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ajana Stolica\Downloads\financijski plan za 2026\fp za 2026 materijali uv\"/>
    </mc:Choice>
  </mc:AlternateContent>
  <xr:revisionPtr revIDLastSave="0" documentId="13_ncr:1_{581F61A2-AD1C-4A11-9720-7011447BFD69}" xr6:coauthVersionLast="37" xr6:coauthVersionMax="37" xr10:uidLastSave="{00000000-0000-0000-0000-000000000000}"/>
  <workbookProtection workbookAlgorithmName="SHA-512" workbookHashValue="9+P3TK3ofN0XCJk/F+J16NDqbyix5NBSCkR0abimwY+tnKMrt80c172Qi/eRV8pMe7JfiNC3hNuUoGsHVxFrUg==" workbookSaltValue="i1FIZbsBgFNlg0sxCUK0Bw==" workbookSpinCount="100000" lockStructure="1"/>
  <bookViews>
    <workbookView xWindow="0" yWindow="0" windowWidth="10872" windowHeight="7500" tabRatio="920" activeTab="2" xr2:uid="{00000000-000D-0000-FFFF-FFFF00000000}"/>
  </bookViews>
  <sheets>
    <sheet name="OPĆI DIO" sheetId="12" r:id="rId1"/>
    <sheet name="Unos prihoda i primitaka" sheetId="4" r:id="rId2"/>
    <sheet name="Unos rashoda i izdataka" sheetId="17" r:id="rId3"/>
    <sheet name="Unos rashoda P4" sheetId="25" r:id="rId4"/>
    <sheet name="Unos prijenosa" sheetId="34" r:id="rId5"/>
    <sheet name="A.1 PRIHODI I RASHODI EK" sheetId="35" r:id="rId6"/>
    <sheet name="A.2 PRIHODI I RASHODI IF" sheetId="36" r:id="rId7"/>
    <sheet name="A.3 RASHODI FUNK" sheetId="33" r:id="rId8"/>
    <sheet name="B.1 RAČUN FINANC EK" sheetId="37" r:id="rId9"/>
    <sheet name="B.2 RAČUN FINANC IF" sheetId="38" r:id="rId10"/>
    <sheet name="AKT" sheetId="26" r:id="rId11"/>
    <sheet name="prihodi" sheetId="29" r:id="rId12"/>
    <sheet name="p4" sheetId="27" r:id="rId13"/>
    <sheet name="KORISNICI DP" sheetId="30" r:id="rId14"/>
  </sheets>
  <externalReferences>
    <externalReference r:id="rId15"/>
  </externalReferences>
  <definedNames>
    <definedName name="_xlnm._FilterDatabase" localSheetId="10" hidden="1">AKT!$A$3:$J$341</definedName>
    <definedName name="_xlnm._FilterDatabase" localSheetId="13" hidden="1">'KORISNICI DP'!$A$1:$G$615</definedName>
    <definedName name="_xlnm._FilterDatabase" localSheetId="0" hidden="1">'OPĆI DIO'!$M$3:$W$137</definedName>
    <definedName name="_xlnm._FilterDatabase" localSheetId="12" hidden="1">'p4'!$A$1:$C$128</definedName>
    <definedName name="_xlnm._FilterDatabase" localSheetId="11" hidden="1">prihodi!$A$1:$F$1</definedName>
    <definedName name="_xlnm._FilterDatabase" localSheetId="1" hidden="1">'Unos prihoda i primitaka'!$T$5:$AA$185</definedName>
    <definedName name="_xlnm._FilterDatabase" localSheetId="2" hidden="1">'Unos rashoda i izdataka'!$A$2:$M$501</definedName>
    <definedName name="_xlnm._FilterDatabase" localSheetId="3" hidden="1">'Unos rashoda P4'!$A$2:$K$501</definedName>
    <definedName name="Excel_BuiltIn_Print_Titles_3">'KORISNICI DP'!$A$1:$IK$2</definedName>
    <definedName name="Excel_BuiltIn_Print_Titles_3_1">'KORISNICI DP'!$A$1:$IJ$2</definedName>
    <definedName name="_xlnm.Print_Titles" localSheetId="6">'A.2 PRIHODI I RASHODI IF'!$3:$4</definedName>
    <definedName name="_xlnm.Print_Titles" localSheetId="7">'A.3 RASHODI FUNK'!$4:$4</definedName>
    <definedName name="_xlnm.Print_Titles" localSheetId="13">'KORISNICI DP'!$1:$2</definedName>
    <definedName name="_xlnm.Print_Titles" localSheetId="1">'Unos prihoda i primitaka'!$2:$2</definedName>
    <definedName name="_xlnm.Print_Titles" localSheetId="2">'Unos rashoda i izdataka'!$2:$2</definedName>
    <definedName name="_xlnm.Print_Titles" localSheetId="3">'Unos rashoda P4'!$2:$2</definedName>
    <definedName name="_xlnm.Print_Area" localSheetId="13">'KORISNICI DP'!$A$1:$G$616</definedName>
    <definedName name="_xlnm.Print_Area" localSheetId="0">'OPĆI DIO'!$A$1:$G$33</definedName>
    <definedName name="_xlnm.Print_Area" localSheetId="1">'Unos prihoda i primitaka'!$A$2:$L$23</definedName>
    <definedName name="_xlnm.Print_Area" localSheetId="2">'Unos rashoda i izdataka'!$A$2:$N$170</definedName>
    <definedName name="_xlnm.Print_Area" localSheetId="3">'Unos rashoda P4'!$A$1:$K$44</definedName>
    <definedName name="SAPBEXhrIndnt" hidden="1">1</definedName>
    <definedName name="SAPBEXrevision" hidden="1">1</definedName>
    <definedName name="SAPBEXsysID" hidden="1">"PBW"</definedName>
    <definedName name="SAPBEXwbID" hidden="1">"C7P4ZZNWMVNLSDLB24HAO64UB"</definedName>
  </definedNames>
  <calcPr calcId="179021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59" i="17" l="1"/>
  <c r="K170" i="17"/>
  <c r="M168" i="17" l="1"/>
  <c r="L168" i="17"/>
  <c r="K168" i="17"/>
  <c r="M166" i="17"/>
  <c r="L166" i="17"/>
  <c r="K166" i="17"/>
  <c r="M165" i="17"/>
  <c r="L165" i="17"/>
  <c r="K165" i="17"/>
  <c r="M164" i="17"/>
  <c r="L164" i="17"/>
  <c r="K164" i="17"/>
  <c r="M163" i="17"/>
  <c r="L163" i="17"/>
  <c r="K163" i="17"/>
  <c r="M162" i="17"/>
  <c r="L162" i="17"/>
  <c r="K162" i="17"/>
  <c r="M161" i="17"/>
  <c r="L161" i="17"/>
  <c r="K161" i="17"/>
  <c r="K145" i="17"/>
  <c r="L102" i="17"/>
  <c r="K102" i="17"/>
  <c r="L99" i="17"/>
  <c r="K99" i="17"/>
  <c r="L98" i="17"/>
  <c r="K98" i="17"/>
  <c r="M97" i="17"/>
  <c r="M96" i="17"/>
  <c r="L96" i="17"/>
  <c r="K96" i="17"/>
  <c r="M95" i="17"/>
  <c r="L95" i="17"/>
  <c r="K95" i="17"/>
  <c r="M94" i="17"/>
  <c r="L94" i="17"/>
  <c r="K94" i="17"/>
  <c r="M93" i="17"/>
  <c r="L93" i="17"/>
  <c r="K93" i="17"/>
  <c r="K92" i="17"/>
  <c r="K91" i="17"/>
  <c r="K90" i="17"/>
  <c r="K89" i="17"/>
  <c r="K88" i="17"/>
  <c r="K86" i="17"/>
  <c r="K85" i="17"/>
  <c r="M15" i="17"/>
  <c r="L15" i="17"/>
  <c r="K15" i="17"/>
  <c r="M14" i="17"/>
  <c r="L14" i="17"/>
  <c r="K14" i="17"/>
  <c r="M13" i="17"/>
  <c r="L13" i="17"/>
  <c r="K13" i="17"/>
  <c r="M12" i="17"/>
  <c r="L12" i="17"/>
  <c r="K12" i="17"/>
  <c r="M11" i="17"/>
  <c r="L11" i="17"/>
  <c r="K11" i="17"/>
  <c r="C76" i="36" l="1"/>
  <c r="D69" i="36"/>
  <c r="C69" i="36"/>
  <c r="D61" i="36"/>
  <c r="C61" i="36"/>
  <c r="C57" i="36" s="1"/>
  <c r="F62" i="36"/>
  <c r="G62" i="36"/>
  <c r="F63" i="36"/>
  <c r="G63" i="36"/>
  <c r="F64" i="36"/>
  <c r="G64" i="36"/>
  <c r="F65" i="36"/>
  <c r="G65" i="36"/>
  <c r="B3" i="30" l="1"/>
  <c r="B4" i="30"/>
  <c r="B5" i="30"/>
  <c r="B6" i="30"/>
  <c r="B7" i="30"/>
  <c r="B8" i="30"/>
  <c r="B9" i="30"/>
  <c r="B10" i="30"/>
  <c r="B11" i="30"/>
  <c r="B12" i="30"/>
  <c r="B13" i="30"/>
  <c r="B14" i="30"/>
  <c r="B15" i="30"/>
  <c r="B16" i="30"/>
  <c r="B17" i="30"/>
  <c r="B18" i="30"/>
  <c r="B19" i="30"/>
  <c r="B20" i="30"/>
  <c r="B21" i="30"/>
  <c r="B22" i="30"/>
  <c r="B23" i="30"/>
  <c r="B24" i="30"/>
  <c r="B25" i="30"/>
  <c r="B26" i="30"/>
  <c r="B27" i="30"/>
  <c r="B28" i="30"/>
  <c r="B29" i="30"/>
  <c r="B30" i="30"/>
  <c r="B31" i="30"/>
  <c r="B32" i="30"/>
  <c r="B33" i="30"/>
  <c r="B34" i="30"/>
  <c r="B35" i="30"/>
  <c r="B36" i="30"/>
  <c r="B37" i="30"/>
  <c r="B38" i="30"/>
  <c r="B39" i="30"/>
  <c r="B40" i="30"/>
  <c r="B41" i="30"/>
  <c r="B42" i="30"/>
  <c r="B43" i="30"/>
  <c r="B44" i="30"/>
  <c r="B45" i="30"/>
  <c r="B46" i="30"/>
  <c r="B47" i="30"/>
  <c r="B48" i="30"/>
  <c r="B49" i="30"/>
  <c r="B50" i="30"/>
  <c r="B51" i="30"/>
  <c r="B52" i="30"/>
  <c r="B53" i="30"/>
  <c r="B54" i="30"/>
  <c r="B55" i="30"/>
  <c r="B56" i="30"/>
  <c r="B57" i="30"/>
  <c r="B58" i="30"/>
  <c r="B59" i="30"/>
  <c r="B60" i="30"/>
  <c r="B61" i="30"/>
  <c r="B62" i="30"/>
  <c r="B63" i="30"/>
  <c r="B64" i="30"/>
  <c r="B65" i="30"/>
  <c r="B66" i="30"/>
  <c r="B67" i="30"/>
  <c r="B68" i="30"/>
  <c r="B69" i="30"/>
  <c r="B70" i="30"/>
  <c r="B71" i="30"/>
  <c r="B72" i="30"/>
  <c r="B73" i="30"/>
  <c r="B74" i="30"/>
  <c r="B75" i="30"/>
  <c r="B76" i="30"/>
  <c r="B77" i="30"/>
  <c r="B78" i="30"/>
  <c r="B79" i="30"/>
  <c r="B80" i="30"/>
  <c r="B81" i="30"/>
  <c r="B82" i="30"/>
  <c r="B83" i="30"/>
  <c r="B84" i="30"/>
  <c r="B85" i="30"/>
  <c r="B86" i="30"/>
  <c r="B87" i="30"/>
  <c r="B88" i="30"/>
  <c r="B89" i="30"/>
  <c r="B90" i="30"/>
  <c r="B91" i="30"/>
  <c r="B92" i="30"/>
  <c r="B93" i="30"/>
  <c r="B94" i="30"/>
  <c r="B95" i="30"/>
  <c r="B96" i="30"/>
  <c r="B97" i="30"/>
  <c r="B98" i="30"/>
  <c r="B99" i="30"/>
  <c r="B100" i="30"/>
  <c r="B101" i="30"/>
  <c r="B102" i="30"/>
  <c r="B103" i="30"/>
  <c r="B104" i="30"/>
  <c r="B105" i="30"/>
  <c r="B106" i="30"/>
  <c r="B107" i="30"/>
  <c r="B108" i="30"/>
  <c r="B109" i="30"/>
  <c r="B110" i="30"/>
  <c r="B111" i="30"/>
  <c r="B112" i="30"/>
  <c r="B113" i="30"/>
  <c r="B114" i="30"/>
  <c r="B115" i="30"/>
  <c r="B116" i="30"/>
  <c r="B117" i="30"/>
  <c r="B118" i="30"/>
  <c r="B119" i="30"/>
  <c r="B120" i="30"/>
  <c r="B121" i="30"/>
  <c r="B122" i="30"/>
  <c r="B123" i="30"/>
  <c r="B124" i="30"/>
  <c r="B125" i="30"/>
  <c r="B126" i="30"/>
  <c r="B127" i="30"/>
  <c r="B128" i="30"/>
  <c r="B129" i="30"/>
  <c r="B130" i="30"/>
  <c r="B131" i="30"/>
  <c r="B132" i="30"/>
  <c r="B133" i="30"/>
  <c r="B134" i="30"/>
  <c r="B135" i="30"/>
  <c r="B136" i="30"/>
  <c r="B137" i="30"/>
  <c r="B138" i="30"/>
  <c r="B139" i="30"/>
  <c r="B140" i="30"/>
  <c r="B141" i="30"/>
  <c r="B142" i="30"/>
  <c r="B143" i="30"/>
  <c r="B144" i="30"/>
  <c r="B145" i="30"/>
  <c r="B146" i="30"/>
  <c r="B147" i="30"/>
  <c r="B148" i="30"/>
  <c r="B149" i="30"/>
  <c r="B150" i="30"/>
  <c r="B151" i="30"/>
  <c r="B152" i="30"/>
  <c r="B153" i="30"/>
  <c r="B154" i="30"/>
  <c r="B155" i="30"/>
  <c r="B156" i="30"/>
  <c r="B157" i="30"/>
  <c r="B158" i="30"/>
  <c r="B159" i="30"/>
  <c r="B160" i="30"/>
  <c r="B161" i="30"/>
  <c r="B162" i="30"/>
  <c r="B163" i="30"/>
  <c r="B164" i="30"/>
  <c r="B165" i="30"/>
  <c r="B166" i="30"/>
  <c r="B167" i="30"/>
  <c r="B168" i="30"/>
  <c r="B169" i="30"/>
  <c r="B170" i="30"/>
  <c r="B171" i="30"/>
  <c r="B172" i="30"/>
  <c r="B173" i="30"/>
  <c r="B174" i="30"/>
  <c r="B175" i="30"/>
  <c r="B176" i="30"/>
  <c r="B177" i="30"/>
  <c r="B178" i="30"/>
  <c r="B179" i="30"/>
  <c r="B180" i="30"/>
  <c r="B181" i="30"/>
  <c r="B182" i="30"/>
  <c r="B183" i="30"/>
  <c r="B184" i="30"/>
  <c r="B185" i="30"/>
  <c r="B186" i="30"/>
  <c r="B187" i="30"/>
  <c r="B188" i="30"/>
  <c r="B189" i="30"/>
  <c r="B190" i="30"/>
  <c r="B191" i="30"/>
  <c r="B192" i="30"/>
  <c r="B193" i="30"/>
  <c r="B194" i="30"/>
  <c r="B195" i="30"/>
  <c r="B196" i="30"/>
  <c r="B197" i="30"/>
  <c r="B198" i="30"/>
  <c r="B199" i="30"/>
  <c r="B200" i="30"/>
  <c r="B201" i="30"/>
  <c r="B202" i="30"/>
  <c r="B203" i="30"/>
  <c r="B204" i="30"/>
  <c r="B205" i="30"/>
  <c r="B206" i="30"/>
  <c r="B207" i="30"/>
  <c r="B208" i="30"/>
  <c r="B209" i="30"/>
  <c r="B210" i="30"/>
  <c r="B211" i="30"/>
  <c r="B212" i="30"/>
  <c r="B213" i="30"/>
  <c r="B214" i="30"/>
  <c r="B215" i="30"/>
  <c r="B216" i="30"/>
  <c r="B217" i="30"/>
  <c r="B218" i="30"/>
  <c r="B219" i="30"/>
  <c r="B220" i="30"/>
  <c r="B221" i="30"/>
  <c r="B222" i="30"/>
  <c r="B223" i="30"/>
  <c r="B224" i="30"/>
  <c r="B225" i="30"/>
  <c r="B226" i="30"/>
  <c r="B227" i="30"/>
  <c r="B228" i="30"/>
  <c r="B229" i="30"/>
  <c r="B230" i="30"/>
  <c r="B231" i="30"/>
  <c r="B232" i="30"/>
  <c r="B233" i="30"/>
  <c r="B234" i="30"/>
  <c r="B235" i="30"/>
  <c r="B236" i="30"/>
  <c r="B237" i="30"/>
  <c r="B238" i="30"/>
  <c r="B239" i="30"/>
  <c r="B240" i="30"/>
  <c r="B241" i="30"/>
  <c r="B242" i="30"/>
  <c r="B243" i="30"/>
  <c r="B244" i="30"/>
  <c r="B245" i="30"/>
  <c r="B246" i="30"/>
  <c r="B247" i="30"/>
  <c r="B248" i="30"/>
  <c r="B249" i="30"/>
  <c r="B250" i="30"/>
  <c r="B251" i="30"/>
  <c r="B252" i="30"/>
  <c r="B253" i="30"/>
  <c r="B254" i="30"/>
  <c r="B255" i="30"/>
  <c r="B256" i="30"/>
  <c r="B257" i="30"/>
  <c r="B258" i="30"/>
  <c r="B259" i="30"/>
  <c r="B260" i="30"/>
  <c r="B261" i="30"/>
  <c r="B262" i="30"/>
  <c r="B263" i="30"/>
  <c r="B264" i="30"/>
  <c r="B265" i="30"/>
  <c r="B266" i="30"/>
  <c r="B267" i="30"/>
  <c r="B268" i="30"/>
  <c r="B269" i="30"/>
  <c r="B270" i="30"/>
  <c r="B271" i="30"/>
  <c r="B272" i="30"/>
  <c r="B273" i="30"/>
  <c r="B274" i="30"/>
  <c r="B275" i="30"/>
  <c r="B276" i="30"/>
  <c r="B277" i="30"/>
  <c r="B278" i="30"/>
  <c r="B279" i="30"/>
  <c r="B280" i="30"/>
  <c r="B281" i="30"/>
  <c r="B282" i="30"/>
  <c r="B283" i="30"/>
  <c r="B284" i="30"/>
  <c r="B285" i="30"/>
  <c r="B286" i="30"/>
  <c r="B287" i="30"/>
  <c r="B288" i="30"/>
  <c r="B289" i="30"/>
  <c r="B290" i="30"/>
  <c r="B291" i="30"/>
  <c r="B292" i="30"/>
  <c r="B293" i="30"/>
  <c r="B294" i="30"/>
  <c r="B295" i="30"/>
  <c r="B296" i="30"/>
  <c r="B297" i="30"/>
  <c r="B298" i="30"/>
  <c r="B299" i="30"/>
  <c r="B300" i="30"/>
  <c r="B301" i="30"/>
  <c r="B302" i="30"/>
  <c r="B303" i="30"/>
  <c r="B304" i="30"/>
  <c r="B305" i="30"/>
  <c r="B306" i="30"/>
  <c r="B307" i="30"/>
  <c r="B308" i="30"/>
  <c r="B309" i="30"/>
  <c r="B310" i="30"/>
  <c r="B311" i="30"/>
  <c r="B312" i="30"/>
  <c r="B313" i="30"/>
  <c r="B314" i="30"/>
  <c r="B315" i="30"/>
  <c r="B316" i="30"/>
  <c r="B317" i="30"/>
  <c r="B318" i="30"/>
  <c r="B319" i="30"/>
  <c r="B320" i="30"/>
  <c r="B321" i="30"/>
  <c r="B322" i="30"/>
  <c r="B323" i="30"/>
  <c r="B324" i="30"/>
  <c r="B325" i="30"/>
  <c r="B326" i="30"/>
  <c r="B327" i="30"/>
  <c r="B328" i="30"/>
  <c r="B329" i="30"/>
  <c r="B330" i="30"/>
  <c r="B331" i="30"/>
  <c r="B332" i="30"/>
  <c r="B333" i="30"/>
  <c r="B334" i="30"/>
  <c r="B335" i="30"/>
  <c r="B336" i="30"/>
  <c r="B337" i="30"/>
  <c r="B338" i="30"/>
  <c r="B339" i="30"/>
  <c r="B340" i="30"/>
  <c r="B341" i="30"/>
  <c r="B342" i="30"/>
  <c r="B343" i="30"/>
  <c r="B344" i="30"/>
  <c r="B345" i="30"/>
  <c r="B346" i="30"/>
  <c r="B347" i="30"/>
  <c r="B348" i="30"/>
  <c r="B349" i="30"/>
  <c r="B350" i="30"/>
  <c r="B351" i="30"/>
  <c r="B352" i="30"/>
  <c r="B353" i="30"/>
  <c r="B354" i="30"/>
  <c r="B355" i="30"/>
  <c r="B356" i="30"/>
  <c r="B357" i="30"/>
  <c r="B358" i="30"/>
  <c r="B359" i="30"/>
  <c r="B360" i="30"/>
  <c r="B361" i="30"/>
  <c r="B362" i="30"/>
  <c r="B363" i="30"/>
  <c r="B364" i="30"/>
  <c r="B365" i="30"/>
  <c r="B366" i="30"/>
  <c r="B367" i="30"/>
  <c r="B368" i="30"/>
  <c r="B369" i="30"/>
  <c r="B370" i="30"/>
  <c r="B371" i="30"/>
  <c r="B372" i="30"/>
  <c r="B373" i="30"/>
  <c r="B374" i="30"/>
  <c r="B375" i="30"/>
  <c r="B376" i="30"/>
  <c r="B377" i="30"/>
  <c r="B378" i="30"/>
  <c r="B379" i="30"/>
  <c r="B380" i="30"/>
  <c r="B381" i="30"/>
  <c r="B382" i="30"/>
  <c r="B383" i="30"/>
  <c r="B384" i="30"/>
  <c r="B385" i="30"/>
  <c r="B386" i="30"/>
  <c r="B387" i="30"/>
  <c r="B388" i="30"/>
  <c r="B389" i="30"/>
  <c r="B390" i="30"/>
  <c r="B391" i="30"/>
  <c r="B392" i="30"/>
  <c r="B393" i="30"/>
  <c r="B394" i="30"/>
  <c r="B395" i="30"/>
  <c r="B396" i="30"/>
  <c r="B397" i="30"/>
  <c r="B398" i="30"/>
  <c r="B399" i="30"/>
  <c r="B400" i="30"/>
  <c r="B401" i="30"/>
  <c r="B402" i="30"/>
  <c r="B403" i="30"/>
  <c r="B404" i="30"/>
  <c r="B405" i="30"/>
  <c r="B406" i="30"/>
  <c r="B407" i="30"/>
  <c r="B408" i="30"/>
  <c r="B409" i="30"/>
  <c r="B410" i="30"/>
  <c r="B411" i="30"/>
  <c r="B412" i="30"/>
  <c r="B413" i="30"/>
  <c r="B414" i="30"/>
  <c r="B415" i="30"/>
  <c r="B416" i="30"/>
  <c r="B417" i="30"/>
  <c r="B418" i="30"/>
  <c r="B419" i="30"/>
  <c r="B420" i="30"/>
  <c r="B421" i="30"/>
  <c r="B422" i="30"/>
  <c r="B423" i="30"/>
  <c r="B424" i="30"/>
  <c r="B425" i="30"/>
  <c r="B426" i="30"/>
  <c r="B427" i="30"/>
  <c r="B428" i="30"/>
  <c r="B429" i="30"/>
  <c r="B430" i="30"/>
  <c r="B431" i="30"/>
  <c r="B432" i="30"/>
  <c r="B433" i="30"/>
  <c r="B434" i="30"/>
  <c r="B435" i="30"/>
  <c r="B436" i="30"/>
  <c r="B437" i="30"/>
  <c r="B438" i="30"/>
  <c r="B439" i="30"/>
  <c r="B440" i="30"/>
  <c r="B441" i="30"/>
  <c r="B442" i="30"/>
  <c r="B443" i="30"/>
  <c r="B444" i="30"/>
  <c r="B445" i="30"/>
  <c r="B446" i="30"/>
  <c r="B447" i="30"/>
  <c r="B448" i="30"/>
  <c r="B449" i="30"/>
  <c r="B450" i="30"/>
  <c r="B451" i="30"/>
  <c r="B452" i="30"/>
  <c r="B453" i="30"/>
  <c r="B454" i="30"/>
  <c r="B455" i="30"/>
  <c r="B456" i="30"/>
  <c r="B457" i="30"/>
  <c r="B458" i="30"/>
  <c r="B459" i="30"/>
  <c r="B460" i="30"/>
  <c r="B461" i="30"/>
  <c r="B462" i="30"/>
  <c r="B463" i="30"/>
  <c r="B464" i="30"/>
  <c r="B465" i="30"/>
  <c r="B466" i="30"/>
  <c r="B467" i="30"/>
  <c r="B468" i="30"/>
  <c r="B469" i="30"/>
  <c r="B470" i="30"/>
  <c r="B471" i="30"/>
  <c r="B472" i="30"/>
  <c r="B473" i="30"/>
  <c r="B474" i="30"/>
  <c r="B475" i="30"/>
  <c r="B476" i="30"/>
  <c r="B477" i="30"/>
  <c r="B478" i="30"/>
  <c r="B479" i="30"/>
  <c r="B480" i="30"/>
  <c r="B481" i="30"/>
  <c r="B482" i="30"/>
  <c r="B483" i="30"/>
  <c r="B484" i="30"/>
  <c r="B485" i="30"/>
  <c r="B486" i="30"/>
  <c r="B487" i="30"/>
  <c r="B488" i="30"/>
  <c r="B489" i="30"/>
  <c r="B490" i="30"/>
  <c r="B491" i="30"/>
  <c r="B492" i="30"/>
  <c r="B493" i="30"/>
  <c r="B494" i="30"/>
  <c r="B495" i="30"/>
  <c r="B496" i="30"/>
  <c r="B497" i="30"/>
  <c r="B498" i="30"/>
  <c r="B499" i="30"/>
  <c r="B500" i="30"/>
  <c r="B501" i="30"/>
  <c r="B502" i="30"/>
  <c r="B503" i="30"/>
  <c r="B504" i="30"/>
  <c r="B505" i="30"/>
  <c r="B506" i="30"/>
  <c r="B507" i="30"/>
  <c r="B508" i="30"/>
  <c r="B509" i="30"/>
  <c r="B510" i="30"/>
  <c r="B511" i="30"/>
  <c r="B512" i="30"/>
  <c r="B513" i="30"/>
  <c r="B514" i="30"/>
  <c r="B515" i="30"/>
  <c r="B516" i="30"/>
  <c r="B517" i="30"/>
  <c r="B518" i="30"/>
  <c r="B519" i="30"/>
  <c r="B520" i="30"/>
  <c r="B521" i="30"/>
  <c r="B522" i="30"/>
  <c r="B523" i="30"/>
  <c r="B524" i="30"/>
  <c r="B525" i="30"/>
  <c r="B526" i="30"/>
  <c r="B527" i="30"/>
  <c r="B528" i="30"/>
  <c r="B529" i="30"/>
  <c r="B530" i="30"/>
  <c r="B531" i="30"/>
  <c r="B532" i="30"/>
  <c r="B533" i="30"/>
  <c r="B534" i="30"/>
  <c r="B535" i="30"/>
  <c r="B536" i="30"/>
  <c r="B537" i="30"/>
  <c r="B538" i="30"/>
  <c r="B539" i="30"/>
  <c r="B540" i="30"/>
  <c r="B541" i="30"/>
  <c r="B542" i="30"/>
  <c r="B543" i="30"/>
  <c r="B544" i="30"/>
  <c r="B545" i="30"/>
  <c r="B546" i="30"/>
  <c r="B547" i="30"/>
  <c r="B548" i="30"/>
  <c r="B549" i="30"/>
  <c r="B550" i="30"/>
  <c r="B551" i="30"/>
  <c r="B552" i="30"/>
  <c r="B553" i="30"/>
  <c r="B554" i="30"/>
  <c r="B555" i="30"/>
  <c r="B556" i="30"/>
  <c r="B557" i="30"/>
  <c r="B558" i="30"/>
  <c r="B559" i="30"/>
  <c r="B560" i="30"/>
  <c r="B2" i="30"/>
  <c r="E4" i="25" l="1"/>
  <c r="E5" i="25"/>
  <c r="E6" i="25"/>
  <c r="E7" i="25"/>
  <c r="E8" i="25"/>
  <c r="E9" i="25"/>
  <c r="E10" i="25"/>
  <c r="E11" i="25"/>
  <c r="E12" i="25"/>
  <c r="E13" i="25"/>
  <c r="E14" i="25"/>
  <c r="E15" i="25"/>
  <c r="E16" i="25"/>
  <c r="E17" i="25"/>
  <c r="E18" i="25"/>
  <c r="E19" i="25"/>
  <c r="E20" i="25"/>
  <c r="E21" i="25"/>
  <c r="E22" i="25"/>
  <c r="E23" i="25"/>
  <c r="E24" i="25"/>
  <c r="E25" i="25"/>
  <c r="E26" i="25"/>
  <c r="E27" i="25"/>
  <c r="E28" i="25"/>
  <c r="E29" i="25"/>
  <c r="E30" i="25"/>
  <c r="E31" i="25"/>
  <c r="E32" i="25"/>
  <c r="E33" i="25"/>
  <c r="E34" i="25"/>
  <c r="E35" i="25"/>
  <c r="E36" i="25"/>
  <c r="E37" i="25"/>
  <c r="E38" i="25"/>
  <c r="E39" i="25"/>
  <c r="E40" i="25"/>
  <c r="E41" i="25"/>
  <c r="E42" i="25"/>
  <c r="E43" i="25"/>
  <c r="E44" i="25"/>
  <c r="E45" i="25"/>
  <c r="E46" i="25"/>
  <c r="E47" i="25"/>
  <c r="E48" i="25"/>
  <c r="E49" i="25"/>
  <c r="E50" i="25"/>
  <c r="E51" i="25"/>
  <c r="E52" i="25"/>
  <c r="E53" i="25"/>
  <c r="E54" i="25"/>
  <c r="E55" i="25"/>
  <c r="E56" i="25"/>
  <c r="E57" i="25"/>
  <c r="E58" i="25"/>
  <c r="E59" i="25"/>
  <c r="E60" i="25"/>
  <c r="E61" i="25"/>
  <c r="E62" i="25"/>
  <c r="E63" i="25"/>
  <c r="E64" i="25"/>
  <c r="E65" i="25"/>
  <c r="E66" i="25"/>
  <c r="E67" i="25"/>
  <c r="E68" i="25"/>
  <c r="E69" i="25"/>
  <c r="E70" i="25"/>
  <c r="E71" i="25"/>
  <c r="E72" i="25"/>
  <c r="E73" i="25"/>
  <c r="E74" i="25"/>
  <c r="E75" i="25"/>
  <c r="E76" i="25"/>
  <c r="E77" i="25"/>
  <c r="E78" i="25"/>
  <c r="E79" i="25"/>
  <c r="E80" i="25"/>
  <c r="E81" i="25"/>
  <c r="E82" i="25"/>
  <c r="E83" i="25"/>
  <c r="E84" i="25"/>
  <c r="E85" i="25"/>
  <c r="E86" i="25"/>
  <c r="E87" i="25"/>
  <c r="E88" i="25"/>
  <c r="E89" i="25"/>
  <c r="E90" i="25"/>
  <c r="E91" i="25"/>
  <c r="E92" i="25"/>
  <c r="E93" i="25"/>
  <c r="E94" i="25"/>
  <c r="E95" i="25"/>
  <c r="E96" i="25"/>
  <c r="E97" i="25"/>
  <c r="E98" i="25"/>
  <c r="E99" i="25"/>
  <c r="E100" i="25"/>
  <c r="E101" i="25"/>
  <c r="E102" i="25"/>
  <c r="E103" i="25"/>
  <c r="E104" i="25"/>
  <c r="E105" i="25"/>
  <c r="E106" i="25"/>
  <c r="E107" i="25"/>
  <c r="E108" i="25"/>
  <c r="E109" i="25"/>
  <c r="E110" i="25"/>
  <c r="E111" i="25"/>
  <c r="E112" i="25"/>
  <c r="E113" i="25"/>
  <c r="E114" i="25"/>
  <c r="E115" i="25"/>
  <c r="E116" i="25"/>
  <c r="E117" i="25"/>
  <c r="E118" i="25"/>
  <c r="E119" i="25"/>
  <c r="E120" i="25"/>
  <c r="E121" i="25"/>
  <c r="E122" i="25"/>
  <c r="E123" i="25"/>
  <c r="E124" i="25"/>
  <c r="E125" i="25"/>
  <c r="E126" i="25"/>
  <c r="E127" i="25"/>
  <c r="E128" i="25"/>
  <c r="E129" i="25"/>
  <c r="E130" i="25"/>
  <c r="E131" i="25"/>
  <c r="E132" i="25"/>
  <c r="E133" i="25"/>
  <c r="E134" i="25"/>
  <c r="E135" i="25"/>
  <c r="E136" i="25"/>
  <c r="E137" i="25"/>
  <c r="E138" i="25"/>
  <c r="E139" i="25"/>
  <c r="E140" i="25"/>
  <c r="E141" i="25"/>
  <c r="E142" i="25"/>
  <c r="E143" i="25"/>
  <c r="E144" i="25"/>
  <c r="E145" i="25"/>
  <c r="E146" i="25"/>
  <c r="E147" i="25"/>
  <c r="E148" i="25"/>
  <c r="E149" i="25"/>
  <c r="E150" i="25"/>
  <c r="E151" i="25"/>
  <c r="E152" i="25"/>
  <c r="E153" i="25"/>
  <c r="E154" i="25"/>
  <c r="E155" i="25"/>
  <c r="E156" i="25"/>
  <c r="E157" i="25"/>
  <c r="E158" i="25"/>
  <c r="E159" i="25"/>
  <c r="E160" i="25"/>
  <c r="E161" i="25"/>
  <c r="E162" i="25"/>
  <c r="E163" i="25"/>
  <c r="E164" i="25"/>
  <c r="E165" i="25"/>
  <c r="E166" i="25"/>
  <c r="E167" i="25"/>
  <c r="E168" i="25"/>
  <c r="E169" i="25"/>
  <c r="E170" i="25"/>
  <c r="E171" i="25"/>
  <c r="E172" i="25"/>
  <c r="E173" i="25"/>
  <c r="E174" i="25"/>
  <c r="E175" i="25"/>
  <c r="E176" i="25"/>
  <c r="E177" i="25"/>
  <c r="E178" i="25"/>
  <c r="E179" i="25"/>
  <c r="E180" i="25"/>
  <c r="E181" i="25"/>
  <c r="E182" i="25"/>
  <c r="E183" i="25"/>
  <c r="E184" i="25"/>
  <c r="E185" i="25"/>
  <c r="E186" i="25"/>
  <c r="E187" i="25"/>
  <c r="E188" i="25"/>
  <c r="E189" i="25"/>
  <c r="E190" i="25"/>
  <c r="E191" i="25"/>
  <c r="E192" i="25"/>
  <c r="E193" i="25"/>
  <c r="E194" i="25"/>
  <c r="E195" i="25"/>
  <c r="E196" i="25"/>
  <c r="E197" i="25"/>
  <c r="E198" i="25"/>
  <c r="E199" i="25"/>
  <c r="E200" i="25"/>
  <c r="E201" i="25"/>
  <c r="E202" i="25"/>
  <c r="E203" i="25"/>
  <c r="E204" i="25"/>
  <c r="E205" i="25"/>
  <c r="E206" i="25"/>
  <c r="E207" i="25"/>
  <c r="E208" i="25"/>
  <c r="E209" i="25"/>
  <c r="E210" i="25"/>
  <c r="E211" i="25"/>
  <c r="E212" i="25"/>
  <c r="E213" i="25"/>
  <c r="E214" i="25"/>
  <c r="E215" i="25"/>
  <c r="E216" i="25"/>
  <c r="E217" i="25"/>
  <c r="E218" i="25"/>
  <c r="E219" i="25"/>
  <c r="E220" i="25"/>
  <c r="E221" i="25"/>
  <c r="E222" i="25"/>
  <c r="E223" i="25"/>
  <c r="E224" i="25"/>
  <c r="E225" i="25"/>
  <c r="E226" i="25"/>
  <c r="E227" i="25"/>
  <c r="E228" i="25"/>
  <c r="E229" i="25"/>
  <c r="E230" i="25"/>
  <c r="E231" i="25"/>
  <c r="E232" i="25"/>
  <c r="E233" i="25"/>
  <c r="E234" i="25"/>
  <c r="E235" i="25"/>
  <c r="E236" i="25"/>
  <c r="E237" i="25"/>
  <c r="E238" i="25"/>
  <c r="E239" i="25"/>
  <c r="E240" i="25"/>
  <c r="E241" i="25"/>
  <c r="E242" i="25"/>
  <c r="E243" i="25"/>
  <c r="E244" i="25"/>
  <c r="E245" i="25"/>
  <c r="E246" i="25"/>
  <c r="E247" i="25"/>
  <c r="E248" i="25"/>
  <c r="E249" i="25"/>
  <c r="E250" i="25"/>
  <c r="E251" i="25"/>
  <c r="E252" i="25"/>
  <c r="E253" i="25"/>
  <c r="E254" i="25"/>
  <c r="E255" i="25"/>
  <c r="E256" i="25"/>
  <c r="E257" i="25"/>
  <c r="E258" i="25"/>
  <c r="E259" i="25"/>
  <c r="E260" i="25"/>
  <c r="E261" i="25"/>
  <c r="E262" i="25"/>
  <c r="E263" i="25"/>
  <c r="E264" i="25"/>
  <c r="E265" i="25"/>
  <c r="E266" i="25"/>
  <c r="E267" i="25"/>
  <c r="E268" i="25"/>
  <c r="E269" i="25"/>
  <c r="E270" i="25"/>
  <c r="E271" i="25"/>
  <c r="E272" i="25"/>
  <c r="E273" i="25"/>
  <c r="E274" i="25"/>
  <c r="E275" i="25"/>
  <c r="E276" i="25"/>
  <c r="E277" i="25"/>
  <c r="E278" i="25"/>
  <c r="E279" i="25"/>
  <c r="E280" i="25"/>
  <c r="E281" i="25"/>
  <c r="E282" i="25"/>
  <c r="E283" i="25"/>
  <c r="E284" i="25"/>
  <c r="E285" i="25"/>
  <c r="E286" i="25"/>
  <c r="E287" i="25"/>
  <c r="E288" i="25"/>
  <c r="E289" i="25"/>
  <c r="E290" i="25"/>
  <c r="E291" i="25"/>
  <c r="E292" i="25"/>
  <c r="E293" i="25"/>
  <c r="E294" i="25"/>
  <c r="E295" i="25"/>
  <c r="E296" i="25"/>
  <c r="E297" i="25"/>
  <c r="E298" i="25"/>
  <c r="E299" i="25"/>
  <c r="E300" i="25"/>
  <c r="E301" i="25"/>
  <c r="E302" i="25"/>
  <c r="E303" i="25"/>
  <c r="E304" i="25"/>
  <c r="E305" i="25"/>
  <c r="E306" i="25"/>
  <c r="E307" i="25"/>
  <c r="E308" i="25"/>
  <c r="E309" i="25"/>
  <c r="E310" i="25"/>
  <c r="E311" i="25"/>
  <c r="E312" i="25"/>
  <c r="E313" i="25"/>
  <c r="E314" i="25"/>
  <c r="E315" i="25"/>
  <c r="E316" i="25"/>
  <c r="E317" i="25"/>
  <c r="E318" i="25"/>
  <c r="E319" i="25"/>
  <c r="E320" i="25"/>
  <c r="E321" i="25"/>
  <c r="E322" i="25"/>
  <c r="E323" i="25"/>
  <c r="E324" i="25"/>
  <c r="E325" i="25"/>
  <c r="E326" i="25"/>
  <c r="E327" i="25"/>
  <c r="E328" i="25"/>
  <c r="E329" i="25"/>
  <c r="E330" i="25"/>
  <c r="E331" i="25"/>
  <c r="E332" i="25"/>
  <c r="E333" i="25"/>
  <c r="E334" i="25"/>
  <c r="E335" i="25"/>
  <c r="E336" i="25"/>
  <c r="E337" i="25"/>
  <c r="E338" i="25"/>
  <c r="E339" i="25"/>
  <c r="E340" i="25"/>
  <c r="E341" i="25"/>
  <c r="E342" i="25"/>
  <c r="E343" i="25"/>
  <c r="E344" i="25"/>
  <c r="E345" i="25"/>
  <c r="E346" i="25"/>
  <c r="E347" i="25"/>
  <c r="E348" i="25"/>
  <c r="E349" i="25"/>
  <c r="E350" i="25"/>
  <c r="E351" i="25"/>
  <c r="E352" i="25"/>
  <c r="E353" i="25"/>
  <c r="E354" i="25"/>
  <c r="E355" i="25"/>
  <c r="E356" i="25"/>
  <c r="E357" i="25"/>
  <c r="E358" i="25"/>
  <c r="E359" i="25"/>
  <c r="E360" i="25"/>
  <c r="E361" i="25"/>
  <c r="E362" i="25"/>
  <c r="E363" i="25"/>
  <c r="E364" i="25"/>
  <c r="E365" i="25"/>
  <c r="E366" i="25"/>
  <c r="E367" i="25"/>
  <c r="E368" i="25"/>
  <c r="E369" i="25"/>
  <c r="E370" i="25"/>
  <c r="E371" i="25"/>
  <c r="E372" i="25"/>
  <c r="E373" i="25"/>
  <c r="E374" i="25"/>
  <c r="E375" i="25"/>
  <c r="E376" i="25"/>
  <c r="E377" i="25"/>
  <c r="E378" i="25"/>
  <c r="E379" i="25"/>
  <c r="E380" i="25"/>
  <c r="E381" i="25"/>
  <c r="E382" i="25"/>
  <c r="E383" i="25"/>
  <c r="E384" i="25"/>
  <c r="E385" i="25"/>
  <c r="E386" i="25"/>
  <c r="E387" i="25"/>
  <c r="E388" i="25"/>
  <c r="E389" i="25"/>
  <c r="E390" i="25"/>
  <c r="E391" i="25"/>
  <c r="E392" i="25"/>
  <c r="E393" i="25"/>
  <c r="E394" i="25"/>
  <c r="E395" i="25"/>
  <c r="E396" i="25"/>
  <c r="E397" i="25"/>
  <c r="E398" i="25"/>
  <c r="E399" i="25"/>
  <c r="E400" i="25"/>
  <c r="E401" i="25"/>
  <c r="E402" i="25"/>
  <c r="E403" i="25"/>
  <c r="E404" i="25"/>
  <c r="E405" i="25"/>
  <c r="E406" i="25"/>
  <c r="E407" i="25"/>
  <c r="E408" i="25"/>
  <c r="E409" i="25"/>
  <c r="E410" i="25"/>
  <c r="E411" i="25"/>
  <c r="E412" i="25"/>
  <c r="E413" i="25"/>
  <c r="E414" i="25"/>
  <c r="E415" i="25"/>
  <c r="E416" i="25"/>
  <c r="E417" i="25"/>
  <c r="E418" i="25"/>
  <c r="E419" i="25"/>
  <c r="E420" i="25"/>
  <c r="E421" i="25"/>
  <c r="E422" i="25"/>
  <c r="E423" i="25"/>
  <c r="E424" i="25"/>
  <c r="E425" i="25"/>
  <c r="E426" i="25"/>
  <c r="E427" i="25"/>
  <c r="E428" i="25"/>
  <c r="E429" i="25"/>
  <c r="E430" i="25"/>
  <c r="E431" i="25"/>
  <c r="E432" i="25"/>
  <c r="E433" i="25"/>
  <c r="E434" i="25"/>
  <c r="E435" i="25"/>
  <c r="E436" i="25"/>
  <c r="E437" i="25"/>
  <c r="E438" i="25"/>
  <c r="E439" i="25"/>
  <c r="E440" i="25"/>
  <c r="E441" i="25"/>
  <c r="E442" i="25"/>
  <c r="E443" i="25"/>
  <c r="E444" i="25"/>
  <c r="E445" i="25"/>
  <c r="E446" i="25"/>
  <c r="E447" i="25"/>
  <c r="E448" i="25"/>
  <c r="E449" i="25"/>
  <c r="E450" i="25"/>
  <c r="E451" i="25"/>
  <c r="E452" i="25"/>
  <c r="E453" i="25"/>
  <c r="E454" i="25"/>
  <c r="E455" i="25"/>
  <c r="E456" i="25"/>
  <c r="E457" i="25"/>
  <c r="E458" i="25"/>
  <c r="E459" i="25"/>
  <c r="E460" i="25"/>
  <c r="E461" i="25"/>
  <c r="E462" i="25"/>
  <c r="E463" i="25"/>
  <c r="E464" i="25"/>
  <c r="E465" i="25"/>
  <c r="E466" i="25"/>
  <c r="E467" i="25"/>
  <c r="E468" i="25"/>
  <c r="E469" i="25"/>
  <c r="E470" i="25"/>
  <c r="E471" i="25"/>
  <c r="E472" i="25"/>
  <c r="E473" i="25"/>
  <c r="E474" i="25"/>
  <c r="E475" i="25"/>
  <c r="E476" i="25"/>
  <c r="E477" i="25"/>
  <c r="E478" i="25"/>
  <c r="E479" i="25"/>
  <c r="E480" i="25"/>
  <c r="E481" i="25"/>
  <c r="E482" i="25"/>
  <c r="E483" i="25"/>
  <c r="E484" i="25"/>
  <c r="E485" i="25"/>
  <c r="E486" i="25"/>
  <c r="E487" i="25"/>
  <c r="E488" i="25"/>
  <c r="E489" i="25"/>
  <c r="E490" i="25"/>
  <c r="E491" i="25"/>
  <c r="E492" i="25"/>
  <c r="E493" i="25"/>
  <c r="E494" i="25"/>
  <c r="E495" i="25"/>
  <c r="E496" i="25"/>
  <c r="E497" i="25"/>
  <c r="E498" i="25"/>
  <c r="E499" i="25"/>
  <c r="E500" i="25"/>
  <c r="E501" i="25"/>
  <c r="C4" i="25"/>
  <c r="C5" i="25"/>
  <c r="C6" i="25"/>
  <c r="C7" i="25"/>
  <c r="C8" i="25"/>
  <c r="C9" i="25"/>
  <c r="C10" i="25"/>
  <c r="C11" i="25"/>
  <c r="C12" i="25"/>
  <c r="C13" i="25"/>
  <c r="C14" i="25"/>
  <c r="C15" i="25"/>
  <c r="C16" i="25"/>
  <c r="C17" i="25"/>
  <c r="C18" i="25"/>
  <c r="C19" i="25"/>
  <c r="C20" i="25"/>
  <c r="C21" i="25"/>
  <c r="C22" i="25"/>
  <c r="C23" i="25"/>
  <c r="C24" i="25"/>
  <c r="C25" i="25"/>
  <c r="C26" i="25"/>
  <c r="C27" i="25"/>
  <c r="C28" i="25"/>
  <c r="C29" i="25"/>
  <c r="C30" i="25"/>
  <c r="C31" i="25"/>
  <c r="C32" i="25"/>
  <c r="C33" i="25"/>
  <c r="C34" i="25"/>
  <c r="C35" i="25"/>
  <c r="C36" i="25"/>
  <c r="C37" i="25"/>
  <c r="C38" i="25"/>
  <c r="C39" i="25"/>
  <c r="C40" i="25"/>
  <c r="C41" i="25"/>
  <c r="C42" i="25"/>
  <c r="C43" i="25"/>
  <c r="C44" i="25"/>
  <c r="C45" i="25"/>
  <c r="C46" i="25"/>
  <c r="C47" i="25"/>
  <c r="C48" i="25"/>
  <c r="C49" i="25"/>
  <c r="C50" i="25"/>
  <c r="C51" i="25"/>
  <c r="C52" i="25"/>
  <c r="C53" i="25"/>
  <c r="C54" i="25"/>
  <c r="C55" i="25"/>
  <c r="C56" i="25"/>
  <c r="C57" i="25"/>
  <c r="C58" i="25"/>
  <c r="C59" i="25"/>
  <c r="C60" i="25"/>
  <c r="C61" i="25"/>
  <c r="C62" i="25"/>
  <c r="C63" i="25"/>
  <c r="C64" i="25"/>
  <c r="C65" i="25"/>
  <c r="C66" i="25"/>
  <c r="C67" i="25"/>
  <c r="C68" i="25"/>
  <c r="C69" i="25"/>
  <c r="C70" i="25"/>
  <c r="C71" i="25"/>
  <c r="C72" i="25"/>
  <c r="C73" i="25"/>
  <c r="C74" i="25"/>
  <c r="C75" i="25"/>
  <c r="C76" i="25"/>
  <c r="C77" i="25"/>
  <c r="C78" i="25"/>
  <c r="C79" i="25"/>
  <c r="C80" i="25"/>
  <c r="C81" i="25"/>
  <c r="C82" i="25"/>
  <c r="C83" i="25"/>
  <c r="C84" i="25"/>
  <c r="C85" i="25"/>
  <c r="C86" i="25"/>
  <c r="C87" i="25"/>
  <c r="C88" i="25"/>
  <c r="C89" i="25"/>
  <c r="C90" i="25"/>
  <c r="C91" i="25"/>
  <c r="C92" i="25"/>
  <c r="C93" i="25"/>
  <c r="C94" i="25"/>
  <c r="C95" i="25"/>
  <c r="C96" i="25"/>
  <c r="C97" i="25"/>
  <c r="C98" i="25"/>
  <c r="C99" i="25"/>
  <c r="C100" i="25"/>
  <c r="C101" i="25"/>
  <c r="C102" i="25"/>
  <c r="C103" i="25"/>
  <c r="C104" i="25"/>
  <c r="C105" i="25"/>
  <c r="C106" i="25"/>
  <c r="C107" i="25"/>
  <c r="C108" i="25"/>
  <c r="C109" i="25"/>
  <c r="C110" i="25"/>
  <c r="C111" i="25"/>
  <c r="C112" i="25"/>
  <c r="C113" i="25"/>
  <c r="C114" i="25"/>
  <c r="C115" i="25"/>
  <c r="C116" i="25"/>
  <c r="C117" i="25"/>
  <c r="C118" i="25"/>
  <c r="C119" i="25"/>
  <c r="C120" i="25"/>
  <c r="C121" i="25"/>
  <c r="C122" i="25"/>
  <c r="C123" i="25"/>
  <c r="C124" i="25"/>
  <c r="C125" i="25"/>
  <c r="C126" i="25"/>
  <c r="C127" i="25"/>
  <c r="C128" i="25"/>
  <c r="C129" i="25"/>
  <c r="C130" i="25"/>
  <c r="C131" i="25"/>
  <c r="C132" i="25"/>
  <c r="C133" i="25"/>
  <c r="C134" i="25"/>
  <c r="C135" i="25"/>
  <c r="C136" i="25"/>
  <c r="C137" i="25"/>
  <c r="C138" i="25"/>
  <c r="C139" i="25"/>
  <c r="C140" i="25"/>
  <c r="C141" i="25"/>
  <c r="C142" i="25"/>
  <c r="C143" i="25"/>
  <c r="C144" i="25"/>
  <c r="C145" i="25"/>
  <c r="C146" i="25"/>
  <c r="C147" i="25"/>
  <c r="C148" i="25"/>
  <c r="C149" i="25"/>
  <c r="C150" i="25"/>
  <c r="C151" i="25"/>
  <c r="C152" i="25"/>
  <c r="C153" i="25"/>
  <c r="C154" i="25"/>
  <c r="C155" i="25"/>
  <c r="C156" i="25"/>
  <c r="C157" i="25"/>
  <c r="C158" i="25"/>
  <c r="C159" i="25"/>
  <c r="C160" i="25"/>
  <c r="C161" i="25"/>
  <c r="C162" i="25"/>
  <c r="C163" i="25"/>
  <c r="C164" i="25"/>
  <c r="C165" i="25"/>
  <c r="C166" i="25"/>
  <c r="C167" i="25"/>
  <c r="C168" i="25"/>
  <c r="C169" i="25"/>
  <c r="C170" i="25"/>
  <c r="C171" i="25"/>
  <c r="C172" i="25"/>
  <c r="C173" i="25"/>
  <c r="C174" i="25"/>
  <c r="C175" i="25"/>
  <c r="C176" i="25"/>
  <c r="C177" i="25"/>
  <c r="C178" i="25"/>
  <c r="C179" i="25"/>
  <c r="C180" i="25"/>
  <c r="C181" i="25"/>
  <c r="C182" i="25"/>
  <c r="C183" i="25"/>
  <c r="C184" i="25"/>
  <c r="C185" i="25"/>
  <c r="C186" i="25"/>
  <c r="C187" i="25"/>
  <c r="C188" i="25"/>
  <c r="C189" i="25"/>
  <c r="C190" i="25"/>
  <c r="C191" i="25"/>
  <c r="C192" i="25"/>
  <c r="C193" i="25"/>
  <c r="C194" i="25"/>
  <c r="C195" i="25"/>
  <c r="C196" i="25"/>
  <c r="C197" i="25"/>
  <c r="C198" i="25"/>
  <c r="C199" i="25"/>
  <c r="C200" i="25"/>
  <c r="C201" i="25"/>
  <c r="C202" i="25"/>
  <c r="C203" i="25"/>
  <c r="C204" i="25"/>
  <c r="C205" i="25"/>
  <c r="C206" i="25"/>
  <c r="C207" i="25"/>
  <c r="C208" i="25"/>
  <c r="C209" i="25"/>
  <c r="C210" i="25"/>
  <c r="C211" i="25"/>
  <c r="C212" i="25"/>
  <c r="C213" i="25"/>
  <c r="C214" i="25"/>
  <c r="C215" i="25"/>
  <c r="C216" i="25"/>
  <c r="C217" i="25"/>
  <c r="C218" i="25"/>
  <c r="C219" i="25"/>
  <c r="C220" i="25"/>
  <c r="C221" i="25"/>
  <c r="C222" i="25"/>
  <c r="C223" i="25"/>
  <c r="C224" i="25"/>
  <c r="C225" i="25"/>
  <c r="C226" i="25"/>
  <c r="C227" i="25"/>
  <c r="C228" i="25"/>
  <c r="C229" i="25"/>
  <c r="C230" i="25"/>
  <c r="C231" i="25"/>
  <c r="C232" i="25"/>
  <c r="C233" i="25"/>
  <c r="C234" i="25"/>
  <c r="C235" i="25"/>
  <c r="C236" i="25"/>
  <c r="C237" i="25"/>
  <c r="C238" i="25"/>
  <c r="C239" i="25"/>
  <c r="C240" i="25"/>
  <c r="C241" i="25"/>
  <c r="C242" i="25"/>
  <c r="C243" i="25"/>
  <c r="C244" i="25"/>
  <c r="C245" i="25"/>
  <c r="C246" i="25"/>
  <c r="C247" i="25"/>
  <c r="C248" i="25"/>
  <c r="C249" i="25"/>
  <c r="C250" i="25"/>
  <c r="C251" i="25"/>
  <c r="C252" i="25"/>
  <c r="C253" i="25"/>
  <c r="C254" i="25"/>
  <c r="C255" i="25"/>
  <c r="C256" i="25"/>
  <c r="C257" i="25"/>
  <c r="C258" i="25"/>
  <c r="C259" i="25"/>
  <c r="C260" i="25"/>
  <c r="C261" i="25"/>
  <c r="C262" i="25"/>
  <c r="C263" i="25"/>
  <c r="C264" i="25"/>
  <c r="C265" i="25"/>
  <c r="C266" i="25"/>
  <c r="C267" i="25"/>
  <c r="C268" i="25"/>
  <c r="C269" i="25"/>
  <c r="C270" i="25"/>
  <c r="C271" i="25"/>
  <c r="C272" i="25"/>
  <c r="C273" i="25"/>
  <c r="C274" i="25"/>
  <c r="C275" i="25"/>
  <c r="C276" i="25"/>
  <c r="C277" i="25"/>
  <c r="C278" i="25"/>
  <c r="C279" i="25"/>
  <c r="C280" i="25"/>
  <c r="C281" i="25"/>
  <c r="C282" i="25"/>
  <c r="C283" i="25"/>
  <c r="C284" i="25"/>
  <c r="C285" i="25"/>
  <c r="C286" i="25"/>
  <c r="C287" i="25"/>
  <c r="C288" i="25"/>
  <c r="C289" i="25"/>
  <c r="C290" i="25"/>
  <c r="C291" i="25"/>
  <c r="C292" i="25"/>
  <c r="C293" i="25"/>
  <c r="C294" i="25"/>
  <c r="C295" i="25"/>
  <c r="C296" i="25"/>
  <c r="C297" i="25"/>
  <c r="C298" i="25"/>
  <c r="C299" i="25"/>
  <c r="C300" i="25"/>
  <c r="C301" i="25"/>
  <c r="C302" i="25"/>
  <c r="C303" i="25"/>
  <c r="C304" i="25"/>
  <c r="C305" i="25"/>
  <c r="C306" i="25"/>
  <c r="C307" i="25"/>
  <c r="C308" i="25"/>
  <c r="C309" i="25"/>
  <c r="C310" i="25"/>
  <c r="C311" i="25"/>
  <c r="C312" i="25"/>
  <c r="C313" i="25"/>
  <c r="C314" i="25"/>
  <c r="C315" i="25"/>
  <c r="C316" i="25"/>
  <c r="C317" i="25"/>
  <c r="C318" i="25"/>
  <c r="C319" i="25"/>
  <c r="C320" i="25"/>
  <c r="C321" i="25"/>
  <c r="C322" i="25"/>
  <c r="C323" i="25"/>
  <c r="C324" i="25"/>
  <c r="C325" i="25"/>
  <c r="C326" i="25"/>
  <c r="C327" i="25"/>
  <c r="C328" i="25"/>
  <c r="C329" i="25"/>
  <c r="C330" i="25"/>
  <c r="C331" i="25"/>
  <c r="C332" i="25"/>
  <c r="C333" i="25"/>
  <c r="C334" i="25"/>
  <c r="C335" i="25"/>
  <c r="C336" i="25"/>
  <c r="C337" i="25"/>
  <c r="C338" i="25"/>
  <c r="C339" i="25"/>
  <c r="C340" i="25"/>
  <c r="C341" i="25"/>
  <c r="C342" i="25"/>
  <c r="C343" i="25"/>
  <c r="C344" i="25"/>
  <c r="C345" i="25"/>
  <c r="C346" i="25"/>
  <c r="C347" i="25"/>
  <c r="C348" i="25"/>
  <c r="C349" i="25"/>
  <c r="C350" i="25"/>
  <c r="C351" i="25"/>
  <c r="C352" i="25"/>
  <c r="C353" i="25"/>
  <c r="C354" i="25"/>
  <c r="C355" i="25"/>
  <c r="C356" i="25"/>
  <c r="C357" i="25"/>
  <c r="C358" i="25"/>
  <c r="C359" i="25"/>
  <c r="C360" i="25"/>
  <c r="C361" i="25"/>
  <c r="C362" i="25"/>
  <c r="C363" i="25"/>
  <c r="C364" i="25"/>
  <c r="C365" i="25"/>
  <c r="C366" i="25"/>
  <c r="C367" i="25"/>
  <c r="C368" i="25"/>
  <c r="C369" i="25"/>
  <c r="C370" i="25"/>
  <c r="C371" i="25"/>
  <c r="C372" i="25"/>
  <c r="C373" i="25"/>
  <c r="C374" i="25"/>
  <c r="C375" i="25"/>
  <c r="C376" i="25"/>
  <c r="C377" i="25"/>
  <c r="C378" i="25"/>
  <c r="C379" i="25"/>
  <c r="C380" i="25"/>
  <c r="C381" i="25"/>
  <c r="C382" i="25"/>
  <c r="C383" i="25"/>
  <c r="C384" i="25"/>
  <c r="C385" i="25"/>
  <c r="C386" i="25"/>
  <c r="C387" i="25"/>
  <c r="C388" i="25"/>
  <c r="C389" i="25"/>
  <c r="C390" i="25"/>
  <c r="C391" i="25"/>
  <c r="C392" i="25"/>
  <c r="C393" i="25"/>
  <c r="C394" i="25"/>
  <c r="C395" i="25"/>
  <c r="C396" i="25"/>
  <c r="C397" i="25"/>
  <c r="C398" i="25"/>
  <c r="C399" i="25"/>
  <c r="C400" i="25"/>
  <c r="C401" i="25"/>
  <c r="C402" i="25"/>
  <c r="C403" i="25"/>
  <c r="C404" i="25"/>
  <c r="C405" i="25"/>
  <c r="C406" i="25"/>
  <c r="C407" i="25"/>
  <c r="C408" i="25"/>
  <c r="C409" i="25"/>
  <c r="C410" i="25"/>
  <c r="C411" i="25"/>
  <c r="C412" i="25"/>
  <c r="C413" i="25"/>
  <c r="C414" i="25"/>
  <c r="C415" i="25"/>
  <c r="C416" i="25"/>
  <c r="C417" i="25"/>
  <c r="C418" i="25"/>
  <c r="C419" i="25"/>
  <c r="C420" i="25"/>
  <c r="C421" i="25"/>
  <c r="C422" i="25"/>
  <c r="C423" i="25"/>
  <c r="C424" i="25"/>
  <c r="C425" i="25"/>
  <c r="C426" i="25"/>
  <c r="C427" i="25"/>
  <c r="C428" i="25"/>
  <c r="C429" i="25"/>
  <c r="C430" i="25"/>
  <c r="C431" i="25"/>
  <c r="C432" i="25"/>
  <c r="C433" i="25"/>
  <c r="C434" i="25"/>
  <c r="C435" i="25"/>
  <c r="C436" i="25"/>
  <c r="C437" i="25"/>
  <c r="C438" i="25"/>
  <c r="C439" i="25"/>
  <c r="C440" i="25"/>
  <c r="C441" i="25"/>
  <c r="C442" i="25"/>
  <c r="C443" i="25"/>
  <c r="C444" i="25"/>
  <c r="C445" i="25"/>
  <c r="C446" i="25"/>
  <c r="C447" i="25"/>
  <c r="C448" i="25"/>
  <c r="C449" i="25"/>
  <c r="C450" i="25"/>
  <c r="C451" i="25"/>
  <c r="C452" i="25"/>
  <c r="C453" i="25"/>
  <c r="C454" i="25"/>
  <c r="C455" i="25"/>
  <c r="C456" i="25"/>
  <c r="C457" i="25"/>
  <c r="C458" i="25"/>
  <c r="C459" i="25"/>
  <c r="C460" i="25"/>
  <c r="C461" i="25"/>
  <c r="C462" i="25"/>
  <c r="C463" i="25"/>
  <c r="C464" i="25"/>
  <c r="C465" i="25"/>
  <c r="C466" i="25"/>
  <c r="C467" i="25"/>
  <c r="C468" i="25"/>
  <c r="C469" i="25"/>
  <c r="C470" i="25"/>
  <c r="C471" i="25"/>
  <c r="C472" i="25"/>
  <c r="C473" i="25"/>
  <c r="C474" i="25"/>
  <c r="C475" i="25"/>
  <c r="C476" i="25"/>
  <c r="C477" i="25"/>
  <c r="C478" i="25"/>
  <c r="C479" i="25"/>
  <c r="C480" i="25"/>
  <c r="C481" i="25"/>
  <c r="C482" i="25"/>
  <c r="C483" i="25"/>
  <c r="C484" i="25"/>
  <c r="C485" i="25"/>
  <c r="C486" i="25"/>
  <c r="C487" i="25"/>
  <c r="C488" i="25"/>
  <c r="C489" i="25"/>
  <c r="C490" i="25"/>
  <c r="C491" i="25"/>
  <c r="C492" i="25"/>
  <c r="C493" i="25"/>
  <c r="C494" i="25"/>
  <c r="C495" i="25"/>
  <c r="C496" i="25"/>
  <c r="C497" i="25"/>
  <c r="C498" i="25"/>
  <c r="C499" i="25"/>
  <c r="C500" i="25"/>
  <c r="C501" i="25"/>
  <c r="A4" i="25"/>
  <c r="A5" i="25"/>
  <c r="A6" i="25"/>
  <c r="A7" i="25"/>
  <c r="A8" i="25"/>
  <c r="A9" i="25"/>
  <c r="A10" i="25"/>
  <c r="A11" i="25"/>
  <c r="A12" i="25"/>
  <c r="A13" i="25"/>
  <c r="A14" i="25"/>
  <c r="A15" i="25"/>
  <c r="A16" i="25"/>
  <c r="A17" i="25"/>
  <c r="A18" i="25"/>
  <c r="A19" i="25"/>
  <c r="A20" i="25"/>
  <c r="A21" i="25"/>
  <c r="A22" i="25"/>
  <c r="A23" i="25"/>
  <c r="A24" i="25"/>
  <c r="A25" i="25"/>
  <c r="A26" i="25"/>
  <c r="A27" i="25"/>
  <c r="A28" i="25"/>
  <c r="A29" i="25"/>
  <c r="A30" i="25"/>
  <c r="A31" i="25"/>
  <c r="A32" i="25"/>
  <c r="A33" i="25"/>
  <c r="A34" i="25"/>
  <c r="A35" i="25"/>
  <c r="A36" i="25"/>
  <c r="A37" i="25"/>
  <c r="A38" i="25"/>
  <c r="A39" i="25"/>
  <c r="A40" i="25"/>
  <c r="A41" i="25"/>
  <c r="A42" i="25"/>
  <c r="A43" i="25"/>
  <c r="A44" i="25"/>
  <c r="A45" i="25"/>
  <c r="A46" i="25"/>
  <c r="A47" i="25"/>
  <c r="A48" i="25"/>
  <c r="A49" i="25"/>
  <c r="A50" i="25"/>
  <c r="A51" i="25"/>
  <c r="A52" i="25"/>
  <c r="A53" i="25"/>
  <c r="A54" i="25"/>
  <c r="A55" i="25"/>
  <c r="A56" i="25"/>
  <c r="A57" i="25"/>
  <c r="A58" i="25"/>
  <c r="A59" i="25"/>
  <c r="A60" i="25"/>
  <c r="A61" i="25"/>
  <c r="A62" i="25"/>
  <c r="A63" i="25"/>
  <c r="A64" i="25"/>
  <c r="A65" i="25"/>
  <c r="A66" i="25"/>
  <c r="A67" i="25"/>
  <c r="A68" i="25"/>
  <c r="A69" i="25"/>
  <c r="A70" i="25"/>
  <c r="A71" i="25"/>
  <c r="A72" i="25"/>
  <c r="A73" i="25"/>
  <c r="A74" i="25"/>
  <c r="A75" i="25"/>
  <c r="A76" i="25"/>
  <c r="A77" i="25"/>
  <c r="A78" i="25"/>
  <c r="A79" i="25"/>
  <c r="A80" i="25"/>
  <c r="A81" i="25"/>
  <c r="A82" i="25"/>
  <c r="A83" i="25"/>
  <c r="A84" i="25"/>
  <c r="A85" i="25"/>
  <c r="A86" i="25"/>
  <c r="A87" i="25"/>
  <c r="A88" i="25"/>
  <c r="A89" i="25"/>
  <c r="A90" i="25"/>
  <c r="A91" i="25"/>
  <c r="A92" i="25"/>
  <c r="A93" i="25"/>
  <c r="A94" i="25"/>
  <c r="A95" i="25"/>
  <c r="A96" i="25"/>
  <c r="A97" i="25"/>
  <c r="A98" i="25"/>
  <c r="A99" i="25"/>
  <c r="A100" i="25"/>
  <c r="A101" i="25"/>
  <c r="A102" i="25"/>
  <c r="A103" i="25"/>
  <c r="A104" i="25"/>
  <c r="A105" i="25"/>
  <c r="A106" i="25"/>
  <c r="A107" i="25"/>
  <c r="A108" i="25"/>
  <c r="A109" i="25"/>
  <c r="A110" i="25"/>
  <c r="A111" i="25"/>
  <c r="A112" i="25"/>
  <c r="A113" i="25"/>
  <c r="A114" i="25"/>
  <c r="A115" i="25"/>
  <c r="A116" i="25"/>
  <c r="A117" i="25"/>
  <c r="A118" i="25"/>
  <c r="A119" i="25"/>
  <c r="A120" i="25"/>
  <c r="A121" i="25"/>
  <c r="A122" i="25"/>
  <c r="A123" i="25"/>
  <c r="A124" i="25"/>
  <c r="A125" i="25"/>
  <c r="A126" i="25"/>
  <c r="A127" i="25"/>
  <c r="A128" i="25"/>
  <c r="A129" i="25"/>
  <c r="A130" i="25"/>
  <c r="A131" i="25"/>
  <c r="A132" i="25"/>
  <c r="A133" i="25"/>
  <c r="A134" i="25"/>
  <c r="A135" i="25"/>
  <c r="A136" i="25"/>
  <c r="A137" i="25"/>
  <c r="A138" i="25"/>
  <c r="A139" i="25"/>
  <c r="A140" i="25"/>
  <c r="A141" i="25"/>
  <c r="A142" i="25"/>
  <c r="A143" i="25"/>
  <c r="A144" i="25"/>
  <c r="A145" i="25"/>
  <c r="A146" i="25"/>
  <c r="A147" i="25"/>
  <c r="A148" i="25"/>
  <c r="A149" i="25"/>
  <c r="A150" i="25"/>
  <c r="A151" i="25"/>
  <c r="A152" i="25"/>
  <c r="A153" i="25"/>
  <c r="A154" i="25"/>
  <c r="A155" i="25"/>
  <c r="A156" i="25"/>
  <c r="A157" i="25"/>
  <c r="A158" i="25"/>
  <c r="A159" i="25"/>
  <c r="A160" i="25"/>
  <c r="A161" i="25"/>
  <c r="A162" i="25"/>
  <c r="A163" i="25"/>
  <c r="A164" i="25"/>
  <c r="A165" i="25"/>
  <c r="A166" i="25"/>
  <c r="A167" i="25"/>
  <c r="A168" i="25"/>
  <c r="A169" i="25"/>
  <c r="A170" i="25"/>
  <c r="A171" i="25"/>
  <c r="A172" i="25"/>
  <c r="A173" i="25"/>
  <c r="A174" i="25"/>
  <c r="A175" i="25"/>
  <c r="A176" i="25"/>
  <c r="A177" i="25"/>
  <c r="A178" i="25"/>
  <c r="A179" i="25"/>
  <c r="A180" i="25"/>
  <c r="A181" i="25"/>
  <c r="A182" i="25"/>
  <c r="A183" i="25"/>
  <c r="A184" i="25"/>
  <c r="A185" i="25"/>
  <c r="A186" i="25"/>
  <c r="A187" i="25"/>
  <c r="A188" i="25"/>
  <c r="A189" i="25"/>
  <c r="A190" i="25"/>
  <c r="A191" i="25"/>
  <c r="A192" i="25"/>
  <c r="A193" i="25"/>
  <c r="A194" i="25"/>
  <c r="A195" i="25"/>
  <c r="A196" i="25"/>
  <c r="A197" i="25"/>
  <c r="A198" i="25"/>
  <c r="A199" i="25"/>
  <c r="A200" i="25"/>
  <c r="A201" i="25"/>
  <c r="A202" i="25"/>
  <c r="A203" i="25"/>
  <c r="A204" i="25"/>
  <c r="A205" i="25"/>
  <c r="A206" i="25"/>
  <c r="A207" i="25"/>
  <c r="A208" i="25"/>
  <c r="A209" i="25"/>
  <c r="A210" i="25"/>
  <c r="A211" i="25"/>
  <c r="A212" i="25"/>
  <c r="A213" i="25"/>
  <c r="A214" i="25"/>
  <c r="A215" i="25"/>
  <c r="A216" i="25"/>
  <c r="A217" i="25"/>
  <c r="A218" i="25"/>
  <c r="A219" i="25"/>
  <c r="A220" i="25"/>
  <c r="A221" i="25"/>
  <c r="A222" i="25"/>
  <c r="A223" i="25"/>
  <c r="A224" i="25"/>
  <c r="A225" i="25"/>
  <c r="A226" i="25"/>
  <c r="A227" i="25"/>
  <c r="A228" i="25"/>
  <c r="A229" i="25"/>
  <c r="A230" i="25"/>
  <c r="A231" i="25"/>
  <c r="A232" i="25"/>
  <c r="A233" i="25"/>
  <c r="A234" i="25"/>
  <c r="A235" i="25"/>
  <c r="A236" i="25"/>
  <c r="A237" i="25"/>
  <c r="A238" i="25"/>
  <c r="A239" i="25"/>
  <c r="A240" i="25"/>
  <c r="A241" i="25"/>
  <c r="A242" i="25"/>
  <c r="A243" i="25"/>
  <c r="A244" i="25"/>
  <c r="A245" i="25"/>
  <c r="A246" i="25"/>
  <c r="A247" i="25"/>
  <c r="A248" i="25"/>
  <c r="A249" i="25"/>
  <c r="A250" i="25"/>
  <c r="A251" i="25"/>
  <c r="A252" i="25"/>
  <c r="A253" i="25"/>
  <c r="A254" i="25"/>
  <c r="A255" i="25"/>
  <c r="A256" i="25"/>
  <c r="A257" i="25"/>
  <c r="A258" i="25"/>
  <c r="A259" i="25"/>
  <c r="A260" i="25"/>
  <c r="A261" i="25"/>
  <c r="A262" i="25"/>
  <c r="A263" i="25"/>
  <c r="A264" i="25"/>
  <c r="A265" i="25"/>
  <c r="A266" i="25"/>
  <c r="A267" i="25"/>
  <c r="A268" i="25"/>
  <c r="A269" i="25"/>
  <c r="A270" i="25"/>
  <c r="A271" i="25"/>
  <c r="A272" i="25"/>
  <c r="A273" i="25"/>
  <c r="A274" i="25"/>
  <c r="A275" i="25"/>
  <c r="A276" i="25"/>
  <c r="A277" i="25"/>
  <c r="A278" i="25"/>
  <c r="A279" i="25"/>
  <c r="A280" i="25"/>
  <c r="A281" i="25"/>
  <c r="A282" i="25"/>
  <c r="A283" i="25"/>
  <c r="A284" i="25"/>
  <c r="A285" i="25"/>
  <c r="A286" i="25"/>
  <c r="A287" i="25"/>
  <c r="A288" i="25"/>
  <c r="A289" i="25"/>
  <c r="A290" i="25"/>
  <c r="A291" i="25"/>
  <c r="A292" i="25"/>
  <c r="A293" i="25"/>
  <c r="A294" i="25"/>
  <c r="A295" i="25"/>
  <c r="A296" i="25"/>
  <c r="A297" i="25"/>
  <c r="A298" i="25"/>
  <c r="A299" i="25"/>
  <c r="A300" i="25"/>
  <c r="A301" i="25"/>
  <c r="A302" i="25"/>
  <c r="A303" i="25"/>
  <c r="A304" i="25"/>
  <c r="A305" i="25"/>
  <c r="A306" i="25"/>
  <c r="A307" i="25"/>
  <c r="A308" i="25"/>
  <c r="A309" i="25"/>
  <c r="A310" i="25"/>
  <c r="A311" i="25"/>
  <c r="A312" i="25"/>
  <c r="A313" i="25"/>
  <c r="A314" i="25"/>
  <c r="A315" i="25"/>
  <c r="A316" i="25"/>
  <c r="A317" i="25"/>
  <c r="A318" i="25"/>
  <c r="A319" i="25"/>
  <c r="A320" i="25"/>
  <c r="A321" i="25"/>
  <c r="A322" i="25"/>
  <c r="A323" i="25"/>
  <c r="A324" i="25"/>
  <c r="A325" i="25"/>
  <c r="A326" i="25"/>
  <c r="A327" i="25"/>
  <c r="A328" i="25"/>
  <c r="A329" i="25"/>
  <c r="A330" i="25"/>
  <c r="A331" i="25"/>
  <c r="A332" i="25"/>
  <c r="A333" i="25"/>
  <c r="A334" i="25"/>
  <c r="A335" i="25"/>
  <c r="A336" i="25"/>
  <c r="A337" i="25"/>
  <c r="A338" i="25"/>
  <c r="A339" i="25"/>
  <c r="A340" i="25"/>
  <c r="A341" i="25"/>
  <c r="A342" i="25"/>
  <c r="A343" i="25"/>
  <c r="A344" i="25"/>
  <c r="A345" i="25"/>
  <c r="A346" i="25"/>
  <c r="A347" i="25"/>
  <c r="A348" i="25"/>
  <c r="A349" i="25"/>
  <c r="A350" i="25"/>
  <c r="A351" i="25"/>
  <c r="A352" i="25"/>
  <c r="A353" i="25"/>
  <c r="A354" i="25"/>
  <c r="A355" i="25"/>
  <c r="A356" i="25"/>
  <c r="A357" i="25"/>
  <c r="A358" i="25"/>
  <c r="A359" i="25"/>
  <c r="A360" i="25"/>
  <c r="A361" i="25"/>
  <c r="A362" i="25"/>
  <c r="A363" i="25"/>
  <c r="A364" i="25"/>
  <c r="A365" i="25"/>
  <c r="A366" i="25"/>
  <c r="A367" i="25"/>
  <c r="A368" i="25"/>
  <c r="A369" i="25"/>
  <c r="A370" i="25"/>
  <c r="A371" i="25"/>
  <c r="A372" i="25"/>
  <c r="A373" i="25"/>
  <c r="A374" i="25"/>
  <c r="A375" i="25"/>
  <c r="A376" i="25"/>
  <c r="A377" i="25"/>
  <c r="A378" i="25"/>
  <c r="A379" i="25"/>
  <c r="A380" i="25"/>
  <c r="A381" i="25"/>
  <c r="A382" i="25"/>
  <c r="A383" i="25"/>
  <c r="A384" i="25"/>
  <c r="A385" i="25"/>
  <c r="A386" i="25"/>
  <c r="A387" i="25"/>
  <c r="A388" i="25"/>
  <c r="A389" i="25"/>
  <c r="A390" i="25"/>
  <c r="A391" i="25"/>
  <c r="A392" i="25"/>
  <c r="A393" i="25"/>
  <c r="A394" i="25"/>
  <c r="A395" i="25"/>
  <c r="A396" i="25"/>
  <c r="A397" i="25"/>
  <c r="A398" i="25"/>
  <c r="A399" i="25"/>
  <c r="A400" i="25"/>
  <c r="A401" i="25"/>
  <c r="A402" i="25"/>
  <c r="A403" i="25"/>
  <c r="A404" i="25"/>
  <c r="A405" i="25"/>
  <c r="A406" i="25"/>
  <c r="A407" i="25"/>
  <c r="A408" i="25"/>
  <c r="A409" i="25"/>
  <c r="A410" i="25"/>
  <c r="A411" i="25"/>
  <c r="A412" i="25"/>
  <c r="A413" i="25"/>
  <c r="A414" i="25"/>
  <c r="A415" i="25"/>
  <c r="A416" i="25"/>
  <c r="A417" i="25"/>
  <c r="A418" i="25"/>
  <c r="A419" i="25"/>
  <c r="A420" i="25"/>
  <c r="A421" i="25"/>
  <c r="A422" i="25"/>
  <c r="A423" i="25"/>
  <c r="A424" i="25"/>
  <c r="A425" i="25"/>
  <c r="A426" i="25"/>
  <c r="A427" i="25"/>
  <c r="A428" i="25"/>
  <c r="A429" i="25"/>
  <c r="A430" i="25"/>
  <c r="A431" i="25"/>
  <c r="A432" i="25"/>
  <c r="A433" i="25"/>
  <c r="A434" i="25"/>
  <c r="A435" i="25"/>
  <c r="A436" i="25"/>
  <c r="A437" i="25"/>
  <c r="A438" i="25"/>
  <c r="A439" i="25"/>
  <c r="A440" i="25"/>
  <c r="A441" i="25"/>
  <c r="A442" i="25"/>
  <c r="A443" i="25"/>
  <c r="A444" i="25"/>
  <c r="A445" i="25"/>
  <c r="A446" i="25"/>
  <c r="A447" i="25"/>
  <c r="A448" i="25"/>
  <c r="A449" i="25"/>
  <c r="A450" i="25"/>
  <c r="A451" i="25"/>
  <c r="A452" i="25"/>
  <c r="A453" i="25"/>
  <c r="A454" i="25"/>
  <c r="A455" i="25"/>
  <c r="A456" i="25"/>
  <c r="A457" i="25"/>
  <c r="A458" i="25"/>
  <c r="A459" i="25"/>
  <c r="A460" i="25"/>
  <c r="A461" i="25"/>
  <c r="A462" i="25"/>
  <c r="A463" i="25"/>
  <c r="A464" i="25"/>
  <c r="A465" i="25"/>
  <c r="A466" i="25"/>
  <c r="A467" i="25"/>
  <c r="A468" i="25"/>
  <c r="A469" i="25"/>
  <c r="A470" i="25"/>
  <c r="A471" i="25"/>
  <c r="A472" i="25"/>
  <c r="A473" i="25"/>
  <c r="A474" i="25"/>
  <c r="A475" i="25"/>
  <c r="A476" i="25"/>
  <c r="A477" i="25"/>
  <c r="A478" i="25"/>
  <c r="A479" i="25"/>
  <c r="A480" i="25"/>
  <c r="A481" i="25"/>
  <c r="A482" i="25"/>
  <c r="A483" i="25"/>
  <c r="A484" i="25"/>
  <c r="A485" i="25"/>
  <c r="A486" i="25"/>
  <c r="A487" i="25"/>
  <c r="A488" i="25"/>
  <c r="A489" i="25"/>
  <c r="A490" i="25"/>
  <c r="A491" i="25"/>
  <c r="A492" i="25"/>
  <c r="A493" i="25"/>
  <c r="A494" i="25"/>
  <c r="A495" i="25"/>
  <c r="A496" i="25"/>
  <c r="A497" i="25"/>
  <c r="A498" i="25"/>
  <c r="A499" i="25"/>
  <c r="A500" i="25"/>
  <c r="A501" i="25"/>
  <c r="G4" i="17"/>
  <c r="G5" i="17"/>
  <c r="G6" i="17"/>
  <c r="G7" i="17"/>
  <c r="G8" i="17"/>
  <c r="G9" i="17"/>
  <c r="G10" i="17"/>
  <c r="G11" i="17"/>
  <c r="G12" i="17"/>
  <c r="G13" i="17"/>
  <c r="G14" i="17"/>
  <c r="G15" i="17"/>
  <c r="G16" i="17"/>
  <c r="G17" i="17"/>
  <c r="G18" i="17"/>
  <c r="G19" i="17"/>
  <c r="G20" i="17"/>
  <c r="G21" i="17"/>
  <c r="G22" i="17"/>
  <c r="G23" i="17"/>
  <c r="G24" i="17"/>
  <c r="G25" i="17"/>
  <c r="G26" i="17"/>
  <c r="G27" i="17"/>
  <c r="G28" i="17"/>
  <c r="G29" i="17"/>
  <c r="G30" i="17"/>
  <c r="G31" i="17"/>
  <c r="G32" i="17"/>
  <c r="G33" i="17"/>
  <c r="G34" i="17"/>
  <c r="G35" i="17"/>
  <c r="G36" i="17"/>
  <c r="G37" i="17"/>
  <c r="G38" i="17"/>
  <c r="G39" i="17"/>
  <c r="G40" i="17"/>
  <c r="G41" i="17"/>
  <c r="G42" i="17"/>
  <c r="G43" i="17"/>
  <c r="G44" i="17"/>
  <c r="G45" i="17"/>
  <c r="G46" i="17"/>
  <c r="G47" i="17"/>
  <c r="G48" i="17"/>
  <c r="G49" i="17"/>
  <c r="G50" i="17"/>
  <c r="G51" i="17"/>
  <c r="G52" i="17"/>
  <c r="G53" i="17"/>
  <c r="G54" i="17"/>
  <c r="G55" i="17"/>
  <c r="G56" i="17"/>
  <c r="G57" i="17"/>
  <c r="G58" i="17"/>
  <c r="G59" i="17"/>
  <c r="G60" i="17"/>
  <c r="G61" i="17"/>
  <c r="G62" i="17"/>
  <c r="G63" i="17"/>
  <c r="G64" i="17"/>
  <c r="G65" i="17"/>
  <c r="G66" i="17"/>
  <c r="G67" i="17"/>
  <c r="G68" i="17"/>
  <c r="G69" i="17"/>
  <c r="G70" i="17"/>
  <c r="G71" i="17"/>
  <c r="G72" i="17"/>
  <c r="G73" i="17"/>
  <c r="G74" i="17"/>
  <c r="G75" i="17"/>
  <c r="G76" i="17"/>
  <c r="G77" i="17"/>
  <c r="G78" i="17"/>
  <c r="G79" i="17"/>
  <c r="G80" i="17"/>
  <c r="G81" i="17"/>
  <c r="G82" i="17"/>
  <c r="G83" i="17"/>
  <c r="G84" i="17"/>
  <c r="G85" i="17"/>
  <c r="G86" i="17"/>
  <c r="G87" i="17"/>
  <c r="G88" i="17"/>
  <c r="G89" i="17"/>
  <c r="G90" i="17"/>
  <c r="G91" i="17"/>
  <c r="G92" i="17"/>
  <c r="G93" i="17"/>
  <c r="G94" i="17"/>
  <c r="G95" i="17"/>
  <c r="G96" i="17"/>
  <c r="G97" i="17"/>
  <c r="G98" i="17"/>
  <c r="G99" i="17"/>
  <c r="G100" i="17"/>
  <c r="G101" i="17"/>
  <c r="G102" i="17"/>
  <c r="G103" i="17"/>
  <c r="G104" i="17"/>
  <c r="G105" i="17"/>
  <c r="G106" i="17"/>
  <c r="G107" i="17"/>
  <c r="G108" i="17"/>
  <c r="G109" i="17"/>
  <c r="G110" i="17"/>
  <c r="G111" i="17"/>
  <c r="G112" i="17"/>
  <c r="G113" i="17"/>
  <c r="G114" i="17"/>
  <c r="G115" i="17"/>
  <c r="G116" i="17"/>
  <c r="G117" i="17"/>
  <c r="G118" i="17"/>
  <c r="G119" i="17"/>
  <c r="G120" i="17"/>
  <c r="G121" i="17"/>
  <c r="G122" i="17"/>
  <c r="G123" i="17"/>
  <c r="G124" i="17"/>
  <c r="G125" i="17"/>
  <c r="G126" i="17"/>
  <c r="G127" i="17"/>
  <c r="G128" i="17"/>
  <c r="G129" i="17"/>
  <c r="G130" i="17"/>
  <c r="G131" i="17"/>
  <c r="G132" i="17"/>
  <c r="G133" i="17"/>
  <c r="G134" i="17"/>
  <c r="G135" i="17"/>
  <c r="G136" i="17"/>
  <c r="G137" i="17"/>
  <c r="G138" i="17"/>
  <c r="G139" i="17"/>
  <c r="G140" i="17"/>
  <c r="G141" i="17"/>
  <c r="G142" i="17"/>
  <c r="G143" i="17"/>
  <c r="G144" i="17"/>
  <c r="G145" i="17"/>
  <c r="G146" i="17"/>
  <c r="G147" i="17"/>
  <c r="G148" i="17"/>
  <c r="G149" i="17"/>
  <c r="G150" i="17"/>
  <c r="G151" i="17"/>
  <c r="G152" i="17"/>
  <c r="G153" i="17"/>
  <c r="G154" i="17"/>
  <c r="G155" i="17"/>
  <c r="G156" i="17"/>
  <c r="G157" i="17"/>
  <c r="G158" i="17"/>
  <c r="G159" i="17"/>
  <c r="G160" i="17"/>
  <c r="G161" i="17"/>
  <c r="G162" i="17"/>
  <c r="G163" i="17"/>
  <c r="G164" i="17"/>
  <c r="G165" i="17"/>
  <c r="G166" i="17"/>
  <c r="G167" i="17"/>
  <c r="G168" i="17"/>
  <c r="G169" i="17"/>
  <c r="G170" i="17"/>
  <c r="G171" i="17"/>
  <c r="G172" i="17"/>
  <c r="G173" i="17"/>
  <c r="G174" i="17"/>
  <c r="G175" i="17"/>
  <c r="G176" i="17"/>
  <c r="G177" i="17"/>
  <c r="G178" i="17"/>
  <c r="G179" i="17"/>
  <c r="G180" i="17"/>
  <c r="G181" i="17"/>
  <c r="G182" i="17"/>
  <c r="G183" i="17"/>
  <c r="G184" i="17"/>
  <c r="G185" i="17"/>
  <c r="G186" i="17"/>
  <c r="G187" i="17"/>
  <c r="G188" i="17"/>
  <c r="G189" i="17"/>
  <c r="G190" i="17"/>
  <c r="G191" i="17"/>
  <c r="G192" i="17"/>
  <c r="G193" i="17"/>
  <c r="G194" i="17"/>
  <c r="G195" i="17"/>
  <c r="G196" i="17"/>
  <c r="G197" i="17"/>
  <c r="G198" i="17"/>
  <c r="G199" i="17"/>
  <c r="G200" i="17"/>
  <c r="G201" i="17"/>
  <c r="G202" i="17"/>
  <c r="G203" i="17"/>
  <c r="G204" i="17"/>
  <c r="G205" i="17"/>
  <c r="G206" i="17"/>
  <c r="G207" i="17"/>
  <c r="G208" i="17"/>
  <c r="G209" i="17"/>
  <c r="G210" i="17"/>
  <c r="G211" i="17"/>
  <c r="G212" i="17"/>
  <c r="G213" i="17"/>
  <c r="G214" i="17"/>
  <c r="G215" i="17"/>
  <c r="G216" i="17"/>
  <c r="G217" i="17"/>
  <c r="G218" i="17"/>
  <c r="G219" i="17"/>
  <c r="G220" i="17"/>
  <c r="G221" i="17"/>
  <c r="G222" i="17"/>
  <c r="G223" i="17"/>
  <c r="G224" i="17"/>
  <c r="G225" i="17"/>
  <c r="G226" i="17"/>
  <c r="G227" i="17"/>
  <c r="G228" i="17"/>
  <c r="G229" i="17"/>
  <c r="G230" i="17"/>
  <c r="G231" i="17"/>
  <c r="G232" i="17"/>
  <c r="G233" i="17"/>
  <c r="G234" i="17"/>
  <c r="G235" i="17"/>
  <c r="G236" i="17"/>
  <c r="G237" i="17"/>
  <c r="G238" i="17"/>
  <c r="G239" i="17"/>
  <c r="G240" i="17"/>
  <c r="G241" i="17"/>
  <c r="G242" i="17"/>
  <c r="G243" i="17"/>
  <c r="G244" i="17"/>
  <c r="G245" i="17"/>
  <c r="G246" i="17"/>
  <c r="G247" i="17"/>
  <c r="G248" i="17"/>
  <c r="G249" i="17"/>
  <c r="G250" i="17"/>
  <c r="G251" i="17"/>
  <c r="G252" i="17"/>
  <c r="G253" i="17"/>
  <c r="G254" i="17"/>
  <c r="G255" i="17"/>
  <c r="G256" i="17"/>
  <c r="G257" i="17"/>
  <c r="G258" i="17"/>
  <c r="G259" i="17"/>
  <c r="G260" i="17"/>
  <c r="G261" i="17"/>
  <c r="G262" i="17"/>
  <c r="G263" i="17"/>
  <c r="G264" i="17"/>
  <c r="G265" i="17"/>
  <c r="G266" i="17"/>
  <c r="G267" i="17"/>
  <c r="G268" i="17"/>
  <c r="G269" i="17"/>
  <c r="G270" i="17"/>
  <c r="G271" i="17"/>
  <c r="G272" i="17"/>
  <c r="G273" i="17"/>
  <c r="G274" i="17"/>
  <c r="G275" i="17"/>
  <c r="G276" i="17"/>
  <c r="G277" i="17"/>
  <c r="G278" i="17"/>
  <c r="G279" i="17"/>
  <c r="G280" i="17"/>
  <c r="G281" i="17"/>
  <c r="G282" i="17"/>
  <c r="G283" i="17"/>
  <c r="G284" i="17"/>
  <c r="G285" i="17"/>
  <c r="G286" i="17"/>
  <c r="G287" i="17"/>
  <c r="G288" i="17"/>
  <c r="G289" i="17"/>
  <c r="G290" i="17"/>
  <c r="G291" i="17"/>
  <c r="G292" i="17"/>
  <c r="G293" i="17"/>
  <c r="G294" i="17"/>
  <c r="G295" i="17"/>
  <c r="G296" i="17"/>
  <c r="G297" i="17"/>
  <c r="G298" i="17"/>
  <c r="G299" i="17"/>
  <c r="G300" i="17"/>
  <c r="G301" i="17"/>
  <c r="G302" i="17"/>
  <c r="G303" i="17"/>
  <c r="G304" i="17"/>
  <c r="G305" i="17"/>
  <c r="G306" i="17"/>
  <c r="G307" i="17"/>
  <c r="G308" i="17"/>
  <c r="G309" i="17"/>
  <c r="G310" i="17"/>
  <c r="G311" i="17"/>
  <c r="G312" i="17"/>
  <c r="G313" i="17"/>
  <c r="G314" i="17"/>
  <c r="G315" i="17"/>
  <c r="G316" i="17"/>
  <c r="G317" i="17"/>
  <c r="G318" i="17"/>
  <c r="G319" i="17"/>
  <c r="G320" i="17"/>
  <c r="G321" i="17"/>
  <c r="G322" i="17"/>
  <c r="G323" i="17"/>
  <c r="G324" i="17"/>
  <c r="G325" i="17"/>
  <c r="G326" i="17"/>
  <c r="G327" i="17"/>
  <c r="G328" i="17"/>
  <c r="G329" i="17"/>
  <c r="G330" i="17"/>
  <c r="G331" i="17"/>
  <c r="G332" i="17"/>
  <c r="G333" i="17"/>
  <c r="G334" i="17"/>
  <c r="G335" i="17"/>
  <c r="G336" i="17"/>
  <c r="G337" i="17"/>
  <c r="G338" i="17"/>
  <c r="G339" i="17"/>
  <c r="G340" i="17"/>
  <c r="G341" i="17"/>
  <c r="G342" i="17"/>
  <c r="G343" i="17"/>
  <c r="G344" i="17"/>
  <c r="G345" i="17"/>
  <c r="G346" i="17"/>
  <c r="G347" i="17"/>
  <c r="G348" i="17"/>
  <c r="G349" i="17"/>
  <c r="G350" i="17"/>
  <c r="G351" i="17"/>
  <c r="G352" i="17"/>
  <c r="G353" i="17"/>
  <c r="G354" i="17"/>
  <c r="G355" i="17"/>
  <c r="G356" i="17"/>
  <c r="G357" i="17"/>
  <c r="G358" i="17"/>
  <c r="G359" i="17"/>
  <c r="G360" i="17"/>
  <c r="G361" i="17"/>
  <c r="G362" i="17"/>
  <c r="G363" i="17"/>
  <c r="G364" i="17"/>
  <c r="G365" i="17"/>
  <c r="G366" i="17"/>
  <c r="G367" i="17"/>
  <c r="G368" i="17"/>
  <c r="G369" i="17"/>
  <c r="G370" i="17"/>
  <c r="G371" i="17"/>
  <c r="G372" i="17"/>
  <c r="G373" i="17"/>
  <c r="G374" i="17"/>
  <c r="G375" i="17"/>
  <c r="G376" i="17"/>
  <c r="G377" i="17"/>
  <c r="G378" i="17"/>
  <c r="G379" i="17"/>
  <c r="G380" i="17"/>
  <c r="G381" i="17"/>
  <c r="G382" i="17"/>
  <c r="G383" i="17"/>
  <c r="G384" i="17"/>
  <c r="G385" i="17"/>
  <c r="G386" i="17"/>
  <c r="G387" i="17"/>
  <c r="G388" i="17"/>
  <c r="G389" i="17"/>
  <c r="G390" i="17"/>
  <c r="G391" i="17"/>
  <c r="G392" i="17"/>
  <c r="G393" i="17"/>
  <c r="G394" i="17"/>
  <c r="G395" i="17"/>
  <c r="G396" i="17"/>
  <c r="G397" i="17"/>
  <c r="G398" i="17"/>
  <c r="G399" i="17"/>
  <c r="G400" i="17"/>
  <c r="G401" i="17"/>
  <c r="G402" i="17"/>
  <c r="G403" i="17"/>
  <c r="G404" i="17"/>
  <c r="G405" i="17"/>
  <c r="G406" i="17"/>
  <c r="G407" i="17"/>
  <c r="G408" i="17"/>
  <c r="G409" i="17"/>
  <c r="G410" i="17"/>
  <c r="G411" i="17"/>
  <c r="G412" i="17"/>
  <c r="G413" i="17"/>
  <c r="G414" i="17"/>
  <c r="G415" i="17"/>
  <c r="G416" i="17"/>
  <c r="G417" i="17"/>
  <c r="G418" i="17"/>
  <c r="G419" i="17"/>
  <c r="G420" i="17"/>
  <c r="G421" i="17"/>
  <c r="G422" i="17"/>
  <c r="G423" i="17"/>
  <c r="G424" i="17"/>
  <c r="G425" i="17"/>
  <c r="G426" i="17"/>
  <c r="G427" i="17"/>
  <c r="G428" i="17"/>
  <c r="G429" i="17"/>
  <c r="G430" i="17"/>
  <c r="G431" i="17"/>
  <c r="G432" i="17"/>
  <c r="G433" i="17"/>
  <c r="G434" i="17"/>
  <c r="G435" i="17"/>
  <c r="G436" i="17"/>
  <c r="G437" i="17"/>
  <c r="G438" i="17"/>
  <c r="G439" i="17"/>
  <c r="G440" i="17"/>
  <c r="G441" i="17"/>
  <c r="G442" i="17"/>
  <c r="G443" i="17"/>
  <c r="G444" i="17"/>
  <c r="G445" i="17"/>
  <c r="G446" i="17"/>
  <c r="G447" i="17"/>
  <c r="G448" i="17"/>
  <c r="G449" i="17"/>
  <c r="G450" i="17"/>
  <c r="G451" i="17"/>
  <c r="G452" i="17"/>
  <c r="G453" i="17"/>
  <c r="G454" i="17"/>
  <c r="G455" i="17"/>
  <c r="G456" i="17"/>
  <c r="G457" i="17"/>
  <c r="G458" i="17"/>
  <c r="G459" i="17"/>
  <c r="G460" i="17"/>
  <c r="G461" i="17"/>
  <c r="G462" i="17"/>
  <c r="G463" i="17"/>
  <c r="G464" i="17"/>
  <c r="G465" i="17"/>
  <c r="G466" i="17"/>
  <c r="G467" i="17"/>
  <c r="G468" i="17"/>
  <c r="G469" i="17"/>
  <c r="G470" i="17"/>
  <c r="G471" i="17"/>
  <c r="G472" i="17"/>
  <c r="G473" i="17"/>
  <c r="G474" i="17"/>
  <c r="G475" i="17"/>
  <c r="G476" i="17"/>
  <c r="G477" i="17"/>
  <c r="G478" i="17"/>
  <c r="G479" i="17"/>
  <c r="G480" i="17"/>
  <c r="G481" i="17"/>
  <c r="G482" i="17"/>
  <c r="G483" i="17"/>
  <c r="G484" i="17"/>
  <c r="G485" i="17"/>
  <c r="G486" i="17"/>
  <c r="G487" i="17"/>
  <c r="G488" i="17"/>
  <c r="G489" i="17"/>
  <c r="G490" i="17"/>
  <c r="G491" i="17"/>
  <c r="G492" i="17"/>
  <c r="G493" i="17"/>
  <c r="G494" i="17"/>
  <c r="G495" i="17"/>
  <c r="G496" i="17"/>
  <c r="G497" i="17"/>
  <c r="G498" i="17"/>
  <c r="G499" i="17"/>
  <c r="G500" i="17"/>
  <c r="G501" i="17"/>
  <c r="E4" i="17"/>
  <c r="E5" i="17"/>
  <c r="E6" i="17"/>
  <c r="E7" i="17"/>
  <c r="E8" i="17"/>
  <c r="E9" i="17"/>
  <c r="E10" i="17"/>
  <c r="E11" i="17"/>
  <c r="E12" i="17"/>
  <c r="E13" i="17"/>
  <c r="E14" i="17"/>
  <c r="E15" i="17"/>
  <c r="E16" i="17"/>
  <c r="E17" i="17"/>
  <c r="E18" i="17"/>
  <c r="E19" i="17"/>
  <c r="E20" i="17"/>
  <c r="E21" i="17"/>
  <c r="E22" i="17"/>
  <c r="E23" i="17"/>
  <c r="E24" i="17"/>
  <c r="E25" i="17"/>
  <c r="E26" i="17"/>
  <c r="E27" i="17"/>
  <c r="E28" i="17"/>
  <c r="E29" i="17"/>
  <c r="E30" i="17"/>
  <c r="E31" i="17"/>
  <c r="E32" i="17"/>
  <c r="E33" i="17"/>
  <c r="E34" i="17"/>
  <c r="E35" i="17"/>
  <c r="E36" i="17"/>
  <c r="E37" i="17"/>
  <c r="E38" i="17"/>
  <c r="E39" i="17"/>
  <c r="E40" i="17"/>
  <c r="E41" i="17"/>
  <c r="E42" i="17"/>
  <c r="E43" i="17"/>
  <c r="E44" i="17"/>
  <c r="E45" i="17"/>
  <c r="E46" i="17"/>
  <c r="E47" i="17"/>
  <c r="E48" i="17"/>
  <c r="E49" i="17"/>
  <c r="E50" i="17"/>
  <c r="E51" i="17"/>
  <c r="E52" i="17"/>
  <c r="E53" i="17"/>
  <c r="E54" i="17"/>
  <c r="E55" i="17"/>
  <c r="E56" i="17"/>
  <c r="E57" i="17"/>
  <c r="E58" i="17"/>
  <c r="E59" i="17"/>
  <c r="E60" i="17"/>
  <c r="E61" i="17"/>
  <c r="E62" i="17"/>
  <c r="E63" i="17"/>
  <c r="E64" i="17"/>
  <c r="E65" i="17"/>
  <c r="E66" i="17"/>
  <c r="E67" i="17"/>
  <c r="E68" i="17"/>
  <c r="E69" i="17"/>
  <c r="E70" i="17"/>
  <c r="E71" i="17"/>
  <c r="E72" i="17"/>
  <c r="E73" i="17"/>
  <c r="E74" i="17"/>
  <c r="E75" i="17"/>
  <c r="E76" i="17"/>
  <c r="E77" i="17"/>
  <c r="E78" i="17"/>
  <c r="E79" i="17"/>
  <c r="E80" i="17"/>
  <c r="E81" i="17"/>
  <c r="E82" i="17"/>
  <c r="E83" i="17"/>
  <c r="E84" i="17"/>
  <c r="E85" i="17"/>
  <c r="E86" i="17"/>
  <c r="E87" i="17"/>
  <c r="E88" i="17"/>
  <c r="E89" i="17"/>
  <c r="E90" i="17"/>
  <c r="E91" i="17"/>
  <c r="E92" i="17"/>
  <c r="E93" i="17"/>
  <c r="E94" i="17"/>
  <c r="E95" i="17"/>
  <c r="E96" i="17"/>
  <c r="E97" i="17"/>
  <c r="E98" i="17"/>
  <c r="E99" i="17"/>
  <c r="E100" i="17"/>
  <c r="E101" i="17"/>
  <c r="E102" i="17"/>
  <c r="E103" i="17"/>
  <c r="E104" i="17"/>
  <c r="E105" i="17"/>
  <c r="E106" i="17"/>
  <c r="E107" i="17"/>
  <c r="E108" i="17"/>
  <c r="E109" i="17"/>
  <c r="E110" i="17"/>
  <c r="E111" i="17"/>
  <c r="E112" i="17"/>
  <c r="E113" i="17"/>
  <c r="E114" i="17"/>
  <c r="E115" i="17"/>
  <c r="E116" i="17"/>
  <c r="E117" i="17"/>
  <c r="E118" i="17"/>
  <c r="E119" i="17"/>
  <c r="E120" i="17"/>
  <c r="E121" i="17"/>
  <c r="E122" i="17"/>
  <c r="E123" i="17"/>
  <c r="E124" i="17"/>
  <c r="E125" i="17"/>
  <c r="E126" i="17"/>
  <c r="E127" i="17"/>
  <c r="E128" i="17"/>
  <c r="E129" i="17"/>
  <c r="E130" i="17"/>
  <c r="E131" i="17"/>
  <c r="E132" i="17"/>
  <c r="E133" i="17"/>
  <c r="E134" i="17"/>
  <c r="E135" i="17"/>
  <c r="E136" i="17"/>
  <c r="E137" i="17"/>
  <c r="E138" i="17"/>
  <c r="E139" i="17"/>
  <c r="E140" i="17"/>
  <c r="E141" i="17"/>
  <c r="E142" i="17"/>
  <c r="E143" i="17"/>
  <c r="E144" i="17"/>
  <c r="E145" i="17"/>
  <c r="E146" i="17"/>
  <c r="E147" i="17"/>
  <c r="E148" i="17"/>
  <c r="E149" i="17"/>
  <c r="E150" i="17"/>
  <c r="E151" i="17"/>
  <c r="E152" i="17"/>
  <c r="E153" i="17"/>
  <c r="E154" i="17"/>
  <c r="E155" i="17"/>
  <c r="E156" i="17"/>
  <c r="E157" i="17"/>
  <c r="E158" i="17"/>
  <c r="E159" i="17"/>
  <c r="E160" i="17"/>
  <c r="E161" i="17"/>
  <c r="E162" i="17"/>
  <c r="E163" i="17"/>
  <c r="E164" i="17"/>
  <c r="E165" i="17"/>
  <c r="E166" i="17"/>
  <c r="E167" i="17"/>
  <c r="E168" i="17"/>
  <c r="E169" i="17"/>
  <c r="E170" i="17"/>
  <c r="E171" i="17"/>
  <c r="E172" i="17"/>
  <c r="E173" i="17"/>
  <c r="E174" i="17"/>
  <c r="E175" i="17"/>
  <c r="E176" i="17"/>
  <c r="E177" i="17"/>
  <c r="E178" i="17"/>
  <c r="E179" i="17"/>
  <c r="E180" i="17"/>
  <c r="E181" i="17"/>
  <c r="E182" i="17"/>
  <c r="E183" i="17"/>
  <c r="E184" i="17"/>
  <c r="E185" i="17"/>
  <c r="E186" i="17"/>
  <c r="E187" i="17"/>
  <c r="E188" i="17"/>
  <c r="E189" i="17"/>
  <c r="E190" i="17"/>
  <c r="E191" i="17"/>
  <c r="E192" i="17"/>
  <c r="E193" i="17"/>
  <c r="E194" i="17"/>
  <c r="E195" i="17"/>
  <c r="E196" i="17"/>
  <c r="E197" i="17"/>
  <c r="E198" i="17"/>
  <c r="E199" i="17"/>
  <c r="E200" i="17"/>
  <c r="E201" i="17"/>
  <c r="E202" i="17"/>
  <c r="E203" i="17"/>
  <c r="E204" i="17"/>
  <c r="E205" i="17"/>
  <c r="E206" i="17"/>
  <c r="E207" i="17"/>
  <c r="E208" i="17"/>
  <c r="E209" i="17"/>
  <c r="E210" i="17"/>
  <c r="E211" i="17"/>
  <c r="E212" i="17"/>
  <c r="E213" i="17"/>
  <c r="E214" i="17"/>
  <c r="E215" i="17"/>
  <c r="E216" i="17"/>
  <c r="E217" i="17"/>
  <c r="E218" i="17"/>
  <c r="E219" i="17"/>
  <c r="E220" i="17"/>
  <c r="E221" i="17"/>
  <c r="E222" i="17"/>
  <c r="E223" i="17"/>
  <c r="E224" i="17"/>
  <c r="E225" i="17"/>
  <c r="E226" i="17"/>
  <c r="E227" i="17"/>
  <c r="E228" i="17"/>
  <c r="E229" i="17"/>
  <c r="E230" i="17"/>
  <c r="E231" i="17"/>
  <c r="E232" i="17"/>
  <c r="E233" i="17"/>
  <c r="E234" i="17"/>
  <c r="E235" i="17"/>
  <c r="E236" i="17"/>
  <c r="E237" i="17"/>
  <c r="E238" i="17"/>
  <c r="E239" i="17"/>
  <c r="E240" i="17"/>
  <c r="E241" i="17"/>
  <c r="E242" i="17"/>
  <c r="E243" i="17"/>
  <c r="E244" i="17"/>
  <c r="E245" i="17"/>
  <c r="E246" i="17"/>
  <c r="E247" i="17"/>
  <c r="E248" i="17"/>
  <c r="E249" i="17"/>
  <c r="E250" i="17"/>
  <c r="E251" i="17"/>
  <c r="E252" i="17"/>
  <c r="E253" i="17"/>
  <c r="E254" i="17"/>
  <c r="E255" i="17"/>
  <c r="E256" i="17"/>
  <c r="E257" i="17"/>
  <c r="E258" i="17"/>
  <c r="E259" i="17"/>
  <c r="E260" i="17"/>
  <c r="E261" i="17"/>
  <c r="E262" i="17"/>
  <c r="E263" i="17"/>
  <c r="E264" i="17"/>
  <c r="E265" i="17"/>
  <c r="E266" i="17"/>
  <c r="E267" i="17"/>
  <c r="E268" i="17"/>
  <c r="E269" i="17"/>
  <c r="E270" i="17"/>
  <c r="E271" i="17"/>
  <c r="E272" i="17"/>
  <c r="E273" i="17"/>
  <c r="E274" i="17"/>
  <c r="E275" i="17"/>
  <c r="E276" i="17"/>
  <c r="E277" i="17"/>
  <c r="E278" i="17"/>
  <c r="E279" i="17"/>
  <c r="E280" i="17"/>
  <c r="E281" i="17"/>
  <c r="E282" i="17"/>
  <c r="E283" i="17"/>
  <c r="E284" i="17"/>
  <c r="E285" i="17"/>
  <c r="E286" i="17"/>
  <c r="E287" i="17"/>
  <c r="E288" i="17"/>
  <c r="E289" i="17"/>
  <c r="E290" i="17"/>
  <c r="E291" i="17"/>
  <c r="E292" i="17"/>
  <c r="E293" i="17"/>
  <c r="E294" i="17"/>
  <c r="E295" i="17"/>
  <c r="E296" i="17"/>
  <c r="E297" i="17"/>
  <c r="E298" i="17"/>
  <c r="E299" i="17"/>
  <c r="E300" i="17"/>
  <c r="E301" i="17"/>
  <c r="E302" i="17"/>
  <c r="E303" i="17"/>
  <c r="E304" i="17"/>
  <c r="E305" i="17"/>
  <c r="E306" i="17"/>
  <c r="E307" i="17"/>
  <c r="E308" i="17"/>
  <c r="E309" i="17"/>
  <c r="E310" i="17"/>
  <c r="E311" i="17"/>
  <c r="E312" i="17"/>
  <c r="E313" i="17"/>
  <c r="E314" i="17"/>
  <c r="E315" i="17"/>
  <c r="E316" i="17"/>
  <c r="E317" i="17"/>
  <c r="E318" i="17"/>
  <c r="E319" i="17"/>
  <c r="E320" i="17"/>
  <c r="E321" i="17"/>
  <c r="E322" i="17"/>
  <c r="E323" i="17"/>
  <c r="E324" i="17"/>
  <c r="E325" i="17"/>
  <c r="E326" i="17"/>
  <c r="E327" i="17"/>
  <c r="E328" i="17"/>
  <c r="E329" i="17"/>
  <c r="E330" i="17"/>
  <c r="E331" i="17"/>
  <c r="E332" i="17"/>
  <c r="E333" i="17"/>
  <c r="E334" i="17"/>
  <c r="E335" i="17"/>
  <c r="E336" i="17"/>
  <c r="E337" i="17"/>
  <c r="E338" i="17"/>
  <c r="E339" i="17"/>
  <c r="E340" i="17"/>
  <c r="E341" i="17"/>
  <c r="E342" i="17"/>
  <c r="E343" i="17"/>
  <c r="E344" i="17"/>
  <c r="E345" i="17"/>
  <c r="E346" i="17"/>
  <c r="E347" i="17"/>
  <c r="E348" i="17"/>
  <c r="E349" i="17"/>
  <c r="E350" i="17"/>
  <c r="E351" i="17"/>
  <c r="E352" i="17"/>
  <c r="E353" i="17"/>
  <c r="E354" i="17"/>
  <c r="E355" i="17"/>
  <c r="E356" i="17"/>
  <c r="E357" i="17"/>
  <c r="E358" i="17"/>
  <c r="E359" i="17"/>
  <c r="E360" i="17"/>
  <c r="E361" i="17"/>
  <c r="E362" i="17"/>
  <c r="E363" i="17"/>
  <c r="E364" i="17"/>
  <c r="E365" i="17"/>
  <c r="E366" i="17"/>
  <c r="E367" i="17"/>
  <c r="E368" i="17"/>
  <c r="E369" i="17"/>
  <c r="E370" i="17"/>
  <c r="E371" i="17"/>
  <c r="E372" i="17"/>
  <c r="E373" i="17"/>
  <c r="E374" i="17"/>
  <c r="E375" i="17"/>
  <c r="E376" i="17"/>
  <c r="E377" i="17"/>
  <c r="E378" i="17"/>
  <c r="E379" i="17"/>
  <c r="E380" i="17"/>
  <c r="E381" i="17"/>
  <c r="E382" i="17"/>
  <c r="E383" i="17"/>
  <c r="E384" i="17"/>
  <c r="E385" i="17"/>
  <c r="E386" i="17"/>
  <c r="E387" i="17"/>
  <c r="E388" i="17"/>
  <c r="E389" i="17"/>
  <c r="E390" i="17"/>
  <c r="E391" i="17"/>
  <c r="E392" i="17"/>
  <c r="E393" i="17"/>
  <c r="E394" i="17"/>
  <c r="E395" i="17"/>
  <c r="E396" i="17"/>
  <c r="E397" i="17"/>
  <c r="E398" i="17"/>
  <c r="E399" i="17"/>
  <c r="E400" i="17"/>
  <c r="E401" i="17"/>
  <c r="E402" i="17"/>
  <c r="E403" i="17"/>
  <c r="E404" i="17"/>
  <c r="E405" i="17"/>
  <c r="E406" i="17"/>
  <c r="E407" i="17"/>
  <c r="E408" i="17"/>
  <c r="E409" i="17"/>
  <c r="E410" i="17"/>
  <c r="E411" i="17"/>
  <c r="E412" i="17"/>
  <c r="E413" i="17"/>
  <c r="E414" i="17"/>
  <c r="E415" i="17"/>
  <c r="E416" i="17"/>
  <c r="E417" i="17"/>
  <c r="E418" i="17"/>
  <c r="E419" i="17"/>
  <c r="E420" i="17"/>
  <c r="E421" i="17"/>
  <c r="E422" i="17"/>
  <c r="E423" i="17"/>
  <c r="E424" i="17"/>
  <c r="E425" i="17"/>
  <c r="E426" i="17"/>
  <c r="E427" i="17"/>
  <c r="E428" i="17"/>
  <c r="E429" i="17"/>
  <c r="E430" i="17"/>
  <c r="E431" i="17"/>
  <c r="E432" i="17"/>
  <c r="E433" i="17"/>
  <c r="E434" i="17"/>
  <c r="E435" i="17"/>
  <c r="E436" i="17"/>
  <c r="E437" i="17"/>
  <c r="E438" i="17"/>
  <c r="E439" i="17"/>
  <c r="E440" i="17"/>
  <c r="E441" i="17"/>
  <c r="E442" i="17"/>
  <c r="E443" i="17"/>
  <c r="E444" i="17"/>
  <c r="E445" i="17"/>
  <c r="E446" i="17"/>
  <c r="E447" i="17"/>
  <c r="E448" i="17"/>
  <c r="E449" i="17"/>
  <c r="E450" i="17"/>
  <c r="E451" i="17"/>
  <c r="E452" i="17"/>
  <c r="E453" i="17"/>
  <c r="E454" i="17"/>
  <c r="E455" i="17"/>
  <c r="E456" i="17"/>
  <c r="E457" i="17"/>
  <c r="E458" i="17"/>
  <c r="E459" i="17"/>
  <c r="E460" i="17"/>
  <c r="E461" i="17"/>
  <c r="E462" i="17"/>
  <c r="E463" i="17"/>
  <c r="E464" i="17"/>
  <c r="E465" i="17"/>
  <c r="E466" i="17"/>
  <c r="E467" i="17"/>
  <c r="E468" i="17"/>
  <c r="E469" i="17"/>
  <c r="E470" i="17"/>
  <c r="E471" i="17"/>
  <c r="E472" i="17"/>
  <c r="E473" i="17"/>
  <c r="E474" i="17"/>
  <c r="E475" i="17"/>
  <c r="E476" i="17"/>
  <c r="E477" i="17"/>
  <c r="E478" i="17"/>
  <c r="E479" i="17"/>
  <c r="E480" i="17"/>
  <c r="E481" i="17"/>
  <c r="E482" i="17"/>
  <c r="E483" i="17"/>
  <c r="E484" i="17"/>
  <c r="E485" i="17"/>
  <c r="E486" i="17"/>
  <c r="E487" i="17"/>
  <c r="E488" i="17"/>
  <c r="E489" i="17"/>
  <c r="E490" i="17"/>
  <c r="E491" i="17"/>
  <c r="E492" i="17"/>
  <c r="E493" i="17"/>
  <c r="E494" i="17"/>
  <c r="E495" i="17"/>
  <c r="E496" i="17"/>
  <c r="E497" i="17"/>
  <c r="E498" i="17"/>
  <c r="E499" i="17"/>
  <c r="E500" i="17"/>
  <c r="E501" i="17"/>
  <c r="C4" i="17"/>
  <c r="C5" i="17"/>
  <c r="C6" i="17"/>
  <c r="C7" i="17"/>
  <c r="C8" i="17"/>
  <c r="C9" i="17"/>
  <c r="C10" i="17"/>
  <c r="C11" i="17"/>
  <c r="C12" i="17"/>
  <c r="C13" i="17"/>
  <c r="C14" i="17"/>
  <c r="C15" i="17"/>
  <c r="C16" i="17"/>
  <c r="C17" i="17"/>
  <c r="C18" i="17"/>
  <c r="C19" i="17"/>
  <c r="C20" i="17"/>
  <c r="C21" i="17"/>
  <c r="C22" i="17"/>
  <c r="C23" i="17"/>
  <c r="C24" i="17"/>
  <c r="C25" i="17"/>
  <c r="C26" i="17"/>
  <c r="C27" i="17"/>
  <c r="C28" i="17"/>
  <c r="C29" i="17"/>
  <c r="C30" i="17"/>
  <c r="C31" i="17"/>
  <c r="C32" i="17"/>
  <c r="C33" i="17"/>
  <c r="C34" i="17"/>
  <c r="C35" i="17"/>
  <c r="C36" i="17"/>
  <c r="C37" i="17"/>
  <c r="C38" i="17"/>
  <c r="C39" i="17"/>
  <c r="C40" i="17"/>
  <c r="C41" i="17"/>
  <c r="C42" i="17"/>
  <c r="C43" i="17"/>
  <c r="C44" i="17"/>
  <c r="C45" i="17"/>
  <c r="C46" i="17"/>
  <c r="C47" i="17"/>
  <c r="C48" i="17"/>
  <c r="C49" i="17"/>
  <c r="C50" i="17"/>
  <c r="C51" i="17"/>
  <c r="C52" i="17"/>
  <c r="C53" i="17"/>
  <c r="C54" i="17"/>
  <c r="C55" i="17"/>
  <c r="C56" i="17"/>
  <c r="C57" i="17"/>
  <c r="C58" i="17"/>
  <c r="C59" i="17"/>
  <c r="C60" i="17"/>
  <c r="C61" i="17"/>
  <c r="C62" i="17"/>
  <c r="C63" i="17"/>
  <c r="C64" i="17"/>
  <c r="C65" i="17"/>
  <c r="C66" i="17"/>
  <c r="C67" i="17"/>
  <c r="C68" i="17"/>
  <c r="C69" i="17"/>
  <c r="C70" i="17"/>
  <c r="C71" i="17"/>
  <c r="C72" i="17"/>
  <c r="C73" i="17"/>
  <c r="C74" i="17"/>
  <c r="C75" i="17"/>
  <c r="C76" i="17"/>
  <c r="C77" i="17"/>
  <c r="C78" i="17"/>
  <c r="C79" i="17"/>
  <c r="C80" i="17"/>
  <c r="C81" i="17"/>
  <c r="C82" i="17"/>
  <c r="C83" i="17"/>
  <c r="C84" i="17"/>
  <c r="C85" i="17"/>
  <c r="C86" i="17"/>
  <c r="C87" i="17"/>
  <c r="C88" i="17"/>
  <c r="C89" i="17"/>
  <c r="C90" i="17"/>
  <c r="C91" i="17"/>
  <c r="C92" i="17"/>
  <c r="C93" i="17"/>
  <c r="C94" i="17"/>
  <c r="C95" i="17"/>
  <c r="C96" i="17"/>
  <c r="C97" i="17"/>
  <c r="C98" i="17"/>
  <c r="C99" i="17"/>
  <c r="C100" i="17"/>
  <c r="C101" i="17"/>
  <c r="C102" i="17"/>
  <c r="C103" i="17"/>
  <c r="C104" i="17"/>
  <c r="C105" i="17"/>
  <c r="C106" i="17"/>
  <c r="C107" i="17"/>
  <c r="C108" i="17"/>
  <c r="C109" i="17"/>
  <c r="C110" i="17"/>
  <c r="C111" i="17"/>
  <c r="C112" i="17"/>
  <c r="C113" i="17"/>
  <c r="C114" i="17"/>
  <c r="C115" i="17"/>
  <c r="C116" i="17"/>
  <c r="C117" i="17"/>
  <c r="C118" i="17"/>
  <c r="C119" i="17"/>
  <c r="C120" i="17"/>
  <c r="C121" i="17"/>
  <c r="C122" i="17"/>
  <c r="C123" i="17"/>
  <c r="C124" i="17"/>
  <c r="C125" i="17"/>
  <c r="C126" i="17"/>
  <c r="C127" i="17"/>
  <c r="C128" i="17"/>
  <c r="C129" i="17"/>
  <c r="C130" i="17"/>
  <c r="C131" i="17"/>
  <c r="C132" i="17"/>
  <c r="C133" i="17"/>
  <c r="C134" i="17"/>
  <c r="C135" i="17"/>
  <c r="C136" i="17"/>
  <c r="C137" i="17"/>
  <c r="C138" i="17"/>
  <c r="C139" i="17"/>
  <c r="C140" i="17"/>
  <c r="C141" i="17"/>
  <c r="C142" i="17"/>
  <c r="C143" i="17"/>
  <c r="C144" i="17"/>
  <c r="C145" i="17"/>
  <c r="C146" i="17"/>
  <c r="C147" i="17"/>
  <c r="C148" i="17"/>
  <c r="C149" i="17"/>
  <c r="C150" i="17"/>
  <c r="C151" i="17"/>
  <c r="C152" i="17"/>
  <c r="C153" i="17"/>
  <c r="C154" i="17"/>
  <c r="C155" i="17"/>
  <c r="C156" i="17"/>
  <c r="C157" i="17"/>
  <c r="C158" i="17"/>
  <c r="C159" i="17"/>
  <c r="C160" i="17"/>
  <c r="C161" i="17"/>
  <c r="C162" i="17"/>
  <c r="C163" i="17"/>
  <c r="C164" i="17"/>
  <c r="C165" i="17"/>
  <c r="C166" i="17"/>
  <c r="C167" i="17"/>
  <c r="C168" i="17"/>
  <c r="C169" i="17"/>
  <c r="C170" i="17"/>
  <c r="C171" i="17"/>
  <c r="C172" i="17"/>
  <c r="C173" i="17"/>
  <c r="C174" i="17"/>
  <c r="C175" i="17"/>
  <c r="C176" i="17"/>
  <c r="C177" i="17"/>
  <c r="C178" i="17"/>
  <c r="C179" i="17"/>
  <c r="C180" i="17"/>
  <c r="C181" i="17"/>
  <c r="C182" i="17"/>
  <c r="C183" i="17"/>
  <c r="C184" i="17"/>
  <c r="C185" i="17"/>
  <c r="C186" i="17"/>
  <c r="C187" i="17"/>
  <c r="C188" i="17"/>
  <c r="C189" i="17"/>
  <c r="C190" i="17"/>
  <c r="C191" i="17"/>
  <c r="C192" i="17"/>
  <c r="C193" i="17"/>
  <c r="C194" i="17"/>
  <c r="C195" i="17"/>
  <c r="C196" i="17"/>
  <c r="C197" i="17"/>
  <c r="C198" i="17"/>
  <c r="C199" i="17"/>
  <c r="C200" i="17"/>
  <c r="C201" i="17"/>
  <c r="C202" i="17"/>
  <c r="C203" i="17"/>
  <c r="C204" i="17"/>
  <c r="C205" i="17"/>
  <c r="C206" i="17"/>
  <c r="C207" i="17"/>
  <c r="C208" i="17"/>
  <c r="C209" i="17"/>
  <c r="C210" i="17"/>
  <c r="C211" i="17"/>
  <c r="C212" i="17"/>
  <c r="C213" i="17"/>
  <c r="C214" i="17"/>
  <c r="C215" i="17"/>
  <c r="C216" i="17"/>
  <c r="C217" i="17"/>
  <c r="C218" i="17"/>
  <c r="C219" i="17"/>
  <c r="C220" i="17"/>
  <c r="C221" i="17"/>
  <c r="C222" i="17"/>
  <c r="C223" i="17"/>
  <c r="C224" i="17"/>
  <c r="C225" i="17"/>
  <c r="C226" i="17"/>
  <c r="C227" i="17"/>
  <c r="C228" i="17"/>
  <c r="C229" i="17"/>
  <c r="C230" i="17"/>
  <c r="C231" i="17"/>
  <c r="C232" i="17"/>
  <c r="C233" i="17"/>
  <c r="C234" i="17"/>
  <c r="C235" i="17"/>
  <c r="C236" i="17"/>
  <c r="C237" i="17"/>
  <c r="C238" i="17"/>
  <c r="C239" i="17"/>
  <c r="C240" i="17"/>
  <c r="C241" i="17"/>
  <c r="C242" i="17"/>
  <c r="C243" i="17"/>
  <c r="C244" i="17"/>
  <c r="C245" i="17"/>
  <c r="C246" i="17"/>
  <c r="C247" i="17"/>
  <c r="C248" i="17"/>
  <c r="C249" i="17"/>
  <c r="C250" i="17"/>
  <c r="C251" i="17"/>
  <c r="C252" i="17"/>
  <c r="C253" i="17"/>
  <c r="C254" i="17"/>
  <c r="C255" i="17"/>
  <c r="C256" i="17"/>
  <c r="C257" i="17"/>
  <c r="C258" i="17"/>
  <c r="C259" i="17"/>
  <c r="C260" i="17"/>
  <c r="C261" i="17"/>
  <c r="C262" i="17"/>
  <c r="C263" i="17"/>
  <c r="C264" i="17"/>
  <c r="C265" i="17"/>
  <c r="C266" i="17"/>
  <c r="C267" i="17"/>
  <c r="C268" i="17"/>
  <c r="C269" i="17"/>
  <c r="C270" i="17"/>
  <c r="C271" i="17"/>
  <c r="C272" i="17"/>
  <c r="C273" i="17"/>
  <c r="C274" i="17"/>
  <c r="C275" i="17"/>
  <c r="C276" i="17"/>
  <c r="C277" i="17"/>
  <c r="C278" i="17"/>
  <c r="C279" i="17"/>
  <c r="C280" i="17"/>
  <c r="C281" i="17"/>
  <c r="C282" i="17"/>
  <c r="C283" i="17"/>
  <c r="C284" i="17"/>
  <c r="C285" i="17"/>
  <c r="C286" i="17"/>
  <c r="C287" i="17"/>
  <c r="C288" i="17"/>
  <c r="C289" i="17"/>
  <c r="C290" i="17"/>
  <c r="C291" i="17"/>
  <c r="C292" i="17"/>
  <c r="C293" i="17"/>
  <c r="C294" i="17"/>
  <c r="C295" i="17"/>
  <c r="C296" i="17"/>
  <c r="C297" i="17"/>
  <c r="C298" i="17"/>
  <c r="C299" i="17"/>
  <c r="C300" i="17"/>
  <c r="C301" i="17"/>
  <c r="C302" i="17"/>
  <c r="C303" i="17"/>
  <c r="C304" i="17"/>
  <c r="C305" i="17"/>
  <c r="C306" i="17"/>
  <c r="C307" i="17"/>
  <c r="C308" i="17"/>
  <c r="C309" i="17"/>
  <c r="C310" i="17"/>
  <c r="C311" i="17"/>
  <c r="C312" i="17"/>
  <c r="C313" i="17"/>
  <c r="C314" i="17"/>
  <c r="C315" i="17"/>
  <c r="C316" i="17"/>
  <c r="C317" i="17"/>
  <c r="C318" i="17"/>
  <c r="C319" i="17"/>
  <c r="C320" i="17"/>
  <c r="C321" i="17"/>
  <c r="C322" i="17"/>
  <c r="C323" i="17"/>
  <c r="C324" i="17"/>
  <c r="C325" i="17"/>
  <c r="C326" i="17"/>
  <c r="C327" i="17"/>
  <c r="C328" i="17"/>
  <c r="C329" i="17"/>
  <c r="C330" i="17"/>
  <c r="C331" i="17"/>
  <c r="C332" i="17"/>
  <c r="C333" i="17"/>
  <c r="C334" i="17"/>
  <c r="C335" i="17"/>
  <c r="C336" i="17"/>
  <c r="C337" i="17"/>
  <c r="C338" i="17"/>
  <c r="C339" i="17"/>
  <c r="C340" i="17"/>
  <c r="C341" i="17"/>
  <c r="C342" i="17"/>
  <c r="C343" i="17"/>
  <c r="C344" i="17"/>
  <c r="C345" i="17"/>
  <c r="C346" i="17"/>
  <c r="C347" i="17"/>
  <c r="C348" i="17"/>
  <c r="C349" i="17"/>
  <c r="C350" i="17"/>
  <c r="C351" i="17"/>
  <c r="C352" i="17"/>
  <c r="C353" i="17"/>
  <c r="C354" i="17"/>
  <c r="C355" i="17"/>
  <c r="C356" i="17"/>
  <c r="C357" i="17"/>
  <c r="C358" i="17"/>
  <c r="C359" i="17"/>
  <c r="C360" i="17"/>
  <c r="C361" i="17"/>
  <c r="C362" i="17"/>
  <c r="C363" i="17"/>
  <c r="C364" i="17"/>
  <c r="C365" i="17"/>
  <c r="C366" i="17"/>
  <c r="C367" i="17"/>
  <c r="C368" i="17"/>
  <c r="C369" i="17"/>
  <c r="C370" i="17"/>
  <c r="C371" i="17"/>
  <c r="C372" i="17"/>
  <c r="C373" i="17"/>
  <c r="C374" i="17"/>
  <c r="C375" i="17"/>
  <c r="C376" i="17"/>
  <c r="C377" i="17"/>
  <c r="C378" i="17"/>
  <c r="C379" i="17"/>
  <c r="C380" i="17"/>
  <c r="C381" i="17"/>
  <c r="C382" i="17"/>
  <c r="C383" i="17"/>
  <c r="C384" i="17"/>
  <c r="C385" i="17"/>
  <c r="C386" i="17"/>
  <c r="C387" i="17"/>
  <c r="C388" i="17"/>
  <c r="C389" i="17"/>
  <c r="C390" i="17"/>
  <c r="C391" i="17"/>
  <c r="C392" i="17"/>
  <c r="C393" i="17"/>
  <c r="C394" i="17"/>
  <c r="C395" i="17"/>
  <c r="C396" i="17"/>
  <c r="C397" i="17"/>
  <c r="C398" i="17"/>
  <c r="C399" i="17"/>
  <c r="C400" i="17"/>
  <c r="C401" i="17"/>
  <c r="C402" i="17"/>
  <c r="C403" i="17"/>
  <c r="C404" i="17"/>
  <c r="C405" i="17"/>
  <c r="C406" i="17"/>
  <c r="C407" i="17"/>
  <c r="C408" i="17"/>
  <c r="C409" i="17"/>
  <c r="C410" i="17"/>
  <c r="C411" i="17"/>
  <c r="C412" i="17"/>
  <c r="C413" i="17"/>
  <c r="C414" i="17"/>
  <c r="C415" i="17"/>
  <c r="C416" i="17"/>
  <c r="C417" i="17"/>
  <c r="C418" i="17"/>
  <c r="C419" i="17"/>
  <c r="C420" i="17"/>
  <c r="C421" i="17"/>
  <c r="C422" i="17"/>
  <c r="C423" i="17"/>
  <c r="C424" i="17"/>
  <c r="C425" i="17"/>
  <c r="C426" i="17"/>
  <c r="C427" i="17"/>
  <c r="C428" i="17"/>
  <c r="C429" i="17"/>
  <c r="C430" i="17"/>
  <c r="C431" i="17"/>
  <c r="C432" i="17"/>
  <c r="C433" i="17"/>
  <c r="C434" i="17"/>
  <c r="C435" i="17"/>
  <c r="C436" i="17"/>
  <c r="C437" i="17"/>
  <c r="C438" i="17"/>
  <c r="C439" i="17"/>
  <c r="C440" i="17"/>
  <c r="C441" i="17"/>
  <c r="C442" i="17"/>
  <c r="C443" i="17"/>
  <c r="C444" i="17"/>
  <c r="C445" i="17"/>
  <c r="C446" i="17"/>
  <c r="C447" i="17"/>
  <c r="C448" i="17"/>
  <c r="C449" i="17"/>
  <c r="C450" i="17"/>
  <c r="C451" i="17"/>
  <c r="C452" i="17"/>
  <c r="C453" i="17"/>
  <c r="C454" i="17"/>
  <c r="C455" i="17"/>
  <c r="C456" i="17"/>
  <c r="C457" i="17"/>
  <c r="C458" i="17"/>
  <c r="C459" i="17"/>
  <c r="C460" i="17"/>
  <c r="C461" i="17"/>
  <c r="C462" i="17"/>
  <c r="C463" i="17"/>
  <c r="C464" i="17"/>
  <c r="C465" i="17"/>
  <c r="C466" i="17"/>
  <c r="C467" i="17"/>
  <c r="C468" i="17"/>
  <c r="C469" i="17"/>
  <c r="C470" i="17"/>
  <c r="C471" i="17"/>
  <c r="C472" i="17"/>
  <c r="C473" i="17"/>
  <c r="C474" i="17"/>
  <c r="C475" i="17"/>
  <c r="C476" i="17"/>
  <c r="C477" i="17"/>
  <c r="C478" i="17"/>
  <c r="C479" i="17"/>
  <c r="C480" i="17"/>
  <c r="C481" i="17"/>
  <c r="C482" i="17"/>
  <c r="C483" i="17"/>
  <c r="C484" i="17"/>
  <c r="C485" i="17"/>
  <c r="C486" i="17"/>
  <c r="C487" i="17"/>
  <c r="C488" i="17"/>
  <c r="C489" i="17"/>
  <c r="C490" i="17"/>
  <c r="C491" i="17"/>
  <c r="C492" i="17"/>
  <c r="C493" i="17"/>
  <c r="C494" i="17"/>
  <c r="C495" i="17"/>
  <c r="C496" i="17"/>
  <c r="C497" i="17"/>
  <c r="C498" i="17"/>
  <c r="C499" i="17"/>
  <c r="C500" i="17"/>
  <c r="C501" i="17"/>
  <c r="C3" i="25" l="1"/>
  <c r="E3" i="17"/>
  <c r="T144" i="4" l="1"/>
  <c r="Y144" i="4"/>
  <c r="Z144" i="4"/>
  <c r="T151" i="4"/>
  <c r="Y151" i="4"/>
  <c r="Z151" i="4"/>
  <c r="T92" i="4"/>
  <c r="D76" i="36" l="1"/>
  <c r="D57" i="36" s="1"/>
  <c r="F78" i="36"/>
  <c r="G78" i="36"/>
  <c r="F79" i="36"/>
  <c r="G79" i="36"/>
  <c r="G77" i="36"/>
  <c r="F77" i="36"/>
  <c r="H77" i="36"/>
  <c r="D33" i="36"/>
  <c r="C33" i="36"/>
  <c r="XFD69" i="36"/>
  <c r="XFC69" i="36"/>
  <c r="XFB69" i="36"/>
  <c r="XFA69" i="36"/>
  <c r="XEZ69" i="36"/>
  <c r="XEY69" i="36"/>
  <c r="XEX69" i="36"/>
  <c r="XEW69" i="36"/>
  <c r="XEV69" i="36"/>
  <c r="XEU69" i="36"/>
  <c r="XET69" i="36"/>
  <c r="XES69" i="36"/>
  <c r="XER69" i="36"/>
  <c r="XEQ69" i="36"/>
  <c r="XEP69" i="36"/>
  <c r="XEO69" i="36"/>
  <c r="XEN69" i="36"/>
  <c r="XEM69" i="36"/>
  <c r="XEL69" i="36"/>
  <c r="XEK69" i="36"/>
  <c r="XEJ69" i="36"/>
  <c r="XEI69" i="36"/>
  <c r="XEH69" i="36"/>
  <c r="XEG69" i="36"/>
  <c r="XEF69" i="36"/>
  <c r="XEE69" i="36"/>
  <c r="XED69" i="36"/>
  <c r="XEC69" i="36"/>
  <c r="XEB69" i="36"/>
  <c r="XEA69" i="36"/>
  <c r="XDZ69" i="36"/>
  <c r="XDY69" i="36"/>
  <c r="XDX69" i="36"/>
  <c r="XDW69" i="36"/>
  <c r="XDV69" i="36"/>
  <c r="XDU69" i="36"/>
  <c r="XDT69" i="36"/>
  <c r="XDS69" i="36"/>
  <c r="XDR69" i="36"/>
  <c r="XDQ69" i="36"/>
  <c r="XDP69" i="36"/>
  <c r="XDO69" i="36"/>
  <c r="XDN69" i="36"/>
  <c r="XDM69" i="36"/>
  <c r="XDL69" i="36"/>
  <c r="XDK69" i="36"/>
  <c r="XDJ69" i="36"/>
  <c r="XDI69" i="36"/>
  <c r="XDH69" i="36"/>
  <c r="XDG69" i="36"/>
  <c r="XDF69" i="36"/>
  <c r="XDE69" i="36"/>
  <c r="XDD69" i="36"/>
  <c r="XDC69" i="36"/>
  <c r="XDB69" i="36"/>
  <c r="XDA69" i="36"/>
  <c r="XCZ69" i="36"/>
  <c r="XCY69" i="36"/>
  <c r="XCX69" i="36"/>
  <c r="XCW69" i="36"/>
  <c r="XCV69" i="36"/>
  <c r="XCU69" i="36"/>
  <c r="XCT69" i="36"/>
  <c r="XCS69" i="36"/>
  <c r="XCR69" i="36"/>
  <c r="XCQ69" i="36"/>
  <c r="XCP69" i="36"/>
  <c r="XCO69" i="36"/>
  <c r="XCN69" i="36"/>
  <c r="XCM69" i="36"/>
  <c r="XCL69" i="36"/>
  <c r="XCK69" i="36"/>
  <c r="XCJ69" i="36"/>
  <c r="XCI69" i="36"/>
  <c r="XCH69" i="36"/>
  <c r="XCG69" i="36"/>
  <c r="XCF69" i="36"/>
  <c r="XCE69" i="36"/>
  <c r="XCD69" i="36"/>
  <c r="XCC69" i="36"/>
  <c r="XCB69" i="36"/>
  <c r="XCA69" i="36"/>
  <c r="XBZ69" i="36"/>
  <c r="XBY69" i="36"/>
  <c r="XBX69" i="36"/>
  <c r="XBW69" i="36"/>
  <c r="XBV69" i="36"/>
  <c r="XBU69" i="36"/>
  <c r="XBT69" i="36"/>
  <c r="XBS69" i="36"/>
  <c r="XBR69" i="36"/>
  <c r="XBQ69" i="36"/>
  <c r="XBP69" i="36"/>
  <c r="XBO69" i="36"/>
  <c r="XBN69" i="36"/>
  <c r="XBM69" i="36"/>
  <c r="XBL69" i="36"/>
  <c r="XBK69" i="36"/>
  <c r="XBJ69" i="36"/>
  <c r="XBI69" i="36"/>
  <c r="XBH69" i="36"/>
  <c r="XBG69" i="36"/>
  <c r="XBF69" i="36"/>
  <c r="XBE69" i="36"/>
  <c r="XBD69" i="36"/>
  <c r="XBC69" i="36"/>
  <c r="XBB69" i="36"/>
  <c r="XBA69" i="36"/>
  <c r="XAZ69" i="36"/>
  <c r="XAY69" i="36"/>
  <c r="XAX69" i="36"/>
  <c r="XAW69" i="36"/>
  <c r="XAV69" i="36"/>
  <c r="XAU69" i="36"/>
  <c r="XAT69" i="36"/>
  <c r="XAS69" i="36"/>
  <c r="XAR69" i="36"/>
  <c r="XAQ69" i="36"/>
  <c r="XAP69" i="36"/>
  <c r="XAO69" i="36"/>
  <c r="XAN69" i="36"/>
  <c r="XAM69" i="36"/>
  <c r="XAL69" i="36"/>
  <c r="XAK69" i="36"/>
  <c r="XAJ69" i="36"/>
  <c r="XAI69" i="36"/>
  <c r="XAH69" i="36"/>
  <c r="XAG69" i="36"/>
  <c r="XAF69" i="36"/>
  <c r="XAE69" i="36"/>
  <c r="XAD69" i="36"/>
  <c r="XAC69" i="36"/>
  <c r="XAB69" i="36"/>
  <c r="XAA69" i="36"/>
  <c r="WZZ69" i="36"/>
  <c r="WZY69" i="36"/>
  <c r="WZX69" i="36"/>
  <c r="WZW69" i="36"/>
  <c r="WZV69" i="36"/>
  <c r="WZU69" i="36"/>
  <c r="WZT69" i="36"/>
  <c r="WZS69" i="36"/>
  <c r="WZR69" i="36"/>
  <c r="WZQ69" i="36"/>
  <c r="WZP69" i="36"/>
  <c r="WZO69" i="36"/>
  <c r="WZN69" i="36"/>
  <c r="WZM69" i="36"/>
  <c r="WZL69" i="36"/>
  <c r="WZK69" i="36"/>
  <c r="WZJ69" i="36"/>
  <c r="WZI69" i="36"/>
  <c r="WZH69" i="36"/>
  <c r="WZG69" i="36"/>
  <c r="WZF69" i="36"/>
  <c r="WZE69" i="36"/>
  <c r="WZD69" i="36"/>
  <c r="WZC69" i="36"/>
  <c r="WZB69" i="36"/>
  <c r="WZA69" i="36"/>
  <c r="WYZ69" i="36"/>
  <c r="WYY69" i="36"/>
  <c r="WYX69" i="36"/>
  <c r="WYW69" i="36"/>
  <c r="WYV69" i="36"/>
  <c r="WYU69" i="36"/>
  <c r="WYT69" i="36"/>
  <c r="WYS69" i="36"/>
  <c r="WYR69" i="36"/>
  <c r="WYQ69" i="36"/>
  <c r="WYP69" i="36"/>
  <c r="WYO69" i="36"/>
  <c r="WYN69" i="36"/>
  <c r="WYM69" i="36"/>
  <c r="WYL69" i="36"/>
  <c r="WYK69" i="36"/>
  <c r="WYJ69" i="36"/>
  <c r="WYI69" i="36"/>
  <c r="WYH69" i="36"/>
  <c r="WYG69" i="36"/>
  <c r="WYF69" i="36"/>
  <c r="WYE69" i="36"/>
  <c r="WYD69" i="36"/>
  <c r="WYC69" i="36"/>
  <c r="WYB69" i="36"/>
  <c r="WYA69" i="36"/>
  <c r="WXZ69" i="36"/>
  <c r="WXY69" i="36"/>
  <c r="WXX69" i="36"/>
  <c r="WXW69" i="36"/>
  <c r="WXV69" i="36"/>
  <c r="WXU69" i="36"/>
  <c r="WXT69" i="36"/>
  <c r="WXS69" i="36"/>
  <c r="WXR69" i="36"/>
  <c r="WXQ69" i="36"/>
  <c r="WXP69" i="36"/>
  <c r="WXO69" i="36"/>
  <c r="WXN69" i="36"/>
  <c r="WXM69" i="36"/>
  <c r="WXL69" i="36"/>
  <c r="WXK69" i="36"/>
  <c r="WXJ69" i="36"/>
  <c r="WXI69" i="36"/>
  <c r="WXH69" i="36"/>
  <c r="WXG69" i="36"/>
  <c r="WXF69" i="36"/>
  <c r="WXE69" i="36"/>
  <c r="WXD69" i="36"/>
  <c r="WXC69" i="36"/>
  <c r="WXB69" i="36"/>
  <c r="WXA69" i="36"/>
  <c r="WWZ69" i="36"/>
  <c r="WWY69" i="36"/>
  <c r="WWX69" i="36"/>
  <c r="WWW69" i="36"/>
  <c r="WWV69" i="36"/>
  <c r="WWU69" i="36"/>
  <c r="WWT69" i="36"/>
  <c r="WWS69" i="36"/>
  <c r="WWR69" i="36"/>
  <c r="WWQ69" i="36"/>
  <c r="WWP69" i="36"/>
  <c r="WWO69" i="36"/>
  <c r="WWN69" i="36"/>
  <c r="WWM69" i="36"/>
  <c r="WWL69" i="36"/>
  <c r="WWK69" i="36"/>
  <c r="WWJ69" i="36"/>
  <c r="WWI69" i="36"/>
  <c r="WWH69" i="36"/>
  <c r="WWG69" i="36"/>
  <c r="WWF69" i="36"/>
  <c r="WWE69" i="36"/>
  <c r="WWD69" i="36"/>
  <c r="WWC69" i="36"/>
  <c r="WWB69" i="36"/>
  <c r="WWA69" i="36"/>
  <c r="WVZ69" i="36"/>
  <c r="WVY69" i="36"/>
  <c r="WVX69" i="36"/>
  <c r="WVW69" i="36"/>
  <c r="WVV69" i="36"/>
  <c r="WVU69" i="36"/>
  <c r="WVT69" i="36"/>
  <c r="WVS69" i="36"/>
  <c r="WVR69" i="36"/>
  <c r="WVQ69" i="36"/>
  <c r="WVP69" i="36"/>
  <c r="WVO69" i="36"/>
  <c r="WVN69" i="36"/>
  <c r="WVM69" i="36"/>
  <c r="WVL69" i="36"/>
  <c r="WVK69" i="36"/>
  <c r="WVJ69" i="36"/>
  <c r="WVI69" i="36"/>
  <c r="WVH69" i="36"/>
  <c r="WVG69" i="36"/>
  <c r="WVF69" i="36"/>
  <c r="WVE69" i="36"/>
  <c r="WVD69" i="36"/>
  <c r="WVC69" i="36"/>
  <c r="WVB69" i="36"/>
  <c r="WVA69" i="36"/>
  <c r="WUZ69" i="36"/>
  <c r="WUY69" i="36"/>
  <c r="WUX69" i="36"/>
  <c r="WUW69" i="36"/>
  <c r="WUV69" i="36"/>
  <c r="WUU69" i="36"/>
  <c r="WUT69" i="36"/>
  <c r="WUS69" i="36"/>
  <c r="WUR69" i="36"/>
  <c r="WUQ69" i="36"/>
  <c r="WUP69" i="36"/>
  <c r="WUO69" i="36"/>
  <c r="WUN69" i="36"/>
  <c r="WUM69" i="36"/>
  <c r="WUL69" i="36"/>
  <c r="WUK69" i="36"/>
  <c r="WUJ69" i="36"/>
  <c r="WUI69" i="36"/>
  <c r="WUH69" i="36"/>
  <c r="WUG69" i="36"/>
  <c r="WUF69" i="36"/>
  <c r="WUE69" i="36"/>
  <c r="WUD69" i="36"/>
  <c r="WUC69" i="36"/>
  <c r="WUB69" i="36"/>
  <c r="WUA69" i="36"/>
  <c r="WTZ69" i="36"/>
  <c r="WTY69" i="36"/>
  <c r="WTX69" i="36"/>
  <c r="WTW69" i="36"/>
  <c r="WTV69" i="36"/>
  <c r="WTU69" i="36"/>
  <c r="WTT69" i="36"/>
  <c r="WTS69" i="36"/>
  <c r="WTR69" i="36"/>
  <c r="WTQ69" i="36"/>
  <c r="WTP69" i="36"/>
  <c r="WTO69" i="36"/>
  <c r="WTN69" i="36"/>
  <c r="WTM69" i="36"/>
  <c r="WTL69" i="36"/>
  <c r="WTK69" i="36"/>
  <c r="WTJ69" i="36"/>
  <c r="WTI69" i="36"/>
  <c r="WTH69" i="36"/>
  <c r="WTG69" i="36"/>
  <c r="WTF69" i="36"/>
  <c r="WTE69" i="36"/>
  <c r="WTD69" i="36"/>
  <c r="WTC69" i="36"/>
  <c r="WTB69" i="36"/>
  <c r="WTA69" i="36"/>
  <c r="WSZ69" i="36"/>
  <c r="WSY69" i="36"/>
  <c r="WSX69" i="36"/>
  <c r="WSW69" i="36"/>
  <c r="WSV69" i="36"/>
  <c r="WSU69" i="36"/>
  <c r="WST69" i="36"/>
  <c r="WSS69" i="36"/>
  <c r="WSR69" i="36"/>
  <c r="WSQ69" i="36"/>
  <c r="WSP69" i="36"/>
  <c r="WSO69" i="36"/>
  <c r="WSN69" i="36"/>
  <c r="WSM69" i="36"/>
  <c r="WSL69" i="36"/>
  <c r="WSK69" i="36"/>
  <c r="WSJ69" i="36"/>
  <c r="WSI69" i="36"/>
  <c r="WSH69" i="36"/>
  <c r="WSG69" i="36"/>
  <c r="WSF69" i="36"/>
  <c r="WSE69" i="36"/>
  <c r="WSD69" i="36"/>
  <c r="WSC69" i="36"/>
  <c r="WSB69" i="36"/>
  <c r="WSA69" i="36"/>
  <c r="WRZ69" i="36"/>
  <c r="WRY69" i="36"/>
  <c r="WRX69" i="36"/>
  <c r="WRW69" i="36"/>
  <c r="WRV69" i="36"/>
  <c r="WRU69" i="36"/>
  <c r="WRT69" i="36"/>
  <c r="WRS69" i="36"/>
  <c r="WRR69" i="36"/>
  <c r="WRQ69" i="36"/>
  <c r="WRP69" i="36"/>
  <c r="WRO69" i="36"/>
  <c r="WRN69" i="36"/>
  <c r="WRM69" i="36"/>
  <c r="WRL69" i="36"/>
  <c r="WRK69" i="36"/>
  <c r="WRJ69" i="36"/>
  <c r="WRI69" i="36"/>
  <c r="WRH69" i="36"/>
  <c r="WRG69" i="36"/>
  <c r="WRF69" i="36"/>
  <c r="WRE69" i="36"/>
  <c r="WRD69" i="36"/>
  <c r="WRC69" i="36"/>
  <c r="WRB69" i="36"/>
  <c r="WRA69" i="36"/>
  <c r="WQZ69" i="36"/>
  <c r="WQY69" i="36"/>
  <c r="WQX69" i="36"/>
  <c r="WQW69" i="36"/>
  <c r="WQV69" i="36"/>
  <c r="WQU69" i="36"/>
  <c r="WQT69" i="36"/>
  <c r="WQS69" i="36"/>
  <c r="WQR69" i="36"/>
  <c r="WQQ69" i="36"/>
  <c r="WQP69" i="36"/>
  <c r="WQO69" i="36"/>
  <c r="WQN69" i="36"/>
  <c r="WQM69" i="36"/>
  <c r="WQL69" i="36"/>
  <c r="WQK69" i="36"/>
  <c r="WQJ69" i="36"/>
  <c r="WQI69" i="36"/>
  <c r="WQH69" i="36"/>
  <c r="WQG69" i="36"/>
  <c r="WQF69" i="36"/>
  <c r="WQE69" i="36"/>
  <c r="WQD69" i="36"/>
  <c r="WQC69" i="36"/>
  <c r="WQB69" i="36"/>
  <c r="WQA69" i="36"/>
  <c r="WPZ69" i="36"/>
  <c r="WPY69" i="36"/>
  <c r="WPX69" i="36"/>
  <c r="WPW69" i="36"/>
  <c r="WPV69" i="36"/>
  <c r="WPU69" i="36"/>
  <c r="WPT69" i="36"/>
  <c r="WPS69" i="36"/>
  <c r="WPR69" i="36"/>
  <c r="WPQ69" i="36"/>
  <c r="WPP69" i="36"/>
  <c r="WPO69" i="36"/>
  <c r="WPN69" i="36"/>
  <c r="WPM69" i="36"/>
  <c r="WPL69" i="36"/>
  <c r="WPK69" i="36"/>
  <c r="WPJ69" i="36"/>
  <c r="WPI69" i="36"/>
  <c r="WPH69" i="36"/>
  <c r="WPG69" i="36"/>
  <c r="WPF69" i="36"/>
  <c r="WPE69" i="36"/>
  <c r="WPD69" i="36"/>
  <c r="WPC69" i="36"/>
  <c r="WPB69" i="36"/>
  <c r="WPA69" i="36"/>
  <c r="WOZ69" i="36"/>
  <c r="WOY69" i="36"/>
  <c r="WOX69" i="36"/>
  <c r="WOW69" i="36"/>
  <c r="WOV69" i="36"/>
  <c r="WOU69" i="36"/>
  <c r="WOT69" i="36"/>
  <c r="WOS69" i="36"/>
  <c r="WOR69" i="36"/>
  <c r="WOQ69" i="36"/>
  <c r="WOP69" i="36"/>
  <c r="WOO69" i="36"/>
  <c r="WON69" i="36"/>
  <c r="WOM69" i="36"/>
  <c r="WOL69" i="36"/>
  <c r="WOK69" i="36"/>
  <c r="WOJ69" i="36"/>
  <c r="WOI69" i="36"/>
  <c r="WOH69" i="36"/>
  <c r="WOG69" i="36"/>
  <c r="WOF69" i="36"/>
  <c r="WOE69" i="36"/>
  <c r="WOD69" i="36"/>
  <c r="WOC69" i="36"/>
  <c r="WOB69" i="36"/>
  <c r="WOA69" i="36"/>
  <c r="WNZ69" i="36"/>
  <c r="WNY69" i="36"/>
  <c r="WNX69" i="36"/>
  <c r="WNW69" i="36"/>
  <c r="WNV69" i="36"/>
  <c r="WNU69" i="36"/>
  <c r="WNT69" i="36"/>
  <c r="WNS69" i="36"/>
  <c r="WNR69" i="36"/>
  <c r="WNQ69" i="36"/>
  <c r="WNP69" i="36"/>
  <c r="WNO69" i="36"/>
  <c r="WNN69" i="36"/>
  <c r="WNM69" i="36"/>
  <c r="WNL69" i="36"/>
  <c r="WNK69" i="36"/>
  <c r="WNJ69" i="36"/>
  <c r="WNI69" i="36"/>
  <c r="WNH69" i="36"/>
  <c r="WNG69" i="36"/>
  <c r="WNF69" i="36"/>
  <c r="WNE69" i="36"/>
  <c r="WND69" i="36"/>
  <c r="WNC69" i="36"/>
  <c r="WNB69" i="36"/>
  <c r="WNA69" i="36"/>
  <c r="WMZ69" i="36"/>
  <c r="WMY69" i="36"/>
  <c r="WMX69" i="36"/>
  <c r="WMW69" i="36"/>
  <c r="WMV69" i="36"/>
  <c r="WMU69" i="36"/>
  <c r="WMT69" i="36"/>
  <c r="WMS69" i="36"/>
  <c r="WMR69" i="36"/>
  <c r="WMQ69" i="36"/>
  <c r="WMP69" i="36"/>
  <c r="WMO69" i="36"/>
  <c r="WMN69" i="36"/>
  <c r="WMM69" i="36"/>
  <c r="WML69" i="36"/>
  <c r="WMK69" i="36"/>
  <c r="WMJ69" i="36"/>
  <c r="WMI69" i="36"/>
  <c r="WMH69" i="36"/>
  <c r="WMG69" i="36"/>
  <c r="WMF69" i="36"/>
  <c r="WME69" i="36"/>
  <c r="WMD69" i="36"/>
  <c r="WMC69" i="36"/>
  <c r="WMB69" i="36"/>
  <c r="WMA69" i="36"/>
  <c r="WLZ69" i="36"/>
  <c r="WLY69" i="36"/>
  <c r="WLX69" i="36"/>
  <c r="WLW69" i="36"/>
  <c r="WLV69" i="36"/>
  <c r="WLU69" i="36"/>
  <c r="WLT69" i="36"/>
  <c r="WLS69" i="36"/>
  <c r="WLR69" i="36"/>
  <c r="WLQ69" i="36"/>
  <c r="WLP69" i="36"/>
  <c r="WLO69" i="36"/>
  <c r="WLN69" i="36"/>
  <c r="WLM69" i="36"/>
  <c r="WLL69" i="36"/>
  <c r="WLK69" i="36"/>
  <c r="WLJ69" i="36"/>
  <c r="WLI69" i="36"/>
  <c r="WLH69" i="36"/>
  <c r="WLG69" i="36"/>
  <c r="WLF69" i="36"/>
  <c r="WLE69" i="36"/>
  <c r="WLD69" i="36"/>
  <c r="WLC69" i="36"/>
  <c r="WLB69" i="36"/>
  <c r="WLA69" i="36"/>
  <c r="WKZ69" i="36"/>
  <c r="WKY69" i="36"/>
  <c r="WKX69" i="36"/>
  <c r="WKW69" i="36"/>
  <c r="WKV69" i="36"/>
  <c r="WKU69" i="36"/>
  <c r="WKT69" i="36"/>
  <c r="WKS69" i="36"/>
  <c r="WKR69" i="36"/>
  <c r="WKQ69" i="36"/>
  <c r="WKP69" i="36"/>
  <c r="WKO69" i="36"/>
  <c r="WKN69" i="36"/>
  <c r="WKM69" i="36"/>
  <c r="WKL69" i="36"/>
  <c r="WKK69" i="36"/>
  <c r="WKJ69" i="36"/>
  <c r="WKI69" i="36"/>
  <c r="WKH69" i="36"/>
  <c r="WKG69" i="36"/>
  <c r="WKF69" i="36"/>
  <c r="WKE69" i="36"/>
  <c r="WKD69" i="36"/>
  <c r="WKC69" i="36"/>
  <c r="WKB69" i="36"/>
  <c r="WKA69" i="36"/>
  <c r="WJZ69" i="36"/>
  <c r="WJY69" i="36"/>
  <c r="WJX69" i="36"/>
  <c r="WJW69" i="36"/>
  <c r="WJV69" i="36"/>
  <c r="WJU69" i="36"/>
  <c r="WJT69" i="36"/>
  <c r="WJS69" i="36"/>
  <c r="WJR69" i="36"/>
  <c r="WJQ69" i="36"/>
  <c r="WJP69" i="36"/>
  <c r="WJO69" i="36"/>
  <c r="WJN69" i="36"/>
  <c r="WJM69" i="36"/>
  <c r="WJL69" i="36"/>
  <c r="WJK69" i="36"/>
  <c r="WJJ69" i="36"/>
  <c r="WJI69" i="36"/>
  <c r="WJH69" i="36"/>
  <c r="WJG69" i="36"/>
  <c r="WJF69" i="36"/>
  <c r="WJE69" i="36"/>
  <c r="WJD69" i="36"/>
  <c r="WJC69" i="36"/>
  <c r="WJB69" i="36"/>
  <c r="WJA69" i="36"/>
  <c r="WIZ69" i="36"/>
  <c r="WIY69" i="36"/>
  <c r="WIX69" i="36"/>
  <c r="WIW69" i="36"/>
  <c r="WIV69" i="36"/>
  <c r="WIU69" i="36"/>
  <c r="WIT69" i="36"/>
  <c r="WIS69" i="36"/>
  <c r="WIR69" i="36"/>
  <c r="WIQ69" i="36"/>
  <c r="WIP69" i="36"/>
  <c r="WIO69" i="36"/>
  <c r="WIN69" i="36"/>
  <c r="WIM69" i="36"/>
  <c r="WIL69" i="36"/>
  <c r="WIK69" i="36"/>
  <c r="WIJ69" i="36"/>
  <c r="WII69" i="36"/>
  <c r="WIH69" i="36"/>
  <c r="WIG69" i="36"/>
  <c r="WIF69" i="36"/>
  <c r="WIE69" i="36"/>
  <c r="WID69" i="36"/>
  <c r="WIC69" i="36"/>
  <c r="WIB69" i="36"/>
  <c r="WIA69" i="36"/>
  <c r="WHZ69" i="36"/>
  <c r="WHY69" i="36"/>
  <c r="WHX69" i="36"/>
  <c r="WHW69" i="36"/>
  <c r="WHV69" i="36"/>
  <c r="WHU69" i="36"/>
  <c r="WHT69" i="36"/>
  <c r="WHS69" i="36"/>
  <c r="WHR69" i="36"/>
  <c r="WHQ69" i="36"/>
  <c r="WHP69" i="36"/>
  <c r="WHO69" i="36"/>
  <c r="WHN69" i="36"/>
  <c r="WHM69" i="36"/>
  <c r="WHL69" i="36"/>
  <c r="WHK69" i="36"/>
  <c r="WHJ69" i="36"/>
  <c r="WHI69" i="36"/>
  <c r="WHH69" i="36"/>
  <c r="WHG69" i="36"/>
  <c r="WHF69" i="36"/>
  <c r="WHE69" i="36"/>
  <c r="WHD69" i="36"/>
  <c r="WHC69" i="36"/>
  <c r="WHB69" i="36"/>
  <c r="WHA69" i="36"/>
  <c r="WGZ69" i="36"/>
  <c r="WGY69" i="36"/>
  <c r="WGX69" i="36"/>
  <c r="WGW69" i="36"/>
  <c r="WGV69" i="36"/>
  <c r="WGU69" i="36"/>
  <c r="WGT69" i="36"/>
  <c r="WGS69" i="36"/>
  <c r="WGR69" i="36"/>
  <c r="WGQ69" i="36"/>
  <c r="WGP69" i="36"/>
  <c r="WGO69" i="36"/>
  <c r="WGN69" i="36"/>
  <c r="WGM69" i="36"/>
  <c r="WGL69" i="36"/>
  <c r="WGK69" i="36"/>
  <c r="WGJ69" i="36"/>
  <c r="WGI69" i="36"/>
  <c r="WGH69" i="36"/>
  <c r="WGG69" i="36"/>
  <c r="WGF69" i="36"/>
  <c r="WGE69" i="36"/>
  <c r="WGD69" i="36"/>
  <c r="WGC69" i="36"/>
  <c r="WGB69" i="36"/>
  <c r="WGA69" i="36"/>
  <c r="WFZ69" i="36"/>
  <c r="WFY69" i="36"/>
  <c r="WFX69" i="36"/>
  <c r="WFW69" i="36"/>
  <c r="WFV69" i="36"/>
  <c r="WFU69" i="36"/>
  <c r="WFT69" i="36"/>
  <c r="WFS69" i="36"/>
  <c r="WFR69" i="36"/>
  <c r="WFQ69" i="36"/>
  <c r="WFP69" i="36"/>
  <c r="WFO69" i="36"/>
  <c r="WFN69" i="36"/>
  <c r="WFM69" i="36"/>
  <c r="WFL69" i="36"/>
  <c r="WFK69" i="36"/>
  <c r="WFJ69" i="36"/>
  <c r="WFI69" i="36"/>
  <c r="WFH69" i="36"/>
  <c r="WFG69" i="36"/>
  <c r="WFF69" i="36"/>
  <c r="WFE69" i="36"/>
  <c r="WFD69" i="36"/>
  <c r="WFC69" i="36"/>
  <c r="WFB69" i="36"/>
  <c r="WFA69" i="36"/>
  <c r="WEZ69" i="36"/>
  <c r="WEY69" i="36"/>
  <c r="WEX69" i="36"/>
  <c r="WEW69" i="36"/>
  <c r="WEV69" i="36"/>
  <c r="WEU69" i="36"/>
  <c r="WET69" i="36"/>
  <c r="WES69" i="36"/>
  <c r="WER69" i="36"/>
  <c r="WEQ69" i="36"/>
  <c r="WEP69" i="36"/>
  <c r="WEO69" i="36"/>
  <c r="WEN69" i="36"/>
  <c r="WEM69" i="36"/>
  <c r="WEL69" i="36"/>
  <c r="WEK69" i="36"/>
  <c r="WEJ69" i="36"/>
  <c r="WEI69" i="36"/>
  <c r="WEH69" i="36"/>
  <c r="WEG69" i="36"/>
  <c r="WEF69" i="36"/>
  <c r="WEE69" i="36"/>
  <c r="WED69" i="36"/>
  <c r="WEC69" i="36"/>
  <c r="WEB69" i="36"/>
  <c r="WEA69" i="36"/>
  <c r="WDZ69" i="36"/>
  <c r="WDY69" i="36"/>
  <c r="WDX69" i="36"/>
  <c r="WDW69" i="36"/>
  <c r="WDV69" i="36"/>
  <c r="WDU69" i="36"/>
  <c r="WDT69" i="36"/>
  <c r="WDS69" i="36"/>
  <c r="WDR69" i="36"/>
  <c r="WDQ69" i="36"/>
  <c r="WDP69" i="36"/>
  <c r="WDO69" i="36"/>
  <c r="WDN69" i="36"/>
  <c r="WDM69" i="36"/>
  <c r="WDL69" i="36"/>
  <c r="WDK69" i="36"/>
  <c r="WDJ69" i="36"/>
  <c r="WDI69" i="36"/>
  <c r="WDH69" i="36"/>
  <c r="WDG69" i="36"/>
  <c r="WDF69" i="36"/>
  <c r="WDE69" i="36"/>
  <c r="WDD69" i="36"/>
  <c r="WDC69" i="36"/>
  <c r="WDB69" i="36"/>
  <c r="WDA69" i="36"/>
  <c r="WCZ69" i="36"/>
  <c r="WCY69" i="36"/>
  <c r="WCX69" i="36"/>
  <c r="WCW69" i="36"/>
  <c r="WCV69" i="36"/>
  <c r="WCU69" i="36"/>
  <c r="WCT69" i="36"/>
  <c r="WCS69" i="36"/>
  <c r="WCR69" i="36"/>
  <c r="WCQ69" i="36"/>
  <c r="WCP69" i="36"/>
  <c r="WCO69" i="36"/>
  <c r="WCN69" i="36"/>
  <c r="WCM69" i="36"/>
  <c r="WCL69" i="36"/>
  <c r="WCK69" i="36"/>
  <c r="WCJ69" i="36"/>
  <c r="WCI69" i="36"/>
  <c r="WCH69" i="36"/>
  <c r="WCG69" i="36"/>
  <c r="WCF69" i="36"/>
  <c r="WCE69" i="36"/>
  <c r="WCD69" i="36"/>
  <c r="WCC69" i="36"/>
  <c r="WCB69" i="36"/>
  <c r="WCA69" i="36"/>
  <c r="WBZ69" i="36"/>
  <c r="WBY69" i="36"/>
  <c r="WBX69" i="36"/>
  <c r="WBW69" i="36"/>
  <c r="WBV69" i="36"/>
  <c r="WBU69" i="36"/>
  <c r="WBT69" i="36"/>
  <c r="WBS69" i="36"/>
  <c r="WBR69" i="36"/>
  <c r="WBQ69" i="36"/>
  <c r="WBP69" i="36"/>
  <c r="WBO69" i="36"/>
  <c r="WBN69" i="36"/>
  <c r="WBM69" i="36"/>
  <c r="WBL69" i="36"/>
  <c r="WBK69" i="36"/>
  <c r="WBJ69" i="36"/>
  <c r="WBI69" i="36"/>
  <c r="WBH69" i="36"/>
  <c r="WBG69" i="36"/>
  <c r="WBF69" i="36"/>
  <c r="WBE69" i="36"/>
  <c r="WBD69" i="36"/>
  <c r="WBC69" i="36"/>
  <c r="WBB69" i="36"/>
  <c r="WBA69" i="36"/>
  <c r="WAZ69" i="36"/>
  <c r="WAY69" i="36"/>
  <c r="WAX69" i="36"/>
  <c r="WAW69" i="36"/>
  <c r="WAV69" i="36"/>
  <c r="WAU69" i="36"/>
  <c r="WAT69" i="36"/>
  <c r="WAS69" i="36"/>
  <c r="WAR69" i="36"/>
  <c r="WAQ69" i="36"/>
  <c r="WAP69" i="36"/>
  <c r="WAO69" i="36"/>
  <c r="WAN69" i="36"/>
  <c r="WAM69" i="36"/>
  <c r="WAL69" i="36"/>
  <c r="WAK69" i="36"/>
  <c r="WAJ69" i="36"/>
  <c r="WAI69" i="36"/>
  <c r="WAH69" i="36"/>
  <c r="WAG69" i="36"/>
  <c r="WAF69" i="36"/>
  <c r="WAE69" i="36"/>
  <c r="WAD69" i="36"/>
  <c r="WAC69" i="36"/>
  <c r="WAB69" i="36"/>
  <c r="WAA69" i="36"/>
  <c r="VZZ69" i="36"/>
  <c r="VZY69" i="36"/>
  <c r="VZX69" i="36"/>
  <c r="VZW69" i="36"/>
  <c r="VZV69" i="36"/>
  <c r="VZU69" i="36"/>
  <c r="VZT69" i="36"/>
  <c r="VZS69" i="36"/>
  <c r="VZR69" i="36"/>
  <c r="VZQ69" i="36"/>
  <c r="VZP69" i="36"/>
  <c r="VZO69" i="36"/>
  <c r="VZN69" i="36"/>
  <c r="VZM69" i="36"/>
  <c r="VZL69" i="36"/>
  <c r="VZK69" i="36"/>
  <c r="VZJ69" i="36"/>
  <c r="VZI69" i="36"/>
  <c r="VZH69" i="36"/>
  <c r="VZG69" i="36"/>
  <c r="VZF69" i="36"/>
  <c r="VZE69" i="36"/>
  <c r="VZD69" i="36"/>
  <c r="VZC69" i="36"/>
  <c r="VZB69" i="36"/>
  <c r="VZA69" i="36"/>
  <c r="VYZ69" i="36"/>
  <c r="VYY69" i="36"/>
  <c r="VYX69" i="36"/>
  <c r="VYW69" i="36"/>
  <c r="VYV69" i="36"/>
  <c r="VYU69" i="36"/>
  <c r="VYT69" i="36"/>
  <c r="VYS69" i="36"/>
  <c r="VYR69" i="36"/>
  <c r="VYQ69" i="36"/>
  <c r="VYP69" i="36"/>
  <c r="VYO69" i="36"/>
  <c r="VYN69" i="36"/>
  <c r="VYM69" i="36"/>
  <c r="VYL69" i="36"/>
  <c r="VYK69" i="36"/>
  <c r="VYJ69" i="36"/>
  <c r="VYI69" i="36"/>
  <c r="VYH69" i="36"/>
  <c r="VYG69" i="36"/>
  <c r="VYF69" i="36"/>
  <c r="VYE69" i="36"/>
  <c r="VYD69" i="36"/>
  <c r="VYC69" i="36"/>
  <c r="VYB69" i="36"/>
  <c r="VYA69" i="36"/>
  <c r="VXZ69" i="36"/>
  <c r="VXY69" i="36"/>
  <c r="VXX69" i="36"/>
  <c r="VXW69" i="36"/>
  <c r="VXV69" i="36"/>
  <c r="VXU69" i="36"/>
  <c r="VXT69" i="36"/>
  <c r="VXS69" i="36"/>
  <c r="VXR69" i="36"/>
  <c r="VXQ69" i="36"/>
  <c r="VXP69" i="36"/>
  <c r="VXO69" i="36"/>
  <c r="VXN69" i="36"/>
  <c r="VXM69" i="36"/>
  <c r="VXL69" i="36"/>
  <c r="VXK69" i="36"/>
  <c r="VXJ69" i="36"/>
  <c r="VXI69" i="36"/>
  <c r="VXH69" i="36"/>
  <c r="VXG69" i="36"/>
  <c r="VXF69" i="36"/>
  <c r="VXE69" i="36"/>
  <c r="VXD69" i="36"/>
  <c r="VXC69" i="36"/>
  <c r="VXB69" i="36"/>
  <c r="VXA69" i="36"/>
  <c r="VWZ69" i="36"/>
  <c r="VWY69" i="36"/>
  <c r="VWX69" i="36"/>
  <c r="VWW69" i="36"/>
  <c r="VWV69" i="36"/>
  <c r="VWU69" i="36"/>
  <c r="VWT69" i="36"/>
  <c r="VWS69" i="36"/>
  <c r="VWR69" i="36"/>
  <c r="VWQ69" i="36"/>
  <c r="VWP69" i="36"/>
  <c r="VWO69" i="36"/>
  <c r="VWN69" i="36"/>
  <c r="VWM69" i="36"/>
  <c r="VWL69" i="36"/>
  <c r="VWK69" i="36"/>
  <c r="VWJ69" i="36"/>
  <c r="VWI69" i="36"/>
  <c r="VWH69" i="36"/>
  <c r="VWG69" i="36"/>
  <c r="VWF69" i="36"/>
  <c r="VWE69" i="36"/>
  <c r="VWD69" i="36"/>
  <c r="VWC69" i="36"/>
  <c r="VWB69" i="36"/>
  <c r="VWA69" i="36"/>
  <c r="VVZ69" i="36"/>
  <c r="VVY69" i="36"/>
  <c r="VVX69" i="36"/>
  <c r="VVW69" i="36"/>
  <c r="VVV69" i="36"/>
  <c r="VVU69" i="36"/>
  <c r="VVT69" i="36"/>
  <c r="VVS69" i="36"/>
  <c r="VVR69" i="36"/>
  <c r="VVQ69" i="36"/>
  <c r="VVP69" i="36"/>
  <c r="VVO69" i="36"/>
  <c r="VVN69" i="36"/>
  <c r="VVM69" i="36"/>
  <c r="VVL69" i="36"/>
  <c r="VVK69" i="36"/>
  <c r="VVJ69" i="36"/>
  <c r="VVI69" i="36"/>
  <c r="VVH69" i="36"/>
  <c r="VVG69" i="36"/>
  <c r="VVF69" i="36"/>
  <c r="VVE69" i="36"/>
  <c r="VVD69" i="36"/>
  <c r="VVC69" i="36"/>
  <c r="VVB69" i="36"/>
  <c r="VVA69" i="36"/>
  <c r="VUZ69" i="36"/>
  <c r="VUY69" i="36"/>
  <c r="VUX69" i="36"/>
  <c r="VUW69" i="36"/>
  <c r="VUV69" i="36"/>
  <c r="VUU69" i="36"/>
  <c r="VUT69" i="36"/>
  <c r="VUS69" i="36"/>
  <c r="VUR69" i="36"/>
  <c r="VUQ69" i="36"/>
  <c r="VUP69" i="36"/>
  <c r="VUO69" i="36"/>
  <c r="VUN69" i="36"/>
  <c r="VUM69" i="36"/>
  <c r="VUL69" i="36"/>
  <c r="VUK69" i="36"/>
  <c r="VUJ69" i="36"/>
  <c r="VUI69" i="36"/>
  <c r="VUH69" i="36"/>
  <c r="VUG69" i="36"/>
  <c r="VUF69" i="36"/>
  <c r="VUE69" i="36"/>
  <c r="VUD69" i="36"/>
  <c r="VUC69" i="36"/>
  <c r="VUB69" i="36"/>
  <c r="VUA69" i="36"/>
  <c r="VTZ69" i="36"/>
  <c r="VTY69" i="36"/>
  <c r="VTX69" i="36"/>
  <c r="VTW69" i="36"/>
  <c r="VTV69" i="36"/>
  <c r="VTU69" i="36"/>
  <c r="VTT69" i="36"/>
  <c r="VTS69" i="36"/>
  <c r="VTR69" i="36"/>
  <c r="VTQ69" i="36"/>
  <c r="VTP69" i="36"/>
  <c r="VTO69" i="36"/>
  <c r="VTN69" i="36"/>
  <c r="VTM69" i="36"/>
  <c r="VTL69" i="36"/>
  <c r="VTK69" i="36"/>
  <c r="VTJ69" i="36"/>
  <c r="VTI69" i="36"/>
  <c r="VTH69" i="36"/>
  <c r="VTG69" i="36"/>
  <c r="VTF69" i="36"/>
  <c r="VTE69" i="36"/>
  <c r="VTD69" i="36"/>
  <c r="VTC69" i="36"/>
  <c r="VTB69" i="36"/>
  <c r="VTA69" i="36"/>
  <c r="VSZ69" i="36"/>
  <c r="VSY69" i="36"/>
  <c r="VSX69" i="36"/>
  <c r="VSW69" i="36"/>
  <c r="VSV69" i="36"/>
  <c r="VSU69" i="36"/>
  <c r="VST69" i="36"/>
  <c r="VSS69" i="36"/>
  <c r="VSR69" i="36"/>
  <c r="VSQ69" i="36"/>
  <c r="VSP69" i="36"/>
  <c r="VSO69" i="36"/>
  <c r="VSN69" i="36"/>
  <c r="VSM69" i="36"/>
  <c r="VSL69" i="36"/>
  <c r="VSK69" i="36"/>
  <c r="VSJ69" i="36"/>
  <c r="VSI69" i="36"/>
  <c r="VSH69" i="36"/>
  <c r="VSG69" i="36"/>
  <c r="VSF69" i="36"/>
  <c r="VSE69" i="36"/>
  <c r="VSD69" i="36"/>
  <c r="VSC69" i="36"/>
  <c r="VSB69" i="36"/>
  <c r="VSA69" i="36"/>
  <c r="VRZ69" i="36"/>
  <c r="VRY69" i="36"/>
  <c r="VRX69" i="36"/>
  <c r="VRW69" i="36"/>
  <c r="VRV69" i="36"/>
  <c r="VRU69" i="36"/>
  <c r="VRT69" i="36"/>
  <c r="VRS69" i="36"/>
  <c r="VRR69" i="36"/>
  <c r="VRQ69" i="36"/>
  <c r="VRP69" i="36"/>
  <c r="VRO69" i="36"/>
  <c r="VRN69" i="36"/>
  <c r="VRM69" i="36"/>
  <c r="VRL69" i="36"/>
  <c r="VRK69" i="36"/>
  <c r="VRJ69" i="36"/>
  <c r="VRI69" i="36"/>
  <c r="VRH69" i="36"/>
  <c r="VRG69" i="36"/>
  <c r="VRF69" i="36"/>
  <c r="VRE69" i="36"/>
  <c r="VRD69" i="36"/>
  <c r="VRC69" i="36"/>
  <c r="VRB69" i="36"/>
  <c r="VRA69" i="36"/>
  <c r="VQZ69" i="36"/>
  <c r="VQY69" i="36"/>
  <c r="VQX69" i="36"/>
  <c r="VQW69" i="36"/>
  <c r="VQV69" i="36"/>
  <c r="VQU69" i="36"/>
  <c r="VQT69" i="36"/>
  <c r="VQS69" i="36"/>
  <c r="VQR69" i="36"/>
  <c r="VQQ69" i="36"/>
  <c r="VQP69" i="36"/>
  <c r="VQO69" i="36"/>
  <c r="VQN69" i="36"/>
  <c r="VQM69" i="36"/>
  <c r="VQL69" i="36"/>
  <c r="VQK69" i="36"/>
  <c r="VQJ69" i="36"/>
  <c r="VQI69" i="36"/>
  <c r="VQH69" i="36"/>
  <c r="VQG69" i="36"/>
  <c r="VQF69" i="36"/>
  <c r="VQE69" i="36"/>
  <c r="VQD69" i="36"/>
  <c r="VQC69" i="36"/>
  <c r="VQB69" i="36"/>
  <c r="VQA69" i="36"/>
  <c r="VPZ69" i="36"/>
  <c r="VPY69" i="36"/>
  <c r="VPX69" i="36"/>
  <c r="VPW69" i="36"/>
  <c r="VPV69" i="36"/>
  <c r="VPU69" i="36"/>
  <c r="VPT69" i="36"/>
  <c r="VPS69" i="36"/>
  <c r="VPR69" i="36"/>
  <c r="VPQ69" i="36"/>
  <c r="VPP69" i="36"/>
  <c r="VPO69" i="36"/>
  <c r="VPN69" i="36"/>
  <c r="VPM69" i="36"/>
  <c r="VPL69" i="36"/>
  <c r="VPK69" i="36"/>
  <c r="VPJ69" i="36"/>
  <c r="VPI69" i="36"/>
  <c r="VPH69" i="36"/>
  <c r="VPG69" i="36"/>
  <c r="VPF69" i="36"/>
  <c r="VPE69" i="36"/>
  <c r="VPD69" i="36"/>
  <c r="VPC69" i="36"/>
  <c r="VPB69" i="36"/>
  <c r="VPA69" i="36"/>
  <c r="VOZ69" i="36"/>
  <c r="VOY69" i="36"/>
  <c r="VOX69" i="36"/>
  <c r="VOW69" i="36"/>
  <c r="VOV69" i="36"/>
  <c r="VOU69" i="36"/>
  <c r="VOT69" i="36"/>
  <c r="VOS69" i="36"/>
  <c r="VOR69" i="36"/>
  <c r="VOQ69" i="36"/>
  <c r="VOP69" i="36"/>
  <c r="VOO69" i="36"/>
  <c r="VON69" i="36"/>
  <c r="VOM69" i="36"/>
  <c r="VOL69" i="36"/>
  <c r="VOK69" i="36"/>
  <c r="VOJ69" i="36"/>
  <c r="VOI69" i="36"/>
  <c r="VOH69" i="36"/>
  <c r="VOG69" i="36"/>
  <c r="VOF69" i="36"/>
  <c r="VOE69" i="36"/>
  <c r="VOD69" i="36"/>
  <c r="VOC69" i="36"/>
  <c r="VOB69" i="36"/>
  <c r="VOA69" i="36"/>
  <c r="VNZ69" i="36"/>
  <c r="VNY69" i="36"/>
  <c r="VNX69" i="36"/>
  <c r="VNW69" i="36"/>
  <c r="VNV69" i="36"/>
  <c r="VNU69" i="36"/>
  <c r="VNT69" i="36"/>
  <c r="VNS69" i="36"/>
  <c r="VNR69" i="36"/>
  <c r="VNQ69" i="36"/>
  <c r="VNP69" i="36"/>
  <c r="VNO69" i="36"/>
  <c r="VNN69" i="36"/>
  <c r="VNM69" i="36"/>
  <c r="VNL69" i="36"/>
  <c r="VNK69" i="36"/>
  <c r="VNJ69" i="36"/>
  <c r="VNI69" i="36"/>
  <c r="VNH69" i="36"/>
  <c r="VNG69" i="36"/>
  <c r="VNF69" i="36"/>
  <c r="VNE69" i="36"/>
  <c r="VND69" i="36"/>
  <c r="VNC69" i="36"/>
  <c r="VNB69" i="36"/>
  <c r="VNA69" i="36"/>
  <c r="VMZ69" i="36"/>
  <c r="VMY69" i="36"/>
  <c r="VMX69" i="36"/>
  <c r="VMW69" i="36"/>
  <c r="VMV69" i="36"/>
  <c r="VMU69" i="36"/>
  <c r="VMT69" i="36"/>
  <c r="VMS69" i="36"/>
  <c r="VMR69" i="36"/>
  <c r="VMQ69" i="36"/>
  <c r="VMP69" i="36"/>
  <c r="VMO69" i="36"/>
  <c r="VMN69" i="36"/>
  <c r="VMM69" i="36"/>
  <c r="VML69" i="36"/>
  <c r="VMK69" i="36"/>
  <c r="VMJ69" i="36"/>
  <c r="VMI69" i="36"/>
  <c r="VMH69" i="36"/>
  <c r="VMG69" i="36"/>
  <c r="VMF69" i="36"/>
  <c r="VME69" i="36"/>
  <c r="VMD69" i="36"/>
  <c r="VMC69" i="36"/>
  <c r="VMB69" i="36"/>
  <c r="VMA69" i="36"/>
  <c r="VLZ69" i="36"/>
  <c r="VLY69" i="36"/>
  <c r="VLX69" i="36"/>
  <c r="VLW69" i="36"/>
  <c r="VLV69" i="36"/>
  <c r="VLU69" i="36"/>
  <c r="VLT69" i="36"/>
  <c r="VLS69" i="36"/>
  <c r="VLR69" i="36"/>
  <c r="VLQ69" i="36"/>
  <c r="VLP69" i="36"/>
  <c r="VLO69" i="36"/>
  <c r="VLN69" i="36"/>
  <c r="VLM69" i="36"/>
  <c r="VLL69" i="36"/>
  <c r="VLK69" i="36"/>
  <c r="VLJ69" i="36"/>
  <c r="VLI69" i="36"/>
  <c r="VLH69" i="36"/>
  <c r="VLG69" i="36"/>
  <c r="VLF69" i="36"/>
  <c r="VLE69" i="36"/>
  <c r="VLD69" i="36"/>
  <c r="VLC69" i="36"/>
  <c r="VLB69" i="36"/>
  <c r="VLA69" i="36"/>
  <c r="VKZ69" i="36"/>
  <c r="VKY69" i="36"/>
  <c r="VKX69" i="36"/>
  <c r="VKW69" i="36"/>
  <c r="VKV69" i="36"/>
  <c r="VKU69" i="36"/>
  <c r="VKT69" i="36"/>
  <c r="VKS69" i="36"/>
  <c r="VKR69" i="36"/>
  <c r="VKQ69" i="36"/>
  <c r="VKP69" i="36"/>
  <c r="VKO69" i="36"/>
  <c r="VKN69" i="36"/>
  <c r="VKM69" i="36"/>
  <c r="VKL69" i="36"/>
  <c r="VKK69" i="36"/>
  <c r="VKJ69" i="36"/>
  <c r="VKI69" i="36"/>
  <c r="VKH69" i="36"/>
  <c r="VKG69" i="36"/>
  <c r="VKF69" i="36"/>
  <c r="VKE69" i="36"/>
  <c r="VKD69" i="36"/>
  <c r="VKC69" i="36"/>
  <c r="VKB69" i="36"/>
  <c r="VKA69" i="36"/>
  <c r="VJZ69" i="36"/>
  <c r="VJY69" i="36"/>
  <c r="VJX69" i="36"/>
  <c r="VJW69" i="36"/>
  <c r="VJV69" i="36"/>
  <c r="VJU69" i="36"/>
  <c r="VJT69" i="36"/>
  <c r="VJS69" i="36"/>
  <c r="VJR69" i="36"/>
  <c r="VJQ69" i="36"/>
  <c r="VJP69" i="36"/>
  <c r="VJO69" i="36"/>
  <c r="VJN69" i="36"/>
  <c r="VJM69" i="36"/>
  <c r="VJL69" i="36"/>
  <c r="VJK69" i="36"/>
  <c r="VJJ69" i="36"/>
  <c r="VJI69" i="36"/>
  <c r="VJH69" i="36"/>
  <c r="VJG69" i="36"/>
  <c r="VJF69" i="36"/>
  <c r="VJE69" i="36"/>
  <c r="VJD69" i="36"/>
  <c r="VJC69" i="36"/>
  <c r="VJB69" i="36"/>
  <c r="VJA69" i="36"/>
  <c r="VIZ69" i="36"/>
  <c r="VIY69" i="36"/>
  <c r="VIX69" i="36"/>
  <c r="VIW69" i="36"/>
  <c r="VIV69" i="36"/>
  <c r="VIU69" i="36"/>
  <c r="VIT69" i="36"/>
  <c r="VIS69" i="36"/>
  <c r="VIR69" i="36"/>
  <c r="VIQ69" i="36"/>
  <c r="VIP69" i="36"/>
  <c r="VIO69" i="36"/>
  <c r="VIN69" i="36"/>
  <c r="VIM69" i="36"/>
  <c r="VIL69" i="36"/>
  <c r="VIK69" i="36"/>
  <c r="VIJ69" i="36"/>
  <c r="VII69" i="36"/>
  <c r="VIH69" i="36"/>
  <c r="VIG69" i="36"/>
  <c r="VIF69" i="36"/>
  <c r="VIE69" i="36"/>
  <c r="VID69" i="36"/>
  <c r="VIC69" i="36"/>
  <c r="VIB69" i="36"/>
  <c r="VIA69" i="36"/>
  <c r="VHZ69" i="36"/>
  <c r="VHY69" i="36"/>
  <c r="VHX69" i="36"/>
  <c r="VHW69" i="36"/>
  <c r="VHV69" i="36"/>
  <c r="VHU69" i="36"/>
  <c r="VHT69" i="36"/>
  <c r="VHS69" i="36"/>
  <c r="VHR69" i="36"/>
  <c r="VHQ69" i="36"/>
  <c r="VHP69" i="36"/>
  <c r="VHO69" i="36"/>
  <c r="VHN69" i="36"/>
  <c r="VHM69" i="36"/>
  <c r="VHL69" i="36"/>
  <c r="VHK69" i="36"/>
  <c r="VHJ69" i="36"/>
  <c r="VHI69" i="36"/>
  <c r="VHH69" i="36"/>
  <c r="VHG69" i="36"/>
  <c r="VHF69" i="36"/>
  <c r="VHE69" i="36"/>
  <c r="VHD69" i="36"/>
  <c r="VHC69" i="36"/>
  <c r="VHB69" i="36"/>
  <c r="VHA69" i="36"/>
  <c r="VGZ69" i="36"/>
  <c r="VGY69" i="36"/>
  <c r="VGX69" i="36"/>
  <c r="VGW69" i="36"/>
  <c r="VGV69" i="36"/>
  <c r="VGU69" i="36"/>
  <c r="VGT69" i="36"/>
  <c r="VGS69" i="36"/>
  <c r="VGR69" i="36"/>
  <c r="VGQ69" i="36"/>
  <c r="VGP69" i="36"/>
  <c r="VGO69" i="36"/>
  <c r="VGN69" i="36"/>
  <c r="VGM69" i="36"/>
  <c r="VGL69" i="36"/>
  <c r="VGK69" i="36"/>
  <c r="VGJ69" i="36"/>
  <c r="VGI69" i="36"/>
  <c r="VGH69" i="36"/>
  <c r="VGG69" i="36"/>
  <c r="VGF69" i="36"/>
  <c r="VGE69" i="36"/>
  <c r="VGD69" i="36"/>
  <c r="VGC69" i="36"/>
  <c r="VGB69" i="36"/>
  <c r="VGA69" i="36"/>
  <c r="VFZ69" i="36"/>
  <c r="VFY69" i="36"/>
  <c r="VFX69" i="36"/>
  <c r="VFW69" i="36"/>
  <c r="VFV69" i="36"/>
  <c r="VFU69" i="36"/>
  <c r="VFT69" i="36"/>
  <c r="VFS69" i="36"/>
  <c r="VFR69" i="36"/>
  <c r="VFQ69" i="36"/>
  <c r="VFP69" i="36"/>
  <c r="VFO69" i="36"/>
  <c r="VFN69" i="36"/>
  <c r="VFM69" i="36"/>
  <c r="VFL69" i="36"/>
  <c r="VFK69" i="36"/>
  <c r="VFJ69" i="36"/>
  <c r="VFI69" i="36"/>
  <c r="VFH69" i="36"/>
  <c r="VFG69" i="36"/>
  <c r="VFF69" i="36"/>
  <c r="VFE69" i="36"/>
  <c r="VFD69" i="36"/>
  <c r="VFC69" i="36"/>
  <c r="VFB69" i="36"/>
  <c r="VFA69" i="36"/>
  <c r="VEZ69" i="36"/>
  <c r="VEY69" i="36"/>
  <c r="VEX69" i="36"/>
  <c r="VEW69" i="36"/>
  <c r="VEV69" i="36"/>
  <c r="VEU69" i="36"/>
  <c r="VET69" i="36"/>
  <c r="VES69" i="36"/>
  <c r="VER69" i="36"/>
  <c r="VEQ69" i="36"/>
  <c r="VEP69" i="36"/>
  <c r="VEO69" i="36"/>
  <c r="VEN69" i="36"/>
  <c r="VEM69" i="36"/>
  <c r="VEL69" i="36"/>
  <c r="VEK69" i="36"/>
  <c r="VEJ69" i="36"/>
  <c r="VEI69" i="36"/>
  <c r="VEH69" i="36"/>
  <c r="VEG69" i="36"/>
  <c r="VEF69" i="36"/>
  <c r="VEE69" i="36"/>
  <c r="VED69" i="36"/>
  <c r="VEC69" i="36"/>
  <c r="VEB69" i="36"/>
  <c r="VEA69" i="36"/>
  <c r="VDZ69" i="36"/>
  <c r="VDY69" i="36"/>
  <c r="VDX69" i="36"/>
  <c r="VDW69" i="36"/>
  <c r="VDV69" i="36"/>
  <c r="VDU69" i="36"/>
  <c r="VDT69" i="36"/>
  <c r="VDS69" i="36"/>
  <c r="VDR69" i="36"/>
  <c r="VDQ69" i="36"/>
  <c r="VDP69" i="36"/>
  <c r="VDO69" i="36"/>
  <c r="VDN69" i="36"/>
  <c r="VDM69" i="36"/>
  <c r="VDL69" i="36"/>
  <c r="VDK69" i="36"/>
  <c r="VDJ69" i="36"/>
  <c r="VDI69" i="36"/>
  <c r="VDH69" i="36"/>
  <c r="VDG69" i="36"/>
  <c r="VDF69" i="36"/>
  <c r="VDE69" i="36"/>
  <c r="VDD69" i="36"/>
  <c r="VDC69" i="36"/>
  <c r="VDB69" i="36"/>
  <c r="VDA69" i="36"/>
  <c r="VCZ69" i="36"/>
  <c r="VCY69" i="36"/>
  <c r="VCX69" i="36"/>
  <c r="VCW69" i="36"/>
  <c r="VCV69" i="36"/>
  <c r="VCU69" i="36"/>
  <c r="VCT69" i="36"/>
  <c r="VCS69" i="36"/>
  <c r="VCR69" i="36"/>
  <c r="VCQ69" i="36"/>
  <c r="VCP69" i="36"/>
  <c r="VCO69" i="36"/>
  <c r="VCN69" i="36"/>
  <c r="VCM69" i="36"/>
  <c r="VCL69" i="36"/>
  <c r="VCK69" i="36"/>
  <c r="VCJ69" i="36"/>
  <c r="VCI69" i="36"/>
  <c r="VCH69" i="36"/>
  <c r="VCG69" i="36"/>
  <c r="VCF69" i="36"/>
  <c r="VCE69" i="36"/>
  <c r="VCD69" i="36"/>
  <c r="VCC69" i="36"/>
  <c r="VCB69" i="36"/>
  <c r="VCA69" i="36"/>
  <c r="VBZ69" i="36"/>
  <c r="VBY69" i="36"/>
  <c r="VBX69" i="36"/>
  <c r="VBW69" i="36"/>
  <c r="VBV69" i="36"/>
  <c r="VBU69" i="36"/>
  <c r="VBT69" i="36"/>
  <c r="VBS69" i="36"/>
  <c r="VBR69" i="36"/>
  <c r="VBQ69" i="36"/>
  <c r="VBP69" i="36"/>
  <c r="VBO69" i="36"/>
  <c r="VBN69" i="36"/>
  <c r="VBM69" i="36"/>
  <c r="VBL69" i="36"/>
  <c r="VBK69" i="36"/>
  <c r="VBJ69" i="36"/>
  <c r="VBI69" i="36"/>
  <c r="VBH69" i="36"/>
  <c r="VBG69" i="36"/>
  <c r="VBF69" i="36"/>
  <c r="VBE69" i="36"/>
  <c r="VBD69" i="36"/>
  <c r="VBC69" i="36"/>
  <c r="VBB69" i="36"/>
  <c r="VBA69" i="36"/>
  <c r="VAZ69" i="36"/>
  <c r="VAY69" i="36"/>
  <c r="VAX69" i="36"/>
  <c r="VAW69" i="36"/>
  <c r="VAV69" i="36"/>
  <c r="VAU69" i="36"/>
  <c r="VAT69" i="36"/>
  <c r="VAS69" i="36"/>
  <c r="VAR69" i="36"/>
  <c r="VAQ69" i="36"/>
  <c r="VAP69" i="36"/>
  <c r="VAO69" i="36"/>
  <c r="VAN69" i="36"/>
  <c r="VAM69" i="36"/>
  <c r="VAL69" i="36"/>
  <c r="VAK69" i="36"/>
  <c r="VAJ69" i="36"/>
  <c r="VAI69" i="36"/>
  <c r="VAH69" i="36"/>
  <c r="VAG69" i="36"/>
  <c r="VAF69" i="36"/>
  <c r="VAE69" i="36"/>
  <c r="VAD69" i="36"/>
  <c r="VAC69" i="36"/>
  <c r="VAB69" i="36"/>
  <c r="VAA69" i="36"/>
  <c r="UZZ69" i="36"/>
  <c r="UZY69" i="36"/>
  <c r="UZX69" i="36"/>
  <c r="UZW69" i="36"/>
  <c r="UZV69" i="36"/>
  <c r="UZU69" i="36"/>
  <c r="UZT69" i="36"/>
  <c r="UZS69" i="36"/>
  <c r="UZR69" i="36"/>
  <c r="UZQ69" i="36"/>
  <c r="UZP69" i="36"/>
  <c r="UZO69" i="36"/>
  <c r="UZN69" i="36"/>
  <c r="UZM69" i="36"/>
  <c r="UZL69" i="36"/>
  <c r="UZK69" i="36"/>
  <c r="UZJ69" i="36"/>
  <c r="UZI69" i="36"/>
  <c r="UZH69" i="36"/>
  <c r="UZG69" i="36"/>
  <c r="UZF69" i="36"/>
  <c r="UZE69" i="36"/>
  <c r="UZD69" i="36"/>
  <c r="UZC69" i="36"/>
  <c r="UZB69" i="36"/>
  <c r="UZA69" i="36"/>
  <c r="UYZ69" i="36"/>
  <c r="UYY69" i="36"/>
  <c r="UYX69" i="36"/>
  <c r="UYW69" i="36"/>
  <c r="UYV69" i="36"/>
  <c r="UYU69" i="36"/>
  <c r="UYT69" i="36"/>
  <c r="UYS69" i="36"/>
  <c r="UYR69" i="36"/>
  <c r="UYQ69" i="36"/>
  <c r="UYP69" i="36"/>
  <c r="UYO69" i="36"/>
  <c r="UYN69" i="36"/>
  <c r="UYM69" i="36"/>
  <c r="UYL69" i="36"/>
  <c r="UYK69" i="36"/>
  <c r="UYJ69" i="36"/>
  <c r="UYI69" i="36"/>
  <c r="UYH69" i="36"/>
  <c r="UYG69" i="36"/>
  <c r="UYF69" i="36"/>
  <c r="UYE69" i="36"/>
  <c r="UYD69" i="36"/>
  <c r="UYC69" i="36"/>
  <c r="UYB69" i="36"/>
  <c r="UYA69" i="36"/>
  <c r="UXZ69" i="36"/>
  <c r="UXY69" i="36"/>
  <c r="UXX69" i="36"/>
  <c r="UXW69" i="36"/>
  <c r="UXV69" i="36"/>
  <c r="UXU69" i="36"/>
  <c r="UXT69" i="36"/>
  <c r="UXS69" i="36"/>
  <c r="UXR69" i="36"/>
  <c r="UXQ69" i="36"/>
  <c r="UXP69" i="36"/>
  <c r="UXO69" i="36"/>
  <c r="UXN69" i="36"/>
  <c r="UXM69" i="36"/>
  <c r="UXL69" i="36"/>
  <c r="UXK69" i="36"/>
  <c r="UXJ69" i="36"/>
  <c r="UXI69" i="36"/>
  <c r="UXH69" i="36"/>
  <c r="UXG69" i="36"/>
  <c r="UXF69" i="36"/>
  <c r="UXE69" i="36"/>
  <c r="UXD69" i="36"/>
  <c r="UXC69" i="36"/>
  <c r="UXB69" i="36"/>
  <c r="UXA69" i="36"/>
  <c r="UWZ69" i="36"/>
  <c r="UWY69" i="36"/>
  <c r="UWX69" i="36"/>
  <c r="UWW69" i="36"/>
  <c r="UWV69" i="36"/>
  <c r="UWU69" i="36"/>
  <c r="UWT69" i="36"/>
  <c r="UWS69" i="36"/>
  <c r="UWR69" i="36"/>
  <c r="UWQ69" i="36"/>
  <c r="UWP69" i="36"/>
  <c r="UWO69" i="36"/>
  <c r="UWN69" i="36"/>
  <c r="UWM69" i="36"/>
  <c r="UWL69" i="36"/>
  <c r="UWK69" i="36"/>
  <c r="UWJ69" i="36"/>
  <c r="UWI69" i="36"/>
  <c r="UWH69" i="36"/>
  <c r="UWG69" i="36"/>
  <c r="UWF69" i="36"/>
  <c r="UWE69" i="36"/>
  <c r="UWD69" i="36"/>
  <c r="UWC69" i="36"/>
  <c r="UWB69" i="36"/>
  <c r="UWA69" i="36"/>
  <c r="UVZ69" i="36"/>
  <c r="UVY69" i="36"/>
  <c r="UVX69" i="36"/>
  <c r="UVW69" i="36"/>
  <c r="UVV69" i="36"/>
  <c r="UVU69" i="36"/>
  <c r="UVT69" i="36"/>
  <c r="UVS69" i="36"/>
  <c r="UVR69" i="36"/>
  <c r="UVQ69" i="36"/>
  <c r="UVP69" i="36"/>
  <c r="UVO69" i="36"/>
  <c r="UVN69" i="36"/>
  <c r="UVM69" i="36"/>
  <c r="UVL69" i="36"/>
  <c r="UVK69" i="36"/>
  <c r="UVJ69" i="36"/>
  <c r="UVI69" i="36"/>
  <c r="UVH69" i="36"/>
  <c r="UVG69" i="36"/>
  <c r="UVF69" i="36"/>
  <c r="UVE69" i="36"/>
  <c r="UVD69" i="36"/>
  <c r="UVC69" i="36"/>
  <c r="UVB69" i="36"/>
  <c r="UVA69" i="36"/>
  <c r="UUZ69" i="36"/>
  <c r="UUY69" i="36"/>
  <c r="UUX69" i="36"/>
  <c r="UUW69" i="36"/>
  <c r="UUV69" i="36"/>
  <c r="UUU69" i="36"/>
  <c r="UUT69" i="36"/>
  <c r="UUS69" i="36"/>
  <c r="UUR69" i="36"/>
  <c r="UUQ69" i="36"/>
  <c r="UUP69" i="36"/>
  <c r="UUO69" i="36"/>
  <c r="UUN69" i="36"/>
  <c r="UUM69" i="36"/>
  <c r="UUL69" i="36"/>
  <c r="UUK69" i="36"/>
  <c r="UUJ69" i="36"/>
  <c r="UUI69" i="36"/>
  <c r="UUH69" i="36"/>
  <c r="UUG69" i="36"/>
  <c r="UUF69" i="36"/>
  <c r="UUE69" i="36"/>
  <c r="UUD69" i="36"/>
  <c r="UUC69" i="36"/>
  <c r="UUB69" i="36"/>
  <c r="UUA69" i="36"/>
  <c r="UTZ69" i="36"/>
  <c r="UTY69" i="36"/>
  <c r="UTX69" i="36"/>
  <c r="UTW69" i="36"/>
  <c r="UTV69" i="36"/>
  <c r="UTU69" i="36"/>
  <c r="UTT69" i="36"/>
  <c r="UTS69" i="36"/>
  <c r="UTR69" i="36"/>
  <c r="UTQ69" i="36"/>
  <c r="UTP69" i="36"/>
  <c r="UTO69" i="36"/>
  <c r="UTN69" i="36"/>
  <c r="UTM69" i="36"/>
  <c r="UTL69" i="36"/>
  <c r="UTK69" i="36"/>
  <c r="UTJ69" i="36"/>
  <c r="UTI69" i="36"/>
  <c r="UTH69" i="36"/>
  <c r="UTG69" i="36"/>
  <c r="UTF69" i="36"/>
  <c r="UTE69" i="36"/>
  <c r="UTD69" i="36"/>
  <c r="UTC69" i="36"/>
  <c r="UTB69" i="36"/>
  <c r="UTA69" i="36"/>
  <c r="USZ69" i="36"/>
  <c r="USY69" i="36"/>
  <c r="USX69" i="36"/>
  <c r="USW69" i="36"/>
  <c r="USV69" i="36"/>
  <c r="USU69" i="36"/>
  <c r="UST69" i="36"/>
  <c r="USS69" i="36"/>
  <c r="USR69" i="36"/>
  <c r="USQ69" i="36"/>
  <c r="USP69" i="36"/>
  <c r="USO69" i="36"/>
  <c r="USN69" i="36"/>
  <c r="USM69" i="36"/>
  <c r="USL69" i="36"/>
  <c r="USK69" i="36"/>
  <c r="USJ69" i="36"/>
  <c r="USI69" i="36"/>
  <c r="USH69" i="36"/>
  <c r="USG69" i="36"/>
  <c r="USF69" i="36"/>
  <c r="USE69" i="36"/>
  <c r="USD69" i="36"/>
  <c r="USC69" i="36"/>
  <c r="USB69" i="36"/>
  <c r="USA69" i="36"/>
  <c r="URZ69" i="36"/>
  <c r="URY69" i="36"/>
  <c r="URX69" i="36"/>
  <c r="URW69" i="36"/>
  <c r="URV69" i="36"/>
  <c r="URU69" i="36"/>
  <c r="URT69" i="36"/>
  <c r="URS69" i="36"/>
  <c r="URR69" i="36"/>
  <c r="URQ69" i="36"/>
  <c r="URP69" i="36"/>
  <c r="URO69" i="36"/>
  <c r="URN69" i="36"/>
  <c r="URM69" i="36"/>
  <c r="URL69" i="36"/>
  <c r="URK69" i="36"/>
  <c r="URJ69" i="36"/>
  <c r="URI69" i="36"/>
  <c r="URH69" i="36"/>
  <c r="URG69" i="36"/>
  <c r="URF69" i="36"/>
  <c r="URE69" i="36"/>
  <c r="URD69" i="36"/>
  <c r="URC69" i="36"/>
  <c r="URB69" i="36"/>
  <c r="URA69" i="36"/>
  <c r="UQZ69" i="36"/>
  <c r="UQY69" i="36"/>
  <c r="UQX69" i="36"/>
  <c r="UQW69" i="36"/>
  <c r="UQV69" i="36"/>
  <c r="UQU69" i="36"/>
  <c r="UQT69" i="36"/>
  <c r="UQS69" i="36"/>
  <c r="UQR69" i="36"/>
  <c r="UQQ69" i="36"/>
  <c r="UQP69" i="36"/>
  <c r="UQO69" i="36"/>
  <c r="UQN69" i="36"/>
  <c r="UQM69" i="36"/>
  <c r="UQL69" i="36"/>
  <c r="UQK69" i="36"/>
  <c r="UQJ69" i="36"/>
  <c r="UQI69" i="36"/>
  <c r="UQH69" i="36"/>
  <c r="UQG69" i="36"/>
  <c r="UQF69" i="36"/>
  <c r="UQE69" i="36"/>
  <c r="UQD69" i="36"/>
  <c r="UQC69" i="36"/>
  <c r="UQB69" i="36"/>
  <c r="UQA69" i="36"/>
  <c r="UPZ69" i="36"/>
  <c r="UPY69" i="36"/>
  <c r="UPX69" i="36"/>
  <c r="UPW69" i="36"/>
  <c r="UPV69" i="36"/>
  <c r="UPU69" i="36"/>
  <c r="UPT69" i="36"/>
  <c r="UPS69" i="36"/>
  <c r="UPR69" i="36"/>
  <c r="UPQ69" i="36"/>
  <c r="UPP69" i="36"/>
  <c r="UPO69" i="36"/>
  <c r="UPN69" i="36"/>
  <c r="UPM69" i="36"/>
  <c r="UPL69" i="36"/>
  <c r="UPK69" i="36"/>
  <c r="UPJ69" i="36"/>
  <c r="UPI69" i="36"/>
  <c r="UPH69" i="36"/>
  <c r="UPG69" i="36"/>
  <c r="UPF69" i="36"/>
  <c r="UPE69" i="36"/>
  <c r="UPD69" i="36"/>
  <c r="UPC69" i="36"/>
  <c r="UPB69" i="36"/>
  <c r="UPA69" i="36"/>
  <c r="UOZ69" i="36"/>
  <c r="UOY69" i="36"/>
  <c r="UOX69" i="36"/>
  <c r="UOW69" i="36"/>
  <c r="UOV69" i="36"/>
  <c r="UOU69" i="36"/>
  <c r="UOT69" i="36"/>
  <c r="UOS69" i="36"/>
  <c r="UOR69" i="36"/>
  <c r="UOQ69" i="36"/>
  <c r="UOP69" i="36"/>
  <c r="UOO69" i="36"/>
  <c r="UON69" i="36"/>
  <c r="UOM69" i="36"/>
  <c r="UOL69" i="36"/>
  <c r="UOK69" i="36"/>
  <c r="UOJ69" i="36"/>
  <c r="UOI69" i="36"/>
  <c r="UOH69" i="36"/>
  <c r="UOG69" i="36"/>
  <c r="UOF69" i="36"/>
  <c r="UOE69" i="36"/>
  <c r="UOD69" i="36"/>
  <c r="UOC69" i="36"/>
  <c r="UOB69" i="36"/>
  <c r="UOA69" i="36"/>
  <c r="UNZ69" i="36"/>
  <c r="UNY69" i="36"/>
  <c r="UNX69" i="36"/>
  <c r="UNW69" i="36"/>
  <c r="UNV69" i="36"/>
  <c r="UNU69" i="36"/>
  <c r="UNT69" i="36"/>
  <c r="UNS69" i="36"/>
  <c r="UNR69" i="36"/>
  <c r="UNQ69" i="36"/>
  <c r="UNP69" i="36"/>
  <c r="UNO69" i="36"/>
  <c r="UNN69" i="36"/>
  <c r="UNM69" i="36"/>
  <c r="UNL69" i="36"/>
  <c r="UNK69" i="36"/>
  <c r="UNJ69" i="36"/>
  <c r="UNI69" i="36"/>
  <c r="UNH69" i="36"/>
  <c r="UNG69" i="36"/>
  <c r="UNF69" i="36"/>
  <c r="UNE69" i="36"/>
  <c r="UND69" i="36"/>
  <c r="UNC69" i="36"/>
  <c r="UNB69" i="36"/>
  <c r="UNA69" i="36"/>
  <c r="UMZ69" i="36"/>
  <c r="UMY69" i="36"/>
  <c r="UMX69" i="36"/>
  <c r="UMW69" i="36"/>
  <c r="UMV69" i="36"/>
  <c r="UMU69" i="36"/>
  <c r="UMT69" i="36"/>
  <c r="UMS69" i="36"/>
  <c r="UMR69" i="36"/>
  <c r="UMQ69" i="36"/>
  <c r="UMP69" i="36"/>
  <c r="UMO69" i="36"/>
  <c r="UMN69" i="36"/>
  <c r="UMM69" i="36"/>
  <c r="UML69" i="36"/>
  <c r="UMK69" i="36"/>
  <c r="UMJ69" i="36"/>
  <c r="UMI69" i="36"/>
  <c r="UMH69" i="36"/>
  <c r="UMG69" i="36"/>
  <c r="UMF69" i="36"/>
  <c r="UME69" i="36"/>
  <c r="UMD69" i="36"/>
  <c r="UMC69" i="36"/>
  <c r="UMB69" i="36"/>
  <c r="UMA69" i="36"/>
  <c r="ULZ69" i="36"/>
  <c r="ULY69" i="36"/>
  <c r="ULX69" i="36"/>
  <c r="ULW69" i="36"/>
  <c r="ULV69" i="36"/>
  <c r="ULU69" i="36"/>
  <c r="ULT69" i="36"/>
  <c r="ULS69" i="36"/>
  <c r="ULR69" i="36"/>
  <c r="ULQ69" i="36"/>
  <c r="ULP69" i="36"/>
  <c r="ULO69" i="36"/>
  <c r="ULN69" i="36"/>
  <c r="ULM69" i="36"/>
  <c r="ULL69" i="36"/>
  <c r="ULK69" i="36"/>
  <c r="ULJ69" i="36"/>
  <c r="ULI69" i="36"/>
  <c r="ULH69" i="36"/>
  <c r="ULG69" i="36"/>
  <c r="ULF69" i="36"/>
  <c r="ULE69" i="36"/>
  <c r="ULD69" i="36"/>
  <c r="ULC69" i="36"/>
  <c r="ULB69" i="36"/>
  <c r="ULA69" i="36"/>
  <c r="UKZ69" i="36"/>
  <c r="UKY69" i="36"/>
  <c r="UKX69" i="36"/>
  <c r="UKW69" i="36"/>
  <c r="UKV69" i="36"/>
  <c r="UKU69" i="36"/>
  <c r="UKT69" i="36"/>
  <c r="UKS69" i="36"/>
  <c r="UKR69" i="36"/>
  <c r="UKQ69" i="36"/>
  <c r="UKP69" i="36"/>
  <c r="UKO69" i="36"/>
  <c r="UKN69" i="36"/>
  <c r="UKM69" i="36"/>
  <c r="UKL69" i="36"/>
  <c r="UKK69" i="36"/>
  <c r="UKJ69" i="36"/>
  <c r="UKI69" i="36"/>
  <c r="UKH69" i="36"/>
  <c r="UKG69" i="36"/>
  <c r="UKF69" i="36"/>
  <c r="UKE69" i="36"/>
  <c r="UKD69" i="36"/>
  <c r="UKC69" i="36"/>
  <c r="UKB69" i="36"/>
  <c r="UKA69" i="36"/>
  <c r="UJZ69" i="36"/>
  <c r="UJY69" i="36"/>
  <c r="UJX69" i="36"/>
  <c r="UJW69" i="36"/>
  <c r="UJV69" i="36"/>
  <c r="UJU69" i="36"/>
  <c r="UJT69" i="36"/>
  <c r="UJS69" i="36"/>
  <c r="UJR69" i="36"/>
  <c r="UJQ69" i="36"/>
  <c r="UJP69" i="36"/>
  <c r="UJO69" i="36"/>
  <c r="UJN69" i="36"/>
  <c r="UJM69" i="36"/>
  <c r="UJL69" i="36"/>
  <c r="UJK69" i="36"/>
  <c r="UJJ69" i="36"/>
  <c r="UJI69" i="36"/>
  <c r="UJH69" i="36"/>
  <c r="UJG69" i="36"/>
  <c r="UJF69" i="36"/>
  <c r="UJE69" i="36"/>
  <c r="UJD69" i="36"/>
  <c r="UJC69" i="36"/>
  <c r="UJB69" i="36"/>
  <c r="UJA69" i="36"/>
  <c r="UIZ69" i="36"/>
  <c r="UIY69" i="36"/>
  <c r="UIX69" i="36"/>
  <c r="UIW69" i="36"/>
  <c r="UIV69" i="36"/>
  <c r="UIU69" i="36"/>
  <c r="UIT69" i="36"/>
  <c r="UIS69" i="36"/>
  <c r="UIR69" i="36"/>
  <c r="UIQ69" i="36"/>
  <c r="UIP69" i="36"/>
  <c r="UIO69" i="36"/>
  <c r="UIN69" i="36"/>
  <c r="UIM69" i="36"/>
  <c r="UIL69" i="36"/>
  <c r="UIK69" i="36"/>
  <c r="UIJ69" i="36"/>
  <c r="UII69" i="36"/>
  <c r="UIH69" i="36"/>
  <c r="UIG69" i="36"/>
  <c r="UIF69" i="36"/>
  <c r="UIE69" i="36"/>
  <c r="UID69" i="36"/>
  <c r="UIC69" i="36"/>
  <c r="UIB69" i="36"/>
  <c r="UIA69" i="36"/>
  <c r="UHZ69" i="36"/>
  <c r="UHY69" i="36"/>
  <c r="UHX69" i="36"/>
  <c r="UHW69" i="36"/>
  <c r="UHV69" i="36"/>
  <c r="UHU69" i="36"/>
  <c r="UHT69" i="36"/>
  <c r="UHS69" i="36"/>
  <c r="UHR69" i="36"/>
  <c r="UHQ69" i="36"/>
  <c r="UHP69" i="36"/>
  <c r="UHO69" i="36"/>
  <c r="UHN69" i="36"/>
  <c r="UHM69" i="36"/>
  <c r="UHL69" i="36"/>
  <c r="UHK69" i="36"/>
  <c r="UHJ69" i="36"/>
  <c r="UHI69" i="36"/>
  <c r="UHH69" i="36"/>
  <c r="UHG69" i="36"/>
  <c r="UHF69" i="36"/>
  <c r="UHE69" i="36"/>
  <c r="UHD69" i="36"/>
  <c r="UHC69" i="36"/>
  <c r="UHB69" i="36"/>
  <c r="UHA69" i="36"/>
  <c r="UGZ69" i="36"/>
  <c r="UGY69" i="36"/>
  <c r="UGX69" i="36"/>
  <c r="UGW69" i="36"/>
  <c r="UGV69" i="36"/>
  <c r="UGU69" i="36"/>
  <c r="UGT69" i="36"/>
  <c r="UGS69" i="36"/>
  <c r="UGR69" i="36"/>
  <c r="UGQ69" i="36"/>
  <c r="UGP69" i="36"/>
  <c r="UGO69" i="36"/>
  <c r="UGN69" i="36"/>
  <c r="UGM69" i="36"/>
  <c r="UGL69" i="36"/>
  <c r="UGK69" i="36"/>
  <c r="UGJ69" i="36"/>
  <c r="UGI69" i="36"/>
  <c r="UGH69" i="36"/>
  <c r="UGG69" i="36"/>
  <c r="UGF69" i="36"/>
  <c r="UGE69" i="36"/>
  <c r="UGD69" i="36"/>
  <c r="UGC69" i="36"/>
  <c r="UGB69" i="36"/>
  <c r="UGA69" i="36"/>
  <c r="UFZ69" i="36"/>
  <c r="UFY69" i="36"/>
  <c r="UFX69" i="36"/>
  <c r="UFW69" i="36"/>
  <c r="UFV69" i="36"/>
  <c r="UFU69" i="36"/>
  <c r="UFT69" i="36"/>
  <c r="UFS69" i="36"/>
  <c r="UFR69" i="36"/>
  <c r="UFQ69" i="36"/>
  <c r="UFP69" i="36"/>
  <c r="UFO69" i="36"/>
  <c r="UFN69" i="36"/>
  <c r="UFM69" i="36"/>
  <c r="UFL69" i="36"/>
  <c r="UFK69" i="36"/>
  <c r="UFJ69" i="36"/>
  <c r="UFI69" i="36"/>
  <c r="UFH69" i="36"/>
  <c r="UFG69" i="36"/>
  <c r="UFF69" i="36"/>
  <c r="UFE69" i="36"/>
  <c r="UFD69" i="36"/>
  <c r="UFC69" i="36"/>
  <c r="UFB69" i="36"/>
  <c r="UFA69" i="36"/>
  <c r="UEZ69" i="36"/>
  <c r="UEY69" i="36"/>
  <c r="UEX69" i="36"/>
  <c r="UEW69" i="36"/>
  <c r="UEV69" i="36"/>
  <c r="UEU69" i="36"/>
  <c r="UET69" i="36"/>
  <c r="UES69" i="36"/>
  <c r="UER69" i="36"/>
  <c r="UEQ69" i="36"/>
  <c r="UEP69" i="36"/>
  <c r="UEO69" i="36"/>
  <c r="UEN69" i="36"/>
  <c r="UEM69" i="36"/>
  <c r="UEL69" i="36"/>
  <c r="UEK69" i="36"/>
  <c r="UEJ69" i="36"/>
  <c r="UEI69" i="36"/>
  <c r="UEH69" i="36"/>
  <c r="UEG69" i="36"/>
  <c r="UEF69" i="36"/>
  <c r="UEE69" i="36"/>
  <c r="UED69" i="36"/>
  <c r="UEC69" i="36"/>
  <c r="UEB69" i="36"/>
  <c r="UEA69" i="36"/>
  <c r="UDZ69" i="36"/>
  <c r="UDY69" i="36"/>
  <c r="UDX69" i="36"/>
  <c r="UDW69" i="36"/>
  <c r="UDV69" i="36"/>
  <c r="UDU69" i="36"/>
  <c r="UDT69" i="36"/>
  <c r="UDS69" i="36"/>
  <c r="UDR69" i="36"/>
  <c r="UDQ69" i="36"/>
  <c r="UDP69" i="36"/>
  <c r="UDO69" i="36"/>
  <c r="UDN69" i="36"/>
  <c r="UDM69" i="36"/>
  <c r="UDL69" i="36"/>
  <c r="UDK69" i="36"/>
  <c r="UDJ69" i="36"/>
  <c r="UDI69" i="36"/>
  <c r="UDH69" i="36"/>
  <c r="UDG69" i="36"/>
  <c r="UDF69" i="36"/>
  <c r="UDE69" i="36"/>
  <c r="UDD69" i="36"/>
  <c r="UDC69" i="36"/>
  <c r="UDB69" i="36"/>
  <c r="UDA69" i="36"/>
  <c r="UCZ69" i="36"/>
  <c r="UCY69" i="36"/>
  <c r="UCX69" i="36"/>
  <c r="UCW69" i="36"/>
  <c r="UCV69" i="36"/>
  <c r="UCU69" i="36"/>
  <c r="UCT69" i="36"/>
  <c r="UCS69" i="36"/>
  <c r="UCR69" i="36"/>
  <c r="UCQ69" i="36"/>
  <c r="UCP69" i="36"/>
  <c r="UCO69" i="36"/>
  <c r="UCN69" i="36"/>
  <c r="UCM69" i="36"/>
  <c r="UCL69" i="36"/>
  <c r="UCK69" i="36"/>
  <c r="UCJ69" i="36"/>
  <c r="UCI69" i="36"/>
  <c r="UCH69" i="36"/>
  <c r="UCG69" i="36"/>
  <c r="UCF69" i="36"/>
  <c r="UCE69" i="36"/>
  <c r="UCD69" i="36"/>
  <c r="UCC69" i="36"/>
  <c r="UCB69" i="36"/>
  <c r="UCA69" i="36"/>
  <c r="UBZ69" i="36"/>
  <c r="UBY69" i="36"/>
  <c r="UBX69" i="36"/>
  <c r="UBW69" i="36"/>
  <c r="UBV69" i="36"/>
  <c r="UBU69" i="36"/>
  <c r="UBT69" i="36"/>
  <c r="UBS69" i="36"/>
  <c r="UBR69" i="36"/>
  <c r="UBQ69" i="36"/>
  <c r="UBP69" i="36"/>
  <c r="UBO69" i="36"/>
  <c r="UBN69" i="36"/>
  <c r="UBM69" i="36"/>
  <c r="UBL69" i="36"/>
  <c r="UBK69" i="36"/>
  <c r="UBJ69" i="36"/>
  <c r="UBI69" i="36"/>
  <c r="UBH69" i="36"/>
  <c r="UBG69" i="36"/>
  <c r="UBF69" i="36"/>
  <c r="UBE69" i="36"/>
  <c r="UBD69" i="36"/>
  <c r="UBC69" i="36"/>
  <c r="UBB69" i="36"/>
  <c r="UBA69" i="36"/>
  <c r="UAZ69" i="36"/>
  <c r="UAY69" i="36"/>
  <c r="UAX69" i="36"/>
  <c r="UAW69" i="36"/>
  <c r="UAV69" i="36"/>
  <c r="UAU69" i="36"/>
  <c r="UAT69" i="36"/>
  <c r="UAS69" i="36"/>
  <c r="UAR69" i="36"/>
  <c r="UAQ69" i="36"/>
  <c r="UAP69" i="36"/>
  <c r="UAO69" i="36"/>
  <c r="UAN69" i="36"/>
  <c r="UAM69" i="36"/>
  <c r="UAL69" i="36"/>
  <c r="UAK69" i="36"/>
  <c r="UAJ69" i="36"/>
  <c r="UAI69" i="36"/>
  <c r="UAH69" i="36"/>
  <c r="UAG69" i="36"/>
  <c r="UAF69" i="36"/>
  <c r="UAE69" i="36"/>
  <c r="UAD69" i="36"/>
  <c r="UAC69" i="36"/>
  <c r="UAB69" i="36"/>
  <c r="UAA69" i="36"/>
  <c r="TZZ69" i="36"/>
  <c r="TZY69" i="36"/>
  <c r="TZX69" i="36"/>
  <c r="TZW69" i="36"/>
  <c r="TZV69" i="36"/>
  <c r="TZU69" i="36"/>
  <c r="TZT69" i="36"/>
  <c r="TZS69" i="36"/>
  <c r="TZR69" i="36"/>
  <c r="TZQ69" i="36"/>
  <c r="TZP69" i="36"/>
  <c r="TZO69" i="36"/>
  <c r="TZN69" i="36"/>
  <c r="TZM69" i="36"/>
  <c r="TZL69" i="36"/>
  <c r="TZK69" i="36"/>
  <c r="TZJ69" i="36"/>
  <c r="TZI69" i="36"/>
  <c r="TZH69" i="36"/>
  <c r="TZG69" i="36"/>
  <c r="TZF69" i="36"/>
  <c r="TZE69" i="36"/>
  <c r="TZD69" i="36"/>
  <c r="TZC69" i="36"/>
  <c r="TZB69" i="36"/>
  <c r="TZA69" i="36"/>
  <c r="TYZ69" i="36"/>
  <c r="TYY69" i="36"/>
  <c r="TYX69" i="36"/>
  <c r="TYW69" i="36"/>
  <c r="TYV69" i="36"/>
  <c r="TYU69" i="36"/>
  <c r="TYT69" i="36"/>
  <c r="TYS69" i="36"/>
  <c r="TYR69" i="36"/>
  <c r="TYQ69" i="36"/>
  <c r="TYP69" i="36"/>
  <c r="TYO69" i="36"/>
  <c r="TYN69" i="36"/>
  <c r="TYM69" i="36"/>
  <c r="TYL69" i="36"/>
  <c r="TYK69" i="36"/>
  <c r="TYJ69" i="36"/>
  <c r="TYI69" i="36"/>
  <c r="TYH69" i="36"/>
  <c r="TYG69" i="36"/>
  <c r="TYF69" i="36"/>
  <c r="TYE69" i="36"/>
  <c r="TYD69" i="36"/>
  <c r="TYC69" i="36"/>
  <c r="TYB69" i="36"/>
  <c r="TYA69" i="36"/>
  <c r="TXZ69" i="36"/>
  <c r="TXY69" i="36"/>
  <c r="TXX69" i="36"/>
  <c r="TXW69" i="36"/>
  <c r="TXV69" i="36"/>
  <c r="TXU69" i="36"/>
  <c r="TXT69" i="36"/>
  <c r="TXS69" i="36"/>
  <c r="TXR69" i="36"/>
  <c r="TXQ69" i="36"/>
  <c r="TXP69" i="36"/>
  <c r="TXO69" i="36"/>
  <c r="TXN69" i="36"/>
  <c r="TXM69" i="36"/>
  <c r="TXL69" i="36"/>
  <c r="TXK69" i="36"/>
  <c r="TXJ69" i="36"/>
  <c r="TXI69" i="36"/>
  <c r="TXH69" i="36"/>
  <c r="TXG69" i="36"/>
  <c r="TXF69" i="36"/>
  <c r="TXE69" i="36"/>
  <c r="TXD69" i="36"/>
  <c r="TXC69" i="36"/>
  <c r="TXB69" i="36"/>
  <c r="TXA69" i="36"/>
  <c r="TWZ69" i="36"/>
  <c r="TWY69" i="36"/>
  <c r="TWX69" i="36"/>
  <c r="TWW69" i="36"/>
  <c r="TWV69" i="36"/>
  <c r="TWU69" i="36"/>
  <c r="TWT69" i="36"/>
  <c r="TWS69" i="36"/>
  <c r="TWR69" i="36"/>
  <c r="TWQ69" i="36"/>
  <c r="TWP69" i="36"/>
  <c r="TWO69" i="36"/>
  <c r="TWN69" i="36"/>
  <c r="TWM69" i="36"/>
  <c r="TWL69" i="36"/>
  <c r="TWK69" i="36"/>
  <c r="TWJ69" i="36"/>
  <c r="TWI69" i="36"/>
  <c r="TWH69" i="36"/>
  <c r="TWG69" i="36"/>
  <c r="TWF69" i="36"/>
  <c r="TWE69" i="36"/>
  <c r="TWD69" i="36"/>
  <c r="TWC69" i="36"/>
  <c r="TWB69" i="36"/>
  <c r="TWA69" i="36"/>
  <c r="TVZ69" i="36"/>
  <c r="TVY69" i="36"/>
  <c r="TVX69" i="36"/>
  <c r="TVW69" i="36"/>
  <c r="TVV69" i="36"/>
  <c r="TVU69" i="36"/>
  <c r="TVT69" i="36"/>
  <c r="TVS69" i="36"/>
  <c r="TVR69" i="36"/>
  <c r="TVQ69" i="36"/>
  <c r="TVP69" i="36"/>
  <c r="TVO69" i="36"/>
  <c r="TVN69" i="36"/>
  <c r="TVM69" i="36"/>
  <c r="TVL69" i="36"/>
  <c r="TVK69" i="36"/>
  <c r="TVJ69" i="36"/>
  <c r="TVI69" i="36"/>
  <c r="TVH69" i="36"/>
  <c r="TVG69" i="36"/>
  <c r="TVF69" i="36"/>
  <c r="TVE69" i="36"/>
  <c r="TVD69" i="36"/>
  <c r="TVC69" i="36"/>
  <c r="TVB69" i="36"/>
  <c r="TVA69" i="36"/>
  <c r="TUZ69" i="36"/>
  <c r="TUY69" i="36"/>
  <c r="TUX69" i="36"/>
  <c r="TUW69" i="36"/>
  <c r="TUV69" i="36"/>
  <c r="TUU69" i="36"/>
  <c r="TUT69" i="36"/>
  <c r="TUS69" i="36"/>
  <c r="TUR69" i="36"/>
  <c r="TUQ69" i="36"/>
  <c r="TUP69" i="36"/>
  <c r="TUO69" i="36"/>
  <c r="TUN69" i="36"/>
  <c r="TUM69" i="36"/>
  <c r="TUL69" i="36"/>
  <c r="TUK69" i="36"/>
  <c r="TUJ69" i="36"/>
  <c r="TUI69" i="36"/>
  <c r="TUH69" i="36"/>
  <c r="TUG69" i="36"/>
  <c r="TUF69" i="36"/>
  <c r="TUE69" i="36"/>
  <c r="TUD69" i="36"/>
  <c r="TUC69" i="36"/>
  <c r="TUB69" i="36"/>
  <c r="TUA69" i="36"/>
  <c r="TTZ69" i="36"/>
  <c r="TTY69" i="36"/>
  <c r="TTX69" i="36"/>
  <c r="TTW69" i="36"/>
  <c r="TTV69" i="36"/>
  <c r="TTU69" i="36"/>
  <c r="TTT69" i="36"/>
  <c r="TTS69" i="36"/>
  <c r="TTR69" i="36"/>
  <c r="TTQ69" i="36"/>
  <c r="TTP69" i="36"/>
  <c r="TTO69" i="36"/>
  <c r="TTN69" i="36"/>
  <c r="TTM69" i="36"/>
  <c r="TTL69" i="36"/>
  <c r="TTK69" i="36"/>
  <c r="TTJ69" i="36"/>
  <c r="TTI69" i="36"/>
  <c r="TTH69" i="36"/>
  <c r="TTG69" i="36"/>
  <c r="TTF69" i="36"/>
  <c r="TTE69" i="36"/>
  <c r="TTD69" i="36"/>
  <c r="TTC69" i="36"/>
  <c r="TTB69" i="36"/>
  <c r="TTA69" i="36"/>
  <c r="TSZ69" i="36"/>
  <c r="TSY69" i="36"/>
  <c r="TSX69" i="36"/>
  <c r="TSW69" i="36"/>
  <c r="TSV69" i="36"/>
  <c r="TSU69" i="36"/>
  <c r="TST69" i="36"/>
  <c r="TSS69" i="36"/>
  <c r="TSR69" i="36"/>
  <c r="TSQ69" i="36"/>
  <c r="TSP69" i="36"/>
  <c r="TSO69" i="36"/>
  <c r="TSN69" i="36"/>
  <c r="TSM69" i="36"/>
  <c r="TSL69" i="36"/>
  <c r="TSK69" i="36"/>
  <c r="TSJ69" i="36"/>
  <c r="TSI69" i="36"/>
  <c r="TSH69" i="36"/>
  <c r="TSG69" i="36"/>
  <c r="TSF69" i="36"/>
  <c r="TSE69" i="36"/>
  <c r="TSD69" i="36"/>
  <c r="TSC69" i="36"/>
  <c r="TSB69" i="36"/>
  <c r="TSA69" i="36"/>
  <c r="TRZ69" i="36"/>
  <c r="TRY69" i="36"/>
  <c r="TRX69" i="36"/>
  <c r="TRW69" i="36"/>
  <c r="TRV69" i="36"/>
  <c r="TRU69" i="36"/>
  <c r="TRT69" i="36"/>
  <c r="TRS69" i="36"/>
  <c r="TRR69" i="36"/>
  <c r="TRQ69" i="36"/>
  <c r="TRP69" i="36"/>
  <c r="TRO69" i="36"/>
  <c r="TRN69" i="36"/>
  <c r="TRM69" i="36"/>
  <c r="TRL69" i="36"/>
  <c r="TRK69" i="36"/>
  <c r="TRJ69" i="36"/>
  <c r="TRI69" i="36"/>
  <c r="TRH69" i="36"/>
  <c r="TRG69" i="36"/>
  <c r="TRF69" i="36"/>
  <c r="TRE69" i="36"/>
  <c r="TRD69" i="36"/>
  <c r="TRC69" i="36"/>
  <c r="TRB69" i="36"/>
  <c r="TRA69" i="36"/>
  <c r="TQZ69" i="36"/>
  <c r="TQY69" i="36"/>
  <c r="TQX69" i="36"/>
  <c r="TQW69" i="36"/>
  <c r="TQV69" i="36"/>
  <c r="TQU69" i="36"/>
  <c r="TQT69" i="36"/>
  <c r="TQS69" i="36"/>
  <c r="TQR69" i="36"/>
  <c r="TQQ69" i="36"/>
  <c r="TQP69" i="36"/>
  <c r="TQO69" i="36"/>
  <c r="TQN69" i="36"/>
  <c r="TQM69" i="36"/>
  <c r="TQL69" i="36"/>
  <c r="TQK69" i="36"/>
  <c r="TQJ69" i="36"/>
  <c r="TQI69" i="36"/>
  <c r="TQH69" i="36"/>
  <c r="TQG69" i="36"/>
  <c r="TQF69" i="36"/>
  <c r="TQE69" i="36"/>
  <c r="TQD69" i="36"/>
  <c r="TQC69" i="36"/>
  <c r="TQB69" i="36"/>
  <c r="TQA69" i="36"/>
  <c r="TPZ69" i="36"/>
  <c r="TPY69" i="36"/>
  <c r="TPX69" i="36"/>
  <c r="TPW69" i="36"/>
  <c r="TPV69" i="36"/>
  <c r="TPU69" i="36"/>
  <c r="TPT69" i="36"/>
  <c r="TPS69" i="36"/>
  <c r="TPR69" i="36"/>
  <c r="TPQ69" i="36"/>
  <c r="TPP69" i="36"/>
  <c r="TPO69" i="36"/>
  <c r="TPN69" i="36"/>
  <c r="TPM69" i="36"/>
  <c r="TPL69" i="36"/>
  <c r="TPK69" i="36"/>
  <c r="TPJ69" i="36"/>
  <c r="TPI69" i="36"/>
  <c r="TPH69" i="36"/>
  <c r="TPG69" i="36"/>
  <c r="TPF69" i="36"/>
  <c r="TPE69" i="36"/>
  <c r="TPD69" i="36"/>
  <c r="TPC69" i="36"/>
  <c r="TPB69" i="36"/>
  <c r="TPA69" i="36"/>
  <c r="TOZ69" i="36"/>
  <c r="TOY69" i="36"/>
  <c r="TOX69" i="36"/>
  <c r="TOW69" i="36"/>
  <c r="TOV69" i="36"/>
  <c r="TOU69" i="36"/>
  <c r="TOT69" i="36"/>
  <c r="TOS69" i="36"/>
  <c r="TOR69" i="36"/>
  <c r="TOQ69" i="36"/>
  <c r="TOP69" i="36"/>
  <c r="TOO69" i="36"/>
  <c r="TON69" i="36"/>
  <c r="TOM69" i="36"/>
  <c r="TOL69" i="36"/>
  <c r="TOK69" i="36"/>
  <c r="TOJ69" i="36"/>
  <c r="TOI69" i="36"/>
  <c r="TOH69" i="36"/>
  <c r="TOG69" i="36"/>
  <c r="TOF69" i="36"/>
  <c r="TOE69" i="36"/>
  <c r="TOD69" i="36"/>
  <c r="TOC69" i="36"/>
  <c r="TOB69" i="36"/>
  <c r="TOA69" i="36"/>
  <c r="TNZ69" i="36"/>
  <c r="TNY69" i="36"/>
  <c r="TNX69" i="36"/>
  <c r="TNW69" i="36"/>
  <c r="TNV69" i="36"/>
  <c r="TNU69" i="36"/>
  <c r="TNT69" i="36"/>
  <c r="TNS69" i="36"/>
  <c r="TNR69" i="36"/>
  <c r="TNQ69" i="36"/>
  <c r="TNP69" i="36"/>
  <c r="TNO69" i="36"/>
  <c r="TNN69" i="36"/>
  <c r="TNM69" i="36"/>
  <c r="TNL69" i="36"/>
  <c r="TNK69" i="36"/>
  <c r="TNJ69" i="36"/>
  <c r="TNI69" i="36"/>
  <c r="TNH69" i="36"/>
  <c r="TNG69" i="36"/>
  <c r="TNF69" i="36"/>
  <c r="TNE69" i="36"/>
  <c r="TND69" i="36"/>
  <c r="TNC69" i="36"/>
  <c r="TNB69" i="36"/>
  <c r="TNA69" i="36"/>
  <c r="TMZ69" i="36"/>
  <c r="TMY69" i="36"/>
  <c r="TMX69" i="36"/>
  <c r="TMW69" i="36"/>
  <c r="TMV69" i="36"/>
  <c r="TMU69" i="36"/>
  <c r="TMT69" i="36"/>
  <c r="TMS69" i="36"/>
  <c r="TMR69" i="36"/>
  <c r="TMQ69" i="36"/>
  <c r="TMP69" i="36"/>
  <c r="TMO69" i="36"/>
  <c r="TMN69" i="36"/>
  <c r="TMM69" i="36"/>
  <c r="TML69" i="36"/>
  <c r="TMK69" i="36"/>
  <c r="TMJ69" i="36"/>
  <c r="TMI69" i="36"/>
  <c r="TMH69" i="36"/>
  <c r="TMG69" i="36"/>
  <c r="TMF69" i="36"/>
  <c r="TME69" i="36"/>
  <c r="TMD69" i="36"/>
  <c r="TMC69" i="36"/>
  <c r="TMB69" i="36"/>
  <c r="TMA69" i="36"/>
  <c r="TLZ69" i="36"/>
  <c r="TLY69" i="36"/>
  <c r="TLX69" i="36"/>
  <c r="TLW69" i="36"/>
  <c r="TLV69" i="36"/>
  <c r="TLU69" i="36"/>
  <c r="TLT69" i="36"/>
  <c r="TLS69" i="36"/>
  <c r="TLR69" i="36"/>
  <c r="TLQ69" i="36"/>
  <c r="TLP69" i="36"/>
  <c r="TLO69" i="36"/>
  <c r="TLN69" i="36"/>
  <c r="TLM69" i="36"/>
  <c r="TLL69" i="36"/>
  <c r="TLK69" i="36"/>
  <c r="TLJ69" i="36"/>
  <c r="TLI69" i="36"/>
  <c r="TLH69" i="36"/>
  <c r="TLG69" i="36"/>
  <c r="TLF69" i="36"/>
  <c r="TLE69" i="36"/>
  <c r="TLD69" i="36"/>
  <c r="TLC69" i="36"/>
  <c r="TLB69" i="36"/>
  <c r="TLA69" i="36"/>
  <c r="TKZ69" i="36"/>
  <c r="TKY69" i="36"/>
  <c r="TKX69" i="36"/>
  <c r="TKW69" i="36"/>
  <c r="TKV69" i="36"/>
  <c r="TKU69" i="36"/>
  <c r="TKT69" i="36"/>
  <c r="TKS69" i="36"/>
  <c r="TKR69" i="36"/>
  <c r="TKQ69" i="36"/>
  <c r="TKP69" i="36"/>
  <c r="TKO69" i="36"/>
  <c r="TKN69" i="36"/>
  <c r="TKM69" i="36"/>
  <c r="TKL69" i="36"/>
  <c r="TKK69" i="36"/>
  <c r="TKJ69" i="36"/>
  <c r="TKI69" i="36"/>
  <c r="TKH69" i="36"/>
  <c r="TKG69" i="36"/>
  <c r="TKF69" i="36"/>
  <c r="TKE69" i="36"/>
  <c r="TKD69" i="36"/>
  <c r="TKC69" i="36"/>
  <c r="TKB69" i="36"/>
  <c r="TKA69" i="36"/>
  <c r="TJZ69" i="36"/>
  <c r="TJY69" i="36"/>
  <c r="TJX69" i="36"/>
  <c r="TJW69" i="36"/>
  <c r="TJV69" i="36"/>
  <c r="TJU69" i="36"/>
  <c r="TJT69" i="36"/>
  <c r="TJS69" i="36"/>
  <c r="TJR69" i="36"/>
  <c r="TJQ69" i="36"/>
  <c r="TJP69" i="36"/>
  <c r="TJO69" i="36"/>
  <c r="TJN69" i="36"/>
  <c r="TJM69" i="36"/>
  <c r="TJL69" i="36"/>
  <c r="TJK69" i="36"/>
  <c r="TJJ69" i="36"/>
  <c r="TJI69" i="36"/>
  <c r="TJH69" i="36"/>
  <c r="TJG69" i="36"/>
  <c r="TJF69" i="36"/>
  <c r="TJE69" i="36"/>
  <c r="TJD69" i="36"/>
  <c r="TJC69" i="36"/>
  <c r="TJB69" i="36"/>
  <c r="TJA69" i="36"/>
  <c r="TIZ69" i="36"/>
  <c r="TIY69" i="36"/>
  <c r="TIX69" i="36"/>
  <c r="TIW69" i="36"/>
  <c r="TIV69" i="36"/>
  <c r="TIU69" i="36"/>
  <c r="TIT69" i="36"/>
  <c r="TIS69" i="36"/>
  <c r="TIR69" i="36"/>
  <c r="TIQ69" i="36"/>
  <c r="TIP69" i="36"/>
  <c r="TIO69" i="36"/>
  <c r="TIN69" i="36"/>
  <c r="TIM69" i="36"/>
  <c r="TIL69" i="36"/>
  <c r="TIK69" i="36"/>
  <c r="TIJ69" i="36"/>
  <c r="TII69" i="36"/>
  <c r="TIH69" i="36"/>
  <c r="TIG69" i="36"/>
  <c r="TIF69" i="36"/>
  <c r="TIE69" i="36"/>
  <c r="TID69" i="36"/>
  <c r="TIC69" i="36"/>
  <c r="TIB69" i="36"/>
  <c r="TIA69" i="36"/>
  <c r="THZ69" i="36"/>
  <c r="THY69" i="36"/>
  <c r="THX69" i="36"/>
  <c r="THW69" i="36"/>
  <c r="THV69" i="36"/>
  <c r="THU69" i="36"/>
  <c r="THT69" i="36"/>
  <c r="THS69" i="36"/>
  <c r="THR69" i="36"/>
  <c r="THQ69" i="36"/>
  <c r="THP69" i="36"/>
  <c r="THO69" i="36"/>
  <c r="THN69" i="36"/>
  <c r="THM69" i="36"/>
  <c r="THL69" i="36"/>
  <c r="THK69" i="36"/>
  <c r="THJ69" i="36"/>
  <c r="THI69" i="36"/>
  <c r="THH69" i="36"/>
  <c r="THG69" i="36"/>
  <c r="THF69" i="36"/>
  <c r="THE69" i="36"/>
  <c r="THD69" i="36"/>
  <c r="THC69" i="36"/>
  <c r="THB69" i="36"/>
  <c r="THA69" i="36"/>
  <c r="TGZ69" i="36"/>
  <c r="TGY69" i="36"/>
  <c r="TGX69" i="36"/>
  <c r="TGW69" i="36"/>
  <c r="TGV69" i="36"/>
  <c r="TGU69" i="36"/>
  <c r="TGT69" i="36"/>
  <c r="TGS69" i="36"/>
  <c r="TGR69" i="36"/>
  <c r="TGQ69" i="36"/>
  <c r="TGP69" i="36"/>
  <c r="TGO69" i="36"/>
  <c r="TGN69" i="36"/>
  <c r="TGM69" i="36"/>
  <c r="TGL69" i="36"/>
  <c r="TGK69" i="36"/>
  <c r="TGJ69" i="36"/>
  <c r="TGI69" i="36"/>
  <c r="TGH69" i="36"/>
  <c r="TGG69" i="36"/>
  <c r="TGF69" i="36"/>
  <c r="TGE69" i="36"/>
  <c r="TGD69" i="36"/>
  <c r="TGC69" i="36"/>
  <c r="TGB69" i="36"/>
  <c r="TGA69" i="36"/>
  <c r="TFZ69" i="36"/>
  <c r="TFY69" i="36"/>
  <c r="TFX69" i="36"/>
  <c r="TFW69" i="36"/>
  <c r="TFV69" i="36"/>
  <c r="TFU69" i="36"/>
  <c r="TFT69" i="36"/>
  <c r="TFS69" i="36"/>
  <c r="TFR69" i="36"/>
  <c r="TFQ69" i="36"/>
  <c r="TFP69" i="36"/>
  <c r="TFO69" i="36"/>
  <c r="TFN69" i="36"/>
  <c r="TFM69" i="36"/>
  <c r="TFL69" i="36"/>
  <c r="TFK69" i="36"/>
  <c r="TFJ69" i="36"/>
  <c r="TFI69" i="36"/>
  <c r="TFH69" i="36"/>
  <c r="TFG69" i="36"/>
  <c r="TFF69" i="36"/>
  <c r="TFE69" i="36"/>
  <c r="TFD69" i="36"/>
  <c r="TFC69" i="36"/>
  <c r="TFB69" i="36"/>
  <c r="TFA69" i="36"/>
  <c r="TEZ69" i="36"/>
  <c r="TEY69" i="36"/>
  <c r="TEX69" i="36"/>
  <c r="TEW69" i="36"/>
  <c r="TEV69" i="36"/>
  <c r="TEU69" i="36"/>
  <c r="TET69" i="36"/>
  <c r="TES69" i="36"/>
  <c r="TER69" i="36"/>
  <c r="TEQ69" i="36"/>
  <c r="TEP69" i="36"/>
  <c r="TEO69" i="36"/>
  <c r="TEN69" i="36"/>
  <c r="TEM69" i="36"/>
  <c r="TEL69" i="36"/>
  <c r="TEK69" i="36"/>
  <c r="TEJ69" i="36"/>
  <c r="TEI69" i="36"/>
  <c r="TEH69" i="36"/>
  <c r="TEG69" i="36"/>
  <c r="TEF69" i="36"/>
  <c r="TEE69" i="36"/>
  <c r="TED69" i="36"/>
  <c r="TEC69" i="36"/>
  <c r="TEB69" i="36"/>
  <c r="TEA69" i="36"/>
  <c r="TDZ69" i="36"/>
  <c r="TDY69" i="36"/>
  <c r="TDX69" i="36"/>
  <c r="TDW69" i="36"/>
  <c r="TDV69" i="36"/>
  <c r="TDU69" i="36"/>
  <c r="TDT69" i="36"/>
  <c r="TDS69" i="36"/>
  <c r="TDR69" i="36"/>
  <c r="TDQ69" i="36"/>
  <c r="TDP69" i="36"/>
  <c r="TDO69" i="36"/>
  <c r="TDN69" i="36"/>
  <c r="TDM69" i="36"/>
  <c r="TDL69" i="36"/>
  <c r="TDK69" i="36"/>
  <c r="TDJ69" i="36"/>
  <c r="TDI69" i="36"/>
  <c r="TDH69" i="36"/>
  <c r="TDG69" i="36"/>
  <c r="TDF69" i="36"/>
  <c r="TDE69" i="36"/>
  <c r="TDD69" i="36"/>
  <c r="TDC69" i="36"/>
  <c r="TDB69" i="36"/>
  <c r="TDA69" i="36"/>
  <c r="TCZ69" i="36"/>
  <c r="TCY69" i="36"/>
  <c r="TCX69" i="36"/>
  <c r="TCW69" i="36"/>
  <c r="TCV69" i="36"/>
  <c r="TCU69" i="36"/>
  <c r="TCT69" i="36"/>
  <c r="TCS69" i="36"/>
  <c r="TCR69" i="36"/>
  <c r="TCQ69" i="36"/>
  <c r="TCP69" i="36"/>
  <c r="TCO69" i="36"/>
  <c r="TCN69" i="36"/>
  <c r="TCM69" i="36"/>
  <c r="TCL69" i="36"/>
  <c r="TCK69" i="36"/>
  <c r="TCJ69" i="36"/>
  <c r="TCI69" i="36"/>
  <c r="TCH69" i="36"/>
  <c r="TCG69" i="36"/>
  <c r="TCF69" i="36"/>
  <c r="TCE69" i="36"/>
  <c r="TCD69" i="36"/>
  <c r="TCC69" i="36"/>
  <c r="TCB69" i="36"/>
  <c r="TCA69" i="36"/>
  <c r="TBZ69" i="36"/>
  <c r="TBY69" i="36"/>
  <c r="TBX69" i="36"/>
  <c r="TBW69" i="36"/>
  <c r="TBV69" i="36"/>
  <c r="TBU69" i="36"/>
  <c r="TBT69" i="36"/>
  <c r="TBS69" i="36"/>
  <c r="TBR69" i="36"/>
  <c r="TBQ69" i="36"/>
  <c r="TBP69" i="36"/>
  <c r="TBO69" i="36"/>
  <c r="TBN69" i="36"/>
  <c r="TBM69" i="36"/>
  <c r="TBL69" i="36"/>
  <c r="TBK69" i="36"/>
  <c r="TBJ69" i="36"/>
  <c r="TBI69" i="36"/>
  <c r="TBH69" i="36"/>
  <c r="TBG69" i="36"/>
  <c r="TBF69" i="36"/>
  <c r="TBE69" i="36"/>
  <c r="TBD69" i="36"/>
  <c r="TBC69" i="36"/>
  <c r="TBB69" i="36"/>
  <c r="TBA69" i="36"/>
  <c r="TAZ69" i="36"/>
  <c r="TAY69" i="36"/>
  <c r="TAX69" i="36"/>
  <c r="TAW69" i="36"/>
  <c r="TAV69" i="36"/>
  <c r="TAU69" i="36"/>
  <c r="TAT69" i="36"/>
  <c r="TAS69" i="36"/>
  <c r="TAR69" i="36"/>
  <c r="TAQ69" i="36"/>
  <c r="TAP69" i="36"/>
  <c r="TAO69" i="36"/>
  <c r="TAN69" i="36"/>
  <c r="TAM69" i="36"/>
  <c r="TAL69" i="36"/>
  <c r="TAK69" i="36"/>
  <c r="TAJ69" i="36"/>
  <c r="TAI69" i="36"/>
  <c r="TAH69" i="36"/>
  <c r="TAG69" i="36"/>
  <c r="TAF69" i="36"/>
  <c r="TAE69" i="36"/>
  <c r="TAD69" i="36"/>
  <c r="TAC69" i="36"/>
  <c r="TAB69" i="36"/>
  <c r="TAA69" i="36"/>
  <c r="SZZ69" i="36"/>
  <c r="SZY69" i="36"/>
  <c r="SZX69" i="36"/>
  <c r="SZW69" i="36"/>
  <c r="SZV69" i="36"/>
  <c r="SZU69" i="36"/>
  <c r="SZT69" i="36"/>
  <c r="SZS69" i="36"/>
  <c r="SZR69" i="36"/>
  <c r="SZQ69" i="36"/>
  <c r="SZP69" i="36"/>
  <c r="SZO69" i="36"/>
  <c r="SZN69" i="36"/>
  <c r="SZM69" i="36"/>
  <c r="SZL69" i="36"/>
  <c r="SZK69" i="36"/>
  <c r="SZJ69" i="36"/>
  <c r="SZI69" i="36"/>
  <c r="SZH69" i="36"/>
  <c r="SZG69" i="36"/>
  <c r="SZF69" i="36"/>
  <c r="SZE69" i="36"/>
  <c r="SZD69" i="36"/>
  <c r="SZC69" i="36"/>
  <c r="SZB69" i="36"/>
  <c r="SZA69" i="36"/>
  <c r="SYZ69" i="36"/>
  <c r="SYY69" i="36"/>
  <c r="SYX69" i="36"/>
  <c r="SYW69" i="36"/>
  <c r="SYV69" i="36"/>
  <c r="SYU69" i="36"/>
  <c r="SYT69" i="36"/>
  <c r="SYS69" i="36"/>
  <c r="SYR69" i="36"/>
  <c r="SYQ69" i="36"/>
  <c r="SYP69" i="36"/>
  <c r="SYO69" i="36"/>
  <c r="SYN69" i="36"/>
  <c r="SYM69" i="36"/>
  <c r="SYL69" i="36"/>
  <c r="SYK69" i="36"/>
  <c r="SYJ69" i="36"/>
  <c r="SYI69" i="36"/>
  <c r="SYH69" i="36"/>
  <c r="SYG69" i="36"/>
  <c r="SYF69" i="36"/>
  <c r="SYE69" i="36"/>
  <c r="SYD69" i="36"/>
  <c r="SYC69" i="36"/>
  <c r="SYB69" i="36"/>
  <c r="SYA69" i="36"/>
  <c r="SXZ69" i="36"/>
  <c r="SXY69" i="36"/>
  <c r="SXX69" i="36"/>
  <c r="SXW69" i="36"/>
  <c r="SXV69" i="36"/>
  <c r="SXU69" i="36"/>
  <c r="SXT69" i="36"/>
  <c r="SXS69" i="36"/>
  <c r="SXR69" i="36"/>
  <c r="SXQ69" i="36"/>
  <c r="SXP69" i="36"/>
  <c r="SXO69" i="36"/>
  <c r="SXN69" i="36"/>
  <c r="SXM69" i="36"/>
  <c r="SXL69" i="36"/>
  <c r="SXK69" i="36"/>
  <c r="SXJ69" i="36"/>
  <c r="SXI69" i="36"/>
  <c r="SXH69" i="36"/>
  <c r="SXG69" i="36"/>
  <c r="SXF69" i="36"/>
  <c r="SXE69" i="36"/>
  <c r="SXD69" i="36"/>
  <c r="SXC69" i="36"/>
  <c r="SXB69" i="36"/>
  <c r="SXA69" i="36"/>
  <c r="SWZ69" i="36"/>
  <c r="SWY69" i="36"/>
  <c r="SWX69" i="36"/>
  <c r="SWW69" i="36"/>
  <c r="SWV69" i="36"/>
  <c r="SWU69" i="36"/>
  <c r="SWT69" i="36"/>
  <c r="SWS69" i="36"/>
  <c r="SWR69" i="36"/>
  <c r="SWQ69" i="36"/>
  <c r="SWP69" i="36"/>
  <c r="SWO69" i="36"/>
  <c r="SWN69" i="36"/>
  <c r="SWM69" i="36"/>
  <c r="SWL69" i="36"/>
  <c r="SWK69" i="36"/>
  <c r="SWJ69" i="36"/>
  <c r="SWI69" i="36"/>
  <c r="SWH69" i="36"/>
  <c r="SWG69" i="36"/>
  <c r="SWF69" i="36"/>
  <c r="SWE69" i="36"/>
  <c r="SWD69" i="36"/>
  <c r="SWC69" i="36"/>
  <c r="SWB69" i="36"/>
  <c r="SWA69" i="36"/>
  <c r="SVZ69" i="36"/>
  <c r="SVY69" i="36"/>
  <c r="SVX69" i="36"/>
  <c r="SVW69" i="36"/>
  <c r="SVV69" i="36"/>
  <c r="SVU69" i="36"/>
  <c r="SVT69" i="36"/>
  <c r="SVS69" i="36"/>
  <c r="SVR69" i="36"/>
  <c r="SVQ69" i="36"/>
  <c r="SVP69" i="36"/>
  <c r="SVO69" i="36"/>
  <c r="SVN69" i="36"/>
  <c r="SVM69" i="36"/>
  <c r="SVL69" i="36"/>
  <c r="SVK69" i="36"/>
  <c r="SVJ69" i="36"/>
  <c r="SVI69" i="36"/>
  <c r="SVH69" i="36"/>
  <c r="SVG69" i="36"/>
  <c r="SVF69" i="36"/>
  <c r="SVE69" i="36"/>
  <c r="SVD69" i="36"/>
  <c r="SVC69" i="36"/>
  <c r="SVB69" i="36"/>
  <c r="SVA69" i="36"/>
  <c r="SUZ69" i="36"/>
  <c r="SUY69" i="36"/>
  <c r="SUX69" i="36"/>
  <c r="SUW69" i="36"/>
  <c r="SUV69" i="36"/>
  <c r="SUU69" i="36"/>
  <c r="SUT69" i="36"/>
  <c r="SUS69" i="36"/>
  <c r="SUR69" i="36"/>
  <c r="SUQ69" i="36"/>
  <c r="SUP69" i="36"/>
  <c r="SUO69" i="36"/>
  <c r="SUN69" i="36"/>
  <c r="SUM69" i="36"/>
  <c r="SUL69" i="36"/>
  <c r="SUK69" i="36"/>
  <c r="SUJ69" i="36"/>
  <c r="SUI69" i="36"/>
  <c r="SUH69" i="36"/>
  <c r="SUG69" i="36"/>
  <c r="SUF69" i="36"/>
  <c r="SUE69" i="36"/>
  <c r="SUD69" i="36"/>
  <c r="SUC69" i="36"/>
  <c r="SUB69" i="36"/>
  <c r="SUA69" i="36"/>
  <c r="STZ69" i="36"/>
  <c r="STY69" i="36"/>
  <c r="STX69" i="36"/>
  <c r="STW69" i="36"/>
  <c r="STV69" i="36"/>
  <c r="STU69" i="36"/>
  <c r="STT69" i="36"/>
  <c r="STS69" i="36"/>
  <c r="STR69" i="36"/>
  <c r="STQ69" i="36"/>
  <c r="STP69" i="36"/>
  <c r="STO69" i="36"/>
  <c r="STN69" i="36"/>
  <c r="STM69" i="36"/>
  <c r="STL69" i="36"/>
  <c r="STK69" i="36"/>
  <c r="STJ69" i="36"/>
  <c r="STI69" i="36"/>
  <c r="STH69" i="36"/>
  <c r="STG69" i="36"/>
  <c r="STF69" i="36"/>
  <c r="STE69" i="36"/>
  <c r="STD69" i="36"/>
  <c r="STC69" i="36"/>
  <c r="STB69" i="36"/>
  <c r="STA69" i="36"/>
  <c r="SSZ69" i="36"/>
  <c r="SSY69" i="36"/>
  <c r="SSX69" i="36"/>
  <c r="SSW69" i="36"/>
  <c r="SSV69" i="36"/>
  <c r="SSU69" i="36"/>
  <c r="SST69" i="36"/>
  <c r="SSS69" i="36"/>
  <c r="SSR69" i="36"/>
  <c r="SSQ69" i="36"/>
  <c r="SSP69" i="36"/>
  <c r="SSO69" i="36"/>
  <c r="SSN69" i="36"/>
  <c r="SSM69" i="36"/>
  <c r="SSL69" i="36"/>
  <c r="SSK69" i="36"/>
  <c r="SSJ69" i="36"/>
  <c r="SSI69" i="36"/>
  <c r="SSH69" i="36"/>
  <c r="SSG69" i="36"/>
  <c r="SSF69" i="36"/>
  <c r="SSE69" i="36"/>
  <c r="SSD69" i="36"/>
  <c r="SSC69" i="36"/>
  <c r="SSB69" i="36"/>
  <c r="SSA69" i="36"/>
  <c r="SRZ69" i="36"/>
  <c r="SRY69" i="36"/>
  <c r="SRX69" i="36"/>
  <c r="SRW69" i="36"/>
  <c r="SRV69" i="36"/>
  <c r="SRU69" i="36"/>
  <c r="SRT69" i="36"/>
  <c r="SRS69" i="36"/>
  <c r="SRR69" i="36"/>
  <c r="SRQ69" i="36"/>
  <c r="SRP69" i="36"/>
  <c r="SRO69" i="36"/>
  <c r="SRN69" i="36"/>
  <c r="SRM69" i="36"/>
  <c r="SRL69" i="36"/>
  <c r="SRK69" i="36"/>
  <c r="SRJ69" i="36"/>
  <c r="SRI69" i="36"/>
  <c r="SRH69" i="36"/>
  <c r="SRG69" i="36"/>
  <c r="SRF69" i="36"/>
  <c r="SRE69" i="36"/>
  <c r="SRD69" i="36"/>
  <c r="SRC69" i="36"/>
  <c r="SRB69" i="36"/>
  <c r="SRA69" i="36"/>
  <c r="SQZ69" i="36"/>
  <c r="SQY69" i="36"/>
  <c r="SQX69" i="36"/>
  <c r="SQW69" i="36"/>
  <c r="SQV69" i="36"/>
  <c r="SQU69" i="36"/>
  <c r="SQT69" i="36"/>
  <c r="SQS69" i="36"/>
  <c r="SQR69" i="36"/>
  <c r="SQQ69" i="36"/>
  <c r="SQP69" i="36"/>
  <c r="SQO69" i="36"/>
  <c r="SQN69" i="36"/>
  <c r="SQM69" i="36"/>
  <c r="SQL69" i="36"/>
  <c r="SQK69" i="36"/>
  <c r="SQJ69" i="36"/>
  <c r="SQI69" i="36"/>
  <c r="SQH69" i="36"/>
  <c r="SQG69" i="36"/>
  <c r="SQF69" i="36"/>
  <c r="SQE69" i="36"/>
  <c r="SQD69" i="36"/>
  <c r="SQC69" i="36"/>
  <c r="SQB69" i="36"/>
  <c r="SQA69" i="36"/>
  <c r="SPZ69" i="36"/>
  <c r="SPY69" i="36"/>
  <c r="SPX69" i="36"/>
  <c r="SPW69" i="36"/>
  <c r="SPV69" i="36"/>
  <c r="SPU69" i="36"/>
  <c r="SPT69" i="36"/>
  <c r="SPS69" i="36"/>
  <c r="SPR69" i="36"/>
  <c r="SPQ69" i="36"/>
  <c r="SPP69" i="36"/>
  <c r="SPO69" i="36"/>
  <c r="SPN69" i="36"/>
  <c r="SPM69" i="36"/>
  <c r="SPL69" i="36"/>
  <c r="SPK69" i="36"/>
  <c r="SPJ69" i="36"/>
  <c r="SPI69" i="36"/>
  <c r="SPH69" i="36"/>
  <c r="SPG69" i="36"/>
  <c r="SPF69" i="36"/>
  <c r="SPE69" i="36"/>
  <c r="SPD69" i="36"/>
  <c r="SPC69" i="36"/>
  <c r="SPB69" i="36"/>
  <c r="SPA69" i="36"/>
  <c r="SOZ69" i="36"/>
  <c r="SOY69" i="36"/>
  <c r="SOX69" i="36"/>
  <c r="SOW69" i="36"/>
  <c r="SOV69" i="36"/>
  <c r="SOU69" i="36"/>
  <c r="SOT69" i="36"/>
  <c r="SOS69" i="36"/>
  <c r="SOR69" i="36"/>
  <c r="SOQ69" i="36"/>
  <c r="SOP69" i="36"/>
  <c r="SOO69" i="36"/>
  <c r="SON69" i="36"/>
  <c r="SOM69" i="36"/>
  <c r="SOL69" i="36"/>
  <c r="SOK69" i="36"/>
  <c r="SOJ69" i="36"/>
  <c r="SOI69" i="36"/>
  <c r="SOH69" i="36"/>
  <c r="SOG69" i="36"/>
  <c r="SOF69" i="36"/>
  <c r="SOE69" i="36"/>
  <c r="SOD69" i="36"/>
  <c r="SOC69" i="36"/>
  <c r="SOB69" i="36"/>
  <c r="SOA69" i="36"/>
  <c r="SNZ69" i="36"/>
  <c r="SNY69" i="36"/>
  <c r="SNX69" i="36"/>
  <c r="SNW69" i="36"/>
  <c r="SNV69" i="36"/>
  <c r="SNU69" i="36"/>
  <c r="SNT69" i="36"/>
  <c r="SNS69" i="36"/>
  <c r="SNR69" i="36"/>
  <c r="SNQ69" i="36"/>
  <c r="SNP69" i="36"/>
  <c r="SNO69" i="36"/>
  <c r="SNN69" i="36"/>
  <c r="SNM69" i="36"/>
  <c r="SNL69" i="36"/>
  <c r="SNK69" i="36"/>
  <c r="SNJ69" i="36"/>
  <c r="SNI69" i="36"/>
  <c r="SNH69" i="36"/>
  <c r="SNG69" i="36"/>
  <c r="SNF69" i="36"/>
  <c r="SNE69" i="36"/>
  <c r="SND69" i="36"/>
  <c r="SNC69" i="36"/>
  <c r="SNB69" i="36"/>
  <c r="SNA69" i="36"/>
  <c r="SMZ69" i="36"/>
  <c r="SMY69" i="36"/>
  <c r="SMX69" i="36"/>
  <c r="SMW69" i="36"/>
  <c r="SMV69" i="36"/>
  <c r="SMU69" i="36"/>
  <c r="SMT69" i="36"/>
  <c r="SMS69" i="36"/>
  <c r="SMR69" i="36"/>
  <c r="SMQ69" i="36"/>
  <c r="SMP69" i="36"/>
  <c r="SMO69" i="36"/>
  <c r="SMN69" i="36"/>
  <c r="SMM69" i="36"/>
  <c r="SML69" i="36"/>
  <c r="SMK69" i="36"/>
  <c r="SMJ69" i="36"/>
  <c r="SMI69" i="36"/>
  <c r="SMH69" i="36"/>
  <c r="SMG69" i="36"/>
  <c r="SMF69" i="36"/>
  <c r="SME69" i="36"/>
  <c r="SMD69" i="36"/>
  <c r="SMC69" i="36"/>
  <c r="SMB69" i="36"/>
  <c r="SMA69" i="36"/>
  <c r="SLZ69" i="36"/>
  <c r="SLY69" i="36"/>
  <c r="SLX69" i="36"/>
  <c r="SLW69" i="36"/>
  <c r="SLV69" i="36"/>
  <c r="SLU69" i="36"/>
  <c r="SLT69" i="36"/>
  <c r="SLS69" i="36"/>
  <c r="SLR69" i="36"/>
  <c r="SLQ69" i="36"/>
  <c r="SLP69" i="36"/>
  <c r="SLO69" i="36"/>
  <c r="SLN69" i="36"/>
  <c r="SLM69" i="36"/>
  <c r="SLL69" i="36"/>
  <c r="SLK69" i="36"/>
  <c r="SLJ69" i="36"/>
  <c r="SLI69" i="36"/>
  <c r="SLH69" i="36"/>
  <c r="SLG69" i="36"/>
  <c r="SLF69" i="36"/>
  <c r="SLE69" i="36"/>
  <c r="SLD69" i="36"/>
  <c r="SLC69" i="36"/>
  <c r="SLB69" i="36"/>
  <c r="SLA69" i="36"/>
  <c r="SKZ69" i="36"/>
  <c r="SKY69" i="36"/>
  <c r="SKX69" i="36"/>
  <c r="SKW69" i="36"/>
  <c r="SKV69" i="36"/>
  <c r="SKU69" i="36"/>
  <c r="SKT69" i="36"/>
  <c r="SKS69" i="36"/>
  <c r="SKR69" i="36"/>
  <c r="SKQ69" i="36"/>
  <c r="SKP69" i="36"/>
  <c r="SKO69" i="36"/>
  <c r="SKN69" i="36"/>
  <c r="SKM69" i="36"/>
  <c r="SKL69" i="36"/>
  <c r="SKK69" i="36"/>
  <c r="SKJ69" i="36"/>
  <c r="SKI69" i="36"/>
  <c r="SKH69" i="36"/>
  <c r="SKG69" i="36"/>
  <c r="SKF69" i="36"/>
  <c r="SKE69" i="36"/>
  <c r="SKD69" i="36"/>
  <c r="SKC69" i="36"/>
  <c r="SKB69" i="36"/>
  <c r="SKA69" i="36"/>
  <c r="SJZ69" i="36"/>
  <c r="SJY69" i="36"/>
  <c r="SJX69" i="36"/>
  <c r="SJW69" i="36"/>
  <c r="SJV69" i="36"/>
  <c r="SJU69" i="36"/>
  <c r="SJT69" i="36"/>
  <c r="SJS69" i="36"/>
  <c r="SJR69" i="36"/>
  <c r="SJQ69" i="36"/>
  <c r="SJP69" i="36"/>
  <c r="SJO69" i="36"/>
  <c r="SJN69" i="36"/>
  <c r="SJM69" i="36"/>
  <c r="SJL69" i="36"/>
  <c r="SJK69" i="36"/>
  <c r="SJJ69" i="36"/>
  <c r="SJI69" i="36"/>
  <c r="SJH69" i="36"/>
  <c r="SJG69" i="36"/>
  <c r="SJF69" i="36"/>
  <c r="SJE69" i="36"/>
  <c r="SJD69" i="36"/>
  <c r="SJC69" i="36"/>
  <c r="SJB69" i="36"/>
  <c r="SJA69" i="36"/>
  <c r="SIZ69" i="36"/>
  <c r="SIY69" i="36"/>
  <c r="SIX69" i="36"/>
  <c r="SIW69" i="36"/>
  <c r="SIV69" i="36"/>
  <c r="SIU69" i="36"/>
  <c r="SIT69" i="36"/>
  <c r="SIS69" i="36"/>
  <c r="SIR69" i="36"/>
  <c r="SIQ69" i="36"/>
  <c r="SIP69" i="36"/>
  <c r="SIO69" i="36"/>
  <c r="SIN69" i="36"/>
  <c r="SIM69" i="36"/>
  <c r="SIL69" i="36"/>
  <c r="SIK69" i="36"/>
  <c r="SIJ69" i="36"/>
  <c r="SII69" i="36"/>
  <c r="SIH69" i="36"/>
  <c r="SIG69" i="36"/>
  <c r="SIF69" i="36"/>
  <c r="SIE69" i="36"/>
  <c r="SID69" i="36"/>
  <c r="SIC69" i="36"/>
  <c r="SIB69" i="36"/>
  <c r="SIA69" i="36"/>
  <c r="SHZ69" i="36"/>
  <c r="SHY69" i="36"/>
  <c r="SHX69" i="36"/>
  <c r="SHW69" i="36"/>
  <c r="SHV69" i="36"/>
  <c r="SHU69" i="36"/>
  <c r="SHT69" i="36"/>
  <c r="SHS69" i="36"/>
  <c r="SHR69" i="36"/>
  <c r="SHQ69" i="36"/>
  <c r="SHP69" i="36"/>
  <c r="SHO69" i="36"/>
  <c r="SHN69" i="36"/>
  <c r="SHM69" i="36"/>
  <c r="SHL69" i="36"/>
  <c r="SHK69" i="36"/>
  <c r="SHJ69" i="36"/>
  <c r="SHI69" i="36"/>
  <c r="SHH69" i="36"/>
  <c r="SHG69" i="36"/>
  <c r="SHF69" i="36"/>
  <c r="SHE69" i="36"/>
  <c r="SHD69" i="36"/>
  <c r="SHC69" i="36"/>
  <c r="SHB69" i="36"/>
  <c r="SHA69" i="36"/>
  <c r="SGZ69" i="36"/>
  <c r="SGY69" i="36"/>
  <c r="SGX69" i="36"/>
  <c r="SGW69" i="36"/>
  <c r="SGV69" i="36"/>
  <c r="SGU69" i="36"/>
  <c r="SGT69" i="36"/>
  <c r="SGS69" i="36"/>
  <c r="SGR69" i="36"/>
  <c r="SGQ69" i="36"/>
  <c r="SGP69" i="36"/>
  <c r="SGO69" i="36"/>
  <c r="SGN69" i="36"/>
  <c r="SGM69" i="36"/>
  <c r="SGL69" i="36"/>
  <c r="SGK69" i="36"/>
  <c r="SGJ69" i="36"/>
  <c r="SGI69" i="36"/>
  <c r="SGH69" i="36"/>
  <c r="SGG69" i="36"/>
  <c r="SGF69" i="36"/>
  <c r="SGE69" i="36"/>
  <c r="SGD69" i="36"/>
  <c r="SGC69" i="36"/>
  <c r="SGB69" i="36"/>
  <c r="SGA69" i="36"/>
  <c r="SFZ69" i="36"/>
  <c r="SFY69" i="36"/>
  <c r="SFX69" i="36"/>
  <c r="SFW69" i="36"/>
  <c r="SFV69" i="36"/>
  <c r="SFU69" i="36"/>
  <c r="SFT69" i="36"/>
  <c r="SFS69" i="36"/>
  <c r="SFR69" i="36"/>
  <c r="SFQ69" i="36"/>
  <c r="SFP69" i="36"/>
  <c r="SFO69" i="36"/>
  <c r="SFN69" i="36"/>
  <c r="SFM69" i="36"/>
  <c r="SFL69" i="36"/>
  <c r="SFK69" i="36"/>
  <c r="SFJ69" i="36"/>
  <c r="SFI69" i="36"/>
  <c r="SFH69" i="36"/>
  <c r="SFG69" i="36"/>
  <c r="SFF69" i="36"/>
  <c r="SFE69" i="36"/>
  <c r="SFD69" i="36"/>
  <c r="SFC69" i="36"/>
  <c r="SFB69" i="36"/>
  <c r="SFA69" i="36"/>
  <c r="SEZ69" i="36"/>
  <c r="SEY69" i="36"/>
  <c r="SEX69" i="36"/>
  <c r="SEW69" i="36"/>
  <c r="SEV69" i="36"/>
  <c r="SEU69" i="36"/>
  <c r="SET69" i="36"/>
  <c r="SES69" i="36"/>
  <c r="SER69" i="36"/>
  <c r="SEQ69" i="36"/>
  <c r="SEP69" i="36"/>
  <c r="SEO69" i="36"/>
  <c r="SEN69" i="36"/>
  <c r="SEM69" i="36"/>
  <c r="SEL69" i="36"/>
  <c r="SEK69" i="36"/>
  <c r="SEJ69" i="36"/>
  <c r="SEI69" i="36"/>
  <c r="SEH69" i="36"/>
  <c r="SEG69" i="36"/>
  <c r="SEF69" i="36"/>
  <c r="SEE69" i="36"/>
  <c r="SED69" i="36"/>
  <c r="SEC69" i="36"/>
  <c r="SEB69" i="36"/>
  <c r="SEA69" i="36"/>
  <c r="SDZ69" i="36"/>
  <c r="SDY69" i="36"/>
  <c r="SDX69" i="36"/>
  <c r="SDW69" i="36"/>
  <c r="SDV69" i="36"/>
  <c r="SDU69" i="36"/>
  <c r="SDT69" i="36"/>
  <c r="SDS69" i="36"/>
  <c r="SDR69" i="36"/>
  <c r="SDQ69" i="36"/>
  <c r="SDP69" i="36"/>
  <c r="SDO69" i="36"/>
  <c r="SDN69" i="36"/>
  <c r="SDM69" i="36"/>
  <c r="SDL69" i="36"/>
  <c r="SDK69" i="36"/>
  <c r="SDJ69" i="36"/>
  <c r="SDI69" i="36"/>
  <c r="SDH69" i="36"/>
  <c r="SDG69" i="36"/>
  <c r="SDF69" i="36"/>
  <c r="SDE69" i="36"/>
  <c r="SDD69" i="36"/>
  <c r="SDC69" i="36"/>
  <c r="SDB69" i="36"/>
  <c r="SDA69" i="36"/>
  <c r="SCZ69" i="36"/>
  <c r="SCY69" i="36"/>
  <c r="SCX69" i="36"/>
  <c r="SCW69" i="36"/>
  <c r="SCV69" i="36"/>
  <c r="SCU69" i="36"/>
  <c r="SCT69" i="36"/>
  <c r="SCS69" i="36"/>
  <c r="SCR69" i="36"/>
  <c r="SCQ69" i="36"/>
  <c r="SCP69" i="36"/>
  <c r="SCO69" i="36"/>
  <c r="SCN69" i="36"/>
  <c r="SCM69" i="36"/>
  <c r="SCL69" i="36"/>
  <c r="SCK69" i="36"/>
  <c r="SCJ69" i="36"/>
  <c r="SCI69" i="36"/>
  <c r="SCH69" i="36"/>
  <c r="SCG69" i="36"/>
  <c r="SCF69" i="36"/>
  <c r="SCE69" i="36"/>
  <c r="SCD69" i="36"/>
  <c r="SCC69" i="36"/>
  <c r="SCB69" i="36"/>
  <c r="SCA69" i="36"/>
  <c r="SBZ69" i="36"/>
  <c r="SBY69" i="36"/>
  <c r="SBX69" i="36"/>
  <c r="SBW69" i="36"/>
  <c r="SBV69" i="36"/>
  <c r="SBU69" i="36"/>
  <c r="SBT69" i="36"/>
  <c r="SBS69" i="36"/>
  <c r="SBR69" i="36"/>
  <c r="SBQ69" i="36"/>
  <c r="SBP69" i="36"/>
  <c r="SBO69" i="36"/>
  <c r="SBN69" i="36"/>
  <c r="SBM69" i="36"/>
  <c r="SBL69" i="36"/>
  <c r="SBK69" i="36"/>
  <c r="SBJ69" i="36"/>
  <c r="SBI69" i="36"/>
  <c r="SBH69" i="36"/>
  <c r="SBG69" i="36"/>
  <c r="SBF69" i="36"/>
  <c r="SBE69" i="36"/>
  <c r="SBD69" i="36"/>
  <c r="SBC69" i="36"/>
  <c r="SBB69" i="36"/>
  <c r="SBA69" i="36"/>
  <c r="SAZ69" i="36"/>
  <c r="SAY69" i="36"/>
  <c r="SAX69" i="36"/>
  <c r="SAW69" i="36"/>
  <c r="SAV69" i="36"/>
  <c r="SAU69" i="36"/>
  <c r="SAT69" i="36"/>
  <c r="SAS69" i="36"/>
  <c r="SAR69" i="36"/>
  <c r="SAQ69" i="36"/>
  <c r="SAP69" i="36"/>
  <c r="SAO69" i="36"/>
  <c r="SAN69" i="36"/>
  <c r="SAM69" i="36"/>
  <c r="SAL69" i="36"/>
  <c r="SAK69" i="36"/>
  <c r="SAJ69" i="36"/>
  <c r="SAI69" i="36"/>
  <c r="SAH69" i="36"/>
  <c r="SAG69" i="36"/>
  <c r="SAF69" i="36"/>
  <c r="SAE69" i="36"/>
  <c r="SAD69" i="36"/>
  <c r="SAC69" i="36"/>
  <c r="SAB69" i="36"/>
  <c r="SAA69" i="36"/>
  <c r="RZZ69" i="36"/>
  <c r="RZY69" i="36"/>
  <c r="RZX69" i="36"/>
  <c r="RZW69" i="36"/>
  <c r="RZV69" i="36"/>
  <c r="RZU69" i="36"/>
  <c r="RZT69" i="36"/>
  <c r="RZS69" i="36"/>
  <c r="RZR69" i="36"/>
  <c r="RZQ69" i="36"/>
  <c r="RZP69" i="36"/>
  <c r="RZO69" i="36"/>
  <c r="RZN69" i="36"/>
  <c r="RZM69" i="36"/>
  <c r="RZL69" i="36"/>
  <c r="RZK69" i="36"/>
  <c r="RZJ69" i="36"/>
  <c r="RZI69" i="36"/>
  <c r="RZH69" i="36"/>
  <c r="RZG69" i="36"/>
  <c r="RZF69" i="36"/>
  <c r="RZE69" i="36"/>
  <c r="RZD69" i="36"/>
  <c r="RZC69" i="36"/>
  <c r="RZB69" i="36"/>
  <c r="RZA69" i="36"/>
  <c r="RYZ69" i="36"/>
  <c r="RYY69" i="36"/>
  <c r="RYX69" i="36"/>
  <c r="RYW69" i="36"/>
  <c r="RYV69" i="36"/>
  <c r="RYU69" i="36"/>
  <c r="RYT69" i="36"/>
  <c r="RYS69" i="36"/>
  <c r="RYR69" i="36"/>
  <c r="RYQ69" i="36"/>
  <c r="RYP69" i="36"/>
  <c r="RYO69" i="36"/>
  <c r="RYN69" i="36"/>
  <c r="RYM69" i="36"/>
  <c r="RYL69" i="36"/>
  <c r="RYK69" i="36"/>
  <c r="RYJ69" i="36"/>
  <c r="RYI69" i="36"/>
  <c r="RYH69" i="36"/>
  <c r="RYG69" i="36"/>
  <c r="RYF69" i="36"/>
  <c r="RYE69" i="36"/>
  <c r="RYD69" i="36"/>
  <c r="RYC69" i="36"/>
  <c r="RYB69" i="36"/>
  <c r="RYA69" i="36"/>
  <c r="RXZ69" i="36"/>
  <c r="RXY69" i="36"/>
  <c r="RXX69" i="36"/>
  <c r="RXW69" i="36"/>
  <c r="RXV69" i="36"/>
  <c r="RXU69" i="36"/>
  <c r="RXT69" i="36"/>
  <c r="RXS69" i="36"/>
  <c r="RXR69" i="36"/>
  <c r="RXQ69" i="36"/>
  <c r="RXP69" i="36"/>
  <c r="RXO69" i="36"/>
  <c r="RXN69" i="36"/>
  <c r="RXM69" i="36"/>
  <c r="RXL69" i="36"/>
  <c r="RXK69" i="36"/>
  <c r="RXJ69" i="36"/>
  <c r="RXI69" i="36"/>
  <c r="RXH69" i="36"/>
  <c r="RXG69" i="36"/>
  <c r="RXF69" i="36"/>
  <c r="RXE69" i="36"/>
  <c r="RXD69" i="36"/>
  <c r="RXC69" i="36"/>
  <c r="RXB69" i="36"/>
  <c r="RXA69" i="36"/>
  <c r="RWZ69" i="36"/>
  <c r="RWY69" i="36"/>
  <c r="RWX69" i="36"/>
  <c r="RWW69" i="36"/>
  <c r="RWV69" i="36"/>
  <c r="RWU69" i="36"/>
  <c r="RWT69" i="36"/>
  <c r="RWS69" i="36"/>
  <c r="RWR69" i="36"/>
  <c r="RWQ69" i="36"/>
  <c r="RWP69" i="36"/>
  <c r="RWO69" i="36"/>
  <c r="RWN69" i="36"/>
  <c r="RWM69" i="36"/>
  <c r="RWL69" i="36"/>
  <c r="RWK69" i="36"/>
  <c r="RWJ69" i="36"/>
  <c r="RWI69" i="36"/>
  <c r="RWH69" i="36"/>
  <c r="RWG69" i="36"/>
  <c r="RWF69" i="36"/>
  <c r="RWE69" i="36"/>
  <c r="RWD69" i="36"/>
  <c r="RWC69" i="36"/>
  <c r="RWB69" i="36"/>
  <c r="RWA69" i="36"/>
  <c r="RVZ69" i="36"/>
  <c r="RVY69" i="36"/>
  <c r="RVX69" i="36"/>
  <c r="RVW69" i="36"/>
  <c r="RVV69" i="36"/>
  <c r="RVU69" i="36"/>
  <c r="RVT69" i="36"/>
  <c r="RVS69" i="36"/>
  <c r="RVR69" i="36"/>
  <c r="RVQ69" i="36"/>
  <c r="RVP69" i="36"/>
  <c r="RVO69" i="36"/>
  <c r="RVN69" i="36"/>
  <c r="RVM69" i="36"/>
  <c r="RVL69" i="36"/>
  <c r="RVK69" i="36"/>
  <c r="RVJ69" i="36"/>
  <c r="RVI69" i="36"/>
  <c r="RVH69" i="36"/>
  <c r="RVG69" i="36"/>
  <c r="RVF69" i="36"/>
  <c r="RVE69" i="36"/>
  <c r="RVD69" i="36"/>
  <c r="RVC69" i="36"/>
  <c r="RVB69" i="36"/>
  <c r="RVA69" i="36"/>
  <c r="RUZ69" i="36"/>
  <c r="RUY69" i="36"/>
  <c r="RUX69" i="36"/>
  <c r="RUW69" i="36"/>
  <c r="RUV69" i="36"/>
  <c r="RUU69" i="36"/>
  <c r="RUT69" i="36"/>
  <c r="RUS69" i="36"/>
  <c r="RUR69" i="36"/>
  <c r="RUQ69" i="36"/>
  <c r="RUP69" i="36"/>
  <c r="RUO69" i="36"/>
  <c r="RUN69" i="36"/>
  <c r="RUM69" i="36"/>
  <c r="RUL69" i="36"/>
  <c r="RUK69" i="36"/>
  <c r="RUJ69" i="36"/>
  <c r="RUI69" i="36"/>
  <c r="RUH69" i="36"/>
  <c r="RUG69" i="36"/>
  <c r="RUF69" i="36"/>
  <c r="RUE69" i="36"/>
  <c r="RUD69" i="36"/>
  <c r="RUC69" i="36"/>
  <c r="RUB69" i="36"/>
  <c r="RUA69" i="36"/>
  <c r="RTZ69" i="36"/>
  <c r="RTY69" i="36"/>
  <c r="RTX69" i="36"/>
  <c r="RTW69" i="36"/>
  <c r="RTV69" i="36"/>
  <c r="RTU69" i="36"/>
  <c r="RTT69" i="36"/>
  <c r="RTS69" i="36"/>
  <c r="RTR69" i="36"/>
  <c r="RTQ69" i="36"/>
  <c r="RTP69" i="36"/>
  <c r="RTO69" i="36"/>
  <c r="RTN69" i="36"/>
  <c r="RTM69" i="36"/>
  <c r="RTL69" i="36"/>
  <c r="RTK69" i="36"/>
  <c r="RTJ69" i="36"/>
  <c r="RTI69" i="36"/>
  <c r="RTH69" i="36"/>
  <c r="RTG69" i="36"/>
  <c r="RTF69" i="36"/>
  <c r="RTE69" i="36"/>
  <c r="RTD69" i="36"/>
  <c r="RTC69" i="36"/>
  <c r="RTB69" i="36"/>
  <c r="RTA69" i="36"/>
  <c r="RSZ69" i="36"/>
  <c r="RSY69" i="36"/>
  <c r="RSX69" i="36"/>
  <c r="RSW69" i="36"/>
  <c r="RSV69" i="36"/>
  <c r="RSU69" i="36"/>
  <c r="RST69" i="36"/>
  <c r="RSS69" i="36"/>
  <c r="RSR69" i="36"/>
  <c r="RSQ69" i="36"/>
  <c r="RSP69" i="36"/>
  <c r="RSO69" i="36"/>
  <c r="RSN69" i="36"/>
  <c r="RSM69" i="36"/>
  <c r="RSL69" i="36"/>
  <c r="RSK69" i="36"/>
  <c r="RSJ69" i="36"/>
  <c r="RSI69" i="36"/>
  <c r="RSH69" i="36"/>
  <c r="RSG69" i="36"/>
  <c r="RSF69" i="36"/>
  <c r="RSE69" i="36"/>
  <c r="RSD69" i="36"/>
  <c r="RSC69" i="36"/>
  <c r="RSB69" i="36"/>
  <c r="RSA69" i="36"/>
  <c r="RRZ69" i="36"/>
  <c r="RRY69" i="36"/>
  <c r="RRX69" i="36"/>
  <c r="RRW69" i="36"/>
  <c r="RRV69" i="36"/>
  <c r="RRU69" i="36"/>
  <c r="RRT69" i="36"/>
  <c r="RRS69" i="36"/>
  <c r="RRR69" i="36"/>
  <c r="RRQ69" i="36"/>
  <c r="RRP69" i="36"/>
  <c r="RRO69" i="36"/>
  <c r="RRN69" i="36"/>
  <c r="RRM69" i="36"/>
  <c r="RRL69" i="36"/>
  <c r="RRK69" i="36"/>
  <c r="RRJ69" i="36"/>
  <c r="RRI69" i="36"/>
  <c r="RRH69" i="36"/>
  <c r="RRG69" i="36"/>
  <c r="RRF69" i="36"/>
  <c r="RRE69" i="36"/>
  <c r="RRD69" i="36"/>
  <c r="RRC69" i="36"/>
  <c r="RRB69" i="36"/>
  <c r="RRA69" i="36"/>
  <c r="RQZ69" i="36"/>
  <c r="RQY69" i="36"/>
  <c r="RQX69" i="36"/>
  <c r="RQW69" i="36"/>
  <c r="RQV69" i="36"/>
  <c r="RQU69" i="36"/>
  <c r="RQT69" i="36"/>
  <c r="RQS69" i="36"/>
  <c r="RQR69" i="36"/>
  <c r="RQQ69" i="36"/>
  <c r="RQP69" i="36"/>
  <c r="RQO69" i="36"/>
  <c r="RQN69" i="36"/>
  <c r="RQM69" i="36"/>
  <c r="RQL69" i="36"/>
  <c r="RQK69" i="36"/>
  <c r="RQJ69" i="36"/>
  <c r="RQI69" i="36"/>
  <c r="RQH69" i="36"/>
  <c r="RQG69" i="36"/>
  <c r="RQF69" i="36"/>
  <c r="RQE69" i="36"/>
  <c r="RQD69" i="36"/>
  <c r="RQC69" i="36"/>
  <c r="RQB69" i="36"/>
  <c r="RQA69" i="36"/>
  <c r="RPZ69" i="36"/>
  <c r="RPY69" i="36"/>
  <c r="RPX69" i="36"/>
  <c r="RPW69" i="36"/>
  <c r="RPV69" i="36"/>
  <c r="RPU69" i="36"/>
  <c r="RPT69" i="36"/>
  <c r="RPS69" i="36"/>
  <c r="RPR69" i="36"/>
  <c r="RPQ69" i="36"/>
  <c r="RPP69" i="36"/>
  <c r="RPO69" i="36"/>
  <c r="RPN69" i="36"/>
  <c r="RPM69" i="36"/>
  <c r="RPL69" i="36"/>
  <c r="RPK69" i="36"/>
  <c r="RPJ69" i="36"/>
  <c r="RPI69" i="36"/>
  <c r="RPH69" i="36"/>
  <c r="RPG69" i="36"/>
  <c r="RPF69" i="36"/>
  <c r="RPE69" i="36"/>
  <c r="RPD69" i="36"/>
  <c r="RPC69" i="36"/>
  <c r="RPB69" i="36"/>
  <c r="RPA69" i="36"/>
  <c r="ROZ69" i="36"/>
  <c r="ROY69" i="36"/>
  <c r="ROX69" i="36"/>
  <c r="ROW69" i="36"/>
  <c r="ROV69" i="36"/>
  <c r="ROU69" i="36"/>
  <c r="ROT69" i="36"/>
  <c r="ROS69" i="36"/>
  <c r="ROR69" i="36"/>
  <c r="ROQ69" i="36"/>
  <c r="ROP69" i="36"/>
  <c r="ROO69" i="36"/>
  <c r="RON69" i="36"/>
  <c r="ROM69" i="36"/>
  <c r="ROL69" i="36"/>
  <c r="ROK69" i="36"/>
  <c r="ROJ69" i="36"/>
  <c r="ROI69" i="36"/>
  <c r="ROH69" i="36"/>
  <c r="ROG69" i="36"/>
  <c r="ROF69" i="36"/>
  <c r="ROE69" i="36"/>
  <c r="ROD69" i="36"/>
  <c r="ROC69" i="36"/>
  <c r="ROB69" i="36"/>
  <c r="ROA69" i="36"/>
  <c r="RNZ69" i="36"/>
  <c r="RNY69" i="36"/>
  <c r="RNX69" i="36"/>
  <c r="RNW69" i="36"/>
  <c r="RNV69" i="36"/>
  <c r="RNU69" i="36"/>
  <c r="RNT69" i="36"/>
  <c r="RNS69" i="36"/>
  <c r="RNR69" i="36"/>
  <c r="RNQ69" i="36"/>
  <c r="RNP69" i="36"/>
  <c r="RNO69" i="36"/>
  <c r="RNN69" i="36"/>
  <c r="RNM69" i="36"/>
  <c r="RNL69" i="36"/>
  <c r="RNK69" i="36"/>
  <c r="RNJ69" i="36"/>
  <c r="RNI69" i="36"/>
  <c r="RNH69" i="36"/>
  <c r="RNG69" i="36"/>
  <c r="RNF69" i="36"/>
  <c r="RNE69" i="36"/>
  <c r="RND69" i="36"/>
  <c r="RNC69" i="36"/>
  <c r="RNB69" i="36"/>
  <c r="RNA69" i="36"/>
  <c r="RMZ69" i="36"/>
  <c r="RMY69" i="36"/>
  <c r="RMX69" i="36"/>
  <c r="RMW69" i="36"/>
  <c r="RMV69" i="36"/>
  <c r="RMU69" i="36"/>
  <c r="RMT69" i="36"/>
  <c r="RMS69" i="36"/>
  <c r="RMR69" i="36"/>
  <c r="RMQ69" i="36"/>
  <c r="RMP69" i="36"/>
  <c r="RMO69" i="36"/>
  <c r="RMN69" i="36"/>
  <c r="RMM69" i="36"/>
  <c r="RML69" i="36"/>
  <c r="RMK69" i="36"/>
  <c r="RMJ69" i="36"/>
  <c r="RMI69" i="36"/>
  <c r="RMH69" i="36"/>
  <c r="RMG69" i="36"/>
  <c r="RMF69" i="36"/>
  <c r="RME69" i="36"/>
  <c r="RMD69" i="36"/>
  <c r="RMC69" i="36"/>
  <c r="RMB69" i="36"/>
  <c r="RMA69" i="36"/>
  <c r="RLZ69" i="36"/>
  <c r="RLY69" i="36"/>
  <c r="RLX69" i="36"/>
  <c r="RLW69" i="36"/>
  <c r="RLV69" i="36"/>
  <c r="RLU69" i="36"/>
  <c r="RLT69" i="36"/>
  <c r="RLS69" i="36"/>
  <c r="RLR69" i="36"/>
  <c r="RLQ69" i="36"/>
  <c r="RLP69" i="36"/>
  <c r="RLO69" i="36"/>
  <c r="RLN69" i="36"/>
  <c r="RLM69" i="36"/>
  <c r="RLL69" i="36"/>
  <c r="RLK69" i="36"/>
  <c r="RLJ69" i="36"/>
  <c r="RLI69" i="36"/>
  <c r="RLH69" i="36"/>
  <c r="RLG69" i="36"/>
  <c r="RLF69" i="36"/>
  <c r="RLE69" i="36"/>
  <c r="RLD69" i="36"/>
  <c r="RLC69" i="36"/>
  <c r="RLB69" i="36"/>
  <c r="RLA69" i="36"/>
  <c r="RKZ69" i="36"/>
  <c r="RKY69" i="36"/>
  <c r="RKX69" i="36"/>
  <c r="RKW69" i="36"/>
  <c r="RKV69" i="36"/>
  <c r="RKU69" i="36"/>
  <c r="RKT69" i="36"/>
  <c r="RKS69" i="36"/>
  <c r="RKR69" i="36"/>
  <c r="RKQ69" i="36"/>
  <c r="RKP69" i="36"/>
  <c r="RKO69" i="36"/>
  <c r="RKN69" i="36"/>
  <c r="RKM69" i="36"/>
  <c r="RKL69" i="36"/>
  <c r="RKK69" i="36"/>
  <c r="RKJ69" i="36"/>
  <c r="RKI69" i="36"/>
  <c r="RKH69" i="36"/>
  <c r="RKG69" i="36"/>
  <c r="RKF69" i="36"/>
  <c r="RKE69" i="36"/>
  <c r="RKD69" i="36"/>
  <c r="RKC69" i="36"/>
  <c r="RKB69" i="36"/>
  <c r="RKA69" i="36"/>
  <c r="RJZ69" i="36"/>
  <c r="RJY69" i="36"/>
  <c r="RJX69" i="36"/>
  <c r="RJW69" i="36"/>
  <c r="RJV69" i="36"/>
  <c r="RJU69" i="36"/>
  <c r="RJT69" i="36"/>
  <c r="RJS69" i="36"/>
  <c r="RJR69" i="36"/>
  <c r="RJQ69" i="36"/>
  <c r="RJP69" i="36"/>
  <c r="RJO69" i="36"/>
  <c r="RJN69" i="36"/>
  <c r="RJM69" i="36"/>
  <c r="RJL69" i="36"/>
  <c r="RJK69" i="36"/>
  <c r="RJJ69" i="36"/>
  <c r="RJI69" i="36"/>
  <c r="RJH69" i="36"/>
  <c r="RJG69" i="36"/>
  <c r="RJF69" i="36"/>
  <c r="RJE69" i="36"/>
  <c r="RJD69" i="36"/>
  <c r="RJC69" i="36"/>
  <c r="RJB69" i="36"/>
  <c r="RJA69" i="36"/>
  <c r="RIZ69" i="36"/>
  <c r="RIY69" i="36"/>
  <c r="RIX69" i="36"/>
  <c r="RIW69" i="36"/>
  <c r="RIV69" i="36"/>
  <c r="RIU69" i="36"/>
  <c r="RIT69" i="36"/>
  <c r="RIS69" i="36"/>
  <c r="RIR69" i="36"/>
  <c r="RIQ69" i="36"/>
  <c r="RIP69" i="36"/>
  <c r="RIO69" i="36"/>
  <c r="RIN69" i="36"/>
  <c r="RIM69" i="36"/>
  <c r="RIL69" i="36"/>
  <c r="RIK69" i="36"/>
  <c r="RIJ69" i="36"/>
  <c r="RII69" i="36"/>
  <c r="RIH69" i="36"/>
  <c r="RIG69" i="36"/>
  <c r="RIF69" i="36"/>
  <c r="RIE69" i="36"/>
  <c r="RID69" i="36"/>
  <c r="RIC69" i="36"/>
  <c r="RIB69" i="36"/>
  <c r="RIA69" i="36"/>
  <c r="RHZ69" i="36"/>
  <c r="RHY69" i="36"/>
  <c r="RHX69" i="36"/>
  <c r="RHW69" i="36"/>
  <c r="RHV69" i="36"/>
  <c r="RHU69" i="36"/>
  <c r="RHT69" i="36"/>
  <c r="RHS69" i="36"/>
  <c r="RHR69" i="36"/>
  <c r="RHQ69" i="36"/>
  <c r="RHP69" i="36"/>
  <c r="RHO69" i="36"/>
  <c r="RHN69" i="36"/>
  <c r="RHM69" i="36"/>
  <c r="RHL69" i="36"/>
  <c r="RHK69" i="36"/>
  <c r="RHJ69" i="36"/>
  <c r="RHI69" i="36"/>
  <c r="RHH69" i="36"/>
  <c r="RHG69" i="36"/>
  <c r="RHF69" i="36"/>
  <c r="RHE69" i="36"/>
  <c r="RHD69" i="36"/>
  <c r="RHC69" i="36"/>
  <c r="RHB69" i="36"/>
  <c r="RHA69" i="36"/>
  <c r="RGZ69" i="36"/>
  <c r="RGY69" i="36"/>
  <c r="RGX69" i="36"/>
  <c r="RGW69" i="36"/>
  <c r="RGV69" i="36"/>
  <c r="RGU69" i="36"/>
  <c r="RGT69" i="36"/>
  <c r="RGS69" i="36"/>
  <c r="RGR69" i="36"/>
  <c r="RGQ69" i="36"/>
  <c r="RGP69" i="36"/>
  <c r="RGO69" i="36"/>
  <c r="RGN69" i="36"/>
  <c r="RGM69" i="36"/>
  <c r="RGL69" i="36"/>
  <c r="RGK69" i="36"/>
  <c r="RGJ69" i="36"/>
  <c r="RGI69" i="36"/>
  <c r="RGH69" i="36"/>
  <c r="RGG69" i="36"/>
  <c r="RGF69" i="36"/>
  <c r="RGE69" i="36"/>
  <c r="RGD69" i="36"/>
  <c r="RGC69" i="36"/>
  <c r="RGB69" i="36"/>
  <c r="RGA69" i="36"/>
  <c r="RFZ69" i="36"/>
  <c r="RFY69" i="36"/>
  <c r="RFX69" i="36"/>
  <c r="RFW69" i="36"/>
  <c r="RFV69" i="36"/>
  <c r="RFU69" i="36"/>
  <c r="RFT69" i="36"/>
  <c r="RFS69" i="36"/>
  <c r="RFR69" i="36"/>
  <c r="RFQ69" i="36"/>
  <c r="RFP69" i="36"/>
  <c r="RFO69" i="36"/>
  <c r="RFN69" i="36"/>
  <c r="RFM69" i="36"/>
  <c r="RFL69" i="36"/>
  <c r="RFK69" i="36"/>
  <c r="RFJ69" i="36"/>
  <c r="RFI69" i="36"/>
  <c r="RFH69" i="36"/>
  <c r="RFG69" i="36"/>
  <c r="RFF69" i="36"/>
  <c r="RFE69" i="36"/>
  <c r="RFD69" i="36"/>
  <c r="RFC69" i="36"/>
  <c r="RFB69" i="36"/>
  <c r="RFA69" i="36"/>
  <c r="REZ69" i="36"/>
  <c r="REY69" i="36"/>
  <c r="REX69" i="36"/>
  <c r="REW69" i="36"/>
  <c r="REV69" i="36"/>
  <c r="REU69" i="36"/>
  <c r="RET69" i="36"/>
  <c r="RES69" i="36"/>
  <c r="RER69" i="36"/>
  <c r="REQ69" i="36"/>
  <c r="REP69" i="36"/>
  <c r="REO69" i="36"/>
  <c r="REN69" i="36"/>
  <c r="REM69" i="36"/>
  <c r="REL69" i="36"/>
  <c r="REK69" i="36"/>
  <c r="REJ69" i="36"/>
  <c r="REI69" i="36"/>
  <c r="REH69" i="36"/>
  <c r="REG69" i="36"/>
  <c r="REF69" i="36"/>
  <c r="REE69" i="36"/>
  <c r="RED69" i="36"/>
  <c r="REC69" i="36"/>
  <c r="REB69" i="36"/>
  <c r="REA69" i="36"/>
  <c r="RDZ69" i="36"/>
  <c r="RDY69" i="36"/>
  <c r="RDX69" i="36"/>
  <c r="RDW69" i="36"/>
  <c r="RDV69" i="36"/>
  <c r="RDU69" i="36"/>
  <c r="RDT69" i="36"/>
  <c r="RDS69" i="36"/>
  <c r="RDR69" i="36"/>
  <c r="RDQ69" i="36"/>
  <c r="RDP69" i="36"/>
  <c r="RDO69" i="36"/>
  <c r="RDN69" i="36"/>
  <c r="RDM69" i="36"/>
  <c r="RDL69" i="36"/>
  <c r="RDK69" i="36"/>
  <c r="RDJ69" i="36"/>
  <c r="RDI69" i="36"/>
  <c r="RDH69" i="36"/>
  <c r="RDG69" i="36"/>
  <c r="RDF69" i="36"/>
  <c r="RDE69" i="36"/>
  <c r="RDD69" i="36"/>
  <c r="RDC69" i="36"/>
  <c r="RDB69" i="36"/>
  <c r="RDA69" i="36"/>
  <c r="RCZ69" i="36"/>
  <c r="RCY69" i="36"/>
  <c r="RCX69" i="36"/>
  <c r="RCW69" i="36"/>
  <c r="RCV69" i="36"/>
  <c r="RCU69" i="36"/>
  <c r="RCT69" i="36"/>
  <c r="RCS69" i="36"/>
  <c r="RCR69" i="36"/>
  <c r="RCQ69" i="36"/>
  <c r="RCP69" i="36"/>
  <c r="RCO69" i="36"/>
  <c r="RCN69" i="36"/>
  <c r="RCM69" i="36"/>
  <c r="RCL69" i="36"/>
  <c r="RCK69" i="36"/>
  <c r="RCJ69" i="36"/>
  <c r="RCI69" i="36"/>
  <c r="RCH69" i="36"/>
  <c r="RCG69" i="36"/>
  <c r="RCF69" i="36"/>
  <c r="RCE69" i="36"/>
  <c r="RCD69" i="36"/>
  <c r="RCC69" i="36"/>
  <c r="RCB69" i="36"/>
  <c r="RCA69" i="36"/>
  <c r="RBZ69" i="36"/>
  <c r="RBY69" i="36"/>
  <c r="RBX69" i="36"/>
  <c r="RBW69" i="36"/>
  <c r="RBV69" i="36"/>
  <c r="RBU69" i="36"/>
  <c r="RBT69" i="36"/>
  <c r="RBS69" i="36"/>
  <c r="RBR69" i="36"/>
  <c r="RBQ69" i="36"/>
  <c r="RBP69" i="36"/>
  <c r="RBO69" i="36"/>
  <c r="RBN69" i="36"/>
  <c r="RBM69" i="36"/>
  <c r="RBL69" i="36"/>
  <c r="RBK69" i="36"/>
  <c r="RBJ69" i="36"/>
  <c r="RBI69" i="36"/>
  <c r="RBH69" i="36"/>
  <c r="RBG69" i="36"/>
  <c r="RBF69" i="36"/>
  <c r="RBE69" i="36"/>
  <c r="RBD69" i="36"/>
  <c r="RBC69" i="36"/>
  <c r="RBB69" i="36"/>
  <c r="RBA69" i="36"/>
  <c r="RAZ69" i="36"/>
  <c r="RAY69" i="36"/>
  <c r="RAX69" i="36"/>
  <c r="RAW69" i="36"/>
  <c r="RAV69" i="36"/>
  <c r="RAU69" i="36"/>
  <c r="RAT69" i="36"/>
  <c r="RAS69" i="36"/>
  <c r="RAR69" i="36"/>
  <c r="RAQ69" i="36"/>
  <c r="RAP69" i="36"/>
  <c r="RAO69" i="36"/>
  <c r="RAN69" i="36"/>
  <c r="RAM69" i="36"/>
  <c r="RAL69" i="36"/>
  <c r="RAK69" i="36"/>
  <c r="RAJ69" i="36"/>
  <c r="RAI69" i="36"/>
  <c r="RAH69" i="36"/>
  <c r="RAG69" i="36"/>
  <c r="RAF69" i="36"/>
  <c r="RAE69" i="36"/>
  <c r="RAD69" i="36"/>
  <c r="RAC69" i="36"/>
  <c r="RAB69" i="36"/>
  <c r="RAA69" i="36"/>
  <c r="QZZ69" i="36"/>
  <c r="QZY69" i="36"/>
  <c r="QZX69" i="36"/>
  <c r="QZW69" i="36"/>
  <c r="QZV69" i="36"/>
  <c r="QZU69" i="36"/>
  <c r="QZT69" i="36"/>
  <c r="QZS69" i="36"/>
  <c r="QZR69" i="36"/>
  <c r="QZQ69" i="36"/>
  <c r="QZP69" i="36"/>
  <c r="QZO69" i="36"/>
  <c r="QZN69" i="36"/>
  <c r="QZM69" i="36"/>
  <c r="QZL69" i="36"/>
  <c r="QZK69" i="36"/>
  <c r="QZJ69" i="36"/>
  <c r="QZI69" i="36"/>
  <c r="QZH69" i="36"/>
  <c r="QZG69" i="36"/>
  <c r="QZF69" i="36"/>
  <c r="QZE69" i="36"/>
  <c r="QZD69" i="36"/>
  <c r="QZC69" i="36"/>
  <c r="QZB69" i="36"/>
  <c r="QZA69" i="36"/>
  <c r="QYZ69" i="36"/>
  <c r="QYY69" i="36"/>
  <c r="QYX69" i="36"/>
  <c r="QYW69" i="36"/>
  <c r="QYV69" i="36"/>
  <c r="QYU69" i="36"/>
  <c r="QYT69" i="36"/>
  <c r="QYS69" i="36"/>
  <c r="QYR69" i="36"/>
  <c r="QYQ69" i="36"/>
  <c r="QYP69" i="36"/>
  <c r="QYO69" i="36"/>
  <c r="QYN69" i="36"/>
  <c r="QYM69" i="36"/>
  <c r="QYL69" i="36"/>
  <c r="QYK69" i="36"/>
  <c r="QYJ69" i="36"/>
  <c r="QYI69" i="36"/>
  <c r="QYH69" i="36"/>
  <c r="QYG69" i="36"/>
  <c r="QYF69" i="36"/>
  <c r="QYE69" i="36"/>
  <c r="QYD69" i="36"/>
  <c r="QYC69" i="36"/>
  <c r="QYB69" i="36"/>
  <c r="QYA69" i="36"/>
  <c r="QXZ69" i="36"/>
  <c r="QXY69" i="36"/>
  <c r="QXX69" i="36"/>
  <c r="QXW69" i="36"/>
  <c r="QXV69" i="36"/>
  <c r="QXU69" i="36"/>
  <c r="QXT69" i="36"/>
  <c r="QXS69" i="36"/>
  <c r="QXR69" i="36"/>
  <c r="QXQ69" i="36"/>
  <c r="QXP69" i="36"/>
  <c r="QXO69" i="36"/>
  <c r="QXN69" i="36"/>
  <c r="QXM69" i="36"/>
  <c r="QXL69" i="36"/>
  <c r="QXK69" i="36"/>
  <c r="QXJ69" i="36"/>
  <c r="QXI69" i="36"/>
  <c r="QXH69" i="36"/>
  <c r="QXG69" i="36"/>
  <c r="QXF69" i="36"/>
  <c r="QXE69" i="36"/>
  <c r="QXD69" i="36"/>
  <c r="QXC69" i="36"/>
  <c r="QXB69" i="36"/>
  <c r="QXA69" i="36"/>
  <c r="QWZ69" i="36"/>
  <c r="QWY69" i="36"/>
  <c r="QWX69" i="36"/>
  <c r="QWW69" i="36"/>
  <c r="QWV69" i="36"/>
  <c r="QWU69" i="36"/>
  <c r="QWT69" i="36"/>
  <c r="QWS69" i="36"/>
  <c r="QWR69" i="36"/>
  <c r="QWQ69" i="36"/>
  <c r="QWP69" i="36"/>
  <c r="QWO69" i="36"/>
  <c r="QWN69" i="36"/>
  <c r="QWM69" i="36"/>
  <c r="QWL69" i="36"/>
  <c r="QWK69" i="36"/>
  <c r="QWJ69" i="36"/>
  <c r="QWI69" i="36"/>
  <c r="QWH69" i="36"/>
  <c r="QWG69" i="36"/>
  <c r="QWF69" i="36"/>
  <c r="QWE69" i="36"/>
  <c r="QWD69" i="36"/>
  <c r="QWC69" i="36"/>
  <c r="QWB69" i="36"/>
  <c r="QWA69" i="36"/>
  <c r="QVZ69" i="36"/>
  <c r="QVY69" i="36"/>
  <c r="QVX69" i="36"/>
  <c r="QVW69" i="36"/>
  <c r="QVV69" i="36"/>
  <c r="QVU69" i="36"/>
  <c r="QVT69" i="36"/>
  <c r="QVS69" i="36"/>
  <c r="QVR69" i="36"/>
  <c r="QVQ69" i="36"/>
  <c r="QVP69" i="36"/>
  <c r="QVO69" i="36"/>
  <c r="QVN69" i="36"/>
  <c r="QVM69" i="36"/>
  <c r="QVL69" i="36"/>
  <c r="QVK69" i="36"/>
  <c r="QVJ69" i="36"/>
  <c r="QVI69" i="36"/>
  <c r="QVH69" i="36"/>
  <c r="QVG69" i="36"/>
  <c r="QVF69" i="36"/>
  <c r="QVE69" i="36"/>
  <c r="QVD69" i="36"/>
  <c r="QVC69" i="36"/>
  <c r="QVB69" i="36"/>
  <c r="QVA69" i="36"/>
  <c r="QUZ69" i="36"/>
  <c r="QUY69" i="36"/>
  <c r="QUX69" i="36"/>
  <c r="QUW69" i="36"/>
  <c r="QUV69" i="36"/>
  <c r="QUU69" i="36"/>
  <c r="QUT69" i="36"/>
  <c r="QUS69" i="36"/>
  <c r="QUR69" i="36"/>
  <c r="QUQ69" i="36"/>
  <c r="QUP69" i="36"/>
  <c r="QUO69" i="36"/>
  <c r="QUN69" i="36"/>
  <c r="QUM69" i="36"/>
  <c r="QUL69" i="36"/>
  <c r="QUK69" i="36"/>
  <c r="QUJ69" i="36"/>
  <c r="QUI69" i="36"/>
  <c r="QUH69" i="36"/>
  <c r="QUG69" i="36"/>
  <c r="QUF69" i="36"/>
  <c r="QUE69" i="36"/>
  <c r="QUD69" i="36"/>
  <c r="QUC69" i="36"/>
  <c r="QUB69" i="36"/>
  <c r="QUA69" i="36"/>
  <c r="QTZ69" i="36"/>
  <c r="QTY69" i="36"/>
  <c r="QTX69" i="36"/>
  <c r="QTW69" i="36"/>
  <c r="QTV69" i="36"/>
  <c r="QTU69" i="36"/>
  <c r="QTT69" i="36"/>
  <c r="QTS69" i="36"/>
  <c r="QTR69" i="36"/>
  <c r="QTQ69" i="36"/>
  <c r="QTP69" i="36"/>
  <c r="QTO69" i="36"/>
  <c r="QTN69" i="36"/>
  <c r="QTM69" i="36"/>
  <c r="QTL69" i="36"/>
  <c r="QTK69" i="36"/>
  <c r="QTJ69" i="36"/>
  <c r="QTI69" i="36"/>
  <c r="QTH69" i="36"/>
  <c r="QTG69" i="36"/>
  <c r="QTF69" i="36"/>
  <c r="QTE69" i="36"/>
  <c r="QTD69" i="36"/>
  <c r="QTC69" i="36"/>
  <c r="QTB69" i="36"/>
  <c r="QTA69" i="36"/>
  <c r="QSZ69" i="36"/>
  <c r="QSY69" i="36"/>
  <c r="QSX69" i="36"/>
  <c r="QSW69" i="36"/>
  <c r="QSV69" i="36"/>
  <c r="QSU69" i="36"/>
  <c r="QST69" i="36"/>
  <c r="QSS69" i="36"/>
  <c r="QSR69" i="36"/>
  <c r="QSQ69" i="36"/>
  <c r="QSP69" i="36"/>
  <c r="QSO69" i="36"/>
  <c r="QSN69" i="36"/>
  <c r="QSM69" i="36"/>
  <c r="QSL69" i="36"/>
  <c r="QSK69" i="36"/>
  <c r="QSJ69" i="36"/>
  <c r="QSI69" i="36"/>
  <c r="QSH69" i="36"/>
  <c r="QSG69" i="36"/>
  <c r="QSF69" i="36"/>
  <c r="QSE69" i="36"/>
  <c r="QSD69" i="36"/>
  <c r="QSC69" i="36"/>
  <c r="QSB69" i="36"/>
  <c r="QSA69" i="36"/>
  <c r="QRZ69" i="36"/>
  <c r="QRY69" i="36"/>
  <c r="QRX69" i="36"/>
  <c r="QRW69" i="36"/>
  <c r="QRV69" i="36"/>
  <c r="QRU69" i="36"/>
  <c r="QRT69" i="36"/>
  <c r="QRS69" i="36"/>
  <c r="QRR69" i="36"/>
  <c r="QRQ69" i="36"/>
  <c r="QRP69" i="36"/>
  <c r="QRO69" i="36"/>
  <c r="QRN69" i="36"/>
  <c r="QRM69" i="36"/>
  <c r="QRL69" i="36"/>
  <c r="QRK69" i="36"/>
  <c r="QRJ69" i="36"/>
  <c r="QRI69" i="36"/>
  <c r="QRH69" i="36"/>
  <c r="QRG69" i="36"/>
  <c r="QRF69" i="36"/>
  <c r="QRE69" i="36"/>
  <c r="QRD69" i="36"/>
  <c r="QRC69" i="36"/>
  <c r="QRB69" i="36"/>
  <c r="QRA69" i="36"/>
  <c r="QQZ69" i="36"/>
  <c r="QQY69" i="36"/>
  <c r="QQX69" i="36"/>
  <c r="QQW69" i="36"/>
  <c r="QQV69" i="36"/>
  <c r="QQU69" i="36"/>
  <c r="QQT69" i="36"/>
  <c r="QQS69" i="36"/>
  <c r="QQR69" i="36"/>
  <c r="QQQ69" i="36"/>
  <c r="QQP69" i="36"/>
  <c r="QQO69" i="36"/>
  <c r="QQN69" i="36"/>
  <c r="QQM69" i="36"/>
  <c r="QQL69" i="36"/>
  <c r="QQK69" i="36"/>
  <c r="QQJ69" i="36"/>
  <c r="QQI69" i="36"/>
  <c r="QQH69" i="36"/>
  <c r="QQG69" i="36"/>
  <c r="QQF69" i="36"/>
  <c r="QQE69" i="36"/>
  <c r="QQD69" i="36"/>
  <c r="QQC69" i="36"/>
  <c r="QQB69" i="36"/>
  <c r="QQA69" i="36"/>
  <c r="QPZ69" i="36"/>
  <c r="QPY69" i="36"/>
  <c r="QPX69" i="36"/>
  <c r="QPW69" i="36"/>
  <c r="QPV69" i="36"/>
  <c r="QPU69" i="36"/>
  <c r="QPT69" i="36"/>
  <c r="QPS69" i="36"/>
  <c r="QPR69" i="36"/>
  <c r="QPQ69" i="36"/>
  <c r="QPP69" i="36"/>
  <c r="QPO69" i="36"/>
  <c r="QPN69" i="36"/>
  <c r="QPM69" i="36"/>
  <c r="QPL69" i="36"/>
  <c r="QPK69" i="36"/>
  <c r="QPJ69" i="36"/>
  <c r="QPI69" i="36"/>
  <c r="QPH69" i="36"/>
  <c r="QPG69" i="36"/>
  <c r="QPF69" i="36"/>
  <c r="QPE69" i="36"/>
  <c r="QPD69" i="36"/>
  <c r="QPC69" i="36"/>
  <c r="QPB69" i="36"/>
  <c r="QPA69" i="36"/>
  <c r="QOZ69" i="36"/>
  <c r="QOY69" i="36"/>
  <c r="QOX69" i="36"/>
  <c r="QOW69" i="36"/>
  <c r="QOV69" i="36"/>
  <c r="QOU69" i="36"/>
  <c r="QOT69" i="36"/>
  <c r="QOS69" i="36"/>
  <c r="QOR69" i="36"/>
  <c r="QOQ69" i="36"/>
  <c r="QOP69" i="36"/>
  <c r="QOO69" i="36"/>
  <c r="QON69" i="36"/>
  <c r="QOM69" i="36"/>
  <c r="QOL69" i="36"/>
  <c r="QOK69" i="36"/>
  <c r="QOJ69" i="36"/>
  <c r="QOI69" i="36"/>
  <c r="QOH69" i="36"/>
  <c r="QOG69" i="36"/>
  <c r="QOF69" i="36"/>
  <c r="QOE69" i="36"/>
  <c r="QOD69" i="36"/>
  <c r="QOC69" i="36"/>
  <c r="QOB69" i="36"/>
  <c r="QOA69" i="36"/>
  <c r="QNZ69" i="36"/>
  <c r="QNY69" i="36"/>
  <c r="QNX69" i="36"/>
  <c r="QNW69" i="36"/>
  <c r="QNV69" i="36"/>
  <c r="QNU69" i="36"/>
  <c r="QNT69" i="36"/>
  <c r="QNS69" i="36"/>
  <c r="QNR69" i="36"/>
  <c r="QNQ69" i="36"/>
  <c r="QNP69" i="36"/>
  <c r="QNO69" i="36"/>
  <c r="QNN69" i="36"/>
  <c r="QNM69" i="36"/>
  <c r="QNL69" i="36"/>
  <c r="QNK69" i="36"/>
  <c r="QNJ69" i="36"/>
  <c r="QNI69" i="36"/>
  <c r="QNH69" i="36"/>
  <c r="QNG69" i="36"/>
  <c r="QNF69" i="36"/>
  <c r="QNE69" i="36"/>
  <c r="QND69" i="36"/>
  <c r="QNC69" i="36"/>
  <c r="QNB69" i="36"/>
  <c r="QNA69" i="36"/>
  <c r="QMZ69" i="36"/>
  <c r="QMY69" i="36"/>
  <c r="QMX69" i="36"/>
  <c r="QMW69" i="36"/>
  <c r="QMV69" i="36"/>
  <c r="QMU69" i="36"/>
  <c r="QMT69" i="36"/>
  <c r="QMS69" i="36"/>
  <c r="QMR69" i="36"/>
  <c r="QMQ69" i="36"/>
  <c r="QMP69" i="36"/>
  <c r="QMO69" i="36"/>
  <c r="QMN69" i="36"/>
  <c r="QMM69" i="36"/>
  <c r="QML69" i="36"/>
  <c r="QMK69" i="36"/>
  <c r="QMJ69" i="36"/>
  <c r="QMI69" i="36"/>
  <c r="QMH69" i="36"/>
  <c r="QMG69" i="36"/>
  <c r="QMF69" i="36"/>
  <c r="QME69" i="36"/>
  <c r="QMD69" i="36"/>
  <c r="QMC69" i="36"/>
  <c r="QMB69" i="36"/>
  <c r="QMA69" i="36"/>
  <c r="QLZ69" i="36"/>
  <c r="QLY69" i="36"/>
  <c r="QLX69" i="36"/>
  <c r="QLW69" i="36"/>
  <c r="QLV69" i="36"/>
  <c r="QLU69" i="36"/>
  <c r="QLT69" i="36"/>
  <c r="QLS69" i="36"/>
  <c r="QLR69" i="36"/>
  <c r="QLQ69" i="36"/>
  <c r="QLP69" i="36"/>
  <c r="QLO69" i="36"/>
  <c r="QLN69" i="36"/>
  <c r="QLM69" i="36"/>
  <c r="QLL69" i="36"/>
  <c r="QLK69" i="36"/>
  <c r="QLJ69" i="36"/>
  <c r="QLI69" i="36"/>
  <c r="QLH69" i="36"/>
  <c r="QLG69" i="36"/>
  <c r="QLF69" i="36"/>
  <c r="QLE69" i="36"/>
  <c r="QLD69" i="36"/>
  <c r="QLC69" i="36"/>
  <c r="QLB69" i="36"/>
  <c r="QLA69" i="36"/>
  <c r="QKZ69" i="36"/>
  <c r="QKY69" i="36"/>
  <c r="QKX69" i="36"/>
  <c r="QKW69" i="36"/>
  <c r="QKV69" i="36"/>
  <c r="QKU69" i="36"/>
  <c r="QKT69" i="36"/>
  <c r="QKS69" i="36"/>
  <c r="QKR69" i="36"/>
  <c r="QKQ69" i="36"/>
  <c r="QKP69" i="36"/>
  <c r="QKO69" i="36"/>
  <c r="QKN69" i="36"/>
  <c r="QKM69" i="36"/>
  <c r="QKL69" i="36"/>
  <c r="QKK69" i="36"/>
  <c r="QKJ69" i="36"/>
  <c r="QKI69" i="36"/>
  <c r="QKH69" i="36"/>
  <c r="QKG69" i="36"/>
  <c r="QKF69" i="36"/>
  <c r="QKE69" i="36"/>
  <c r="QKD69" i="36"/>
  <c r="QKC69" i="36"/>
  <c r="QKB69" i="36"/>
  <c r="QKA69" i="36"/>
  <c r="QJZ69" i="36"/>
  <c r="QJY69" i="36"/>
  <c r="QJX69" i="36"/>
  <c r="QJW69" i="36"/>
  <c r="QJV69" i="36"/>
  <c r="QJU69" i="36"/>
  <c r="QJT69" i="36"/>
  <c r="QJS69" i="36"/>
  <c r="QJR69" i="36"/>
  <c r="QJQ69" i="36"/>
  <c r="QJP69" i="36"/>
  <c r="QJO69" i="36"/>
  <c r="QJN69" i="36"/>
  <c r="QJM69" i="36"/>
  <c r="QJL69" i="36"/>
  <c r="QJK69" i="36"/>
  <c r="QJJ69" i="36"/>
  <c r="QJI69" i="36"/>
  <c r="QJH69" i="36"/>
  <c r="QJG69" i="36"/>
  <c r="QJF69" i="36"/>
  <c r="QJE69" i="36"/>
  <c r="QJD69" i="36"/>
  <c r="QJC69" i="36"/>
  <c r="QJB69" i="36"/>
  <c r="QJA69" i="36"/>
  <c r="QIZ69" i="36"/>
  <c r="QIY69" i="36"/>
  <c r="QIX69" i="36"/>
  <c r="QIW69" i="36"/>
  <c r="QIV69" i="36"/>
  <c r="QIU69" i="36"/>
  <c r="QIT69" i="36"/>
  <c r="QIS69" i="36"/>
  <c r="QIR69" i="36"/>
  <c r="QIQ69" i="36"/>
  <c r="QIP69" i="36"/>
  <c r="QIO69" i="36"/>
  <c r="QIN69" i="36"/>
  <c r="QIM69" i="36"/>
  <c r="QIL69" i="36"/>
  <c r="QIK69" i="36"/>
  <c r="QIJ69" i="36"/>
  <c r="QII69" i="36"/>
  <c r="QIH69" i="36"/>
  <c r="QIG69" i="36"/>
  <c r="QIF69" i="36"/>
  <c r="QIE69" i="36"/>
  <c r="QID69" i="36"/>
  <c r="QIC69" i="36"/>
  <c r="QIB69" i="36"/>
  <c r="QIA69" i="36"/>
  <c r="QHZ69" i="36"/>
  <c r="QHY69" i="36"/>
  <c r="QHX69" i="36"/>
  <c r="QHW69" i="36"/>
  <c r="QHV69" i="36"/>
  <c r="QHU69" i="36"/>
  <c r="QHT69" i="36"/>
  <c r="QHS69" i="36"/>
  <c r="QHR69" i="36"/>
  <c r="QHQ69" i="36"/>
  <c r="QHP69" i="36"/>
  <c r="QHO69" i="36"/>
  <c r="QHN69" i="36"/>
  <c r="QHM69" i="36"/>
  <c r="QHL69" i="36"/>
  <c r="QHK69" i="36"/>
  <c r="QHJ69" i="36"/>
  <c r="QHI69" i="36"/>
  <c r="QHH69" i="36"/>
  <c r="QHG69" i="36"/>
  <c r="QHF69" i="36"/>
  <c r="QHE69" i="36"/>
  <c r="QHD69" i="36"/>
  <c r="QHC69" i="36"/>
  <c r="QHB69" i="36"/>
  <c r="QHA69" i="36"/>
  <c r="QGZ69" i="36"/>
  <c r="QGY69" i="36"/>
  <c r="QGX69" i="36"/>
  <c r="QGW69" i="36"/>
  <c r="QGV69" i="36"/>
  <c r="QGU69" i="36"/>
  <c r="QGT69" i="36"/>
  <c r="QGS69" i="36"/>
  <c r="QGR69" i="36"/>
  <c r="QGQ69" i="36"/>
  <c r="QGP69" i="36"/>
  <c r="QGO69" i="36"/>
  <c r="QGN69" i="36"/>
  <c r="QGM69" i="36"/>
  <c r="QGL69" i="36"/>
  <c r="QGK69" i="36"/>
  <c r="QGJ69" i="36"/>
  <c r="QGI69" i="36"/>
  <c r="QGH69" i="36"/>
  <c r="QGG69" i="36"/>
  <c r="QGF69" i="36"/>
  <c r="QGE69" i="36"/>
  <c r="QGD69" i="36"/>
  <c r="QGC69" i="36"/>
  <c r="QGB69" i="36"/>
  <c r="QGA69" i="36"/>
  <c r="QFZ69" i="36"/>
  <c r="QFY69" i="36"/>
  <c r="QFX69" i="36"/>
  <c r="QFW69" i="36"/>
  <c r="QFV69" i="36"/>
  <c r="QFU69" i="36"/>
  <c r="QFT69" i="36"/>
  <c r="QFS69" i="36"/>
  <c r="QFR69" i="36"/>
  <c r="QFQ69" i="36"/>
  <c r="QFP69" i="36"/>
  <c r="QFO69" i="36"/>
  <c r="QFN69" i="36"/>
  <c r="QFM69" i="36"/>
  <c r="QFL69" i="36"/>
  <c r="QFK69" i="36"/>
  <c r="QFJ69" i="36"/>
  <c r="QFI69" i="36"/>
  <c r="QFH69" i="36"/>
  <c r="QFG69" i="36"/>
  <c r="QFF69" i="36"/>
  <c r="QFE69" i="36"/>
  <c r="QFD69" i="36"/>
  <c r="QFC69" i="36"/>
  <c r="QFB69" i="36"/>
  <c r="QFA69" i="36"/>
  <c r="QEZ69" i="36"/>
  <c r="QEY69" i="36"/>
  <c r="QEX69" i="36"/>
  <c r="QEW69" i="36"/>
  <c r="QEV69" i="36"/>
  <c r="QEU69" i="36"/>
  <c r="QET69" i="36"/>
  <c r="QES69" i="36"/>
  <c r="QER69" i="36"/>
  <c r="QEQ69" i="36"/>
  <c r="QEP69" i="36"/>
  <c r="QEO69" i="36"/>
  <c r="QEN69" i="36"/>
  <c r="QEM69" i="36"/>
  <c r="QEL69" i="36"/>
  <c r="QEK69" i="36"/>
  <c r="QEJ69" i="36"/>
  <c r="QEI69" i="36"/>
  <c r="QEH69" i="36"/>
  <c r="QEG69" i="36"/>
  <c r="QEF69" i="36"/>
  <c r="QEE69" i="36"/>
  <c r="QED69" i="36"/>
  <c r="QEC69" i="36"/>
  <c r="QEB69" i="36"/>
  <c r="QEA69" i="36"/>
  <c r="QDZ69" i="36"/>
  <c r="QDY69" i="36"/>
  <c r="QDX69" i="36"/>
  <c r="QDW69" i="36"/>
  <c r="QDV69" i="36"/>
  <c r="QDU69" i="36"/>
  <c r="QDT69" i="36"/>
  <c r="QDS69" i="36"/>
  <c r="QDR69" i="36"/>
  <c r="QDQ69" i="36"/>
  <c r="QDP69" i="36"/>
  <c r="QDO69" i="36"/>
  <c r="QDN69" i="36"/>
  <c r="QDM69" i="36"/>
  <c r="QDL69" i="36"/>
  <c r="QDK69" i="36"/>
  <c r="QDJ69" i="36"/>
  <c r="QDI69" i="36"/>
  <c r="QDH69" i="36"/>
  <c r="QDG69" i="36"/>
  <c r="QDF69" i="36"/>
  <c r="QDE69" i="36"/>
  <c r="QDD69" i="36"/>
  <c r="QDC69" i="36"/>
  <c r="QDB69" i="36"/>
  <c r="QDA69" i="36"/>
  <c r="QCZ69" i="36"/>
  <c r="QCY69" i="36"/>
  <c r="QCX69" i="36"/>
  <c r="QCW69" i="36"/>
  <c r="QCV69" i="36"/>
  <c r="QCU69" i="36"/>
  <c r="QCT69" i="36"/>
  <c r="QCS69" i="36"/>
  <c r="QCR69" i="36"/>
  <c r="QCQ69" i="36"/>
  <c r="QCP69" i="36"/>
  <c r="QCO69" i="36"/>
  <c r="QCN69" i="36"/>
  <c r="QCM69" i="36"/>
  <c r="QCL69" i="36"/>
  <c r="QCK69" i="36"/>
  <c r="QCJ69" i="36"/>
  <c r="QCI69" i="36"/>
  <c r="QCH69" i="36"/>
  <c r="QCG69" i="36"/>
  <c r="QCF69" i="36"/>
  <c r="QCE69" i="36"/>
  <c r="QCD69" i="36"/>
  <c r="QCC69" i="36"/>
  <c r="QCB69" i="36"/>
  <c r="QCA69" i="36"/>
  <c r="QBZ69" i="36"/>
  <c r="QBY69" i="36"/>
  <c r="QBX69" i="36"/>
  <c r="QBW69" i="36"/>
  <c r="QBV69" i="36"/>
  <c r="QBU69" i="36"/>
  <c r="QBT69" i="36"/>
  <c r="QBS69" i="36"/>
  <c r="QBR69" i="36"/>
  <c r="QBQ69" i="36"/>
  <c r="QBP69" i="36"/>
  <c r="QBO69" i="36"/>
  <c r="QBN69" i="36"/>
  <c r="QBM69" i="36"/>
  <c r="QBL69" i="36"/>
  <c r="QBK69" i="36"/>
  <c r="QBJ69" i="36"/>
  <c r="QBI69" i="36"/>
  <c r="QBH69" i="36"/>
  <c r="QBG69" i="36"/>
  <c r="QBF69" i="36"/>
  <c r="QBE69" i="36"/>
  <c r="QBD69" i="36"/>
  <c r="QBC69" i="36"/>
  <c r="QBB69" i="36"/>
  <c r="QBA69" i="36"/>
  <c r="QAZ69" i="36"/>
  <c r="QAY69" i="36"/>
  <c r="QAX69" i="36"/>
  <c r="QAW69" i="36"/>
  <c r="QAV69" i="36"/>
  <c r="QAU69" i="36"/>
  <c r="QAT69" i="36"/>
  <c r="QAS69" i="36"/>
  <c r="QAR69" i="36"/>
  <c r="QAQ69" i="36"/>
  <c r="QAP69" i="36"/>
  <c r="QAO69" i="36"/>
  <c r="QAN69" i="36"/>
  <c r="QAM69" i="36"/>
  <c r="QAL69" i="36"/>
  <c r="QAK69" i="36"/>
  <c r="QAJ69" i="36"/>
  <c r="QAI69" i="36"/>
  <c r="QAH69" i="36"/>
  <c r="QAG69" i="36"/>
  <c r="QAF69" i="36"/>
  <c r="QAE69" i="36"/>
  <c r="QAD69" i="36"/>
  <c r="QAC69" i="36"/>
  <c r="QAB69" i="36"/>
  <c r="QAA69" i="36"/>
  <c r="PZZ69" i="36"/>
  <c r="PZY69" i="36"/>
  <c r="PZX69" i="36"/>
  <c r="PZW69" i="36"/>
  <c r="PZV69" i="36"/>
  <c r="PZU69" i="36"/>
  <c r="PZT69" i="36"/>
  <c r="PZS69" i="36"/>
  <c r="PZR69" i="36"/>
  <c r="PZQ69" i="36"/>
  <c r="PZP69" i="36"/>
  <c r="PZO69" i="36"/>
  <c r="PZN69" i="36"/>
  <c r="PZM69" i="36"/>
  <c r="PZL69" i="36"/>
  <c r="PZK69" i="36"/>
  <c r="PZJ69" i="36"/>
  <c r="PZI69" i="36"/>
  <c r="PZH69" i="36"/>
  <c r="PZG69" i="36"/>
  <c r="PZF69" i="36"/>
  <c r="PZE69" i="36"/>
  <c r="PZD69" i="36"/>
  <c r="PZC69" i="36"/>
  <c r="PZB69" i="36"/>
  <c r="PZA69" i="36"/>
  <c r="PYZ69" i="36"/>
  <c r="PYY69" i="36"/>
  <c r="PYX69" i="36"/>
  <c r="PYW69" i="36"/>
  <c r="PYV69" i="36"/>
  <c r="PYU69" i="36"/>
  <c r="PYT69" i="36"/>
  <c r="PYS69" i="36"/>
  <c r="PYR69" i="36"/>
  <c r="PYQ69" i="36"/>
  <c r="PYP69" i="36"/>
  <c r="PYO69" i="36"/>
  <c r="PYN69" i="36"/>
  <c r="PYM69" i="36"/>
  <c r="PYL69" i="36"/>
  <c r="PYK69" i="36"/>
  <c r="PYJ69" i="36"/>
  <c r="PYI69" i="36"/>
  <c r="PYH69" i="36"/>
  <c r="PYG69" i="36"/>
  <c r="PYF69" i="36"/>
  <c r="PYE69" i="36"/>
  <c r="PYD69" i="36"/>
  <c r="PYC69" i="36"/>
  <c r="PYB69" i="36"/>
  <c r="PYA69" i="36"/>
  <c r="PXZ69" i="36"/>
  <c r="PXY69" i="36"/>
  <c r="PXX69" i="36"/>
  <c r="PXW69" i="36"/>
  <c r="PXV69" i="36"/>
  <c r="PXU69" i="36"/>
  <c r="PXT69" i="36"/>
  <c r="PXS69" i="36"/>
  <c r="PXR69" i="36"/>
  <c r="PXQ69" i="36"/>
  <c r="PXP69" i="36"/>
  <c r="PXO69" i="36"/>
  <c r="PXN69" i="36"/>
  <c r="PXM69" i="36"/>
  <c r="PXL69" i="36"/>
  <c r="PXK69" i="36"/>
  <c r="PXJ69" i="36"/>
  <c r="PXI69" i="36"/>
  <c r="PXH69" i="36"/>
  <c r="PXG69" i="36"/>
  <c r="PXF69" i="36"/>
  <c r="PXE69" i="36"/>
  <c r="PXD69" i="36"/>
  <c r="PXC69" i="36"/>
  <c r="PXB69" i="36"/>
  <c r="PXA69" i="36"/>
  <c r="PWZ69" i="36"/>
  <c r="PWY69" i="36"/>
  <c r="PWX69" i="36"/>
  <c r="PWW69" i="36"/>
  <c r="PWV69" i="36"/>
  <c r="PWU69" i="36"/>
  <c r="PWT69" i="36"/>
  <c r="PWS69" i="36"/>
  <c r="PWR69" i="36"/>
  <c r="PWQ69" i="36"/>
  <c r="PWP69" i="36"/>
  <c r="PWO69" i="36"/>
  <c r="PWN69" i="36"/>
  <c r="PWM69" i="36"/>
  <c r="PWL69" i="36"/>
  <c r="PWK69" i="36"/>
  <c r="PWJ69" i="36"/>
  <c r="PWI69" i="36"/>
  <c r="PWH69" i="36"/>
  <c r="PWG69" i="36"/>
  <c r="PWF69" i="36"/>
  <c r="PWE69" i="36"/>
  <c r="PWD69" i="36"/>
  <c r="PWC69" i="36"/>
  <c r="PWB69" i="36"/>
  <c r="PWA69" i="36"/>
  <c r="PVZ69" i="36"/>
  <c r="PVY69" i="36"/>
  <c r="PVX69" i="36"/>
  <c r="PVW69" i="36"/>
  <c r="PVV69" i="36"/>
  <c r="PVU69" i="36"/>
  <c r="PVT69" i="36"/>
  <c r="PVS69" i="36"/>
  <c r="PVR69" i="36"/>
  <c r="PVQ69" i="36"/>
  <c r="PVP69" i="36"/>
  <c r="PVO69" i="36"/>
  <c r="PVN69" i="36"/>
  <c r="PVM69" i="36"/>
  <c r="PVL69" i="36"/>
  <c r="PVK69" i="36"/>
  <c r="PVJ69" i="36"/>
  <c r="PVI69" i="36"/>
  <c r="PVH69" i="36"/>
  <c r="PVG69" i="36"/>
  <c r="PVF69" i="36"/>
  <c r="PVE69" i="36"/>
  <c r="PVD69" i="36"/>
  <c r="PVC69" i="36"/>
  <c r="PVB69" i="36"/>
  <c r="PVA69" i="36"/>
  <c r="PUZ69" i="36"/>
  <c r="PUY69" i="36"/>
  <c r="PUX69" i="36"/>
  <c r="PUW69" i="36"/>
  <c r="PUV69" i="36"/>
  <c r="PUU69" i="36"/>
  <c r="PUT69" i="36"/>
  <c r="PUS69" i="36"/>
  <c r="PUR69" i="36"/>
  <c r="PUQ69" i="36"/>
  <c r="PUP69" i="36"/>
  <c r="PUO69" i="36"/>
  <c r="PUN69" i="36"/>
  <c r="PUM69" i="36"/>
  <c r="PUL69" i="36"/>
  <c r="PUK69" i="36"/>
  <c r="PUJ69" i="36"/>
  <c r="PUI69" i="36"/>
  <c r="PUH69" i="36"/>
  <c r="PUG69" i="36"/>
  <c r="PUF69" i="36"/>
  <c r="PUE69" i="36"/>
  <c r="PUD69" i="36"/>
  <c r="PUC69" i="36"/>
  <c r="PUB69" i="36"/>
  <c r="PUA69" i="36"/>
  <c r="PTZ69" i="36"/>
  <c r="PTY69" i="36"/>
  <c r="PTX69" i="36"/>
  <c r="PTW69" i="36"/>
  <c r="PTV69" i="36"/>
  <c r="PTU69" i="36"/>
  <c r="PTT69" i="36"/>
  <c r="PTS69" i="36"/>
  <c r="PTR69" i="36"/>
  <c r="PTQ69" i="36"/>
  <c r="PTP69" i="36"/>
  <c r="PTO69" i="36"/>
  <c r="PTN69" i="36"/>
  <c r="PTM69" i="36"/>
  <c r="PTL69" i="36"/>
  <c r="PTK69" i="36"/>
  <c r="PTJ69" i="36"/>
  <c r="PTI69" i="36"/>
  <c r="PTH69" i="36"/>
  <c r="PTG69" i="36"/>
  <c r="PTF69" i="36"/>
  <c r="PTE69" i="36"/>
  <c r="PTD69" i="36"/>
  <c r="PTC69" i="36"/>
  <c r="PTB69" i="36"/>
  <c r="PTA69" i="36"/>
  <c r="PSZ69" i="36"/>
  <c r="PSY69" i="36"/>
  <c r="PSX69" i="36"/>
  <c r="PSW69" i="36"/>
  <c r="PSV69" i="36"/>
  <c r="PSU69" i="36"/>
  <c r="PST69" i="36"/>
  <c r="PSS69" i="36"/>
  <c r="PSR69" i="36"/>
  <c r="PSQ69" i="36"/>
  <c r="PSP69" i="36"/>
  <c r="PSO69" i="36"/>
  <c r="PSN69" i="36"/>
  <c r="PSM69" i="36"/>
  <c r="PSL69" i="36"/>
  <c r="PSK69" i="36"/>
  <c r="PSJ69" i="36"/>
  <c r="PSI69" i="36"/>
  <c r="PSH69" i="36"/>
  <c r="PSG69" i="36"/>
  <c r="PSF69" i="36"/>
  <c r="PSE69" i="36"/>
  <c r="PSD69" i="36"/>
  <c r="PSC69" i="36"/>
  <c r="PSB69" i="36"/>
  <c r="PSA69" i="36"/>
  <c r="PRZ69" i="36"/>
  <c r="PRY69" i="36"/>
  <c r="PRX69" i="36"/>
  <c r="PRW69" i="36"/>
  <c r="PRV69" i="36"/>
  <c r="PRU69" i="36"/>
  <c r="PRT69" i="36"/>
  <c r="PRS69" i="36"/>
  <c r="PRR69" i="36"/>
  <c r="PRQ69" i="36"/>
  <c r="PRP69" i="36"/>
  <c r="PRO69" i="36"/>
  <c r="PRN69" i="36"/>
  <c r="PRM69" i="36"/>
  <c r="PRL69" i="36"/>
  <c r="PRK69" i="36"/>
  <c r="PRJ69" i="36"/>
  <c r="PRI69" i="36"/>
  <c r="PRH69" i="36"/>
  <c r="PRG69" i="36"/>
  <c r="PRF69" i="36"/>
  <c r="PRE69" i="36"/>
  <c r="PRD69" i="36"/>
  <c r="PRC69" i="36"/>
  <c r="PRB69" i="36"/>
  <c r="PRA69" i="36"/>
  <c r="PQZ69" i="36"/>
  <c r="PQY69" i="36"/>
  <c r="PQX69" i="36"/>
  <c r="PQW69" i="36"/>
  <c r="PQV69" i="36"/>
  <c r="PQU69" i="36"/>
  <c r="PQT69" i="36"/>
  <c r="PQS69" i="36"/>
  <c r="PQR69" i="36"/>
  <c r="PQQ69" i="36"/>
  <c r="PQP69" i="36"/>
  <c r="PQO69" i="36"/>
  <c r="PQN69" i="36"/>
  <c r="PQM69" i="36"/>
  <c r="PQL69" i="36"/>
  <c r="PQK69" i="36"/>
  <c r="PQJ69" i="36"/>
  <c r="PQI69" i="36"/>
  <c r="PQH69" i="36"/>
  <c r="PQG69" i="36"/>
  <c r="PQF69" i="36"/>
  <c r="PQE69" i="36"/>
  <c r="PQD69" i="36"/>
  <c r="PQC69" i="36"/>
  <c r="PQB69" i="36"/>
  <c r="PQA69" i="36"/>
  <c r="PPZ69" i="36"/>
  <c r="PPY69" i="36"/>
  <c r="PPX69" i="36"/>
  <c r="PPW69" i="36"/>
  <c r="PPV69" i="36"/>
  <c r="PPU69" i="36"/>
  <c r="PPT69" i="36"/>
  <c r="PPS69" i="36"/>
  <c r="PPR69" i="36"/>
  <c r="PPQ69" i="36"/>
  <c r="PPP69" i="36"/>
  <c r="PPO69" i="36"/>
  <c r="PPN69" i="36"/>
  <c r="PPM69" i="36"/>
  <c r="PPL69" i="36"/>
  <c r="PPK69" i="36"/>
  <c r="PPJ69" i="36"/>
  <c r="PPI69" i="36"/>
  <c r="PPH69" i="36"/>
  <c r="PPG69" i="36"/>
  <c r="PPF69" i="36"/>
  <c r="PPE69" i="36"/>
  <c r="PPD69" i="36"/>
  <c r="PPC69" i="36"/>
  <c r="PPB69" i="36"/>
  <c r="PPA69" i="36"/>
  <c r="POZ69" i="36"/>
  <c r="POY69" i="36"/>
  <c r="POX69" i="36"/>
  <c r="POW69" i="36"/>
  <c r="POV69" i="36"/>
  <c r="POU69" i="36"/>
  <c r="POT69" i="36"/>
  <c r="POS69" i="36"/>
  <c r="POR69" i="36"/>
  <c r="POQ69" i="36"/>
  <c r="POP69" i="36"/>
  <c r="POO69" i="36"/>
  <c r="PON69" i="36"/>
  <c r="POM69" i="36"/>
  <c r="POL69" i="36"/>
  <c r="POK69" i="36"/>
  <c r="POJ69" i="36"/>
  <c r="POI69" i="36"/>
  <c r="POH69" i="36"/>
  <c r="POG69" i="36"/>
  <c r="POF69" i="36"/>
  <c r="POE69" i="36"/>
  <c r="POD69" i="36"/>
  <c r="POC69" i="36"/>
  <c r="POB69" i="36"/>
  <c r="POA69" i="36"/>
  <c r="PNZ69" i="36"/>
  <c r="PNY69" i="36"/>
  <c r="PNX69" i="36"/>
  <c r="PNW69" i="36"/>
  <c r="PNV69" i="36"/>
  <c r="PNU69" i="36"/>
  <c r="PNT69" i="36"/>
  <c r="PNS69" i="36"/>
  <c r="PNR69" i="36"/>
  <c r="PNQ69" i="36"/>
  <c r="PNP69" i="36"/>
  <c r="PNO69" i="36"/>
  <c r="PNN69" i="36"/>
  <c r="PNM69" i="36"/>
  <c r="PNL69" i="36"/>
  <c r="PNK69" i="36"/>
  <c r="PNJ69" i="36"/>
  <c r="PNI69" i="36"/>
  <c r="PNH69" i="36"/>
  <c r="PNG69" i="36"/>
  <c r="PNF69" i="36"/>
  <c r="PNE69" i="36"/>
  <c r="PND69" i="36"/>
  <c r="PNC69" i="36"/>
  <c r="PNB69" i="36"/>
  <c r="PNA69" i="36"/>
  <c r="PMZ69" i="36"/>
  <c r="PMY69" i="36"/>
  <c r="PMX69" i="36"/>
  <c r="PMW69" i="36"/>
  <c r="PMV69" i="36"/>
  <c r="PMU69" i="36"/>
  <c r="PMT69" i="36"/>
  <c r="PMS69" i="36"/>
  <c r="PMR69" i="36"/>
  <c r="PMQ69" i="36"/>
  <c r="PMP69" i="36"/>
  <c r="PMO69" i="36"/>
  <c r="PMN69" i="36"/>
  <c r="PMM69" i="36"/>
  <c r="PML69" i="36"/>
  <c r="PMK69" i="36"/>
  <c r="PMJ69" i="36"/>
  <c r="PMI69" i="36"/>
  <c r="PMH69" i="36"/>
  <c r="PMG69" i="36"/>
  <c r="PMF69" i="36"/>
  <c r="PME69" i="36"/>
  <c r="PMD69" i="36"/>
  <c r="PMC69" i="36"/>
  <c r="PMB69" i="36"/>
  <c r="PMA69" i="36"/>
  <c r="PLZ69" i="36"/>
  <c r="PLY69" i="36"/>
  <c r="PLX69" i="36"/>
  <c r="PLW69" i="36"/>
  <c r="PLV69" i="36"/>
  <c r="PLU69" i="36"/>
  <c r="PLT69" i="36"/>
  <c r="PLS69" i="36"/>
  <c r="PLR69" i="36"/>
  <c r="PLQ69" i="36"/>
  <c r="PLP69" i="36"/>
  <c r="PLO69" i="36"/>
  <c r="PLN69" i="36"/>
  <c r="PLM69" i="36"/>
  <c r="PLL69" i="36"/>
  <c r="PLK69" i="36"/>
  <c r="PLJ69" i="36"/>
  <c r="PLI69" i="36"/>
  <c r="PLH69" i="36"/>
  <c r="PLG69" i="36"/>
  <c r="PLF69" i="36"/>
  <c r="PLE69" i="36"/>
  <c r="PLD69" i="36"/>
  <c r="PLC69" i="36"/>
  <c r="PLB69" i="36"/>
  <c r="PLA69" i="36"/>
  <c r="PKZ69" i="36"/>
  <c r="PKY69" i="36"/>
  <c r="PKX69" i="36"/>
  <c r="PKW69" i="36"/>
  <c r="PKV69" i="36"/>
  <c r="PKU69" i="36"/>
  <c r="PKT69" i="36"/>
  <c r="PKS69" i="36"/>
  <c r="PKR69" i="36"/>
  <c r="PKQ69" i="36"/>
  <c r="PKP69" i="36"/>
  <c r="PKO69" i="36"/>
  <c r="PKN69" i="36"/>
  <c r="PKM69" i="36"/>
  <c r="PKL69" i="36"/>
  <c r="PKK69" i="36"/>
  <c r="PKJ69" i="36"/>
  <c r="PKI69" i="36"/>
  <c r="PKH69" i="36"/>
  <c r="PKG69" i="36"/>
  <c r="PKF69" i="36"/>
  <c r="PKE69" i="36"/>
  <c r="PKD69" i="36"/>
  <c r="PKC69" i="36"/>
  <c r="PKB69" i="36"/>
  <c r="PKA69" i="36"/>
  <c r="PJZ69" i="36"/>
  <c r="PJY69" i="36"/>
  <c r="PJX69" i="36"/>
  <c r="PJW69" i="36"/>
  <c r="PJV69" i="36"/>
  <c r="PJU69" i="36"/>
  <c r="PJT69" i="36"/>
  <c r="PJS69" i="36"/>
  <c r="PJR69" i="36"/>
  <c r="PJQ69" i="36"/>
  <c r="PJP69" i="36"/>
  <c r="PJO69" i="36"/>
  <c r="PJN69" i="36"/>
  <c r="PJM69" i="36"/>
  <c r="PJL69" i="36"/>
  <c r="PJK69" i="36"/>
  <c r="PJJ69" i="36"/>
  <c r="PJI69" i="36"/>
  <c r="PJH69" i="36"/>
  <c r="PJG69" i="36"/>
  <c r="PJF69" i="36"/>
  <c r="PJE69" i="36"/>
  <c r="PJD69" i="36"/>
  <c r="PJC69" i="36"/>
  <c r="PJB69" i="36"/>
  <c r="PJA69" i="36"/>
  <c r="PIZ69" i="36"/>
  <c r="PIY69" i="36"/>
  <c r="PIX69" i="36"/>
  <c r="PIW69" i="36"/>
  <c r="PIV69" i="36"/>
  <c r="PIU69" i="36"/>
  <c r="PIT69" i="36"/>
  <c r="PIS69" i="36"/>
  <c r="PIR69" i="36"/>
  <c r="PIQ69" i="36"/>
  <c r="PIP69" i="36"/>
  <c r="PIO69" i="36"/>
  <c r="PIN69" i="36"/>
  <c r="PIM69" i="36"/>
  <c r="PIL69" i="36"/>
  <c r="PIK69" i="36"/>
  <c r="PIJ69" i="36"/>
  <c r="PII69" i="36"/>
  <c r="PIH69" i="36"/>
  <c r="PIG69" i="36"/>
  <c r="PIF69" i="36"/>
  <c r="PIE69" i="36"/>
  <c r="PID69" i="36"/>
  <c r="PIC69" i="36"/>
  <c r="PIB69" i="36"/>
  <c r="PIA69" i="36"/>
  <c r="PHZ69" i="36"/>
  <c r="PHY69" i="36"/>
  <c r="PHX69" i="36"/>
  <c r="PHW69" i="36"/>
  <c r="PHV69" i="36"/>
  <c r="PHU69" i="36"/>
  <c r="PHT69" i="36"/>
  <c r="PHS69" i="36"/>
  <c r="PHR69" i="36"/>
  <c r="PHQ69" i="36"/>
  <c r="PHP69" i="36"/>
  <c r="PHO69" i="36"/>
  <c r="PHN69" i="36"/>
  <c r="PHM69" i="36"/>
  <c r="PHL69" i="36"/>
  <c r="PHK69" i="36"/>
  <c r="PHJ69" i="36"/>
  <c r="PHI69" i="36"/>
  <c r="PHH69" i="36"/>
  <c r="PHG69" i="36"/>
  <c r="PHF69" i="36"/>
  <c r="PHE69" i="36"/>
  <c r="PHD69" i="36"/>
  <c r="PHC69" i="36"/>
  <c r="PHB69" i="36"/>
  <c r="PHA69" i="36"/>
  <c r="PGZ69" i="36"/>
  <c r="PGY69" i="36"/>
  <c r="PGX69" i="36"/>
  <c r="PGW69" i="36"/>
  <c r="PGV69" i="36"/>
  <c r="PGU69" i="36"/>
  <c r="PGT69" i="36"/>
  <c r="PGS69" i="36"/>
  <c r="PGR69" i="36"/>
  <c r="PGQ69" i="36"/>
  <c r="PGP69" i="36"/>
  <c r="PGO69" i="36"/>
  <c r="PGN69" i="36"/>
  <c r="PGM69" i="36"/>
  <c r="PGL69" i="36"/>
  <c r="PGK69" i="36"/>
  <c r="PGJ69" i="36"/>
  <c r="PGI69" i="36"/>
  <c r="PGH69" i="36"/>
  <c r="PGG69" i="36"/>
  <c r="PGF69" i="36"/>
  <c r="PGE69" i="36"/>
  <c r="PGD69" i="36"/>
  <c r="PGC69" i="36"/>
  <c r="PGB69" i="36"/>
  <c r="PGA69" i="36"/>
  <c r="PFZ69" i="36"/>
  <c r="PFY69" i="36"/>
  <c r="PFX69" i="36"/>
  <c r="PFW69" i="36"/>
  <c r="PFV69" i="36"/>
  <c r="PFU69" i="36"/>
  <c r="PFT69" i="36"/>
  <c r="PFS69" i="36"/>
  <c r="PFR69" i="36"/>
  <c r="PFQ69" i="36"/>
  <c r="PFP69" i="36"/>
  <c r="PFO69" i="36"/>
  <c r="PFN69" i="36"/>
  <c r="PFM69" i="36"/>
  <c r="PFL69" i="36"/>
  <c r="PFK69" i="36"/>
  <c r="PFJ69" i="36"/>
  <c r="PFI69" i="36"/>
  <c r="PFH69" i="36"/>
  <c r="PFG69" i="36"/>
  <c r="PFF69" i="36"/>
  <c r="PFE69" i="36"/>
  <c r="PFD69" i="36"/>
  <c r="PFC69" i="36"/>
  <c r="PFB69" i="36"/>
  <c r="PFA69" i="36"/>
  <c r="PEZ69" i="36"/>
  <c r="PEY69" i="36"/>
  <c r="PEX69" i="36"/>
  <c r="PEW69" i="36"/>
  <c r="PEV69" i="36"/>
  <c r="PEU69" i="36"/>
  <c r="PET69" i="36"/>
  <c r="PES69" i="36"/>
  <c r="PER69" i="36"/>
  <c r="PEQ69" i="36"/>
  <c r="PEP69" i="36"/>
  <c r="PEO69" i="36"/>
  <c r="PEN69" i="36"/>
  <c r="PEM69" i="36"/>
  <c r="PEL69" i="36"/>
  <c r="PEK69" i="36"/>
  <c r="PEJ69" i="36"/>
  <c r="PEI69" i="36"/>
  <c r="PEH69" i="36"/>
  <c r="PEG69" i="36"/>
  <c r="PEF69" i="36"/>
  <c r="PEE69" i="36"/>
  <c r="PED69" i="36"/>
  <c r="PEC69" i="36"/>
  <c r="PEB69" i="36"/>
  <c r="PEA69" i="36"/>
  <c r="PDZ69" i="36"/>
  <c r="PDY69" i="36"/>
  <c r="PDX69" i="36"/>
  <c r="PDW69" i="36"/>
  <c r="PDV69" i="36"/>
  <c r="PDU69" i="36"/>
  <c r="PDT69" i="36"/>
  <c r="PDS69" i="36"/>
  <c r="PDR69" i="36"/>
  <c r="PDQ69" i="36"/>
  <c r="PDP69" i="36"/>
  <c r="PDO69" i="36"/>
  <c r="PDN69" i="36"/>
  <c r="PDM69" i="36"/>
  <c r="PDL69" i="36"/>
  <c r="PDK69" i="36"/>
  <c r="PDJ69" i="36"/>
  <c r="PDI69" i="36"/>
  <c r="PDH69" i="36"/>
  <c r="PDG69" i="36"/>
  <c r="PDF69" i="36"/>
  <c r="PDE69" i="36"/>
  <c r="PDD69" i="36"/>
  <c r="PDC69" i="36"/>
  <c r="PDB69" i="36"/>
  <c r="PDA69" i="36"/>
  <c r="PCZ69" i="36"/>
  <c r="PCY69" i="36"/>
  <c r="PCX69" i="36"/>
  <c r="PCW69" i="36"/>
  <c r="PCV69" i="36"/>
  <c r="PCU69" i="36"/>
  <c r="PCT69" i="36"/>
  <c r="PCS69" i="36"/>
  <c r="PCR69" i="36"/>
  <c r="PCQ69" i="36"/>
  <c r="PCP69" i="36"/>
  <c r="PCO69" i="36"/>
  <c r="PCN69" i="36"/>
  <c r="PCM69" i="36"/>
  <c r="PCL69" i="36"/>
  <c r="PCK69" i="36"/>
  <c r="PCJ69" i="36"/>
  <c r="PCI69" i="36"/>
  <c r="PCH69" i="36"/>
  <c r="PCG69" i="36"/>
  <c r="PCF69" i="36"/>
  <c r="PCE69" i="36"/>
  <c r="PCD69" i="36"/>
  <c r="PCC69" i="36"/>
  <c r="PCB69" i="36"/>
  <c r="PCA69" i="36"/>
  <c r="PBZ69" i="36"/>
  <c r="PBY69" i="36"/>
  <c r="PBX69" i="36"/>
  <c r="PBW69" i="36"/>
  <c r="PBV69" i="36"/>
  <c r="PBU69" i="36"/>
  <c r="PBT69" i="36"/>
  <c r="PBS69" i="36"/>
  <c r="PBR69" i="36"/>
  <c r="PBQ69" i="36"/>
  <c r="PBP69" i="36"/>
  <c r="PBO69" i="36"/>
  <c r="PBN69" i="36"/>
  <c r="PBM69" i="36"/>
  <c r="PBL69" i="36"/>
  <c r="PBK69" i="36"/>
  <c r="PBJ69" i="36"/>
  <c r="PBI69" i="36"/>
  <c r="PBH69" i="36"/>
  <c r="PBG69" i="36"/>
  <c r="PBF69" i="36"/>
  <c r="PBE69" i="36"/>
  <c r="PBD69" i="36"/>
  <c r="PBC69" i="36"/>
  <c r="PBB69" i="36"/>
  <c r="PBA69" i="36"/>
  <c r="PAZ69" i="36"/>
  <c r="PAY69" i="36"/>
  <c r="PAX69" i="36"/>
  <c r="PAW69" i="36"/>
  <c r="PAV69" i="36"/>
  <c r="PAU69" i="36"/>
  <c r="PAT69" i="36"/>
  <c r="PAS69" i="36"/>
  <c r="PAR69" i="36"/>
  <c r="PAQ69" i="36"/>
  <c r="PAP69" i="36"/>
  <c r="PAO69" i="36"/>
  <c r="PAN69" i="36"/>
  <c r="PAM69" i="36"/>
  <c r="PAL69" i="36"/>
  <c r="PAK69" i="36"/>
  <c r="PAJ69" i="36"/>
  <c r="PAI69" i="36"/>
  <c r="PAH69" i="36"/>
  <c r="PAG69" i="36"/>
  <c r="PAF69" i="36"/>
  <c r="PAE69" i="36"/>
  <c r="PAD69" i="36"/>
  <c r="PAC69" i="36"/>
  <c r="PAB69" i="36"/>
  <c r="PAA69" i="36"/>
  <c r="OZZ69" i="36"/>
  <c r="OZY69" i="36"/>
  <c r="OZX69" i="36"/>
  <c r="OZW69" i="36"/>
  <c r="OZV69" i="36"/>
  <c r="OZU69" i="36"/>
  <c r="OZT69" i="36"/>
  <c r="OZS69" i="36"/>
  <c r="OZR69" i="36"/>
  <c r="OZQ69" i="36"/>
  <c r="OZP69" i="36"/>
  <c r="OZO69" i="36"/>
  <c r="OZN69" i="36"/>
  <c r="OZM69" i="36"/>
  <c r="OZL69" i="36"/>
  <c r="OZK69" i="36"/>
  <c r="OZJ69" i="36"/>
  <c r="OZI69" i="36"/>
  <c r="OZH69" i="36"/>
  <c r="OZG69" i="36"/>
  <c r="OZF69" i="36"/>
  <c r="OZE69" i="36"/>
  <c r="OZD69" i="36"/>
  <c r="OZC69" i="36"/>
  <c r="OZB69" i="36"/>
  <c r="OZA69" i="36"/>
  <c r="OYZ69" i="36"/>
  <c r="OYY69" i="36"/>
  <c r="OYX69" i="36"/>
  <c r="OYW69" i="36"/>
  <c r="OYV69" i="36"/>
  <c r="OYU69" i="36"/>
  <c r="OYT69" i="36"/>
  <c r="OYS69" i="36"/>
  <c r="OYR69" i="36"/>
  <c r="OYQ69" i="36"/>
  <c r="OYP69" i="36"/>
  <c r="OYO69" i="36"/>
  <c r="OYN69" i="36"/>
  <c r="OYM69" i="36"/>
  <c r="OYL69" i="36"/>
  <c r="OYK69" i="36"/>
  <c r="OYJ69" i="36"/>
  <c r="OYI69" i="36"/>
  <c r="OYH69" i="36"/>
  <c r="OYG69" i="36"/>
  <c r="OYF69" i="36"/>
  <c r="OYE69" i="36"/>
  <c r="OYD69" i="36"/>
  <c r="OYC69" i="36"/>
  <c r="OYB69" i="36"/>
  <c r="OYA69" i="36"/>
  <c r="OXZ69" i="36"/>
  <c r="OXY69" i="36"/>
  <c r="OXX69" i="36"/>
  <c r="OXW69" i="36"/>
  <c r="OXV69" i="36"/>
  <c r="OXU69" i="36"/>
  <c r="OXT69" i="36"/>
  <c r="OXS69" i="36"/>
  <c r="OXR69" i="36"/>
  <c r="OXQ69" i="36"/>
  <c r="OXP69" i="36"/>
  <c r="OXO69" i="36"/>
  <c r="OXN69" i="36"/>
  <c r="OXM69" i="36"/>
  <c r="OXL69" i="36"/>
  <c r="OXK69" i="36"/>
  <c r="OXJ69" i="36"/>
  <c r="OXI69" i="36"/>
  <c r="OXH69" i="36"/>
  <c r="OXG69" i="36"/>
  <c r="OXF69" i="36"/>
  <c r="OXE69" i="36"/>
  <c r="OXD69" i="36"/>
  <c r="OXC69" i="36"/>
  <c r="OXB69" i="36"/>
  <c r="OXA69" i="36"/>
  <c r="OWZ69" i="36"/>
  <c r="OWY69" i="36"/>
  <c r="OWX69" i="36"/>
  <c r="OWW69" i="36"/>
  <c r="OWV69" i="36"/>
  <c r="OWU69" i="36"/>
  <c r="OWT69" i="36"/>
  <c r="OWS69" i="36"/>
  <c r="OWR69" i="36"/>
  <c r="OWQ69" i="36"/>
  <c r="OWP69" i="36"/>
  <c r="OWO69" i="36"/>
  <c r="OWN69" i="36"/>
  <c r="OWM69" i="36"/>
  <c r="OWL69" i="36"/>
  <c r="OWK69" i="36"/>
  <c r="OWJ69" i="36"/>
  <c r="OWI69" i="36"/>
  <c r="OWH69" i="36"/>
  <c r="OWG69" i="36"/>
  <c r="OWF69" i="36"/>
  <c r="OWE69" i="36"/>
  <c r="OWD69" i="36"/>
  <c r="OWC69" i="36"/>
  <c r="OWB69" i="36"/>
  <c r="OWA69" i="36"/>
  <c r="OVZ69" i="36"/>
  <c r="OVY69" i="36"/>
  <c r="OVX69" i="36"/>
  <c r="OVW69" i="36"/>
  <c r="OVV69" i="36"/>
  <c r="OVU69" i="36"/>
  <c r="OVT69" i="36"/>
  <c r="OVS69" i="36"/>
  <c r="OVR69" i="36"/>
  <c r="OVQ69" i="36"/>
  <c r="OVP69" i="36"/>
  <c r="OVO69" i="36"/>
  <c r="OVN69" i="36"/>
  <c r="OVM69" i="36"/>
  <c r="OVL69" i="36"/>
  <c r="OVK69" i="36"/>
  <c r="OVJ69" i="36"/>
  <c r="OVI69" i="36"/>
  <c r="OVH69" i="36"/>
  <c r="OVG69" i="36"/>
  <c r="OVF69" i="36"/>
  <c r="OVE69" i="36"/>
  <c r="OVD69" i="36"/>
  <c r="OVC69" i="36"/>
  <c r="OVB69" i="36"/>
  <c r="OVA69" i="36"/>
  <c r="OUZ69" i="36"/>
  <c r="OUY69" i="36"/>
  <c r="OUX69" i="36"/>
  <c r="OUW69" i="36"/>
  <c r="OUV69" i="36"/>
  <c r="OUU69" i="36"/>
  <c r="OUT69" i="36"/>
  <c r="OUS69" i="36"/>
  <c r="OUR69" i="36"/>
  <c r="OUQ69" i="36"/>
  <c r="OUP69" i="36"/>
  <c r="OUO69" i="36"/>
  <c r="OUN69" i="36"/>
  <c r="OUM69" i="36"/>
  <c r="OUL69" i="36"/>
  <c r="OUK69" i="36"/>
  <c r="OUJ69" i="36"/>
  <c r="OUI69" i="36"/>
  <c r="OUH69" i="36"/>
  <c r="OUG69" i="36"/>
  <c r="OUF69" i="36"/>
  <c r="OUE69" i="36"/>
  <c r="OUD69" i="36"/>
  <c r="OUC69" i="36"/>
  <c r="OUB69" i="36"/>
  <c r="OUA69" i="36"/>
  <c r="OTZ69" i="36"/>
  <c r="OTY69" i="36"/>
  <c r="OTX69" i="36"/>
  <c r="OTW69" i="36"/>
  <c r="OTV69" i="36"/>
  <c r="OTU69" i="36"/>
  <c r="OTT69" i="36"/>
  <c r="OTS69" i="36"/>
  <c r="OTR69" i="36"/>
  <c r="OTQ69" i="36"/>
  <c r="OTP69" i="36"/>
  <c r="OTO69" i="36"/>
  <c r="OTN69" i="36"/>
  <c r="OTM69" i="36"/>
  <c r="OTL69" i="36"/>
  <c r="OTK69" i="36"/>
  <c r="OTJ69" i="36"/>
  <c r="OTI69" i="36"/>
  <c r="OTH69" i="36"/>
  <c r="OTG69" i="36"/>
  <c r="OTF69" i="36"/>
  <c r="OTE69" i="36"/>
  <c r="OTD69" i="36"/>
  <c r="OTC69" i="36"/>
  <c r="OTB69" i="36"/>
  <c r="OTA69" i="36"/>
  <c r="OSZ69" i="36"/>
  <c r="OSY69" i="36"/>
  <c r="OSX69" i="36"/>
  <c r="OSW69" i="36"/>
  <c r="OSV69" i="36"/>
  <c r="OSU69" i="36"/>
  <c r="OST69" i="36"/>
  <c r="OSS69" i="36"/>
  <c r="OSR69" i="36"/>
  <c r="OSQ69" i="36"/>
  <c r="OSP69" i="36"/>
  <c r="OSO69" i="36"/>
  <c r="OSN69" i="36"/>
  <c r="OSM69" i="36"/>
  <c r="OSL69" i="36"/>
  <c r="OSK69" i="36"/>
  <c r="OSJ69" i="36"/>
  <c r="OSI69" i="36"/>
  <c r="OSH69" i="36"/>
  <c r="OSG69" i="36"/>
  <c r="OSF69" i="36"/>
  <c r="OSE69" i="36"/>
  <c r="OSD69" i="36"/>
  <c r="OSC69" i="36"/>
  <c r="OSB69" i="36"/>
  <c r="OSA69" i="36"/>
  <c r="ORZ69" i="36"/>
  <c r="ORY69" i="36"/>
  <c r="ORX69" i="36"/>
  <c r="ORW69" i="36"/>
  <c r="ORV69" i="36"/>
  <c r="ORU69" i="36"/>
  <c r="ORT69" i="36"/>
  <c r="ORS69" i="36"/>
  <c r="ORR69" i="36"/>
  <c r="ORQ69" i="36"/>
  <c r="ORP69" i="36"/>
  <c r="ORO69" i="36"/>
  <c r="ORN69" i="36"/>
  <c r="ORM69" i="36"/>
  <c r="ORL69" i="36"/>
  <c r="ORK69" i="36"/>
  <c r="ORJ69" i="36"/>
  <c r="ORI69" i="36"/>
  <c r="ORH69" i="36"/>
  <c r="ORG69" i="36"/>
  <c r="ORF69" i="36"/>
  <c r="ORE69" i="36"/>
  <c r="ORD69" i="36"/>
  <c r="ORC69" i="36"/>
  <c r="ORB69" i="36"/>
  <c r="ORA69" i="36"/>
  <c r="OQZ69" i="36"/>
  <c r="OQY69" i="36"/>
  <c r="OQX69" i="36"/>
  <c r="OQW69" i="36"/>
  <c r="OQV69" i="36"/>
  <c r="OQU69" i="36"/>
  <c r="OQT69" i="36"/>
  <c r="OQS69" i="36"/>
  <c r="OQR69" i="36"/>
  <c r="OQQ69" i="36"/>
  <c r="OQP69" i="36"/>
  <c r="OQO69" i="36"/>
  <c r="OQN69" i="36"/>
  <c r="OQM69" i="36"/>
  <c r="OQL69" i="36"/>
  <c r="OQK69" i="36"/>
  <c r="OQJ69" i="36"/>
  <c r="OQI69" i="36"/>
  <c r="OQH69" i="36"/>
  <c r="OQG69" i="36"/>
  <c r="OQF69" i="36"/>
  <c r="OQE69" i="36"/>
  <c r="OQD69" i="36"/>
  <c r="OQC69" i="36"/>
  <c r="OQB69" i="36"/>
  <c r="OQA69" i="36"/>
  <c r="OPZ69" i="36"/>
  <c r="OPY69" i="36"/>
  <c r="OPX69" i="36"/>
  <c r="OPW69" i="36"/>
  <c r="OPV69" i="36"/>
  <c r="OPU69" i="36"/>
  <c r="OPT69" i="36"/>
  <c r="OPS69" i="36"/>
  <c r="OPR69" i="36"/>
  <c r="OPQ69" i="36"/>
  <c r="OPP69" i="36"/>
  <c r="OPO69" i="36"/>
  <c r="OPN69" i="36"/>
  <c r="OPM69" i="36"/>
  <c r="OPL69" i="36"/>
  <c r="OPK69" i="36"/>
  <c r="OPJ69" i="36"/>
  <c r="OPI69" i="36"/>
  <c r="OPH69" i="36"/>
  <c r="OPG69" i="36"/>
  <c r="OPF69" i="36"/>
  <c r="OPE69" i="36"/>
  <c r="OPD69" i="36"/>
  <c r="OPC69" i="36"/>
  <c r="OPB69" i="36"/>
  <c r="OPA69" i="36"/>
  <c r="OOZ69" i="36"/>
  <c r="OOY69" i="36"/>
  <c r="OOX69" i="36"/>
  <c r="OOW69" i="36"/>
  <c r="OOV69" i="36"/>
  <c r="OOU69" i="36"/>
  <c r="OOT69" i="36"/>
  <c r="OOS69" i="36"/>
  <c r="OOR69" i="36"/>
  <c r="OOQ69" i="36"/>
  <c r="OOP69" i="36"/>
  <c r="OOO69" i="36"/>
  <c r="OON69" i="36"/>
  <c r="OOM69" i="36"/>
  <c r="OOL69" i="36"/>
  <c r="OOK69" i="36"/>
  <c r="OOJ69" i="36"/>
  <c r="OOI69" i="36"/>
  <c r="OOH69" i="36"/>
  <c r="OOG69" i="36"/>
  <c r="OOF69" i="36"/>
  <c r="OOE69" i="36"/>
  <c r="OOD69" i="36"/>
  <c r="OOC69" i="36"/>
  <c r="OOB69" i="36"/>
  <c r="OOA69" i="36"/>
  <c r="ONZ69" i="36"/>
  <c r="ONY69" i="36"/>
  <c r="ONX69" i="36"/>
  <c r="ONW69" i="36"/>
  <c r="ONV69" i="36"/>
  <c r="ONU69" i="36"/>
  <c r="ONT69" i="36"/>
  <c r="ONS69" i="36"/>
  <c r="ONR69" i="36"/>
  <c r="ONQ69" i="36"/>
  <c r="ONP69" i="36"/>
  <c r="ONO69" i="36"/>
  <c r="ONN69" i="36"/>
  <c r="ONM69" i="36"/>
  <c r="ONL69" i="36"/>
  <c r="ONK69" i="36"/>
  <c r="ONJ69" i="36"/>
  <c r="ONI69" i="36"/>
  <c r="ONH69" i="36"/>
  <c r="ONG69" i="36"/>
  <c r="ONF69" i="36"/>
  <c r="ONE69" i="36"/>
  <c r="OND69" i="36"/>
  <c r="ONC69" i="36"/>
  <c r="ONB69" i="36"/>
  <c r="ONA69" i="36"/>
  <c r="OMZ69" i="36"/>
  <c r="OMY69" i="36"/>
  <c r="OMX69" i="36"/>
  <c r="OMW69" i="36"/>
  <c r="OMV69" i="36"/>
  <c r="OMU69" i="36"/>
  <c r="OMT69" i="36"/>
  <c r="OMS69" i="36"/>
  <c r="OMR69" i="36"/>
  <c r="OMQ69" i="36"/>
  <c r="OMP69" i="36"/>
  <c r="OMO69" i="36"/>
  <c r="OMN69" i="36"/>
  <c r="OMM69" i="36"/>
  <c r="OML69" i="36"/>
  <c r="OMK69" i="36"/>
  <c r="OMJ69" i="36"/>
  <c r="OMI69" i="36"/>
  <c r="OMH69" i="36"/>
  <c r="OMG69" i="36"/>
  <c r="OMF69" i="36"/>
  <c r="OME69" i="36"/>
  <c r="OMD69" i="36"/>
  <c r="OMC69" i="36"/>
  <c r="OMB69" i="36"/>
  <c r="OMA69" i="36"/>
  <c r="OLZ69" i="36"/>
  <c r="OLY69" i="36"/>
  <c r="OLX69" i="36"/>
  <c r="OLW69" i="36"/>
  <c r="OLV69" i="36"/>
  <c r="OLU69" i="36"/>
  <c r="OLT69" i="36"/>
  <c r="OLS69" i="36"/>
  <c r="OLR69" i="36"/>
  <c r="OLQ69" i="36"/>
  <c r="OLP69" i="36"/>
  <c r="OLO69" i="36"/>
  <c r="OLN69" i="36"/>
  <c r="OLM69" i="36"/>
  <c r="OLL69" i="36"/>
  <c r="OLK69" i="36"/>
  <c r="OLJ69" i="36"/>
  <c r="OLI69" i="36"/>
  <c r="OLH69" i="36"/>
  <c r="OLG69" i="36"/>
  <c r="OLF69" i="36"/>
  <c r="OLE69" i="36"/>
  <c r="OLD69" i="36"/>
  <c r="OLC69" i="36"/>
  <c r="OLB69" i="36"/>
  <c r="OLA69" i="36"/>
  <c r="OKZ69" i="36"/>
  <c r="OKY69" i="36"/>
  <c r="OKX69" i="36"/>
  <c r="OKW69" i="36"/>
  <c r="OKV69" i="36"/>
  <c r="OKU69" i="36"/>
  <c r="OKT69" i="36"/>
  <c r="OKS69" i="36"/>
  <c r="OKR69" i="36"/>
  <c r="OKQ69" i="36"/>
  <c r="OKP69" i="36"/>
  <c r="OKO69" i="36"/>
  <c r="OKN69" i="36"/>
  <c r="OKM69" i="36"/>
  <c r="OKL69" i="36"/>
  <c r="OKK69" i="36"/>
  <c r="OKJ69" i="36"/>
  <c r="OKI69" i="36"/>
  <c r="OKH69" i="36"/>
  <c r="OKG69" i="36"/>
  <c r="OKF69" i="36"/>
  <c r="OKE69" i="36"/>
  <c r="OKD69" i="36"/>
  <c r="OKC69" i="36"/>
  <c r="OKB69" i="36"/>
  <c r="OKA69" i="36"/>
  <c r="OJZ69" i="36"/>
  <c r="OJY69" i="36"/>
  <c r="OJX69" i="36"/>
  <c r="OJW69" i="36"/>
  <c r="OJV69" i="36"/>
  <c r="OJU69" i="36"/>
  <c r="OJT69" i="36"/>
  <c r="OJS69" i="36"/>
  <c r="OJR69" i="36"/>
  <c r="OJQ69" i="36"/>
  <c r="OJP69" i="36"/>
  <c r="OJO69" i="36"/>
  <c r="OJN69" i="36"/>
  <c r="OJM69" i="36"/>
  <c r="OJL69" i="36"/>
  <c r="OJK69" i="36"/>
  <c r="OJJ69" i="36"/>
  <c r="OJI69" i="36"/>
  <c r="OJH69" i="36"/>
  <c r="OJG69" i="36"/>
  <c r="OJF69" i="36"/>
  <c r="OJE69" i="36"/>
  <c r="OJD69" i="36"/>
  <c r="OJC69" i="36"/>
  <c r="OJB69" i="36"/>
  <c r="OJA69" i="36"/>
  <c r="OIZ69" i="36"/>
  <c r="OIY69" i="36"/>
  <c r="OIX69" i="36"/>
  <c r="OIW69" i="36"/>
  <c r="OIV69" i="36"/>
  <c r="OIU69" i="36"/>
  <c r="OIT69" i="36"/>
  <c r="OIS69" i="36"/>
  <c r="OIR69" i="36"/>
  <c r="OIQ69" i="36"/>
  <c r="OIP69" i="36"/>
  <c r="OIO69" i="36"/>
  <c r="OIN69" i="36"/>
  <c r="OIM69" i="36"/>
  <c r="OIL69" i="36"/>
  <c r="OIK69" i="36"/>
  <c r="OIJ69" i="36"/>
  <c r="OII69" i="36"/>
  <c r="OIH69" i="36"/>
  <c r="OIG69" i="36"/>
  <c r="OIF69" i="36"/>
  <c r="OIE69" i="36"/>
  <c r="OID69" i="36"/>
  <c r="OIC69" i="36"/>
  <c r="OIB69" i="36"/>
  <c r="OIA69" i="36"/>
  <c r="OHZ69" i="36"/>
  <c r="OHY69" i="36"/>
  <c r="OHX69" i="36"/>
  <c r="OHW69" i="36"/>
  <c r="OHV69" i="36"/>
  <c r="OHU69" i="36"/>
  <c r="OHT69" i="36"/>
  <c r="OHS69" i="36"/>
  <c r="OHR69" i="36"/>
  <c r="OHQ69" i="36"/>
  <c r="OHP69" i="36"/>
  <c r="OHO69" i="36"/>
  <c r="OHN69" i="36"/>
  <c r="OHM69" i="36"/>
  <c r="OHL69" i="36"/>
  <c r="OHK69" i="36"/>
  <c r="OHJ69" i="36"/>
  <c r="OHI69" i="36"/>
  <c r="OHH69" i="36"/>
  <c r="OHG69" i="36"/>
  <c r="OHF69" i="36"/>
  <c r="OHE69" i="36"/>
  <c r="OHD69" i="36"/>
  <c r="OHC69" i="36"/>
  <c r="OHB69" i="36"/>
  <c r="OHA69" i="36"/>
  <c r="OGZ69" i="36"/>
  <c r="OGY69" i="36"/>
  <c r="OGX69" i="36"/>
  <c r="OGW69" i="36"/>
  <c r="OGV69" i="36"/>
  <c r="OGU69" i="36"/>
  <c r="OGT69" i="36"/>
  <c r="OGS69" i="36"/>
  <c r="OGR69" i="36"/>
  <c r="OGQ69" i="36"/>
  <c r="OGP69" i="36"/>
  <c r="OGO69" i="36"/>
  <c r="OGN69" i="36"/>
  <c r="OGM69" i="36"/>
  <c r="OGL69" i="36"/>
  <c r="OGK69" i="36"/>
  <c r="OGJ69" i="36"/>
  <c r="OGI69" i="36"/>
  <c r="OGH69" i="36"/>
  <c r="OGG69" i="36"/>
  <c r="OGF69" i="36"/>
  <c r="OGE69" i="36"/>
  <c r="OGD69" i="36"/>
  <c r="OGC69" i="36"/>
  <c r="OGB69" i="36"/>
  <c r="OGA69" i="36"/>
  <c r="OFZ69" i="36"/>
  <c r="OFY69" i="36"/>
  <c r="OFX69" i="36"/>
  <c r="OFW69" i="36"/>
  <c r="OFV69" i="36"/>
  <c r="OFU69" i="36"/>
  <c r="OFT69" i="36"/>
  <c r="OFS69" i="36"/>
  <c r="OFR69" i="36"/>
  <c r="OFQ69" i="36"/>
  <c r="OFP69" i="36"/>
  <c r="OFO69" i="36"/>
  <c r="OFN69" i="36"/>
  <c r="OFM69" i="36"/>
  <c r="OFL69" i="36"/>
  <c r="OFK69" i="36"/>
  <c r="OFJ69" i="36"/>
  <c r="OFI69" i="36"/>
  <c r="OFH69" i="36"/>
  <c r="OFG69" i="36"/>
  <c r="OFF69" i="36"/>
  <c r="OFE69" i="36"/>
  <c r="OFD69" i="36"/>
  <c r="OFC69" i="36"/>
  <c r="OFB69" i="36"/>
  <c r="OFA69" i="36"/>
  <c r="OEZ69" i="36"/>
  <c r="OEY69" i="36"/>
  <c r="OEX69" i="36"/>
  <c r="OEW69" i="36"/>
  <c r="OEV69" i="36"/>
  <c r="OEU69" i="36"/>
  <c r="OET69" i="36"/>
  <c r="OES69" i="36"/>
  <c r="OER69" i="36"/>
  <c r="OEQ69" i="36"/>
  <c r="OEP69" i="36"/>
  <c r="OEO69" i="36"/>
  <c r="OEN69" i="36"/>
  <c r="OEM69" i="36"/>
  <c r="OEL69" i="36"/>
  <c r="OEK69" i="36"/>
  <c r="OEJ69" i="36"/>
  <c r="OEI69" i="36"/>
  <c r="OEH69" i="36"/>
  <c r="OEG69" i="36"/>
  <c r="OEF69" i="36"/>
  <c r="OEE69" i="36"/>
  <c r="OED69" i="36"/>
  <c r="OEC69" i="36"/>
  <c r="OEB69" i="36"/>
  <c r="OEA69" i="36"/>
  <c r="ODZ69" i="36"/>
  <c r="ODY69" i="36"/>
  <c r="ODX69" i="36"/>
  <c r="ODW69" i="36"/>
  <c r="ODV69" i="36"/>
  <c r="ODU69" i="36"/>
  <c r="ODT69" i="36"/>
  <c r="ODS69" i="36"/>
  <c r="ODR69" i="36"/>
  <c r="ODQ69" i="36"/>
  <c r="ODP69" i="36"/>
  <c r="ODO69" i="36"/>
  <c r="ODN69" i="36"/>
  <c r="ODM69" i="36"/>
  <c r="ODL69" i="36"/>
  <c r="ODK69" i="36"/>
  <c r="ODJ69" i="36"/>
  <c r="ODI69" i="36"/>
  <c r="ODH69" i="36"/>
  <c r="ODG69" i="36"/>
  <c r="ODF69" i="36"/>
  <c r="ODE69" i="36"/>
  <c r="ODD69" i="36"/>
  <c r="ODC69" i="36"/>
  <c r="ODB69" i="36"/>
  <c r="ODA69" i="36"/>
  <c r="OCZ69" i="36"/>
  <c r="OCY69" i="36"/>
  <c r="OCX69" i="36"/>
  <c r="OCW69" i="36"/>
  <c r="OCV69" i="36"/>
  <c r="OCU69" i="36"/>
  <c r="OCT69" i="36"/>
  <c r="OCS69" i="36"/>
  <c r="OCR69" i="36"/>
  <c r="OCQ69" i="36"/>
  <c r="OCP69" i="36"/>
  <c r="OCO69" i="36"/>
  <c r="OCN69" i="36"/>
  <c r="OCM69" i="36"/>
  <c r="OCL69" i="36"/>
  <c r="OCK69" i="36"/>
  <c r="OCJ69" i="36"/>
  <c r="OCI69" i="36"/>
  <c r="OCH69" i="36"/>
  <c r="OCG69" i="36"/>
  <c r="OCF69" i="36"/>
  <c r="OCE69" i="36"/>
  <c r="OCD69" i="36"/>
  <c r="OCC69" i="36"/>
  <c r="OCB69" i="36"/>
  <c r="OCA69" i="36"/>
  <c r="OBZ69" i="36"/>
  <c r="OBY69" i="36"/>
  <c r="OBX69" i="36"/>
  <c r="OBW69" i="36"/>
  <c r="OBV69" i="36"/>
  <c r="OBU69" i="36"/>
  <c r="OBT69" i="36"/>
  <c r="OBS69" i="36"/>
  <c r="OBR69" i="36"/>
  <c r="OBQ69" i="36"/>
  <c r="OBP69" i="36"/>
  <c r="OBO69" i="36"/>
  <c r="OBN69" i="36"/>
  <c r="OBM69" i="36"/>
  <c r="OBL69" i="36"/>
  <c r="OBK69" i="36"/>
  <c r="OBJ69" i="36"/>
  <c r="OBI69" i="36"/>
  <c r="OBH69" i="36"/>
  <c r="OBG69" i="36"/>
  <c r="OBF69" i="36"/>
  <c r="OBE69" i="36"/>
  <c r="OBD69" i="36"/>
  <c r="OBC69" i="36"/>
  <c r="OBB69" i="36"/>
  <c r="OBA69" i="36"/>
  <c r="OAZ69" i="36"/>
  <c r="OAY69" i="36"/>
  <c r="OAX69" i="36"/>
  <c r="OAW69" i="36"/>
  <c r="OAV69" i="36"/>
  <c r="OAU69" i="36"/>
  <c r="OAT69" i="36"/>
  <c r="OAS69" i="36"/>
  <c r="OAR69" i="36"/>
  <c r="OAQ69" i="36"/>
  <c r="OAP69" i="36"/>
  <c r="OAO69" i="36"/>
  <c r="OAN69" i="36"/>
  <c r="OAM69" i="36"/>
  <c r="OAL69" i="36"/>
  <c r="OAK69" i="36"/>
  <c r="OAJ69" i="36"/>
  <c r="OAI69" i="36"/>
  <c r="OAH69" i="36"/>
  <c r="OAG69" i="36"/>
  <c r="OAF69" i="36"/>
  <c r="OAE69" i="36"/>
  <c r="OAD69" i="36"/>
  <c r="OAC69" i="36"/>
  <c r="OAB69" i="36"/>
  <c r="OAA69" i="36"/>
  <c r="NZZ69" i="36"/>
  <c r="NZY69" i="36"/>
  <c r="NZX69" i="36"/>
  <c r="NZW69" i="36"/>
  <c r="NZV69" i="36"/>
  <c r="NZU69" i="36"/>
  <c r="NZT69" i="36"/>
  <c r="NZS69" i="36"/>
  <c r="NZR69" i="36"/>
  <c r="NZQ69" i="36"/>
  <c r="NZP69" i="36"/>
  <c r="NZO69" i="36"/>
  <c r="NZN69" i="36"/>
  <c r="NZM69" i="36"/>
  <c r="NZL69" i="36"/>
  <c r="NZK69" i="36"/>
  <c r="NZJ69" i="36"/>
  <c r="NZI69" i="36"/>
  <c r="NZH69" i="36"/>
  <c r="NZG69" i="36"/>
  <c r="NZF69" i="36"/>
  <c r="NZE69" i="36"/>
  <c r="NZD69" i="36"/>
  <c r="NZC69" i="36"/>
  <c r="NZB69" i="36"/>
  <c r="NZA69" i="36"/>
  <c r="NYZ69" i="36"/>
  <c r="NYY69" i="36"/>
  <c r="NYX69" i="36"/>
  <c r="NYW69" i="36"/>
  <c r="NYV69" i="36"/>
  <c r="NYU69" i="36"/>
  <c r="NYT69" i="36"/>
  <c r="NYS69" i="36"/>
  <c r="NYR69" i="36"/>
  <c r="NYQ69" i="36"/>
  <c r="NYP69" i="36"/>
  <c r="NYO69" i="36"/>
  <c r="NYN69" i="36"/>
  <c r="NYM69" i="36"/>
  <c r="NYL69" i="36"/>
  <c r="NYK69" i="36"/>
  <c r="NYJ69" i="36"/>
  <c r="NYI69" i="36"/>
  <c r="NYH69" i="36"/>
  <c r="NYG69" i="36"/>
  <c r="NYF69" i="36"/>
  <c r="NYE69" i="36"/>
  <c r="NYD69" i="36"/>
  <c r="NYC69" i="36"/>
  <c r="NYB69" i="36"/>
  <c r="NYA69" i="36"/>
  <c r="NXZ69" i="36"/>
  <c r="NXY69" i="36"/>
  <c r="NXX69" i="36"/>
  <c r="NXW69" i="36"/>
  <c r="NXV69" i="36"/>
  <c r="NXU69" i="36"/>
  <c r="NXT69" i="36"/>
  <c r="NXS69" i="36"/>
  <c r="NXR69" i="36"/>
  <c r="NXQ69" i="36"/>
  <c r="NXP69" i="36"/>
  <c r="NXO69" i="36"/>
  <c r="NXN69" i="36"/>
  <c r="NXM69" i="36"/>
  <c r="NXL69" i="36"/>
  <c r="NXK69" i="36"/>
  <c r="NXJ69" i="36"/>
  <c r="NXI69" i="36"/>
  <c r="NXH69" i="36"/>
  <c r="NXG69" i="36"/>
  <c r="NXF69" i="36"/>
  <c r="NXE69" i="36"/>
  <c r="NXD69" i="36"/>
  <c r="NXC69" i="36"/>
  <c r="NXB69" i="36"/>
  <c r="NXA69" i="36"/>
  <c r="NWZ69" i="36"/>
  <c r="NWY69" i="36"/>
  <c r="NWX69" i="36"/>
  <c r="NWW69" i="36"/>
  <c r="NWV69" i="36"/>
  <c r="NWU69" i="36"/>
  <c r="NWT69" i="36"/>
  <c r="NWS69" i="36"/>
  <c r="NWR69" i="36"/>
  <c r="NWQ69" i="36"/>
  <c r="NWP69" i="36"/>
  <c r="NWO69" i="36"/>
  <c r="NWN69" i="36"/>
  <c r="NWM69" i="36"/>
  <c r="NWL69" i="36"/>
  <c r="NWK69" i="36"/>
  <c r="NWJ69" i="36"/>
  <c r="NWI69" i="36"/>
  <c r="NWH69" i="36"/>
  <c r="NWG69" i="36"/>
  <c r="NWF69" i="36"/>
  <c r="NWE69" i="36"/>
  <c r="NWD69" i="36"/>
  <c r="NWC69" i="36"/>
  <c r="NWB69" i="36"/>
  <c r="NWA69" i="36"/>
  <c r="NVZ69" i="36"/>
  <c r="NVY69" i="36"/>
  <c r="NVX69" i="36"/>
  <c r="NVW69" i="36"/>
  <c r="NVV69" i="36"/>
  <c r="NVU69" i="36"/>
  <c r="NVT69" i="36"/>
  <c r="NVS69" i="36"/>
  <c r="NVR69" i="36"/>
  <c r="NVQ69" i="36"/>
  <c r="NVP69" i="36"/>
  <c r="NVO69" i="36"/>
  <c r="NVN69" i="36"/>
  <c r="NVM69" i="36"/>
  <c r="NVL69" i="36"/>
  <c r="NVK69" i="36"/>
  <c r="NVJ69" i="36"/>
  <c r="NVI69" i="36"/>
  <c r="NVH69" i="36"/>
  <c r="NVG69" i="36"/>
  <c r="NVF69" i="36"/>
  <c r="NVE69" i="36"/>
  <c r="NVD69" i="36"/>
  <c r="NVC69" i="36"/>
  <c r="NVB69" i="36"/>
  <c r="NVA69" i="36"/>
  <c r="NUZ69" i="36"/>
  <c r="NUY69" i="36"/>
  <c r="NUX69" i="36"/>
  <c r="NUW69" i="36"/>
  <c r="NUV69" i="36"/>
  <c r="NUU69" i="36"/>
  <c r="NUT69" i="36"/>
  <c r="NUS69" i="36"/>
  <c r="NUR69" i="36"/>
  <c r="NUQ69" i="36"/>
  <c r="NUP69" i="36"/>
  <c r="NUO69" i="36"/>
  <c r="NUN69" i="36"/>
  <c r="NUM69" i="36"/>
  <c r="NUL69" i="36"/>
  <c r="NUK69" i="36"/>
  <c r="NUJ69" i="36"/>
  <c r="NUI69" i="36"/>
  <c r="NUH69" i="36"/>
  <c r="NUG69" i="36"/>
  <c r="NUF69" i="36"/>
  <c r="NUE69" i="36"/>
  <c r="NUD69" i="36"/>
  <c r="NUC69" i="36"/>
  <c r="NUB69" i="36"/>
  <c r="NUA69" i="36"/>
  <c r="NTZ69" i="36"/>
  <c r="NTY69" i="36"/>
  <c r="NTX69" i="36"/>
  <c r="NTW69" i="36"/>
  <c r="NTV69" i="36"/>
  <c r="NTU69" i="36"/>
  <c r="NTT69" i="36"/>
  <c r="NTS69" i="36"/>
  <c r="NTR69" i="36"/>
  <c r="NTQ69" i="36"/>
  <c r="NTP69" i="36"/>
  <c r="NTO69" i="36"/>
  <c r="NTN69" i="36"/>
  <c r="NTM69" i="36"/>
  <c r="NTL69" i="36"/>
  <c r="NTK69" i="36"/>
  <c r="NTJ69" i="36"/>
  <c r="NTI69" i="36"/>
  <c r="NTH69" i="36"/>
  <c r="NTG69" i="36"/>
  <c r="NTF69" i="36"/>
  <c r="NTE69" i="36"/>
  <c r="NTD69" i="36"/>
  <c r="NTC69" i="36"/>
  <c r="NTB69" i="36"/>
  <c r="NTA69" i="36"/>
  <c r="NSZ69" i="36"/>
  <c r="NSY69" i="36"/>
  <c r="NSX69" i="36"/>
  <c r="NSW69" i="36"/>
  <c r="NSV69" i="36"/>
  <c r="NSU69" i="36"/>
  <c r="NST69" i="36"/>
  <c r="NSS69" i="36"/>
  <c r="NSR69" i="36"/>
  <c r="NSQ69" i="36"/>
  <c r="NSP69" i="36"/>
  <c r="NSO69" i="36"/>
  <c r="NSN69" i="36"/>
  <c r="NSM69" i="36"/>
  <c r="NSL69" i="36"/>
  <c r="NSK69" i="36"/>
  <c r="NSJ69" i="36"/>
  <c r="NSI69" i="36"/>
  <c r="NSH69" i="36"/>
  <c r="NSG69" i="36"/>
  <c r="NSF69" i="36"/>
  <c r="NSE69" i="36"/>
  <c r="NSD69" i="36"/>
  <c r="NSC69" i="36"/>
  <c r="NSB69" i="36"/>
  <c r="NSA69" i="36"/>
  <c r="NRZ69" i="36"/>
  <c r="NRY69" i="36"/>
  <c r="NRX69" i="36"/>
  <c r="NRW69" i="36"/>
  <c r="NRV69" i="36"/>
  <c r="NRU69" i="36"/>
  <c r="NRT69" i="36"/>
  <c r="NRS69" i="36"/>
  <c r="NRR69" i="36"/>
  <c r="NRQ69" i="36"/>
  <c r="NRP69" i="36"/>
  <c r="NRO69" i="36"/>
  <c r="NRN69" i="36"/>
  <c r="NRM69" i="36"/>
  <c r="NRL69" i="36"/>
  <c r="NRK69" i="36"/>
  <c r="NRJ69" i="36"/>
  <c r="NRI69" i="36"/>
  <c r="NRH69" i="36"/>
  <c r="NRG69" i="36"/>
  <c r="NRF69" i="36"/>
  <c r="NRE69" i="36"/>
  <c r="NRD69" i="36"/>
  <c r="NRC69" i="36"/>
  <c r="NRB69" i="36"/>
  <c r="NRA69" i="36"/>
  <c r="NQZ69" i="36"/>
  <c r="NQY69" i="36"/>
  <c r="NQX69" i="36"/>
  <c r="NQW69" i="36"/>
  <c r="NQV69" i="36"/>
  <c r="NQU69" i="36"/>
  <c r="NQT69" i="36"/>
  <c r="NQS69" i="36"/>
  <c r="NQR69" i="36"/>
  <c r="NQQ69" i="36"/>
  <c r="NQP69" i="36"/>
  <c r="NQO69" i="36"/>
  <c r="NQN69" i="36"/>
  <c r="NQM69" i="36"/>
  <c r="NQL69" i="36"/>
  <c r="NQK69" i="36"/>
  <c r="NQJ69" i="36"/>
  <c r="NQI69" i="36"/>
  <c r="NQH69" i="36"/>
  <c r="NQG69" i="36"/>
  <c r="NQF69" i="36"/>
  <c r="NQE69" i="36"/>
  <c r="NQD69" i="36"/>
  <c r="NQC69" i="36"/>
  <c r="NQB69" i="36"/>
  <c r="NQA69" i="36"/>
  <c r="NPZ69" i="36"/>
  <c r="NPY69" i="36"/>
  <c r="NPX69" i="36"/>
  <c r="NPW69" i="36"/>
  <c r="NPV69" i="36"/>
  <c r="NPU69" i="36"/>
  <c r="NPT69" i="36"/>
  <c r="NPS69" i="36"/>
  <c r="NPR69" i="36"/>
  <c r="NPQ69" i="36"/>
  <c r="NPP69" i="36"/>
  <c r="NPO69" i="36"/>
  <c r="NPN69" i="36"/>
  <c r="NPM69" i="36"/>
  <c r="NPL69" i="36"/>
  <c r="NPK69" i="36"/>
  <c r="NPJ69" i="36"/>
  <c r="NPI69" i="36"/>
  <c r="NPH69" i="36"/>
  <c r="NPG69" i="36"/>
  <c r="NPF69" i="36"/>
  <c r="NPE69" i="36"/>
  <c r="NPD69" i="36"/>
  <c r="NPC69" i="36"/>
  <c r="NPB69" i="36"/>
  <c r="NPA69" i="36"/>
  <c r="NOZ69" i="36"/>
  <c r="NOY69" i="36"/>
  <c r="NOX69" i="36"/>
  <c r="NOW69" i="36"/>
  <c r="NOV69" i="36"/>
  <c r="NOU69" i="36"/>
  <c r="NOT69" i="36"/>
  <c r="NOS69" i="36"/>
  <c r="NOR69" i="36"/>
  <c r="NOQ69" i="36"/>
  <c r="NOP69" i="36"/>
  <c r="NOO69" i="36"/>
  <c r="NON69" i="36"/>
  <c r="NOM69" i="36"/>
  <c r="NOL69" i="36"/>
  <c r="NOK69" i="36"/>
  <c r="NOJ69" i="36"/>
  <c r="NOI69" i="36"/>
  <c r="NOH69" i="36"/>
  <c r="NOG69" i="36"/>
  <c r="NOF69" i="36"/>
  <c r="NOE69" i="36"/>
  <c r="NOD69" i="36"/>
  <c r="NOC69" i="36"/>
  <c r="NOB69" i="36"/>
  <c r="NOA69" i="36"/>
  <c r="NNZ69" i="36"/>
  <c r="NNY69" i="36"/>
  <c r="NNX69" i="36"/>
  <c r="NNW69" i="36"/>
  <c r="NNV69" i="36"/>
  <c r="NNU69" i="36"/>
  <c r="NNT69" i="36"/>
  <c r="NNS69" i="36"/>
  <c r="NNR69" i="36"/>
  <c r="NNQ69" i="36"/>
  <c r="NNP69" i="36"/>
  <c r="NNO69" i="36"/>
  <c r="NNN69" i="36"/>
  <c r="NNM69" i="36"/>
  <c r="NNL69" i="36"/>
  <c r="NNK69" i="36"/>
  <c r="NNJ69" i="36"/>
  <c r="NNI69" i="36"/>
  <c r="NNH69" i="36"/>
  <c r="NNG69" i="36"/>
  <c r="NNF69" i="36"/>
  <c r="NNE69" i="36"/>
  <c r="NND69" i="36"/>
  <c r="NNC69" i="36"/>
  <c r="NNB69" i="36"/>
  <c r="NNA69" i="36"/>
  <c r="NMZ69" i="36"/>
  <c r="NMY69" i="36"/>
  <c r="NMX69" i="36"/>
  <c r="NMW69" i="36"/>
  <c r="NMV69" i="36"/>
  <c r="NMU69" i="36"/>
  <c r="NMT69" i="36"/>
  <c r="NMS69" i="36"/>
  <c r="NMR69" i="36"/>
  <c r="NMQ69" i="36"/>
  <c r="NMP69" i="36"/>
  <c r="NMO69" i="36"/>
  <c r="NMN69" i="36"/>
  <c r="NMM69" i="36"/>
  <c r="NML69" i="36"/>
  <c r="NMK69" i="36"/>
  <c r="NMJ69" i="36"/>
  <c r="NMI69" i="36"/>
  <c r="NMH69" i="36"/>
  <c r="NMG69" i="36"/>
  <c r="NMF69" i="36"/>
  <c r="NME69" i="36"/>
  <c r="NMD69" i="36"/>
  <c r="NMC69" i="36"/>
  <c r="NMB69" i="36"/>
  <c r="NMA69" i="36"/>
  <c r="NLZ69" i="36"/>
  <c r="NLY69" i="36"/>
  <c r="NLX69" i="36"/>
  <c r="NLW69" i="36"/>
  <c r="NLV69" i="36"/>
  <c r="NLU69" i="36"/>
  <c r="NLT69" i="36"/>
  <c r="NLS69" i="36"/>
  <c r="NLR69" i="36"/>
  <c r="NLQ69" i="36"/>
  <c r="NLP69" i="36"/>
  <c r="NLO69" i="36"/>
  <c r="NLN69" i="36"/>
  <c r="NLM69" i="36"/>
  <c r="NLL69" i="36"/>
  <c r="NLK69" i="36"/>
  <c r="NLJ69" i="36"/>
  <c r="NLI69" i="36"/>
  <c r="NLH69" i="36"/>
  <c r="NLG69" i="36"/>
  <c r="NLF69" i="36"/>
  <c r="NLE69" i="36"/>
  <c r="NLD69" i="36"/>
  <c r="NLC69" i="36"/>
  <c r="NLB69" i="36"/>
  <c r="NLA69" i="36"/>
  <c r="NKZ69" i="36"/>
  <c r="NKY69" i="36"/>
  <c r="NKX69" i="36"/>
  <c r="NKW69" i="36"/>
  <c r="NKV69" i="36"/>
  <c r="NKU69" i="36"/>
  <c r="NKT69" i="36"/>
  <c r="NKS69" i="36"/>
  <c r="NKR69" i="36"/>
  <c r="NKQ69" i="36"/>
  <c r="NKP69" i="36"/>
  <c r="NKO69" i="36"/>
  <c r="NKN69" i="36"/>
  <c r="NKM69" i="36"/>
  <c r="NKL69" i="36"/>
  <c r="NKK69" i="36"/>
  <c r="NKJ69" i="36"/>
  <c r="NKI69" i="36"/>
  <c r="NKH69" i="36"/>
  <c r="NKG69" i="36"/>
  <c r="NKF69" i="36"/>
  <c r="NKE69" i="36"/>
  <c r="NKD69" i="36"/>
  <c r="NKC69" i="36"/>
  <c r="NKB69" i="36"/>
  <c r="NKA69" i="36"/>
  <c r="NJZ69" i="36"/>
  <c r="NJY69" i="36"/>
  <c r="NJX69" i="36"/>
  <c r="NJW69" i="36"/>
  <c r="NJV69" i="36"/>
  <c r="NJU69" i="36"/>
  <c r="NJT69" i="36"/>
  <c r="NJS69" i="36"/>
  <c r="NJR69" i="36"/>
  <c r="NJQ69" i="36"/>
  <c r="NJP69" i="36"/>
  <c r="NJO69" i="36"/>
  <c r="NJN69" i="36"/>
  <c r="NJM69" i="36"/>
  <c r="NJL69" i="36"/>
  <c r="NJK69" i="36"/>
  <c r="NJJ69" i="36"/>
  <c r="NJI69" i="36"/>
  <c r="NJH69" i="36"/>
  <c r="NJG69" i="36"/>
  <c r="NJF69" i="36"/>
  <c r="NJE69" i="36"/>
  <c r="NJD69" i="36"/>
  <c r="NJC69" i="36"/>
  <c r="NJB69" i="36"/>
  <c r="NJA69" i="36"/>
  <c r="NIZ69" i="36"/>
  <c r="NIY69" i="36"/>
  <c r="NIX69" i="36"/>
  <c r="NIW69" i="36"/>
  <c r="NIV69" i="36"/>
  <c r="NIU69" i="36"/>
  <c r="NIT69" i="36"/>
  <c r="NIS69" i="36"/>
  <c r="NIR69" i="36"/>
  <c r="NIQ69" i="36"/>
  <c r="NIP69" i="36"/>
  <c r="NIO69" i="36"/>
  <c r="NIN69" i="36"/>
  <c r="NIM69" i="36"/>
  <c r="NIL69" i="36"/>
  <c r="NIK69" i="36"/>
  <c r="NIJ69" i="36"/>
  <c r="NII69" i="36"/>
  <c r="NIH69" i="36"/>
  <c r="NIG69" i="36"/>
  <c r="NIF69" i="36"/>
  <c r="NIE69" i="36"/>
  <c r="NID69" i="36"/>
  <c r="NIC69" i="36"/>
  <c r="NIB69" i="36"/>
  <c r="NIA69" i="36"/>
  <c r="NHZ69" i="36"/>
  <c r="NHY69" i="36"/>
  <c r="NHX69" i="36"/>
  <c r="NHW69" i="36"/>
  <c r="NHV69" i="36"/>
  <c r="NHU69" i="36"/>
  <c r="NHT69" i="36"/>
  <c r="NHS69" i="36"/>
  <c r="NHR69" i="36"/>
  <c r="NHQ69" i="36"/>
  <c r="NHP69" i="36"/>
  <c r="NHO69" i="36"/>
  <c r="NHN69" i="36"/>
  <c r="NHM69" i="36"/>
  <c r="NHL69" i="36"/>
  <c r="NHK69" i="36"/>
  <c r="NHJ69" i="36"/>
  <c r="NHI69" i="36"/>
  <c r="NHH69" i="36"/>
  <c r="NHG69" i="36"/>
  <c r="NHF69" i="36"/>
  <c r="NHE69" i="36"/>
  <c r="NHD69" i="36"/>
  <c r="NHC69" i="36"/>
  <c r="NHB69" i="36"/>
  <c r="NHA69" i="36"/>
  <c r="NGZ69" i="36"/>
  <c r="NGY69" i="36"/>
  <c r="NGX69" i="36"/>
  <c r="NGW69" i="36"/>
  <c r="NGV69" i="36"/>
  <c r="NGU69" i="36"/>
  <c r="NGT69" i="36"/>
  <c r="NGS69" i="36"/>
  <c r="NGR69" i="36"/>
  <c r="NGQ69" i="36"/>
  <c r="NGP69" i="36"/>
  <c r="NGO69" i="36"/>
  <c r="NGN69" i="36"/>
  <c r="NGM69" i="36"/>
  <c r="NGL69" i="36"/>
  <c r="NGK69" i="36"/>
  <c r="NGJ69" i="36"/>
  <c r="NGI69" i="36"/>
  <c r="NGH69" i="36"/>
  <c r="NGG69" i="36"/>
  <c r="NGF69" i="36"/>
  <c r="NGE69" i="36"/>
  <c r="NGD69" i="36"/>
  <c r="NGC69" i="36"/>
  <c r="NGB69" i="36"/>
  <c r="NGA69" i="36"/>
  <c r="NFZ69" i="36"/>
  <c r="NFY69" i="36"/>
  <c r="NFX69" i="36"/>
  <c r="NFW69" i="36"/>
  <c r="NFV69" i="36"/>
  <c r="NFU69" i="36"/>
  <c r="NFT69" i="36"/>
  <c r="NFS69" i="36"/>
  <c r="NFR69" i="36"/>
  <c r="NFQ69" i="36"/>
  <c r="NFP69" i="36"/>
  <c r="NFO69" i="36"/>
  <c r="NFN69" i="36"/>
  <c r="NFM69" i="36"/>
  <c r="NFL69" i="36"/>
  <c r="NFK69" i="36"/>
  <c r="NFJ69" i="36"/>
  <c r="NFI69" i="36"/>
  <c r="NFH69" i="36"/>
  <c r="NFG69" i="36"/>
  <c r="NFF69" i="36"/>
  <c r="NFE69" i="36"/>
  <c r="NFD69" i="36"/>
  <c r="NFC69" i="36"/>
  <c r="NFB69" i="36"/>
  <c r="NFA69" i="36"/>
  <c r="NEZ69" i="36"/>
  <c r="NEY69" i="36"/>
  <c r="NEX69" i="36"/>
  <c r="NEW69" i="36"/>
  <c r="NEV69" i="36"/>
  <c r="NEU69" i="36"/>
  <c r="NET69" i="36"/>
  <c r="NES69" i="36"/>
  <c r="NER69" i="36"/>
  <c r="NEQ69" i="36"/>
  <c r="NEP69" i="36"/>
  <c r="NEO69" i="36"/>
  <c r="NEN69" i="36"/>
  <c r="NEM69" i="36"/>
  <c r="NEL69" i="36"/>
  <c r="NEK69" i="36"/>
  <c r="NEJ69" i="36"/>
  <c r="NEI69" i="36"/>
  <c r="NEH69" i="36"/>
  <c r="NEG69" i="36"/>
  <c r="NEF69" i="36"/>
  <c r="NEE69" i="36"/>
  <c r="NED69" i="36"/>
  <c r="NEC69" i="36"/>
  <c r="NEB69" i="36"/>
  <c r="NEA69" i="36"/>
  <c r="NDZ69" i="36"/>
  <c r="NDY69" i="36"/>
  <c r="NDX69" i="36"/>
  <c r="NDW69" i="36"/>
  <c r="NDV69" i="36"/>
  <c r="NDU69" i="36"/>
  <c r="NDT69" i="36"/>
  <c r="NDS69" i="36"/>
  <c r="NDR69" i="36"/>
  <c r="NDQ69" i="36"/>
  <c r="NDP69" i="36"/>
  <c r="NDO69" i="36"/>
  <c r="NDN69" i="36"/>
  <c r="NDM69" i="36"/>
  <c r="NDL69" i="36"/>
  <c r="NDK69" i="36"/>
  <c r="NDJ69" i="36"/>
  <c r="NDI69" i="36"/>
  <c r="NDH69" i="36"/>
  <c r="NDG69" i="36"/>
  <c r="NDF69" i="36"/>
  <c r="NDE69" i="36"/>
  <c r="NDD69" i="36"/>
  <c r="NDC69" i="36"/>
  <c r="NDB69" i="36"/>
  <c r="NDA69" i="36"/>
  <c r="NCZ69" i="36"/>
  <c r="NCY69" i="36"/>
  <c r="NCX69" i="36"/>
  <c r="NCW69" i="36"/>
  <c r="NCV69" i="36"/>
  <c r="NCU69" i="36"/>
  <c r="NCT69" i="36"/>
  <c r="NCS69" i="36"/>
  <c r="NCR69" i="36"/>
  <c r="NCQ69" i="36"/>
  <c r="NCP69" i="36"/>
  <c r="NCO69" i="36"/>
  <c r="NCN69" i="36"/>
  <c r="NCM69" i="36"/>
  <c r="NCL69" i="36"/>
  <c r="NCK69" i="36"/>
  <c r="NCJ69" i="36"/>
  <c r="NCI69" i="36"/>
  <c r="NCH69" i="36"/>
  <c r="NCG69" i="36"/>
  <c r="NCF69" i="36"/>
  <c r="NCE69" i="36"/>
  <c r="NCD69" i="36"/>
  <c r="NCC69" i="36"/>
  <c r="NCB69" i="36"/>
  <c r="NCA69" i="36"/>
  <c r="NBZ69" i="36"/>
  <c r="NBY69" i="36"/>
  <c r="NBX69" i="36"/>
  <c r="NBW69" i="36"/>
  <c r="NBV69" i="36"/>
  <c r="NBU69" i="36"/>
  <c r="NBT69" i="36"/>
  <c r="NBS69" i="36"/>
  <c r="NBR69" i="36"/>
  <c r="NBQ69" i="36"/>
  <c r="NBP69" i="36"/>
  <c r="NBO69" i="36"/>
  <c r="NBN69" i="36"/>
  <c r="NBM69" i="36"/>
  <c r="NBL69" i="36"/>
  <c r="NBK69" i="36"/>
  <c r="NBJ69" i="36"/>
  <c r="NBI69" i="36"/>
  <c r="NBH69" i="36"/>
  <c r="NBG69" i="36"/>
  <c r="NBF69" i="36"/>
  <c r="NBE69" i="36"/>
  <c r="NBD69" i="36"/>
  <c r="NBC69" i="36"/>
  <c r="NBB69" i="36"/>
  <c r="NBA69" i="36"/>
  <c r="NAZ69" i="36"/>
  <c r="NAY69" i="36"/>
  <c r="NAX69" i="36"/>
  <c r="NAW69" i="36"/>
  <c r="NAV69" i="36"/>
  <c r="NAU69" i="36"/>
  <c r="NAT69" i="36"/>
  <c r="NAS69" i="36"/>
  <c r="NAR69" i="36"/>
  <c r="NAQ69" i="36"/>
  <c r="NAP69" i="36"/>
  <c r="NAO69" i="36"/>
  <c r="NAN69" i="36"/>
  <c r="NAM69" i="36"/>
  <c r="NAL69" i="36"/>
  <c r="NAK69" i="36"/>
  <c r="NAJ69" i="36"/>
  <c r="NAI69" i="36"/>
  <c r="NAH69" i="36"/>
  <c r="NAG69" i="36"/>
  <c r="NAF69" i="36"/>
  <c r="NAE69" i="36"/>
  <c r="NAD69" i="36"/>
  <c r="NAC69" i="36"/>
  <c r="NAB69" i="36"/>
  <c r="NAA69" i="36"/>
  <c r="MZZ69" i="36"/>
  <c r="MZY69" i="36"/>
  <c r="MZX69" i="36"/>
  <c r="MZW69" i="36"/>
  <c r="MZV69" i="36"/>
  <c r="MZU69" i="36"/>
  <c r="MZT69" i="36"/>
  <c r="MZS69" i="36"/>
  <c r="MZR69" i="36"/>
  <c r="MZQ69" i="36"/>
  <c r="MZP69" i="36"/>
  <c r="MZO69" i="36"/>
  <c r="MZN69" i="36"/>
  <c r="MZM69" i="36"/>
  <c r="MZL69" i="36"/>
  <c r="MZK69" i="36"/>
  <c r="MZJ69" i="36"/>
  <c r="MZI69" i="36"/>
  <c r="MZH69" i="36"/>
  <c r="MZG69" i="36"/>
  <c r="MZF69" i="36"/>
  <c r="MZE69" i="36"/>
  <c r="MZD69" i="36"/>
  <c r="MZC69" i="36"/>
  <c r="MZB69" i="36"/>
  <c r="MZA69" i="36"/>
  <c r="MYZ69" i="36"/>
  <c r="MYY69" i="36"/>
  <c r="MYX69" i="36"/>
  <c r="MYW69" i="36"/>
  <c r="MYV69" i="36"/>
  <c r="MYU69" i="36"/>
  <c r="MYT69" i="36"/>
  <c r="MYS69" i="36"/>
  <c r="MYR69" i="36"/>
  <c r="MYQ69" i="36"/>
  <c r="MYP69" i="36"/>
  <c r="MYO69" i="36"/>
  <c r="MYN69" i="36"/>
  <c r="MYM69" i="36"/>
  <c r="MYL69" i="36"/>
  <c r="MYK69" i="36"/>
  <c r="MYJ69" i="36"/>
  <c r="MYI69" i="36"/>
  <c r="MYH69" i="36"/>
  <c r="MYG69" i="36"/>
  <c r="MYF69" i="36"/>
  <c r="MYE69" i="36"/>
  <c r="MYD69" i="36"/>
  <c r="MYC69" i="36"/>
  <c r="MYB69" i="36"/>
  <c r="MYA69" i="36"/>
  <c r="MXZ69" i="36"/>
  <c r="MXY69" i="36"/>
  <c r="MXX69" i="36"/>
  <c r="MXW69" i="36"/>
  <c r="MXV69" i="36"/>
  <c r="MXU69" i="36"/>
  <c r="MXT69" i="36"/>
  <c r="MXS69" i="36"/>
  <c r="MXR69" i="36"/>
  <c r="MXQ69" i="36"/>
  <c r="MXP69" i="36"/>
  <c r="MXO69" i="36"/>
  <c r="MXN69" i="36"/>
  <c r="MXM69" i="36"/>
  <c r="MXL69" i="36"/>
  <c r="MXK69" i="36"/>
  <c r="MXJ69" i="36"/>
  <c r="MXI69" i="36"/>
  <c r="MXH69" i="36"/>
  <c r="MXG69" i="36"/>
  <c r="MXF69" i="36"/>
  <c r="MXE69" i="36"/>
  <c r="MXD69" i="36"/>
  <c r="MXC69" i="36"/>
  <c r="MXB69" i="36"/>
  <c r="MXA69" i="36"/>
  <c r="MWZ69" i="36"/>
  <c r="MWY69" i="36"/>
  <c r="MWX69" i="36"/>
  <c r="MWW69" i="36"/>
  <c r="MWV69" i="36"/>
  <c r="MWU69" i="36"/>
  <c r="MWT69" i="36"/>
  <c r="MWS69" i="36"/>
  <c r="MWR69" i="36"/>
  <c r="MWQ69" i="36"/>
  <c r="MWP69" i="36"/>
  <c r="MWO69" i="36"/>
  <c r="MWN69" i="36"/>
  <c r="MWM69" i="36"/>
  <c r="MWL69" i="36"/>
  <c r="MWK69" i="36"/>
  <c r="MWJ69" i="36"/>
  <c r="MWI69" i="36"/>
  <c r="MWH69" i="36"/>
  <c r="MWG69" i="36"/>
  <c r="MWF69" i="36"/>
  <c r="MWE69" i="36"/>
  <c r="MWD69" i="36"/>
  <c r="MWC69" i="36"/>
  <c r="MWB69" i="36"/>
  <c r="MWA69" i="36"/>
  <c r="MVZ69" i="36"/>
  <c r="MVY69" i="36"/>
  <c r="MVX69" i="36"/>
  <c r="MVW69" i="36"/>
  <c r="MVV69" i="36"/>
  <c r="MVU69" i="36"/>
  <c r="MVT69" i="36"/>
  <c r="MVS69" i="36"/>
  <c r="MVR69" i="36"/>
  <c r="MVQ69" i="36"/>
  <c r="MVP69" i="36"/>
  <c r="MVO69" i="36"/>
  <c r="MVN69" i="36"/>
  <c r="MVM69" i="36"/>
  <c r="MVL69" i="36"/>
  <c r="MVK69" i="36"/>
  <c r="MVJ69" i="36"/>
  <c r="MVI69" i="36"/>
  <c r="MVH69" i="36"/>
  <c r="MVG69" i="36"/>
  <c r="MVF69" i="36"/>
  <c r="MVE69" i="36"/>
  <c r="MVD69" i="36"/>
  <c r="MVC69" i="36"/>
  <c r="MVB69" i="36"/>
  <c r="MVA69" i="36"/>
  <c r="MUZ69" i="36"/>
  <c r="MUY69" i="36"/>
  <c r="MUX69" i="36"/>
  <c r="MUW69" i="36"/>
  <c r="MUV69" i="36"/>
  <c r="MUU69" i="36"/>
  <c r="MUT69" i="36"/>
  <c r="MUS69" i="36"/>
  <c r="MUR69" i="36"/>
  <c r="MUQ69" i="36"/>
  <c r="MUP69" i="36"/>
  <c r="MUO69" i="36"/>
  <c r="MUN69" i="36"/>
  <c r="MUM69" i="36"/>
  <c r="MUL69" i="36"/>
  <c r="MUK69" i="36"/>
  <c r="MUJ69" i="36"/>
  <c r="MUI69" i="36"/>
  <c r="MUH69" i="36"/>
  <c r="MUG69" i="36"/>
  <c r="MUF69" i="36"/>
  <c r="MUE69" i="36"/>
  <c r="MUD69" i="36"/>
  <c r="MUC69" i="36"/>
  <c r="MUB69" i="36"/>
  <c r="MUA69" i="36"/>
  <c r="MTZ69" i="36"/>
  <c r="MTY69" i="36"/>
  <c r="MTX69" i="36"/>
  <c r="MTW69" i="36"/>
  <c r="MTV69" i="36"/>
  <c r="MTU69" i="36"/>
  <c r="MTT69" i="36"/>
  <c r="MTS69" i="36"/>
  <c r="MTR69" i="36"/>
  <c r="MTQ69" i="36"/>
  <c r="MTP69" i="36"/>
  <c r="MTO69" i="36"/>
  <c r="MTN69" i="36"/>
  <c r="MTM69" i="36"/>
  <c r="MTL69" i="36"/>
  <c r="MTK69" i="36"/>
  <c r="MTJ69" i="36"/>
  <c r="MTI69" i="36"/>
  <c r="MTH69" i="36"/>
  <c r="MTG69" i="36"/>
  <c r="MTF69" i="36"/>
  <c r="MTE69" i="36"/>
  <c r="MTD69" i="36"/>
  <c r="MTC69" i="36"/>
  <c r="MTB69" i="36"/>
  <c r="MTA69" i="36"/>
  <c r="MSZ69" i="36"/>
  <c r="MSY69" i="36"/>
  <c r="MSX69" i="36"/>
  <c r="MSW69" i="36"/>
  <c r="MSV69" i="36"/>
  <c r="MSU69" i="36"/>
  <c r="MST69" i="36"/>
  <c r="MSS69" i="36"/>
  <c r="MSR69" i="36"/>
  <c r="MSQ69" i="36"/>
  <c r="MSP69" i="36"/>
  <c r="MSO69" i="36"/>
  <c r="MSN69" i="36"/>
  <c r="MSM69" i="36"/>
  <c r="MSL69" i="36"/>
  <c r="MSK69" i="36"/>
  <c r="MSJ69" i="36"/>
  <c r="MSI69" i="36"/>
  <c r="MSH69" i="36"/>
  <c r="MSG69" i="36"/>
  <c r="MSF69" i="36"/>
  <c r="MSE69" i="36"/>
  <c r="MSD69" i="36"/>
  <c r="MSC69" i="36"/>
  <c r="MSB69" i="36"/>
  <c r="MSA69" i="36"/>
  <c r="MRZ69" i="36"/>
  <c r="MRY69" i="36"/>
  <c r="MRX69" i="36"/>
  <c r="MRW69" i="36"/>
  <c r="MRV69" i="36"/>
  <c r="MRU69" i="36"/>
  <c r="MRT69" i="36"/>
  <c r="MRS69" i="36"/>
  <c r="MRR69" i="36"/>
  <c r="MRQ69" i="36"/>
  <c r="MRP69" i="36"/>
  <c r="MRO69" i="36"/>
  <c r="MRN69" i="36"/>
  <c r="MRM69" i="36"/>
  <c r="MRL69" i="36"/>
  <c r="MRK69" i="36"/>
  <c r="MRJ69" i="36"/>
  <c r="MRI69" i="36"/>
  <c r="MRH69" i="36"/>
  <c r="MRG69" i="36"/>
  <c r="MRF69" i="36"/>
  <c r="MRE69" i="36"/>
  <c r="MRD69" i="36"/>
  <c r="MRC69" i="36"/>
  <c r="MRB69" i="36"/>
  <c r="MRA69" i="36"/>
  <c r="MQZ69" i="36"/>
  <c r="MQY69" i="36"/>
  <c r="MQX69" i="36"/>
  <c r="MQW69" i="36"/>
  <c r="MQV69" i="36"/>
  <c r="MQU69" i="36"/>
  <c r="MQT69" i="36"/>
  <c r="MQS69" i="36"/>
  <c r="MQR69" i="36"/>
  <c r="MQQ69" i="36"/>
  <c r="MQP69" i="36"/>
  <c r="MQO69" i="36"/>
  <c r="MQN69" i="36"/>
  <c r="MQM69" i="36"/>
  <c r="MQL69" i="36"/>
  <c r="MQK69" i="36"/>
  <c r="MQJ69" i="36"/>
  <c r="MQI69" i="36"/>
  <c r="MQH69" i="36"/>
  <c r="MQG69" i="36"/>
  <c r="MQF69" i="36"/>
  <c r="MQE69" i="36"/>
  <c r="MQD69" i="36"/>
  <c r="MQC69" i="36"/>
  <c r="MQB69" i="36"/>
  <c r="MQA69" i="36"/>
  <c r="MPZ69" i="36"/>
  <c r="MPY69" i="36"/>
  <c r="MPX69" i="36"/>
  <c r="MPW69" i="36"/>
  <c r="MPV69" i="36"/>
  <c r="MPU69" i="36"/>
  <c r="MPT69" i="36"/>
  <c r="MPS69" i="36"/>
  <c r="MPR69" i="36"/>
  <c r="MPQ69" i="36"/>
  <c r="MPP69" i="36"/>
  <c r="MPO69" i="36"/>
  <c r="MPN69" i="36"/>
  <c r="MPM69" i="36"/>
  <c r="MPL69" i="36"/>
  <c r="MPK69" i="36"/>
  <c r="MPJ69" i="36"/>
  <c r="MPI69" i="36"/>
  <c r="MPH69" i="36"/>
  <c r="MPG69" i="36"/>
  <c r="MPF69" i="36"/>
  <c r="MPE69" i="36"/>
  <c r="MPD69" i="36"/>
  <c r="MPC69" i="36"/>
  <c r="MPB69" i="36"/>
  <c r="MPA69" i="36"/>
  <c r="MOZ69" i="36"/>
  <c r="MOY69" i="36"/>
  <c r="MOX69" i="36"/>
  <c r="MOW69" i="36"/>
  <c r="MOV69" i="36"/>
  <c r="MOU69" i="36"/>
  <c r="MOT69" i="36"/>
  <c r="MOS69" i="36"/>
  <c r="MOR69" i="36"/>
  <c r="MOQ69" i="36"/>
  <c r="MOP69" i="36"/>
  <c r="MOO69" i="36"/>
  <c r="MON69" i="36"/>
  <c r="MOM69" i="36"/>
  <c r="MOL69" i="36"/>
  <c r="MOK69" i="36"/>
  <c r="MOJ69" i="36"/>
  <c r="MOI69" i="36"/>
  <c r="MOH69" i="36"/>
  <c r="MOG69" i="36"/>
  <c r="MOF69" i="36"/>
  <c r="MOE69" i="36"/>
  <c r="MOD69" i="36"/>
  <c r="MOC69" i="36"/>
  <c r="MOB69" i="36"/>
  <c r="MOA69" i="36"/>
  <c r="MNZ69" i="36"/>
  <c r="MNY69" i="36"/>
  <c r="MNX69" i="36"/>
  <c r="MNW69" i="36"/>
  <c r="MNV69" i="36"/>
  <c r="MNU69" i="36"/>
  <c r="MNT69" i="36"/>
  <c r="MNS69" i="36"/>
  <c r="MNR69" i="36"/>
  <c r="MNQ69" i="36"/>
  <c r="MNP69" i="36"/>
  <c r="MNO69" i="36"/>
  <c r="MNN69" i="36"/>
  <c r="MNM69" i="36"/>
  <c r="MNL69" i="36"/>
  <c r="MNK69" i="36"/>
  <c r="MNJ69" i="36"/>
  <c r="MNI69" i="36"/>
  <c r="MNH69" i="36"/>
  <c r="MNG69" i="36"/>
  <c r="MNF69" i="36"/>
  <c r="MNE69" i="36"/>
  <c r="MND69" i="36"/>
  <c r="MNC69" i="36"/>
  <c r="MNB69" i="36"/>
  <c r="MNA69" i="36"/>
  <c r="MMZ69" i="36"/>
  <c r="MMY69" i="36"/>
  <c r="MMX69" i="36"/>
  <c r="MMW69" i="36"/>
  <c r="MMV69" i="36"/>
  <c r="MMU69" i="36"/>
  <c r="MMT69" i="36"/>
  <c r="MMS69" i="36"/>
  <c r="MMR69" i="36"/>
  <c r="MMQ69" i="36"/>
  <c r="MMP69" i="36"/>
  <c r="MMO69" i="36"/>
  <c r="MMN69" i="36"/>
  <c r="MMM69" i="36"/>
  <c r="MML69" i="36"/>
  <c r="MMK69" i="36"/>
  <c r="MMJ69" i="36"/>
  <c r="MMI69" i="36"/>
  <c r="MMH69" i="36"/>
  <c r="MMG69" i="36"/>
  <c r="MMF69" i="36"/>
  <c r="MME69" i="36"/>
  <c r="MMD69" i="36"/>
  <c r="MMC69" i="36"/>
  <c r="MMB69" i="36"/>
  <c r="MMA69" i="36"/>
  <c r="MLZ69" i="36"/>
  <c r="MLY69" i="36"/>
  <c r="MLX69" i="36"/>
  <c r="MLW69" i="36"/>
  <c r="MLV69" i="36"/>
  <c r="MLU69" i="36"/>
  <c r="MLT69" i="36"/>
  <c r="MLS69" i="36"/>
  <c r="MLR69" i="36"/>
  <c r="MLQ69" i="36"/>
  <c r="MLP69" i="36"/>
  <c r="MLO69" i="36"/>
  <c r="MLN69" i="36"/>
  <c r="MLM69" i="36"/>
  <c r="MLL69" i="36"/>
  <c r="MLK69" i="36"/>
  <c r="MLJ69" i="36"/>
  <c r="MLI69" i="36"/>
  <c r="MLH69" i="36"/>
  <c r="MLG69" i="36"/>
  <c r="MLF69" i="36"/>
  <c r="MLE69" i="36"/>
  <c r="MLD69" i="36"/>
  <c r="MLC69" i="36"/>
  <c r="MLB69" i="36"/>
  <c r="MLA69" i="36"/>
  <c r="MKZ69" i="36"/>
  <c r="MKY69" i="36"/>
  <c r="MKX69" i="36"/>
  <c r="MKW69" i="36"/>
  <c r="MKV69" i="36"/>
  <c r="MKU69" i="36"/>
  <c r="MKT69" i="36"/>
  <c r="MKS69" i="36"/>
  <c r="MKR69" i="36"/>
  <c r="MKQ69" i="36"/>
  <c r="MKP69" i="36"/>
  <c r="MKO69" i="36"/>
  <c r="MKN69" i="36"/>
  <c r="MKM69" i="36"/>
  <c r="MKL69" i="36"/>
  <c r="MKK69" i="36"/>
  <c r="MKJ69" i="36"/>
  <c r="MKI69" i="36"/>
  <c r="MKH69" i="36"/>
  <c r="MKG69" i="36"/>
  <c r="MKF69" i="36"/>
  <c r="MKE69" i="36"/>
  <c r="MKD69" i="36"/>
  <c r="MKC69" i="36"/>
  <c r="MKB69" i="36"/>
  <c r="MKA69" i="36"/>
  <c r="MJZ69" i="36"/>
  <c r="MJY69" i="36"/>
  <c r="MJX69" i="36"/>
  <c r="MJW69" i="36"/>
  <c r="MJV69" i="36"/>
  <c r="MJU69" i="36"/>
  <c r="MJT69" i="36"/>
  <c r="MJS69" i="36"/>
  <c r="MJR69" i="36"/>
  <c r="MJQ69" i="36"/>
  <c r="MJP69" i="36"/>
  <c r="MJO69" i="36"/>
  <c r="MJN69" i="36"/>
  <c r="MJM69" i="36"/>
  <c r="MJL69" i="36"/>
  <c r="MJK69" i="36"/>
  <c r="MJJ69" i="36"/>
  <c r="MJI69" i="36"/>
  <c r="MJH69" i="36"/>
  <c r="MJG69" i="36"/>
  <c r="MJF69" i="36"/>
  <c r="MJE69" i="36"/>
  <c r="MJD69" i="36"/>
  <c r="MJC69" i="36"/>
  <c r="MJB69" i="36"/>
  <c r="MJA69" i="36"/>
  <c r="MIZ69" i="36"/>
  <c r="MIY69" i="36"/>
  <c r="MIX69" i="36"/>
  <c r="MIW69" i="36"/>
  <c r="MIV69" i="36"/>
  <c r="MIU69" i="36"/>
  <c r="MIT69" i="36"/>
  <c r="MIS69" i="36"/>
  <c r="MIR69" i="36"/>
  <c r="MIQ69" i="36"/>
  <c r="MIP69" i="36"/>
  <c r="MIO69" i="36"/>
  <c r="MIN69" i="36"/>
  <c r="MIM69" i="36"/>
  <c r="MIL69" i="36"/>
  <c r="MIK69" i="36"/>
  <c r="MIJ69" i="36"/>
  <c r="MII69" i="36"/>
  <c r="MIH69" i="36"/>
  <c r="MIG69" i="36"/>
  <c r="MIF69" i="36"/>
  <c r="MIE69" i="36"/>
  <c r="MID69" i="36"/>
  <c r="MIC69" i="36"/>
  <c r="MIB69" i="36"/>
  <c r="MIA69" i="36"/>
  <c r="MHZ69" i="36"/>
  <c r="MHY69" i="36"/>
  <c r="MHX69" i="36"/>
  <c r="MHW69" i="36"/>
  <c r="MHV69" i="36"/>
  <c r="MHU69" i="36"/>
  <c r="MHT69" i="36"/>
  <c r="MHS69" i="36"/>
  <c r="MHR69" i="36"/>
  <c r="MHQ69" i="36"/>
  <c r="MHP69" i="36"/>
  <c r="MHO69" i="36"/>
  <c r="MHN69" i="36"/>
  <c r="MHM69" i="36"/>
  <c r="MHL69" i="36"/>
  <c r="MHK69" i="36"/>
  <c r="MHJ69" i="36"/>
  <c r="MHI69" i="36"/>
  <c r="MHH69" i="36"/>
  <c r="MHG69" i="36"/>
  <c r="MHF69" i="36"/>
  <c r="MHE69" i="36"/>
  <c r="MHD69" i="36"/>
  <c r="MHC69" i="36"/>
  <c r="MHB69" i="36"/>
  <c r="MHA69" i="36"/>
  <c r="MGZ69" i="36"/>
  <c r="MGY69" i="36"/>
  <c r="MGX69" i="36"/>
  <c r="MGW69" i="36"/>
  <c r="MGV69" i="36"/>
  <c r="MGU69" i="36"/>
  <c r="MGT69" i="36"/>
  <c r="MGS69" i="36"/>
  <c r="MGR69" i="36"/>
  <c r="MGQ69" i="36"/>
  <c r="MGP69" i="36"/>
  <c r="MGO69" i="36"/>
  <c r="MGN69" i="36"/>
  <c r="MGM69" i="36"/>
  <c r="MGL69" i="36"/>
  <c r="MGK69" i="36"/>
  <c r="MGJ69" i="36"/>
  <c r="MGI69" i="36"/>
  <c r="MGH69" i="36"/>
  <c r="MGG69" i="36"/>
  <c r="MGF69" i="36"/>
  <c r="MGE69" i="36"/>
  <c r="MGD69" i="36"/>
  <c r="MGC69" i="36"/>
  <c r="MGB69" i="36"/>
  <c r="MGA69" i="36"/>
  <c r="MFZ69" i="36"/>
  <c r="MFY69" i="36"/>
  <c r="MFX69" i="36"/>
  <c r="MFW69" i="36"/>
  <c r="MFV69" i="36"/>
  <c r="MFU69" i="36"/>
  <c r="MFT69" i="36"/>
  <c r="MFS69" i="36"/>
  <c r="MFR69" i="36"/>
  <c r="MFQ69" i="36"/>
  <c r="MFP69" i="36"/>
  <c r="MFO69" i="36"/>
  <c r="MFN69" i="36"/>
  <c r="MFM69" i="36"/>
  <c r="MFL69" i="36"/>
  <c r="MFK69" i="36"/>
  <c r="MFJ69" i="36"/>
  <c r="MFI69" i="36"/>
  <c r="MFH69" i="36"/>
  <c r="MFG69" i="36"/>
  <c r="MFF69" i="36"/>
  <c r="MFE69" i="36"/>
  <c r="MFD69" i="36"/>
  <c r="MFC69" i="36"/>
  <c r="MFB69" i="36"/>
  <c r="MFA69" i="36"/>
  <c r="MEZ69" i="36"/>
  <c r="MEY69" i="36"/>
  <c r="MEX69" i="36"/>
  <c r="MEW69" i="36"/>
  <c r="MEV69" i="36"/>
  <c r="MEU69" i="36"/>
  <c r="MET69" i="36"/>
  <c r="MES69" i="36"/>
  <c r="MER69" i="36"/>
  <c r="MEQ69" i="36"/>
  <c r="MEP69" i="36"/>
  <c r="MEO69" i="36"/>
  <c r="MEN69" i="36"/>
  <c r="MEM69" i="36"/>
  <c r="MEL69" i="36"/>
  <c r="MEK69" i="36"/>
  <c r="MEJ69" i="36"/>
  <c r="MEI69" i="36"/>
  <c r="MEH69" i="36"/>
  <c r="MEG69" i="36"/>
  <c r="MEF69" i="36"/>
  <c r="MEE69" i="36"/>
  <c r="MED69" i="36"/>
  <c r="MEC69" i="36"/>
  <c r="MEB69" i="36"/>
  <c r="MEA69" i="36"/>
  <c r="MDZ69" i="36"/>
  <c r="MDY69" i="36"/>
  <c r="MDX69" i="36"/>
  <c r="MDW69" i="36"/>
  <c r="MDV69" i="36"/>
  <c r="MDU69" i="36"/>
  <c r="MDT69" i="36"/>
  <c r="MDS69" i="36"/>
  <c r="MDR69" i="36"/>
  <c r="MDQ69" i="36"/>
  <c r="MDP69" i="36"/>
  <c r="MDO69" i="36"/>
  <c r="MDN69" i="36"/>
  <c r="MDM69" i="36"/>
  <c r="MDL69" i="36"/>
  <c r="MDK69" i="36"/>
  <c r="MDJ69" i="36"/>
  <c r="MDI69" i="36"/>
  <c r="MDH69" i="36"/>
  <c r="MDG69" i="36"/>
  <c r="MDF69" i="36"/>
  <c r="MDE69" i="36"/>
  <c r="MDD69" i="36"/>
  <c r="MDC69" i="36"/>
  <c r="MDB69" i="36"/>
  <c r="MDA69" i="36"/>
  <c r="MCZ69" i="36"/>
  <c r="MCY69" i="36"/>
  <c r="MCX69" i="36"/>
  <c r="MCW69" i="36"/>
  <c r="MCV69" i="36"/>
  <c r="MCU69" i="36"/>
  <c r="MCT69" i="36"/>
  <c r="MCS69" i="36"/>
  <c r="MCR69" i="36"/>
  <c r="MCQ69" i="36"/>
  <c r="MCP69" i="36"/>
  <c r="MCO69" i="36"/>
  <c r="MCN69" i="36"/>
  <c r="MCM69" i="36"/>
  <c r="MCL69" i="36"/>
  <c r="MCK69" i="36"/>
  <c r="MCJ69" i="36"/>
  <c r="MCI69" i="36"/>
  <c r="MCH69" i="36"/>
  <c r="MCG69" i="36"/>
  <c r="MCF69" i="36"/>
  <c r="MCE69" i="36"/>
  <c r="MCD69" i="36"/>
  <c r="MCC69" i="36"/>
  <c r="MCB69" i="36"/>
  <c r="MCA69" i="36"/>
  <c r="MBZ69" i="36"/>
  <c r="MBY69" i="36"/>
  <c r="MBX69" i="36"/>
  <c r="MBW69" i="36"/>
  <c r="MBV69" i="36"/>
  <c r="MBU69" i="36"/>
  <c r="MBT69" i="36"/>
  <c r="MBS69" i="36"/>
  <c r="MBR69" i="36"/>
  <c r="MBQ69" i="36"/>
  <c r="MBP69" i="36"/>
  <c r="MBO69" i="36"/>
  <c r="MBN69" i="36"/>
  <c r="MBM69" i="36"/>
  <c r="MBL69" i="36"/>
  <c r="MBK69" i="36"/>
  <c r="MBJ69" i="36"/>
  <c r="MBI69" i="36"/>
  <c r="MBH69" i="36"/>
  <c r="MBG69" i="36"/>
  <c r="MBF69" i="36"/>
  <c r="MBE69" i="36"/>
  <c r="MBD69" i="36"/>
  <c r="MBC69" i="36"/>
  <c r="MBB69" i="36"/>
  <c r="MBA69" i="36"/>
  <c r="MAZ69" i="36"/>
  <c r="MAY69" i="36"/>
  <c r="MAX69" i="36"/>
  <c r="MAW69" i="36"/>
  <c r="MAV69" i="36"/>
  <c r="MAU69" i="36"/>
  <c r="MAT69" i="36"/>
  <c r="MAS69" i="36"/>
  <c r="MAR69" i="36"/>
  <c r="MAQ69" i="36"/>
  <c r="MAP69" i="36"/>
  <c r="MAO69" i="36"/>
  <c r="MAN69" i="36"/>
  <c r="MAM69" i="36"/>
  <c r="MAL69" i="36"/>
  <c r="MAK69" i="36"/>
  <c r="MAJ69" i="36"/>
  <c r="MAI69" i="36"/>
  <c r="MAH69" i="36"/>
  <c r="MAG69" i="36"/>
  <c r="MAF69" i="36"/>
  <c r="MAE69" i="36"/>
  <c r="MAD69" i="36"/>
  <c r="MAC69" i="36"/>
  <c r="MAB69" i="36"/>
  <c r="MAA69" i="36"/>
  <c r="LZZ69" i="36"/>
  <c r="LZY69" i="36"/>
  <c r="LZX69" i="36"/>
  <c r="LZW69" i="36"/>
  <c r="LZV69" i="36"/>
  <c r="LZU69" i="36"/>
  <c r="LZT69" i="36"/>
  <c r="LZS69" i="36"/>
  <c r="LZR69" i="36"/>
  <c r="LZQ69" i="36"/>
  <c r="LZP69" i="36"/>
  <c r="LZO69" i="36"/>
  <c r="LZN69" i="36"/>
  <c r="LZM69" i="36"/>
  <c r="LZL69" i="36"/>
  <c r="LZK69" i="36"/>
  <c r="LZJ69" i="36"/>
  <c r="LZI69" i="36"/>
  <c r="LZH69" i="36"/>
  <c r="LZG69" i="36"/>
  <c r="LZF69" i="36"/>
  <c r="LZE69" i="36"/>
  <c r="LZD69" i="36"/>
  <c r="LZC69" i="36"/>
  <c r="LZB69" i="36"/>
  <c r="LZA69" i="36"/>
  <c r="LYZ69" i="36"/>
  <c r="LYY69" i="36"/>
  <c r="LYX69" i="36"/>
  <c r="LYW69" i="36"/>
  <c r="LYV69" i="36"/>
  <c r="LYU69" i="36"/>
  <c r="LYT69" i="36"/>
  <c r="LYS69" i="36"/>
  <c r="LYR69" i="36"/>
  <c r="LYQ69" i="36"/>
  <c r="LYP69" i="36"/>
  <c r="LYO69" i="36"/>
  <c r="LYN69" i="36"/>
  <c r="LYM69" i="36"/>
  <c r="LYL69" i="36"/>
  <c r="LYK69" i="36"/>
  <c r="LYJ69" i="36"/>
  <c r="LYI69" i="36"/>
  <c r="LYH69" i="36"/>
  <c r="LYG69" i="36"/>
  <c r="LYF69" i="36"/>
  <c r="LYE69" i="36"/>
  <c r="LYD69" i="36"/>
  <c r="LYC69" i="36"/>
  <c r="LYB69" i="36"/>
  <c r="LYA69" i="36"/>
  <c r="LXZ69" i="36"/>
  <c r="LXY69" i="36"/>
  <c r="LXX69" i="36"/>
  <c r="LXW69" i="36"/>
  <c r="LXV69" i="36"/>
  <c r="LXU69" i="36"/>
  <c r="LXT69" i="36"/>
  <c r="LXS69" i="36"/>
  <c r="LXR69" i="36"/>
  <c r="LXQ69" i="36"/>
  <c r="LXP69" i="36"/>
  <c r="LXO69" i="36"/>
  <c r="LXN69" i="36"/>
  <c r="LXM69" i="36"/>
  <c r="LXL69" i="36"/>
  <c r="LXK69" i="36"/>
  <c r="LXJ69" i="36"/>
  <c r="LXI69" i="36"/>
  <c r="LXH69" i="36"/>
  <c r="LXG69" i="36"/>
  <c r="LXF69" i="36"/>
  <c r="LXE69" i="36"/>
  <c r="LXD69" i="36"/>
  <c r="LXC69" i="36"/>
  <c r="LXB69" i="36"/>
  <c r="LXA69" i="36"/>
  <c r="LWZ69" i="36"/>
  <c r="LWY69" i="36"/>
  <c r="LWX69" i="36"/>
  <c r="LWW69" i="36"/>
  <c r="LWV69" i="36"/>
  <c r="LWU69" i="36"/>
  <c r="LWT69" i="36"/>
  <c r="LWS69" i="36"/>
  <c r="LWR69" i="36"/>
  <c r="LWQ69" i="36"/>
  <c r="LWP69" i="36"/>
  <c r="LWO69" i="36"/>
  <c r="LWN69" i="36"/>
  <c r="LWM69" i="36"/>
  <c r="LWL69" i="36"/>
  <c r="LWK69" i="36"/>
  <c r="LWJ69" i="36"/>
  <c r="LWI69" i="36"/>
  <c r="LWH69" i="36"/>
  <c r="LWG69" i="36"/>
  <c r="LWF69" i="36"/>
  <c r="LWE69" i="36"/>
  <c r="LWD69" i="36"/>
  <c r="LWC69" i="36"/>
  <c r="LWB69" i="36"/>
  <c r="LWA69" i="36"/>
  <c r="LVZ69" i="36"/>
  <c r="LVY69" i="36"/>
  <c r="LVX69" i="36"/>
  <c r="LVW69" i="36"/>
  <c r="LVV69" i="36"/>
  <c r="LVU69" i="36"/>
  <c r="LVT69" i="36"/>
  <c r="LVS69" i="36"/>
  <c r="LVR69" i="36"/>
  <c r="LVQ69" i="36"/>
  <c r="LVP69" i="36"/>
  <c r="LVO69" i="36"/>
  <c r="LVN69" i="36"/>
  <c r="LVM69" i="36"/>
  <c r="LVL69" i="36"/>
  <c r="LVK69" i="36"/>
  <c r="LVJ69" i="36"/>
  <c r="LVI69" i="36"/>
  <c r="LVH69" i="36"/>
  <c r="LVG69" i="36"/>
  <c r="LVF69" i="36"/>
  <c r="LVE69" i="36"/>
  <c r="LVD69" i="36"/>
  <c r="LVC69" i="36"/>
  <c r="LVB69" i="36"/>
  <c r="LVA69" i="36"/>
  <c r="LUZ69" i="36"/>
  <c r="LUY69" i="36"/>
  <c r="LUX69" i="36"/>
  <c r="LUW69" i="36"/>
  <c r="LUV69" i="36"/>
  <c r="LUU69" i="36"/>
  <c r="LUT69" i="36"/>
  <c r="LUS69" i="36"/>
  <c r="LUR69" i="36"/>
  <c r="LUQ69" i="36"/>
  <c r="LUP69" i="36"/>
  <c r="LUO69" i="36"/>
  <c r="LUN69" i="36"/>
  <c r="LUM69" i="36"/>
  <c r="LUL69" i="36"/>
  <c r="LUK69" i="36"/>
  <c r="LUJ69" i="36"/>
  <c r="LUI69" i="36"/>
  <c r="LUH69" i="36"/>
  <c r="LUG69" i="36"/>
  <c r="LUF69" i="36"/>
  <c r="LUE69" i="36"/>
  <c r="LUD69" i="36"/>
  <c r="LUC69" i="36"/>
  <c r="LUB69" i="36"/>
  <c r="LUA69" i="36"/>
  <c r="LTZ69" i="36"/>
  <c r="LTY69" i="36"/>
  <c r="LTX69" i="36"/>
  <c r="LTW69" i="36"/>
  <c r="LTV69" i="36"/>
  <c r="LTU69" i="36"/>
  <c r="LTT69" i="36"/>
  <c r="LTS69" i="36"/>
  <c r="LTR69" i="36"/>
  <c r="LTQ69" i="36"/>
  <c r="LTP69" i="36"/>
  <c r="LTO69" i="36"/>
  <c r="LTN69" i="36"/>
  <c r="LTM69" i="36"/>
  <c r="LTL69" i="36"/>
  <c r="LTK69" i="36"/>
  <c r="LTJ69" i="36"/>
  <c r="LTI69" i="36"/>
  <c r="LTH69" i="36"/>
  <c r="LTG69" i="36"/>
  <c r="LTF69" i="36"/>
  <c r="LTE69" i="36"/>
  <c r="LTD69" i="36"/>
  <c r="LTC69" i="36"/>
  <c r="LTB69" i="36"/>
  <c r="LTA69" i="36"/>
  <c r="LSZ69" i="36"/>
  <c r="LSY69" i="36"/>
  <c r="LSX69" i="36"/>
  <c r="LSW69" i="36"/>
  <c r="LSV69" i="36"/>
  <c r="LSU69" i="36"/>
  <c r="LST69" i="36"/>
  <c r="LSS69" i="36"/>
  <c r="LSR69" i="36"/>
  <c r="LSQ69" i="36"/>
  <c r="LSP69" i="36"/>
  <c r="LSO69" i="36"/>
  <c r="LSN69" i="36"/>
  <c r="LSM69" i="36"/>
  <c r="LSL69" i="36"/>
  <c r="LSK69" i="36"/>
  <c r="LSJ69" i="36"/>
  <c r="LSI69" i="36"/>
  <c r="LSH69" i="36"/>
  <c r="LSG69" i="36"/>
  <c r="LSF69" i="36"/>
  <c r="LSE69" i="36"/>
  <c r="LSD69" i="36"/>
  <c r="LSC69" i="36"/>
  <c r="LSB69" i="36"/>
  <c r="LSA69" i="36"/>
  <c r="LRZ69" i="36"/>
  <c r="LRY69" i="36"/>
  <c r="LRX69" i="36"/>
  <c r="LRW69" i="36"/>
  <c r="LRV69" i="36"/>
  <c r="LRU69" i="36"/>
  <c r="LRT69" i="36"/>
  <c r="LRS69" i="36"/>
  <c r="LRR69" i="36"/>
  <c r="LRQ69" i="36"/>
  <c r="LRP69" i="36"/>
  <c r="LRO69" i="36"/>
  <c r="LRN69" i="36"/>
  <c r="LRM69" i="36"/>
  <c r="LRL69" i="36"/>
  <c r="LRK69" i="36"/>
  <c r="LRJ69" i="36"/>
  <c r="LRI69" i="36"/>
  <c r="LRH69" i="36"/>
  <c r="LRG69" i="36"/>
  <c r="LRF69" i="36"/>
  <c r="LRE69" i="36"/>
  <c r="LRD69" i="36"/>
  <c r="LRC69" i="36"/>
  <c r="LRB69" i="36"/>
  <c r="LRA69" i="36"/>
  <c r="LQZ69" i="36"/>
  <c r="LQY69" i="36"/>
  <c r="LQX69" i="36"/>
  <c r="LQW69" i="36"/>
  <c r="LQV69" i="36"/>
  <c r="LQU69" i="36"/>
  <c r="LQT69" i="36"/>
  <c r="LQS69" i="36"/>
  <c r="LQR69" i="36"/>
  <c r="LQQ69" i="36"/>
  <c r="LQP69" i="36"/>
  <c r="LQO69" i="36"/>
  <c r="LQN69" i="36"/>
  <c r="LQM69" i="36"/>
  <c r="LQL69" i="36"/>
  <c r="LQK69" i="36"/>
  <c r="LQJ69" i="36"/>
  <c r="LQI69" i="36"/>
  <c r="LQH69" i="36"/>
  <c r="LQG69" i="36"/>
  <c r="LQF69" i="36"/>
  <c r="LQE69" i="36"/>
  <c r="LQD69" i="36"/>
  <c r="LQC69" i="36"/>
  <c r="LQB69" i="36"/>
  <c r="LQA69" i="36"/>
  <c r="LPZ69" i="36"/>
  <c r="LPY69" i="36"/>
  <c r="LPX69" i="36"/>
  <c r="LPW69" i="36"/>
  <c r="LPV69" i="36"/>
  <c r="LPU69" i="36"/>
  <c r="LPT69" i="36"/>
  <c r="LPS69" i="36"/>
  <c r="LPR69" i="36"/>
  <c r="LPQ69" i="36"/>
  <c r="LPP69" i="36"/>
  <c r="LPO69" i="36"/>
  <c r="LPN69" i="36"/>
  <c r="LPM69" i="36"/>
  <c r="LPL69" i="36"/>
  <c r="LPK69" i="36"/>
  <c r="LPJ69" i="36"/>
  <c r="LPI69" i="36"/>
  <c r="LPH69" i="36"/>
  <c r="LPG69" i="36"/>
  <c r="LPF69" i="36"/>
  <c r="LPE69" i="36"/>
  <c r="LPD69" i="36"/>
  <c r="LPC69" i="36"/>
  <c r="LPB69" i="36"/>
  <c r="LPA69" i="36"/>
  <c r="LOZ69" i="36"/>
  <c r="LOY69" i="36"/>
  <c r="LOX69" i="36"/>
  <c r="LOW69" i="36"/>
  <c r="LOV69" i="36"/>
  <c r="LOU69" i="36"/>
  <c r="LOT69" i="36"/>
  <c r="LOS69" i="36"/>
  <c r="LOR69" i="36"/>
  <c r="LOQ69" i="36"/>
  <c r="LOP69" i="36"/>
  <c r="LOO69" i="36"/>
  <c r="LON69" i="36"/>
  <c r="LOM69" i="36"/>
  <c r="LOL69" i="36"/>
  <c r="LOK69" i="36"/>
  <c r="LOJ69" i="36"/>
  <c r="LOI69" i="36"/>
  <c r="LOH69" i="36"/>
  <c r="LOG69" i="36"/>
  <c r="LOF69" i="36"/>
  <c r="LOE69" i="36"/>
  <c r="LOD69" i="36"/>
  <c r="LOC69" i="36"/>
  <c r="LOB69" i="36"/>
  <c r="LOA69" i="36"/>
  <c r="LNZ69" i="36"/>
  <c r="LNY69" i="36"/>
  <c r="LNX69" i="36"/>
  <c r="LNW69" i="36"/>
  <c r="LNV69" i="36"/>
  <c r="LNU69" i="36"/>
  <c r="LNT69" i="36"/>
  <c r="LNS69" i="36"/>
  <c r="LNR69" i="36"/>
  <c r="LNQ69" i="36"/>
  <c r="LNP69" i="36"/>
  <c r="LNO69" i="36"/>
  <c r="LNN69" i="36"/>
  <c r="LNM69" i="36"/>
  <c r="LNL69" i="36"/>
  <c r="LNK69" i="36"/>
  <c r="LNJ69" i="36"/>
  <c r="LNI69" i="36"/>
  <c r="LNH69" i="36"/>
  <c r="LNG69" i="36"/>
  <c r="LNF69" i="36"/>
  <c r="LNE69" i="36"/>
  <c r="LND69" i="36"/>
  <c r="LNC69" i="36"/>
  <c r="LNB69" i="36"/>
  <c r="LNA69" i="36"/>
  <c r="LMZ69" i="36"/>
  <c r="LMY69" i="36"/>
  <c r="LMX69" i="36"/>
  <c r="LMW69" i="36"/>
  <c r="LMV69" i="36"/>
  <c r="LMU69" i="36"/>
  <c r="LMT69" i="36"/>
  <c r="LMS69" i="36"/>
  <c r="LMR69" i="36"/>
  <c r="LMQ69" i="36"/>
  <c r="LMP69" i="36"/>
  <c r="LMO69" i="36"/>
  <c r="LMN69" i="36"/>
  <c r="LMM69" i="36"/>
  <c r="LML69" i="36"/>
  <c r="LMK69" i="36"/>
  <c r="LMJ69" i="36"/>
  <c r="LMI69" i="36"/>
  <c r="LMH69" i="36"/>
  <c r="LMG69" i="36"/>
  <c r="LMF69" i="36"/>
  <c r="LME69" i="36"/>
  <c r="LMD69" i="36"/>
  <c r="LMC69" i="36"/>
  <c r="LMB69" i="36"/>
  <c r="LMA69" i="36"/>
  <c r="LLZ69" i="36"/>
  <c r="LLY69" i="36"/>
  <c r="LLX69" i="36"/>
  <c r="LLW69" i="36"/>
  <c r="LLV69" i="36"/>
  <c r="LLU69" i="36"/>
  <c r="LLT69" i="36"/>
  <c r="LLS69" i="36"/>
  <c r="LLR69" i="36"/>
  <c r="LLQ69" i="36"/>
  <c r="LLP69" i="36"/>
  <c r="LLO69" i="36"/>
  <c r="LLN69" i="36"/>
  <c r="LLM69" i="36"/>
  <c r="LLL69" i="36"/>
  <c r="LLK69" i="36"/>
  <c r="LLJ69" i="36"/>
  <c r="LLI69" i="36"/>
  <c r="LLH69" i="36"/>
  <c r="LLG69" i="36"/>
  <c r="LLF69" i="36"/>
  <c r="LLE69" i="36"/>
  <c r="LLD69" i="36"/>
  <c r="LLC69" i="36"/>
  <c r="LLB69" i="36"/>
  <c r="LLA69" i="36"/>
  <c r="LKZ69" i="36"/>
  <c r="LKY69" i="36"/>
  <c r="LKX69" i="36"/>
  <c r="LKW69" i="36"/>
  <c r="LKV69" i="36"/>
  <c r="LKU69" i="36"/>
  <c r="LKT69" i="36"/>
  <c r="LKS69" i="36"/>
  <c r="LKR69" i="36"/>
  <c r="LKQ69" i="36"/>
  <c r="LKP69" i="36"/>
  <c r="LKO69" i="36"/>
  <c r="LKN69" i="36"/>
  <c r="LKM69" i="36"/>
  <c r="LKL69" i="36"/>
  <c r="LKK69" i="36"/>
  <c r="LKJ69" i="36"/>
  <c r="LKI69" i="36"/>
  <c r="LKH69" i="36"/>
  <c r="LKG69" i="36"/>
  <c r="LKF69" i="36"/>
  <c r="LKE69" i="36"/>
  <c r="LKD69" i="36"/>
  <c r="LKC69" i="36"/>
  <c r="LKB69" i="36"/>
  <c r="LKA69" i="36"/>
  <c r="LJZ69" i="36"/>
  <c r="LJY69" i="36"/>
  <c r="LJX69" i="36"/>
  <c r="LJW69" i="36"/>
  <c r="LJV69" i="36"/>
  <c r="LJU69" i="36"/>
  <c r="LJT69" i="36"/>
  <c r="LJS69" i="36"/>
  <c r="LJR69" i="36"/>
  <c r="LJQ69" i="36"/>
  <c r="LJP69" i="36"/>
  <c r="LJO69" i="36"/>
  <c r="LJN69" i="36"/>
  <c r="LJM69" i="36"/>
  <c r="LJL69" i="36"/>
  <c r="LJK69" i="36"/>
  <c r="LJJ69" i="36"/>
  <c r="LJI69" i="36"/>
  <c r="LJH69" i="36"/>
  <c r="LJG69" i="36"/>
  <c r="LJF69" i="36"/>
  <c r="LJE69" i="36"/>
  <c r="LJD69" i="36"/>
  <c r="LJC69" i="36"/>
  <c r="LJB69" i="36"/>
  <c r="LJA69" i="36"/>
  <c r="LIZ69" i="36"/>
  <c r="LIY69" i="36"/>
  <c r="LIX69" i="36"/>
  <c r="LIW69" i="36"/>
  <c r="LIV69" i="36"/>
  <c r="LIU69" i="36"/>
  <c r="LIT69" i="36"/>
  <c r="LIS69" i="36"/>
  <c r="LIR69" i="36"/>
  <c r="LIQ69" i="36"/>
  <c r="LIP69" i="36"/>
  <c r="LIO69" i="36"/>
  <c r="LIN69" i="36"/>
  <c r="LIM69" i="36"/>
  <c r="LIL69" i="36"/>
  <c r="LIK69" i="36"/>
  <c r="LIJ69" i="36"/>
  <c r="LII69" i="36"/>
  <c r="LIH69" i="36"/>
  <c r="LIG69" i="36"/>
  <c r="LIF69" i="36"/>
  <c r="LIE69" i="36"/>
  <c r="LID69" i="36"/>
  <c r="LIC69" i="36"/>
  <c r="LIB69" i="36"/>
  <c r="LIA69" i="36"/>
  <c r="LHZ69" i="36"/>
  <c r="LHY69" i="36"/>
  <c r="LHX69" i="36"/>
  <c r="LHW69" i="36"/>
  <c r="LHV69" i="36"/>
  <c r="LHU69" i="36"/>
  <c r="LHT69" i="36"/>
  <c r="LHS69" i="36"/>
  <c r="LHR69" i="36"/>
  <c r="LHQ69" i="36"/>
  <c r="LHP69" i="36"/>
  <c r="LHO69" i="36"/>
  <c r="LHN69" i="36"/>
  <c r="LHM69" i="36"/>
  <c r="LHL69" i="36"/>
  <c r="LHK69" i="36"/>
  <c r="LHJ69" i="36"/>
  <c r="LHI69" i="36"/>
  <c r="LHH69" i="36"/>
  <c r="LHG69" i="36"/>
  <c r="LHF69" i="36"/>
  <c r="LHE69" i="36"/>
  <c r="LHD69" i="36"/>
  <c r="LHC69" i="36"/>
  <c r="LHB69" i="36"/>
  <c r="LHA69" i="36"/>
  <c r="LGZ69" i="36"/>
  <c r="LGY69" i="36"/>
  <c r="LGX69" i="36"/>
  <c r="LGW69" i="36"/>
  <c r="LGV69" i="36"/>
  <c r="LGU69" i="36"/>
  <c r="LGT69" i="36"/>
  <c r="LGS69" i="36"/>
  <c r="LGR69" i="36"/>
  <c r="LGQ69" i="36"/>
  <c r="LGP69" i="36"/>
  <c r="LGO69" i="36"/>
  <c r="LGN69" i="36"/>
  <c r="LGM69" i="36"/>
  <c r="LGL69" i="36"/>
  <c r="LGK69" i="36"/>
  <c r="LGJ69" i="36"/>
  <c r="LGI69" i="36"/>
  <c r="LGH69" i="36"/>
  <c r="LGG69" i="36"/>
  <c r="LGF69" i="36"/>
  <c r="LGE69" i="36"/>
  <c r="LGD69" i="36"/>
  <c r="LGC69" i="36"/>
  <c r="LGB69" i="36"/>
  <c r="LGA69" i="36"/>
  <c r="LFZ69" i="36"/>
  <c r="LFY69" i="36"/>
  <c r="LFX69" i="36"/>
  <c r="LFW69" i="36"/>
  <c r="LFV69" i="36"/>
  <c r="LFU69" i="36"/>
  <c r="LFT69" i="36"/>
  <c r="LFS69" i="36"/>
  <c r="LFR69" i="36"/>
  <c r="LFQ69" i="36"/>
  <c r="LFP69" i="36"/>
  <c r="LFO69" i="36"/>
  <c r="LFN69" i="36"/>
  <c r="LFM69" i="36"/>
  <c r="LFL69" i="36"/>
  <c r="LFK69" i="36"/>
  <c r="LFJ69" i="36"/>
  <c r="LFI69" i="36"/>
  <c r="LFH69" i="36"/>
  <c r="LFG69" i="36"/>
  <c r="LFF69" i="36"/>
  <c r="LFE69" i="36"/>
  <c r="LFD69" i="36"/>
  <c r="LFC69" i="36"/>
  <c r="LFB69" i="36"/>
  <c r="LFA69" i="36"/>
  <c r="LEZ69" i="36"/>
  <c r="LEY69" i="36"/>
  <c r="LEX69" i="36"/>
  <c r="LEW69" i="36"/>
  <c r="LEV69" i="36"/>
  <c r="LEU69" i="36"/>
  <c r="LET69" i="36"/>
  <c r="LES69" i="36"/>
  <c r="LER69" i="36"/>
  <c r="LEQ69" i="36"/>
  <c r="LEP69" i="36"/>
  <c r="LEO69" i="36"/>
  <c r="LEN69" i="36"/>
  <c r="LEM69" i="36"/>
  <c r="LEL69" i="36"/>
  <c r="LEK69" i="36"/>
  <c r="LEJ69" i="36"/>
  <c r="LEI69" i="36"/>
  <c r="LEH69" i="36"/>
  <c r="LEG69" i="36"/>
  <c r="LEF69" i="36"/>
  <c r="LEE69" i="36"/>
  <c r="LED69" i="36"/>
  <c r="LEC69" i="36"/>
  <c r="LEB69" i="36"/>
  <c r="LEA69" i="36"/>
  <c r="LDZ69" i="36"/>
  <c r="LDY69" i="36"/>
  <c r="LDX69" i="36"/>
  <c r="LDW69" i="36"/>
  <c r="LDV69" i="36"/>
  <c r="LDU69" i="36"/>
  <c r="LDT69" i="36"/>
  <c r="LDS69" i="36"/>
  <c r="LDR69" i="36"/>
  <c r="LDQ69" i="36"/>
  <c r="LDP69" i="36"/>
  <c r="LDO69" i="36"/>
  <c r="LDN69" i="36"/>
  <c r="LDM69" i="36"/>
  <c r="LDL69" i="36"/>
  <c r="LDK69" i="36"/>
  <c r="LDJ69" i="36"/>
  <c r="LDI69" i="36"/>
  <c r="LDH69" i="36"/>
  <c r="LDG69" i="36"/>
  <c r="LDF69" i="36"/>
  <c r="LDE69" i="36"/>
  <c r="LDD69" i="36"/>
  <c r="LDC69" i="36"/>
  <c r="LDB69" i="36"/>
  <c r="LDA69" i="36"/>
  <c r="LCZ69" i="36"/>
  <c r="LCY69" i="36"/>
  <c r="LCX69" i="36"/>
  <c r="LCW69" i="36"/>
  <c r="LCV69" i="36"/>
  <c r="LCU69" i="36"/>
  <c r="LCT69" i="36"/>
  <c r="LCS69" i="36"/>
  <c r="LCR69" i="36"/>
  <c r="LCQ69" i="36"/>
  <c r="LCP69" i="36"/>
  <c r="LCO69" i="36"/>
  <c r="LCN69" i="36"/>
  <c r="LCM69" i="36"/>
  <c r="LCL69" i="36"/>
  <c r="LCK69" i="36"/>
  <c r="LCJ69" i="36"/>
  <c r="LCI69" i="36"/>
  <c r="LCH69" i="36"/>
  <c r="LCG69" i="36"/>
  <c r="LCF69" i="36"/>
  <c r="LCE69" i="36"/>
  <c r="LCD69" i="36"/>
  <c r="LCC69" i="36"/>
  <c r="LCB69" i="36"/>
  <c r="LCA69" i="36"/>
  <c r="LBZ69" i="36"/>
  <c r="LBY69" i="36"/>
  <c r="LBX69" i="36"/>
  <c r="LBW69" i="36"/>
  <c r="LBV69" i="36"/>
  <c r="LBU69" i="36"/>
  <c r="LBT69" i="36"/>
  <c r="LBS69" i="36"/>
  <c r="LBR69" i="36"/>
  <c r="LBQ69" i="36"/>
  <c r="LBP69" i="36"/>
  <c r="LBO69" i="36"/>
  <c r="LBN69" i="36"/>
  <c r="LBM69" i="36"/>
  <c r="LBL69" i="36"/>
  <c r="LBK69" i="36"/>
  <c r="LBJ69" i="36"/>
  <c r="LBI69" i="36"/>
  <c r="LBH69" i="36"/>
  <c r="LBG69" i="36"/>
  <c r="LBF69" i="36"/>
  <c r="LBE69" i="36"/>
  <c r="LBD69" i="36"/>
  <c r="LBC69" i="36"/>
  <c r="LBB69" i="36"/>
  <c r="LBA69" i="36"/>
  <c r="LAZ69" i="36"/>
  <c r="LAY69" i="36"/>
  <c r="LAX69" i="36"/>
  <c r="LAW69" i="36"/>
  <c r="LAV69" i="36"/>
  <c r="LAU69" i="36"/>
  <c r="LAT69" i="36"/>
  <c r="LAS69" i="36"/>
  <c r="LAR69" i="36"/>
  <c r="LAQ69" i="36"/>
  <c r="LAP69" i="36"/>
  <c r="LAO69" i="36"/>
  <c r="LAN69" i="36"/>
  <c r="LAM69" i="36"/>
  <c r="LAL69" i="36"/>
  <c r="LAK69" i="36"/>
  <c r="LAJ69" i="36"/>
  <c r="LAI69" i="36"/>
  <c r="LAH69" i="36"/>
  <c r="LAG69" i="36"/>
  <c r="LAF69" i="36"/>
  <c r="LAE69" i="36"/>
  <c r="LAD69" i="36"/>
  <c r="LAC69" i="36"/>
  <c r="LAB69" i="36"/>
  <c r="LAA69" i="36"/>
  <c r="KZZ69" i="36"/>
  <c r="KZY69" i="36"/>
  <c r="KZX69" i="36"/>
  <c r="KZW69" i="36"/>
  <c r="KZV69" i="36"/>
  <c r="KZU69" i="36"/>
  <c r="KZT69" i="36"/>
  <c r="KZS69" i="36"/>
  <c r="KZR69" i="36"/>
  <c r="KZQ69" i="36"/>
  <c r="KZP69" i="36"/>
  <c r="KZO69" i="36"/>
  <c r="KZN69" i="36"/>
  <c r="KZM69" i="36"/>
  <c r="KZL69" i="36"/>
  <c r="KZK69" i="36"/>
  <c r="KZJ69" i="36"/>
  <c r="KZI69" i="36"/>
  <c r="KZH69" i="36"/>
  <c r="KZG69" i="36"/>
  <c r="KZF69" i="36"/>
  <c r="KZE69" i="36"/>
  <c r="KZD69" i="36"/>
  <c r="KZC69" i="36"/>
  <c r="KZB69" i="36"/>
  <c r="KZA69" i="36"/>
  <c r="KYZ69" i="36"/>
  <c r="KYY69" i="36"/>
  <c r="KYX69" i="36"/>
  <c r="KYW69" i="36"/>
  <c r="KYV69" i="36"/>
  <c r="KYU69" i="36"/>
  <c r="KYT69" i="36"/>
  <c r="KYS69" i="36"/>
  <c r="KYR69" i="36"/>
  <c r="KYQ69" i="36"/>
  <c r="KYP69" i="36"/>
  <c r="KYO69" i="36"/>
  <c r="KYN69" i="36"/>
  <c r="KYM69" i="36"/>
  <c r="KYL69" i="36"/>
  <c r="KYK69" i="36"/>
  <c r="KYJ69" i="36"/>
  <c r="KYI69" i="36"/>
  <c r="KYH69" i="36"/>
  <c r="KYG69" i="36"/>
  <c r="KYF69" i="36"/>
  <c r="KYE69" i="36"/>
  <c r="KYD69" i="36"/>
  <c r="KYC69" i="36"/>
  <c r="KYB69" i="36"/>
  <c r="KYA69" i="36"/>
  <c r="KXZ69" i="36"/>
  <c r="KXY69" i="36"/>
  <c r="KXX69" i="36"/>
  <c r="KXW69" i="36"/>
  <c r="KXV69" i="36"/>
  <c r="KXU69" i="36"/>
  <c r="KXT69" i="36"/>
  <c r="KXS69" i="36"/>
  <c r="KXR69" i="36"/>
  <c r="KXQ69" i="36"/>
  <c r="KXP69" i="36"/>
  <c r="KXO69" i="36"/>
  <c r="KXN69" i="36"/>
  <c r="KXM69" i="36"/>
  <c r="KXL69" i="36"/>
  <c r="KXK69" i="36"/>
  <c r="KXJ69" i="36"/>
  <c r="KXI69" i="36"/>
  <c r="KXH69" i="36"/>
  <c r="KXG69" i="36"/>
  <c r="KXF69" i="36"/>
  <c r="KXE69" i="36"/>
  <c r="KXD69" i="36"/>
  <c r="KXC69" i="36"/>
  <c r="KXB69" i="36"/>
  <c r="KXA69" i="36"/>
  <c r="KWZ69" i="36"/>
  <c r="KWY69" i="36"/>
  <c r="KWX69" i="36"/>
  <c r="KWW69" i="36"/>
  <c r="KWV69" i="36"/>
  <c r="KWU69" i="36"/>
  <c r="KWT69" i="36"/>
  <c r="KWS69" i="36"/>
  <c r="KWR69" i="36"/>
  <c r="KWQ69" i="36"/>
  <c r="KWP69" i="36"/>
  <c r="KWO69" i="36"/>
  <c r="KWN69" i="36"/>
  <c r="KWM69" i="36"/>
  <c r="KWL69" i="36"/>
  <c r="KWK69" i="36"/>
  <c r="KWJ69" i="36"/>
  <c r="KWI69" i="36"/>
  <c r="KWH69" i="36"/>
  <c r="KWG69" i="36"/>
  <c r="KWF69" i="36"/>
  <c r="KWE69" i="36"/>
  <c r="KWD69" i="36"/>
  <c r="KWC69" i="36"/>
  <c r="KWB69" i="36"/>
  <c r="KWA69" i="36"/>
  <c r="KVZ69" i="36"/>
  <c r="KVY69" i="36"/>
  <c r="KVX69" i="36"/>
  <c r="KVW69" i="36"/>
  <c r="KVV69" i="36"/>
  <c r="KVU69" i="36"/>
  <c r="KVT69" i="36"/>
  <c r="KVS69" i="36"/>
  <c r="KVR69" i="36"/>
  <c r="KVQ69" i="36"/>
  <c r="KVP69" i="36"/>
  <c r="KVO69" i="36"/>
  <c r="KVN69" i="36"/>
  <c r="KVM69" i="36"/>
  <c r="KVL69" i="36"/>
  <c r="KVK69" i="36"/>
  <c r="KVJ69" i="36"/>
  <c r="KVI69" i="36"/>
  <c r="KVH69" i="36"/>
  <c r="KVG69" i="36"/>
  <c r="KVF69" i="36"/>
  <c r="KVE69" i="36"/>
  <c r="KVD69" i="36"/>
  <c r="KVC69" i="36"/>
  <c r="KVB69" i="36"/>
  <c r="KVA69" i="36"/>
  <c r="KUZ69" i="36"/>
  <c r="KUY69" i="36"/>
  <c r="KUX69" i="36"/>
  <c r="KUW69" i="36"/>
  <c r="KUV69" i="36"/>
  <c r="KUU69" i="36"/>
  <c r="KUT69" i="36"/>
  <c r="KUS69" i="36"/>
  <c r="KUR69" i="36"/>
  <c r="KUQ69" i="36"/>
  <c r="KUP69" i="36"/>
  <c r="KUO69" i="36"/>
  <c r="KUN69" i="36"/>
  <c r="KUM69" i="36"/>
  <c r="KUL69" i="36"/>
  <c r="KUK69" i="36"/>
  <c r="KUJ69" i="36"/>
  <c r="KUI69" i="36"/>
  <c r="KUH69" i="36"/>
  <c r="KUG69" i="36"/>
  <c r="KUF69" i="36"/>
  <c r="KUE69" i="36"/>
  <c r="KUD69" i="36"/>
  <c r="KUC69" i="36"/>
  <c r="KUB69" i="36"/>
  <c r="KUA69" i="36"/>
  <c r="KTZ69" i="36"/>
  <c r="KTY69" i="36"/>
  <c r="KTX69" i="36"/>
  <c r="KTW69" i="36"/>
  <c r="KTV69" i="36"/>
  <c r="KTU69" i="36"/>
  <c r="KTT69" i="36"/>
  <c r="KTS69" i="36"/>
  <c r="KTR69" i="36"/>
  <c r="KTQ69" i="36"/>
  <c r="KTP69" i="36"/>
  <c r="KTO69" i="36"/>
  <c r="KTN69" i="36"/>
  <c r="KTM69" i="36"/>
  <c r="KTL69" i="36"/>
  <c r="KTK69" i="36"/>
  <c r="KTJ69" i="36"/>
  <c r="KTI69" i="36"/>
  <c r="KTH69" i="36"/>
  <c r="KTG69" i="36"/>
  <c r="KTF69" i="36"/>
  <c r="KTE69" i="36"/>
  <c r="KTD69" i="36"/>
  <c r="KTC69" i="36"/>
  <c r="KTB69" i="36"/>
  <c r="KTA69" i="36"/>
  <c r="KSZ69" i="36"/>
  <c r="KSY69" i="36"/>
  <c r="KSX69" i="36"/>
  <c r="KSW69" i="36"/>
  <c r="KSV69" i="36"/>
  <c r="KSU69" i="36"/>
  <c r="KST69" i="36"/>
  <c r="KSS69" i="36"/>
  <c r="KSR69" i="36"/>
  <c r="KSQ69" i="36"/>
  <c r="KSP69" i="36"/>
  <c r="KSO69" i="36"/>
  <c r="KSN69" i="36"/>
  <c r="KSM69" i="36"/>
  <c r="KSL69" i="36"/>
  <c r="KSK69" i="36"/>
  <c r="KSJ69" i="36"/>
  <c r="KSI69" i="36"/>
  <c r="KSH69" i="36"/>
  <c r="KSG69" i="36"/>
  <c r="KSF69" i="36"/>
  <c r="KSE69" i="36"/>
  <c r="KSD69" i="36"/>
  <c r="KSC69" i="36"/>
  <c r="KSB69" i="36"/>
  <c r="KSA69" i="36"/>
  <c r="KRZ69" i="36"/>
  <c r="KRY69" i="36"/>
  <c r="KRX69" i="36"/>
  <c r="KRW69" i="36"/>
  <c r="KRV69" i="36"/>
  <c r="KRU69" i="36"/>
  <c r="KRT69" i="36"/>
  <c r="KRS69" i="36"/>
  <c r="KRR69" i="36"/>
  <c r="KRQ69" i="36"/>
  <c r="KRP69" i="36"/>
  <c r="KRO69" i="36"/>
  <c r="KRN69" i="36"/>
  <c r="KRM69" i="36"/>
  <c r="KRL69" i="36"/>
  <c r="KRK69" i="36"/>
  <c r="KRJ69" i="36"/>
  <c r="KRI69" i="36"/>
  <c r="KRH69" i="36"/>
  <c r="KRG69" i="36"/>
  <c r="KRF69" i="36"/>
  <c r="KRE69" i="36"/>
  <c r="KRD69" i="36"/>
  <c r="KRC69" i="36"/>
  <c r="KRB69" i="36"/>
  <c r="KRA69" i="36"/>
  <c r="KQZ69" i="36"/>
  <c r="KQY69" i="36"/>
  <c r="KQX69" i="36"/>
  <c r="KQW69" i="36"/>
  <c r="KQV69" i="36"/>
  <c r="KQU69" i="36"/>
  <c r="KQT69" i="36"/>
  <c r="KQS69" i="36"/>
  <c r="KQR69" i="36"/>
  <c r="KQQ69" i="36"/>
  <c r="KQP69" i="36"/>
  <c r="KQO69" i="36"/>
  <c r="KQN69" i="36"/>
  <c r="KQM69" i="36"/>
  <c r="KQL69" i="36"/>
  <c r="KQK69" i="36"/>
  <c r="KQJ69" i="36"/>
  <c r="KQI69" i="36"/>
  <c r="KQH69" i="36"/>
  <c r="KQG69" i="36"/>
  <c r="KQF69" i="36"/>
  <c r="KQE69" i="36"/>
  <c r="KQD69" i="36"/>
  <c r="KQC69" i="36"/>
  <c r="KQB69" i="36"/>
  <c r="KQA69" i="36"/>
  <c r="KPZ69" i="36"/>
  <c r="KPY69" i="36"/>
  <c r="KPX69" i="36"/>
  <c r="KPW69" i="36"/>
  <c r="KPV69" i="36"/>
  <c r="KPU69" i="36"/>
  <c r="KPT69" i="36"/>
  <c r="KPS69" i="36"/>
  <c r="KPR69" i="36"/>
  <c r="KPQ69" i="36"/>
  <c r="KPP69" i="36"/>
  <c r="KPO69" i="36"/>
  <c r="KPN69" i="36"/>
  <c r="KPM69" i="36"/>
  <c r="KPL69" i="36"/>
  <c r="KPK69" i="36"/>
  <c r="KPJ69" i="36"/>
  <c r="KPI69" i="36"/>
  <c r="KPH69" i="36"/>
  <c r="KPG69" i="36"/>
  <c r="KPF69" i="36"/>
  <c r="KPE69" i="36"/>
  <c r="KPD69" i="36"/>
  <c r="KPC69" i="36"/>
  <c r="KPB69" i="36"/>
  <c r="KPA69" i="36"/>
  <c r="KOZ69" i="36"/>
  <c r="KOY69" i="36"/>
  <c r="KOX69" i="36"/>
  <c r="KOW69" i="36"/>
  <c r="KOV69" i="36"/>
  <c r="KOU69" i="36"/>
  <c r="KOT69" i="36"/>
  <c r="KOS69" i="36"/>
  <c r="KOR69" i="36"/>
  <c r="KOQ69" i="36"/>
  <c r="KOP69" i="36"/>
  <c r="KOO69" i="36"/>
  <c r="KON69" i="36"/>
  <c r="KOM69" i="36"/>
  <c r="KOL69" i="36"/>
  <c r="KOK69" i="36"/>
  <c r="KOJ69" i="36"/>
  <c r="KOI69" i="36"/>
  <c r="KOH69" i="36"/>
  <c r="KOG69" i="36"/>
  <c r="KOF69" i="36"/>
  <c r="KOE69" i="36"/>
  <c r="KOD69" i="36"/>
  <c r="KOC69" i="36"/>
  <c r="KOB69" i="36"/>
  <c r="KOA69" i="36"/>
  <c r="KNZ69" i="36"/>
  <c r="KNY69" i="36"/>
  <c r="KNX69" i="36"/>
  <c r="KNW69" i="36"/>
  <c r="KNV69" i="36"/>
  <c r="KNU69" i="36"/>
  <c r="KNT69" i="36"/>
  <c r="KNS69" i="36"/>
  <c r="KNR69" i="36"/>
  <c r="KNQ69" i="36"/>
  <c r="KNP69" i="36"/>
  <c r="KNO69" i="36"/>
  <c r="KNN69" i="36"/>
  <c r="KNM69" i="36"/>
  <c r="KNL69" i="36"/>
  <c r="KNK69" i="36"/>
  <c r="KNJ69" i="36"/>
  <c r="KNI69" i="36"/>
  <c r="KNH69" i="36"/>
  <c r="KNG69" i="36"/>
  <c r="KNF69" i="36"/>
  <c r="KNE69" i="36"/>
  <c r="KND69" i="36"/>
  <c r="KNC69" i="36"/>
  <c r="KNB69" i="36"/>
  <c r="KNA69" i="36"/>
  <c r="KMZ69" i="36"/>
  <c r="KMY69" i="36"/>
  <c r="KMX69" i="36"/>
  <c r="KMW69" i="36"/>
  <c r="KMV69" i="36"/>
  <c r="KMU69" i="36"/>
  <c r="KMT69" i="36"/>
  <c r="KMS69" i="36"/>
  <c r="KMR69" i="36"/>
  <c r="KMQ69" i="36"/>
  <c r="KMP69" i="36"/>
  <c r="KMO69" i="36"/>
  <c r="KMN69" i="36"/>
  <c r="KMM69" i="36"/>
  <c r="KML69" i="36"/>
  <c r="KMK69" i="36"/>
  <c r="KMJ69" i="36"/>
  <c r="KMI69" i="36"/>
  <c r="KMH69" i="36"/>
  <c r="KMG69" i="36"/>
  <c r="KMF69" i="36"/>
  <c r="KME69" i="36"/>
  <c r="KMD69" i="36"/>
  <c r="KMC69" i="36"/>
  <c r="KMB69" i="36"/>
  <c r="KMA69" i="36"/>
  <c r="KLZ69" i="36"/>
  <c r="KLY69" i="36"/>
  <c r="KLX69" i="36"/>
  <c r="KLW69" i="36"/>
  <c r="KLV69" i="36"/>
  <c r="KLU69" i="36"/>
  <c r="KLT69" i="36"/>
  <c r="KLS69" i="36"/>
  <c r="KLR69" i="36"/>
  <c r="KLQ69" i="36"/>
  <c r="KLP69" i="36"/>
  <c r="KLO69" i="36"/>
  <c r="KLN69" i="36"/>
  <c r="KLM69" i="36"/>
  <c r="KLL69" i="36"/>
  <c r="KLK69" i="36"/>
  <c r="KLJ69" i="36"/>
  <c r="KLI69" i="36"/>
  <c r="KLH69" i="36"/>
  <c r="KLG69" i="36"/>
  <c r="KLF69" i="36"/>
  <c r="KLE69" i="36"/>
  <c r="KLD69" i="36"/>
  <c r="KLC69" i="36"/>
  <c r="KLB69" i="36"/>
  <c r="KLA69" i="36"/>
  <c r="KKZ69" i="36"/>
  <c r="KKY69" i="36"/>
  <c r="KKX69" i="36"/>
  <c r="KKW69" i="36"/>
  <c r="KKV69" i="36"/>
  <c r="KKU69" i="36"/>
  <c r="KKT69" i="36"/>
  <c r="KKS69" i="36"/>
  <c r="KKR69" i="36"/>
  <c r="KKQ69" i="36"/>
  <c r="KKP69" i="36"/>
  <c r="KKO69" i="36"/>
  <c r="KKN69" i="36"/>
  <c r="KKM69" i="36"/>
  <c r="KKL69" i="36"/>
  <c r="KKK69" i="36"/>
  <c r="KKJ69" i="36"/>
  <c r="KKI69" i="36"/>
  <c r="KKH69" i="36"/>
  <c r="KKG69" i="36"/>
  <c r="KKF69" i="36"/>
  <c r="KKE69" i="36"/>
  <c r="KKD69" i="36"/>
  <c r="KKC69" i="36"/>
  <c r="KKB69" i="36"/>
  <c r="KKA69" i="36"/>
  <c r="KJZ69" i="36"/>
  <c r="KJY69" i="36"/>
  <c r="KJX69" i="36"/>
  <c r="KJW69" i="36"/>
  <c r="KJV69" i="36"/>
  <c r="KJU69" i="36"/>
  <c r="KJT69" i="36"/>
  <c r="KJS69" i="36"/>
  <c r="KJR69" i="36"/>
  <c r="KJQ69" i="36"/>
  <c r="KJP69" i="36"/>
  <c r="KJO69" i="36"/>
  <c r="KJN69" i="36"/>
  <c r="KJM69" i="36"/>
  <c r="KJL69" i="36"/>
  <c r="KJK69" i="36"/>
  <c r="KJJ69" i="36"/>
  <c r="KJI69" i="36"/>
  <c r="KJH69" i="36"/>
  <c r="KJG69" i="36"/>
  <c r="KJF69" i="36"/>
  <c r="KJE69" i="36"/>
  <c r="KJD69" i="36"/>
  <c r="KJC69" i="36"/>
  <c r="KJB69" i="36"/>
  <c r="KJA69" i="36"/>
  <c r="KIZ69" i="36"/>
  <c r="KIY69" i="36"/>
  <c r="KIX69" i="36"/>
  <c r="KIW69" i="36"/>
  <c r="KIV69" i="36"/>
  <c r="KIU69" i="36"/>
  <c r="KIT69" i="36"/>
  <c r="KIS69" i="36"/>
  <c r="KIR69" i="36"/>
  <c r="KIQ69" i="36"/>
  <c r="KIP69" i="36"/>
  <c r="KIO69" i="36"/>
  <c r="KIN69" i="36"/>
  <c r="KIM69" i="36"/>
  <c r="KIL69" i="36"/>
  <c r="KIK69" i="36"/>
  <c r="KIJ69" i="36"/>
  <c r="KII69" i="36"/>
  <c r="KIH69" i="36"/>
  <c r="KIG69" i="36"/>
  <c r="KIF69" i="36"/>
  <c r="KIE69" i="36"/>
  <c r="KID69" i="36"/>
  <c r="KIC69" i="36"/>
  <c r="KIB69" i="36"/>
  <c r="KIA69" i="36"/>
  <c r="KHZ69" i="36"/>
  <c r="KHY69" i="36"/>
  <c r="KHX69" i="36"/>
  <c r="KHW69" i="36"/>
  <c r="KHV69" i="36"/>
  <c r="KHU69" i="36"/>
  <c r="KHT69" i="36"/>
  <c r="KHS69" i="36"/>
  <c r="KHR69" i="36"/>
  <c r="KHQ69" i="36"/>
  <c r="KHP69" i="36"/>
  <c r="KHO69" i="36"/>
  <c r="KHN69" i="36"/>
  <c r="KHM69" i="36"/>
  <c r="KHL69" i="36"/>
  <c r="KHK69" i="36"/>
  <c r="KHJ69" i="36"/>
  <c r="KHI69" i="36"/>
  <c r="KHH69" i="36"/>
  <c r="KHG69" i="36"/>
  <c r="KHF69" i="36"/>
  <c r="KHE69" i="36"/>
  <c r="KHD69" i="36"/>
  <c r="KHC69" i="36"/>
  <c r="KHB69" i="36"/>
  <c r="KHA69" i="36"/>
  <c r="KGZ69" i="36"/>
  <c r="KGY69" i="36"/>
  <c r="KGX69" i="36"/>
  <c r="KGW69" i="36"/>
  <c r="KGV69" i="36"/>
  <c r="KGU69" i="36"/>
  <c r="KGT69" i="36"/>
  <c r="KGS69" i="36"/>
  <c r="KGR69" i="36"/>
  <c r="KGQ69" i="36"/>
  <c r="KGP69" i="36"/>
  <c r="KGO69" i="36"/>
  <c r="KGN69" i="36"/>
  <c r="KGM69" i="36"/>
  <c r="KGL69" i="36"/>
  <c r="KGK69" i="36"/>
  <c r="KGJ69" i="36"/>
  <c r="KGI69" i="36"/>
  <c r="KGH69" i="36"/>
  <c r="KGG69" i="36"/>
  <c r="KGF69" i="36"/>
  <c r="KGE69" i="36"/>
  <c r="KGD69" i="36"/>
  <c r="KGC69" i="36"/>
  <c r="KGB69" i="36"/>
  <c r="KGA69" i="36"/>
  <c r="KFZ69" i="36"/>
  <c r="KFY69" i="36"/>
  <c r="KFX69" i="36"/>
  <c r="KFW69" i="36"/>
  <c r="KFV69" i="36"/>
  <c r="KFU69" i="36"/>
  <c r="KFT69" i="36"/>
  <c r="KFS69" i="36"/>
  <c r="KFR69" i="36"/>
  <c r="KFQ69" i="36"/>
  <c r="KFP69" i="36"/>
  <c r="KFO69" i="36"/>
  <c r="KFN69" i="36"/>
  <c r="KFM69" i="36"/>
  <c r="KFL69" i="36"/>
  <c r="KFK69" i="36"/>
  <c r="KFJ69" i="36"/>
  <c r="KFI69" i="36"/>
  <c r="KFH69" i="36"/>
  <c r="KFG69" i="36"/>
  <c r="KFF69" i="36"/>
  <c r="KFE69" i="36"/>
  <c r="KFD69" i="36"/>
  <c r="KFC69" i="36"/>
  <c r="KFB69" i="36"/>
  <c r="KFA69" i="36"/>
  <c r="KEZ69" i="36"/>
  <c r="KEY69" i="36"/>
  <c r="KEX69" i="36"/>
  <c r="KEW69" i="36"/>
  <c r="KEV69" i="36"/>
  <c r="KEU69" i="36"/>
  <c r="KET69" i="36"/>
  <c r="KES69" i="36"/>
  <c r="KER69" i="36"/>
  <c r="KEQ69" i="36"/>
  <c r="KEP69" i="36"/>
  <c r="KEO69" i="36"/>
  <c r="KEN69" i="36"/>
  <c r="KEM69" i="36"/>
  <c r="KEL69" i="36"/>
  <c r="KEK69" i="36"/>
  <c r="KEJ69" i="36"/>
  <c r="KEI69" i="36"/>
  <c r="KEH69" i="36"/>
  <c r="KEG69" i="36"/>
  <c r="KEF69" i="36"/>
  <c r="KEE69" i="36"/>
  <c r="KED69" i="36"/>
  <c r="KEC69" i="36"/>
  <c r="KEB69" i="36"/>
  <c r="KEA69" i="36"/>
  <c r="KDZ69" i="36"/>
  <c r="KDY69" i="36"/>
  <c r="KDX69" i="36"/>
  <c r="KDW69" i="36"/>
  <c r="KDV69" i="36"/>
  <c r="KDU69" i="36"/>
  <c r="KDT69" i="36"/>
  <c r="KDS69" i="36"/>
  <c r="KDR69" i="36"/>
  <c r="KDQ69" i="36"/>
  <c r="KDP69" i="36"/>
  <c r="KDO69" i="36"/>
  <c r="KDN69" i="36"/>
  <c r="KDM69" i="36"/>
  <c r="KDL69" i="36"/>
  <c r="KDK69" i="36"/>
  <c r="KDJ69" i="36"/>
  <c r="KDI69" i="36"/>
  <c r="KDH69" i="36"/>
  <c r="KDG69" i="36"/>
  <c r="KDF69" i="36"/>
  <c r="KDE69" i="36"/>
  <c r="KDD69" i="36"/>
  <c r="KDC69" i="36"/>
  <c r="KDB69" i="36"/>
  <c r="KDA69" i="36"/>
  <c r="KCZ69" i="36"/>
  <c r="KCY69" i="36"/>
  <c r="KCX69" i="36"/>
  <c r="KCW69" i="36"/>
  <c r="KCV69" i="36"/>
  <c r="KCU69" i="36"/>
  <c r="KCT69" i="36"/>
  <c r="KCS69" i="36"/>
  <c r="KCR69" i="36"/>
  <c r="KCQ69" i="36"/>
  <c r="KCP69" i="36"/>
  <c r="KCO69" i="36"/>
  <c r="KCN69" i="36"/>
  <c r="KCM69" i="36"/>
  <c r="KCL69" i="36"/>
  <c r="KCK69" i="36"/>
  <c r="KCJ69" i="36"/>
  <c r="KCI69" i="36"/>
  <c r="KCH69" i="36"/>
  <c r="KCG69" i="36"/>
  <c r="KCF69" i="36"/>
  <c r="KCE69" i="36"/>
  <c r="KCD69" i="36"/>
  <c r="KCC69" i="36"/>
  <c r="KCB69" i="36"/>
  <c r="KCA69" i="36"/>
  <c r="KBZ69" i="36"/>
  <c r="KBY69" i="36"/>
  <c r="KBX69" i="36"/>
  <c r="KBW69" i="36"/>
  <c r="KBV69" i="36"/>
  <c r="KBU69" i="36"/>
  <c r="KBT69" i="36"/>
  <c r="KBS69" i="36"/>
  <c r="KBR69" i="36"/>
  <c r="KBQ69" i="36"/>
  <c r="KBP69" i="36"/>
  <c r="KBO69" i="36"/>
  <c r="KBN69" i="36"/>
  <c r="KBM69" i="36"/>
  <c r="KBL69" i="36"/>
  <c r="KBK69" i="36"/>
  <c r="KBJ69" i="36"/>
  <c r="KBI69" i="36"/>
  <c r="KBH69" i="36"/>
  <c r="KBG69" i="36"/>
  <c r="KBF69" i="36"/>
  <c r="KBE69" i="36"/>
  <c r="KBD69" i="36"/>
  <c r="KBC69" i="36"/>
  <c r="KBB69" i="36"/>
  <c r="KBA69" i="36"/>
  <c r="KAZ69" i="36"/>
  <c r="KAY69" i="36"/>
  <c r="KAX69" i="36"/>
  <c r="KAW69" i="36"/>
  <c r="KAV69" i="36"/>
  <c r="KAU69" i="36"/>
  <c r="KAT69" i="36"/>
  <c r="KAS69" i="36"/>
  <c r="KAR69" i="36"/>
  <c r="KAQ69" i="36"/>
  <c r="KAP69" i="36"/>
  <c r="KAO69" i="36"/>
  <c r="KAN69" i="36"/>
  <c r="KAM69" i="36"/>
  <c r="KAL69" i="36"/>
  <c r="KAK69" i="36"/>
  <c r="KAJ69" i="36"/>
  <c r="KAI69" i="36"/>
  <c r="KAH69" i="36"/>
  <c r="KAG69" i="36"/>
  <c r="KAF69" i="36"/>
  <c r="KAE69" i="36"/>
  <c r="KAD69" i="36"/>
  <c r="KAC69" i="36"/>
  <c r="KAB69" i="36"/>
  <c r="KAA69" i="36"/>
  <c r="JZZ69" i="36"/>
  <c r="JZY69" i="36"/>
  <c r="JZX69" i="36"/>
  <c r="JZW69" i="36"/>
  <c r="JZV69" i="36"/>
  <c r="JZU69" i="36"/>
  <c r="JZT69" i="36"/>
  <c r="JZS69" i="36"/>
  <c r="JZR69" i="36"/>
  <c r="JZQ69" i="36"/>
  <c r="JZP69" i="36"/>
  <c r="JZO69" i="36"/>
  <c r="JZN69" i="36"/>
  <c r="JZM69" i="36"/>
  <c r="JZL69" i="36"/>
  <c r="JZK69" i="36"/>
  <c r="JZJ69" i="36"/>
  <c r="JZI69" i="36"/>
  <c r="JZH69" i="36"/>
  <c r="JZG69" i="36"/>
  <c r="JZF69" i="36"/>
  <c r="JZE69" i="36"/>
  <c r="JZD69" i="36"/>
  <c r="JZC69" i="36"/>
  <c r="JZB69" i="36"/>
  <c r="JZA69" i="36"/>
  <c r="JYZ69" i="36"/>
  <c r="JYY69" i="36"/>
  <c r="JYX69" i="36"/>
  <c r="JYW69" i="36"/>
  <c r="JYV69" i="36"/>
  <c r="JYU69" i="36"/>
  <c r="JYT69" i="36"/>
  <c r="JYS69" i="36"/>
  <c r="JYR69" i="36"/>
  <c r="JYQ69" i="36"/>
  <c r="JYP69" i="36"/>
  <c r="JYO69" i="36"/>
  <c r="JYN69" i="36"/>
  <c r="JYM69" i="36"/>
  <c r="JYL69" i="36"/>
  <c r="JYK69" i="36"/>
  <c r="JYJ69" i="36"/>
  <c r="JYI69" i="36"/>
  <c r="JYH69" i="36"/>
  <c r="JYG69" i="36"/>
  <c r="JYF69" i="36"/>
  <c r="JYE69" i="36"/>
  <c r="JYD69" i="36"/>
  <c r="JYC69" i="36"/>
  <c r="JYB69" i="36"/>
  <c r="JYA69" i="36"/>
  <c r="JXZ69" i="36"/>
  <c r="JXY69" i="36"/>
  <c r="JXX69" i="36"/>
  <c r="JXW69" i="36"/>
  <c r="JXV69" i="36"/>
  <c r="JXU69" i="36"/>
  <c r="JXT69" i="36"/>
  <c r="JXS69" i="36"/>
  <c r="JXR69" i="36"/>
  <c r="JXQ69" i="36"/>
  <c r="JXP69" i="36"/>
  <c r="JXO69" i="36"/>
  <c r="JXN69" i="36"/>
  <c r="JXM69" i="36"/>
  <c r="JXL69" i="36"/>
  <c r="JXK69" i="36"/>
  <c r="JXJ69" i="36"/>
  <c r="JXI69" i="36"/>
  <c r="JXH69" i="36"/>
  <c r="JXG69" i="36"/>
  <c r="JXF69" i="36"/>
  <c r="JXE69" i="36"/>
  <c r="JXD69" i="36"/>
  <c r="JXC69" i="36"/>
  <c r="JXB69" i="36"/>
  <c r="JXA69" i="36"/>
  <c r="JWZ69" i="36"/>
  <c r="JWY69" i="36"/>
  <c r="JWX69" i="36"/>
  <c r="JWW69" i="36"/>
  <c r="JWV69" i="36"/>
  <c r="JWU69" i="36"/>
  <c r="JWT69" i="36"/>
  <c r="JWS69" i="36"/>
  <c r="JWR69" i="36"/>
  <c r="JWQ69" i="36"/>
  <c r="JWP69" i="36"/>
  <c r="JWO69" i="36"/>
  <c r="JWN69" i="36"/>
  <c r="JWM69" i="36"/>
  <c r="JWL69" i="36"/>
  <c r="JWK69" i="36"/>
  <c r="JWJ69" i="36"/>
  <c r="JWI69" i="36"/>
  <c r="JWH69" i="36"/>
  <c r="JWG69" i="36"/>
  <c r="JWF69" i="36"/>
  <c r="JWE69" i="36"/>
  <c r="JWD69" i="36"/>
  <c r="JWC69" i="36"/>
  <c r="JWB69" i="36"/>
  <c r="JWA69" i="36"/>
  <c r="JVZ69" i="36"/>
  <c r="JVY69" i="36"/>
  <c r="JVX69" i="36"/>
  <c r="JVW69" i="36"/>
  <c r="JVV69" i="36"/>
  <c r="JVU69" i="36"/>
  <c r="JVT69" i="36"/>
  <c r="JVS69" i="36"/>
  <c r="JVR69" i="36"/>
  <c r="JVQ69" i="36"/>
  <c r="JVP69" i="36"/>
  <c r="JVO69" i="36"/>
  <c r="JVN69" i="36"/>
  <c r="JVM69" i="36"/>
  <c r="JVL69" i="36"/>
  <c r="JVK69" i="36"/>
  <c r="JVJ69" i="36"/>
  <c r="JVI69" i="36"/>
  <c r="JVH69" i="36"/>
  <c r="JVG69" i="36"/>
  <c r="JVF69" i="36"/>
  <c r="JVE69" i="36"/>
  <c r="JVD69" i="36"/>
  <c r="JVC69" i="36"/>
  <c r="JVB69" i="36"/>
  <c r="JVA69" i="36"/>
  <c r="JUZ69" i="36"/>
  <c r="JUY69" i="36"/>
  <c r="JUX69" i="36"/>
  <c r="JUW69" i="36"/>
  <c r="JUV69" i="36"/>
  <c r="JUU69" i="36"/>
  <c r="JUT69" i="36"/>
  <c r="JUS69" i="36"/>
  <c r="JUR69" i="36"/>
  <c r="JUQ69" i="36"/>
  <c r="JUP69" i="36"/>
  <c r="JUO69" i="36"/>
  <c r="JUN69" i="36"/>
  <c r="JUM69" i="36"/>
  <c r="JUL69" i="36"/>
  <c r="JUK69" i="36"/>
  <c r="JUJ69" i="36"/>
  <c r="JUI69" i="36"/>
  <c r="JUH69" i="36"/>
  <c r="JUG69" i="36"/>
  <c r="JUF69" i="36"/>
  <c r="JUE69" i="36"/>
  <c r="JUD69" i="36"/>
  <c r="JUC69" i="36"/>
  <c r="JUB69" i="36"/>
  <c r="JUA69" i="36"/>
  <c r="JTZ69" i="36"/>
  <c r="JTY69" i="36"/>
  <c r="JTX69" i="36"/>
  <c r="JTW69" i="36"/>
  <c r="JTV69" i="36"/>
  <c r="JTU69" i="36"/>
  <c r="JTT69" i="36"/>
  <c r="JTS69" i="36"/>
  <c r="JTR69" i="36"/>
  <c r="JTQ69" i="36"/>
  <c r="JTP69" i="36"/>
  <c r="JTO69" i="36"/>
  <c r="JTN69" i="36"/>
  <c r="JTM69" i="36"/>
  <c r="JTL69" i="36"/>
  <c r="JTK69" i="36"/>
  <c r="JTJ69" i="36"/>
  <c r="JTI69" i="36"/>
  <c r="JTH69" i="36"/>
  <c r="JTG69" i="36"/>
  <c r="JTF69" i="36"/>
  <c r="JTE69" i="36"/>
  <c r="JTD69" i="36"/>
  <c r="JTC69" i="36"/>
  <c r="JTB69" i="36"/>
  <c r="JTA69" i="36"/>
  <c r="JSZ69" i="36"/>
  <c r="JSY69" i="36"/>
  <c r="JSX69" i="36"/>
  <c r="JSW69" i="36"/>
  <c r="JSV69" i="36"/>
  <c r="JSU69" i="36"/>
  <c r="JST69" i="36"/>
  <c r="JSS69" i="36"/>
  <c r="JSR69" i="36"/>
  <c r="JSQ69" i="36"/>
  <c r="JSP69" i="36"/>
  <c r="JSO69" i="36"/>
  <c r="JSN69" i="36"/>
  <c r="JSM69" i="36"/>
  <c r="JSL69" i="36"/>
  <c r="JSK69" i="36"/>
  <c r="JSJ69" i="36"/>
  <c r="JSI69" i="36"/>
  <c r="JSH69" i="36"/>
  <c r="JSG69" i="36"/>
  <c r="JSF69" i="36"/>
  <c r="JSE69" i="36"/>
  <c r="JSD69" i="36"/>
  <c r="JSC69" i="36"/>
  <c r="JSB69" i="36"/>
  <c r="JSA69" i="36"/>
  <c r="JRZ69" i="36"/>
  <c r="JRY69" i="36"/>
  <c r="JRX69" i="36"/>
  <c r="JRW69" i="36"/>
  <c r="JRV69" i="36"/>
  <c r="JRU69" i="36"/>
  <c r="JRT69" i="36"/>
  <c r="JRS69" i="36"/>
  <c r="JRR69" i="36"/>
  <c r="JRQ69" i="36"/>
  <c r="JRP69" i="36"/>
  <c r="JRO69" i="36"/>
  <c r="JRN69" i="36"/>
  <c r="JRM69" i="36"/>
  <c r="JRL69" i="36"/>
  <c r="JRK69" i="36"/>
  <c r="JRJ69" i="36"/>
  <c r="JRI69" i="36"/>
  <c r="JRH69" i="36"/>
  <c r="JRG69" i="36"/>
  <c r="JRF69" i="36"/>
  <c r="JRE69" i="36"/>
  <c r="JRD69" i="36"/>
  <c r="JRC69" i="36"/>
  <c r="JRB69" i="36"/>
  <c r="JRA69" i="36"/>
  <c r="JQZ69" i="36"/>
  <c r="JQY69" i="36"/>
  <c r="JQX69" i="36"/>
  <c r="JQW69" i="36"/>
  <c r="JQV69" i="36"/>
  <c r="JQU69" i="36"/>
  <c r="JQT69" i="36"/>
  <c r="JQS69" i="36"/>
  <c r="JQR69" i="36"/>
  <c r="JQQ69" i="36"/>
  <c r="JQP69" i="36"/>
  <c r="JQO69" i="36"/>
  <c r="JQN69" i="36"/>
  <c r="JQM69" i="36"/>
  <c r="JQL69" i="36"/>
  <c r="JQK69" i="36"/>
  <c r="JQJ69" i="36"/>
  <c r="JQI69" i="36"/>
  <c r="JQH69" i="36"/>
  <c r="JQG69" i="36"/>
  <c r="JQF69" i="36"/>
  <c r="JQE69" i="36"/>
  <c r="JQD69" i="36"/>
  <c r="JQC69" i="36"/>
  <c r="JQB69" i="36"/>
  <c r="JQA69" i="36"/>
  <c r="JPZ69" i="36"/>
  <c r="JPY69" i="36"/>
  <c r="JPX69" i="36"/>
  <c r="JPW69" i="36"/>
  <c r="JPV69" i="36"/>
  <c r="JPU69" i="36"/>
  <c r="JPT69" i="36"/>
  <c r="JPS69" i="36"/>
  <c r="JPR69" i="36"/>
  <c r="JPQ69" i="36"/>
  <c r="JPP69" i="36"/>
  <c r="JPO69" i="36"/>
  <c r="JPN69" i="36"/>
  <c r="JPM69" i="36"/>
  <c r="JPL69" i="36"/>
  <c r="JPK69" i="36"/>
  <c r="JPJ69" i="36"/>
  <c r="JPI69" i="36"/>
  <c r="JPH69" i="36"/>
  <c r="JPG69" i="36"/>
  <c r="JPF69" i="36"/>
  <c r="JPE69" i="36"/>
  <c r="JPD69" i="36"/>
  <c r="JPC69" i="36"/>
  <c r="JPB69" i="36"/>
  <c r="JPA69" i="36"/>
  <c r="JOZ69" i="36"/>
  <c r="JOY69" i="36"/>
  <c r="JOX69" i="36"/>
  <c r="JOW69" i="36"/>
  <c r="JOV69" i="36"/>
  <c r="JOU69" i="36"/>
  <c r="JOT69" i="36"/>
  <c r="JOS69" i="36"/>
  <c r="JOR69" i="36"/>
  <c r="JOQ69" i="36"/>
  <c r="JOP69" i="36"/>
  <c r="JOO69" i="36"/>
  <c r="JON69" i="36"/>
  <c r="JOM69" i="36"/>
  <c r="JOL69" i="36"/>
  <c r="JOK69" i="36"/>
  <c r="JOJ69" i="36"/>
  <c r="JOI69" i="36"/>
  <c r="JOH69" i="36"/>
  <c r="JOG69" i="36"/>
  <c r="JOF69" i="36"/>
  <c r="JOE69" i="36"/>
  <c r="JOD69" i="36"/>
  <c r="JOC69" i="36"/>
  <c r="JOB69" i="36"/>
  <c r="JOA69" i="36"/>
  <c r="JNZ69" i="36"/>
  <c r="JNY69" i="36"/>
  <c r="JNX69" i="36"/>
  <c r="JNW69" i="36"/>
  <c r="JNV69" i="36"/>
  <c r="JNU69" i="36"/>
  <c r="JNT69" i="36"/>
  <c r="JNS69" i="36"/>
  <c r="JNR69" i="36"/>
  <c r="JNQ69" i="36"/>
  <c r="JNP69" i="36"/>
  <c r="JNO69" i="36"/>
  <c r="JNN69" i="36"/>
  <c r="JNM69" i="36"/>
  <c r="JNL69" i="36"/>
  <c r="JNK69" i="36"/>
  <c r="JNJ69" i="36"/>
  <c r="JNI69" i="36"/>
  <c r="JNH69" i="36"/>
  <c r="JNG69" i="36"/>
  <c r="JNF69" i="36"/>
  <c r="JNE69" i="36"/>
  <c r="JND69" i="36"/>
  <c r="JNC69" i="36"/>
  <c r="JNB69" i="36"/>
  <c r="JNA69" i="36"/>
  <c r="JMZ69" i="36"/>
  <c r="JMY69" i="36"/>
  <c r="JMX69" i="36"/>
  <c r="JMW69" i="36"/>
  <c r="JMV69" i="36"/>
  <c r="JMU69" i="36"/>
  <c r="JMT69" i="36"/>
  <c r="JMS69" i="36"/>
  <c r="JMR69" i="36"/>
  <c r="JMQ69" i="36"/>
  <c r="JMP69" i="36"/>
  <c r="JMO69" i="36"/>
  <c r="JMN69" i="36"/>
  <c r="JMM69" i="36"/>
  <c r="JML69" i="36"/>
  <c r="JMK69" i="36"/>
  <c r="JMJ69" i="36"/>
  <c r="JMI69" i="36"/>
  <c r="JMH69" i="36"/>
  <c r="JMG69" i="36"/>
  <c r="JMF69" i="36"/>
  <c r="JME69" i="36"/>
  <c r="JMD69" i="36"/>
  <c r="JMC69" i="36"/>
  <c r="JMB69" i="36"/>
  <c r="JMA69" i="36"/>
  <c r="JLZ69" i="36"/>
  <c r="JLY69" i="36"/>
  <c r="JLX69" i="36"/>
  <c r="JLW69" i="36"/>
  <c r="JLV69" i="36"/>
  <c r="JLU69" i="36"/>
  <c r="JLT69" i="36"/>
  <c r="JLS69" i="36"/>
  <c r="JLR69" i="36"/>
  <c r="JLQ69" i="36"/>
  <c r="JLP69" i="36"/>
  <c r="JLO69" i="36"/>
  <c r="JLN69" i="36"/>
  <c r="JLM69" i="36"/>
  <c r="JLL69" i="36"/>
  <c r="JLK69" i="36"/>
  <c r="JLJ69" i="36"/>
  <c r="JLI69" i="36"/>
  <c r="JLH69" i="36"/>
  <c r="JLG69" i="36"/>
  <c r="JLF69" i="36"/>
  <c r="JLE69" i="36"/>
  <c r="JLD69" i="36"/>
  <c r="JLC69" i="36"/>
  <c r="JLB69" i="36"/>
  <c r="JLA69" i="36"/>
  <c r="JKZ69" i="36"/>
  <c r="JKY69" i="36"/>
  <c r="JKX69" i="36"/>
  <c r="JKW69" i="36"/>
  <c r="JKV69" i="36"/>
  <c r="JKU69" i="36"/>
  <c r="JKT69" i="36"/>
  <c r="JKS69" i="36"/>
  <c r="JKR69" i="36"/>
  <c r="JKQ69" i="36"/>
  <c r="JKP69" i="36"/>
  <c r="JKO69" i="36"/>
  <c r="JKN69" i="36"/>
  <c r="JKM69" i="36"/>
  <c r="JKL69" i="36"/>
  <c r="JKK69" i="36"/>
  <c r="JKJ69" i="36"/>
  <c r="JKI69" i="36"/>
  <c r="JKH69" i="36"/>
  <c r="JKG69" i="36"/>
  <c r="JKF69" i="36"/>
  <c r="JKE69" i="36"/>
  <c r="JKD69" i="36"/>
  <c r="JKC69" i="36"/>
  <c r="JKB69" i="36"/>
  <c r="JKA69" i="36"/>
  <c r="JJZ69" i="36"/>
  <c r="JJY69" i="36"/>
  <c r="JJX69" i="36"/>
  <c r="JJW69" i="36"/>
  <c r="JJV69" i="36"/>
  <c r="JJU69" i="36"/>
  <c r="JJT69" i="36"/>
  <c r="JJS69" i="36"/>
  <c r="JJR69" i="36"/>
  <c r="JJQ69" i="36"/>
  <c r="JJP69" i="36"/>
  <c r="JJO69" i="36"/>
  <c r="JJN69" i="36"/>
  <c r="JJM69" i="36"/>
  <c r="JJL69" i="36"/>
  <c r="JJK69" i="36"/>
  <c r="JJJ69" i="36"/>
  <c r="JJI69" i="36"/>
  <c r="JJH69" i="36"/>
  <c r="JJG69" i="36"/>
  <c r="JJF69" i="36"/>
  <c r="JJE69" i="36"/>
  <c r="JJD69" i="36"/>
  <c r="JJC69" i="36"/>
  <c r="JJB69" i="36"/>
  <c r="JJA69" i="36"/>
  <c r="JIZ69" i="36"/>
  <c r="JIY69" i="36"/>
  <c r="JIX69" i="36"/>
  <c r="JIW69" i="36"/>
  <c r="JIV69" i="36"/>
  <c r="JIU69" i="36"/>
  <c r="JIT69" i="36"/>
  <c r="JIS69" i="36"/>
  <c r="JIR69" i="36"/>
  <c r="JIQ69" i="36"/>
  <c r="JIP69" i="36"/>
  <c r="JIO69" i="36"/>
  <c r="JIN69" i="36"/>
  <c r="JIM69" i="36"/>
  <c r="JIL69" i="36"/>
  <c r="JIK69" i="36"/>
  <c r="JIJ69" i="36"/>
  <c r="JII69" i="36"/>
  <c r="JIH69" i="36"/>
  <c r="JIG69" i="36"/>
  <c r="JIF69" i="36"/>
  <c r="JIE69" i="36"/>
  <c r="JID69" i="36"/>
  <c r="JIC69" i="36"/>
  <c r="JIB69" i="36"/>
  <c r="JIA69" i="36"/>
  <c r="JHZ69" i="36"/>
  <c r="JHY69" i="36"/>
  <c r="JHX69" i="36"/>
  <c r="JHW69" i="36"/>
  <c r="JHV69" i="36"/>
  <c r="JHU69" i="36"/>
  <c r="JHT69" i="36"/>
  <c r="JHS69" i="36"/>
  <c r="JHR69" i="36"/>
  <c r="JHQ69" i="36"/>
  <c r="JHP69" i="36"/>
  <c r="JHO69" i="36"/>
  <c r="JHN69" i="36"/>
  <c r="JHM69" i="36"/>
  <c r="JHL69" i="36"/>
  <c r="JHK69" i="36"/>
  <c r="JHJ69" i="36"/>
  <c r="JHI69" i="36"/>
  <c r="JHH69" i="36"/>
  <c r="JHG69" i="36"/>
  <c r="JHF69" i="36"/>
  <c r="JHE69" i="36"/>
  <c r="JHD69" i="36"/>
  <c r="JHC69" i="36"/>
  <c r="JHB69" i="36"/>
  <c r="JHA69" i="36"/>
  <c r="JGZ69" i="36"/>
  <c r="JGY69" i="36"/>
  <c r="JGX69" i="36"/>
  <c r="JGW69" i="36"/>
  <c r="JGV69" i="36"/>
  <c r="JGU69" i="36"/>
  <c r="JGT69" i="36"/>
  <c r="JGS69" i="36"/>
  <c r="JGR69" i="36"/>
  <c r="JGQ69" i="36"/>
  <c r="JGP69" i="36"/>
  <c r="JGO69" i="36"/>
  <c r="JGN69" i="36"/>
  <c r="JGM69" i="36"/>
  <c r="JGL69" i="36"/>
  <c r="JGK69" i="36"/>
  <c r="JGJ69" i="36"/>
  <c r="JGI69" i="36"/>
  <c r="JGH69" i="36"/>
  <c r="JGG69" i="36"/>
  <c r="JGF69" i="36"/>
  <c r="JGE69" i="36"/>
  <c r="JGD69" i="36"/>
  <c r="JGC69" i="36"/>
  <c r="JGB69" i="36"/>
  <c r="JGA69" i="36"/>
  <c r="JFZ69" i="36"/>
  <c r="JFY69" i="36"/>
  <c r="JFX69" i="36"/>
  <c r="JFW69" i="36"/>
  <c r="JFV69" i="36"/>
  <c r="JFU69" i="36"/>
  <c r="JFT69" i="36"/>
  <c r="JFS69" i="36"/>
  <c r="JFR69" i="36"/>
  <c r="JFQ69" i="36"/>
  <c r="JFP69" i="36"/>
  <c r="JFO69" i="36"/>
  <c r="JFN69" i="36"/>
  <c r="JFM69" i="36"/>
  <c r="JFL69" i="36"/>
  <c r="JFK69" i="36"/>
  <c r="JFJ69" i="36"/>
  <c r="JFI69" i="36"/>
  <c r="JFH69" i="36"/>
  <c r="JFG69" i="36"/>
  <c r="JFF69" i="36"/>
  <c r="JFE69" i="36"/>
  <c r="JFD69" i="36"/>
  <c r="JFC69" i="36"/>
  <c r="JFB69" i="36"/>
  <c r="JFA69" i="36"/>
  <c r="JEZ69" i="36"/>
  <c r="JEY69" i="36"/>
  <c r="JEX69" i="36"/>
  <c r="JEW69" i="36"/>
  <c r="JEV69" i="36"/>
  <c r="JEU69" i="36"/>
  <c r="JET69" i="36"/>
  <c r="JES69" i="36"/>
  <c r="JER69" i="36"/>
  <c r="JEQ69" i="36"/>
  <c r="JEP69" i="36"/>
  <c r="JEO69" i="36"/>
  <c r="JEN69" i="36"/>
  <c r="JEM69" i="36"/>
  <c r="JEL69" i="36"/>
  <c r="JEK69" i="36"/>
  <c r="JEJ69" i="36"/>
  <c r="JEI69" i="36"/>
  <c r="JEH69" i="36"/>
  <c r="JEG69" i="36"/>
  <c r="JEF69" i="36"/>
  <c r="JEE69" i="36"/>
  <c r="JED69" i="36"/>
  <c r="JEC69" i="36"/>
  <c r="JEB69" i="36"/>
  <c r="JEA69" i="36"/>
  <c r="JDZ69" i="36"/>
  <c r="JDY69" i="36"/>
  <c r="JDX69" i="36"/>
  <c r="JDW69" i="36"/>
  <c r="JDV69" i="36"/>
  <c r="JDU69" i="36"/>
  <c r="JDT69" i="36"/>
  <c r="JDS69" i="36"/>
  <c r="JDR69" i="36"/>
  <c r="JDQ69" i="36"/>
  <c r="JDP69" i="36"/>
  <c r="JDO69" i="36"/>
  <c r="JDN69" i="36"/>
  <c r="JDM69" i="36"/>
  <c r="JDL69" i="36"/>
  <c r="JDK69" i="36"/>
  <c r="JDJ69" i="36"/>
  <c r="JDI69" i="36"/>
  <c r="JDH69" i="36"/>
  <c r="JDG69" i="36"/>
  <c r="JDF69" i="36"/>
  <c r="JDE69" i="36"/>
  <c r="JDD69" i="36"/>
  <c r="JDC69" i="36"/>
  <c r="JDB69" i="36"/>
  <c r="JDA69" i="36"/>
  <c r="JCZ69" i="36"/>
  <c r="JCY69" i="36"/>
  <c r="JCX69" i="36"/>
  <c r="JCW69" i="36"/>
  <c r="JCV69" i="36"/>
  <c r="JCU69" i="36"/>
  <c r="JCT69" i="36"/>
  <c r="JCS69" i="36"/>
  <c r="JCR69" i="36"/>
  <c r="JCQ69" i="36"/>
  <c r="JCP69" i="36"/>
  <c r="JCO69" i="36"/>
  <c r="JCN69" i="36"/>
  <c r="JCM69" i="36"/>
  <c r="JCL69" i="36"/>
  <c r="JCK69" i="36"/>
  <c r="JCJ69" i="36"/>
  <c r="JCI69" i="36"/>
  <c r="JCH69" i="36"/>
  <c r="JCG69" i="36"/>
  <c r="JCF69" i="36"/>
  <c r="JCE69" i="36"/>
  <c r="JCD69" i="36"/>
  <c r="JCC69" i="36"/>
  <c r="JCB69" i="36"/>
  <c r="JCA69" i="36"/>
  <c r="JBZ69" i="36"/>
  <c r="JBY69" i="36"/>
  <c r="JBX69" i="36"/>
  <c r="JBW69" i="36"/>
  <c r="JBV69" i="36"/>
  <c r="JBU69" i="36"/>
  <c r="JBT69" i="36"/>
  <c r="JBS69" i="36"/>
  <c r="JBR69" i="36"/>
  <c r="JBQ69" i="36"/>
  <c r="JBP69" i="36"/>
  <c r="JBO69" i="36"/>
  <c r="JBN69" i="36"/>
  <c r="JBM69" i="36"/>
  <c r="JBL69" i="36"/>
  <c r="JBK69" i="36"/>
  <c r="JBJ69" i="36"/>
  <c r="JBI69" i="36"/>
  <c r="JBH69" i="36"/>
  <c r="JBG69" i="36"/>
  <c r="JBF69" i="36"/>
  <c r="JBE69" i="36"/>
  <c r="JBD69" i="36"/>
  <c r="JBC69" i="36"/>
  <c r="JBB69" i="36"/>
  <c r="JBA69" i="36"/>
  <c r="JAZ69" i="36"/>
  <c r="JAY69" i="36"/>
  <c r="JAX69" i="36"/>
  <c r="JAW69" i="36"/>
  <c r="JAV69" i="36"/>
  <c r="JAU69" i="36"/>
  <c r="JAT69" i="36"/>
  <c r="JAS69" i="36"/>
  <c r="JAR69" i="36"/>
  <c r="JAQ69" i="36"/>
  <c r="JAP69" i="36"/>
  <c r="JAO69" i="36"/>
  <c r="JAN69" i="36"/>
  <c r="JAM69" i="36"/>
  <c r="JAL69" i="36"/>
  <c r="JAK69" i="36"/>
  <c r="JAJ69" i="36"/>
  <c r="JAI69" i="36"/>
  <c r="JAH69" i="36"/>
  <c r="JAG69" i="36"/>
  <c r="JAF69" i="36"/>
  <c r="JAE69" i="36"/>
  <c r="JAD69" i="36"/>
  <c r="JAC69" i="36"/>
  <c r="JAB69" i="36"/>
  <c r="JAA69" i="36"/>
  <c r="IZZ69" i="36"/>
  <c r="IZY69" i="36"/>
  <c r="IZX69" i="36"/>
  <c r="IZW69" i="36"/>
  <c r="IZV69" i="36"/>
  <c r="IZU69" i="36"/>
  <c r="IZT69" i="36"/>
  <c r="IZS69" i="36"/>
  <c r="IZR69" i="36"/>
  <c r="IZQ69" i="36"/>
  <c r="IZP69" i="36"/>
  <c r="IZO69" i="36"/>
  <c r="IZN69" i="36"/>
  <c r="IZM69" i="36"/>
  <c r="IZL69" i="36"/>
  <c r="IZK69" i="36"/>
  <c r="IZJ69" i="36"/>
  <c r="IZI69" i="36"/>
  <c r="IZH69" i="36"/>
  <c r="IZG69" i="36"/>
  <c r="IZF69" i="36"/>
  <c r="IZE69" i="36"/>
  <c r="IZD69" i="36"/>
  <c r="IZC69" i="36"/>
  <c r="IZB69" i="36"/>
  <c r="IZA69" i="36"/>
  <c r="IYZ69" i="36"/>
  <c r="IYY69" i="36"/>
  <c r="IYX69" i="36"/>
  <c r="IYW69" i="36"/>
  <c r="IYV69" i="36"/>
  <c r="IYU69" i="36"/>
  <c r="IYT69" i="36"/>
  <c r="IYS69" i="36"/>
  <c r="IYR69" i="36"/>
  <c r="IYQ69" i="36"/>
  <c r="IYP69" i="36"/>
  <c r="IYO69" i="36"/>
  <c r="IYN69" i="36"/>
  <c r="IYM69" i="36"/>
  <c r="IYL69" i="36"/>
  <c r="IYK69" i="36"/>
  <c r="IYJ69" i="36"/>
  <c r="IYI69" i="36"/>
  <c r="IYH69" i="36"/>
  <c r="IYG69" i="36"/>
  <c r="IYF69" i="36"/>
  <c r="IYE69" i="36"/>
  <c r="IYD69" i="36"/>
  <c r="IYC69" i="36"/>
  <c r="IYB69" i="36"/>
  <c r="IYA69" i="36"/>
  <c r="IXZ69" i="36"/>
  <c r="IXY69" i="36"/>
  <c r="IXX69" i="36"/>
  <c r="IXW69" i="36"/>
  <c r="IXV69" i="36"/>
  <c r="IXU69" i="36"/>
  <c r="IXT69" i="36"/>
  <c r="IXS69" i="36"/>
  <c r="IXR69" i="36"/>
  <c r="IXQ69" i="36"/>
  <c r="IXP69" i="36"/>
  <c r="IXO69" i="36"/>
  <c r="IXN69" i="36"/>
  <c r="IXM69" i="36"/>
  <c r="IXL69" i="36"/>
  <c r="IXK69" i="36"/>
  <c r="IXJ69" i="36"/>
  <c r="IXI69" i="36"/>
  <c r="IXH69" i="36"/>
  <c r="IXG69" i="36"/>
  <c r="IXF69" i="36"/>
  <c r="IXE69" i="36"/>
  <c r="IXD69" i="36"/>
  <c r="IXC69" i="36"/>
  <c r="IXB69" i="36"/>
  <c r="IXA69" i="36"/>
  <c r="IWZ69" i="36"/>
  <c r="IWY69" i="36"/>
  <c r="IWX69" i="36"/>
  <c r="IWW69" i="36"/>
  <c r="IWV69" i="36"/>
  <c r="IWU69" i="36"/>
  <c r="IWT69" i="36"/>
  <c r="IWS69" i="36"/>
  <c r="IWR69" i="36"/>
  <c r="IWQ69" i="36"/>
  <c r="IWP69" i="36"/>
  <c r="IWO69" i="36"/>
  <c r="IWN69" i="36"/>
  <c r="IWM69" i="36"/>
  <c r="IWL69" i="36"/>
  <c r="IWK69" i="36"/>
  <c r="IWJ69" i="36"/>
  <c r="IWI69" i="36"/>
  <c r="IWH69" i="36"/>
  <c r="IWG69" i="36"/>
  <c r="IWF69" i="36"/>
  <c r="IWE69" i="36"/>
  <c r="IWD69" i="36"/>
  <c r="IWC69" i="36"/>
  <c r="IWB69" i="36"/>
  <c r="IWA69" i="36"/>
  <c r="IVZ69" i="36"/>
  <c r="IVY69" i="36"/>
  <c r="IVX69" i="36"/>
  <c r="IVW69" i="36"/>
  <c r="IVV69" i="36"/>
  <c r="IVU69" i="36"/>
  <c r="IVT69" i="36"/>
  <c r="IVS69" i="36"/>
  <c r="IVR69" i="36"/>
  <c r="IVQ69" i="36"/>
  <c r="IVP69" i="36"/>
  <c r="IVO69" i="36"/>
  <c r="IVN69" i="36"/>
  <c r="IVM69" i="36"/>
  <c r="IVL69" i="36"/>
  <c r="IVK69" i="36"/>
  <c r="IVJ69" i="36"/>
  <c r="IVI69" i="36"/>
  <c r="IVH69" i="36"/>
  <c r="IVG69" i="36"/>
  <c r="IVF69" i="36"/>
  <c r="IVE69" i="36"/>
  <c r="IVD69" i="36"/>
  <c r="IVC69" i="36"/>
  <c r="IVB69" i="36"/>
  <c r="IVA69" i="36"/>
  <c r="IUZ69" i="36"/>
  <c r="IUY69" i="36"/>
  <c r="IUX69" i="36"/>
  <c r="IUW69" i="36"/>
  <c r="IUV69" i="36"/>
  <c r="IUU69" i="36"/>
  <c r="IUT69" i="36"/>
  <c r="IUS69" i="36"/>
  <c r="IUR69" i="36"/>
  <c r="IUQ69" i="36"/>
  <c r="IUP69" i="36"/>
  <c r="IUO69" i="36"/>
  <c r="IUN69" i="36"/>
  <c r="IUM69" i="36"/>
  <c r="IUL69" i="36"/>
  <c r="IUK69" i="36"/>
  <c r="IUJ69" i="36"/>
  <c r="IUI69" i="36"/>
  <c r="IUH69" i="36"/>
  <c r="IUG69" i="36"/>
  <c r="IUF69" i="36"/>
  <c r="IUE69" i="36"/>
  <c r="IUD69" i="36"/>
  <c r="IUC69" i="36"/>
  <c r="IUB69" i="36"/>
  <c r="IUA69" i="36"/>
  <c r="ITZ69" i="36"/>
  <c r="ITY69" i="36"/>
  <c r="ITX69" i="36"/>
  <c r="ITW69" i="36"/>
  <c r="ITV69" i="36"/>
  <c r="ITU69" i="36"/>
  <c r="ITT69" i="36"/>
  <c r="ITS69" i="36"/>
  <c r="ITR69" i="36"/>
  <c r="ITQ69" i="36"/>
  <c r="ITP69" i="36"/>
  <c r="ITO69" i="36"/>
  <c r="ITN69" i="36"/>
  <c r="ITM69" i="36"/>
  <c r="ITL69" i="36"/>
  <c r="ITK69" i="36"/>
  <c r="ITJ69" i="36"/>
  <c r="ITI69" i="36"/>
  <c r="ITH69" i="36"/>
  <c r="ITG69" i="36"/>
  <c r="ITF69" i="36"/>
  <c r="ITE69" i="36"/>
  <c r="ITD69" i="36"/>
  <c r="ITC69" i="36"/>
  <c r="ITB69" i="36"/>
  <c r="ITA69" i="36"/>
  <c r="ISZ69" i="36"/>
  <c r="ISY69" i="36"/>
  <c r="ISX69" i="36"/>
  <c r="ISW69" i="36"/>
  <c r="ISV69" i="36"/>
  <c r="ISU69" i="36"/>
  <c r="IST69" i="36"/>
  <c r="ISS69" i="36"/>
  <c r="ISR69" i="36"/>
  <c r="ISQ69" i="36"/>
  <c r="ISP69" i="36"/>
  <c r="ISO69" i="36"/>
  <c r="ISN69" i="36"/>
  <c r="ISM69" i="36"/>
  <c r="ISL69" i="36"/>
  <c r="ISK69" i="36"/>
  <c r="ISJ69" i="36"/>
  <c r="ISI69" i="36"/>
  <c r="ISH69" i="36"/>
  <c r="ISG69" i="36"/>
  <c r="ISF69" i="36"/>
  <c r="ISE69" i="36"/>
  <c r="ISD69" i="36"/>
  <c r="ISC69" i="36"/>
  <c r="ISB69" i="36"/>
  <c r="ISA69" i="36"/>
  <c r="IRZ69" i="36"/>
  <c r="IRY69" i="36"/>
  <c r="IRX69" i="36"/>
  <c r="IRW69" i="36"/>
  <c r="IRV69" i="36"/>
  <c r="IRU69" i="36"/>
  <c r="IRT69" i="36"/>
  <c r="IRS69" i="36"/>
  <c r="IRR69" i="36"/>
  <c r="IRQ69" i="36"/>
  <c r="IRP69" i="36"/>
  <c r="IRO69" i="36"/>
  <c r="IRN69" i="36"/>
  <c r="IRM69" i="36"/>
  <c r="IRL69" i="36"/>
  <c r="IRK69" i="36"/>
  <c r="IRJ69" i="36"/>
  <c r="IRI69" i="36"/>
  <c r="IRH69" i="36"/>
  <c r="IRG69" i="36"/>
  <c r="IRF69" i="36"/>
  <c r="IRE69" i="36"/>
  <c r="IRD69" i="36"/>
  <c r="IRC69" i="36"/>
  <c r="IRB69" i="36"/>
  <c r="IRA69" i="36"/>
  <c r="IQZ69" i="36"/>
  <c r="IQY69" i="36"/>
  <c r="IQX69" i="36"/>
  <c r="IQW69" i="36"/>
  <c r="IQV69" i="36"/>
  <c r="IQU69" i="36"/>
  <c r="IQT69" i="36"/>
  <c r="IQS69" i="36"/>
  <c r="IQR69" i="36"/>
  <c r="IQQ69" i="36"/>
  <c r="IQP69" i="36"/>
  <c r="IQO69" i="36"/>
  <c r="IQN69" i="36"/>
  <c r="IQM69" i="36"/>
  <c r="IQL69" i="36"/>
  <c r="IQK69" i="36"/>
  <c r="IQJ69" i="36"/>
  <c r="IQI69" i="36"/>
  <c r="IQH69" i="36"/>
  <c r="IQG69" i="36"/>
  <c r="IQF69" i="36"/>
  <c r="IQE69" i="36"/>
  <c r="IQD69" i="36"/>
  <c r="IQC69" i="36"/>
  <c r="IQB69" i="36"/>
  <c r="IQA69" i="36"/>
  <c r="IPZ69" i="36"/>
  <c r="IPY69" i="36"/>
  <c r="IPX69" i="36"/>
  <c r="IPW69" i="36"/>
  <c r="IPV69" i="36"/>
  <c r="IPU69" i="36"/>
  <c r="IPT69" i="36"/>
  <c r="IPS69" i="36"/>
  <c r="IPR69" i="36"/>
  <c r="IPQ69" i="36"/>
  <c r="IPP69" i="36"/>
  <c r="IPO69" i="36"/>
  <c r="IPN69" i="36"/>
  <c r="IPM69" i="36"/>
  <c r="IPL69" i="36"/>
  <c r="IPK69" i="36"/>
  <c r="IPJ69" i="36"/>
  <c r="IPI69" i="36"/>
  <c r="IPH69" i="36"/>
  <c r="IPG69" i="36"/>
  <c r="IPF69" i="36"/>
  <c r="IPE69" i="36"/>
  <c r="IPD69" i="36"/>
  <c r="IPC69" i="36"/>
  <c r="IPB69" i="36"/>
  <c r="IPA69" i="36"/>
  <c r="IOZ69" i="36"/>
  <c r="IOY69" i="36"/>
  <c r="IOX69" i="36"/>
  <c r="IOW69" i="36"/>
  <c r="IOV69" i="36"/>
  <c r="IOU69" i="36"/>
  <c r="IOT69" i="36"/>
  <c r="IOS69" i="36"/>
  <c r="IOR69" i="36"/>
  <c r="IOQ69" i="36"/>
  <c r="IOP69" i="36"/>
  <c r="IOO69" i="36"/>
  <c r="ION69" i="36"/>
  <c r="IOM69" i="36"/>
  <c r="IOL69" i="36"/>
  <c r="IOK69" i="36"/>
  <c r="IOJ69" i="36"/>
  <c r="IOI69" i="36"/>
  <c r="IOH69" i="36"/>
  <c r="IOG69" i="36"/>
  <c r="IOF69" i="36"/>
  <c r="IOE69" i="36"/>
  <c r="IOD69" i="36"/>
  <c r="IOC69" i="36"/>
  <c r="IOB69" i="36"/>
  <c r="IOA69" i="36"/>
  <c r="INZ69" i="36"/>
  <c r="INY69" i="36"/>
  <c r="INX69" i="36"/>
  <c r="INW69" i="36"/>
  <c r="INV69" i="36"/>
  <c r="INU69" i="36"/>
  <c r="INT69" i="36"/>
  <c r="INS69" i="36"/>
  <c r="INR69" i="36"/>
  <c r="INQ69" i="36"/>
  <c r="INP69" i="36"/>
  <c r="INO69" i="36"/>
  <c r="INN69" i="36"/>
  <c r="INM69" i="36"/>
  <c r="INL69" i="36"/>
  <c r="INK69" i="36"/>
  <c r="INJ69" i="36"/>
  <c r="INI69" i="36"/>
  <c r="INH69" i="36"/>
  <c r="ING69" i="36"/>
  <c r="INF69" i="36"/>
  <c r="INE69" i="36"/>
  <c r="IND69" i="36"/>
  <c r="INC69" i="36"/>
  <c r="INB69" i="36"/>
  <c r="INA69" i="36"/>
  <c r="IMZ69" i="36"/>
  <c r="IMY69" i="36"/>
  <c r="IMX69" i="36"/>
  <c r="IMW69" i="36"/>
  <c r="IMV69" i="36"/>
  <c r="IMU69" i="36"/>
  <c r="IMT69" i="36"/>
  <c r="IMS69" i="36"/>
  <c r="IMR69" i="36"/>
  <c r="IMQ69" i="36"/>
  <c r="IMP69" i="36"/>
  <c r="IMO69" i="36"/>
  <c r="IMN69" i="36"/>
  <c r="IMM69" i="36"/>
  <c r="IML69" i="36"/>
  <c r="IMK69" i="36"/>
  <c r="IMJ69" i="36"/>
  <c r="IMI69" i="36"/>
  <c r="IMH69" i="36"/>
  <c r="IMG69" i="36"/>
  <c r="IMF69" i="36"/>
  <c r="IME69" i="36"/>
  <c r="IMD69" i="36"/>
  <c r="IMC69" i="36"/>
  <c r="IMB69" i="36"/>
  <c r="IMA69" i="36"/>
  <c r="ILZ69" i="36"/>
  <c r="ILY69" i="36"/>
  <c r="ILX69" i="36"/>
  <c r="ILW69" i="36"/>
  <c r="ILV69" i="36"/>
  <c r="ILU69" i="36"/>
  <c r="ILT69" i="36"/>
  <c r="ILS69" i="36"/>
  <c r="ILR69" i="36"/>
  <c r="ILQ69" i="36"/>
  <c r="ILP69" i="36"/>
  <c r="ILO69" i="36"/>
  <c r="ILN69" i="36"/>
  <c r="ILM69" i="36"/>
  <c r="ILL69" i="36"/>
  <c r="ILK69" i="36"/>
  <c r="ILJ69" i="36"/>
  <c r="ILI69" i="36"/>
  <c r="ILH69" i="36"/>
  <c r="ILG69" i="36"/>
  <c r="ILF69" i="36"/>
  <c r="ILE69" i="36"/>
  <c r="ILD69" i="36"/>
  <c r="ILC69" i="36"/>
  <c r="ILB69" i="36"/>
  <c r="ILA69" i="36"/>
  <c r="IKZ69" i="36"/>
  <c r="IKY69" i="36"/>
  <c r="IKX69" i="36"/>
  <c r="IKW69" i="36"/>
  <c r="IKV69" i="36"/>
  <c r="IKU69" i="36"/>
  <c r="IKT69" i="36"/>
  <c r="IKS69" i="36"/>
  <c r="IKR69" i="36"/>
  <c r="IKQ69" i="36"/>
  <c r="IKP69" i="36"/>
  <c r="IKO69" i="36"/>
  <c r="IKN69" i="36"/>
  <c r="IKM69" i="36"/>
  <c r="IKL69" i="36"/>
  <c r="IKK69" i="36"/>
  <c r="IKJ69" i="36"/>
  <c r="IKI69" i="36"/>
  <c r="IKH69" i="36"/>
  <c r="IKG69" i="36"/>
  <c r="IKF69" i="36"/>
  <c r="IKE69" i="36"/>
  <c r="IKD69" i="36"/>
  <c r="IKC69" i="36"/>
  <c r="IKB69" i="36"/>
  <c r="IKA69" i="36"/>
  <c r="IJZ69" i="36"/>
  <c r="IJY69" i="36"/>
  <c r="IJX69" i="36"/>
  <c r="IJW69" i="36"/>
  <c r="IJV69" i="36"/>
  <c r="IJU69" i="36"/>
  <c r="IJT69" i="36"/>
  <c r="IJS69" i="36"/>
  <c r="IJR69" i="36"/>
  <c r="IJQ69" i="36"/>
  <c r="IJP69" i="36"/>
  <c r="IJO69" i="36"/>
  <c r="IJN69" i="36"/>
  <c r="IJM69" i="36"/>
  <c r="IJL69" i="36"/>
  <c r="IJK69" i="36"/>
  <c r="IJJ69" i="36"/>
  <c r="IJI69" i="36"/>
  <c r="IJH69" i="36"/>
  <c r="IJG69" i="36"/>
  <c r="IJF69" i="36"/>
  <c r="IJE69" i="36"/>
  <c r="IJD69" i="36"/>
  <c r="IJC69" i="36"/>
  <c r="IJB69" i="36"/>
  <c r="IJA69" i="36"/>
  <c r="IIZ69" i="36"/>
  <c r="IIY69" i="36"/>
  <c r="IIX69" i="36"/>
  <c r="IIW69" i="36"/>
  <c r="IIV69" i="36"/>
  <c r="IIU69" i="36"/>
  <c r="IIT69" i="36"/>
  <c r="IIS69" i="36"/>
  <c r="IIR69" i="36"/>
  <c r="IIQ69" i="36"/>
  <c r="IIP69" i="36"/>
  <c r="IIO69" i="36"/>
  <c r="IIN69" i="36"/>
  <c r="IIM69" i="36"/>
  <c r="IIL69" i="36"/>
  <c r="IIK69" i="36"/>
  <c r="IIJ69" i="36"/>
  <c r="III69" i="36"/>
  <c r="IIH69" i="36"/>
  <c r="IIG69" i="36"/>
  <c r="IIF69" i="36"/>
  <c r="IIE69" i="36"/>
  <c r="IID69" i="36"/>
  <c r="IIC69" i="36"/>
  <c r="IIB69" i="36"/>
  <c r="IIA69" i="36"/>
  <c r="IHZ69" i="36"/>
  <c r="IHY69" i="36"/>
  <c r="IHX69" i="36"/>
  <c r="IHW69" i="36"/>
  <c r="IHV69" i="36"/>
  <c r="IHU69" i="36"/>
  <c r="IHT69" i="36"/>
  <c r="IHS69" i="36"/>
  <c r="IHR69" i="36"/>
  <c r="IHQ69" i="36"/>
  <c r="IHP69" i="36"/>
  <c r="IHO69" i="36"/>
  <c r="IHN69" i="36"/>
  <c r="IHM69" i="36"/>
  <c r="IHL69" i="36"/>
  <c r="IHK69" i="36"/>
  <c r="IHJ69" i="36"/>
  <c r="IHI69" i="36"/>
  <c r="IHH69" i="36"/>
  <c r="IHG69" i="36"/>
  <c r="IHF69" i="36"/>
  <c r="IHE69" i="36"/>
  <c r="IHD69" i="36"/>
  <c r="IHC69" i="36"/>
  <c r="IHB69" i="36"/>
  <c r="IHA69" i="36"/>
  <c r="IGZ69" i="36"/>
  <c r="IGY69" i="36"/>
  <c r="IGX69" i="36"/>
  <c r="IGW69" i="36"/>
  <c r="IGV69" i="36"/>
  <c r="IGU69" i="36"/>
  <c r="IGT69" i="36"/>
  <c r="IGS69" i="36"/>
  <c r="IGR69" i="36"/>
  <c r="IGQ69" i="36"/>
  <c r="IGP69" i="36"/>
  <c r="IGO69" i="36"/>
  <c r="IGN69" i="36"/>
  <c r="IGM69" i="36"/>
  <c r="IGL69" i="36"/>
  <c r="IGK69" i="36"/>
  <c r="IGJ69" i="36"/>
  <c r="IGI69" i="36"/>
  <c r="IGH69" i="36"/>
  <c r="IGG69" i="36"/>
  <c r="IGF69" i="36"/>
  <c r="IGE69" i="36"/>
  <c r="IGD69" i="36"/>
  <c r="IGC69" i="36"/>
  <c r="IGB69" i="36"/>
  <c r="IGA69" i="36"/>
  <c r="IFZ69" i="36"/>
  <c r="IFY69" i="36"/>
  <c r="IFX69" i="36"/>
  <c r="IFW69" i="36"/>
  <c r="IFV69" i="36"/>
  <c r="IFU69" i="36"/>
  <c r="IFT69" i="36"/>
  <c r="IFS69" i="36"/>
  <c r="IFR69" i="36"/>
  <c r="IFQ69" i="36"/>
  <c r="IFP69" i="36"/>
  <c r="IFO69" i="36"/>
  <c r="IFN69" i="36"/>
  <c r="IFM69" i="36"/>
  <c r="IFL69" i="36"/>
  <c r="IFK69" i="36"/>
  <c r="IFJ69" i="36"/>
  <c r="IFI69" i="36"/>
  <c r="IFH69" i="36"/>
  <c r="IFG69" i="36"/>
  <c r="IFF69" i="36"/>
  <c r="IFE69" i="36"/>
  <c r="IFD69" i="36"/>
  <c r="IFC69" i="36"/>
  <c r="IFB69" i="36"/>
  <c r="IFA69" i="36"/>
  <c r="IEZ69" i="36"/>
  <c r="IEY69" i="36"/>
  <c r="IEX69" i="36"/>
  <c r="IEW69" i="36"/>
  <c r="IEV69" i="36"/>
  <c r="IEU69" i="36"/>
  <c r="IET69" i="36"/>
  <c r="IES69" i="36"/>
  <c r="IER69" i="36"/>
  <c r="IEQ69" i="36"/>
  <c r="IEP69" i="36"/>
  <c r="IEO69" i="36"/>
  <c r="IEN69" i="36"/>
  <c r="IEM69" i="36"/>
  <c r="IEL69" i="36"/>
  <c r="IEK69" i="36"/>
  <c r="IEJ69" i="36"/>
  <c r="IEI69" i="36"/>
  <c r="IEH69" i="36"/>
  <c r="IEG69" i="36"/>
  <c r="IEF69" i="36"/>
  <c r="IEE69" i="36"/>
  <c r="IED69" i="36"/>
  <c r="IEC69" i="36"/>
  <c r="IEB69" i="36"/>
  <c r="IEA69" i="36"/>
  <c r="IDZ69" i="36"/>
  <c r="IDY69" i="36"/>
  <c r="IDX69" i="36"/>
  <c r="IDW69" i="36"/>
  <c r="IDV69" i="36"/>
  <c r="IDU69" i="36"/>
  <c r="IDT69" i="36"/>
  <c r="IDS69" i="36"/>
  <c r="IDR69" i="36"/>
  <c r="IDQ69" i="36"/>
  <c r="IDP69" i="36"/>
  <c r="IDO69" i="36"/>
  <c r="IDN69" i="36"/>
  <c r="IDM69" i="36"/>
  <c r="IDL69" i="36"/>
  <c r="IDK69" i="36"/>
  <c r="IDJ69" i="36"/>
  <c r="IDI69" i="36"/>
  <c r="IDH69" i="36"/>
  <c r="IDG69" i="36"/>
  <c r="IDF69" i="36"/>
  <c r="IDE69" i="36"/>
  <c r="IDD69" i="36"/>
  <c r="IDC69" i="36"/>
  <c r="IDB69" i="36"/>
  <c r="IDA69" i="36"/>
  <c r="ICZ69" i="36"/>
  <c r="ICY69" i="36"/>
  <c r="ICX69" i="36"/>
  <c r="ICW69" i="36"/>
  <c r="ICV69" i="36"/>
  <c r="ICU69" i="36"/>
  <c r="ICT69" i="36"/>
  <c r="ICS69" i="36"/>
  <c r="ICR69" i="36"/>
  <c r="ICQ69" i="36"/>
  <c r="ICP69" i="36"/>
  <c r="ICO69" i="36"/>
  <c r="ICN69" i="36"/>
  <c r="ICM69" i="36"/>
  <c r="ICL69" i="36"/>
  <c r="ICK69" i="36"/>
  <c r="ICJ69" i="36"/>
  <c r="ICI69" i="36"/>
  <c r="ICH69" i="36"/>
  <c r="ICG69" i="36"/>
  <c r="ICF69" i="36"/>
  <c r="ICE69" i="36"/>
  <c r="ICD69" i="36"/>
  <c r="ICC69" i="36"/>
  <c r="ICB69" i="36"/>
  <c r="ICA69" i="36"/>
  <c r="IBZ69" i="36"/>
  <c r="IBY69" i="36"/>
  <c r="IBX69" i="36"/>
  <c r="IBW69" i="36"/>
  <c r="IBV69" i="36"/>
  <c r="IBU69" i="36"/>
  <c r="IBT69" i="36"/>
  <c r="IBS69" i="36"/>
  <c r="IBR69" i="36"/>
  <c r="IBQ69" i="36"/>
  <c r="IBP69" i="36"/>
  <c r="IBO69" i="36"/>
  <c r="IBN69" i="36"/>
  <c r="IBM69" i="36"/>
  <c r="IBL69" i="36"/>
  <c r="IBK69" i="36"/>
  <c r="IBJ69" i="36"/>
  <c r="IBI69" i="36"/>
  <c r="IBH69" i="36"/>
  <c r="IBG69" i="36"/>
  <c r="IBF69" i="36"/>
  <c r="IBE69" i="36"/>
  <c r="IBD69" i="36"/>
  <c r="IBC69" i="36"/>
  <c r="IBB69" i="36"/>
  <c r="IBA69" i="36"/>
  <c r="IAZ69" i="36"/>
  <c r="IAY69" i="36"/>
  <c r="IAX69" i="36"/>
  <c r="IAW69" i="36"/>
  <c r="IAV69" i="36"/>
  <c r="IAU69" i="36"/>
  <c r="IAT69" i="36"/>
  <c r="IAS69" i="36"/>
  <c r="IAR69" i="36"/>
  <c r="IAQ69" i="36"/>
  <c r="IAP69" i="36"/>
  <c r="IAO69" i="36"/>
  <c r="IAN69" i="36"/>
  <c r="IAM69" i="36"/>
  <c r="IAL69" i="36"/>
  <c r="IAK69" i="36"/>
  <c r="IAJ69" i="36"/>
  <c r="IAI69" i="36"/>
  <c r="IAH69" i="36"/>
  <c r="IAG69" i="36"/>
  <c r="IAF69" i="36"/>
  <c r="IAE69" i="36"/>
  <c r="IAD69" i="36"/>
  <c r="IAC69" i="36"/>
  <c r="IAB69" i="36"/>
  <c r="IAA69" i="36"/>
  <c r="HZZ69" i="36"/>
  <c r="HZY69" i="36"/>
  <c r="HZX69" i="36"/>
  <c r="HZW69" i="36"/>
  <c r="HZV69" i="36"/>
  <c r="HZU69" i="36"/>
  <c r="HZT69" i="36"/>
  <c r="HZS69" i="36"/>
  <c r="HZR69" i="36"/>
  <c r="HZQ69" i="36"/>
  <c r="HZP69" i="36"/>
  <c r="HZO69" i="36"/>
  <c r="HZN69" i="36"/>
  <c r="HZM69" i="36"/>
  <c r="HZL69" i="36"/>
  <c r="HZK69" i="36"/>
  <c r="HZJ69" i="36"/>
  <c r="HZI69" i="36"/>
  <c r="HZH69" i="36"/>
  <c r="HZG69" i="36"/>
  <c r="HZF69" i="36"/>
  <c r="HZE69" i="36"/>
  <c r="HZD69" i="36"/>
  <c r="HZC69" i="36"/>
  <c r="HZB69" i="36"/>
  <c r="HZA69" i="36"/>
  <c r="HYZ69" i="36"/>
  <c r="HYY69" i="36"/>
  <c r="HYX69" i="36"/>
  <c r="HYW69" i="36"/>
  <c r="HYV69" i="36"/>
  <c r="HYU69" i="36"/>
  <c r="HYT69" i="36"/>
  <c r="HYS69" i="36"/>
  <c r="HYR69" i="36"/>
  <c r="HYQ69" i="36"/>
  <c r="HYP69" i="36"/>
  <c r="HYO69" i="36"/>
  <c r="HYN69" i="36"/>
  <c r="HYM69" i="36"/>
  <c r="HYL69" i="36"/>
  <c r="HYK69" i="36"/>
  <c r="HYJ69" i="36"/>
  <c r="HYI69" i="36"/>
  <c r="HYH69" i="36"/>
  <c r="HYG69" i="36"/>
  <c r="HYF69" i="36"/>
  <c r="HYE69" i="36"/>
  <c r="HYD69" i="36"/>
  <c r="HYC69" i="36"/>
  <c r="HYB69" i="36"/>
  <c r="HYA69" i="36"/>
  <c r="HXZ69" i="36"/>
  <c r="HXY69" i="36"/>
  <c r="HXX69" i="36"/>
  <c r="HXW69" i="36"/>
  <c r="HXV69" i="36"/>
  <c r="HXU69" i="36"/>
  <c r="HXT69" i="36"/>
  <c r="HXS69" i="36"/>
  <c r="HXR69" i="36"/>
  <c r="HXQ69" i="36"/>
  <c r="HXP69" i="36"/>
  <c r="HXO69" i="36"/>
  <c r="HXN69" i="36"/>
  <c r="HXM69" i="36"/>
  <c r="HXL69" i="36"/>
  <c r="HXK69" i="36"/>
  <c r="HXJ69" i="36"/>
  <c r="HXI69" i="36"/>
  <c r="HXH69" i="36"/>
  <c r="HXG69" i="36"/>
  <c r="HXF69" i="36"/>
  <c r="HXE69" i="36"/>
  <c r="HXD69" i="36"/>
  <c r="HXC69" i="36"/>
  <c r="HXB69" i="36"/>
  <c r="HXA69" i="36"/>
  <c r="HWZ69" i="36"/>
  <c r="HWY69" i="36"/>
  <c r="HWX69" i="36"/>
  <c r="HWW69" i="36"/>
  <c r="HWV69" i="36"/>
  <c r="HWU69" i="36"/>
  <c r="HWT69" i="36"/>
  <c r="HWS69" i="36"/>
  <c r="HWR69" i="36"/>
  <c r="HWQ69" i="36"/>
  <c r="HWP69" i="36"/>
  <c r="HWO69" i="36"/>
  <c r="HWN69" i="36"/>
  <c r="HWM69" i="36"/>
  <c r="HWL69" i="36"/>
  <c r="HWK69" i="36"/>
  <c r="HWJ69" i="36"/>
  <c r="HWI69" i="36"/>
  <c r="HWH69" i="36"/>
  <c r="HWG69" i="36"/>
  <c r="HWF69" i="36"/>
  <c r="HWE69" i="36"/>
  <c r="HWD69" i="36"/>
  <c r="HWC69" i="36"/>
  <c r="HWB69" i="36"/>
  <c r="HWA69" i="36"/>
  <c r="HVZ69" i="36"/>
  <c r="HVY69" i="36"/>
  <c r="HVX69" i="36"/>
  <c r="HVW69" i="36"/>
  <c r="HVV69" i="36"/>
  <c r="HVU69" i="36"/>
  <c r="HVT69" i="36"/>
  <c r="HVS69" i="36"/>
  <c r="HVR69" i="36"/>
  <c r="HVQ69" i="36"/>
  <c r="HVP69" i="36"/>
  <c r="HVO69" i="36"/>
  <c r="HVN69" i="36"/>
  <c r="HVM69" i="36"/>
  <c r="HVL69" i="36"/>
  <c r="HVK69" i="36"/>
  <c r="HVJ69" i="36"/>
  <c r="HVI69" i="36"/>
  <c r="HVH69" i="36"/>
  <c r="HVG69" i="36"/>
  <c r="HVF69" i="36"/>
  <c r="HVE69" i="36"/>
  <c r="HVD69" i="36"/>
  <c r="HVC69" i="36"/>
  <c r="HVB69" i="36"/>
  <c r="HVA69" i="36"/>
  <c r="HUZ69" i="36"/>
  <c r="HUY69" i="36"/>
  <c r="HUX69" i="36"/>
  <c r="HUW69" i="36"/>
  <c r="HUV69" i="36"/>
  <c r="HUU69" i="36"/>
  <c r="HUT69" i="36"/>
  <c r="HUS69" i="36"/>
  <c r="HUR69" i="36"/>
  <c r="HUQ69" i="36"/>
  <c r="HUP69" i="36"/>
  <c r="HUO69" i="36"/>
  <c r="HUN69" i="36"/>
  <c r="HUM69" i="36"/>
  <c r="HUL69" i="36"/>
  <c r="HUK69" i="36"/>
  <c r="HUJ69" i="36"/>
  <c r="HUI69" i="36"/>
  <c r="HUH69" i="36"/>
  <c r="HUG69" i="36"/>
  <c r="HUF69" i="36"/>
  <c r="HUE69" i="36"/>
  <c r="HUD69" i="36"/>
  <c r="HUC69" i="36"/>
  <c r="HUB69" i="36"/>
  <c r="HUA69" i="36"/>
  <c r="HTZ69" i="36"/>
  <c r="HTY69" i="36"/>
  <c r="HTX69" i="36"/>
  <c r="HTW69" i="36"/>
  <c r="HTV69" i="36"/>
  <c r="HTU69" i="36"/>
  <c r="HTT69" i="36"/>
  <c r="HTS69" i="36"/>
  <c r="HTR69" i="36"/>
  <c r="HTQ69" i="36"/>
  <c r="HTP69" i="36"/>
  <c r="HTO69" i="36"/>
  <c r="HTN69" i="36"/>
  <c r="HTM69" i="36"/>
  <c r="HTL69" i="36"/>
  <c r="HTK69" i="36"/>
  <c r="HTJ69" i="36"/>
  <c r="HTI69" i="36"/>
  <c r="HTH69" i="36"/>
  <c r="HTG69" i="36"/>
  <c r="HTF69" i="36"/>
  <c r="HTE69" i="36"/>
  <c r="HTD69" i="36"/>
  <c r="HTC69" i="36"/>
  <c r="HTB69" i="36"/>
  <c r="HTA69" i="36"/>
  <c r="HSZ69" i="36"/>
  <c r="HSY69" i="36"/>
  <c r="HSX69" i="36"/>
  <c r="HSW69" i="36"/>
  <c r="HSV69" i="36"/>
  <c r="HSU69" i="36"/>
  <c r="HST69" i="36"/>
  <c r="HSS69" i="36"/>
  <c r="HSR69" i="36"/>
  <c r="HSQ69" i="36"/>
  <c r="HSP69" i="36"/>
  <c r="HSO69" i="36"/>
  <c r="HSN69" i="36"/>
  <c r="HSM69" i="36"/>
  <c r="HSL69" i="36"/>
  <c r="HSK69" i="36"/>
  <c r="HSJ69" i="36"/>
  <c r="HSI69" i="36"/>
  <c r="HSH69" i="36"/>
  <c r="HSG69" i="36"/>
  <c r="HSF69" i="36"/>
  <c r="HSE69" i="36"/>
  <c r="HSD69" i="36"/>
  <c r="HSC69" i="36"/>
  <c r="HSB69" i="36"/>
  <c r="HSA69" i="36"/>
  <c r="HRZ69" i="36"/>
  <c r="HRY69" i="36"/>
  <c r="HRX69" i="36"/>
  <c r="HRW69" i="36"/>
  <c r="HRV69" i="36"/>
  <c r="HRU69" i="36"/>
  <c r="HRT69" i="36"/>
  <c r="HRS69" i="36"/>
  <c r="HRR69" i="36"/>
  <c r="HRQ69" i="36"/>
  <c r="HRP69" i="36"/>
  <c r="HRO69" i="36"/>
  <c r="HRN69" i="36"/>
  <c r="HRM69" i="36"/>
  <c r="HRL69" i="36"/>
  <c r="HRK69" i="36"/>
  <c r="HRJ69" i="36"/>
  <c r="HRI69" i="36"/>
  <c r="HRH69" i="36"/>
  <c r="HRG69" i="36"/>
  <c r="HRF69" i="36"/>
  <c r="HRE69" i="36"/>
  <c r="HRD69" i="36"/>
  <c r="HRC69" i="36"/>
  <c r="HRB69" i="36"/>
  <c r="HRA69" i="36"/>
  <c r="HQZ69" i="36"/>
  <c r="HQY69" i="36"/>
  <c r="HQX69" i="36"/>
  <c r="HQW69" i="36"/>
  <c r="HQV69" i="36"/>
  <c r="HQU69" i="36"/>
  <c r="HQT69" i="36"/>
  <c r="HQS69" i="36"/>
  <c r="HQR69" i="36"/>
  <c r="HQQ69" i="36"/>
  <c r="HQP69" i="36"/>
  <c r="HQO69" i="36"/>
  <c r="HQN69" i="36"/>
  <c r="HQM69" i="36"/>
  <c r="HQL69" i="36"/>
  <c r="HQK69" i="36"/>
  <c r="HQJ69" i="36"/>
  <c r="HQI69" i="36"/>
  <c r="HQH69" i="36"/>
  <c r="HQG69" i="36"/>
  <c r="HQF69" i="36"/>
  <c r="HQE69" i="36"/>
  <c r="HQD69" i="36"/>
  <c r="HQC69" i="36"/>
  <c r="HQB69" i="36"/>
  <c r="HQA69" i="36"/>
  <c r="HPZ69" i="36"/>
  <c r="HPY69" i="36"/>
  <c r="HPX69" i="36"/>
  <c r="HPW69" i="36"/>
  <c r="HPV69" i="36"/>
  <c r="HPU69" i="36"/>
  <c r="HPT69" i="36"/>
  <c r="HPS69" i="36"/>
  <c r="HPR69" i="36"/>
  <c r="HPQ69" i="36"/>
  <c r="HPP69" i="36"/>
  <c r="HPO69" i="36"/>
  <c r="HPN69" i="36"/>
  <c r="HPM69" i="36"/>
  <c r="HPL69" i="36"/>
  <c r="HPK69" i="36"/>
  <c r="HPJ69" i="36"/>
  <c r="HPI69" i="36"/>
  <c r="HPH69" i="36"/>
  <c r="HPG69" i="36"/>
  <c r="HPF69" i="36"/>
  <c r="HPE69" i="36"/>
  <c r="HPD69" i="36"/>
  <c r="HPC69" i="36"/>
  <c r="HPB69" i="36"/>
  <c r="HPA69" i="36"/>
  <c r="HOZ69" i="36"/>
  <c r="HOY69" i="36"/>
  <c r="HOX69" i="36"/>
  <c r="HOW69" i="36"/>
  <c r="HOV69" i="36"/>
  <c r="HOU69" i="36"/>
  <c r="HOT69" i="36"/>
  <c r="HOS69" i="36"/>
  <c r="HOR69" i="36"/>
  <c r="HOQ69" i="36"/>
  <c r="HOP69" i="36"/>
  <c r="HOO69" i="36"/>
  <c r="HON69" i="36"/>
  <c r="HOM69" i="36"/>
  <c r="HOL69" i="36"/>
  <c r="HOK69" i="36"/>
  <c r="HOJ69" i="36"/>
  <c r="HOI69" i="36"/>
  <c r="HOH69" i="36"/>
  <c r="HOG69" i="36"/>
  <c r="HOF69" i="36"/>
  <c r="HOE69" i="36"/>
  <c r="HOD69" i="36"/>
  <c r="HOC69" i="36"/>
  <c r="HOB69" i="36"/>
  <c r="HOA69" i="36"/>
  <c r="HNZ69" i="36"/>
  <c r="HNY69" i="36"/>
  <c r="HNX69" i="36"/>
  <c r="HNW69" i="36"/>
  <c r="HNV69" i="36"/>
  <c r="HNU69" i="36"/>
  <c r="HNT69" i="36"/>
  <c r="HNS69" i="36"/>
  <c r="HNR69" i="36"/>
  <c r="HNQ69" i="36"/>
  <c r="HNP69" i="36"/>
  <c r="HNO69" i="36"/>
  <c r="HNN69" i="36"/>
  <c r="HNM69" i="36"/>
  <c r="HNL69" i="36"/>
  <c r="HNK69" i="36"/>
  <c r="HNJ69" i="36"/>
  <c r="HNI69" i="36"/>
  <c r="HNH69" i="36"/>
  <c r="HNG69" i="36"/>
  <c r="HNF69" i="36"/>
  <c r="HNE69" i="36"/>
  <c r="HND69" i="36"/>
  <c r="HNC69" i="36"/>
  <c r="HNB69" i="36"/>
  <c r="HNA69" i="36"/>
  <c r="HMZ69" i="36"/>
  <c r="HMY69" i="36"/>
  <c r="HMX69" i="36"/>
  <c r="HMW69" i="36"/>
  <c r="HMV69" i="36"/>
  <c r="HMU69" i="36"/>
  <c r="HMT69" i="36"/>
  <c r="HMS69" i="36"/>
  <c r="HMR69" i="36"/>
  <c r="HMQ69" i="36"/>
  <c r="HMP69" i="36"/>
  <c r="HMO69" i="36"/>
  <c r="HMN69" i="36"/>
  <c r="HMM69" i="36"/>
  <c r="HML69" i="36"/>
  <c r="HMK69" i="36"/>
  <c r="HMJ69" i="36"/>
  <c r="HMI69" i="36"/>
  <c r="HMH69" i="36"/>
  <c r="HMG69" i="36"/>
  <c r="HMF69" i="36"/>
  <c r="HME69" i="36"/>
  <c r="HMD69" i="36"/>
  <c r="HMC69" i="36"/>
  <c r="HMB69" i="36"/>
  <c r="HMA69" i="36"/>
  <c r="HLZ69" i="36"/>
  <c r="HLY69" i="36"/>
  <c r="HLX69" i="36"/>
  <c r="HLW69" i="36"/>
  <c r="HLV69" i="36"/>
  <c r="HLU69" i="36"/>
  <c r="HLT69" i="36"/>
  <c r="HLS69" i="36"/>
  <c r="HLR69" i="36"/>
  <c r="HLQ69" i="36"/>
  <c r="HLP69" i="36"/>
  <c r="HLO69" i="36"/>
  <c r="HLN69" i="36"/>
  <c r="HLM69" i="36"/>
  <c r="HLL69" i="36"/>
  <c r="HLK69" i="36"/>
  <c r="HLJ69" i="36"/>
  <c r="HLI69" i="36"/>
  <c r="HLH69" i="36"/>
  <c r="HLG69" i="36"/>
  <c r="HLF69" i="36"/>
  <c r="HLE69" i="36"/>
  <c r="HLD69" i="36"/>
  <c r="HLC69" i="36"/>
  <c r="HLB69" i="36"/>
  <c r="HLA69" i="36"/>
  <c r="HKZ69" i="36"/>
  <c r="HKY69" i="36"/>
  <c r="HKX69" i="36"/>
  <c r="HKW69" i="36"/>
  <c r="HKV69" i="36"/>
  <c r="HKU69" i="36"/>
  <c r="HKT69" i="36"/>
  <c r="HKS69" i="36"/>
  <c r="HKR69" i="36"/>
  <c r="HKQ69" i="36"/>
  <c r="HKP69" i="36"/>
  <c r="HKO69" i="36"/>
  <c r="HKN69" i="36"/>
  <c r="HKM69" i="36"/>
  <c r="HKL69" i="36"/>
  <c r="HKK69" i="36"/>
  <c r="HKJ69" i="36"/>
  <c r="HKI69" i="36"/>
  <c r="HKH69" i="36"/>
  <c r="HKG69" i="36"/>
  <c r="HKF69" i="36"/>
  <c r="HKE69" i="36"/>
  <c r="HKD69" i="36"/>
  <c r="HKC69" i="36"/>
  <c r="HKB69" i="36"/>
  <c r="HKA69" i="36"/>
  <c r="HJZ69" i="36"/>
  <c r="HJY69" i="36"/>
  <c r="HJX69" i="36"/>
  <c r="HJW69" i="36"/>
  <c r="HJV69" i="36"/>
  <c r="HJU69" i="36"/>
  <c r="HJT69" i="36"/>
  <c r="HJS69" i="36"/>
  <c r="HJR69" i="36"/>
  <c r="HJQ69" i="36"/>
  <c r="HJP69" i="36"/>
  <c r="HJO69" i="36"/>
  <c r="HJN69" i="36"/>
  <c r="HJM69" i="36"/>
  <c r="HJL69" i="36"/>
  <c r="HJK69" i="36"/>
  <c r="HJJ69" i="36"/>
  <c r="HJI69" i="36"/>
  <c r="HJH69" i="36"/>
  <c r="HJG69" i="36"/>
  <c r="HJF69" i="36"/>
  <c r="HJE69" i="36"/>
  <c r="HJD69" i="36"/>
  <c r="HJC69" i="36"/>
  <c r="HJB69" i="36"/>
  <c r="HJA69" i="36"/>
  <c r="HIZ69" i="36"/>
  <c r="HIY69" i="36"/>
  <c r="HIX69" i="36"/>
  <c r="HIW69" i="36"/>
  <c r="HIV69" i="36"/>
  <c r="HIU69" i="36"/>
  <c r="HIT69" i="36"/>
  <c r="HIS69" i="36"/>
  <c r="HIR69" i="36"/>
  <c r="HIQ69" i="36"/>
  <c r="HIP69" i="36"/>
  <c r="HIO69" i="36"/>
  <c r="HIN69" i="36"/>
  <c r="HIM69" i="36"/>
  <c r="HIL69" i="36"/>
  <c r="HIK69" i="36"/>
  <c r="HIJ69" i="36"/>
  <c r="HII69" i="36"/>
  <c r="HIH69" i="36"/>
  <c r="HIG69" i="36"/>
  <c r="HIF69" i="36"/>
  <c r="HIE69" i="36"/>
  <c r="HID69" i="36"/>
  <c r="HIC69" i="36"/>
  <c r="HIB69" i="36"/>
  <c r="HIA69" i="36"/>
  <c r="HHZ69" i="36"/>
  <c r="HHY69" i="36"/>
  <c r="HHX69" i="36"/>
  <c r="HHW69" i="36"/>
  <c r="HHV69" i="36"/>
  <c r="HHU69" i="36"/>
  <c r="HHT69" i="36"/>
  <c r="HHS69" i="36"/>
  <c r="HHR69" i="36"/>
  <c r="HHQ69" i="36"/>
  <c r="HHP69" i="36"/>
  <c r="HHO69" i="36"/>
  <c r="HHN69" i="36"/>
  <c r="HHM69" i="36"/>
  <c r="HHL69" i="36"/>
  <c r="HHK69" i="36"/>
  <c r="HHJ69" i="36"/>
  <c r="HHI69" i="36"/>
  <c r="HHH69" i="36"/>
  <c r="HHG69" i="36"/>
  <c r="HHF69" i="36"/>
  <c r="HHE69" i="36"/>
  <c r="HHD69" i="36"/>
  <c r="HHC69" i="36"/>
  <c r="HHB69" i="36"/>
  <c r="HHA69" i="36"/>
  <c r="HGZ69" i="36"/>
  <c r="HGY69" i="36"/>
  <c r="HGX69" i="36"/>
  <c r="HGW69" i="36"/>
  <c r="HGV69" i="36"/>
  <c r="HGU69" i="36"/>
  <c r="HGT69" i="36"/>
  <c r="HGS69" i="36"/>
  <c r="HGR69" i="36"/>
  <c r="HGQ69" i="36"/>
  <c r="HGP69" i="36"/>
  <c r="HGO69" i="36"/>
  <c r="HGN69" i="36"/>
  <c r="HGM69" i="36"/>
  <c r="HGL69" i="36"/>
  <c r="HGK69" i="36"/>
  <c r="HGJ69" i="36"/>
  <c r="HGI69" i="36"/>
  <c r="HGH69" i="36"/>
  <c r="HGG69" i="36"/>
  <c r="HGF69" i="36"/>
  <c r="HGE69" i="36"/>
  <c r="HGD69" i="36"/>
  <c r="HGC69" i="36"/>
  <c r="HGB69" i="36"/>
  <c r="HGA69" i="36"/>
  <c r="HFZ69" i="36"/>
  <c r="HFY69" i="36"/>
  <c r="HFX69" i="36"/>
  <c r="HFW69" i="36"/>
  <c r="HFV69" i="36"/>
  <c r="HFU69" i="36"/>
  <c r="HFT69" i="36"/>
  <c r="HFS69" i="36"/>
  <c r="HFR69" i="36"/>
  <c r="HFQ69" i="36"/>
  <c r="HFP69" i="36"/>
  <c r="HFO69" i="36"/>
  <c r="HFN69" i="36"/>
  <c r="HFM69" i="36"/>
  <c r="HFL69" i="36"/>
  <c r="HFK69" i="36"/>
  <c r="HFJ69" i="36"/>
  <c r="HFI69" i="36"/>
  <c r="HFH69" i="36"/>
  <c r="HFG69" i="36"/>
  <c r="HFF69" i="36"/>
  <c r="HFE69" i="36"/>
  <c r="HFD69" i="36"/>
  <c r="HFC69" i="36"/>
  <c r="HFB69" i="36"/>
  <c r="HFA69" i="36"/>
  <c r="HEZ69" i="36"/>
  <c r="HEY69" i="36"/>
  <c r="HEX69" i="36"/>
  <c r="HEW69" i="36"/>
  <c r="HEV69" i="36"/>
  <c r="HEU69" i="36"/>
  <c r="HET69" i="36"/>
  <c r="HES69" i="36"/>
  <c r="HER69" i="36"/>
  <c r="HEQ69" i="36"/>
  <c r="HEP69" i="36"/>
  <c r="HEO69" i="36"/>
  <c r="HEN69" i="36"/>
  <c r="HEM69" i="36"/>
  <c r="HEL69" i="36"/>
  <c r="HEK69" i="36"/>
  <c r="HEJ69" i="36"/>
  <c r="HEI69" i="36"/>
  <c r="HEH69" i="36"/>
  <c r="HEG69" i="36"/>
  <c r="HEF69" i="36"/>
  <c r="HEE69" i="36"/>
  <c r="HED69" i="36"/>
  <c r="HEC69" i="36"/>
  <c r="HEB69" i="36"/>
  <c r="HEA69" i="36"/>
  <c r="HDZ69" i="36"/>
  <c r="HDY69" i="36"/>
  <c r="HDX69" i="36"/>
  <c r="HDW69" i="36"/>
  <c r="HDV69" i="36"/>
  <c r="HDU69" i="36"/>
  <c r="HDT69" i="36"/>
  <c r="HDS69" i="36"/>
  <c r="HDR69" i="36"/>
  <c r="HDQ69" i="36"/>
  <c r="HDP69" i="36"/>
  <c r="HDO69" i="36"/>
  <c r="HDN69" i="36"/>
  <c r="HDM69" i="36"/>
  <c r="HDL69" i="36"/>
  <c r="HDK69" i="36"/>
  <c r="HDJ69" i="36"/>
  <c r="HDI69" i="36"/>
  <c r="HDH69" i="36"/>
  <c r="HDG69" i="36"/>
  <c r="HDF69" i="36"/>
  <c r="HDE69" i="36"/>
  <c r="HDD69" i="36"/>
  <c r="HDC69" i="36"/>
  <c r="HDB69" i="36"/>
  <c r="HDA69" i="36"/>
  <c r="HCZ69" i="36"/>
  <c r="HCY69" i="36"/>
  <c r="HCX69" i="36"/>
  <c r="HCW69" i="36"/>
  <c r="HCV69" i="36"/>
  <c r="HCU69" i="36"/>
  <c r="HCT69" i="36"/>
  <c r="HCS69" i="36"/>
  <c r="HCR69" i="36"/>
  <c r="HCQ69" i="36"/>
  <c r="HCP69" i="36"/>
  <c r="HCO69" i="36"/>
  <c r="HCN69" i="36"/>
  <c r="HCM69" i="36"/>
  <c r="HCL69" i="36"/>
  <c r="HCK69" i="36"/>
  <c r="HCJ69" i="36"/>
  <c r="HCI69" i="36"/>
  <c r="HCH69" i="36"/>
  <c r="HCG69" i="36"/>
  <c r="HCF69" i="36"/>
  <c r="HCE69" i="36"/>
  <c r="HCD69" i="36"/>
  <c r="HCC69" i="36"/>
  <c r="HCB69" i="36"/>
  <c r="HCA69" i="36"/>
  <c r="HBZ69" i="36"/>
  <c r="HBY69" i="36"/>
  <c r="HBX69" i="36"/>
  <c r="HBW69" i="36"/>
  <c r="HBV69" i="36"/>
  <c r="HBU69" i="36"/>
  <c r="HBT69" i="36"/>
  <c r="HBS69" i="36"/>
  <c r="HBR69" i="36"/>
  <c r="HBQ69" i="36"/>
  <c r="HBP69" i="36"/>
  <c r="HBO69" i="36"/>
  <c r="HBN69" i="36"/>
  <c r="HBM69" i="36"/>
  <c r="HBL69" i="36"/>
  <c r="HBK69" i="36"/>
  <c r="HBJ69" i="36"/>
  <c r="HBI69" i="36"/>
  <c r="HBH69" i="36"/>
  <c r="HBG69" i="36"/>
  <c r="HBF69" i="36"/>
  <c r="HBE69" i="36"/>
  <c r="HBD69" i="36"/>
  <c r="HBC69" i="36"/>
  <c r="HBB69" i="36"/>
  <c r="HBA69" i="36"/>
  <c r="HAZ69" i="36"/>
  <c r="HAY69" i="36"/>
  <c r="HAX69" i="36"/>
  <c r="HAW69" i="36"/>
  <c r="HAV69" i="36"/>
  <c r="HAU69" i="36"/>
  <c r="HAT69" i="36"/>
  <c r="HAS69" i="36"/>
  <c r="HAR69" i="36"/>
  <c r="HAQ69" i="36"/>
  <c r="HAP69" i="36"/>
  <c r="HAO69" i="36"/>
  <c r="HAN69" i="36"/>
  <c r="HAM69" i="36"/>
  <c r="HAL69" i="36"/>
  <c r="HAK69" i="36"/>
  <c r="HAJ69" i="36"/>
  <c r="HAI69" i="36"/>
  <c r="HAH69" i="36"/>
  <c r="HAG69" i="36"/>
  <c r="HAF69" i="36"/>
  <c r="HAE69" i="36"/>
  <c r="HAD69" i="36"/>
  <c r="HAC69" i="36"/>
  <c r="HAB69" i="36"/>
  <c r="HAA69" i="36"/>
  <c r="GZZ69" i="36"/>
  <c r="GZY69" i="36"/>
  <c r="GZX69" i="36"/>
  <c r="GZW69" i="36"/>
  <c r="GZV69" i="36"/>
  <c r="GZU69" i="36"/>
  <c r="GZT69" i="36"/>
  <c r="GZS69" i="36"/>
  <c r="GZR69" i="36"/>
  <c r="GZQ69" i="36"/>
  <c r="GZP69" i="36"/>
  <c r="GZO69" i="36"/>
  <c r="GZN69" i="36"/>
  <c r="GZM69" i="36"/>
  <c r="GZL69" i="36"/>
  <c r="GZK69" i="36"/>
  <c r="GZJ69" i="36"/>
  <c r="GZI69" i="36"/>
  <c r="GZH69" i="36"/>
  <c r="GZG69" i="36"/>
  <c r="GZF69" i="36"/>
  <c r="GZE69" i="36"/>
  <c r="GZD69" i="36"/>
  <c r="GZC69" i="36"/>
  <c r="GZB69" i="36"/>
  <c r="GZA69" i="36"/>
  <c r="GYZ69" i="36"/>
  <c r="GYY69" i="36"/>
  <c r="GYX69" i="36"/>
  <c r="GYW69" i="36"/>
  <c r="GYV69" i="36"/>
  <c r="GYU69" i="36"/>
  <c r="GYT69" i="36"/>
  <c r="GYS69" i="36"/>
  <c r="GYR69" i="36"/>
  <c r="GYQ69" i="36"/>
  <c r="GYP69" i="36"/>
  <c r="GYO69" i="36"/>
  <c r="GYN69" i="36"/>
  <c r="GYM69" i="36"/>
  <c r="GYL69" i="36"/>
  <c r="GYK69" i="36"/>
  <c r="GYJ69" i="36"/>
  <c r="GYI69" i="36"/>
  <c r="GYH69" i="36"/>
  <c r="GYG69" i="36"/>
  <c r="GYF69" i="36"/>
  <c r="GYE69" i="36"/>
  <c r="GYD69" i="36"/>
  <c r="GYC69" i="36"/>
  <c r="GYB69" i="36"/>
  <c r="GYA69" i="36"/>
  <c r="GXZ69" i="36"/>
  <c r="GXY69" i="36"/>
  <c r="GXX69" i="36"/>
  <c r="GXW69" i="36"/>
  <c r="GXV69" i="36"/>
  <c r="GXU69" i="36"/>
  <c r="GXT69" i="36"/>
  <c r="GXS69" i="36"/>
  <c r="GXR69" i="36"/>
  <c r="GXQ69" i="36"/>
  <c r="GXP69" i="36"/>
  <c r="GXO69" i="36"/>
  <c r="GXN69" i="36"/>
  <c r="GXM69" i="36"/>
  <c r="GXL69" i="36"/>
  <c r="GXK69" i="36"/>
  <c r="GXJ69" i="36"/>
  <c r="GXI69" i="36"/>
  <c r="GXH69" i="36"/>
  <c r="GXG69" i="36"/>
  <c r="GXF69" i="36"/>
  <c r="GXE69" i="36"/>
  <c r="GXD69" i="36"/>
  <c r="GXC69" i="36"/>
  <c r="GXB69" i="36"/>
  <c r="GXA69" i="36"/>
  <c r="GWZ69" i="36"/>
  <c r="GWY69" i="36"/>
  <c r="GWX69" i="36"/>
  <c r="GWW69" i="36"/>
  <c r="GWV69" i="36"/>
  <c r="GWU69" i="36"/>
  <c r="GWT69" i="36"/>
  <c r="GWS69" i="36"/>
  <c r="GWR69" i="36"/>
  <c r="GWQ69" i="36"/>
  <c r="GWP69" i="36"/>
  <c r="GWO69" i="36"/>
  <c r="GWN69" i="36"/>
  <c r="GWM69" i="36"/>
  <c r="GWL69" i="36"/>
  <c r="GWK69" i="36"/>
  <c r="GWJ69" i="36"/>
  <c r="GWI69" i="36"/>
  <c r="GWH69" i="36"/>
  <c r="GWG69" i="36"/>
  <c r="GWF69" i="36"/>
  <c r="GWE69" i="36"/>
  <c r="GWD69" i="36"/>
  <c r="GWC69" i="36"/>
  <c r="GWB69" i="36"/>
  <c r="GWA69" i="36"/>
  <c r="GVZ69" i="36"/>
  <c r="GVY69" i="36"/>
  <c r="GVX69" i="36"/>
  <c r="GVW69" i="36"/>
  <c r="GVV69" i="36"/>
  <c r="GVU69" i="36"/>
  <c r="GVT69" i="36"/>
  <c r="GVS69" i="36"/>
  <c r="GVR69" i="36"/>
  <c r="GVQ69" i="36"/>
  <c r="GVP69" i="36"/>
  <c r="GVO69" i="36"/>
  <c r="GVN69" i="36"/>
  <c r="GVM69" i="36"/>
  <c r="GVL69" i="36"/>
  <c r="GVK69" i="36"/>
  <c r="GVJ69" i="36"/>
  <c r="GVI69" i="36"/>
  <c r="GVH69" i="36"/>
  <c r="GVG69" i="36"/>
  <c r="GVF69" i="36"/>
  <c r="GVE69" i="36"/>
  <c r="GVD69" i="36"/>
  <c r="GVC69" i="36"/>
  <c r="GVB69" i="36"/>
  <c r="GVA69" i="36"/>
  <c r="GUZ69" i="36"/>
  <c r="GUY69" i="36"/>
  <c r="GUX69" i="36"/>
  <c r="GUW69" i="36"/>
  <c r="GUV69" i="36"/>
  <c r="GUU69" i="36"/>
  <c r="GUT69" i="36"/>
  <c r="GUS69" i="36"/>
  <c r="GUR69" i="36"/>
  <c r="GUQ69" i="36"/>
  <c r="GUP69" i="36"/>
  <c r="GUO69" i="36"/>
  <c r="GUN69" i="36"/>
  <c r="GUM69" i="36"/>
  <c r="GUL69" i="36"/>
  <c r="GUK69" i="36"/>
  <c r="GUJ69" i="36"/>
  <c r="GUI69" i="36"/>
  <c r="GUH69" i="36"/>
  <c r="GUG69" i="36"/>
  <c r="GUF69" i="36"/>
  <c r="GUE69" i="36"/>
  <c r="GUD69" i="36"/>
  <c r="GUC69" i="36"/>
  <c r="GUB69" i="36"/>
  <c r="GUA69" i="36"/>
  <c r="GTZ69" i="36"/>
  <c r="GTY69" i="36"/>
  <c r="GTX69" i="36"/>
  <c r="GTW69" i="36"/>
  <c r="GTV69" i="36"/>
  <c r="GTU69" i="36"/>
  <c r="GTT69" i="36"/>
  <c r="GTS69" i="36"/>
  <c r="GTR69" i="36"/>
  <c r="GTQ69" i="36"/>
  <c r="GTP69" i="36"/>
  <c r="GTO69" i="36"/>
  <c r="GTN69" i="36"/>
  <c r="GTM69" i="36"/>
  <c r="GTL69" i="36"/>
  <c r="GTK69" i="36"/>
  <c r="GTJ69" i="36"/>
  <c r="GTI69" i="36"/>
  <c r="GTH69" i="36"/>
  <c r="GTG69" i="36"/>
  <c r="GTF69" i="36"/>
  <c r="GTE69" i="36"/>
  <c r="GTD69" i="36"/>
  <c r="GTC69" i="36"/>
  <c r="GTB69" i="36"/>
  <c r="GTA69" i="36"/>
  <c r="GSZ69" i="36"/>
  <c r="GSY69" i="36"/>
  <c r="GSX69" i="36"/>
  <c r="GSW69" i="36"/>
  <c r="GSV69" i="36"/>
  <c r="GSU69" i="36"/>
  <c r="GST69" i="36"/>
  <c r="GSS69" i="36"/>
  <c r="GSR69" i="36"/>
  <c r="GSQ69" i="36"/>
  <c r="GSP69" i="36"/>
  <c r="GSO69" i="36"/>
  <c r="GSN69" i="36"/>
  <c r="GSM69" i="36"/>
  <c r="GSL69" i="36"/>
  <c r="GSK69" i="36"/>
  <c r="GSJ69" i="36"/>
  <c r="GSI69" i="36"/>
  <c r="GSH69" i="36"/>
  <c r="GSG69" i="36"/>
  <c r="GSF69" i="36"/>
  <c r="GSE69" i="36"/>
  <c r="GSD69" i="36"/>
  <c r="GSC69" i="36"/>
  <c r="GSB69" i="36"/>
  <c r="GSA69" i="36"/>
  <c r="GRZ69" i="36"/>
  <c r="GRY69" i="36"/>
  <c r="GRX69" i="36"/>
  <c r="GRW69" i="36"/>
  <c r="GRV69" i="36"/>
  <c r="GRU69" i="36"/>
  <c r="GRT69" i="36"/>
  <c r="GRS69" i="36"/>
  <c r="GRR69" i="36"/>
  <c r="GRQ69" i="36"/>
  <c r="GRP69" i="36"/>
  <c r="GRO69" i="36"/>
  <c r="GRN69" i="36"/>
  <c r="GRM69" i="36"/>
  <c r="GRL69" i="36"/>
  <c r="GRK69" i="36"/>
  <c r="GRJ69" i="36"/>
  <c r="GRI69" i="36"/>
  <c r="GRH69" i="36"/>
  <c r="GRG69" i="36"/>
  <c r="GRF69" i="36"/>
  <c r="GRE69" i="36"/>
  <c r="GRD69" i="36"/>
  <c r="GRC69" i="36"/>
  <c r="GRB69" i="36"/>
  <c r="GRA69" i="36"/>
  <c r="GQZ69" i="36"/>
  <c r="GQY69" i="36"/>
  <c r="GQX69" i="36"/>
  <c r="GQW69" i="36"/>
  <c r="GQV69" i="36"/>
  <c r="GQU69" i="36"/>
  <c r="GQT69" i="36"/>
  <c r="GQS69" i="36"/>
  <c r="GQR69" i="36"/>
  <c r="GQQ69" i="36"/>
  <c r="GQP69" i="36"/>
  <c r="GQO69" i="36"/>
  <c r="GQN69" i="36"/>
  <c r="GQM69" i="36"/>
  <c r="GQL69" i="36"/>
  <c r="GQK69" i="36"/>
  <c r="GQJ69" i="36"/>
  <c r="GQI69" i="36"/>
  <c r="GQH69" i="36"/>
  <c r="GQG69" i="36"/>
  <c r="GQF69" i="36"/>
  <c r="GQE69" i="36"/>
  <c r="GQD69" i="36"/>
  <c r="GQC69" i="36"/>
  <c r="GQB69" i="36"/>
  <c r="GQA69" i="36"/>
  <c r="GPZ69" i="36"/>
  <c r="GPY69" i="36"/>
  <c r="GPX69" i="36"/>
  <c r="GPW69" i="36"/>
  <c r="GPV69" i="36"/>
  <c r="GPU69" i="36"/>
  <c r="GPT69" i="36"/>
  <c r="GPS69" i="36"/>
  <c r="GPR69" i="36"/>
  <c r="GPQ69" i="36"/>
  <c r="GPP69" i="36"/>
  <c r="GPO69" i="36"/>
  <c r="GPN69" i="36"/>
  <c r="GPM69" i="36"/>
  <c r="GPL69" i="36"/>
  <c r="GPK69" i="36"/>
  <c r="GPJ69" i="36"/>
  <c r="GPI69" i="36"/>
  <c r="GPH69" i="36"/>
  <c r="GPG69" i="36"/>
  <c r="GPF69" i="36"/>
  <c r="GPE69" i="36"/>
  <c r="GPD69" i="36"/>
  <c r="GPC69" i="36"/>
  <c r="GPB69" i="36"/>
  <c r="GPA69" i="36"/>
  <c r="GOZ69" i="36"/>
  <c r="GOY69" i="36"/>
  <c r="GOX69" i="36"/>
  <c r="GOW69" i="36"/>
  <c r="GOV69" i="36"/>
  <c r="GOU69" i="36"/>
  <c r="GOT69" i="36"/>
  <c r="GOS69" i="36"/>
  <c r="GOR69" i="36"/>
  <c r="GOQ69" i="36"/>
  <c r="GOP69" i="36"/>
  <c r="GOO69" i="36"/>
  <c r="GON69" i="36"/>
  <c r="GOM69" i="36"/>
  <c r="GOL69" i="36"/>
  <c r="GOK69" i="36"/>
  <c r="GOJ69" i="36"/>
  <c r="GOI69" i="36"/>
  <c r="GOH69" i="36"/>
  <c r="GOG69" i="36"/>
  <c r="GOF69" i="36"/>
  <c r="GOE69" i="36"/>
  <c r="GOD69" i="36"/>
  <c r="GOC69" i="36"/>
  <c r="GOB69" i="36"/>
  <c r="GOA69" i="36"/>
  <c r="GNZ69" i="36"/>
  <c r="GNY69" i="36"/>
  <c r="GNX69" i="36"/>
  <c r="GNW69" i="36"/>
  <c r="GNV69" i="36"/>
  <c r="GNU69" i="36"/>
  <c r="GNT69" i="36"/>
  <c r="GNS69" i="36"/>
  <c r="GNR69" i="36"/>
  <c r="GNQ69" i="36"/>
  <c r="GNP69" i="36"/>
  <c r="GNO69" i="36"/>
  <c r="GNN69" i="36"/>
  <c r="GNM69" i="36"/>
  <c r="GNL69" i="36"/>
  <c r="GNK69" i="36"/>
  <c r="GNJ69" i="36"/>
  <c r="GNI69" i="36"/>
  <c r="GNH69" i="36"/>
  <c r="GNG69" i="36"/>
  <c r="GNF69" i="36"/>
  <c r="GNE69" i="36"/>
  <c r="GND69" i="36"/>
  <c r="GNC69" i="36"/>
  <c r="GNB69" i="36"/>
  <c r="GNA69" i="36"/>
  <c r="GMZ69" i="36"/>
  <c r="GMY69" i="36"/>
  <c r="GMX69" i="36"/>
  <c r="GMW69" i="36"/>
  <c r="GMV69" i="36"/>
  <c r="GMU69" i="36"/>
  <c r="GMT69" i="36"/>
  <c r="GMS69" i="36"/>
  <c r="GMR69" i="36"/>
  <c r="GMQ69" i="36"/>
  <c r="GMP69" i="36"/>
  <c r="GMO69" i="36"/>
  <c r="GMN69" i="36"/>
  <c r="GMM69" i="36"/>
  <c r="GML69" i="36"/>
  <c r="GMK69" i="36"/>
  <c r="GMJ69" i="36"/>
  <c r="GMI69" i="36"/>
  <c r="GMH69" i="36"/>
  <c r="GMG69" i="36"/>
  <c r="GMF69" i="36"/>
  <c r="GME69" i="36"/>
  <c r="GMD69" i="36"/>
  <c r="GMC69" i="36"/>
  <c r="GMB69" i="36"/>
  <c r="GMA69" i="36"/>
  <c r="GLZ69" i="36"/>
  <c r="GLY69" i="36"/>
  <c r="GLX69" i="36"/>
  <c r="GLW69" i="36"/>
  <c r="GLV69" i="36"/>
  <c r="GLU69" i="36"/>
  <c r="GLT69" i="36"/>
  <c r="GLS69" i="36"/>
  <c r="GLR69" i="36"/>
  <c r="GLQ69" i="36"/>
  <c r="GLP69" i="36"/>
  <c r="GLO69" i="36"/>
  <c r="GLN69" i="36"/>
  <c r="GLM69" i="36"/>
  <c r="GLL69" i="36"/>
  <c r="GLK69" i="36"/>
  <c r="GLJ69" i="36"/>
  <c r="GLI69" i="36"/>
  <c r="GLH69" i="36"/>
  <c r="GLG69" i="36"/>
  <c r="GLF69" i="36"/>
  <c r="GLE69" i="36"/>
  <c r="GLD69" i="36"/>
  <c r="GLC69" i="36"/>
  <c r="GLB69" i="36"/>
  <c r="GLA69" i="36"/>
  <c r="GKZ69" i="36"/>
  <c r="GKY69" i="36"/>
  <c r="GKX69" i="36"/>
  <c r="GKW69" i="36"/>
  <c r="GKV69" i="36"/>
  <c r="GKU69" i="36"/>
  <c r="GKT69" i="36"/>
  <c r="GKS69" i="36"/>
  <c r="GKR69" i="36"/>
  <c r="GKQ69" i="36"/>
  <c r="GKP69" i="36"/>
  <c r="GKO69" i="36"/>
  <c r="GKN69" i="36"/>
  <c r="GKM69" i="36"/>
  <c r="GKL69" i="36"/>
  <c r="GKK69" i="36"/>
  <c r="GKJ69" i="36"/>
  <c r="GKI69" i="36"/>
  <c r="GKH69" i="36"/>
  <c r="GKG69" i="36"/>
  <c r="GKF69" i="36"/>
  <c r="GKE69" i="36"/>
  <c r="GKD69" i="36"/>
  <c r="GKC69" i="36"/>
  <c r="GKB69" i="36"/>
  <c r="GKA69" i="36"/>
  <c r="GJZ69" i="36"/>
  <c r="GJY69" i="36"/>
  <c r="GJX69" i="36"/>
  <c r="GJW69" i="36"/>
  <c r="GJV69" i="36"/>
  <c r="GJU69" i="36"/>
  <c r="GJT69" i="36"/>
  <c r="GJS69" i="36"/>
  <c r="GJR69" i="36"/>
  <c r="GJQ69" i="36"/>
  <c r="GJP69" i="36"/>
  <c r="GJO69" i="36"/>
  <c r="GJN69" i="36"/>
  <c r="GJM69" i="36"/>
  <c r="GJL69" i="36"/>
  <c r="GJK69" i="36"/>
  <c r="GJJ69" i="36"/>
  <c r="GJI69" i="36"/>
  <c r="GJH69" i="36"/>
  <c r="GJG69" i="36"/>
  <c r="GJF69" i="36"/>
  <c r="GJE69" i="36"/>
  <c r="GJD69" i="36"/>
  <c r="GJC69" i="36"/>
  <c r="GJB69" i="36"/>
  <c r="GJA69" i="36"/>
  <c r="GIZ69" i="36"/>
  <c r="GIY69" i="36"/>
  <c r="GIX69" i="36"/>
  <c r="GIW69" i="36"/>
  <c r="GIV69" i="36"/>
  <c r="GIU69" i="36"/>
  <c r="GIT69" i="36"/>
  <c r="GIS69" i="36"/>
  <c r="GIR69" i="36"/>
  <c r="GIQ69" i="36"/>
  <c r="GIP69" i="36"/>
  <c r="GIO69" i="36"/>
  <c r="GIN69" i="36"/>
  <c r="GIM69" i="36"/>
  <c r="GIL69" i="36"/>
  <c r="GIK69" i="36"/>
  <c r="GIJ69" i="36"/>
  <c r="GII69" i="36"/>
  <c r="GIH69" i="36"/>
  <c r="GIG69" i="36"/>
  <c r="GIF69" i="36"/>
  <c r="GIE69" i="36"/>
  <c r="GID69" i="36"/>
  <c r="GIC69" i="36"/>
  <c r="GIB69" i="36"/>
  <c r="GIA69" i="36"/>
  <c r="GHZ69" i="36"/>
  <c r="GHY69" i="36"/>
  <c r="GHX69" i="36"/>
  <c r="GHW69" i="36"/>
  <c r="GHV69" i="36"/>
  <c r="GHU69" i="36"/>
  <c r="GHT69" i="36"/>
  <c r="GHS69" i="36"/>
  <c r="GHR69" i="36"/>
  <c r="GHQ69" i="36"/>
  <c r="GHP69" i="36"/>
  <c r="GHO69" i="36"/>
  <c r="GHN69" i="36"/>
  <c r="GHM69" i="36"/>
  <c r="GHL69" i="36"/>
  <c r="GHK69" i="36"/>
  <c r="GHJ69" i="36"/>
  <c r="GHI69" i="36"/>
  <c r="GHH69" i="36"/>
  <c r="GHG69" i="36"/>
  <c r="GHF69" i="36"/>
  <c r="GHE69" i="36"/>
  <c r="GHD69" i="36"/>
  <c r="GHC69" i="36"/>
  <c r="GHB69" i="36"/>
  <c r="GHA69" i="36"/>
  <c r="GGZ69" i="36"/>
  <c r="GGY69" i="36"/>
  <c r="GGX69" i="36"/>
  <c r="GGW69" i="36"/>
  <c r="GGV69" i="36"/>
  <c r="GGU69" i="36"/>
  <c r="GGT69" i="36"/>
  <c r="GGS69" i="36"/>
  <c r="GGR69" i="36"/>
  <c r="GGQ69" i="36"/>
  <c r="GGP69" i="36"/>
  <c r="GGO69" i="36"/>
  <c r="GGN69" i="36"/>
  <c r="GGM69" i="36"/>
  <c r="GGL69" i="36"/>
  <c r="GGK69" i="36"/>
  <c r="GGJ69" i="36"/>
  <c r="GGI69" i="36"/>
  <c r="GGH69" i="36"/>
  <c r="GGG69" i="36"/>
  <c r="GGF69" i="36"/>
  <c r="GGE69" i="36"/>
  <c r="GGD69" i="36"/>
  <c r="GGC69" i="36"/>
  <c r="GGB69" i="36"/>
  <c r="GGA69" i="36"/>
  <c r="GFZ69" i="36"/>
  <c r="GFY69" i="36"/>
  <c r="GFX69" i="36"/>
  <c r="GFW69" i="36"/>
  <c r="GFV69" i="36"/>
  <c r="GFU69" i="36"/>
  <c r="GFT69" i="36"/>
  <c r="GFS69" i="36"/>
  <c r="GFR69" i="36"/>
  <c r="GFQ69" i="36"/>
  <c r="GFP69" i="36"/>
  <c r="GFO69" i="36"/>
  <c r="GFN69" i="36"/>
  <c r="GFM69" i="36"/>
  <c r="GFL69" i="36"/>
  <c r="GFK69" i="36"/>
  <c r="GFJ69" i="36"/>
  <c r="GFI69" i="36"/>
  <c r="GFH69" i="36"/>
  <c r="GFG69" i="36"/>
  <c r="GFF69" i="36"/>
  <c r="GFE69" i="36"/>
  <c r="GFD69" i="36"/>
  <c r="GFC69" i="36"/>
  <c r="GFB69" i="36"/>
  <c r="GFA69" i="36"/>
  <c r="GEZ69" i="36"/>
  <c r="GEY69" i="36"/>
  <c r="GEX69" i="36"/>
  <c r="GEW69" i="36"/>
  <c r="GEV69" i="36"/>
  <c r="GEU69" i="36"/>
  <c r="GET69" i="36"/>
  <c r="GES69" i="36"/>
  <c r="GER69" i="36"/>
  <c r="GEQ69" i="36"/>
  <c r="GEP69" i="36"/>
  <c r="GEO69" i="36"/>
  <c r="GEN69" i="36"/>
  <c r="GEM69" i="36"/>
  <c r="GEL69" i="36"/>
  <c r="GEK69" i="36"/>
  <c r="GEJ69" i="36"/>
  <c r="GEI69" i="36"/>
  <c r="GEH69" i="36"/>
  <c r="GEG69" i="36"/>
  <c r="GEF69" i="36"/>
  <c r="GEE69" i="36"/>
  <c r="GED69" i="36"/>
  <c r="GEC69" i="36"/>
  <c r="GEB69" i="36"/>
  <c r="GEA69" i="36"/>
  <c r="GDZ69" i="36"/>
  <c r="GDY69" i="36"/>
  <c r="GDX69" i="36"/>
  <c r="GDW69" i="36"/>
  <c r="GDV69" i="36"/>
  <c r="GDU69" i="36"/>
  <c r="GDT69" i="36"/>
  <c r="GDS69" i="36"/>
  <c r="GDR69" i="36"/>
  <c r="GDQ69" i="36"/>
  <c r="GDP69" i="36"/>
  <c r="GDO69" i="36"/>
  <c r="GDN69" i="36"/>
  <c r="GDM69" i="36"/>
  <c r="GDL69" i="36"/>
  <c r="GDK69" i="36"/>
  <c r="GDJ69" i="36"/>
  <c r="GDI69" i="36"/>
  <c r="GDH69" i="36"/>
  <c r="GDG69" i="36"/>
  <c r="GDF69" i="36"/>
  <c r="GDE69" i="36"/>
  <c r="GDD69" i="36"/>
  <c r="GDC69" i="36"/>
  <c r="GDB69" i="36"/>
  <c r="GDA69" i="36"/>
  <c r="GCZ69" i="36"/>
  <c r="GCY69" i="36"/>
  <c r="GCX69" i="36"/>
  <c r="GCW69" i="36"/>
  <c r="GCV69" i="36"/>
  <c r="GCU69" i="36"/>
  <c r="GCT69" i="36"/>
  <c r="GCS69" i="36"/>
  <c r="GCR69" i="36"/>
  <c r="GCQ69" i="36"/>
  <c r="GCP69" i="36"/>
  <c r="GCO69" i="36"/>
  <c r="GCN69" i="36"/>
  <c r="GCM69" i="36"/>
  <c r="GCL69" i="36"/>
  <c r="GCK69" i="36"/>
  <c r="GCJ69" i="36"/>
  <c r="GCI69" i="36"/>
  <c r="GCH69" i="36"/>
  <c r="GCG69" i="36"/>
  <c r="GCF69" i="36"/>
  <c r="GCE69" i="36"/>
  <c r="GCD69" i="36"/>
  <c r="GCC69" i="36"/>
  <c r="GCB69" i="36"/>
  <c r="GCA69" i="36"/>
  <c r="GBZ69" i="36"/>
  <c r="GBY69" i="36"/>
  <c r="GBX69" i="36"/>
  <c r="GBW69" i="36"/>
  <c r="GBV69" i="36"/>
  <c r="GBU69" i="36"/>
  <c r="GBT69" i="36"/>
  <c r="GBS69" i="36"/>
  <c r="GBR69" i="36"/>
  <c r="GBQ69" i="36"/>
  <c r="GBP69" i="36"/>
  <c r="GBO69" i="36"/>
  <c r="GBN69" i="36"/>
  <c r="GBM69" i="36"/>
  <c r="GBL69" i="36"/>
  <c r="GBK69" i="36"/>
  <c r="GBJ69" i="36"/>
  <c r="GBI69" i="36"/>
  <c r="GBH69" i="36"/>
  <c r="GBG69" i="36"/>
  <c r="GBF69" i="36"/>
  <c r="GBE69" i="36"/>
  <c r="GBD69" i="36"/>
  <c r="GBC69" i="36"/>
  <c r="GBB69" i="36"/>
  <c r="GBA69" i="36"/>
  <c r="GAZ69" i="36"/>
  <c r="GAY69" i="36"/>
  <c r="GAX69" i="36"/>
  <c r="GAW69" i="36"/>
  <c r="GAV69" i="36"/>
  <c r="GAU69" i="36"/>
  <c r="GAT69" i="36"/>
  <c r="GAS69" i="36"/>
  <c r="GAR69" i="36"/>
  <c r="GAQ69" i="36"/>
  <c r="GAP69" i="36"/>
  <c r="GAO69" i="36"/>
  <c r="GAN69" i="36"/>
  <c r="GAM69" i="36"/>
  <c r="GAL69" i="36"/>
  <c r="GAK69" i="36"/>
  <c r="GAJ69" i="36"/>
  <c r="GAI69" i="36"/>
  <c r="GAH69" i="36"/>
  <c r="GAG69" i="36"/>
  <c r="GAF69" i="36"/>
  <c r="GAE69" i="36"/>
  <c r="GAD69" i="36"/>
  <c r="GAC69" i="36"/>
  <c r="GAB69" i="36"/>
  <c r="GAA69" i="36"/>
  <c r="FZZ69" i="36"/>
  <c r="FZY69" i="36"/>
  <c r="FZX69" i="36"/>
  <c r="FZW69" i="36"/>
  <c r="FZV69" i="36"/>
  <c r="FZU69" i="36"/>
  <c r="FZT69" i="36"/>
  <c r="FZS69" i="36"/>
  <c r="FZR69" i="36"/>
  <c r="FZQ69" i="36"/>
  <c r="FZP69" i="36"/>
  <c r="FZO69" i="36"/>
  <c r="FZN69" i="36"/>
  <c r="FZM69" i="36"/>
  <c r="FZL69" i="36"/>
  <c r="FZK69" i="36"/>
  <c r="FZJ69" i="36"/>
  <c r="FZI69" i="36"/>
  <c r="FZH69" i="36"/>
  <c r="FZG69" i="36"/>
  <c r="FZF69" i="36"/>
  <c r="FZE69" i="36"/>
  <c r="FZD69" i="36"/>
  <c r="FZC69" i="36"/>
  <c r="FZB69" i="36"/>
  <c r="FZA69" i="36"/>
  <c r="FYZ69" i="36"/>
  <c r="FYY69" i="36"/>
  <c r="FYX69" i="36"/>
  <c r="FYW69" i="36"/>
  <c r="FYV69" i="36"/>
  <c r="FYU69" i="36"/>
  <c r="FYT69" i="36"/>
  <c r="FYS69" i="36"/>
  <c r="FYR69" i="36"/>
  <c r="FYQ69" i="36"/>
  <c r="FYP69" i="36"/>
  <c r="FYO69" i="36"/>
  <c r="FYN69" i="36"/>
  <c r="FYM69" i="36"/>
  <c r="FYL69" i="36"/>
  <c r="FYK69" i="36"/>
  <c r="FYJ69" i="36"/>
  <c r="FYI69" i="36"/>
  <c r="FYH69" i="36"/>
  <c r="FYG69" i="36"/>
  <c r="FYF69" i="36"/>
  <c r="FYE69" i="36"/>
  <c r="FYD69" i="36"/>
  <c r="FYC69" i="36"/>
  <c r="FYB69" i="36"/>
  <c r="FYA69" i="36"/>
  <c r="FXZ69" i="36"/>
  <c r="FXY69" i="36"/>
  <c r="FXX69" i="36"/>
  <c r="FXW69" i="36"/>
  <c r="FXV69" i="36"/>
  <c r="FXU69" i="36"/>
  <c r="FXT69" i="36"/>
  <c r="FXS69" i="36"/>
  <c r="FXR69" i="36"/>
  <c r="FXQ69" i="36"/>
  <c r="FXP69" i="36"/>
  <c r="FXO69" i="36"/>
  <c r="FXN69" i="36"/>
  <c r="FXM69" i="36"/>
  <c r="FXL69" i="36"/>
  <c r="FXK69" i="36"/>
  <c r="FXJ69" i="36"/>
  <c r="FXI69" i="36"/>
  <c r="FXH69" i="36"/>
  <c r="FXG69" i="36"/>
  <c r="FXF69" i="36"/>
  <c r="FXE69" i="36"/>
  <c r="FXD69" i="36"/>
  <c r="FXC69" i="36"/>
  <c r="FXB69" i="36"/>
  <c r="FXA69" i="36"/>
  <c r="FWZ69" i="36"/>
  <c r="FWY69" i="36"/>
  <c r="FWX69" i="36"/>
  <c r="FWW69" i="36"/>
  <c r="FWV69" i="36"/>
  <c r="FWU69" i="36"/>
  <c r="FWT69" i="36"/>
  <c r="FWS69" i="36"/>
  <c r="FWR69" i="36"/>
  <c r="FWQ69" i="36"/>
  <c r="FWP69" i="36"/>
  <c r="FWO69" i="36"/>
  <c r="FWN69" i="36"/>
  <c r="FWM69" i="36"/>
  <c r="FWL69" i="36"/>
  <c r="FWK69" i="36"/>
  <c r="FWJ69" i="36"/>
  <c r="FWI69" i="36"/>
  <c r="FWH69" i="36"/>
  <c r="FWG69" i="36"/>
  <c r="FWF69" i="36"/>
  <c r="FWE69" i="36"/>
  <c r="FWD69" i="36"/>
  <c r="FWC69" i="36"/>
  <c r="FWB69" i="36"/>
  <c r="FWA69" i="36"/>
  <c r="FVZ69" i="36"/>
  <c r="FVY69" i="36"/>
  <c r="FVX69" i="36"/>
  <c r="FVW69" i="36"/>
  <c r="FVV69" i="36"/>
  <c r="FVU69" i="36"/>
  <c r="FVT69" i="36"/>
  <c r="FVS69" i="36"/>
  <c r="FVR69" i="36"/>
  <c r="FVQ69" i="36"/>
  <c r="FVP69" i="36"/>
  <c r="FVO69" i="36"/>
  <c r="FVN69" i="36"/>
  <c r="FVM69" i="36"/>
  <c r="FVL69" i="36"/>
  <c r="FVK69" i="36"/>
  <c r="FVJ69" i="36"/>
  <c r="FVI69" i="36"/>
  <c r="FVH69" i="36"/>
  <c r="FVG69" i="36"/>
  <c r="FVF69" i="36"/>
  <c r="FVE69" i="36"/>
  <c r="FVD69" i="36"/>
  <c r="FVC69" i="36"/>
  <c r="FVB69" i="36"/>
  <c r="FVA69" i="36"/>
  <c r="FUZ69" i="36"/>
  <c r="FUY69" i="36"/>
  <c r="FUX69" i="36"/>
  <c r="FUW69" i="36"/>
  <c r="FUV69" i="36"/>
  <c r="FUU69" i="36"/>
  <c r="FUT69" i="36"/>
  <c r="FUS69" i="36"/>
  <c r="FUR69" i="36"/>
  <c r="FUQ69" i="36"/>
  <c r="FUP69" i="36"/>
  <c r="FUO69" i="36"/>
  <c r="FUN69" i="36"/>
  <c r="FUM69" i="36"/>
  <c r="FUL69" i="36"/>
  <c r="FUK69" i="36"/>
  <c r="FUJ69" i="36"/>
  <c r="FUI69" i="36"/>
  <c r="FUH69" i="36"/>
  <c r="FUG69" i="36"/>
  <c r="FUF69" i="36"/>
  <c r="FUE69" i="36"/>
  <c r="FUD69" i="36"/>
  <c r="FUC69" i="36"/>
  <c r="FUB69" i="36"/>
  <c r="FUA69" i="36"/>
  <c r="FTZ69" i="36"/>
  <c r="FTY69" i="36"/>
  <c r="FTX69" i="36"/>
  <c r="FTW69" i="36"/>
  <c r="FTV69" i="36"/>
  <c r="FTU69" i="36"/>
  <c r="FTT69" i="36"/>
  <c r="FTS69" i="36"/>
  <c r="FTR69" i="36"/>
  <c r="FTQ69" i="36"/>
  <c r="FTP69" i="36"/>
  <c r="FTO69" i="36"/>
  <c r="FTN69" i="36"/>
  <c r="FTM69" i="36"/>
  <c r="FTL69" i="36"/>
  <c r="FTK69" i="36"/>
  <c r="FTJ69" i="36"/>
  <c r="FTI69" i="36"/>
  <c r="FTH69" i="36"/>
  <c r="FTG69" i="36"/>
  <c r="FTF69" i="36"/>
  <c r="FTE69" i="36"/>
  <c r="FTD69" i="36"/>
  <c r="FTC69" i="36"/>
  <c r="FTB69" i="36"/>
  <c r="FTA69" i="36"/>
  <c r="FSZ69" i="36"/>
  <c r="FSY69" i="36"/>
  <c r="FSX69" i="36"/>
  <c r="FSW69" i="36"/>
  <c r="FSV69" i="36"/>
  <c r="FSU69" i="36"/>
  <c r="FST69" i="36"/>
  <c r="FSS69" i="36"/>
  <c r="FSR69" i="36"/>
  <c r="FSQ69" i="36"/>
  <c r="FSP69" i="36"/>
  <c r="FSO69" i="36"/>
  <c r="FSN69" i="36"/>
  <c r="FSM69" i="36"/>
  <c r="FSL69" i="36"/>
  <c r="FSK69" i="36"/>
  <c r="FSJ69" i="36"/>
  <c r="FSI69" i="36"/>
  <c r="FSH69" i="36"/>
  <c r="FSG69" i="36"/>
  <c r="FSF69" i="36"/>
  <c r="FSE69" i="36"/>
  <c r="FSD69" i="36"/>
  <c r="FSC69" i="36"/>
  <c r="FSB69" i="36"/>
  <c r="FSA69" i="36"/>
  <c r="FRZ69" i="36"/>
  <c r="FRY69" i="36"/>
  <c r="FRX69" i="36"/>
  <c r="FRW69" i="36"/>
  <c r="FRV69" i="36"/>
  <c r="FRU69" i="36"/>
  <c r="FRT69" i="36"/>
  <c r="FRS69" i="36"/>
  <c r="FRR69" i="36"/>
  <c r="FRQ69" i="36"/>
  <c r="FRP69" i="36"/>
  <c r="FRO69" i="36"/>
  <c r="FRN69" i="36"/>
  <c r="FRM69" i="36"/>
  <c r="FRL69" i="36"/>
  <c r="FRK69" i="36"/>
  <c r="FRJ69" i="36"/>
  <c r="FRI69" i="36"/>
  <c r="FRH69" i="36"/>
  <c r="FRG69" i="36"/>
  <c r="FRF69" i="36"/>
  <c r="FRE69" i="36"/>
  <c r="FRD69" i="36"/>
  <c r="FRC69" i="36"/>
  <c r="FRB69" i="36"/>
  <c r="FRA69" i="36"/>
  <c r="FQZ69" i="36"/>
  <c r="FQY69" i="36"/>
  <c r="FQX69" i="36"/>
  <c r="FQW69" i="36"/>
  <c r="FQV69" i="36"/>
  <c r="FQU69" i="36"/>
  <c r="FQT69" i="36"/>
  <c r="FQS69" i="36"/>
  <c r="FQR69" i="36"/>
  <c r="FQQ69" i="36"/>
  <c r="FQP69" i="36"/>
  <c r="FQO69" i="36"/>
  <c r="FQN69" i="36"/>
  <c r="FQM69" i="36"/>
  <c r="FQL69" i="36"/>
  <c r="FQK69" i="36"/>
  <c r="FQJ69" i="36"/>
  <c r="FQI69" i="36"/>
  <c r="FQH69" i="36"/>
  <c r="FQG69" i="36"/>
  <c r="FQF69" i="36"/>
  <c r="FQE69" i="36"/>
  <c r="FQD69" i="36"/>
  <c r="FQC69" i="36"/>
  <c r="FQB69" i="36"/>
  <c r="FQA69" i="36"/>
  <c r="FPZ69" i="36"/>
  <c r="FPY69" i="36"/>
  <c r="FPX69" i="36"/>
  <c r="FPW69" i="36"/>
  <c r="FPV69" i="36"/>
  <c r="FPU69" i="36"/>
  <c r="FPT69" i="36"/>
  <c r="FPS69" i="36"/>
  <c r="FPR69" i="36"/>
  <c r="FPQ69" i="36"/>
  <c r="FPP69" i="36"/>
  <c r="FPO69" i="36"/>
  <c r="FPN69" i="36"/>
  <c r="FPM69" i="36"/>
  <c r="FPL69" i="36"/>
  <c r="FPK69" i="36"/>
  <c r="FPJ69" i="36"/>
  <c r="FPI69" i="36"/>
  <c r="FPH69" i="36"/>
  <c r="FPG69" i="36"/>
  <c r="FPF69" i="36"/>
  <c r="FPE69" i="36"/>
  <c r="FPD69" i="36"/>
  <c r="FPC69" i="36"/>
  <c r="FPB69" i="36"/>
  <c r="FPA69" i="36"/>
  <c r="FOZ69" i="36"/>
  <c r="FOY69" i="36"/>
  <c r="FOX69" i="36"/>
  <c r="FOW69" i="36"/>
  <c r="FOV69" i="36"/>
  <c r="FOU69" i="36"/>
  <c r="FOT69" i="36"/>
  <c r="FOS69" i="36"/>
  <c r="FOR69" i="36"/>
  <c r="FOQ69" i="36"/>
  <c r="FOP69" i="36"/>
  <c r="FOO69" i="36"/>
  <c r="FON69" i="36"/>
  <c r="FOM69" i="36"/>
  <c r="FOL69" i="36"/>
  <c r="FOK69" i="36"/>
  <c r="FOJ69" i="36"/>
  <c r="FOI69" i="36"/>
  <c r="FOH69" i="36"/>
  <c r="FOG69" i="36"/>
  <c r="FOF69" i="36"/>
  <c r="FOE69" i="36"/>
  <c r="FOD69" i="36"/>
  <c r="FOC69" i="36"/>
  <c r="FOB69" i="36"/>
  <c r="FOA69" i="36"/>
  <c r="FNZ69" i="36"/>
  <c r="FNY69" i="36"/>
  <c r="FNX69" i="36"/>
  <c r="FNW69" i="36"/>
  <c r="FNV69" i="36"/>
  <c r="FNU69" i="36"/>
  <c r="FNT69" i="36"/>
  <c r="FNS69" i="36"/>
  <c r="FNR69" i="36"/>
  <c r="FNQ69" i="36"/>
  <c r="FNP69" i="36"/>
  <c r="FNO69" i="36"/>
  <c r="FNN69" i="36"/>
  <c r="FNM69" i="36"/>
  <c r="FNL69" i="36"/>
  <c r="FNK69" i="36"/>
  <c r="FNJ69" i="36"/>
  <c r="FNI69" i="36"/>
  <c r="FNH69" i="36"/>
  <c r="FNG69" i="36"/>
  <c r="FNF69" i="36"/>
  <c r="FNE69" i="36"/>
  <c r="FND69" i="36"/>
  <c r="FNC69" i="36"/>
  <c r="FNB69" i="36"/>
  <c r="FNA69" i="36"/>
  <c r="FMZ69" i="36"/>
  <c r="FMY69" i="36"/>
  <c r="FMX69" i="36"/>
  <c r="FMW69" i="36"/>
  <c r="FMV69" i="36"/>
  <c r="FMU69" i="36"/>
  <c r="FMT69" i="36"/>
  <c r="FMS69" i="36"/>
  <c r="FMR69" i="36"/>
  <c r="FMQ69" i="36"/>
  <c r="FMP69" i="36"/>
  <c r="FMO69" i="36"/>
  <c r="FMN69" i="36"/>
  <c r="FMM69" i="36"/>
  <c r="FML69" i="36"/>
  <c r="FMK69" i="36"/>
  <c r="FMJ69" i="36"/>
  <c r="FMI69" i="36"/>
  <c r="FMH69" i="36"/>
  <c r="FMG69" i="36"/>
  <c r="FMF69" i="36"/>
  <c r="FME69" i="36"/>
  <c r="FMD69" i="36"/>
  <c r="FMC69" i="36"/>
  <c r="FMB69" i="36"/>
  <c r="FMA69" i="36"/>
  <c r="FLZ69" i="36"/>
  <c r="FLY69" i="36"/>
  <c r="FLX69" i="36"/>
  <c r="FLW69" i="36"/>
  <c r="FLV69" i="36"/>
  <c r="FLU69" i="36"/>
  <c r="FLT69" i="36"/>
  <c r="FLS69" i="36"/>
  <c r="FLR69" i="36"/>
  <c r="FLQ69" i="36"/>
  <c r="FLP69" i="36"/>
  <c r="FLO69" i="36"/>
  <c r="FLN69" i="36"/>
  <c r="FLM69" i="36"/>
  <c r="FLL69" i="36"/>
  <c r="FLK69" i="36"/>
  <c r="FLJ69" i="36"/>
  <c r="FLI69" i="36"/>
  <c r="FLH69" i="36"/>
  <c r="FLG69" i="36"/>
  <c r="FLF69" i="36"/>
  <c r="FLE69" i="36"/>
  <c r="FLD69" i="36"/>
  <c r="FLC69" i="36"/>
  <c r="FLB69" i="36"/>
  <c r="FLA69" i="36"/>
  <c r="FKZ69" i="36"/>
  <c r="FKY69" i="36"/>
  <c r="FKX69" i="36"/>
  <c r="FKW69" i="36"/>
  <c r="FKV69" i="36"/>
  <c r="FKU69" i="36"/>
  <c r="FKT69" i="36"/>
  <c r="FKS69" i="36"/>
  <c r="FKR69" i="36"/>
  <c r="FKQ69" i="36"/>
  <c r="FKP69" i="36"/>
  <c r="FKO69" i="36"/>
  <c r="FKN69" i="36"/>
  <c r="FKM69" i="36"/>
  <c r="FKL69" i="36"/>
  <c r="FKK69" i="36"/>
  <c r="FKJ69" i="36"/>
  <c r="FKI69" i="36"/>
  <c r="FKH69" i="36"/>
  <c r="FKG69" i="36"/>
  <c r="FKF69" i="36"/>
  <c r="FKE69" i="36"/>
  <c r="FKD69" i="36"/>
  <c r="FKC69" i="36"/>
  <c r="FKB69" i="36"/>
  <c r="FKA69" i="36"/>
  <c r="FJZ69" i="36"/>
  <c r="FJY69" i="36"/>
  <c r="FJX69" i="36"/>
  <c r="FJW69" i="36"/>
  <c r="FJV69" i="36"/>
  <c r="FJU69" i="36"/>
  <c r="FJT69" i="36"/>
  <c r="FJS69" i="36"/>
  <c r="FJR69" i="36"/>
  <c r="FJQ69" i="36"/>
  <c r="FJP69" i="36"/>
  <c r="FJO69" i="36"/>
  <c r="FJN69" i="36"/>
  <c r="FJM69" i="36"/>
  <c r="FJL69" i="36"/>
  <c r="FJK69" i="36"/>
  <c r="FJJ69" i="36"/>
  <c r="FJI69" i="36"/>
  <c r="FJH69" i="36"/>
  <c r="FJG69" i="36"/>
  <c r="FJF69" i="36"/>
  <c r="FJE69" i="36"/>
  <c r="FJD69" i="36"/>
  <c r="FJC69" i="36"/>
  <c r="FJB69" i="36"/>
  <c r="FJA69" i="36"/>
  <c r="FIZ69" i="36"/>
  <c r="FIY69" i="36"/>
  <c r="FIX69" i="36"/>
  <c r="FIW69" i="36"/>
  <c r="FIV69" i="36"/>
  <c r="FIU69" i="36"/>
  <c r="FIT69" i="36"/>
  <c r="FIS69" i="36"/>
  <c r="FIR69" i="36"/>
  <c r="FIQ69" i="36"/>
  <c r="FIP69" i="36"/>
  <c r="FIO69" i="36"/>
  <c r="FIN69" i="36"/>
  <c r="FIM69" i="36"/>
  <c r="FIL69" i="36"/>
  <c r="FIK69" i="36"/>
  <c r="FIJ69" i="36"/>
  <c r="FII69" i="36"/>
  <c r="FIH69" i="36"/>
  <c r="FIG69" i="36"/>
  <c r="FIF69" i="36"/>
  <c r="FIE69" i="36"/>
  <c r="FID69" i="36"/>
  <c r="FIC69" i="36"/>
  <c r="FIB69" i="36"/>
  <c r="FIA69" i="36"/>
  <c r="FHZ69" i="36"/>
  <c r="FHY69" i="36"/>
  <c r="FHX69" i="36"/>
  <c r="FHW69" i="36"/>
  <c r="FHV69" i="36"/>
  <c r="FHU69" i="36"/>
  <c r="FHT69" i="36"/>
  <c r="FHS69" i="36"/>
  <c r="FHR69" i="36"/>
  <c r="FHQ69" i="36"/>
  <c r="FHP69" i="36"/>
  <c r="FHO69" i="36"/>
  <c r="FHN69" i="36"/>
  <c r="FHM69" i="36"/>
  <c r="FHL69" i="36"/>
  <c r="FHK69" i="36"/>
  <c r="FHJ69" i="36"/>
  <c r="FHI69" i="36"/>
  <c r="FHH69" i="36"/>
  <c r="FHG69" i="36"/>
  <c r="FHF69" i="36"/>
  <c r="FHE69" i="36"/>
  <c r="FHD69" i="36"/>
  <c r="FHC69" i="36"/>
  <c r="FHB69" i="36"/>
  <c r="FHA69" i="36"/>
  <c r="FGZ69" i="36"/>
  <c r="FGY69" i="36"/>
  <c r="FGX69" i="36"/>
  <c r="FGW69" i="36"/>
  <c r="FGV69" i="36"/>
  <c r="FGU69" i="36"/>
  <c r="FGT69" i="36"/>
  <c r="FGS69" i="36"/>
  <c r="FGR69" i="36"/>
  <c r="FGQ69" i="36"/>
  <c r="FGP69" i="36"/>
  <c r="FGO69" i="36"/>
  <c r="FGN69" i="36"/>
  <c r="FGM69" i="36"/>
  <c r="FGL69" i="36"/>
  <c r="FGK69" i="36"/>
  <c r="FGJ69" i="36"/>
  <c r="FGI69" i="36"/>
  <c r="FGH69" i="36"/>
  <c r="FGG69" i="36"/>
  <c r="FGF69" i="36"/>
  <c r="FGE69" i="36"/>
  <c r="FGD69" i="36"/>
  <c r="FGC69" i="36"/>
  <c r="FGB69" i="36"/>
  <c r="FGA69" i="36"/>
  <c r="FFZ69" i="36"/>
  <c r="FFY69" i="36"/>
  <c r="FFX69" i="36"/>
  <c r="FFW69" i="36"/>
  <c r="FFV69" i="36"/>
  <c r="FFU69" i="36"/>
  <c r="FFT69" i="36"/>
  <c r="FFS69" i="36"/>
  <c r="FFR69" i="36"/>
  <c r="FFQ69" i="36"/>
  <c r="FFP69" i="36"/>
  <c r="FFO69" i="36"/>
  <c r="FFN69" i="36"/>
  <c r="FFM69" i="36"/>
  <c r="FFL69" i="36"/>
  <c r="FFK69" i="36"/>
  <c r="FFJ69" i="36"/>
  <c r="FFI69" i="36"/>
  <c r="FFH69" i="36"/>
  <c r="FFG69" i="36"/>
  <c r="FFF69" i="36"/>
  <c r="FFE69" i="36"/>
  <c r="FFD69" i="36"/>
  <c r="FFC69" i="36"/>
  <c r="FFB69" i="36"/>
  <c r="FFA69" i="36"/>
  <c r="FEZ69" i="36"/>
  <c r="FEY69" i="36"/>
  <c r="FEX69" i="36"/>
  <c r="FEW69" i="36"/>
  <c r="FEV69" i="36"/>
  <c r="FEU69" i="36"/>
  <c r="FET69" i="36"/>
  <c r="FES69" i="36"/>
  <c r="FER69" i="36"/>
  <c r="FEQ69" i="36"/>
  <c r="FEP69" i="36"/>
  <c r="FEO69" i="36"/>
  <c r="FEN69" i="36"/>
  <c r="FEM69" i="36"/>
  <c r="FEL69" i="36"/>
  <c r="FEK69" i="36"/>
  <c r="FEJ69" i="36"/>
  <c r="FEI69" i="36"/>
  <c r="FEH69" i="36"/>
  <c r="FEG69" i="36"/>
  <c r="FEF69" i="36"/>
  <c r="FEE69" i="36"/>
  <c r="FED69" i="36"/>
  <c r="FEC69" i="36"/>
  <c r="FEB69" i="36"/>
  <c r="FEA69" i="36"/>
  <c r="FDZ69" i="36"/>
  <c r="FDY69" i="36"/>
  <c r="FDX69" i="36"/>
  <c r="FDW69" i="36"/>
  <c r="FDV69" i="36"/>
  <c r="FDU69" i="36"/>
  <c r="FDT69" i="36"/>
  <c r="FDS69" i="36"/>
  <c r="FDR69" i="36"/>
  <c r="FDQ69" i="36"/>
  <c r="FDP69" i="36"/>
  <c r="FDO69" i="36"/>
  <c r="FDN69" i="36"/>
  <c r="FDM69" i="36"/>
  <c r="FDL69" i="36"/>
  <c r="FDK69" i="36"/>
  <c r="FDJ69" i="36"/>
  <c r="FDI69" i="36"/>
  <c r="FDH69" i="36"/>
  <c r="FDG69" i="36"/>
  <c r="FDF69" i="36"/>
  <c r="FDE69" i="36"/>
  <c r="FDD69" i="36"/>
  <c r="FDC69" i="36"/>
  <c r="FDB69" i="36"/>
  <c r="FDA69" i="36"/>
  <c r="FCZ69" i="36"/>
  <c r="FCY69" i="36"/>
  <c r="FCX69" i="36"/>
  <c r="FCW69" i="36"/>
  <c r="FCV69" i="36"/>
  <c r="FCU69" i="36"/>
  <c r="FCT69" i="36"/>
  <c r="FCS69" i="36"/>
  <c r="FCR69" i="36"/>
  <c r="FCQ69" i="36"/>
  <c r="FCP69" i="36"/>
  <c r="FCO69" i="36"/>
  <c r="FCN69" i="36"/>
  <c r="FCM69" i="36"/>
  <c r="FCL69" i="36"/>
  <c r="FCK69" i="36"/>
  <c r="FCJ69" i="36"/>
  <c r="FCI69" i="36"/>
  <c r="FCH69" i="36"/>
  <c r="FCG69" i="36"/>
  <c r="FCF69" i="36"/>
  <c r="FCE69" i="36"/>
  <c r="FCD69" i="36"/>
  <c r="FCC69" i="36"/>
  <c r="FCB69" i="36"/>
  <c r="FCA69" i="36"/>
  <c r="FBZ69" i="36"/>
  <c r="FBY69" i="36"/>
  <c r="FBX69" i="36"/>
  <c r="FBW69" i="36"/>
  <c r="FBV69" i="36"/>
  <c r="FBU69" i="36"/>
  <c r="FBT69" i="36"/>
  <c r="FBS69" i="36"/>
  <c r="FBR69" i="36"/>
  <c r="FBQ69" i="36"/>
  <c r="FBP69" i="36"/>
  <c r="FBO69" i="36"/>
  <c r="FBN69" i="36"/>
  <c r="FBM69" i="36"/>
  <c r="FBL69" i="36"/>
  <c r="FBK69" i="36"/>
  <c r="FBJ69" i="36"/>
  <c r="FBI69" i="36"/>
  <c r="FBH69" i="36"/>
  <c r="FBG69" i="36"/>
  <c r="FBF69" i="36"/>
  <c r="FBE69" i="36"/>
  <c r="FBD69" i="36"/>
  <c r="FBC69" i="36"/>
  <c r="FBB69" i="36"/>
  <c r="FBA69" i="36"/>
  <c r="FAZ69" i="36"/>
  <c r="FAY69" i="36"/>
  <c r="FAX69" i="36"/>
  <c r="FAW69" i="36"/>
  <c r="FAV69" i="36"/>
  <c r="FAU69" i="36"/>
  <c r="FAT69" i="36"/>
  <c r="FAS69" i="36"/>
  <c r="FAR69" i="36"/>
  <c r="FAQ69" i="36"/>
  <c r="FAP69" i="36"/>
  <c r="FAO69" i="36"/>
  <c r="FAN69" i="36"/>
  <c r="FAM69" i="36"/>
  <c r="FAL69" i="36"/>
  <c r="FAK69" i="36"/>
  <c r="FAJ69" i="36"/>
  <c r="FAI69" i="36"/>
  <c r="FAH69" i="36"/>
  <c r="FAG69" i="36"/>
  <c r="FAF69" i="36"/>
  <c r="FAE69" i="36"/>
  <c r="FAD69" i="36"/>
  <c r="FAC69" i="36"/>
  <c r="FAB69" i="36"/>
  <c r="FAA69" i="36"/>
  <c r="EZZ69" i="36"/>
  <c r="EZY69" i="36"/>
  <c r="EZX69" i="36"/>
  <c r="EZW69" i="36"/>
  <c r="EZV69" i="36"/>
  <c r="EZU69" i="36"/>
  <c r="EZT69" i="36"/>
  <c r="EZS69" i="36"/>
  <c r="EZR69" i="36"/>
  <c r="EZQ69" i="36"/>
  <c r="EZP69" i="36"/>
  <c r="EZO69" i="36"/>
  <c r="EZN69" i="36"/>
  <c r="EZM69" i="36"/>
  <c r="EZL69" i="36"/>
  <c r="EZK69" i="36"/>
  <c r="EZJ69" i="36"/>
  <c r="EZI69" i="36"/>
  <c r="EZH69" i="36"/>
  <c r="EZG69" i="36"/>
  <c r="EZF69" i="36"/>
  <c r="EZE69" i="36"/>
  <c r="EZD69" i="36"/>
  <c r="EZC69" i="36"/>
  <c r="EZB69" i="36"/>
  <c r="EZA69" i="36"/>
  <c r="EYZ69" i="36"/>
  <c r="EYY69" i="36"/>
  <c r="EYX69" i="36"/>
  <c r="EYW69" i="36"/>
  <c r="EYV69" i="36"/>
  <c r="EYU69" i="36"/>
  <c r="EYT69" i="36"/>
  <c r="EYS69" i="36"/>
  <c r="EYR69" i="36"/>
  <c r="EYQ69" i="36"/>
  <c r="EYP69" i="36"/>
  <c r="EYO69" i="36"/>
  <c r="EYN69" i="36"/>
  <c r="EYM69" i="36"/>
  <c r="EYL69" i="36"/>
  <c r="EYK69" i="36"/>
  <c r="EYJ69" i="36"/>
  <c r="EYI69" i="36"/>
  <c r="EYH69" i="36"/>
  <c r="EYG69" i="36"/>
  <c r="EYF69" i="36"/>
  <c r="EYE69" i="36"/>
  <c r="EYD69" i="36"/>
  <c r="EYC69" i="36"/>
  <c r="EYB69" i="36"/>
  <c r="EYA69" i="36"/>
  <c r="EXZ69" i="36"/>
  <c r="EXY69" i="36"/>
  <c r="EXX69" i="36"/>
  <c r="EXW69" i="36"/>
  <c r="EXV69" i="36"/>
  <c r="EXU69" i="36"/>
  <c r="EXT69" i="36"/>
  <c r="EXS69" i="36"/>
  <c r="EXR69" i="36"/>
  <c r="EXQ69" i="36"/>
  <c r="EXP69" i="36"/>
  <c r="EXO69" i="36"/>
  <c r="EXN69" i="36"/>
  <c r="EXM69" i="36"/>
  <c r="EXL69" i="36"/>
  <c r="EXK69" i="36"/>
  <c r="EXJ69" i="36"/>
  <c r="EXI69" i="36"/>
  <c r="EXH69" i="36"/>
  <c r="EXG69" i="36"/>
  <c r="EXF69" i="36"/>
  <c r="EXE69" i="36"/>
  <c r="EXD69" i="36"/>
  <c r="EXC69" i="36"/>
  <c r="EXB69" i="36"/>
  <c r="EXA69" i="36"/>
  <c r="EWZ69" i="36"/>
  <c r="EWY69" i="36"/>
  <c r="EWX69" i="36"/>
  <c r="EWW69" i="36"/>
  <c r="EWV69" i="36"/>
  <c r="EWU69" i="36"/>
  <c r="EWT69" i="36"/>
  <c r="EWS69" i="36"/>
  <c r="EWR69" i="36"/>
  <c r="EWQ69" i="36"/>
  <c r="EWP69" i="36"/>
  <c r="EWO69" i="36"/>
  <c r="EWN69" i="36"/>
  <c r="EWM69" i="36"/>
  <c r="EWL69" i="36"/>
  <c r="EWK69" i="36"/>
  <c r="EWJ69" i="36"/>
  <c r="EWI69" i="36"/>
  <c r="EWH69" i="36"/>
  <c r="EWG69" i="36"/>
  <c r="EWF69" i="36"/>
  <c r="EWE69" i="36"/>
  <c r="EWD69" i="36"/>
  <c r="EWC69" i="36"/>
  <c r="EWB69" i="36"/>
  <c r="EWA69" i="36"/>
  <c r="EVZ69" i="36"/>
  <c r="EVY69" i="36"/>
  <c r="EVX69" i="36"/>
  <c r="EVW69" i="36"/>
  <c r="EVV69" i="36"/>
  <c r="EVU69" i="36"/>
  <c r="EVT69" i="36"/>
  <c r="EVS69" i="36"/>
  <c r="EVR69" i="36"/>
  <c r="EVQ69" i="36"/>
  <c r="EVP69" i="36"/>
  <c r="EVO69" i="36"/>
  <c r="EVN69" i="36"/>
  <c r="EVM69" i="36"/>
  <c r="EVL69" i="36"/>
  <c r="EVK69" i="36"/>
  <c r="EVJ69" i="36"/>
  <c r="EVI69" i="36"/>
  <c r="EVH69" i="36"/>
  <c r="EVG69" i="36"/>
  <c r="EVF69" i="36"/>
  <c r="EVE69" i="36"/>
  <c r="EVD69" i="36"/>
  <c r="EVC69" i="36"/>
  <c r="EVB69" i="36"/>
  <c r="EVA69" i="36"/>
  <c r="EUZ69" i="36"/>
  <c r="EUY69" i="36"/>
  <c r="EUX69" i="36"/>
  <c r="EUW69" i="36"/>
  <c r="EUV69" i="36"/>
  <c r="EUU69" i="36"/>
  <c r="EUT69" i="36"/>
  <c r="EUS69" i="36"/>
  <c r="EUR69" i="36"/>
  <c r="EUQ69" i="36"/>
  <c r="EUP69" i="36"/>
  <c r="EUO69" i="36"/>
  <c r="EUN69" i="36"/>
  <c r="EUM69" i="36"/>
  <c r="EUL69" i="36"/>
  <c r="EUK69" i="36"/>
  <c r="EUJ69" i="36"/>
  <c r="EUI69" i="36"/>
  <c r="EUH69" i="36"/>
  <c r="EUG69" i="36"/>
  <c r="EUF69" i="36"/>
  <c r="EUE69" i="36"/>
  <c r="EUD69" i="36"/>
  <c r="EUC69" i="36"/>
  <c r="EUB69" i="36"/>
  <c r="EUA69" i="36"/>
  <c r="ETZ69" i="36"/>
  <c r="ETY69" i="36"/>
  <c r="ETX69" i="36"/>
  <c r="ETW69" i="36"/>
  <c r="ETV69" i="36"/>
  <c r="ETU69" i="36"/>
  <c r="ETT69" i="36"/>
  <c r="ETS69" i="36"/>
  <c r="ETR69" i="36"/>
  <c r="ETQ69" i="36"/>
  <c r="ETP69" i="36"/>
  <c r="ETO69" i="36"/>
  <c r="ETN69" i="36"/>
  <c r="ETM69" i="36"/>
  <c r="ETL69" i="36"/>
  <c r="ETK69" i="36"/>
  <c r="ETJ69" i="36"/>
  <c r="ETI69" i="36"/>
  <c r="ETH69" i="36"/>
  <c r="ETG69" i="36"/>
  <c r="ETF69" i="36"/>
  <c r="ETE69" i="36"/>
  <c r="ETD69" i="36"/>
  <c r="ETC69" i="36"/>
  <c r="ETB69" i="36"/>
  <c r="ETA69" i="36"/>
  <c r="ESZ69" i="36"/>
  <c r="ESY69" i="36"/>
  <c r="ESX69" i="36"/>
  <c r="ESW69" i="36"/>
  <c r="ESV69" i="36"/>
  <c r="ESU69" i="36"/>
  <c r="EST69" i="36"/>
  <c r="ESS69" i="36"/>
  <c r="ESR69" i="36"/>
  <c r="ESQ69" i="36"/>
  <c r="ESP69" i="36"/>
  <c r="ESO69" i="36"/>
  <c r="ESN69" i="36"/>
  <c r="ESM69" i="36"/>
  <c r="ESL69" i="36"/>
  <c r="ESK69" i="36"/>
  <c r="ESJ69" i="36"/>
  <c r="ESI69" i="36"/>
  <c r="ESH69" i="36"/>
  <c r="ESG69" i="36"/>
  <c r="ESF69" i="36"/>
  <c r="ESE69" i="36"/>
  <c r="ESD69" i="36"/>
  <c r="ESC69" i="36"/>
  <c r="ESB69" i="36"/>
  <c r="ESA69" i="36"/>
  <c r="ERZ69" i="36"/>
  <c r="ERY69" i="36"/>
  <c r="ERX69" i="36"/>
  <c r="ERW69" i="36"/>
  <c r="ERV69" i="36"/>
  <c r="ERU69" i="36"/>
  <c r="ERT69" i="36"/>
  <c r="ERS69" i="36"/>
  <c r="ERR69" i="36"/>
  <c r="ERQ69" i="36"/>
  <c r="ERP69" i="36"/>
  <c r="ERO69" i="36"/>
  <c r="ERN69" i="36"/>
  <c r="ERM69" i="36"/>
  <c r="ERL69" i="36"/>
  <c r="ERK69" i="36"/>
  <c r="ERJ69" i="36"/>
  <c r="ERI69" i="36"/>
  <c r="ERH69" i="36"/>
  <c r="ERG69" i="36"/>
  <c r="ERF69" i="36"/>
  <c r="ERE69" i="36"/>
  <c r="ERD69" i="36"/>
  <c r="ERC69" i="36"/>
  <c r="ERB69" i="36"/>
  <c r="ERA69" i="36"/>
  <c r="EQZ69" i="36"/>
  <c r="EQY69" i="36"/>
  <c r="EQX69" i="36"/>
  <c r="EQW69" i="36"/>
  <c r="EQV69" i="36"/>
  <c r="EQU69" i="36"/>
  <c r="EQT69" i="36"/>
  <c r="EQS69" i="36"/>
  <c r="EQR69" i="36"/>
  <c r="EQQ69" i="36"/>
  <c r="EQP69" i="36"/>
  <c r="EQO69" i="36"/>
  <c r="EQN69" i="36"/>
  <c r="EQM69" i="36"/>
  <c r="EQL69" i="36"/>
  <c r="EQK69" i="36"/>
  <c r="EQJ69" i="36"/>
  <c r="EQI69" i="36"/>
  <c r="EQH69" i="36"/>
  <c r="EQG69" i="36"/>
  <c r="EQF69" i="36"/>
  <c r="EQE69" i="36"/>
  <c r="EQD69" i="36"/>
  <c r="EQC69" i="36"/>
  <c r="EQB69" i="36"/>
  <c r="EQA69" i="36"/>
  <c r="EPZ69" i="36"/>
  <c r="EPY69" i="36"/>
  <c r="EPX69" i="36"/>
  <c r="EPW69" i="36"/>
  <c r="EPV69" i="36"/>
  <c r="EPU69" i="36"/>
  <c r="EPT69" i="36"/>
  <c r="EPS69" i="36"/>
  <c r="EPR69" i="36"/>
  <c r="EPQ69" i="36"/>
  <c r="EPP69" i="36"/>
  <c r="EPO69" i="36"/>
  <c r="EPN69" i="36"/>
  <c r="EPM69" i="36"/>
  <c r="EPL69" i="36"/>
  <c r="EPK69" i="36"/>
  <c r="EPJ69" i="36"/>
  <c r="EPI69" i="36"/>
  <c r="EPH69" i="36"/>
  <c r="EPG69" i="36"/>
  <c r="EPF69" i="36"/>
  <c r="EPE69" i="36"/>
  <c r="EPD69" i="36"/>
  <c r="EPC69" i="36"/>
  <c r="EPB69" i="36"/>
  <c r="EPA69" i="36"/>
  <c r="EOZ69" i="36"/>
  <c r="EOY69" i="36"/>
  <c r="EOX69" i="36"/>
  <c r="EOW69" i="36"/>
  <c r="EOV69" i="36"/>
  <c r="EOU69" i="36"/>
  <c r="EOT69" i="36"/>
  <c r="EOS69" i="36"/>
  <c r="EOR69" i="36"/>
  <c r="EOQ69" i="36"/>
  <c r="EOP69" i="36"/>
  <c r="EOO69" i="36"/>
  <c r="EON69" i="36"/>
  <c r="EOM69" i="36"/>
  <c r="EOL69" i="36"/>
  <c r="EOK69" i="36"/>
  <c r="EOJ69" i="36"/>
  <c r="EOI69" i="36"/>
  <c r="EOH69" i="36"/>
  <c r="EOG69" i="36"/>
  <c r="EOF69" i="36"/>
  <c r="EOE69" i="36"/>
  <c r="EOD69" i="36"/>
  <c r="EOC69" i="36"/>
  <c r="EOB69" i="36"/>
  <c r="EOA69" i="36"/>
  <c r="ENZ69" i="36"/>
  <c r="ENY69" i="36"/>
  <c r="ENX69" i="36"/>
  <c r="ENW69" i="36"/>
  <c r="ENV69" i="36"/>
  <c r="ENU69" i="36"/>
  <c r="ENT69" i="36"/>
  <c r="ENS69" i="36"/>
  <c r="ENR69" i="36"/>
  <c r="ENQ69" i="36"/>
  <c r="ENP69" i="36"/>
  <c r="ENO69" i="36"/>
  <c r="ENN69" i="36"/>
  <c r="ENM69" i="36"/>
  <c r="ENL69" i="36"/>
  <c r="ENK69" i="36"/>
  <c r="ENJ69" i="36"/>
  <c r="ENI69" i="36"/>
  <c r="ENH69" i="36"/>
  <c r="ENG69" i="36"/>
  <c r="ENF69" i="36"/>
  <c r="ENE69" i="36"/>
  <c r="END69" i="36"/>
  <c r="ENC69" i="36"/>
  <c r="ENB69" i="36"/>
  <c r="ENA69" i="36"/>
  <c r="EMZ69" i="36"/>
  <c r="EMY69" i="36"/>
  <c r="EMX69" i="36"/>
  <c r="EMW69" i="36"/>
  <c r="EMV69" i="36"/>
  <c r="EMU69" i="36"/>
  <c r="EMT69" i="36"/>
  <c r="EMS69" i="36"/>
  <c r="EMR69" i="36"/>
  <c r="EMQ69" i="36"/>
  <c r="EMP69" i="36"/>
  <c r="EMO69" i="36"/>
  <c r="EMN69" i="36"/>
  <c r="EMM69" i="36"/>
  <c r="EML69" i="36"/>
  <c r="EMK69" i="36"/>
  <c r="EMJ69" i="36"/>
  <c r="EMI69" i="36"/>
  <c r="EMH69" i="36"/>
  <c r="EMG69" i="36"/>
  <c r="EMF69" i="36"/>
  <c r="EME69" i="36"/>
  <c r="EMD69" i="36"/>
  <c r="EMC69" i="36"/>
  <c r="EMB69" i="36"/>
  <c r="EMA69" i="36"/>
  <c r="ELZ69" i="36"/>
  <c r="ELY69" i="36"/>
  <c r="ELX69" i="36"/>
  <c r="ELW69" i="36"/>
  <c r="ELV69" i="36"/>
  <c r="ELU69" i="36"/>
  <c r="ELT69" i="36"/>
  <c r="ELS69" i="36"/>
  <c r="ELR69" i="36"/>
  <c r="ELQ69" i="36"/>
  <c r="ELP69" i="36"/>
  <c r="ELO69" i="36"/>
  <c r="ELN69" i="36"/>
  <c r="ELM69" i="36"/>
  <c r="ELL69" i="36"/>
  <c r="ELK69" i="36"/>
  <c r="ELJ69" i="36"/>
  <c r="ELI69" i="36"/>
  <c r="ELH69" i="36"/>
  <c r="ELG69" i="36"/>
  <c r="ELF69" i="36"/>
  <c r="ELE69" i="36"/>
  <c r="ELD69" i="36"/>
  <c r="ELC69" i="36"/>
  <c r="ELB69" i="36"/>
  <c r="ELA69" i="36"/>
  <c r="EKZ69" i="36"/>
  <c r="EKY69" i="36"/>
  <c r="EKX69" i="36"/>
  <c r="EKW69" i="36"/>
  <c r="EKV69" i="36"/>
  <c r="EKU69" i="36"/>
  <c r="EKT69" i="36"/>
  <c r="EKS69" i="36"/>
  <c r="EKR69" i="36"/>
  <c r="EKQ69" i="36"/>
  <c r="EKP69" i="36"/>
  <c r="EKO69" i="36"/>
  <c r="EKN69" i="36"/>
  <c r="EKM69" i="36"/>
  <c r="EKL69" i="36"/>
  <c r="EKK69" i="36"/>
  <c r="EKJ69" i="36"/>
  <c r="EKI69" i="36"/>
  <c r="EKH69" i="36"/>
  <c r="EKG69" i="36"/>
  <c r="EKF69" i="36"/>
  <c r="EKE69" i="36"/>
  <c r="EKD69" i="36"/>
  <c r="EKC69" i="36"/>
  <c r="EKB69" i="36"/>
  <c r="EKA69" i="36"/>
  <c r="EJZ69" i="36"/>
  <c r="EJY69" i="36"/>
  <c r="EJX69" i="36"/>
  <c r="EJW69" i="36"/>
  <c r="EJV69" i="36"/>
  <c r="EJU69" i="36"/>
  <c r="EJT69" i="36"/>
  <c r="EJS69" i="36"/>
  <c r="EJR69" i="36"/>
  <c r="EJQ69" i="36"/>
  <c r="EJP69" i="36"/>
  <c r="EJO69" i="36"/>
  <c r="EJN69" i="36"/>
  <c r="EJM69" i="36"/>
  <c r="EJL69" i="36"/>
  <c r="EJK69" i="36"/>
  <c r="EJJ69" i="36"/>
  <c r="EJI69" i="36"/>
  <c r="EJH69" i="36"/>
  <c r="EJG69" i="36"/>
  <c r="EJF69" i="36"/>
  <c r="EJE69" i="36"/>
  <c r="EJD69" i="36"/>
  <c r="EJC69" i="36"/>
  <c r="EJB69" i="36"/>
  <c r="EJA69" i="36"/>
  <c r="EIZ69" i="36"/>
  <c r="EIY69" i="36"/>
  <c r="EIX69" i="36"/>
  <c r="EIW69" i="36"/>
  <c r="EIV69" i="36"/>
  <c r="EIU69" i="36"/>
  <c r="EIT69" i="36"/>
  <c r="EIS69" i="36"/>
  <c r="EIR69" i="36"/>
  <c r="EIQ69" i="36"/>
  <c r="EIP69" i="36"/>
  <c r="EIO69" i="36"/>
  <c r="EIN69" i="36"/>
  <c r="EIM69" i="36"/>
  <c r="EIL69" i="36"/>
  <c r="EIK69" i="36"/>
  <c r="EIJ69" i="36"/>
  <c r="EII69" i="36"/>
  <c r="EIH69" i="36"/>
  <c r="EIG69" i="36"/>
  <c r="EIF69" i="36"/>
  <c r="EIE69" i="36"/>
  <c r="EID69" i="36"/>
  <c r="EIC69" i="36"/>
  <c r="EIB69" i="36"/>
  <c r="EIA69" i="36"/>
  <c r="EHZ69" i="36"/>
  <c r="EHY69" i="36"/>
  <c r="EHX69" i="36"/>
  <c r="EHW69" i="36"/>
  <c r="EHV69" i="36"/>
  <c r="EHU69" i="36"/>
  <c r="EHT69" i="36"/>
  <c r="EHS69" i="36"/>
  <c r="EHR69" i="36"/>
  <c r="EHQ69" i="36"/>
  <c r="EHP69" i="36"/>
  <c r="EHO69" i="36"/>
  <c r="EHN69" i="36"/>
  <c r="EHM69" i="36"/>
  <c r="EHL69" i="36"/>
  <c r="EHK69" i="36"/>
  <c r="EHJ69" i="36"/>
  <c r="EHI69" i="36"/>
  <c r="EHH69" i="36"/>
  <c r="EHG69" i="36"/>
  <c r="EHF69" i="36"/>
  <c r="EHE69" i="36"/>
  <c r="EHD69" i="36"/>
  <c r="EHC69" i="36"/>
  <c r="EHB69" i="36"/>
  <c r="EHA69" i="36"/>
  <c r="EGZ69" i="36"/>
  <c r="EGY69" i="36"/>
  <c r="EGX69" i="36"/>
  <c r="EGW69" i="36"/>
  <c r="EGV69" i="36"/>
  <c r="EGU69" i="36"/>
  <c r="EGT69" i="36"/>
  <c r="EGS69" i="36"/>
  <c r="EGR69" i="36"/>
  <c r="EGQ69" i="36"/>
  <c r="EGP69" i="36"/>
  <c r="EGO69" i="36"/>
  <c r="EGN69" i="36"/>
  <c r="EGM69" i="36"/>
  <c r="EGL69" i="36"/>
  <c r="EGK69" i="36"/>
  <c r="EGJ69" i="36"/>
  <c r="EGI69" i="36"/>
  <c r="EGH69" i="36"/>
  <c r="EGG69" i="36"/>
  <c r="EGF69" i="36"/>
  <c r="EGE69" i="36"/>
  <c r="EGD69" i="36"/>
  <c r="EGC69" i="36"/>
  <c r="EGB69" i="36"/>
  <c r="EGA69" i="36"/>
  <c r="EFZ69" i="36"/>
  <c r="EFY69" i="36"/>
  <c r="EFX69" i="36"/>
  <c r="EFW69" i="36"/>
  <c r="EFV69" i="36"/>
  <c r="EFU69" i="36"/>
  <c r="EFT69" i="36"/>
  <c r="EFS69" i="36"/>
  <c r="EFR69" i="36"/>
  <c r="EFQ69" i="36"/>
  <c r="EFP69" i="36"/>
  <c r="EFO69" i="36"/>
  <c r="EFN69" i="36"/>
  <c r="EFM69" i="36"/>
  <c r="EFL69" i="36"/>
  <c r="EFK69" i="36"/>
  <c r="EFJ69" i="36"/>
  <c r="EFI69" i="36"/>
  <c r="EFH69" i="36"/>
  <c r="EFG69" i="36"/>
  <c r="EFF69" i="36"/>
  <c r="EFE69" i="36"/>
  <c r="EFD69" i="36"/>
  <c r="EFC69" i="36"/>
  <c r="EFB69" i="36"/>
  <c r="EFA69" i="36"/>
  <c r="EEZ69" i="36"/>
  <c r="EEY69" i="36"/>
  <c r="EEX69" i="36"/>
  <c r="EEW69" i="36"/>
  <c r="EEV69" i="36"/>
  <c r="EEU69" i="36"/>
  <c r="EET69" i="36"/>
  <c r="EES69" i="36"/>
  <c r="EER69" i="36"/>
  <c r="EEQ69" i="36"/>
  <c r="EEP69" i="36"/>
  <c r="EEO69" i="36"/>
  <c r="EEN69" i="36"/>
  <c r="EEM69" i="36"/>
  <c r="EEL69" i="36"/>
  <c r="EEK69" i="36"/>
  <c r="EEJ69" i="36"/>
  <c r="EEI69" i="36"/>
  <c r="EEH69" i="36"/>
  <c r="EEG69" i="36"/>
  <c r="EEF69" i="36"/>
  <c r="EEE69" i="36"/>
  <c r="EED69" i="36"/>
  <c r="EEC69" i="36"/>
  <c r="EEB69" i="36"/>
  <c r="EEA69" i="36"/>
  <c r="EDZ69" i="36"/>
  <c r="EDY69" i="36"/>
  <c r="EDX69" i="36"/>
  <c r="EDW69" i="36"/>
  <c r="EDV69" i="36"/>
  <c r="EDU69" i="36"/>
  <c r="EDT69" i="36"/>
  <c r="EDS69" i="36"/>
  <c r="EDR69" i="36"/>
  <c r="EDQ69" i="36"/>
  <c r="EDP69" i="36"/>
  <c r="EDO69" i="36"/>
  <c r="EDN69" i="36"/>
  <c r="EDM69" i="36"/>
  <c r="EDL69" i="36"/>
  <c r="EDK69" i="36"/>
  <c r="EDJ69" i="36"/>
  <c r="EDI69" i="36"/>
  <c r="EDH69" i="36"/>
  <c r="EDG69" i="36"/>
  <c r="EDF69" i="36"/>
  <c r="EDE69" i="36"/>
  <c r="EDD69" i="36"/>
  <c r="EDC69" i="36"/>
  <c r="EDB69" i="36"/>
  <c r="EDA69" i="36"/>
  <c r="ECZ69" i="36"/>
  <c r="ECY69" i="36"/>
  <c r="ECX69" i="36"/>
  <c r="ECW69" i="36"/>
  <c r="ECV69" i="36"/>
  <c r="ECU69" i="36"/>
  <c r="ECT69" i="36"/>
  <c r="ECS69" i="36"/>
  <c r="ECR69" i="36"/>
  <c r="ECQ69" i="36"/>
  <c r="ECP69" i="36"/>
  <c r="ECO69" i="36"/>
  <c r="ECN69" i="36"/>
  <c r="ECM69" i="36"/>
  <c r="ECL69" i="36"/>
  <c r="ECK69" i="36"/>
  <c r="ECJ69" i="36"/>
  <c r="ECI69" i="36"/>
  <c r="ECH69" i="36"/>
  <c r="ECG69" i="36"/>
  <c r="ECF69" i="36"/>
  <c r="ECE69" i="36"/>
  <c r="ECD69" i="36"/>
  <c r="ECC69" i="36"/>
  <c r="ECB69" i="36"/>
  <c r="ECA69" i="36"/>
  <c r="EBZ69" i="36"/>
  <c r="EBY69" i="36"/>
  <c r="EBX69" i="36"/>
  <c r="EBW69" i="36"/>
  <c r="EBV69" i="36"/>
  <c r="EBU69" i="36"/>
  <c r="EBT69" i="36"/>
  <c r="EBS69" i="36"/>
  <c r="EBR69" i="36"/>
  <c r="EBQ69" i="36"/>
  <c r="EBP69" i="36"/>
  <c r="EBO69" i="36"/>
  <c r="EBN69" i="36"/>
  <c r="EBM69" i="36"/>
  <c r="EBL69" i="36"/>
  <c r="EBK69" i="36"/>
  <c r="EBJ69" i="36"/>
  <c r="EBI69" i="36"/>
  <c r="EBH69" i="36"/>
  <c r="EBG69" i="36"/>
  <c r="EBF69" i="36"/>
  <c r="EBE69" i="36"/>
  <c r="EBD69" i="36"/>
  <c r="EBC69" i="36"/>
  <c r="EBB69" i="36"/>
  <c r="EBA69" i="36"/>
  <c r="EAZ69" i="36"/>
  <c r="EAY69" i="36"/>
  <c r="EAX69" i="36"/>
  <c r="EAW69" i="36"/>
  <c r="EAV69" i="36"/>
  <c r="EAU69" i="36"/>
  <c r="EAT69" i="36"/>
  <c r="EAS69" i="36"/>
  <c r="EAR69" i="36"/>
  <c r="EAQ69" i="36"/>
  <c r="EAP69" i="36"/>
  <c r="EAO69" i="36"/>
  <c r="EAN69" i="36"/>
  <c r="EAM69" i="36"/>
  <c r="EAL69" i="36"/>
  <c r="EAK69" i="36"/>
  <c r="EAJ69" i="36"/>
  <c r="EAI69" i="36"/>
  <c r="EAH69" i="36"/>
  <c r="EAG69" i="36"/>
  <c r="EAF69" i="36"/>
  <c r="EAE69" i="36"/>
  <c r="EAD69" i="36"/>
  <c r="EAC69" i="36"/>
  <c r="EAB69" i="36"/>
  <c r="EAA69" i="36"/>
  <c r="DZZ69" i="36"/>
  <c r="DZY69" i="36"/>
  <c r="DZX69" i="36"/>
  <c r="DZW69" i="36"/>
  <c r="DZV69" i="36"/>
  <c r="DZU69" i="36"/>
  <c r="DZT69" i="36"/>
  <c r="DZS69" i="36"/>
  <c r="DZR69" i="36"/>
  <c r="DZQ69" i="36"/>
  <c r="DZP69" i="36"/>
  <c r="DZO69" i="36"/>
  <c r="DZN69" i="36"/>
  <c r="DZM69" i="36"/>
  <c r="DZL69" i="36"/>
  <c r="DZK69" i="36"/>
  <c r="DZJ69" i="36"/>
  <c r="DZI69" i="36"/>
  <c r="DZH69" i="36"/>
  <c r="DZG69" i="36"/>
  <c r="DZF69" i="36"/>
  <c r="DZE69" i="36"/>
  <c r="DZD69" i="36"/>
  <c r="DZC69" i="36"/>
  <c r="DZB69" i="36"/>
  <c r="DZA69" i="36"/>
  <c r="DYZ69" i="36"/>
  <c r="DYY69" i="36"/>
  <c r="DYX69" i="36"/>
  <c r="DYW69" i="36"/>
  <c r="DYV69" i="36"/>
  <c r="DYU69" i="36"/>
  <c r="DYT69" i="36"/>
  <c r="DYS69" i="36"/>
  <c r="DYR69" i="36"/>
  <c r="DYQ69" i="36"/>
  <c r="DYP69" i="36"/>
  <c r="DYO69" i="36"/>
  <c r="DYN69" i="36"/>
  <c r="DYM69" i="36"/>
  <c r="DYL69" i="36"/>
  <c r="DYK69" i="36"/>
  <c r="DYJ69" i="36"/>
  <c r="DYI69" i="36"/>
  <c r="DYH69" i="36"/>
  <c r="DYG69" i="36"/>
  <c r="DYF69" i="36"/>
  <c r="DYE69" i="36"/>
  <c r="DYD69" i="36"/>
  <c r="DYC69" i="36"/>
  <c r="DYB69" i="36"/>
  <c r="DYA69" i="36"/>
  <c r="DXZ69" i="36"/>
  <c r="DXY69" i="36"/>
  <c r="DXX69" i="36"/>
  <c r="DXW69" i="36"/>
  <c r="DXV69" i="36"/>
  <c r="DXU69" i="36"/>
  <c r="DXT69" i="36"/>
  <c r="DXS69" i="36"/>
  <c r="DXR69" i="36"/>
  <c r="DXQ69" i="36"/>
  <c r="DXP69" i="36"/>
  <c r="DXO69" i="36"/>
  <c r="DXN69" i="36"/>
  <c r="DXM69" i="36"/>
  <c r="DXL69" i="36"/>
  <c r="DXK69" i="36"/>
  <c r="DXJ69" i="36"/>
  <c r="DXI69" i="36"/>
  <c r="DXH69" i="36"/>
  <c r="DXG69" i="36"/>
  <c r="DXF69" i="36"/>
  <c r="DXE69" i="36"/>
  <c r="DXD69" i="36"/>
  <c r="DXC69" i="36"/>
  <c r="DXB69" i="36"/>
  <c r="DXA69" i="36"/>
  <c r="DWZ69" i="36"/>
  <c r="DWY69" i="36"/>
  <c r="DWX69" i="36"/>
  <c r="DWW69" i="36"/>
  <c r="DWV69" i="36"/>
  <c r="DWU69" i="36"/>
  <c r="DWT69" i="36"/>
  <c r="DWS69" i="36"/>
  <c r="DWR69" i="36"/>
  <c r="DWQ69" i="36"/>
  <c r="DWP69" i="36"/>
  <c r="DWO69" i="36"/>
  <c r="DWN69" i="36"/>
  <c r="DWM69" i="36"/>
  <c r="DWL69" i="36"/>
  <c r="DWK69" i="36"/>
  <c r="DWJ69" i="36"/>
  <c r="DWI69" i="36"/>
  <c r="DWH69" i="36"/>
  <c r="DWG69" i="36"/>
  <c r="DWF69" i="36"/>
  <c r="DWE69" i="36"/>
  <c r="DWD69" i="36"/>
  <c r="DWC69" i="36"/>
  <c r="DWB69" i="36"/>
  <c r="DWA69" i="36"/>
  <c r="DVZ69" i="36"/>
  <c r="DVY69" i="36"/>
  <c r="DVX69" i="36"/>
  <c r="DVW69" i="36"/>
  <c r="DVV69" i="36"/>
  <c r="DVU69" i="36"/>
  <c r="DVT69" i="36"/>
  <c r="DVS69" i="36"/>
  <c r="DVR69" i="36"/>
  <c r="DVQ69" i="36"/>
  <c r="DVP69" i="36"/>
  <c r="DVO69" i="36"/>
  <c r="DVN69" i="36"/>
  <c r="DVM69" i="36"/>
  <c r="DVL69" i="36"/>
  <c r="DVK69" i="36"/>
  <c r="DVJ69" i="36"/>
  <c r="DVI69" i="36"/>
  <c r="DVH69" i="36"/>
  <c r="DVG69" i="36"/>
  <c r="DVF69" i="36"/>
  <c r="DVE69" i="36"/>
  <c r="DVD69" i="36"/>
  <c r="DVC69" i="36"/>
  <c r="DVB69" i="36"/>
  <c r="DVA69" i="36"/>
  <c r="DUZ69" i="36"/>
  <c r="DUY69" i="36"/>
  <c r="DUX69" i="36"/>
  <c r="DUW69" i="36"/>
  <c r="DUV69" i="36"/>
  <c r="DUU69" i="36"/>
  <c r="DUT69" i="36"/>
  <c r="DUS69" i="36"/>
  <c r="DUR69" i="36"/>
  <c r="DUQ69" i="36"/>
  <c r="DUP69" i="36"/>
  <c r="DUO69" i="36"/>
  <c r="DUN69" i="36"/>
  <c r="DUM69" i="36"/>
  <c r="DUL69" i="36"/>
  <c r="DUK69" i="36"/>
  <c r="DUJ69" i="36"/>
  <c r="DUI69" i="36"/>
  <c r="DUH69" i="36"/>
  <c r="DUG69" i="36"/>
  <c r="DUF69" i="36"/>
  <c r="DUE69" i="36"/>
  <c r="DUD69" i="36"/>
  <c r="DUC69" i="36"/>
  <c r="DUB69" i="36"/>
  <c r="DUA69" i="36"/>
  <c r="DTZ69" i="36"/>
  <c r="DTY69" i="36"/>
  <c r="DTX69" i="36"/>
  <c r="DTW69" i="36"/>
  <c r="DTV69" i="36"/>
  <c r="DTU69" i="36"/>
  <c r="DTT69" i="36"/>
  <c r="DTS69" i="36"/>
  <c r="DTR69" i="36"/>
  <c r="DTQ69" i="36"/>
  <c r="DTP69" i="36"/>
  <c r="DTO69" i="36"/>
  <c r="DTN69" i="36"/>
  <c r="DTM69" i="36"/>
  <c r="DTL69" i="36"/>
  <c r="DTK69" i="36"/>
  <c r="DTJ69" i="36"/>
  <c r="DTI69" i="36"/>
  <c r="DTH69" i="36"/>
  <c r="DTG69" i="36"/>
  <c r="DTF69" i="36"/>
  <c r="DTE69" i="36"/>
  <c r="DTD69" i="36"/>
  <c r="DTC69" i="36"/>
  <c r="DTB69" i="36"/>
  <c r="DTA69" i="36"/>
  <c r="DSZ69" i="36"/>
  <c r="DSY69" i="36"/>
  <c r="DSX69" i="36"/>
  <c r="DSW69" i="36"/>
  <c r="DSV69" i="36"/>
  <c r="DSU69" i="36"/>
  <c r="DST69" i="36"/>
  <c r="DSS69" i="36"/>
  <c r="DSR69" i="36"/>
  <c r="DSQ69" i="36"/>
  <c r="DSP69" i="36"/>
  <c r="DSO69" i="36"/>
  <c r="DSN69" i="36"/>
  <c r="DSM69" i="36"/>
  <c r="DSL69" i="36"/>
  <c r="DSK69" i="36"/>
  <c r="DSJ69" i="36"/>
  <c r="DSI69" i="36"/>
  <c r="DSH69" i="36"/>
  <c r="DSG69" i="36"/>
  <c r="DSF69" i="36"/>
  <c r="DSE69" i="36"/>
  <c r="DSD69" i="36"/>
  <c r="DSC69" i="36"/>
  <c r="DSB69" i="36"/>
  <c r="DSA69" i="36"/>
  <c r="DRZ69" i="36"/>
  <c r="DRY69" i="36"/>
  <c r="DRX69" i="36"/>
  <c r="DRW69" i="36"/>
  <c r="DRV69" i="36"/>
  <c r="DRU69" i="36"/>
  <c r="DRT69" i="36"/>
  <c r="DRS69" i="36"/>
  <c r="DRR69" i="36"/>
  <c r="DRQ69" i="36"/>
  <c r="DRP69" i="36"/>
  <c r="DRO69" i="36"/>
  <c r="DRN69" i="36"/>
  <c r="DRM69" i="36"/>
  <c r="DRL69" i="36"/>
  <c r="DRK69" i="36"/>
  <c r="DRJ69" i="36"/>
  <c r="DRI69" i="36"/>
  <c r="DRH69" i="36"/>
  <c r="DRG69" i="36"/>
  <c r="DRF69" i="36"/>
  <c r="DRE69" i="36"/>
  <c r="DRD69" i="36"/>
  <c r="DRC69" i="36"/>
  <c r="DRB69" i="36"/>
  <c r="DRA69" i="36"/>
  <c r="DQZ69" i="36"/>
  <c r="DQY69" i="36"/>
  <c r="DQX69" i="36"/>
  <c r="DQW69" i="36"/>
  <c r="DQV69" i="36"/>
  <c r="DQU69" i="36"/>
  <c r="DQT69" i="36"/>
  <c r="DQS69" i="36"/>
  <c r="DQR69" i="36"/>
  <c r="DQQ69" i="36"/>
  <c r="DQP69" i="36"/>
  <c r="DQO69" i="36"/>
  <c r="DQN69" i="36"/>
  <c r="DQM69" i="36"/>
  <c r="DQL69" i="36"/>
  <c r="DQK69" i="36"/>
  <c r="DQJ69" i="36"/>
  <c r="DQI69" i="36"/>
  <c r="DQH69" i="36"/>
  <c r="DQG69" i="36"/>
  <c r="DQF69" i="36"/>
  <c r="DQE69" i="36"/>
  <c r="DQD69" i="36"/>
  <c r="DQC69" i="36"/>
  <c r="DQB69" i="36"/>
  <c r="DQA69" i="36"/>
  <c r="DPZ69" i="36"/>
  <c r="DPY69" i="36"/>
  <c r="DPX69" i="36"/>
  <c r="DPW69" i="36"/>
  <c r="DPV69" i="36"/>
  <c r="DPU69" i="36"/>
  <c r="DPT69" i="36"/>
  <c r="DPS69" i="36"/>
  <c r="DPR69" i="36"/>
  <c r="DPQ69" i="36"/>
  <c r="DPP69" i="36"/>
  <c r="DPO69" i="36"/>
  <c r="DPN69" i="36"/>
  <c r="DPM69" i="36"/>
  <c r="DPL69" i="36"/>
  <c r="DPK69" i="36"/>
  <c r="DPJ69" i="36"/>
  <c r="DPI69" i="36"/>
  <c r="DPH69" i="36"/>
  <c r="DPG69" i="36"/>
  <c r="DPF69" i="36"/>
  <c r="DPE69" i="36"/>
  <c r="DPD69" i="36"/>
  <c r="DPC69" i="36"/>
  <c r="DPB69" i="36"/>
  <c r="DPA69" i="36"/>
  <c r="DOZ69" i="36"/>
  <c r="DOY69" i="36"/>
  <c r="DOX69" i="36"/>
  <c r="DOW69" i="36"/>
  <c r="DOV69" i="36"/>
  <c r="DOU69" i="36"/>
  <c r="DOT69" i="36"/>
  <c r="DOS69" i="36"/>
  <c r="DOR69" i="36"/>
  <c r="DOQ69" i="36"/>
  <c r="DOP69" i="36"/>
  <c r="DOO69" i="36"/>
  <c r="DON69" i="36"/>
  <c r="DOM69" i="36"/>
  <c r="DOL69" i="36"/>
  <c r="DOK69" i="36"/>
  <c r="DOJ69" i="36"/>
  <c r="DOI69" i="36"/>
  <c r="DOH69" i="36"/>
  <c r="DOG69" i="36"/>
  <c r="DOF69" i="36"/>
  <c r="DOE69" i="36"/>
  <c r="DOD69" i="36"/>
  <c r="DOC69" i="36"/>
  <c r="DOB69" i="36"/>
  <c r="DOA69" i="36"/>
  <c r="DNZ69" i="36"/>
  <c r="DNY69" i="36"/>
  <c r="DNX69" i="36"/>
  <c r="DNW69" i="36"/>
  <c r="DNV69" i="36"/>
  <c r="DNU69" i="36"/>
  <c r="DNT69" i="36"/>
  <c r="DNS69" i="36"/>
  <c r="DNR69" i="36"/>
  <c r="DNQ69" i="36"/>
  <c r="DNP69" i="36"/>
  <c r="DNO69" i="36"/>
  <c r="DNN69" i="36"/>
  <c r="DNM69" i="36"/>
  <c r="DNL69" i="36"/>
  <c r="DNK69" i="36"/>
  <c r="DNJ69" i="36"/>
  <c r="DNI69" i="36"/>
  <c r="DNH69" i="36"/>
  <c r="DNG69" i="36"/>
  <c r="DNF69" i="36"/>
  <c r="DNE69" i="36"/>
  <c r="DND69" i="36"/>
  <c r="DNC69" i="36"/>
  <c r="DNB69" i="36"/>
  <c r="DNA69" i="36"/>
  <c r="DMZ69" i="36"/>
  <c r="DMY69" i="36"/>
  <c r="DMX69" i="36"/>
  <c r="DMW69" i="36"/>
  <c r="DMV69" i="36"/>
  <c r="DMU69" i="36"/>
  <c r="DMT69" i="36"/>
  <c r="DMS69" i="36"/>
  <c r="DMR69" i="36"/>
  <c r="DMQ69" i="36"/>
  <c r="DMP69" i="36"/>
  <c r="DMO69" i="36"/>
  <c r="DMN69" i="36"/>
  <c r="DMM69" i="36"/>
  <c r="DML69" i="36"/>
  <c r="DMK69" i="36"/>
  <c r="DMJ69" i="36"/>
  <c r="DMI69" i="36"/>
  <c r="DMH69" i="36"/>
  <c r="DMG69" i="36"/>
  <c r="DMF69" i="36"/>
  <c r="DME69" i="36"/>
  <c r="DMD69" i="36"/>
  <c r="DMC69" i="36"/>
  <c r="DMB69" i="36"/>
  <c r="DMA69" i="36"/>
  <c r="DLZ69" i="36"/>
  <c r="DLY69" i="36"/>
  <c r="DLX69" i="36"/>
  <c r="DLW69" i="36"/>
  <c r="DLV69" i="36"/>
  <c r="DLU69" i="36"/>
  <c r="DLT69" i="36"/>
  <c r="DLS69" i="36"/>
  <c r="DLR69" i="36"/>
  <c r="DLQ69" i="36"/>
  <c r="DLP69" i="36"/>
  <c r="DLO69" i="36"/>
  <c r="DLN69" i="36"/>
  <c r="DLM69" i="36"/>
  <c r="DLL69" i="36"/>
  <c r="DLK69" i="36"/>
  <c r="DLJ69" i="36"/>
  <c r="DLI69" i="36"/>
  <c r="DLH69" i="36"/>
  <c r="DLG69" i="36"/>
  <c r="DLF69" i="36"/>
  <c r="DLE69" i="36"/>
  <c r="DLD69" i="36"/>
  <c r="DLC69" i="36"/>
  <c r="DLB69" i="36"/>
  <c r="DLA69" i="36"/>
  <c r="DKZ69" i="36"/>
  <c r="DKY69" i="36"/>
  <c r="DKX69" i="36"/>
  <c r="DKW69" i="36"/>
  <c r="DKV69" i="36"/>
  <c r="DKU69" i="36"/>
  <c r="DKT69" i="36"/>
  <c r="DKS69" i="36"/>
  <c r="DKR69" i="36"/>
  <c r="DKQ69" i="36"/>
  <c r="DKP69" i="36"/>
  <c r="DKO69" i="36"/>
  <c r="DKN69" i="36"/>
  <c r="DKM69" i="36"/>
  <c r="DKL69" i="36"/>
  <c r="DKK69" i="36"/>
  <c r="DKJ69" i="36"/>
  <c r="DKI69" i="36"/>
  <c r="DKH69" i="36"/>
  <c r="DKG69" i="36"/>
  <c r="DKF69" i="36"/>
  <c r="DKE69" i="36"/>
  <c r="DKD69" i="36"/>
  <c r="DKC69" i="36"/>
  <c r="DKB69" i="36"/>
  <c r="DKA69" i="36"/>
  <c r="DJZ69" i="36"/>
  <c r="DJY69" i="36"/>
  <c r="DJX69" i="36"/>
  <c r="DJW69" i="36"/>
  <c r="DJV69" i="36"/>
  <c r="DJU69" i="36"/>
  <c r="DJT69" i="36"/>
  <c r="DJS69" i="36"/>
  <c r="DJR69" i="36"/>
  <c r="DJQ69" i="36"/>
  <c r="DJP69" i="36"/>
  <c r="DJO69" i="36"/>
  <c r="DJN69" i="36"/>
  <c r="DJM69" i="36"/>
  <c r="DJL69" i="36"/>
  <c r="DJK69" i="36"/>
  <c r="DJJ69" i="36"/>
  <c r="DJI69" i="36"/>
  <c r="DJH69" i="36"/>
  <c r="DJG69" i="36"/>
  <c r="DJF69" i="36"/>
  <c r="DJE69" i="36"/>
  <c r="DJD69" i="36"/>
  <c r="DJC69" i="36"/>
  <c r="DJB69" i="36"/>
  <c r="DJA69" i="36"/>
  <c r="DIZ69" i="36"/>
  <c r="DIY69" i="36"/>
  <c r="DIX69" i="36"/>
  <c r="DIW69" i="36"/>
  <c r="DIV69" i="36"/>
  <c r="DIU69" i="36"/>
  <c r="DIT69" i="36"/>
  <c r="DIS69" i="36"/>
  <c r="DIR69" i="36"/>
  <c r="DIQ69" i="36"/>
  <c r="DIP69" i="36"/>
  <c r="DIO69" i="36"/>
  <c r="DIN69" i="36"/>
  <c r="DIM69" i="36"/>
  <c r="DIL69" i="36"/>
  <c r="DIK69" i="36"/>
  <c r="DIJ69" i="36"/>
  <c r="DII69" i="36"/>
  <c r="DIH69" i="36"/>
  <c r="DIG69" i="36"/>
  <c r="DIF69" i="36"/>
  <c r="DIE69" i="36"/>
  <c r="DID69" i="36"/>
  <c r="DIC69" i="36"/>
  <c r="DIB69" i="36"/>
  <c r="DIA69" i="36"/>
  <c r="DHZ69" i="36"/>
  <c r="DHY69" i="36"/>
  <c r="DHX69" i="36"/>
  <c r="DHW69" i="36"/>
  <c r="DHV69" i="36"/>
  <c r="DHU69" i="36"/>
  <c r="DHT69" i="36"/>
  <c r="DHS69" i="36"/>
  <c r="DHR69" i="36"/>
  <c r="DHQ69" i="36"/>
  <c r="DHP69" i="36"/>
  <c r="DHO69" i="36"/>
  <c r="DHN69" i="36"/>
  <c r="DHM69" i="36"/>
  <c r="DHL69" i="36"/>
  <c r="DHK69" i="36"/>
  <c r="DHJ69" i="36"/>
  <c r="DHI69" i="36"/>
  <c r="DHH69" i="36"/>
  <c r="DHG69" i="36"/>
  <c r="DHF69" i="36"/>
  <c r="DHE69" i="36"/>
  <c r="DHD69" i="36"/>
  <c r="DHC69" i="36"/>
  <c r="DHB69" i="36"/>
  <c r="DHA69" i="36"/>
  <c r="DGZ69" i="36"/>
  <c r="DGY69" i="36"/>
  <c r="DGX69" i="36"/>
  <c r="DGW69" i="36"/>
  <c r="DGV69" i="36"/>
  <c r="DGU69" i="36"/>
  <c r="DGT69" i="36"/>
  <c r="DGS69" i="36"/>
  <c r="DGR69" i="36"/>
  <c r="DGQ69" i="36"/>
  <c r="DGP69" i="36"/>
  <c r="DGO69" i="36"/>
  <c r="DGN69" i="36"/>
  <c r="DGM69" i="36"/>
  <c r="DGL69" i="36"/>
  <c r="DGK69" i="36"/>
  <c r="DGJ69" i="36"/>
  <c r="DGI69" i="36"/>
  <c r="DGH69" i="36"/>
  <c r="DGG69" i="36"/>
  <c r="DGF69" i="36"/>
  <c r="DGE69" i="36"/>
  <c r="DGD69" i="36"/>
  <c r="DGC69" i="36"/>
  <c r="DGB69" i="36"/>
  <c r="DGA69" i="36"/>
  <c r="DFZ69" i="36"/>
  <c r="DFY69" i="36"/>
  <c r="DFX69" i="36"/>
  <c r="DFW69" i="36"/>
  <c r="DFV69" i="36"/>
  <c r="DFU69" i="36"/>
  <c r="DFT69" i="36"/>
  <c r="DFS69" i="36"/>
  <c r="DFR69" i="36"/>
  <c r="DFQ69" i="36"/>
  <c r="DFP69" i="36"/>
  <c r="DFO69" i="36"/>
  <c r="DFN69" i="36"/>
  <c r="DFM69" i="36"/>
  <c r="DFL69" i="36"/>
  <c r="DFK69" i="36"/>
  <c r="DFJ69" i="36"/>
  <c r="DFI69" i="36"/>
  <c r="DFH69" i="36"/>
  <c r="DFG69" i="36"/>
  <c r="DFF69" i="36"/>
  <c r="DFE69" i="36"/>
  <c r="DFD69" i="36"/>
  <c r="DFC69" i="36"/>
  <c r="DFB69" i="36"/>
  <c r="DFA69" i="36"/>
  <c r="DEZ69" i="36"/>
  <c r="DEY69" i="36"/>
  <c r="DEX69" i="36"/>
  <c r="DEW69" i="36"/>
  <c r="DEV69" i="36"/>
  <c r="DEU69" i="36"/>
  <c r="DET69" i="36"/>
  <c r="DES69" i="36"/>
  <c r="DER69" i="36"/>
  <c r="DEQ69" i="36"/>
  <c r="DEP69" i="36"/>
  <c r="DEO69" i="36"/>
  <c r="DEN69" i="36"/>
  <c r="DEM69" i="36"/>
  <c r="DEL69" i="36"/>
  <c r="DEK69" i="36"/>
  <c r="DEJ69" i="36"/>
  <c r="DEI69" i="36"/>
  <c r="DEH69" i="36"/>
  <c r="DEG69" i="36"/>
  <c r="DEF69" i="36"/>
  <c r="DEE69" i="36"/>
  <c r="DED69" i="36"/>
  <c r="DEC69" i="36"/>
  <c r="DEB69" i="36"/>
  <c r="DEA69" i="36"/>
  <c r="DDZ69" i="36"/>
  <c r="DDY69" i="36"/>
  <c r="DDX69" i="36"/>
  <c r="DDW69" i="36"/>
  <c r="DDV69" i="36"/>
  <c r="DDU69" i="36"/>
  <c r="DDT69" i="36"/>
  <c r="DDS69" i="36"/>
  <c r="DDR69" i="36"/>
  <c r="DDQ69" i="36"/>
  <c r="DDP69" i="36"/>
  <c r="DDO69" i="36"/>
  <c r="DDN69" i="36"/>
  <c r="DDM69" i="36"/>
  <c r="DDL69" i="36"/>
  <c r="DDK69" i="36"/>
  <c r="DDJ69" i="36"/>
  <c r="DDI69" i="36"/>
  <c r="DDH69" i="36"/>
  <c r="DDG69" i="36"/>
  <c r="DDF69" i="36"/>
  <c r="DDE69" i="36"/>
  <c r="DDD69" i="36"/>
  <c r="DDC69" i="36"/>
  <c r="DDB69" i="36"/>
  <c r="DDA69" i="36"/>
  <c r="DCZ69" i="36"/>
  <c r="DCY69" i="36"/>
  <c r="DCX69" i="36"/>
  <c r="DCW69" i="36"/>
  <c r="DCV69" i="36"/>
  <c r="DCU69" i="36"/>
  <c r="DCT69" i="36"/>
  <c r="DCS69" i="36"/>
  <c r="DCR69" i="36"/>
  <c r="DCQ69" i="36"/>
  <c r="DCP69" i="36"/>
  <c r="DCO69" i="36"/>
  <c r="DCN69" i="36"/>
  <c r="DCM69" i="36"/>
  <c r="DCL69" i="36"/>
  <c r="DCK69" i="36"/>
  <c r="DCJ69" i="36"/>
  <c r="DCI69" i="36"/>
  <c r="DCH69" i="36"/>
  <c r="DCG69" i="36"/>
  <c r="DCF69" i="36"/>
  <c r="DCE69" i="36"/>
  <c r="DCD69" i="36"/>
  <c r="DCC69" i="36"/>
  <c r="DCB69" i="36"/>
  <c r="DCA69" i="36"/>
  <c r="DBZ69" i="36"/>
  <c r="DBY69" i="36"/>
  <c r="DBX69" i="36"/>
  <c r="DBW69" i="36"/>
  <c r="DBV69" i="36"/>
  <c r="DBU69" i="36"/>
  <c r="DBT69" i="36"/>
  <c r="DBS69" i="36"/>
  <c r="DBR69" i="36"/>
  <c r="DBQ69" i="36"/>
  <c r="DBP69" i="36"/>
  <c r="DBO69" i="36"/>
  <c r="DBN69" i="36"/>
  <c r="DBM69" i="36"/>
  <c r="DBL69" i="36"/>
  <c r="DBK69" i="36"/>
  <c r="DBJ69" i="36"/>
  <c r="DBI69" i="36"/>
  <c r="DBH69" i="36"/>
  <c r="DBG69" i="36"/>
  <c r="DBF69" i="36"/>
  <c r="DBE69" i="36"/>
  <c r="DBD69" i="36"/>
  <c r="DBC69" i="36"/>
  <c r="DBB69" i="36"/>
  <c r="DBA69" i="36"/>
  <c r="DAZ69" i="36"/>
  <c r="DAY69" i="36"/>
  <c r="DAX69" i="36"/>
  <c r="DAW69" i="36"/>
  <c r="DAV69" i="36"/>
  <c r="DAU69" i="36"/>
  <c r="DAT69" i="36"/>
  <c r="DAS69" i="36"/>
  <c r="DAR69" i="36"/>
  <c r="DAQ69" i="36"/>
  <c r="DAP69" i="36"/>
  <c r="DAO69" i="36"/>
  <c r="DAN69" i="36"/>
  <c r="DAM69" i="36"/>
  <c r="DAL69" i="36"/>
  <c r="DAK69" i="36"/>
  <c r="DAJ69" i="36"/>
  <c r="DAI69" i="36"/>
  <c r="DAH69" i="36"/>
  <c r="DAG69" i="36"/>
  <c r="DAF69" i="36"/>
  <c r="DAE69" i="36"/>
  <c r="DAD69" i="36"/>
  <c r="DAC69" i="36"/>
  <c r="DAB69" i="36"/>
  <c r="DAA69" i="36"/>
  <c r="CZZ69" i="36"/>
  <c r="CZY69" i="36"/>
  <c r="CZX69" i="36"/>
  <c r="CZW69" i="36"/>
  <c r="CZV69" i="36"/>
  <c r="CZU69" i="36"/>
  <c r="CZT69" i="36"/>
  <c r="CZS69" i="36"/>
  <c r="CZR69" i="36"/>
  <c r="CZQ69" i="36"/>
  <c r="CZP69" i="36"/>
  <c r="CZO69" i="36"/>
  <c r="CZN69" i="36"/>
  <c r="CZM69" i="36"/>
  <c r="CZL69" i="36"/>
  <c r="CZK69" i="36"/>
  <c r="CZJ69" i="36"/>
  <c r="CZI69" i="36"/>
  <c r="CZH69" i="36"/>
  <c r="CZG69" i="36"/>
  <c r="CZF69" i="36"/>
  <c r="CZE69" i="36"/>
  <c r="CZD69" i="36"/>
  <c r="CZC69" i="36"/>
  <c r="CZB69" i="36"/>
  <c r="CZA69" i="36"/>
  <c r="CYZ69" i="36"/>
  <c r="CYY69" i="36"/>
  <c r="CYX69" i="36"/>
  <c r="CYW69" i="36"/>
  <c r="CYV69" i="36"/>
  <c r="CYU69" i="36"/>
  <c r="CYT69" i="36"/>
  <c r="CYS69" i="36"/>
  <c r="CYR69" i="36"/>
  <c r="CYQ69" i="36"/>
  <c r="CYP69" i="36"/>
  <c r="CYO69" i="36"/>
  <c r="CYN69" i="36"/>
  <c r="CYM69" i="36"/>
  <c r="CYL69" i="36"/>
  <c r="CYK69" i="36"/>
  <c r="CYJ69" i="36"/>
  <c r="CYI69" i="36"/>
  <c r="CYH69" i="36"/>
  <c r="CYG69" i="36"/>
  <c r="CYF69" i="36"/>
  <c r="CYE69" i="36"/>
  <c r="CYD69" i="36"/>
  <c r="CYC69" i="36"/>
  <c r="CYB69" i="36"/>
  <c r="CYA69" i="36"/>
  <c r="CXZ69" i="36"/>
  <c r="CXY69" i="36"/>
  <c r="CXX69" i="36"/>
  <c r="CXW69" i="36"/>
  <c r="CXV69" i="36"/>
  <c r="CXU69" i="36"/>
  <c r="CXT69" i="36"/>
  <c r="CXS69" i="36"/>
  <c r="CXR69" i="36"/>
  <c r="CXQ69" i="36"/>
  <c r="CXP69" i="36"/>
  <c r="CXO69" i="36"/>
  <c r="CXN69" i="36"/>
  <c r="CXM69" i="36"/>
  <c r="CXL69" i="36"/>
  <c r="CXK69" i="36"/>
  <c r="CXJ69" i="36"/>
  <c r="CXI69" i="36"/>
  <c r="CXH69" i="36"/>
  <c r="CXG69" i="36"/>
  <c r="CXF69" i="36"/>
  <c r="CXE69" i="36"/>
  <c r="CXD69" i="36"/>
  <c r="CXC69" i="36"/>
  <c r="CXB69" i="36"/>
  <c r="CXA69" i="36"/>
  <c r="CWZ69" i="36"/>
  <c r="CWY69" i="36"/>
  <c r="CWX69" i="36"/>
  <c r="CWW69" i="36"/>
  <c r="CWV69" i="36"/>
  <c r="CWU69" i="36"/>
  <c r="CWT69" i="36"/>
  <c r="CWS69" i="36"/>
  <c r="CWR69" i="36"/>
  <c r="CWQ69" i="36"/>
  <c r="CWP69" i="36"/>
  <c r="CWO69" i="36"/>
  <c r="CWN69" i="36"/>
  <c r="CWM69" i="36"/>
  <c r="CWL69" i="36"/>
  <c r="CWK69" i="36"/>
  <c r="CWJ69" i="36"/>
  <c r="CWI69" i="36"/>
  <c r="CWH69" i="36"/>
  <c r="CWG69" i="36"/>
  <c r="CWF69" i="36"/>
  <c r="CWE69" i="36"/>
  <c r="CWD69" i="36"/>
  <c r="CWC69" i="36"/>
  <c r="CWB69" i="36"/>
  <c r="CWA69" i="36"/>
  <c r="CVZ69" i="36"/>
  <c r="CVY69" i="36"/>
  <c r="CVX69" i="36"/>
  <c r="CVW69" i="36"/>
  <c r="CVV69" i="36"/>
  <c r="CVU69" i="36"/>
  <c r="CVT69" i="36"/>
  <c r="CVS69" i="36"/>
  <c r="CVR69" i="36"/>
  <c r="CVQ69" i="36"/>
  <c r="CVP69" i="36"/>
  <c r="CVO69" i="36"/>
  <c r="CVN69" i="36"/>
  <c r="CVM69" i="36"/>
  <c r="CVL69" i="36"/>
  <c r="CVK69" i="36"/>
  <c r="CVJ69" i="36"/>
  <c r="CVI69" i="36"/>
  <c r="CVH69" i="36"/>
  <c r="CVG69" i="36"/>
  <c r="CVF69" i="36"/>
  <c r="CVE69" i="36"/>
  <c r="CVD69" i="36"/>
  <c r="CVC69" i="36"/>
  <c r="CVB69" i="36"/>
  <c r="CVA69" i="36"/>
  <c r="CUZ69" i="36"/>
  <c r="CUY69" i="36"/>
  <c r="CUX69" i="36"/>
  <c r="CUW69" i="36"/>
  <c r="CUV69" i="36"/>
  <c r="CUU69" i="36"/>
  <c r="CUT69" i="36"/>
  <c r="CUS69" i="36"/>
  <c r="CUR69" i="36"/>
  <c r="CUQ69" i="36"/>
  <c r="CUP69" i="36"/>
  <c r="CUO69" i="36"/>
  <c r="CUN69" i="36"/>
  <c r="CUM69" i="36"/>
  <c r="CUL69" i="36"/>
  <c r="CUK69" i="36"/>
  <c r="CUJ69" i="36"/>
  <c r="CUI69" i="36"/>
  <c r="CUH69" i="36"/>
  <c r="CUG69" i="36"/>
  <c r="CUF69" i="36"/>
  <c r="CUE69" i="36"/>
  <c r="CUD69" i="36"/>
  <c r="CUC69" i="36"/>
  <c r="CUB69" i="36"/>
  <c r="CUA69" i="36"/>
  <c r="CTZ69" i="36"/>
  <c r="CTY69" i="36"/>
  <c r="CTX69" i="36"/>
  <c r="CTW69" i="36"/>
  <c r="CTV69" i="36"/>
  <c r="CTU69" i="36"/>
  <c r="CTT69" i="36"/>
  <c r="CTS69" i="36"/>
  <c r="CTR69" i="36"/>
  <c r="CTQ69" i="36"/>
  <c r="CTP69" i="36"/>
  <c r="CTO69" i="36"/>
  <c r="CTN69" i="36"/>
  <c r="CTM69" i="36"/>
  <c r="CTL69" i="36"/>
  <c r="CTK69" i="36"/>
  <c r="CTJ69" i="36"/>
  <c r="CTI69" i="36"/>
  <c r="CTH69" i="36"/>
  <c r="CTG69" i="36"/>
  <c r="CTF69" i="36"/>
  <c r="CTE69" i="36"/>
  <c r="CTD69" i="36"/>
  <c r="CTC69" i="36"/>
  <c r="CTB69" i="36"/>
  <c r="CTA69" i="36"/>
  <c r="CSZ69" i="36"/>
  <c r="CSY69" i="36"/>
  <c r="CSX69" i="36"/>
  <c r="CSW69" i="36"/>
  <c r="CSV69" i="36"/>
  <c r="CSU69" i="36"/>
  <c r="CST69" i="36"/>
  <c r="CSS69" i="36"/>
  <c r="CSR69" i="36"/>
  <c r="CSQ69" i="36"/>
  <c r="CSP69" i="36"/>
  <c r="CSO69" i="36"/>
  <c r="CSN69" i="36"/>
  <c r="CSM69" i="36"/>
  <c r="CSL69" i="36"/>
  <c r="CSK69" i="36"/>
  <c r="CSJ69" i="36"/>
  <c r="CSI69" i="36"/>
  <c r="CSH69" i="36"/>
  <c r="CSG69" i="36"/>
  <c r="CSF69" i="36"/>
  <c r="CSE69" i="36"/>
  <c r="CSD69" i="36"/>
  <c r="CSC69" i="36"/>
  <c r="CSB69" i="36"/>
  <c r="CSA69" i="36"/>
  <c r="CRZ69" i="36"/>
  <c r="CRY69" i="36"/>
  <c r="CRX69" i="36"/>
  <c r="CRW69" i="36"/>
  <c r="CRV69" i="36"/>
  <c r="CRU69" i="36"/>
  <c r="CRT69" i="36"/>
  <c r="CRS69" i="36"/>
  <c r="CRR69" i="36"/>
  <c r="CRQ69" i="36"/>
  <c r="CRP69" i="36"/>
  <c r="CRO69" i="36"/>
  <c r="CRN69" i="36"/>
  <c r="CRM69" i="36"/>
  <c r="CRL69" i="36"/>
  <c r="CRK69" i="36"/>
  <c r="CRJ69" i="36"/>
  <c r="CRI69" i="36"/>
  <c r="CRH69" i="36"/>
  <c r="CRG69" i="36"/>
  <c r="CRF69" i="36"/>
  <c r="CRE69" i="36"/>
  <c r="CRD69" i="36"/>
  <c r="CRC69" i="36"/>
  <c r="CRB69" i="36"/>
  <c r="CRA69" i="36"/>
  <c r="CQZ69" i="36"/>
  <c r="CQY69" i="36"/>
  <c r="CQX69" i="36"/>
  <c r="CQW69" i="36"/>
  <c r="CQV69" i="36"/>
  <c r="CQU69" i="36"/>
  <c r="CQT69" i="36"/>
  <c r="CQS69" i="36"/>
  <c r="CQR69" i="36"/>
  <c r="CQQ69" i="36"/>
  <c r="CQP69" i="36"/>
  <c r="CQO69" i="36"/>
  <c r="CQN69" i="36"/>
  <c r="CQM69" i="36"/>
  <c r="CQL69" i="36"/>
  <c r="CQK69" i="36"/>
  <c r="CQJ69" i="36"/>
  <c r="CQI69" i="36"/>
  <c r="CQH69" i="36"/>
  <c r="CQG69" i="36"/>
  <c r="CQF69" i="36"/>
  <c r="CQE69" i="36"/>
  <c r="CQD69" i="36"/>
  <c r="CQC69" i="36"/>
  <c r="CQB69" i="36"/>
  <c r="CQA69" i="36"/>
  <c r="CPZ69" i="36"/>
  <c r="CPY69" i="36"/>
  <c r="CPX69" i="36"/>
  <c r="CPW69" i="36"/>
  <c r="CPV69" i="36"/>
  <c r="CPU69" i="36"/>
  <c r="CPT69" i="36"/>
  <c r="CPS69" i="36"/>
  <c r="CPR69" i="36"/>
  <c r="CPQ69" i="36"/>
  <c r="CPP69" i="36"/>
  <c r="CPO69" i="36"/>
  <c r="CPN69" i="36"/>
  <c r="CPM69" i="36"/>
  <c r="CPL69" i="36"/>
  <c r="CPK69" i="36"/>
  <c r="CPJ69" i="36"/>
  <c r="CPI69" i="36"/>
  <c r="CPH69" i="36"/>
  <c r="CPG69" i="36"/>
  <c r="CPF69" i="36"/>
  <c r="CPE69" i="36"/>
  <c r="CPD69" i="36"/>
  <c r="CPC69" i="36"/>
  <c r="CPB69" i="36"/>
  <c r="CPA69" i="36"/>
  <c r="COZ69" i="36"/>
  <c r="COY69" i="36"/>
  <c r="COX69" i="36"/>
  <c r="COW69" i="36"/>
  <c r="COV69" i="36"/>
  <c r="COU69" i="36"/>
  <c r="COT69" i="36"/>
  <c r="COS69" i="36"/>
  <c r="COR69" i="36"/>
  <c r="COQ69" i="36"/>
  <c r="COP69" i="36"/>
  <c r="COO69" i="36"/>
  <c r="CON69" i="36"/>
  <c r="COM69" i="36"/>
  <c r="COL69" i="36"/>
  <c r="COK69" i="36"/>
  <c r="COJ69" i="36"/>
  <c r="COI69" i="36"/>
  <c r="COH69" i="36"/>
  <c r="COG69" i="36"/>
  <c r="COF69" i="36"/>
  <c r="COE69" i="36"/>
  <c r="COD69" i="36"/>
  <c r="COC69" i="36"/>
  <c r="COB69" i="36"/>
  <c r="COA69" i="36"/>
  <c r="CNZ69" i="36"/>
  <c r="CNY69" i="36"/>
  <c r="CNX69" i="36"/>
  <c r="CNW69" i="36"/>
  <c r="CNV69" i="36"/>
  <c r="CNU69" i="36"/>
  <c r="CNT69" i="36"/>
  <c r="CNS69" i="36"/>
  <c r="CNR69" i="36"/>
  <c r="CNQ69" i="36"/>
  <c r="CNP69" i="36"/>
  <c r="CNO69" i="36"/>
  <c r="CNN69" i="36"/>
  <c r="CNM69" i="36"/>
  <c r="CNL69" i="36"/>
  <c r="CNK69" i="36"/>
  <c r="CNJ69" i="36"/>
  <c r="CNI69" i="36"/>
  <c r="CNH69" i="36"/>
  <c r="CNG69" i="36"/>
  <c r="CNF69" i="36"/>
  <c r="CNE69" i="36"/>
  <c r="CND69" i="36"/>
  <c r="CNC69" i="36"/>
  <c r="CNB69" i="36"/>
  <c r="CNA69" i="36"/>
  <c r="CMZ69" i="36"/>
  <c r="CMY69" i="36"/>
  <c r="CMX69" i="36"/>
  <c r="CMW69" i="36"/>
  <c r="CMV69" i="36"/>
  <c r="CMU69" i="36"/>
  <c r="CMT69" i="36"/>
  <c r="CMS69" i="36"/>
  <c r="CMR69" i="36"/>
  <c r="CMQ69" i="36"/>
  <c r="CMP69" i="36"/>
  <c r="CMO69" i="36"/>
  <c r="CMN69" i="36"/>
  <c r="CMM69" i="36"/>
  <c r="CML69" i="36"/>
  <c r="CMK69" i="36"/>
  <c r="CMJ69" i="36"/>
  <c r="CMI69" i="36"/>
  <c r="CMH69" i="36"/>
  <c r="CMG69" i="36"/>
  <c r="CMF69" i="36"/>
  <c r="CME69" i="36"/>
  <c r="CMD69" i="36"/>
  <c r="CMC69" i="36"/>
  <c r="CMB69" i="36"/>
  <c r="CMA69" i="36"/>
  <c r="CLZ69" i="36"/>
  <c r="CLY69" i="36"/>
  <c r="CLX69" i="36"/>
  <c r="CLW69" i="36"/>
  <c r="CLV69" i="36"/>
  <c r="CLU69" i="36"/>
  <c r="CLT69" i="36"/>
  <c r="CLS69" i="36"/>
  <c r="CLR69" i="36"/>
  <c r="CLQ69" i="36"/>
  <c r="CLP69" i="36"/>
  <c r="CLO69" i="36"/>
  <c r="CLN69" i="36"/>
  <c r="CLM69" i="36"/>
  <c r="CLL69" i="36"/>
  <c r="CLK69" i="36"/>
  <c r="CLJ69" i="36"/>
  <c r="CLI69" i="36"/>
  <c r="CLH69" i="36"/>
  <c r="CLG69" i="36"/>
  <c r="CLF69" i="36"/>
  <c r="CLE69" i="36"/>
  <c r="CLD69" i="36"/>
  <c r="CLC69" i="36"/>
  <c r="CLB69" i="36"/>
  <c r="CLA69" i="36"/>
  <c r="CKZ69" i="36"/>
  <c r="CKY69" i="36"/>
  <c r="CKX69" i="36"/>
  <c r="CKW69" i="36"/>
  <c r="CKV69" i="36"/>
  <c r="CKU69" i="36"/>
  <c r="CKT69" i="36"/>
  <c r="CKS69" i="36"/>
  <c r="CKR69" i="36"/>
  <c r="CKQ69" i="36"/>
  <c r="CKP69" i="36"/>
  <c r="CKO69" i="36"/>
  <c r="CKN69" i="36"/>
  <c r="CKM69" i="36"/>
  <c r="CKL69" i="36"/>
  <c r="CKK69" i="36"/>
  <c r="CKJ69" i="36"/>
  <c r="CKI69" i="36"/>
  <c r="CKH69" i="36"/>
  <c r="CKG69" i="36"/>
  <c r="CKF69" i="36"/>
  <c r="CKE69" i="36"/>
  <c r="CKD69" i="36"/>
  <c r="CKC69" i="36"/>
  <c r="CKB69" i="36"/>
  <c r="CKA69" i="36"/>
  <c r="CJZ69" i="36"/>
  <c r="CJY69" i="36"/>
  <c r="CJX69" i="36"/>
  <c r="CJW69" i="36"/>
  <c r="CJV69" i="36"/>
  <c r="CJU69" i="36"/>
  <c r="CJT69" i="36"/>
  <c r="CJS69" i="36"/>
  <c r="CJR69" i="36"/>
  <c r="CJQ69" i="36"/>
  <c r="CJP69" i="36"/>
  <c r="CJO69" i="36"/>
  <c r="CJN69" i="36"/>
  <c r="CJM69" i="36"/>
  <c r="CJL69" i="36"/>
  <c r="CJK69" i="36"/>
  <c r="CJJ69" i="36"/>
  <c r="CJI69" i="36"/>
  <c r="CJH69" i="36"/>
  <c r="CJG69" i="36"/>
  <c r="CJF69" i="36"/>
  <c r="CJE69" i="36"/>
  <c r="CJD69" i="36"/>
  <c r="CJC69" i="36"/>
  <c r="CJB69" i="36"/>
  <c r="CJA69" i="36"/>
  <c r="CIZ69" i="36"/>
  <c r="CIY69" i="36"/>
  <c r="CIX69" i="36"/>
  <c r="CIW69" i="36"/>
  <c r="CIV69" i="36"/>
  <c r="CIU69" i="36"/>
  <c r="CIT69" i="36"/>
  <c r="CIS69" i="36"/>
  <c r="CIR69" i="36"/>
  <c r="CIQ69" i="36"/>
  <c r="CIP69" i="36"/>
  <c r="CIO69" i="36"/>
  <c r="CIN69" i="36"/>
  <c r="CIM69" i="36"/>
  <c r="CIL69" i="36"/>
  <c r="CIK69" i="36"/>
  <c r="CIJ69" i="36"/>
  <c r="CII69" i="36"/>
  <c r="CIH69" i="36"/>
  <c r="CIG69" i="36"/>
  <c r="CIF69" i="36"/>
  <c r="CIE69" i="36"/>
  <c r="CID69" i="36"/>
  <c r="CIC69" i="36"/>
  <c r="CIB69" i="36"/>
  <c r="CIA69" i="36"/>
  <c r="CHZ69" i="36"/>
  <c r="CHY69" i="36"/>
  <c r="CHX69" i="36"/>
  <c r="CHW69" i="36"/>
  <c r="CHV69" i="36"/>
  <c r="CHU69" i="36"/>
  <c r="CHT69" i="36"/>
  <c r="CHS69" i="36"/>
  <c r="CHR69" i="36"/>
  <c r="CHQ69" i="36"/>
  <c r="CHP69" i="36"/>
  <c r="CHO69" i="36"/>
  <c r="CHN69" i="36"/>
  <c r="CHM69" i="36"/>
  <c r="CHL69" i="36"/>
  <c r="CHK69" i="36"/>
  <c r="CHJ69" i="36"/>
  <c r="CHI69" i="36"/>
  <c r="CHH69" i="36"/>
  <c r="CHG69" i="36"/>
  <c r="CHF69" i="36"/>
  <c r="CHE69" i="36"/>
  <c r="CHD69" i="36"/>
  <c r="CHC69" i="36"/>
  <c r="CHB69" i="36"/>
  <c r="CHA69" i="36"/>
  <c r="CGZ69" i="36"/>
  <c r="CGY69" i="36"/>
  <c r="CGX69" i="36"/>
  <c r="CGW69" i="36"/>
  <c r="CGV69" i="36"/>
  <c r="CGU69" i="36"/>
  <c r="CGT69" i="36"/>
  <c r="CGS69" i="36"/>
  <c r="CGR69" i="36"/>
  <c r="CGQ69" i="36"/>
  <c r="CGP69" i="36"/>
  <c r="CGO69" i="36"/>
  <c r="CGN69" i="36"/>
  <c r="CGM69" i="36"/>
  <c r="CGL69" i="36"/>
  <c r="CGK69" i="36"/>
  <c r="CGJ69" i="36"/>
  <c r="CGI69" i="36"/>
  <c r="CGH69" i="36"/>
  <c r="CGG69" i="36"/>
  <c r="CGF69" i="36"/>
  <c r="CGE69" i="36"/>
  <c r="CGD69" i="36"/>
  <c r="CGC69" i="36"/>
  <c r="CGB69" i="36"/>
  <c r="CGA69" i="36"/>
  <c r="CFZ69" i="36"/>
  <c r="CFY69" i="36"/>
  <c r="CFX69" i="36"/>
  <c r="CFW69" i="36"/>
  <c r="CFV69" i="36"/>
  <c r="CFU69" i="36"/>
  <c r="CFT69" i="36"/>
  <c r="CFS69" i="36"/>
  <c r="CFR69" i="36"/>
  <c r="CFQ69" i="36"/>
  <c r="CFP69" i="36"/>
  <c r="CFO69" i="36"/>
  <c r="CFN69" i="36"/>
  <c r="CFM69" i="36"/>
  <c r="CFL69" i="36"/>
  <c r="CFK69" i="36"/>
  <c r="CFJ69" i="36"/>
  <c r="CFI69" i="36"/>
  <c r="CFH69" i="36"/>
  <c r="CFG69" i="36"/>
  <c r="CFF69" i="36"/>
  <c r="CFE69" i="36"/>
  <c r="CFD69" i="36"/>
  <c r="CFC69" i="36"/>
  <c r="CFB69" i="36"/>
  <c r="CFA69" i="36"/>
  <c r="CEZ69" i="36"/>
  <c r="CEY69" i="36"/>
  <c r="CEX69" i="36"/>
  <c r="CEW69" i="36"/>
  <c r="CEV69" i="36"/>
  <c r="CEU69" i="36"/>
  <c r="CET69" i="36"/>
  <c r="CES69" i="36"/>
  <c r="CER69" i="36"/>
  <c r="CEQ69" i="36"/>
  <c r="CEP69" i="36"/>
  <c r="CEO69" i="36"/>
  <c r="CEN69" i="36"/>
  <c r="CEM69" i="36"/>
  <c r="CEL69" i="36"/>
  <c r="CEK69" i="36"/>
  <c r="CEJ69" i="36"/>
  <c r="CEI69" i="36"/>
  <c r="CEH69" i="36"/>
  <c r="CEG69" i="36"/>
  <c r="CEF69" i="36"/>
  <c r="CEE69" i="36"/>
  <c r="CED69" i="36"/>
  <c r="CEC69" i="36"/>
  <c r="CEB69" i="36"/>
  <c r="CEA69" i="36"/>
  <c r="CDZ69" i="36"/>
  <c r="CDY69" i="36"/>
  <c r="CDX69" i="36"/>
  <c r="CDW69" i="36"/>
  <c r="CDV69" i="36"/>
  <c r="CDU69" i="36"/>
  <c r="CDT69" i="36"/>
  <c r="CDS69" i="36"/>
  <c r="CDR69" i="36"/>
  <c r="CDQ69" i="36"/>
  <c r="CDP69" i="36"/>
  <c r="CDO69" i="36"/>
  <c r="CDN69" i="36"/>
  <c r="CDM69" i="36"/>
  <c r="CDL69" i="36"/>
  <c r="CDK69" i="36"/>
  <c r="CDJ69" i="36"/>
  <c r="CDI69" i="36"/>
  <c r="CDH69" i="36"/>
  <c r="CDG69" i="36"/>
  <c r="CDF69" i="36"/>
  <c r="CDE69" i="36"/>
  <c r="CDD69" i="36"/>
  <c r="CDC69" i="36"/>
  <c r="CDB69" i="36"/>
  <c r="CDA69" i="36"/>
  <c r="CCZ69" i="36"/>
  <c r="CCY69" i="36"/>
  <c r="CCX69" i="36"/>
  <c r="CCW69" i="36"/>
  <c r="CCV69" i="36"/>
  <c r="CCU69" i="36"/>
  <c r="CCT69" i="36"/>
  <c r="CCS69" i="36"/>
  <c r="CCR69" i="36"/>
  <c r="CCQ69" i="36"/>
  <c r="CCP69" i="36"/>
  <c r="CCO69" i="36"/>
  <c r="CCN69" i="36"/>
  <c r="CCM69" i="36"/>
  <c r="CCL69" i="36"/>
  <c r="CCK69" i="36"/>
  <c r="CCJ69" i="36"/>
  <c r="CCI69" i="36"/>
  <c r="CCH69" i="36"/>
  <c r="CCG69" i="36"/>
  <c r="CCF69" i="36"/>
  <c r="CCE69" i="36"/>
  <c r="CCD69" i="36"/>
  <c r="CCC69" i="36"/>
  <c r="CCB69" i="36"/>
  <c r="CCA69" i="36"/>
  <c r="CBZ69" i="36"/>
  <c r="CBY69" i="36"/>
  <c r="CBX69" i="36"/>
  <c r="CBW69" i="36"/>
  <c r="CBV69" i="36"/>
  <c r="CBU69" i="36"/>
  <c r="CBT69" i="36"/>
  <c r="CBS69" i="36"/>
  <c r="CBR69" i="36"/>
  <c r="CBQ69" i="36"/>
  <c r="CBP69" i="36"/>
  <c r="CBO69" i="36"/>
  <c r="CBN69" i="36"/>
  <c r="CBM69" i="36"/>
  <c r="CBL69" i="36"/>
  <c r="CBK69" i="36"/>
  <c r="CBJ69" i="36"/>
  <c r="CBI69" i="36"/>
  <c r="CBH69" i="36"/>
  <c r="CBG69" i="36"/>
  <c r="CBF69" i="36"/>
  <c r="CBE69" i="36"/>
  <c r="CBD69" i="36"/>
  <c r="CBC69" i="36"/>
  <c r="CBB69" i="36"/>
  <c r="CBA69" i="36"/>
  <c r="CAZ69" i="36"/>
  <c r="CAY69" i="36"/>
  <c r="CAX69" i="36"/>
  <c r="CAW69" i="36"/>
  <c r="CAV69" i="36"/>
  <c r="CAU69" i="36"/>
  <c r="CAT69" i="36"/>
  <c r="CAS69" i="36"/>
  <c r="CAR69" i="36"/>
  <c r="CAQ69" i="36"/>
  <c r="CAP69" i="36"/>
  <c r="CAO69" i="36"/>
  <c r="CAN69" i="36"/>
  <c r="CAM69" i="36"/>
  <c r="CAL69" i="36"/>
  <c r="CAK69" i="36"/>
  <c r="CAJ69" i="36"/>
  <c r="CAI69" i="36"/>
  <c r="CAH69" i="36"/>
  <c r="CAG69" i="36"/>
  <c r="CAF69" i="36"/>
  <c r="CAE69" i="36"/>
  <c r="CAD69" i="36"/>
  <c r="CAC69" i="36"/>
  <c r="CAB69" i="36"/>
  <c r="CAA69" i="36"/>
  <c r="BZZ69" i="36"/>
  <c r="BZY69" i="36"/>
  <c r="BZX69" i="36"/>
  <c r="BZW69" i="36"/>
  <c r="BZV69" i="36"/>
  <c r="BZU69" i="36"/>
  <c r="BZT69" i="36"/>
  <c r="BZS69" i="36"/>
  <c r="BZR69" i="36"/>
  <c r="BZQ69" i="36"/>
  <c r="BZP69" i="36"/>
  <c r="BZO69" i="36"/>
  <c r="BZN69" i="36"/>
  <c r="BZM69" i="36"/>
  <c r="BZL69" i="36"/>
  <c r="BZK69" i="36"/>
  <c r="BZJ69" i="36"/>
  <c r="BZI69" i="36"/>
  <c r="BZH69" i="36"/>
  <c r="BZG69" i="36"/>
  <c r="BZF69" i="36"/>
  <c r="BZE69" i="36"/>
  <c r="BZD69" i="36"/>
  <c r="BZC69" i="36"/>
  <c r="BZB69" i="36"/>
  <c r="BZA69" i="36"/>
  <c r="BYZ69" i="36"/>
  <c r="BYY69" i="36"/>
  <c r="BYX69" i="36"/>
  <c r="BYW69" i="36"/>
  <c r="BYV69" i="36"/>
  <c r="BYU69" i="36"/>
  <c r="BYT69" i="36"/>
  <c r="BYS69" i="36"/>
  <c r="BYR69" i="36"/>
  <c r="BYQ69" i="36"/>
  <c r="BYP69" i="36"/>
  <c r="BYO69" i="36"/>
  <c r="BYN69" i="36"/>
  <c r="BYM69" i="36"/>
  <c r="BYL69" i="36"/>
  <c r="BYK69" i="36"/>
  <c r="BYJ69" i="36"/>
  <c r="BYI69" i="36"/>
  <c r="BYH69" i="36"/>
  <c r="BYG69" i="36"/>
  <c r="BYF69" i="36"/>
  <c r="BYE69" i="36"/>
  <c r="BYD69" i="36"/>
  <c r="BYC69" i="36"/>
  <c r="BYB69" i="36"/>
  <c r="BYA69" i="36"/>
  <c r="BXZ69" i="36"/>
  <c r="BXY69" i="36"/>
  <c r="BXX69" i="36"/>
  <c r="BXW69" i="36"/>
  <c r="BXV69" i="36"/>
  <c r="BXU69" i="36"/>
  <c r="BXT69" i="36"/>
  <c r="BXS69" i="36"/>
  <c r="BXR69" i="36"/>
  <c r="BXQ69" i="36"/>
  <c r="BXP69" i="36"/>
  <c r="BXO69" i="36"/>
  <c r="BXN69" i="36"/>
  <c r="BXM69" i="36"/>
  <c r="BXL69" i="36"/>
  <c r="BXK69" i="36"/>
  <c r="BXJ69" i="36"/>
  <c r="BXI69" i="36"/>
  <c r="BXH69" i="36"/>
  <c r="BXG69" i="36"/>
  <c r="BXF69" i="36"/>
  <c r="BXE69" i="36"/>
  <c r="BXD69" i="36"/>
  <c r="BXC69" i="36"/>
  <c r="BXB69" i="36"/>
  <c r="BXA69" i="36"/>
  <c r="BWZ69" i="36"/>
  <c r="BWY69" i="36"/>
  <c r="BWX69" i="36"/>
  <c r="BWW69" i="36"/>
  <c r="BWV69" i="36"/>
  <c r="BWU69" i="36"/>
  <c r="BWT69" i="36"/>
  <c r="BWS69" i="36"/>
  <c r="BWR69" i="36"/>
  <c r="BWQ69" i="36"/>
  <c r="BWP69" i="36"/>
  <c r="BWO69" i="36"/>
  <c r="BWN69" i="36"/>
  <c r="BWM69" i="36"/>
  <c r="BWL69" i="36"/>
  <c r="BWK69" i="36"/>
  <c r="BWJ69" i="36"/>
  <c r="BWI69" i="36"/>
  <c r="BWH69" i="36"/>
  <c r="BWG69" i="36"/>
  <c r="BWF69" i="36"/>
  <c r="BWE69" i="36"/>
  <c r="BWD69" i="36"/>
  <c r="BWC69" i="36"/>
  <c r="BWB69" i="36"/>
  <c r="BWA69" i="36"/>
  <c r="BVZ69" i="36"/>
  <c r="BVY69" i="36"/>
  <c r="BVX69" i="36"/>
  <c r="BVW69" i="36"/>
  <c r="BVV69" i="36"/>
  <c r="BVU69" i="36"/>
  <c r="BVT69" i="36"/>
  <c r="BVS69" i="36"/>
  <c r="BVR69" i="36"/>
  <c r="BVQ69" i="36"/>
  <c r="BVP69" i="36"/>
  <c r="BVO69" i="36"/>
  <c r="BVN69" i="36"/>
  <c r="BVM69" i="36"/>
  <c r="BVL69" i="36"/>
  <c r="BVK69" i="36"/>
  <c r="BVJ69" i="36"/>
  <c r="BVI69" i="36"/>
  <c r="BVH69" i="36"/>
  <c r="BVG69" i="36"/>
  <c r="BVF69" i="36"/>
  <c r="BVE69" i="36"/>
  <c r="BVD69" i="36"/>
  <c r="BVC69" i="36"/>
  <c r="BVB69" i="36"/>
  <c r="BVA69" i="36"/>
  <c r="BUZ69" i="36"/>
  <c r="BUY69" i="36"/>
  <c r="BUX69" i="36"/>
  <c r="BUW69" i="36"/>
  <c r="BUV69" i="36"/>
  <c r="BUU69" i="36"/>
  <c r="BUT69" i="36"/>
  <c r="BUS69" i="36"/>
  <c r="BUR69" i="36"/>
  <c r="BUQ69" i="36"/>
  <c r="BUP69" i="36"/>
  <c r="BUO69" i="36"/>
  <c r="BUN69" i="36"/>
  <c r="BUM69" i="36"/>
  <c r="BUL69" i="36"/>
  <c r="BUK69" i="36"/>
  <c r="BUJ69" i="36"/>
  <c r="BUI69" i="36"/>
  <c r="BUH69" i="36"/>
  <c r="BUG69" i="36"/>
  <c r="BUF69" i="36"/>
  <c r="BUE69" i="36"/>
  <c r="BUD69" i="36"/>
  <c r="BUC69" i="36"/>
  <c r="BUB69" i="36"/>
  <c r="BUA69" i="36"/>
  <c r="BTZ69" i="36"/>
  <c r="BTY69" i="36"/>
  <c r="BTX69" i="36"/>
  <c r="BTW69" i="36"/>
  <c r="BTV69" i="36"/>
  <c r="BTU69" i="36"/>
  <c r="BTT69" i="36"/>
  <c r="BTS69" i="36"/>
  <c r="BTR69" i="36"/>
  <c r="BTQ69" i="36"/>
  <c r="BTP69" i="36"/>
  <c r="BTO69" i="36"/>
  <c r="BTN69" i="36"/>
  <c r="BTM69" i="36"/>
  <c r="BTL69" i="36"/>
  <c r="BTK69" i="36"/>
  <c r="BTJ69" i="36"/>
  <c r="BTI69" i="36"/>
  <c r="BTH69" i="36"/>
  <c r="BTG69" i="36"/>
  <c r="BTF69" i="36"/>
  <c r="BTE69" i="36"/>
  <c r="BTD69" i="36"/>
  <c r="BTC69" i="36"/>
  <c r="BTB69" i="36"/>
  <c r="BTA69" i="36"/>
  <c r="BSZ69" i="36"/>
  <c r="BSY69" i="36"/>
  <c r="BSX69" i="36"/>
  <c r="BSW69" i="36"/>
  <c r="BSV69" i="36"/>
  <c r="BSU69" i="36"/>
  <c r="BST69" i="36"/>
  <c r="BSS69" i="36"/>
  <c r="BSR69" i="36"/>
  <c r="BSQ69" i="36"/>
  <c r="BSP69" i="36"/>
  <c r="BSO69" i="36"/>
  <c r="BSN69" i="36"/>
  <c r="BSM69" i="36"/>
  <c r="BSL69" i="36"/>
  <c r="BSK69" i="36"/>
  <c r="BSJ69" i="36"/>
  <c r="BSI69" i="36"/>
  <c r="BSH69" i="36"/>
  <c r="BSG69" i="36"/>
  <c r="BSF69" i="36"/>
  <c r="BSE69" i="36"/>
  <c r="BSD69" i="36"/>
  <c r="BSC69" i="36"/>
  <c r="BSB69" i="36"/>
  <c r="BSA69" i="36"/>
  <c r="BRZ69" i="36"/>
  <c r="BRY69" i="36"/>
  <c r="BRX69" i="36"/>
  <c r="BRW69" i="36"/>
  <c r="BRV69" i="36"/>
  <c r="BRU69" i="36"/>
  <c r="BRT69" i="36"/>
  <c r="BRS69" i="36"/>
  <c r="BRR69" i="36"/>
  <c r="BRQ69" i="36"/>
  <c r="BRP69" i="36"/>
  <c r="BRO69" i="36"/>
  <c r="BRN69" i="36"/>
  <c r="BRM69" i="36"/>
  <c r="BRL69" i="36"/>
  <c r="BRK69" i="36"/>
  <c r="BRJ69" i="36"/>
  <c r="BRI69" i="36"/>
  <c r="BRH69" i="36"/>
  <c r="BRG69" i="36"/>
  <c r="BRF69" i="36"/>
  <c r="BRE69" i="36"/>
  <c r="BRD69" i="36"/>
  <c r="BRC69" i="36"/>
  <c r="BRB69" i="36"/>
  <c r="BRA69" i="36"/>
  <c r="BQZ69" i="36"/>
  <c r="BQY69" i="36"/>
  <c r="BQX69" i="36"/>
  <c r="BQW69" i="36"/>
  <c r="BQV69" i="36"/>
  <c r="BQU69" i="36"/>
  <c r="BQT69" i="36"/>
  <c r="BQS69" i="36"/>
  <c r="BQR69" i="36"/>
  <c r="BQQ69" i="36"/>
  <c r="BQP69" i="36"/>
  <c r="BQO69" i="36"/>
  <c r="BQN69" i="36"/>
  <c r="BQM69" i="36"/>
  <c r="BQL69" i="36"/>
  <c r="BQK69" i="36"/>
  <c r="BQJ69" i="36"/>
  <c r="BQI69" i="36"/>
  <c r="BQH69" i="36"/>
  <c r="BQG69" i="36"/>
  <c r="BQF69" i="36"/>
  <c r="BQE69" i="36"/>
  <c r="BQD69" i="36"/>
  <c r="BQC69" i="36"/>
  <c r="BQB69" i="36"/>
  <c r="BQA69" i="36"/>
  <c r="BPZ69" i="36"/>
  <c r="BPY69" i="36"/>
  <c r="BPX69" i="36"/>
  <c r="BPW69" i="36"/>
  <c r="BPV69" i="36"/>
  <c r="BPU69" i="36"/>
  <c r="BPT69" i="36"/>
  <c r="BPS69" i="36"/>
  <c r="BPR69" i="36"/>
  <c r="BPQ69" i="36"/>
  <c r="BPP69" i="36"/>
  <c r="BPO69" i="36"/>
  <c r="BPN69" i="36"/>
  <c r="BPM69" i="36"/>
  <c r="BPL69" i="36"/>
  <c r="BPK69" i="36"/>
  <c r="BPJ69" i="36"/>
  <c r="BPI69" i="36"/>
  <c r="BPH69" i="36"/>
  <c r="BPG69" i="36"/>
  <c r="BPF69" i="36"/>
  <c r="BPE69" i="36"/>
  <c r="BPD69" i="36"/>
  <c r="BPC69" i="36"/>
  <c r="BPB69" i="36"/>
  <c r="BPA69" i="36"/>
  <c r="BOZ69" i="36"/>
  <c r="BOY69" i="36"/>
  <c r="BOX69" i="36"/>
  <c r="BOW69" i="36"/>
  <c r="BOV69" i="36"/>
  <c r="BOU69" i="36"/>
  <c r="BOT69" i="36"/>
  <c r="BOS69" i="36"/>
  <c r="BOR69" i="36"/>
  <c r="BOQ69" i="36"/>
  <c r="BOP69" i="36"/>
  <c r="BOO69" i="36"/>
  <c r="BON69" i="36"/>
  <c r="BOM69" i="36"/>
  <c r="BOL69" i="36"/>
  <c r="BOK69" i="36"/>
  <c r="BOJ69" i="36"/>
  <c r="BOI69" i="36"/>
  <c r="BOH69" i="36"/>
  <c r="BOG69" i="36"/>
  <c r="BOF69" i="36"/>
  <c r="BOE69" i="36"/>
  <c r="BOD69" i="36"/>
  <c r="BOC69" i="36"/>
  <c r="BOB69" i="36"/>
  <c r="BOA69" i="36"/>
  <c r="BNZ69" i="36"/>
  <c r="BNY69" i="36"/>
  <c r="BNX69" i="36"/>
  <c r="BNW69" i="36"/>
  <c r="BNV69" i="36"/>
  <c r="BNU69" i="36"/>
  <c r="BNT69" i="36"/>
  <c r="BNS69" i="36"/>
  <c r="BNR69" i="36"/>
  <c r="BNQ69" i="36"/>
  <c r="BNP69" i="36"/>
  <c r="BNO69" i="36"/>
  <c r="BNN69" i="36"/>
  <c r="BNM69" i="36"/>
  <c r="BNL69" i="36"/>
  <c r="BNK69" i="36"/>
  <c r="BNJ69" i="36"/>
  <c r="BNI69" i="36"/>
  <c r="BNH69" i="36"/>
  <c r="BNG69" i="36"/>
  <c r="BNF69" i="36"/>
  <c r="BNE69" i="36"/>
  <c r="BND69" i="36"/>
  <c r="BNC69" i="36"/>
  <c r="BNB69" i="36"/>
  <c r="BNA69" i="36"/>
  <c r="BMZ69" i="36"/>
  <c r="BMY69" i="36"/>
  <c r="BMX69" i="36"/>
  <c r="BMW69" i="36"/>
  <c r="BMV69" i="36"/>
  <c r="BMU69" i="36"/>
  <c r="BMT69" i="36"/>
  <c r="BMS69" i="36"/>
  <c r="BMR69" i="36"/>
  <c r="BMQ69" i="36"/>
  <c r="BMP69" i="36"/>
  <c r="BMO69" i="36"/>
  <c r="BMN69" i="36"/>
  <c r="BMM69" i="36"/>
  <c r="BML69" i="36"/>
  <c r="BMK69" i="36"/>
  <c r="BMJ69" i="36"/>
  <c r="BMI69" i="36"/>
  <c r="BMH69" i="36"/>
  <c r="BMG69" i="36"/>
  <c r="BMF69" i="36"/>
  <c r="BME69" i="36"/>
  <c r="BMD69" i="36"/>
  <c r="BMC69" i="36"/>
  <c r="BMB69" i="36"/>
  <c r="BMA69" i="36"/>
  <c r="BLZ69" i="36"/>
  <c r="BLY69" i="36"/>
  <c r="BLX69" i="36"/>
  <c r="BLW69" i="36"/>
  <c r="BLV69" i="36"/>
  <c r="BLU69" i="36"/>
  <c r="BLT69" i="36"/>
  <c r="BLS69" i="36"/>
  <c r="BLR69" i="36"/>
  <c r="BLQ69" i="36"/>
  <c r="BLP69" i="36"/>
  <c r="BLO69" i="36"/>
  <c r="BLN69" i="36"/>
  <c r="BLM69" i="36"/>
  <c r="BLL69" i="36"/>
  <c r="BLK69" i="36"/>
  <c r="BLJ69" i="36"/>
  <c r="BLI69" i="36"/>
  <c r="BLH69" i="36"/>
  <c r="BLG69" i="36"/>
  <c r="BLF69" i="36"/>
  <c r="BLE69" i="36"/>
  <c r="BLD69" i="36"/>
  <c r="BLC69" i="36"/>
  <c r="BLB69" i="36"/>
  <c r="BLA69" i="36"/>
  <c r="BKZ69" i="36"/>
  <c r="BKY69" i="36"/>
  <c r="BKX69" i="36"/>
  <c r="BKW69" i="36"/>
  <c r="BKV69" i="36"/>
  <c r="BKU69" i="36"/>
  <c r="BKT69" i="36"/>
  <c r="BKS69" i="36"/>
  <c r="BKR69" i="36"/>
  <c r="BKQ69" i="36"/>
  <c r="BKP69" i="36"/>
  <c r="BKO69" i="36"/>
  <c r="BKN69" i="36"/>
  <c r="BKM69" i="36"/>
  <c r="BKL69" i="36"/>
  <c r="BKK69" i="36"/>
  <c r="BKJ69" i="36"/>
  <c r="BKI69" i="36"/>
  <c r="BKH69" i="36"/>
  <c r="BKG69" i="36"/>
  <c r="BKF69" i="36"/>
  <c r="BKE69" i="36"/>
  <c r="BKD69" i="36"/>
  <c r="BKC69" i="36"/>
  <c r="BKB69" i="36"/>
  <c r="BKA69" i="36"/>
  <c r="BJZ69" i="36"/>
  <c r="BJY69" i="36"/>
  <c r="BJX69" i="36"/>
  <c r="BJW69" i="36"/>
  <c r="BJV69" i="36"/>
  <c r="BJU69" i="36"/>
  <c r="BJT69" i="36"/>
  <c r="BJS69" i="36"/>
  <c r="BJR69" i="36"/>
  <c r="BJQ69" i="36"/>
  <c r="BJP69" i="36"/>
  <c r="BJO69" i="36"/>
  <c r="BJN69" i="36"/>
  <c r="BJM69" i="36"/>
  <c r="BJL69" i="36"/>
  <c r="BJK69" i="36"/>
  <c r="BJJ69" i="36"/>
  <c r="BJI69" i="36"/>
  <c r="BJH69" i="36"/>
  <c r="BJG69" i="36"/>
  <c r="BJF69" i="36"/>
  <c r="BJE69" i="36"/>
  <c r="BJD69" i="36"/>
  <c r="BJC69" i="36"/>
  <c r="BJB69" i="36"/>
  <c r="BJA69" i="36"/>
  <c r="BIZ69" i="36"/>
  <c r="BIY69" i="36"/>
  <c r="BIX69" i="36"/>
  <c r="BIW69" i="36"/>
  <c r="BIV69" i="36"/>
  <c r="BIU69" i="36"/>
  <c r="BIT69" i="36"/>
  <c r="BIS69" i="36"/>
  <c r="BIR69" i="36"/>
  <c r="BIQ69" i="36"/>
  <c r="BIP69" i="36"/>
  <c r="BIO69" i="36"/>
  <c r="BIN69" i="36"/>
  <c r="BIM69" i="36"/>
  <c r="BIL69" i="36"/>
  <c r="BIK69" i="36"/>
  <c r="BIJ69" i="36"/>
  <c r="BII69" i="36"/>
  <c r="BIH69" i="36"/>
  <c r="BIG69" i="36"/>
  <c r="BIF69" i="36"/>
  <c r="BIE69" i="36"/>
  <c r="BID69" i="36"/>
  <c r="BIC69" i="36"/>
  <c r="BIB69" i="36"/>
  <c r="BIA69" i="36"/>
  <c r="BHZ69" i="36"/>
  <c r="BHY69" i="36"/>
  <c r="BHX69" i="36"/>
  <c r="BHW69" i="36"/>
  <c r="BHV69" i="36"/>
  <c r="BHU69" i="36"/>
  <c r="BHT69" i="36"/>
  <c r="BHS69" i="36"/>
  <c r="BHR69" i="36"/>
  <c r="BHQ69" i="36"/>
  <c r="BHP69" i="36"/>
  <c r="BHO69" i="36"/>
  <c r="BHN69" i="36"/>
  <c r="BHM69" i="36"/>
  <c r="BHL69" i="36"/>
  <c r="BHK69" i="36"/>
  <c r="BHJ69" i="36"/>
  <c r="BHI69" i="36"/>
  <c r="BHH69" i="36"/>
  <c r="BHG69" i="36"/>
  <c r="BHF69" i="36"/>
  <c r="BHE69" i="36"/>
  <c r="BHD69" i="36"/>
  <c r="BHC69" i="36"/>
  <c r="BHB69" i="36"/>
  <c r="BHA69" i="36"/>
  <c r="BGZ69" i="36"/>
  <c r="BGY69" i="36"/>
  <c r="BGX69" i="36"/>
  <c r="BGW69" i="36"/>
  <c r="BGV69" i="36"/>
  <c r="BGU69" i="36"/>
  <c r="BGT69" i="36"/>
  <c r="BGS69" i="36"/>
  <c r="BGR69" i="36"/>
  <c r="BGQ69" i="36"/>
  <c r="BGP69" i="36"/>
  <c r="BGO69" i="36"/>
  <c r="BGN69" i="36"/>
  <c r="BGM69" i="36"/>
  <c r="BGL69" i="36"/>
  <c r="BGK69" i="36"/>
  <c r="BGJ69" i="36"/>
  <c r="BGI69" i="36"/>
  <c r="BGH69" i="36"/>
  <c r="BGG69" i="36"/>
  <c r="BGF69" i="36"/>
  <c r="BGE69" i="36"/>
  <c r="BGD69" i="36"/>
  <c r="BGC69" i="36"/>
  <c r="BGB69" i="36"/>
  <c r="BGA69" i="36"/>
  <c r="BFZ69" i="36"/>
  <c r="BFY69" i="36"/>
  <c r="BFX69" i="36"/>
  <c r="BFW69" i="36"/>
  <c r="BFV69" i="36"/>
  <c r="BFU69" i="36"/>
  <c r="BFT69" i="36"/>
  <c r="BFS69" i="36"/>
  <c r="BFR69" i="36"/>
  <c r="BFQ69" i="36"/>
  <c r="BFP69" i="36"/>
  <c r="BFO69" i="36"/>
  <c r="BFN69" i="36"/>
  <c r="BFM69" i="36"/>
  <c r="BFL69" i="36"/>
  <c r="BFK69" i="36"/>
  <c r="BFJ69" i="36"/>
  <c r="BFI69" i="36"/>
  <c r="BFH69" i="36"/>
  <c r="BFG69" i="36"/>
  <c r="BFF69" i="36"/>
  <c r="BFE69" i="36"/>
  <c r="BFD69" i="36"/>
  <c r="BFC69" i="36"/>
  <c r="BFB69" i="36"/>
  <c r="BFA69" i="36"/>
  <c r="BEZ69" i="36"/>
  <c r="BEY69" i="36"/>
  <c r="BEX69" i="36"/>
  <c r="BEW69" i="36"/>
  <c r="BEV69" i="36"/>
  <c r="BEU69" i="36"/>
  <c r="BET69" i="36"/>
  <c r="BES69" i="36"/>
  <c r="BER69" i="36"/>
  <c r="BEQ69" i="36"/>
  <c r="BEP69" i="36"/>
  <c r="BEO69" i="36"/>
  <c r="BEN69" i="36"/>
  <c r="BEM69" i="36"/>
  <c r="BEL69" i="36"/>
  <c r="BEK69" i="36"/>
  <c r="BEJ69" i="36"/>
  <c r="BEI69" i="36"/>
  <c r="BEH69" i="36"/>
  <c r="BEG69" i="36"/>
  <c r="BEF69" i="36"/>
  <c r="BEE69" i="36"/>
  <c r="BED69" i="36"/>
  <c r="BEC69" i="36"/>
  <c r="BEB69" i="36"/>
  <c r="BEA69" i="36"/>
  <c r="BDZ69" i="36"/>
  <c r="BDY69" i="36"/>
  <c r="BDX69" i="36"/>
  <c r="BDW69" i="36"/>
  <c r="BDV69" i="36"/>
  <c r="BDU69" i="36"/>
  <c r="BDT69" i="36"/>
  <c r="BDS69" i="36"/>
  <c r="BDR69" i="36"/>
  <c r="BDQ69" i="36"/>
  <c r="BDP69" i="36"/>
  <c r="BDO69" i="36"/>
  <c r="BDN69" i="36"/>
  <c r="BDM69" i="36"/>
  <c r="BDL69" i="36"/>
  <c r="BDK69" i="36"/>
  <c r="BDJ69" i="36"/>
  <c r="BDI69" i="36"/>
  <c r="BDH69" i="36"/>
  <c r="BDG69" i="36"/>
  <c r="BDF69" i="36"/>
  <c r="BDE69" i="36"/>
  <c r="BDD69" i="36"/>
  <c r="BDC69" i="36"/>
  <c r="BDB69" i="36"/>
  <c r="BDA69" i="36"/>
  <c r="BCZ69" i="36"/>
  <c r="BCY69" i="36"/>
  <c r="BCX69" i="36"/>
  <c r="BCW69" i="36"/>
  <c r="BCV69" i="36"/>
  <c r="BCU69" i="36"/>
  <c r="BCT69" i="36"/>
  <c r="BCS69" i="36"/>
  <c r="BCR69" i="36"/>
  <c r="BCQ69" i="36"/>
  <c r="BCP69" i="36"/>
  <c r="BCO69" i="36"/>
  <c r="BCN69" i="36"/>
  <c r="BCM69" i="36"/>
  <c r="BCL69" i="36"/>
  <c r="BCK69" i="36"/>
  <c r="BCJ69" i="36"/>
  <c r="BCI69" i="36"/>
  <c r="BCH69" i="36"/>
  <c r="BCG69" i="36"/>
  <c r="BCF69" i="36"/>
  <c r="BCE69" i="36"/>
  <c r="BCD69" i="36"/>
  <c r="BCC69" i="36"/>
  <c r="BCB69" i="36"/>
  <c r="BCA69" i="36"/>
  <c r="BBZ69" i="36"/>
  <c r="BBY69" i="36"/>
  <c r="BBX69" i="36"/>
  <c r="BBW69" i="36"/>
  <c r="BBV69" i="36"/>
  <c r="BBU69" i="36"/>
  <c r="BBT69" i="36"/>
  <c r="BBS69" i="36"/>
  <c r="BBR69" i="36"/>
  <c r="BBQ69" i="36"/>
  <c r="BBP69" i="36"/>
  <c r="BBO69" i="36"/>
  <c r="BBN69" i="36"/>
  <c r="BBM69" i="36"/>
  <c r="BBL69" i="36"/>
  <c r="BBK69" i="36"/>
  <c r="BBJ69" i="36"/>
  <c r="BBI69" i="36"/>
  <c r="BBH69" i="36"/>
  <c r="BBG69" i="36"/>
  <c r="BBF69" i="36"/>
  <c r="BBE69" i="36"/>
  <c r="BBD69" i="36"/>
  <c r="BBC69" i="36"/>
  <c r="BBB69" i="36"/>
  <c r="BBA69" i="36"/>
  <c r="BAZ69" i="36"/>
  <c r="BAY69" i="36"/>
  <c r="BAX69" i="36"/>
  <c r="BAW69" i="36"/>
  <c r="BAV69" i="36"/>
  <c r="BAU69" i="36"/>
  <c r="BAT69" i="36"/>
  <c r="BAS69" i="36"/>
  <c r="BAR69" i="36"/>
  <c r="BAQ69" i="36"/>
  <c r="BAP69" i="36"/>
  <c r="BAO69" i="36"/>
  <c r="BAN69" i="36"/>
  <c r="BAM69" i="36"/>
  <c r="BAL69" i="36"/>
  <c r="BAK69" i="36"/>
  <c r="BAJ69" i="36"/>
  <c r="BAI69" i="36"/>
  <c r="BAH69" i="36"/>
  <c r="BAG69" i="36"/>
  <c r="BAF69" i="36"/>
  <c r="BAE69" i="36"/>
  <c r="BAD69" i="36"/>
  <c r="BAC69" i="36"/>
  <c r="BAB69" i="36"/>
  <c r="BAA69" i="36"/>
  <c r="AZZ69" i="36"/>
  <c r="AZY69" i="36"/>
  <c r="AZX69" i="36"/>
  <c r="AZW69" i="36"/>
  <c r="AZV69" i="36"/>
  <c r="AZU69" i="36"/>
  <c r="AZT69" i="36"/>
  <c r="AZS69" i="36"/>
  <c r="AZR69" i="36"/>
  <c r="AZQ69" i="36"/>
  <c r="AZP69" i="36"/>
  <c r="AZO69" i="36"/>
  <c r="AZN69" i="36"/>
  <c r="AZM69" i="36"/>
  <c r="AZL69" i="36"/>
  <c r="AZK69" i="36"/>
  <c r="AZJ69" i="36"/>
  <c r="AZI69" i="36"/>
  <c r="AZH69" i="36"/>
  <c r="AZG69" i="36"/>
  <c r="AZF69" i="36"/>
  <c r="AZE69" i="36"/>
  <c r="AZD69" i="36"/>
  <c r="AZC69" i="36"/>
  <c r="AZB69" i="36"/>
  <c r="AZA69" i="36"/>
  <c r="AYZ69" i="36"/>
  <c r="AYY69" i="36"/>
  <c r="AYX69" i="36"/>
  <c r="AYW69" i="36"/>
  <c r="AYV69" i="36"/>
  <c r="AYU69" i="36"/>
  <c r="AYT69" i="36"/>
  <c r="AYS69" i="36"/>
  <c r="AYR69" i="36"/>
  <c r="AYQ69" i="36"/>
  <c r="AYP69" i="36"/>
  <c r="AYO69" i="36"/>
  <c r="AYN69" i="36"/>
  <c r="AYM69" i="36"/>
  <c r="AYL69" i="36"/>
  <c r="AYK69" i="36"/>
  <c r="AYJ69" i="36"/>
  <c r="AYI69" i="36"/>
  <c r="AYH69" i="36"/>
  <c r="AYG69" i="36"/>
  <c r="AYF69" i="36"/>
  <c r="AYE69" i="36"/>
  <c r="AYD69" i="36"/>
  <c r="AYC69" i="36"/>
  <c r="AYB69" i="36"/>
  <c r="AYA69" i="36"/>
  <c r="AXZ69" i="36"/>
  <c r="AXY69" i="36"/>
  <c r="AXX69" i="36"/>
  <c r="AXW69" i="36"/>
  <c r="AXV69" i="36"/>
  <c r="AXU69" i="36"/>
  <c r="AXT69" i="36"/>
  <c r="AXS69" i="36"/>
  <c r="AXR69" i="36"/>
  <c r="AXQ69" i="36"/>
  <c r="AXP69" i="36"/>
  <c r="AXO69" i="36"/>
  <c r="AXN69" i="36"/>
  <c r="AXM69" i="36"/>
  <c r="AXL69" i="36"/>
  <c r="AXK69" i="36"/>
  <c r="AXJ69" i="36"/>
  <c r="AXI69" i="36"/>
  <c r="AXH69" i="36"/>
  <c r="AXG69" i="36"/>
  <c r="AXF69" i="36"/>
  <c r="AXE69" i="36"/>
  <c r="AXD69" i="36"/>
  <c r="AXC69" i="36"/>
  <c r="AXB69" i="36"/>
  <c r="AXA69" i="36"/>
  <c r="AWZ69" i="36"/>
  <c r="AWY69" i="36"/>
  <c r="AWX69" i="36"/>
  <c r="AWW69" i="36"/>
  <c r="AWV69" i="36"/>
  <c r="AWU69" i="36"/>
  <c r="AWT69" i="36"/>
  <c r="AWS69" i="36"/>
  <c r="AWR69" i="36"/>
  <c r="AWQ69" i="36"/>
  <c r="AWP69" i="36"/>
  <c r="AWO69" i="36"/>
  <c r="AWN69" i="36"/>
  <c r="AWM69" i="36"/>
  <c r="AWL69" i="36"/>
  <c r="AWK69" i="36"/>
  <c r="AWJ69" i="36"/>
  <c r="AWI69" i="36"/>
  <c r="AWH69" i="36"/>
  <c r="AWG69" i="36"/>
  <c r="AWF69" i="36"/>
  <c r="AWE69" i="36"/>
  <c r="AWD69" i="36"/>
  <c r="AWC69" i="36"/>
  <c r="AWB69" i="36"/>
  <c r="AWA69" i="36"/>
  <c r="AVZ69" i="36"/>
  <c r="AVY69" i="36"/>
  <c r="AVX69" i="36"/>
  <c r="AVW69" i="36"/>
  <c r="AVV69" i="36"/>
  <c r="AVU69" i="36"/>
  <c r="AVT69" i="36"/>
  <c r="AVS69" i="36"/>
  <c r="AVR69" i="36"/>
  <c r="AVQ69" i="36"/>
  <c r="AVP69" i="36"/>
  <c r="AVO69" i="36"/>
  <c r="AVN69" i="36"/>
  <c r="AVM69" i="36"/>
  <c r="AVL69" i="36"/>
  <c r="AVK69" i="36"/>
  <c r="AVJ69" i="36"/>
  <c r="AVI69" i="36"/>
  <c r="AVH69" i="36"/>
  <c r="AVG69" i="36"/>
  <c r="AVF69" i="36"/>
  <c r="AVE69" i="36"/>
  <c r="AVD69" i="36"/>
  <c r="AVC69" i="36"/>
  <c r="AVB69" i="36"/>
  <c r="AVA69" i="36"/>
  <c r="AUZ69" i="36"/>
  <c r="AUY69" i="36"/>
  <c r="AUX69" i="36"/>
  <c r="AUW69" i="36"/>
  <c r="AUV69" i="36"/>
  <c r="AUU69" i="36"/>
  <c r="AUT69" i="36"/>
  <c r="AUS69" i="36"/>
  <c r="AUR69" i="36"/>
  <c r="AUQ69" i="36"/>
  <c r="AUP69" i="36"/>
  <c r="AUO69" i="36"/>
  <c r="AUN69" i="36"/>
  <c r="AUM69" i="36"/>
  <c r="AUL69" i="36"/>
  <c r="AUK69" i="36"/>
  <c r="AUJ69" i="36"/>
  <c r="AUI69" i="36"/>
  <c r="AUH69" i="36"/>
  <c r="AUG69" i="36"/>
  <c r="AUF69" i="36"/>
  <c r="AUE69" i="36"/>
  <c r="AUD69" i="36"/>
  <c r="AUC69" i="36"/>
  <c r="AUB69" i="36"/>
  <c r="AUA69" i="36"/>
  <c r="ATZ69" i="36"/>
  <c r="ATY69" i="36"/>
  <c r="ATX69" i="36"/>
  <c r="ATW69" i="36"/>
  <c r="ATV69" i="36"/>
  <c r="ATU69" i="36"/>
  <c r="ATT69" i="36"/>
  <c r="ATS69" i="36"/>
  <c r="ATR69" i="36"/>
  <c r="ATQ69" i="36"/>
  <c r="ATP69" i="36"/>
  <c r="ATO69" i="36"/>
  <c r="ATN69" i="36"/>
  <c r="ATM69" i="36"/>
  <c r="ATL69" i="36"/>
  <c r="ATK69" i="36"/>
  <c r="ATJ69" i="36"/>
  <c r="ATI69" i="36"/>
  <c r="ATH69" i="36"/>
  <c r="ATG69" i="36"/>
  <c r="ATF69" i="36"/>
  <c r="ATE69" i="36"/>
  <c r="ATD69" i="36"/>
  <c r="ATC69" i="36"/>
  <c r="ATB69" i="36"/>
  <c r="ATA69" i="36"/>
  <c r="ASZ69" i="36"/>
  <c r="ASY69" i="36"/>
  <c r="ASX69" i="36"/>
  <c r="ASW69" i="36"/>
  <c r="ASV69" i="36"/>
  <c r="ASU69" i="36"/>
  <c r="AST69" i="36"/>
  <c r="ASS69" i="36"/>
  <c r="ASR69" i="36"/>
  <c r="ASQ69" i="36"/>
  <c r="ASP69" i="36"/>
  <c r="ASO69" i="36"/>
  <c r="ASN69" i="36"/>
  <c r="ASM69" i="36"/>
  <c r="ASL69" i="36"/>
  <c r="ASK69" i="36"/>
  <c r="ASJ69" i="36"/>
  <c r="ASI69" i="36"/>
  <c r="ASH69" i="36"/>
  <c r="ASG69" i="36"/>
  <c r="ASF69" i="36"/>
  <c r="ASE69" i="36"/>
  <c r="ASD69" i="36"/>
  <c r="ASC69" i="36"/>
  <c r="ASB69" i="36"/>
  <c r="ASA69" i="36"/>
  <c r="ARZ69" i="36"/>
  <c r="ARY69" i="36"/>
  <c r="ARX69" i="36"/>
  <c r="ARW69" i="36"/>
  <c r="ARV69" i="36"/>
  <c r="ARU69" i="36"/>
  <c r="ART69" i="36"/>
  <c r="ARS69" i="36"/>
  <c r="ARR69" i="36"/>
  <c r="ARQ69" i="36"/>
  <c r="ARP69" i="36"/>
  <c r="ARO69" i="36"/>
  <c r="ARN69" i="36"/>
  <c r="ARM69" i="36"/>
  <c r="ARL69" i="36"/>
  <c r="ARK69" i="36"/>
  <c r="ARJ69" i="36"/>
  <c r="ARI69" i="36"/>
  <c r="ARH69" i="36"/>
  <c r="ARG69" i="36"/>
  <c r="ARF69" i="36"/>
  <c r="ARE69" i="36"/>
  <c r="ARD69" i="36"/>
  <c r="ARC69" i="36"/>
  <c r="ARB69" i="36"/>
  <c r="ARA69" i="36"/>
  <c r="AQZ69" i="36"/>
  <c r="AQY69" i="36"/>
  <c r="AQX69" i="36"/>
  <c r="AQW69" i="36"/>
  <c r="AQV69" i="36"/>
  <c r="AQU69" i="36"/>
  <c r="AQT69" i="36"/>
  <c r="AQS69" i="36"/>
  <c r="AQR69" i="36"/>
  <c r="AQQ69" i="36"/>
  <c r="AQP69" i="36"/>
  <c r="AQO69" i="36"/>
  <c r="AQN69" i="36"/>
  <c r="AQM69" i="36"/>
  <c r="AQL69" i="36"/>
  <c r="AQK69" i="36"/>
  <c r="AQJ69" i="36"/>
  <c r="AQI69" i="36"/>
  <c r="AQH69" i="36"/>
  <c r="AQG69" i="36"/>
  <c r="AQF69" i="36"/>
  <c r="AQE69" i="36"/>
  <c r="AQD69" i="36"/>
  <c r="AQC69" i="36"/>
  <c r="AQB69" i="36"/>
  <c r="AQA69" i="36"/>
  <c r="APZ69" i="36"/>
  <c r="APY69" i="36"/>
  <c r="APX69" i="36"/>
  <c r="APW69" i="36"/>
  <c r="APV69" i="36"/>
  <c r="APU69" i="36"/>
  <c r="APT69" i="36"/>
  <c r="APS69" i="36"/>
  <c r="APR69" i="36"/>
  <c r="APQ69" i="36"/>
  <c r="APP69" i="36"/>
  <c r="APO69" i="36"/>
  <c r="APN69" i="36"/>
  <c r="APM69" i="36"/>
  <c r="APL69" i="36"/>
  <c r="APK69" i="36"/>
  <c r="APJ69" i="36"/>
  <c r="API69" i="36"/>
  <c r="APH69" i="36"/>
  <c r="APG69" i="36"/>
  <c r="APF69" i="36"/>
  <c r="APE69" i="36"/>
  <c r="APD69" i="36"/>
  <c r="APC69" i="36"/>
  <c r="APB69" i="36"/>
  <c r="APA69" i="36"/>
  <c r="AOZ69" i="36"/>
  <c r="AOY69" i="36"/>
  <c r="AOX69" i="36"/>
  <c r="AOW69" i="36"/>
  <c r="AOV69" i="36"/>
  <c r="AOU69" i="36"/>
  <c r="AOT69" i="36"/>
  <c r="AOS69" i="36"/>
  <c r="AOR69" i="36"/>
  <c r="AOQ69" i="36"/>
  <c r="AOP69" i="36"/>
  <c r="AOO69" i="36"/>
  <c r="AON69" i="36"/>
  <c r="AOM69" i="36"/>
  <c r="AOL69" i="36"/>
  <c r="AOK69" i="36"/>
  <c r="AOJ69" i="36"/>
  <c r="AOI69" i="36"/>
  <c r="AOH69" i="36"/>
  <c r="AOG69" i="36"/>
  <c r="AOF69" i="36"/>
  <c r="AOE69" i="36"/>
  <c r="AOD69" i="36"/>
  <c r="AOC69" i="36"/>
  <c r="AOB69" i="36"/>
  <c r="AOA69" i="36"/>
  <c r="ANZ69" i="36"/>
  <c r="ANY69" i="36"/>
  <c r="ANX69" i="36"/>
  <c r="ANW69" i="36"/>
  <c r="ANV69" i="36"/>
  <c r="ANU69" i="36"/>
  <c r="ANT69" i="36"/>
  <c r="ANS69" i="36"/>
  <c r="ANR69" i="36"/>
  <c r="ANQ69" i="36"/>
  <c r="ANP69" i="36"/>
  <c r="ANO69" i="36"/>
  <c r="ANN69" i="36"/>
  <c r="ANM69" i="36"/>
  <c r="ANL69" i="36"/>
  <c r="ANK69" i="36"/>
  <c r="ANJ69" i="36"/>
  <c r="ANI69" i="36"/>
  <c r="ANH69" i="36"/>
  <c r="ANG69" i="36"/>
  <c r="ANF69" i="36"/>
  <c r="ANE69" i="36"/>
  <c r="AND69" i="36"/>
  <c r="ANC69" i="36"/>
  <c r="ANB69" i="36"/>
  <c r="ANA69" i="36"/>
  <c r="AMZ69" i="36"/>
  <c r="AMY69" i="36"/>
  <c r="AMX69" i="36"/>
  <c r="AMW69" i="36"/>
  <c r="AMV69" i="36"/>
  <c r="AMU69" i="36"/>
  <c r="AMT69" i="36"/>
  <c r="AMS69" i="36"/>
  <c r="AMR69" i="36"/>
  <c r="AMQ69" i="36"/>
  <c r="AMP69" i="36"/>
  <c r="AMO69" i="36"/>
  <c r="AMN69" i="36"/>
  <c r="AMM69" i="36"/>
  <c r="AML69" i="36"/>
  <c r="AMK69" i="36"/>
  <c r="AMJ69" i="36"/>
  <c r="AMI69" i="36"/>
  <c r="AMH69" i="36"/>
  <c r="AMG69" i="36"/>
  <c r="AMF69" i="36"/>
  <c r="AME69" i="36"/>
  <c r="AMD69" i="36"/>
  <c r="AMC69" i="36"/>
  <c r="AMB69" i="36"/>
  <c r="AMA69" i="36"/>
  <c r="ALZ69" i="36"/>
  <c r="ALY69" i="36"/>
  <c r="ALX69" i="36"/>
  <c r="ALW69" i="36"/>
  <c r="ALV69" i="36"/>
  <c r="ALU69" i="36"/>
  <c r="ALT69" i="36"/>
  <c r="ALS69" i="36"/>
  <c r="ALR69" i="36"/>
  <c r="ALQ69" i="36"/>
  <c r="ALP69" i="36"/>
  <c r="ALO69" i="36"/>
  <c r="ALN69" i="36"/>
  <c r="ALM69" i="36"/>
  <c r="ALL69" i="36"/>
  <c r="ALK69" i="36"/>
  <c r="ALJ69" i="36"/>
  <c r="ALI69" i="36"/>
  <c r="ALH69" i="36"/>
  <c r="ALG69" i="36"/>
  <c r="ALF69" i="36"/>
  <c r="ALE69" i="36"/>
  <c r="ALD69" i="36"/>
  <c r="ALC69" i="36"/>
  <c r="ALB69" i="36"/>
  <c r="ALA69" i="36"/>
  <c r="AKZ69" i="36"/>
  <c r="AKY69" i="36"/>
  <c r="AKX69" i="36"/>
  <c r="AKW69" i="36"/>
  <c r="AKV69" i="36"/>
  <c r="AKU69" i="36"/>
  <c r="AKT69" i="36"/>
  <c r="AKS69" i="36"/>
  <c r="AKR69" i="36"/>
  <c r="AKQ69" i="36"/>
  <c r="AKP69" i="36"/>
  <c r="AKO69" i="36"/>
  <c r="AKN69" i="36"/>
  <c r="AKM69" i="36"/>
  <c r="AKL69" i="36"/>
  <c r="AKK69" i="36"/>
  <c r="AKJ69" i="36"/>
  <c r="AKI69" i="36"/>
  <c r="AKH69" i="36"/>
  <c r="AKG69" i="36"/>
  <c r="AKF69" i="36"/>
  <c r="AKE69" i="36"/>
  <c r="AKD69" i="36"/>
  <c r="AKC69" i="36"/>
  <c r="AKB69" i="36"/>
  <c r="AKA69" i="36"/>
  <c r="AJZ69" i="36"/>
  <c r="AJY69" i="36"/>
  <c r="AJX69" i="36"/>
  <c r="AJW69" i="36"/>
  <c r="AJV69" i="36"/>
  <c r="AJU69" i="36"/>
  <c r="AJT69" i="36"/>
  <c r="AJS69" i="36"/>
  <c r="AJR69" i="36"/>
  <c r="AJQ69" i="36"/>
  <c r="AJP69" i="36"/>
  <c r="AJO69" i="36"/>
  <c r="AJN69" i="36"/>
  <c r="AJM69" i="36"/>
  <c r="AJL69" i="36"/>
  <c r="AJK69" i="36"/>
  <c r="AJJ69" i="36"/>
  <c r="AJI69" i="36"/>
  <c r="AJH69" i="36"/>
  <c r="AJG69" i="36"/>
  <c r="AJF69" i="36"/>
  <c r="AJE69" i="36"/>
  <c r="AJD69" i="36"/>
  <c r="AJC69" i="36"/>
  <c r="AJB69" i="36"/>
  <c r="AJA69" i="36"/>
  <c r="AIZ69" i="36"/>
  <c r="AIY69" i="36"/>
  <c r="AIX69" i="36"/>
  <c r="AIW69" i="36"/>
  <c r="AIV69" i="36"/>
  <c r="AIU69" i="36"/>
  <c r="AIT69" i="36"/>
  <c r="AIS69" i="36"/>
  <c r="AIR69" i="36"/>
  <c r="AIQ69" i="36"/>
  <c r="AIP69" i="36"/>
  <c r="AIO69" i="36"/>
  <c r="AIN69" i="36"/>
  <c r="AIM69" i="36"/>
  <c r="AIL69" i="36"/>
  <c r="AIK69" i="36"/>
  <c r="AIJ69" i="36"/>
  <c r="AII69" i="36"/>
  <c r="AIH69" i="36"/>
  <c r="AIG69" i="36"/>
  <c r="AIF69" i="36"/>
  <c r="AIE69" i="36"/>
  <c r="AID69" i="36"/>
  <c r="AIC69" i="36"/>
  <c r="AIB69" i="36"/>
  <c r="AIA69" i="36"/>
  <c r="AHZ69" i="36"/>
  <c r="AHY69" i="36"/>
  <c r="AHX69" i="36"/>
  <c r="AHW69" i="36"/>
  <c r="AHV69" i="36"/>
  <c r="AHU69" i="36"/>
  <c r="AHT69" i="36"/>
  <c r="AHS69" i="36"/>
  <c r="AHR69" i="36"/>
  <c r="AHQ69" i="36"/>
  <c r="AHP69" i="36"/>
  <c r="AHO69" i="36"/>
  <c r="AHN69" i="36"/>
  <c r="AHM69" i="36"/>
  <c r="AHL69" i="36"/>
  <c r="AHK69" i="36"/>
  <c r="AHJ69" i="36"/>
  <c r="AHI69" i="36"/>
  <c r="AHH69" i="36"/>
  <c r="AHG69" i="36"/>
  <c r="AHF69" i="36"/>
  <c r="AHE69" i="36"/>
  <c r="AHD69" i="36"/>
  <c r="AHC69" i="36"/>
  <c r="AHB69" i="36"/>
  <c r="AHA69" i="36"/>
  <c r="AGZ69" i="36"/>
  <c r="AGY69" i="36"/>
  <c r="AGX69" i="36"/>
  <c r="AGW69" i="36"/>
  <c r="AGV69" i="36"/>
  <c r="AGU69" i="36"/>
  <c r="AGT69" i="36"/>
  <c r="AGS69" i="36"/>
  <c r="AGR69" i="36"/>
  <c r="AGQ69" i="36"/>
  <c r="AGP69" i="36"/>
  <c r="AGO69" i="36"/>
  <c r="AGN69" i="36"/>
  <c r="AGM69" i="36"/>
  <c r="AGL69" i="36"/>
  <c r="AGK69" i="36"/>
  <c r="AGJ69" i="36"/>
  <c r="AGI69" i="36"/>
  <c r="AGH69" i="36"/>
  <c r="AGG69" i="36"/>
  <c r="AGF69" i="36"/>
  <c r="AGE69" i="36"/>
  <c r="AGD69" i="36"/>
  <c r="AGC69" i="36"/>
  <c r="AGB69" i="36"/>
  <c r="AGA69" i="36"/>
  <c r="AFZ69" i="36"/>
  <c r="AFY69" i="36"/>
  <c r="AFX69" i="36"/>
  <c r="AFW69" i="36"/>
  <c r="AFV69" i="36"/>
  <c r="AFU69" i="36"/>
  <c r="AFT69" i="36"/>
  <c r="AFS69" i="36"/>
  <c r="AFR69" i="36"/>
  <c r="AFQ69" i="36"/>
  <c r="AFP69" i="36"/>
  <c r="AFO69" i="36"/>
  <c r="AFN69" i="36"/>
  <c r="AFM69" i="36"/>
  <c r="AFL69" i="36"/>
  <c r="AFK69" i="36"/>
  <c r="AFJ69" i="36"/>
  <c r="AFI69" i="36"/>
  <c r="AFH69" i="36"/>
  <c r="AFG69" i="36"/>
  <c r="AFF69" i="36"/>
  <c r="AFE69" i="36"/>
  <c r="AFD69" i="36"/>
  <c r="AFC69" i="36"/>
  <c r="AFB69" i="36"/>
  <c r="AFA69" i="36"/>
  <c r="AEZ69" i="36"/>
  <c r="AEY69" i="36"/>
  <c r="AEX69" i="36"/>
  <c r="AEW69" i="36"/>
  <c r="AEV69" i="36"/>
  <c r="AEU69" i="36"/>
  <c r="AET69" i="36"/>
  <c r="AES69" i="36"/>
  <c r="AER69" i="36"/>
  <c r="AEQ69" i="36"/>
  <c r="AEP69" i="36"/>
  <c r="AEO69" i="36"/>
  <c r="AEN69" i="36"/>
  <c r="AEM69" i="36"/>
  <c r="AEL69" i="36"/>
  <c r="AEK69" i="36"/>
  <c r="AEJ69" i="36"/>
  <c r="AEI69" i="36"/>
  <c r="AEH69" i="36"/>
  <c r="AEG69" i="36"/>
  <c r="AEF69" i="36"/>
  <c r="AEE69" i="36"/>
  <c r="AED69" i="36"/>
  <c r="AEC69" i="36"/>
  <c r="AEB69" i="36"/>
  <c r="AEA69" i="36"/>
  <c r="ADZ69" i="36"/>
  <c r="ADY69" i="36"/>
  <c r="ADX69" i="36"/>
  <c r="ADW69" i="36"/>
  <c r="ADV69" i="36"/>
  <c r="ADU69" i="36"/>
  <c r="ADT69" i="36"/>
  <c r="ADS69" i="36"/>
  <c r="ADR69" i="36"/>
  <c r="ADQ69" i="36"/>
  <c r="ADP69" i="36"/>
  <c r="ADO69" i="36"/>
  <c r="ADN69" i="36"/>
  <c r="ADM69" i="36"/>
  <c r="ADL69" i="36"/>
  <c r="ADK69" i="36"/>
  <c r="ADJ69" i="36"/>
  <c r="ADI69" i="36"/>
  <c r="ADH69" i="36"/>
  <c r="ADG69" i="36"/>
  <c r="ADF69" i="36"/>
  <c r="ADE69" i="36"/>
  <c r="ADD69" i="36"/>
  <c r="ADC69" i="36"/>
  <c r="ADB69" i="36"/>
  <c r="ADA69" i="36"/>
  <c r="ACZ69" i="36"/>
  <c r="ACY69" i="36"/>
  <c r="ACX69" i="36"/>
  <c r="ACW69" i="36"/>
  <c r="ACV69" i="36"/>
  <c r="ACU69" i="36"/>
  <c r="ACT69" i="36"/>
  <c r="ACS69" i="36"/>
  <c r="ACR69" i="36"/>
  <c r="ACQ69" i="36"/>
  <c r="ACP69" i="36"/>
  <c r="ACO69" i="36"/>
  <c r="ACN69" i="36"/>
  <c r="ACM69" i="36"/>
  <c r="ACL69" i="36"/>
  <c r="ACK69" i="36"/>
  <c r="ACJ69" i="36"/>
  <c r="ACI69" i="36"/>
  <c r="ACH69" i="36"/>
  <c r="ACG69" i="36"/>
  <c r="ACF69" i="36"/>
  <c r="ACE69" i="36"/>
  <c r="ACD69" i="36"/>
  <c r="ACC69" i="36"/>
  <c r="ACB69" i="36"/>
  <c r="ACA69" i="36"/>
  <c r="ABZ69" i="36"/>
  <c r="ABY69" i="36"/>
  <c r="ABX69" i="36"/>
  <c r="ABW69" i="36"/>
  <c r="ABV69" i="36"/>
  <c r="ABU69" i="36"/>
  <c r="ABT69" i="36"/>
  <c r="ABS69" i="36"/>
  <c r="ABR69" i="36"/>
  <c r="ABQ69" i="36"/>
  <c r="ABP69" i="36"/>
  <c r="ABO69" i="36"/>
  <c r="ABN69" i="36"/>
  <c r="ABM69" i="36"/>
  <c r="ABL69" i="36"/>
  <c r="ABK69" i="36"/>
  <c r="ABJ69" i="36"/>
  <c r="ABI69" i="36"/>
  <c r="ABH69" i="36"/>
  <c r="ABG69" i="36"/>
  <c r="ABF69" i="36"/>
  <c r="ABE69" i="36"/>
  <c r="ABD69" i="36"/>
  <c r="ABC69" i="36"/>
  <c r="ABB69" i="36"/>
  <c r="ABA69" i="36"/>
  <c r="AAZ69" i="36"/>
  <c r="AAY69" i="36"/>
  <c r="AAX69" i="36"/>
  <c r="AAW69" i="36"/>
  <c r="AAV69" i="36"/>
  <c r="AAU69" i="36"/>
  <c r="AAT69" i="36"/>
  <c r="AAS69" i="36"/>
  <c r="AAR69" i="36"/>
  <c r="AAQ69" i="36"/>
  <c r="AAP69" i="36"/>
  <c r="AAO69" i="36"/>
  <c r="AAN69" i="36"/>
  <c r="AAM69" i="36"/>
  <c r="AAL69" i="36"/>
  <c r="AAK69" i="36"/>
  <c r="AAJ69" i="36"/>
  <c r="AAI69" i="36"/>
  <c r="AAH69" i="36"/>
  <c r="AAG69" i="36"/>
  <c r="AAF69" i="36"/>
  <c r="AAE69" i="36"/>
  <c r="AAD69" i="36"/>
  <c r="AAC69" i="36"/>
  <c r="AAB69" i="36"/>
  <c r="AAA69" i="36"/>
  <c r="ZZ69" i="36"/>
  <c r="ZY69" i="36"/>
  <c r="ZX69" i="36"/>
  <c r="ZW69" i="36"/>
  <c r="ZV69" i="36"/>
  <c r="ZU69" i="36"/>
  <c r="ZT69" i="36"/>
  <c r="ZS69" i="36"/>
  <c r="ZR69" i="36"/>
  <c r="ZQ69" i="36"/>
  <c r="ZP69" i="36"/>
  <c r="ZO69" i="36"/>
  <c r="ZN69" i="36"/>
  <c r="ZM69" i="36"/>
  <c r="ZL69" i="36"/>
  <c r="ZK69" i="36"/>
  <c r="ZJ69" i="36"/>
  <c r="ZI69" i="36"/>
  <c r="ZH69" i="36"/>
  <c r="ZG69" i="36"/>
  <c r="ZF69" i="36"/>
  <c r="ZE69" i="36"/>
  <c r="ZD69" i="36"/>
  <c r="ZC69" i="36"/>
  <c r="ZB69" i="36"/>
  <c r="ZA69" i="36"/>
  <c r="YZ69" i="36"/>
  <c r="YY69" i="36"/>
  <c r="YX69" i="36"/>
  <c r="YW69" i="36"/>
  <c r="YV69" i="36"/>
  <c r="YU69" i="36"/>
  <c r="YT69" i="36"/>
  <c r="YS69" i="36"/>
  <c r="YR69" i="36"/>
  <c r="YQ69" i="36"/>
  <c r="YP69" i="36"/>
  <c r="YO69" i="36"/>
  <c r="YN69" i="36"/>
  <c r="YM69" i="36"/>
  <c r="YL69" i="36"/>
  <c r="YK69" i="36"/>
  <c r="YJ69" i="36"/>
  <c r="YI69" i="36"/>
  <c r="YH69" i="36"/>
  <c r="YG69" i="36"/>
  <c r="YF69" i="36"/>
  <c r="YE69" i="36"/>
  <c r="YD69" i="36"/>
  <c r="YC69" i="36"/>
  <c r="YB69" i="36"/>
  <c r="YA69" i="36"/>
  <c r="XZ69" i="36"/>
  <c r="XY69" i="36"/>
  <c r="XX69" i="36"/>
  <c r="XW69" i="36"/>
  <c r="XV69" i="36"/>
  <c r="XU69" i="36"/>
  <c r="XT69" i="36"/>
  <c r="XS69" i="36"/>
  <c r="XR69" i="36"/>
  <c r="XQ69" i="36"/>
  <c r="XP69" i="36"/>
  <c r="XO69" i="36"/>
  <c r="XN69" i="36"/>
  <c r="XM69" i="36"/>
  <c r="XL69" i="36"/>
  <c r="XK69" i="36"/>
  <c r="XJ69" i="36"/>
  <c r="XI69" i="36"/>
  <c r="XH69" i="36"/>
  <c r="XG69" i="36"/>
  <c r="XF69" i="36"/>
  <c r="XE69" i="36"/>
  <c r="XD69" i="36"/>
  <c r="XC69" i="36"/>
  <c r="XB69" i="36"/>
  <c r="XA69" i="36"/>
  <c r="WZ69" i="36"/>
  <c r="WY69" i="36"/>
  <c r="WX69" i="36"/>
  <c r="WW69" i="36"/>
  <c r="WV69" i="36"/>
  <c r="WU69" i="36"/>
  <c r="WT69" i="36"/>
  <c r="WS69" i="36"/>
  <c r="WR69" i="36"/>
  <c r="WQ69" i="36"/>
  <c r="WP69" i="36"/>
  <c r="WO69" i="36"/>
  <c r="WN69" i="36"/>
  <c r="WM69" i="36"/>
  <c r="WL69" i="36"/>
  <c r="WK69" i="36"/>
  <c r="WJ69" i="36"/>
  <c r="WI69" i="36"/>
  <c r="WH69" i="36"/>
  <c r="WG69" i="36"/>
  <c r="WF69" i="36"/>
  <c r="WE69" i="36"/>
  <c r="WD69" i="36"/>
  <c r="WC69" i="36"/>
  <c r="WB69" i="36"/>
  <c r="WA69" i="36"/>
  <c r="VZ69" i="36"/>
  <c r="VY69" i="36"/>
  <c r="VX69" i="36"/>
  <c r="VW69" i="36"/>
  <c r="VV69" i="36"/>
  <c r="VU69" i="36"/>
  <c r="VT69" i="36"/>
  <c r="VS69" i="36"/>
  <c r="VR69" i="36"/>
  <c r="VQ69" i="36"/>
  <c r="VP69" i="36"/>
  <c r="VO69" i="36"/>
  <c r="VN69" i="36"/>
  <c r="VM69" i="36"/>
  <c r="VL69" i="36"/>
  <c r="VK69" i="36"/>
  <c r="VJ69" i="36"/>
  <c r="VI69" i="36"/>
  <c r="VH69" i="36"/>
  <c r="VG69" i="36"/>
  <c r="VF69" i="36"/>
  <c r="VE69" i="36"/>
  <c r="VD69" i="36"/>
  <c r="VC69" i="36"/>
  <c r="VB69" i="36"/>
  <c r="VA69" i="36"/>
  <c r="UZ69" i="36"/>
  <c r="UY69" i="36"/>
  <c r="UX69" i="36"/>
  <c r="UW69" i="36"/>
  <c r="UV69" i="36"/>
  <c r="UU69" i="36"/>
  <c r="UT69" i="36"/>
  <c r="US69" i="36"/>
  <c r="UR69" i="36"/>
  <c r="UQ69" i="36"/>
  <c r="UP69" i="36"/>
  <c r="UO69" i="36"/>
  <c r="UN69" i="36"/>
  <c r="UM69" i="36"/>
  <c r="UL69" i="36"/>
  <c r="UK69" i="36"/>
  <c r="UJ69" i="36"/>
  <c r="UI69" i="36"/>
  <c r="UH69" i="36"/>
  <c r="UG69" i="36"/>
  <c r="UF69" i="36"/>
  <c r="UE69" i="36"/>
  <c r="UD69" i="36"/>
  <c r="UC69" i="36"/>
  <c r="UB69" i="36"/>
  <c r="UA69" i="36"/>
  <c r="TZ69" i="36"/>
  <c r="TY69" i="36"/>
  <c r="TX69" i="36"/>
  <c r="TW69" i="36"/>
  <c r="TV69" i="36"/>
  <c r="TU69" i="36"/>
  <c r="TT69" i="36"/>
  <c r="TS69" i="36"/>
  <c r="TR69" i="36"/>
  <c r="TQ69" i="36"/>
  <c r="TP69" i="36"/>
  <c r="TO69" i="36"/>
  <c r="TN69" i="36"/>
  <c r="TM69" i="36"/>
  <c r="TL69" i="36"/>
  <c r="TK69" i="36"/>
  <c r="TJ69" i="36"/>
  <c r="TI69" i="36"/>
  <c r="TH69" i="36"/>
  <c r="TG69" i="36"/>
  <c r="TF69" i="36"/>
  <c r="TE69" i="36"/>
  <c r="TD69" i="36"/>
  <c r="TC69" i="36"/>
  <c r="TB69" i="36"/>
  <c r="TA69" i="36"/>
  <c r="SZ69" i="36"/>
  <c r="SY69" i="36"/>
  <c r="SX69" i="36"/>
  <c r="SW69" i="36"/>
  <c r="SV69" i="36"/>
  <c r="SU69" i="36"/>
  <c r="ST69" i="36"/>
  <c r="SS69" i="36"/>
  <c r="SR69" i="36"/>
  <c r="SQ69" i="36"/>
  <c r="SP69" i="36"/>
  <c r="SO69" i="36"/>
  <c r="SN69" i="36"/>
  <c r="SM69" i="36"/>
  <c r="SL69" i="36"/>
  <c r="SK69" i="36"/>
  <c r="SJ69" i="36"/>
  <c r="SI69" i="36"/>
  <c r="SH69" i="36"/>
  <c r="SG69" i="36"/>
  <c r="SF69" i="36"/>
  <c r="SE69" i="36"/>
  <c r="SD69" i="36"/>
  <c r="SC69" i="36"/>
  <c r="SB69" i="36"/>
  <c r="SA69" i="36"/>
  <c r="RZ69" i="36"/>
  <c r="RY69" i="36"/>
  <c r="RX69" i="36"/>
  <c r="RW69" i="36"/>
  <c r="RV69" i="36"/>
  <c r="RU69" i="36"/>
  <c r="RT69" i="36"/>
  <c r="RS69" i="36"/>
  <c r="RR69" i="36"/>
  <c r="RQ69" i="36"/>
  <c r="RP69" i="36"/>
  <c r="RO69" i="36"/>
  <c r="RN69" i="36"/>
  <c r="RM69" i="36"/>
  <c r="RL69" i="36"/>
  <c r="RK69" i="36"/>
  <c r="RJ69" i="36"/>
  <c r="RI69" i="36"/>
  <c r="RH69" i="36"/>
  <c r="RG69" i="36"/>
  <c r="RF69" i="36"/>
  <c r="RE69" i="36"/>
  <c r="RD69" i="36"/>
  <c r="RC69" i="36"/>
  <c r="RB69" i="36"/>
  <c r="RA69" i="36"/>
  <c r="QZ69" i="36"/>
  <c r="QY69" i="36"/>
  <c r="QX69" i="36"/>
  <c r="QW69" i="36"/>
  <c r="QV69" i="36"/>
  <c r="QU69" i="36"/>
  <c r="QT69" i="36"/>
  <c r="QS69" i="36"/>
  <c r="QR69" i="36"/>
  <c r="QQ69" i="36"/>
  <c r="QP69" i="36"/>
  <c r="QO69" i="36"/>
  <c r="QN69" i="36"/>
  <c r="QM69" i="36"/>
  <c r="QL69" i="36"/>
  <c r="QK69" i="36"/>
  <c r="QJ69" i="36"/>
  <c r="QI69" i="36"/>
  <c r="QH69" i="36"/>
  <c r="QG69" i="36"/>
  <c r="QF69" i="36"/>
  <c r="QE69" i="36"/>
  <c r="QD69" i="36"/>
  <c r="QC69" i="36"/>
  <c r="QB69" i="36"/>
  <c r="QA69" i="36"/>
  <c r="PZ69" i="36"/>
  <c r="PY69" i="36"/>
  <c r="PX69" i="36"/>
  <c r="PW69" i="36"/>
  <c r="PV69" i="36"/>
  <c r="PU69" i="36"/>
  <c r="PT69" i="36"/>
  <c r="PS69" i="36"/>
  <c r="PR69" i="36"/>
  <c r="PQ69" i="36"/>
  <c r="PP69" i="36"/>
  <c r="PO69" i="36"/>
  <c r="PN69" i="36"/>
  <c r="PM69" i="36"/>
  <c r="PL69" i="36"/>
  <c r="PK69" i="36"/>
  <c r="PJ69" i="36"/>
  <c r="PI69" i="36"/>
  <c r="PH69" i="36"/>
  <c r="PG69" i="36"/>
  <c r="PF69" i="36"/>
  <c r="PE69" i="36"/>
  <c r="PD69" i="36"/>
  <c r="PC69" i="36"/>
  <c r="PB69" i="36"/>
  <c r="PA69" i="36"/>
  <c r="OZ69" i="36"/>
  <c r="OY69" i="36"/>
  <c r="OX69" i="36"/>
  <c r="OW69" i="36"/>
  <c r="OV69" i="36"/>
  <c r="OU69" i="36"/>
  <c r="OT69" i="36"/>
  <c r="OS69" i="36"/>
  <c r="OR69" i="36"/>
  <c r="OQ69" i="36"/>
  <c r="OP69" i="36"/>
  <c r="OO69" i="36"/>
  <c r="ON69" i="36"/>
  <c r="OM69" i="36"/>
  <c r="OL69" i="36"/>
  <c r="OK69" i="36"/>
  <c r="OJ69" i="36"/>
  <c r="OI69" i="36"/>
  <c r="OH69" i="36"/>
  <c r="OG69" i="36"/>
  <c r="OF69" i="36"/>
  <c r="OE69" i="36"/>
  <c r="OD69" i="36"/>
  <c r="OC69" i="36"/>
  <c r="OB69" i="36"/>
  <c r="OA69" i="36"/>
  <c r="NZ69" i="36"/>
  <c r="NY69" i="36"/>
  <c r="NX69" i="36"/>
  <c r="NW69" i="36"/>
  <c r="NV69" i="36"/>
  <c r="NU69" i="36"/>
  <c r="NT69" i="36"/>
  <c r="NS69" i="36"/>
  <c r="NR69" i="36"/>
  <c r="NQ69" i="36"/>
  <c r="NP69" i="36"/>
  <c r="NO69" i="36"/>
  <c r="NN69" i="36"/>
  <c r="NM69" i="36"/>
  <c r="NL69" i="36"/>
  <c r="NK69" i="36"/>
  <c r="NJ69" i="36"/>
  <c r="NI69" i="36"/>
  <c r="NH69" i="36"/>
  <c r="NG69" i="36"/>
  <c r="NF69" i="36"/>
  <c r="NE69" i="36"/>
  <c r="ND69" i="36"/>
  <c r="NC69" i="36"/>
  <c r="NB69" i="36"/>
  <c r="NA69" i="36"/>
  <c r="MZ69" i="36"/>
  <c r="MY69" i="36"/>
  <c r="MX69" i="36"/>
  <c r="MW69" i="36"/>
  <c r="MV69" i="36"/>
  <c r="MU69" i="36"/>
  <c r="MT69" i="36"/>
  <c r="MS69" i="36"/>
  <c r="MR69" i="36"/>
  <c r="MQ69" i="36"/>
  <c r="MP69" i="36"/>
  <c r="MO69" i="36"/>
  <c r="MN69" i="36"/>
  <c r="MM69" i="36"/>
  <c r="ML69" i="36"/>
  <c r="MK69" i="36"/>
  <c r="MJ69" i="36"/>
  <c r="MI69" i="36"/>
  <c r="MH69" i="36"/>
  <c r="MG69" i="36"/>
  <c r="MF69" i="36"/>
  <c r="ME69" i="36"/>
  <c r="MD69" i="36"/>
  <c r="MC69" i="36"/>
  <c r="MB69" i="36"/>
  <c r="MA69" i="36"/>
  <c r="LZ69" i="36"/>
  <c r="LY69" i="36"/>
  <c r="LX69" i="36"/>
  <c r="LW69" i="36"/>
  <c r="LV69" i="36"/>
  <c r="LU69" i="36"/>
  <c r="LT69" i="36"/>
  <c r="LS69" i="36"/>
  <c r="LR69" i="36"/>
  <c r="LQ69" i="36"/>
  <c r="LP69" i="36"/>
  <c r="LO69" i="36"/>
  <c r="LN69" i="36"/>
  <c r="LM69" i="36"/>
  <c r="LL69" i="36"/>
  <c r="LK69" i="36"/>
  <c r="LJ69" i="36"/>
  <c r="LI69" i="36"/>
  <c r="LH69" i="36"/>
  <c r="LG69" i="36"/>
  <c r="LF69" i="36"/>
  <c r="LE69" i="36"/>
  <c r="LD69" i="36"/>
  <c r="LC69" i="36"/>
  <c r="LB69" i="36"/>
  <c r="LA69" i="36"/>
  <c r="KZ69" i="36"/>
  <c r="KY69" i="36"/>
  <c r="KX69" i="36"/>
  <c r="KW69" i="36"/>
  <c r="KV69" i="36"/>
  <c r="KU69" i="36"/>
  <c r="KT69" i="36"/>
  <c r="KS69" i="36"/>
  <c r="KR69" i="36"/>
  <c r="KQ69" i="36"/>
  <c r="KP69" i="36"/>
  <c r="KO69" i="36"/>
  <c r="KN69" i="36"/>
  <c r="KM69" i="36"/>
  <c r="KL69" i="36"/>
  <c r="KK69" i="36"/>
  <c r="KJ69" i="36"/>
  <c r="KI69" i="36"/>
  <c r="KH69" i="36"/>
  <c r="KG69" i="36"/>
  <c r="KF69" i="36"/>
  <c r="KE69" i="36"/>
  <c r="KD69" i="36"/>
  <c r="KC69" i="36"/>
  <c r="KB69" i="36"/>
  <c r="KA69" i="36"/>
  <c r="JZ69" i="36"/>
  <c r="JY69" i="36"/>
  <c r="JX69" i="36"/>
  <c r="JW69" i="36"/>
  <c r="JV69" i="36"/>
  <c r="JU69" i="36"/>
  <c r="JT69" i="36"/>
  <c r="JS69" i="36"/>
  <c r="JR69" i="36"/>
  <c r="JQ69" i="36"/>
  <c r="JP69" i="36"/>
  <c r="JO69" i="36"/>
  <c r="JN69" i="36"/>
  <c r="JM69" i="36"/>
  <c r="JL69" i="36"/>
  <c r="JK69" i="36"/>
  <c r="JJ69" i="36"/>
  <c r="JI69" i="36"/>
  <c r="JH69" i="36"/>
  <c r="JG69" i="36"/>
  <c r="JF69" i="36"/>
  <c r="JE69" i="36"/>
  <c r="JD69" i="36"/>
  <c r="JC69" i="36"/>
  <c r="JB69" i="36"/>
  <c r="JA69" i="36"/>
  <c r="IZ69" i="36"/>
  <c r="IY69" i="36"/>
  <c r="IX69" i="36"/>
  <c r="IW69" i="36"/>
  <c r="IV69" i="36"/>
  <c r="IU69" i="36"/>
  <c r="IT69" i="36"/>
  <c r="IS69" i="36"/>
  <c r="IR69" i="36"/>
  <c r="IQ69" i="36"/>
  <c r="IP69" i="36"/>
  <c r="IO69" i="36"/>
  <c r="IN69" i="36"/>
  <c r="IM69" i="36"/>
  <c r="IL69" i="36"/>
  <c r="IK69" i="36"/>
  <c r="IJ69" i="36"/>
  <c r="II69" i="36"/>
  <c r="IH69" i="36"/>
  <c r="IG69" i="36"/>
  <c r="IF69" i="36"/>
  <c r="IE69" i="36"/>
  <c r="ID69" i="36"/>
  <c r="IC69" i="36"/>
  <c r="IB69" i="36"/>
  <c r="IA69" i="36"/>
  <c r="HZ69" i="36"/>
  <c r="HY69" i="36"/>
  <c r="HX69" i="36"/>
  <c r="HW69" i="36"/>
  <c r="HV69" i="36"/>
  <c r="HU69" i="36"/>
  <c r="HT69" i="36"/>
  <c r="HS69" i="36"/>
  <c r="HR69" i="36"/>
  <c r="HQ69" i="36"/>
  <c r="HP69" i="36"/>
  <c r="HO69" i="36"/>
  <c r="HN69" i="36"/>
  <c r="HM69" i="36"/>
  <c r="HL69" i="36"/>
  <c r="HK69" i="36"/>
  <c r="HJ69" i="36"/>
  <c r="HI69" i="36"/>
  <c r="HH69" i="36"/>
  <c r="HG69" i="36"/>
  <c r="HF69" i="36"/>
  <c r="HE69" i="36"/>
  <c r="HD69" i="36"/>
  <c r="HC69" i="36"/>
  <c r="HB69" i="36"/>
  <c r="HA69" i="36"/>
  <c r="GZ69" i="36"/>
  <c r="GY69" i="36"/>
  <c r="GX69" i="36"/>
  <c r="GW69" i="36"/>
  <c r="GV69" i="36"/>
  <c r="GU69" i="36"/>
  <c r="GT69" i="36"/>
  <c r="GS69" i="36"/>
  <c r="GR69" i="36"/>
  <c r="GQ69" i="36"/>
  <c r="GP69" i="36"/>
  <c r="GO69" i="36"/>
  <c r="GN69" i="36"/>
  <c r="GM69" i="36"/>
  <c r="GL69" i="36"/>
  <c r="GK69" i="36"/>
  <c r="GJ69" i="36"/>
  <c r="GI69" i="36"/>
  <c r="GH69" i="36"/>
  <c r="GG69" i="36"/>
  <c r="GF69" i="36"/>
  <c r="GE69" i="36"/>
  <c r="GD69" i="36"/>
  <c r="GC69" i="36"/>
  <c r="GB69" i="36"/>
  <c r="GA69" i="36"/>
  <c r="FZ69" i="36"/>
  <c r="FY69" i="36"/>
  <c r="FX69" i="36"/>
  <c r="FW69" i="36"/>
  <c r="FV69" i="36"/>
  <c r="FU69" i="36"/>
  <c r="FT69" i="36"/>
  <c r="FS69" i="36"/>
  <c r="FR69" i="36"/>
  <c r="FQ69" i="36"/>
  <c r="FP69" i="36"/>
  <c r="FO69" i="36"/>
  <c r="FN69" i="36"/>
  <c r="FM69" i="36"/>
  <c r="FL69" i="36"/>
  <c r="FK69" i="36"/>
  <c r="FJ69" i="36"/>
  <c r="FI69" i="36"/>
  <c r="FH69" i="36"/>
  <c r="FG69" i="36"/>
  <c r="FF69" i="36"/>
  <c r="FE69" i="36"/>
  <c r="FD69" i="36"/>
  <c r="FC69" i="36"/>
  <c r="FB69" i="36"/>
  <c r="FA69" i="36"/>
  <c r="EZ69" i="36"/>
  <c r="EY69" i="36"/>
  <c r="EX69" i="36"/>
  <c r="EW69" i="36"/>
  <c r="EV69" i="36"/>
  <c r="EU69" i="36"/>
  <c r="ET69" i="36"/>
  <c r="ES69" i="36"/>
  <c r="ER69" i="36"/>
  <c r="EQ69" i="36"/>
  <c r="EP69" i="36"/>
  <c r="EO69" i="36"/>
  <c r="EN69" i="36"/>
  <c r="EM69" i="36"/>
  <c r="EL69" i="36"/>
  <c r="EK69" i="36"/>
  <c r="EJ69" i="36"/>
  <c r="EI69" i="36"/>
  <c r="EH69" i="36"/>
  <c r="EG69" i="36"/>
  <c r="EF69" i="36"/>
  <c r="EE69" i="36"/>
  <c r="ED69" i="36"/>
  <c r="EC69" i="36"/>
  <c r="EB69" i="36"/>
  <c r="EA69" i="36"/>
  <c r="DZ69" i="36"/>
  <c r="DY69" i="36"/>
  <c r="DX69" i="36"/>
  <c r="DW69" i="36"/>
  <c r="DV69" i="36"/>
  <c r="DU69" i="36"/>
  <c r="DT69" i="36"/>
  <c r="DS69" i="36"/>
  <c r="DR69" i="36"/>
  <c r="DQ69" i="36"/>
  <c r="DP69" i="36"/>
  <c r="DO69" i="36"/>
  <c r="DN69" i="36"/>
  <c r="DM69" i="36"/>
  <c r="DL69" i="36"/>
  <c r="DK69" i="36"/>
  <c r="DJ69" i="36"/>
  <c r="DI69" i="36"/>
  <c r="DH69" i="36"/>
  <c r="DG69" i="36"/>
  <c r="DF69" i="36"/>
  <c r="DE69" i="36"/>
  <c r="DD69" i="36"/>
  <c r="DC69" i="36"/>
  <c r="DB69" i="36"/>
  <c r="DA69" i="36"/>
  <c r="CZ69" i="36"/>
  <c r="CY69" i="36"/>
  <c r="CX69" i="36"/>
  <c r="CW69" i="36"/>
  <c r="CV69" i="36"/>
  <c r="CU69" i="36"/>
  <c r="CT69" i="36"/>
  <c r="CS69" i="36"/>
  <c r="CR69" i="36"/>
  <c r="CQ69" i="36"/>
  <c r="CP69" i="36"/>
  <c r="CO69" i="36"/>
  <c r="CN69" i="36"/>
  <c r="CM69" i="36"/>
  <c r="CL69" i="36"/>
  <c r="CK69" i="36"/>
  <c r="CJ69" i="36"/>
  <c r="CI69" i="36"/>
  <c r="CH69" i="36"/>
  <c r="CG69" i="36"/>
  <c r="CF69" i="36"/>
  <c r="CE69" i="36"/>
  <c r="CD69" i="36"/>
  <c r="CC69" i="36"/>
  <c r="CB69" i="36"/>
  <c r="CA69" i="36"/>
  <c r="BZ69" i="36"/>
  <c r="BY69" i="36"/>
  <c r="BX69" i="36"/>
  <c r="BW69" i="36"/>
  <c r="BV69" i="36"/>
  <c r="BU69" i="36"/>
  <c r="BT69" i="36"/>
  <c r="BS69" i="36"/>
  <c r="BR69" i="36"/>
  <c r="BQ69" i="36"/>
  <c r="BP69" i="36"/>
  <c r="BO69" i="36"/>
  <c r="BN69" i="36"/>
  <c r="BM69" i="36"/>
  <c r="BL69" i="36"/>
  <c r="BK69" i="36"/>
  <c r="BJ69" i="36"/>
  <c r="BI69" i="36"/>
  <c r="BH69" i="36"/>
  <c r="BG69" i="36"/>
  <c r="BF69" i="36"/>
  <c r="BE69" i="36"/>
  <c r="BD69" i="36"/>
  <c r="BC69" i="36"/>
  <c r="BB69" i="36"/>
  <c r="BA69" i="36"/>
  <c r="AZ69" i="36"/>
  <c r="AY69" i="36"/>
  <c r="AX69" i="36"/>
  <c r="AW69" i="36"/>
  <c r="AV69" i="36"/>
  <c r="AU69" i="36"/>
  <c r="AT69" i="36"/>
  <c r="AS69" i="36"/>
  <c r="AR69" i="36"/>
  <c r="AQ69" i="36"/>
  <c r="AP69" i="36"/>
  <c r="AO69" i="36"/>
  <c r="AN69" i="36"/>
  <c r="AM69" i="36"/>
  <c r="AL69" i="36"/>
  <c r="AK69" i="36"/>
  <c r="AJ69" i="36"/>
  <c r="AI69" i="36"/>
  <c r="AH69" i="36"/>
  <c r="AG69" i="36"/>
  <c r="AF69" i="36"/>
  <c r="AE69" i="36"/>
  <c r="AD69" i="36"/>
  <c r="AC69" i="36"/>
  <c r="AB69" i="36"/>
  <c r="AA69" i="36"/>
  <c r="Z69" i="36"/>
  <c r="Y69" i="36"/>
  <c r="X69" i="36"/>
  <c r="W69" i="36"/>
  <c r="V69" i="36"/>
  <c r="U69" i="36"/>
  <c r="T69" i="36"/>
  <c r="S69" i="36"/>
  <c r="R69" i="36"/>
  <c r="Q69" i="36"/>
  <c r="P69" i="36"/>
  <c r="O69" i="36"/>
  <c r="N69" i="36"/>
  <c r="M69" i="36"/>
  <c r="L69" i="36"/>
  <c r="K69" i="36"/>
  <c r="J69" i="36"/>
  <c r="I69" i="36"/>
  <c r="H69" i="36"/>
  <c r="D26" i="36"/>
  <c r="H26" i="36"/>
  <c r="I26" i="36"/>
  <c r="J26" i="36"/>
  <c r="K26" i="36"/>
  <c r="L26" i="36"/>
  <c r="M26" i="36"/>
  <c r="N26" i="36"/>
  <c r="O26" i="36"/>
  <c r="P26" i="36"/>
  <c r="Q26" i="36"/>
  <c r="R26" i="36"/>
  <c r="S26" i="36"/>
  <c r="T26" i="36"/>
  <c r="U26" i="36"/>
  <c r="V26" i="36"/>
  <c r="W26" i="36"/>
  <c r="X26" i="36"/>
  <c r="Y26" i="36"/>
  <c r="Z26" i="36"/>
  <c r="AA26" i="36"/>
  <c r="AB26" i="36"/>
  <c r="AC26" i="36"/>
  <c r="AD26" i="36"/>
  <c r="AE26" i="36"/>
  <c r="AF26" i="36"/>
  <c r="AG26" i="36"/>
  <c r="AH26" i="36"/>
  <c r="AI26" i="36"/>
  <c r="AJ26" i="36"/>
  <c r="AK26" i="36"/>
  <c r="AL26" i="36"/>
  <c r="AM26" i="36"/>
  <c r="AN26" i="36"/>
  <c r="AO26" i="36"/>
  <c r="AP26" i="36"/>
  <c r="AQ26" i="36"/>
  <c r="AR26" i="36"/>
  <c r="AS26" i="36"/>
  <c r="AT26" i="36"/>
  <c r="AU26" i="36"/>
  <c r="AV26" i="36"/>
  <c r="AW26" i="36"/>
  <c r="AX26" i="36"/>
  <c r="AY26" i="36"/>
  <c r="AZ26" i="36"/>
  <c r="BA26" i="36"/>
  <c r="BB26" i="36"/>
  <c r="BC26" i="36"/>
  <c r="BD26" i="36"/>
  <c r="BE26" i="36"/>
  <c r="BF26" i="36"/>
  <c r="BG26" i="36"/>
  <c r="BH26" i="36"/>
  <c r="BI26" i="36"/>
  <c r="BJ26" i="36"/>
  <c r="BK26" i="36"/>
  <c r="BL26" i="36"/>
  <c r="BM26" i="36"/>
  <c r="BN26" i="36"/>
  <c r="BO26" i="36"/>
  <c r="BP26" i="36"/>
  <c r="BQ26" i="36"/>
  <c r="BR26" i="36"/>
  <c r="BS26" i="36"/>
  <c r="BT26" i="36"/>
  <c r="BU26" i="36"/>
  <c r="BV26" i="36"/>
  <c r="BW26" i="36"/>
  <c r="BX26" i="36"/>
  <c r="BY26" i="36"/>
  <c r="BZ26" i="36"/>
  <c r="CA26" i="36"/>
  <c r="CB26" i="36"/>
  <c r="CC26" i="36"/>
  <c r="CD26" i="36"/>
  <c r="CE26" i="36"/>
  <c r="CF26" i="36"/>
  <c r="CG26" i="36"/>
  <c r="CH26" i="36"/>
  <c r="CI26" i="36"/>
  <c r="CJ26" i="36"/>
  <c r="CK26" i="36"/>
  <c r="CL26" i="36"/>
  <c r="CM26" i="36"/>
  <c r="CN26" i="36"/>
  <c r="CO26" i="36"/>
  <c r="CP26" i="36"/>
  <c r="CQ26" i="36"/>
  <c r="CR26" i="36"/>
  <c r="CS26" i="36"/>
  <c r="CT26" i="36"/>
  <c r="CU26" i="36"/>
  <c r="CV26" i="36"/>
  <c r="CW26" i="36"/>
  <c r="CX26" i="36"/>
  <c r="CY26" i="36"/>
  <c r="CZ26" i="36"/>
  <c r="DA26" i="36"/>
  <c r="DB26" i="36"/>
  <c r="DC26" i="36"/>
  <c r="DD26" i="36"/>
  <c r="DE26" i="36"/>
  <c r="DF26" i="36"/>
  <c r="DG26" i="36"/>
  <c r="DH26" i="36"/>
  <c r="DI26" i="36"/>
  <c r="DJ26" i="36"/>
  <c r="DK26" i="36"/>
  <c r="DL26" i="36"/>
  <c r="DM26" i="36"/>
  <c r="DN26" i="36"/>
  <c r="DO26" i="36"/>
  <c r="DP26" i="36"/>
  <c r="DQ26" i="36"/>
  <c r="DR26" i="36"/>
  <c r="DS26" i="36"/>
  <c r="DT26" i="36"/>
  <c r="DU26" i="36"/>
  <c r="DV26" i="36"/>
  <c r="DW26" i="36"/>
  <c r="DX26" i="36"/>
  <c r="DY26" i="36"/>
  <c r="DZ26" i="36"/>
  <c r="EA26" i="36"/>
  <c r="EB26" i="36"/>
  <c r="EC26" i="36"/>
  <c r="ED26" i="36"/>
  <c r="EE26" i="36"/>
  <c r="EF26" i="36"/>
  <c r="EG26" i="36"/>
  <c r="EH26" i="36"/>
  <c r="EI26" i="36"/>
  <c r="EJ26" i="36"/>
  <c r="EK26" i="36"/>
  <c r="EL26" i="36"/>
  <c r="EM26" i="36"/>
  <c r="EN26" i="36"/>
  <c r="EO26" i="36"/>
  <c r="EP26" i="36"/>
  <c r="EQ26" i="36"/>
  <c r="ER26" i="36"/>
  <c r="ES26" i="36"/>
  <c r="ET26" i="36"/>
  <c r="EU26" i="36"/>
  <c r="EV26" i="36"/>
  <c r="EW26" i="36"/>
  <c r="EX26" i="36"/>
  <c r="EY26" i="36"/>
  <c r="EZ26" i="36"/>
  <c r="FA26" i="36"/>
  <c r="FB26" i="36"/>
  <c r="FC26" i="36"/>
  <c r="FD26" i="36"/>
  <c r="FE26" i="36"/>
  <c r="FF26" i="36"/>
  <c r="FG26" i="36"/>
  <c r="FH26" i="36"/>
  <c r="FI26" i="36"/>
  <c r="FJ26" i="36"/>
  <c r="FK26" i="36"/>
  <c r="FL26" i="36"/>
  <c r="FM26" i="36"/>
  <c r="FN26" i="36"/>
  <c r="FO26" i="36"/>
  <c r="FP26" i="36"/>
  <c r="FQ26" i="36"/>
  <c r="FR26" i="36"/>
  <c r="FS26" i="36"/>
  <c r="FT26" i="36"/>
  <c r="FU26" i="36"/>
  <c r="FV26" i="36"/>
  <c r="FW26" i="36"/>
  <c r="FX26" i="36"/>
  <c r="FY26" i="36"/>
  <c r="FZ26" i="36"/>
  <c r="GA26" i="36"/>
  <c r="GB26" i="36"/>
  <c r="GC26" i="36"/>
  <c r="GD26" i="36"/>
  <c r="GE26" i="36"/>
  <c r="GF26" i="36"/>
  <c r="GG26" i="36"/>
  <c r="GH26" i="36"/>
  <c r="GI26" i="36"/>
  <c r="GJ26" i="36"/>
  <c r="GK26" i="36"/>
  <c r="GL26" i="36"/>
  <c r="GM26" i="36"/>
  <c r="GN26" i="36"/>
  <c r="GO26" i="36"/>
  <c r="GP26" i="36"/>
  <c r="GQ26" i="36"/>
  <c r="GR26" i="36"/>
  <c r="GS26" i="36"/>
  <c r="GT26" i="36"/>
  <c r="GU26" i="36"/>
  <c r="GV26" i="36"/>
  <c r="GW26" i="36"/>
  <c r="GX26" i="36"/>
  <c r="GY26" i="36"/>
  <c r="GZ26" i="36"/>
  <c r="HA26" i="36"/>
  <c r="HB26" i="36"/>
  <c r="HC26" i="36"/>
  <c r="HD26" i="36"/>
  <c r="HE26" i="36"/>
  <c r="HF26" i="36"/>
  <c r="HG26" i="36"/>
  <c r="HH26" i="36"/>
  <c r="HI26" i="36"/>
  <c r="HJ26" i="36"/>
  <c r="HK26" i="36"/>
  <c r="HL26" i="36"/>
  <c r="HM26" i="36"/>
  <c r="HN26" i="36"/>
  <c r="HO26" i="36"/>
  <c r="HP26" i="36"/>
  <c r="HQ26" i="36"/>
  <c r="HR26" i="36"/>
  <c r="HS26" i="36"/>
  <c r="HT26" i="36"/>
  <c r="HU26" i="36"/>
  <c r="HV26" i="36"/>
  <c r="HW26" i="36"/>
  <c r="HX26" i="36"/>
  <c r="HY26" i="36"/>
  <c r="HZ26" i="36"/>
  <c r="IA26" i="36"/>
  <c r="IB26" i="36"/>
  <c r="IC26" i="36"/>
  <c r="ID26" i="36"/>
  <c r="IE26" i="36"/>
  <c r="IF26" i="36"/>
  <c r="IG26" i="36"/>
  <c r="IH26" i="36"/>
  <c r="II26" i="36"/>
  <c r="IJ26" i="36"/>
  <c r="IK26" i="36"/>
  <c r="IL26" i="36"/>
  <c r="IM26" i="36"/>
  <c r="IN26" i="36"/>
  <c r="IO26" i="36"/>
  <c r="IP26" i="36"/>
  <c r="IQ26" i="36"/>
  <c r="IR26" i="36"/>
  <c r="IS26" i="36"/>
  <c r="IT26" i="36"/>
  <c r="IU26" i="36"/>
  <c r="IV26" i="36"/>
  <c r="IW26" i="36"/>
  <c r="IX26" i="36"/>
  <c r="IY26" i="36"/>
  <c r="IZ26" i="36"/>
  <c r="JA26" i="36"/>
  <c r="JB26" i="36"/>
  <c r="JC26" i="36"/>
  <c r="JD26" i="36"/>
  <c r="JE26" i="36"/>
  <c r="JF26" i="36"/>
  <c r="JG26" i="36"/>
  <c r="JH26" i="36"/>
  <c r="JI26" i="36"/>
  <c r="JJ26" i="36"/>
  <c r="JK26" i="36"/>
  <c r="JL26" i="36"/>
  <c r="JM26" i="36"/>
  <c r="JN26" i="36"/>
  <c r="JO26" i="36"/>
  <c r="JP26" i="36"/>
  <c r="JQ26" i="36"/>
  <c r="JR26" i="36"/>
  <c r="JS26" i="36"/>
  <c r="JT26" i="36"/>
  <c r="JU26" i="36"/>
  <c r="JV26" i="36"/>
  <c r="JW26" i="36"/>
  <c r="JX26" i="36"/>
  <c r="JY26" i="36"/>
  <c r="JZ26" i="36"/>
  <c r="KA26" i="36"/>
  <c r="KB26" i="36"/>
  <c r="KC26" i="36"/>
  <c r="KD26" i="36"/>
  <c r="KE26" i="36"/>
  <c r="KF26" i="36"/>
  <c r="KG26" i="36"/>
  <c r="KH26" i="36"/>
  <c r="KI26" i="36"/>
  <c r="KJ26" i="36"/>
  <c r="KK26" i="36"/>
  <c r="KL26" i="36"/>
  <c r="KM26" i="36"/>
  <c r="KN26" i="36"/>
  <c r="KO26" i="36"/>
  <c r="KP26" i="36"/>
  <c r="KQ26" i="36"/>
  <c r="KR26" i="36"/>
  <c r="KS26" i="36"/>
  <c r="KT26" i="36"/>
  <c r="KU26" i="36"/>
  <c r="KV26" i="36"/>
  <c r="KW26" i="36"/>
  <c r="KX26" i="36"/>
  <c r="KY26" i="36"/>
  <c r="KZ26" i="36"/>
  <c r="LA26" i="36"/>
  <c r="LB26" i="36"/>
  <c r="LC26" i="36"/>
  <c r="LD26" i="36"/>
  <c r="LE26" i="36"/>
  <c r="LF26" i="36"/>
  <c r="LG26" i="36"/>
  <c r="LH26" i="36"/>
  <c r="LI26" i="36"/>
  <c r="LJ26" i="36"/>
  <c r="LK26" i="36"/>
  <c r="LL26" i="36"/>
  <c r="LM26" i="36"/>
  <c r="LN26" i="36"/>
  <c r="LO26" i="36"/>
  <c r="LP26" i="36"/>
  <c r="LQ26" i="36"/>
  <c r="LR26" i="36"/>
  <c r="LS26" i="36"/>
  <c r="LT26" i="36"/>
  <c r="LU26" i="36"/>
  <c r="LV26" i="36"/>
  <c r="LW26" i="36"/>
  <c r="LX26" i="36"/>
  <c r="LY26" i="36"/>
  <c r="LZ26" i="36"/>
  <c r="MA26" i="36"/>
  <c r="MB26" i="36"/>
  <c r="MC26" i="36"/>
  <c r="MD26" i="36"/>
  <c r="ME26" i="36"/>
  <c r="MF26" i="36"/>
  <c r="MG26" i="36"/>
  <c r="MH26" i="36"/>
  <c r="MI26" i="36"/>
  <c r="MJ26" i="36"/>
  <c r="MK26" i="36"/>
  <c r="ML26" i="36"/>
  <c r="MM26" i="36"/>
  <c r="MN26" i="36"/>
  <c r="MO26" i="36"/>
  <c r="MP26" i="36"/>
  <c r="MQ26" i="36"/>
  <c r="MR26" i="36"/>
  <c r="MS26" i="36"/>
  <c r="MT26" i="36"/>
  <c r="MU26" i="36"/>
  <c r="MV26" i="36"/>
  <c r="MW26" i="36"/>
  <c r="MX26" i="36"/>
  <c r="MY26" i="36"/>
  <c r="MZ26" i="36"/>
  <c r="NA26" i="36"/>
  <c r="NB26" i="36"/>
  <c r="NC26" i="36"/>
  <c r="ND26" i="36"/>
  <c r="NE26" i="36"/>
  <c r="NF26" i="36"/>
  <c r="NG26" i="36"/>
  <c r="NH26" i="36"/>
  <c r="NI26" i="36"/>
  <c r="NJ26" i="36"/>
  <c r="NK26" i="36"/>
  <c r="NL26" i="36"/>
  <c r="NM26" i="36"/>
  <c r="NN26" i="36"/>
  <c r="NO26" i="36"/>
  <c r="NP26" i="36"/>
  <c r="NQ26" i="36"/>
  <c r="NR26" i="36"/>
  <c r="NS26" i="36"/>
  <c r="NT26" i="36"/>
  <c r="NU26" i="36"/>
  <c r="NV26" i="36"/>
  <c r="NW26" i="36"/>
  <c r="NX26" i="36"/>
  <c r="NY26" i="36"/>
  <c r="NZ26" i="36"/>
  <c r="OA26" i="36"/>
  <c r="OB26" i="36"/>
  <c r="OC26" i="36"/>
  <c r="OD26" i="36"/>
  <c r="OE26" i="36"/>
  <c r="OF26" i="36"/>
  <c r="OG26" i="36"/>
  <c r="OH26" i="36"/>
  <c r="OI26" i="36"/>
  <c r="OJ26" i="36"/>
  <c r="OK26" i="36"/>
  <c r="OL26" i="36"/>
  <c r="OM26" i="36"/>
  <c r="ON26" i="36"/>
  <c r="OO26" i="36"/>
  <c r="OP26" i="36"/>
  <c r="OQ26" i="36"/>
  <c r="OR26" i="36"/>
  <c r="OS26" i="36"/>
  <c r="OT26" i="36"/>
  <c r="OU26" i="36"/>
  <c r="OV26" i="36"/>
  <c r="OW26" i="36"/>
  <c r="OX26" i="36"/>
  <c r="OY26" i="36"/>
  <c r="OZ26" i="36"/>
  <c r="PA26" i="36"/>
  <c r="PB26" i="36"/>
  <c r="PC26" i="36"/>
  <c r="PD26" i="36"/>
  <c r="PE26" i="36"/>
  <c r="PF26" i="36"/>
  <c r="PG26" i="36"/>
  <c r="PH26" i="36"/>
  <c r="PI26" i="36"/>
  <c r="PJ26" i="36"/>
  <c r="PK26" i="36"/>
  <c r="PL26" i="36"/>
  <c r="PM26" i="36"/>
  <c r="PN26" i="36"/>
  <c r="PO26" i="36"/>
  <c r="PP26" i="36"/>
  <c r="PQ26" i="36"/>
  <c r="PR26" i="36"/>
  <c r="PS26" i="36"/>
  <c r="PT26" i="36"/>
  <c r="PU26" i="36"/>
  <c r="PV26" i="36"/>
  <c r="PW26" i="36"/>
  <c r="PX26" i="36"/>
  <c r="PY26" i="36"/>
  <c r="PZ26" i="36"/>
  <c r="QA26" i="36"/>
  <c r="QB26" i="36"/>
  <c r="QC26" i="36"/>
  <c r="QD26" i="36"/>
  <c r="QE26" i="36"/>
  <c r="QF26" i="36"/>
  <c r="QG26" i="36"/>
  <c r="QH26" i="36"/>
  <c r="QI26" i="36"/>
  <c r="QJ26" i="36"/>
  <c r="QK26" i="36"/>
  <c r="QL26" i="36"/>
  <c r="QM26" i="36"/>
  <c r="QN26" i="36"/>
  <c r="QO26" i="36"/>
  <c r="QP26" i="36"/>
  <c r="QQ26" i="36"/>
  <c r="QR26" i="36"/>
  <c r="QS26" i="36"/>
  <c r="QT26" i="36"/>
  <c r="QU26" i="36"/>
  <c r="QV26" i="36"/>
  <c r="QW26" i="36"/>
  <c r="QX26" i="36"/>
  <c r="QY26" i="36"/>
  <c r="QZ26" i="36"/>
  <c r="RA26" i="36"/>
  <c r="RB26" i="36"/>
  <c r="RC26" i="36"/>
  <c r="RD26" i="36"/>
  <c r="RE26" i="36"/>
  <c r="RF26" i="36"/>
  <c r="RG26" i="36"/>
  <c r="RH26" i="36"/>
  <c r="RI26" i="36"/>
  <c r="RJ26" i="36"/>
  <c r="RK26" i="36"/>
  <c r="RL26" i="36"/>
  <c r="RM26" i="36"/>
  <c r="RN26" i="36"/>
  <c r="RO26" i="36"/>
  <c r="RP26" i="36"/>
  <c r="RQ26" i="36"/>
  <c r="RR26" i="36"/>
  <c r="RS26" i="36"/>
  <c r="RT26" i="36"/>
  <c r="RU26" i="36"/>
  <c r="RV26" i="36"/>
  <c r="RW26" i="36"/>
  <c r="RX26" i="36"/>
  <c r="RY26" i="36"/>
  <c r="RZ26" i="36"/>
  <c r="SA26" i="36"/>
  <c r="SB26" i="36"/>
  <c r="SC26" i="36"/>
  <c r="SD26" i="36"/>
  <c r="SE26" i="36"/>
  <c r="SF26" i="36"/>
  <c r="SG26" i="36"/>
  <c r="SH26" i="36"/>
  <c r="SI26" i="36"/>
  <c r="SJ26" i="36"/>
  <c r="SK26" i="36"/>
  <c r="SL26" i="36"/>
  <c r="SM26" i="36"/>
  <c r="SN26" i="36"/>
  <c r="SO26" i="36"/>
  <c r="SP26" i="36"/>
  <c r="SQ26" i="36"/>
  <c r="SR26" i="36"/>
  <c r="SS26" i="36"/>
  <c r="ST26" i="36"/>
  <c r="SU26" i="36"/>
  <c r="SV26" i="36"/>
  <c r="SW26" i="36"/>
  <c r="SX26" i="36"/>
  <c r="SY26" i="36"/>
  <c r="SZ26" i="36"/>
  <c r="TA26" i="36"/>
  <c r="TB26" i="36"/>
  <c r="TC26" i="36"/>
  <c r="TD26" i="36"/>
  <c r="TE26" i="36"/>
  <c r="TF26" i="36"/>
  <c r="TG26" i="36"/>
  <c r="TH26" i="36"/>
  <c r="TI26" i="36"/>
  <c r="TJ26" i="36"/>
  <c r="TK26" i="36"/>
  <c r="TL26" i="36"/>
  <c r="TM26" i="36"/>
  <c r="TN26" i="36"/>
  <c r="TO26" i="36"/>
  <c r="TP26" i="36"/>
  <c r="TQ26" i="36"/>
  <c r="TR26" i="36"/>
  <c r="TS26" i="36"/>
  <c r="TT26" i="36"/>
  <c r="TU26" i="36"/>
  <c r="TV26" i="36"/>
  <c r="TW26" i="36"/>
  <c r="TX26" i="36"/>
  <c r="TY26" i="36"/>
  <c r="TZ26" i="36"/>
  <c r="UA26" i="36"/>
  <c r="UB26" i="36"/>
  <c r="UC26" i="36"/>
  <c r="UD26" i="36"/>
  <c r="UE26" i="36"/>
  <c r="UF26" i="36"/>
  <c r="UG26" i="36"/>
  <c r="UH26" i="36"/>
  <c r="UI26" i="36"/>
  <c r="UJ26" i="36"/>
  <c r="UK26" i="36"/>
  <c r="UL26" i="36"/>
  <c r="UM26" i="36"/>
  <c r="UN26" i="36"/>
  <c r="UO26" i="36"/>
  <c r="UP26" i="36"/>
  <c r="UQ26" i="36"/>
  <c r="UR26" i="36"/>
  <c r="US26" i="36"/>
  <c r="UT26" i="36"/>
  <c r="UU26" i="36"/>
  <c r="UV26" i="36"/>
  <c r="UW26" i="36"/>
  <c r="UX26" i="36"/>
  <c r="UY26" i="36"/>
  <c r="UZ26" i="36"/>
  <c r="VA26" i="36"/>
  <c r="VB26" i="36"/>
  <c r="VC26" i="36"/>
  <c r="VD26" i="36"/>
  <c r="VE26" i="36"/>
  <c r="VF26" i="36"/>
  <c r="VG26" i="36"/>
  <c r="VH26" i="36"/>
  <c r="VI26" i="36"/>
  <c r="VJ26" i="36"/>
  <c r="VK26" i="36"/>
  <c r="VL26" i="36"/>
  <c r="VM26" i="36"/>
  <c r="VN26" i="36"/>
  <c r="VO26" i="36"/>
  <c r="VP26" i="36"/>
  <c r="VQ26" i="36"/>
  <c r="VR26" i="36"/>
  <c r="VS26" i="36"/>
  <c r="VT26" i="36"/>
  <c r="VU26" i="36"/>
  <c r="VV26" i="36"/>
  <c r="VW26" i="36"/>
  <c r="VX26" i="36"/>
  <c r="VY26" i="36"/>
  <c r="VZ26" i="36"/>
  <c r="WA26" i="36"/>
  <c r="WB26" i="36"/>
  <c r="WC26" i="36"/>
  <c r="WD26" i="36"/>
  <c r="WE26" i="36"/>
  <c r="WF26" i="36"/>
  <c r="WG26" i="36"/>
  <c r="WH26" i="36"/>
  <c r="WI26" i="36"/>
  <c r="WJ26" i="36"/>
  <c r="WK26" i="36"/>
  <c r="WL26" i="36"/>
  <c r="WM26" i="36"/>
  <c r="WN26" i="36"/>
  <c r="WO26" i="36"/>
  <c r="WP26" i="36"/>
  <c r="WQ26" i="36"/>
  <c r="WR26" i="36"/>
  <c r="WS26" i="36"/>
  <c r="WT26" i="36"/>
  <c r="WU26" i="36"/>
  <c r="WV26" i="36"/>
  <c r="WW26" i="36"/>
  <c r="WX26" i="36"/>
  <c r="WY26" i="36"/>
  <c r="WZ26" i="36"/>
  <c r="XA26" i="36"/>
  <c r="XB26" i="36"/>
  <c r="XC26" i="36"/>
  <c r="XD26" i="36"/>
  <c r="XE26" i="36"/>
  <c r="XF26" i="36"/>
  <c r="XG26" i="36"/>
  <c r="XH26" i="36"/>
  <c r="XI26" i="36"/>
  <c r="XJ26" i="36"/>
  <c r="XK26" i="36"/>
  <c r="XL26" i="36"/>
  <c r="XM26" i="36"/>
  <c r="XN26" i="36"/>
  <c r="XO26" i="36"/>
  <c r="XP26" i="36"/>
  <c r="XQ26" i="36"/>
  <c r="XR26" i="36"/>
  <c r="XS26" i="36"/>
  <c r="XT26" i="36"/>
  <c r="XU26" i="36"/>
  <c r="XV26" i="36"/>
  <c r="XW26" i="36"/>
  <c r="XX26" i="36"/>
  <c r="XY26" i="36"/>
  <c r="XZ26" i="36"/>
  <c r="YA26" i="36"/>
  <c r="YB26" i="36"/>
  <c r="YC26" i="36"/>
  <c r="YD26" i="36"/>
  <c r="YE26" i="36"/>
  <c r="YF26" i="36"/>
  <c r="YG26" i="36"/>
  <c r="YH26" i="36"/>
  <c r="YI26" i="36"/>
  <c r="YJ26" i="36"/>
  <c r="YK26" i="36"/>
  <c r="YL26" i="36"/>
  <c r="YM26" i="36"/>
  <c r="YN26" i="36"/>
  <c r="YO26" i="36"/>
  <c r="YP26" i="36"/>
  <c r="YQ26" i="36"/>
  <c r="YR26" i="36"/>
  <c r="YS26" i="36"/>
  <c r="YT26" i="36"/>
  <c r="YU26" i="36"/>
  <c r="YV26" i="36"/>
  <c r="YW26" i="36"/>
  <c r="YX26" i="36"/>
  <c r="YY26" i="36"/>
  <c r="YZ26" i="36"/>
  <c r="ZA26" i="36"/>
  <c r="ZB26" i="36"/>
  <c r="ZC26" i="36"/>
  <c r="ZD26" i="36"/>
  <c r="ZE26" i="36"/>
  <c r="ZF26" i="36"/>
  <c r="ZG26" i="36"/>
  <c r="ZH26" i="36"/>
  <c r="ZI26" i="36"/>
  <c r="ZJ26" i="36"/>
  <c r="ZK26" i="36"/>
  <c r="ZL26" i="36"/>
  <c r="ZM26" i="36"/>
  <c r="ZN26" i="36"/>
  <c r="ZO26" i="36"/>
  <c r="ZP26" i="36"/>
  <c r="ZQ26" i="36"/>
  <c r="ZR26" i="36"/>
  <c r="ZS26" i="36"/>
  <c r="ZT26" i="36"/>
  <c r="ZU26" i="36"/>
  <c r="ZV26" i="36"/>
  <c r="ZW26" i="36"/>
  <c r="ZX26" i="36"/>
  <c r="ZY26" i="36"/>
  <c r="ZZ26" i="36"/>
  <c r="AAA26" i="36"/>
  <c r="AAB26" i="36"/>
  <c r="AAC26" i="36"/>
  <c r="AAD26" i="36"/>
  <c r="AAE26" i="36"/>
  <c r="AAF26" i="36"/>
  <c r="AAG26" i="36"/>
  <c r="AAH26" i="36"/>
  <c r="AAI26" i="36"/>
  <c r="AAJ26" i="36"/>
  <c r="AAK26" i="36"/>
  <c r="AAL26" i="36"/>
  <c r="AAM26" i="36"/>
  <c r="AAN26" i="36"/>
  <c r="AAO26" i="36"/>
  <c r="AAP26" i="36"/>
  <c r="AAQ26" i="36"/>
  <c r="AAR26" i="36"/>
  <c r="AAS26" i="36"/>
  <c r="AAT26" i="36"/>
  <c r="AAU26" i="36"/>
  <c r="AAV26" i="36"/>
  <c r="AAW26" i="36"/>
  <c r="AAX26" i="36"/>
  <c r="AAY26" i="36"/>
  <c r="AAZ26" i="36"/>
  <c r="ABA26" i="36"/>
  <c r="ABB26" i="36"/>
  <c r="ABC26" i="36"/>
  <c r="ABD26" i="36"/>
  <c r="ABE26" i="36"/>
  <c r="ABF26" i="36"/>
  <c r="ABG26" i="36"/>
  <c r="ABH26" i="36"/>
  <c r="ABI26" i="36"/>
  <c r="ABJ26" i="36"/>
  <c r="ABK26" i="36"/>
  <c r="ABL26" i="36"/>
  <c r="ABM26" i="36"/>
  <c r="ABN26" i="36"/>
  <c r="ABO26" i="36"/>
  <c r="ABP26" i="36"/>
  <c r="ABQ26" i="36"/>
  <c r="ABR26" i="36"/>
  <c r="ABS26" i="36"/>
  <c r="ABT26" i="36"/>
  <c r="ABU26" i="36"/>
  <c r="ABV26" i="36"/>
  <c r="ABW26" i="36"/>
  <c r="ABX26" i="36"/>
  <c r="ABY26" i="36"/>
  <c r="ABZ26" i="36"/>
  <c r="ACA26" i="36"/>
  <c r="ACB26" i="36"/>
  <c r="ACC26" i="36"/>
  <c r="ACD26" i="36"/>
  <c r="ACE26" i="36"/>
  <c r="ACF26" i="36"/>
  <c r="ACG26" i="36"/>
  <c r="ACH26" i="36"/>
  <c r="ACI26" i="36"/>
  <c r="ACJ26" i="36"/>
  <c r="ACK26" i="36"/>
  <c r="ACL26" i="36"/>
  <c r="ACM26" i="36"/>
  <c r="ACN26" i="36"/>
  <c r="ACO26" i="36"/>
  <c r="ACP26" i="36"/>
  <c r="ACQ26" i="36"/>
  <c r="ACR26" i="36"/>
  <c r="ACS26" i="36"/>
  <c r="ACT26" i="36"/>
  <c r="ACU26" i="36"/>
  <c r="ACV26" i="36"/>
  <c r="ACW26" i="36"/>
  <c r="ACX26" i="36"/>
  <c r="ACY26" i="36"/>
  <c r="ACZ26" i="36"/>
  <c r="ADA26" i="36"/>
  <c r="ADB26" i="36"/>
  <c r="ADC26" i="36"/>
  <c r="ADD26" i="36"/>
  <c r="ADE26" i="36"/>
  <c r="ADF26" i="36"/>
  <c r="ADG26" i="36"/>
  <c r="ADH26" i="36"/>
  <c r="ADI26" i="36"/>
  <c r="ADJ26" i="36"/>
  <c r="ADK26" i="36"/>
  <c r="ADL26" i="36"/>
  <c r="ADM26" i="36"/>
  <c r="ADN26" i="36"/>
  <c r="ADO26" i="36"/>
  <c r="ADP26" i="36"/>
  <c r="ADQ26" i="36"/>
  <c r="ADR26" i="36"/>
  <c r="ADS26" i="36"/>
  <c r="ADT26" i="36"/>
  <c r="ADU26" i="36"/>
  <c r="ADV26" i="36"/>
  <c r="ADW26" i="36"/>
  <c r="ADX26" i="36"/>
  <c r="ADY26" i="36"/>
  <c r="ADZ26" i="36"/>
  <c r="AEA26" i="36"/>
  <c r="AEB26" i="36"/>
  <c r="AEC26" i="36"/>
  <c r="AED26" i="36"/>
  <c r="AEE26" i="36"/>
  <c r="AEF26" i="36"/>
  <c r="AEG26" i="36"/>
  <c r="AEH26" i="36"/>
  <c r="AEI26" i="36"/>
  <c r="AEJ26" i="36"/>
  <c r="AEK26" i="36"/>
  <c r="AEL26" i="36"/>
  <c r="AEM26" i="36"/>
  <c r="AEN26" i="36"/>
  <c r="AEO26" i="36"/>
  <c r="AEP26" i="36"/>
  <c r="AEQ26" i="36"/>
  <c r="AER26" i="36"/>
  <c r="AES26" i="36"/>
  <c r="AET26" i="36"/>
  <c r="AEU26" i="36"/>
  <c r="AEV26" i="36"/>
  <c r="AEW26" i="36"/>
  <c r="AEX26" i="36"/>
  <c r="AEY26" i="36"/>
  <c r="AEZ26" i="36"/>
  <c r="AFA26" i="36"/>
  <c r="AFB26" i="36"/>
  <c r="AFC26" i="36"/>
  <c r="AFD26" i="36"/>
  <c r="AFE26" i="36"/>
  <c r="AFF26" i="36"/>
  <c r="AFG26" i="36"/>
  <c r="AFH26" i="36"/>
  <c r="AFI26" i="36"/>
  <c r="AFJ26" i="36"/>
  <c r="AFK26" i="36"/>
  <c r="AFL26" i="36"/>
  <c r="AFM26" i="36"/>
  <c r="AFN26" i="36"/>
  <c r="AFO26" i="36"/>
  <c r="AFP26" i="36"/>
  <c r="AFQ26" i="36"/>
  <c r="AFR26" i="36"/>
  <c r="AFS26" i="36"/>
  <c r="AFT26" i="36"/>
  <c r="AFU26" i="36"/>
  <c r="AFV26" i="36"/>
  <c r="AFW26" i="36"/>
  <c r="AFX26" i="36"/>
  <c r="AFY26" i="36"/>
  <c r="AFZ26" i="36"/>
  <c r="AGA26" i="36"/>
  <c r="AGB26" i="36"/>
  <c r="AGC26" i="36"/>
  <c r="AGD26" i="36"/>
  <c r="AGE26" i="36"/>
  <c r="AGF26" i="36"/>
  <c r="AGG26" i="36"/>
  <c r="AGH26" i="36"/>
  <c r="AGI26" i="36"/>
  <c r="AGJ26" i="36"/>
  <c r="AGK26" i="36"/>
  <c r="AGL26" i="36"/>
  <c r="AGM26" i="36"/>
  <c r="AGN26" i="36"/>
  <c r="AGO26" i="36"/>
  <c r="AGP26" i="36"/>
  <c r="AGQ26" i="36"/>
  <c r="AGR26" i="36"/>
  <c r="AGS26" i="36"/>
  <c r="AGT26" i="36"/>
  <c r="AGU26" i="36"/>
  <c r="AGV26" i="36"/>
  <c r="AGW26" i="36"/>
  <c r="AGX26" i="36"/>
  <c r="AGY26" i="36"/>
  <c r="AGZ26" i="36"/>
  <c r="AHA26" i="36"/>
  <c r="AHB26" i="36"/>
  <c r="AHC26" i="36"/>
  <c r="AHD26" i="36"/>
  <c r="AHE26" i="36"/>
  <c r="AHF26" i="36"/>
  <c r="AHG26" i="36"/>
  <c r="AHH26" i="36"/>
  <c r="AHI26" i="36"/>
  <c r="AHJ26" i="36"/>
  <c r="AHK26" i="36"/>
  <c r="AHL26" i="36"/>
  <c r="AHM26" i="36"/>
  <c r="AHN26" i="36"/>
  <c r="AHO26" i="36"/>
  <c r="AHP26" i="36"/>
  <c r="AHQ26" i="36"/>
  <c r="AHR26" i="36"/>
  <c r="AHS26" i="36"/>
  <c r="AHT26" i="36"/>
  <c r="AHU26" i="36"/>
  <c r="AHV26" i="36"/>
  <c r="AHW26" i="36"/>
  <c r="AHX26" i="36"/>
  <c r="AHY26" i="36"/>
  <c r="AHZ26" i="36"/>
  <c r="AIA26" i="36"/>
  <c r="AIB26" i="36"/>
  <c r="AIC26" i="36"/>
  <c r="AID26" i="36"/>
  <c r="AIE26" i="36"/>
  <c r="AIF26" i="36"/>
  <c r="AIG26" i="36"/>
  <c r="AIH26" i="36"/>
  <c r="AII26" i="36"/>
  <c r="AIJ26" i="36"/>
  <c r="AIK26" i="36"/>
  <c r="AIL26" i="36"/>
  <c r="AIM26" i="36"/>
  <c r="AIN26" i="36"/>
  <c r="AIO26" i="36"/>
  <c r="AIP26" i="36"/>
  <c r="AIQ26" i="36"/>
  <c r="AIR26" i="36"/>
  <c r="AIS26" i="36"/>
  <c r="AIT26" i="36"/>
  <c r="AIU26" i="36"/>
  <c r="AIV26" i="36"/>
  <c r="AIW26" i="36"/>
  <c r="AIX26" i="36"/>
  <c r="AIY26" i="36"/>
  <c r="AIZ26" i="36"/>
  <c r="AJA26" i="36"/>
  <c r="AJB26" i="36"/>
  <c r="AJC26" i="36"/>
  <c r="AJD26" i="36"/>
  <c r="AJE26" i="36"/>
  <c r="AJF26" i="36"/>
  <c r="AJG26" i="36"/>
  <c r="AJH26" i="36"/>
  <c r="AJI26" i="36"/>
  <c r="AJJ26" i="36"/>
  <c r="AJK26" i="36"/>
  <c r="AJL26" i="36"/>
  <c r="AJM26" i="36"/>
  <c r="AJN26" i="36"/>
  <c r="AJO26" i="36"/>
  <c r="AJP26" i="36"/>
  <c r="AJQ26" i="36"/>
  <c r="AJR26" i="36"/>
  <c r="AJS26" i="36"/>
  <c r="AJT26" i="36"/>
  <c r="AJU26" i="36"/>
  <c r="AJV26" i="36"/>
  <c r="AJW26" i="36"/>
  <c r="AJX26" i="36"/>
  <c r="AJY26" i="36"/>
  <c r="AJZ26" i="36"/>
  <c r="AKA26" i="36"/>
  <c r="AKB26" i="36"/>
  <c r="AKC26" i="36"/>
  <c r="AKD26" i="36"/>
  <c r="AKE26" i="36"/>
  <c r="AKF26" i="36"/>
  <c r="AKG26" i="36"/>
  <c r="AKH26" i="36"/>
  <c r="AKI26" i="36"/>
  <c r="AKJ26" i="36"/>
  <c r="AKK26" i="36"/>
  <c r="AKL26" i="36"/>
  <c r="AKM26" i="36"/>
  <c r="AKN26" i="36"/>
  <c r="AKO26" i="36"/>
  <c r="AKP26" i="36"/>
  <c r="AKQ26" i="36"/>
  <c r="AKR26" i="36"/>
  <c r="AKS26" i="36"/>
  <c r="AKT26" i="36"/>
  <c r="AKU26" i="36"/>
  <c r="AKV26" i="36"/>
  <c r="AKW26" i="36"/>
  <c r="AKX26" i="36"/>
  <c r="AKY26" i="36"/>
  <c r="AKZ26" i="36"/>
  <c r="ALA26" i="36"/>
  <c r="ALB26" i="36"/>
  <c r="ALC26" i="36"/>
  <c r="ALD26" i="36"/>
  <c r="ALE26" i="36"/>
  <c r="ALF26" i="36"/>
  <c r="ALG26" i="36"/>
  <c r="ALH26" i="36"/>
  <c r="ALI26" i="36"/>
  <c r="ALJ26" i="36"/>
  <c r="ALK26" i="36"/>
  <c r="ALL26" i="36"/>
  <c r="ALM26" i="36"/>
  <c r="ALN26" i="36"/>
  <c r="ALO26" i="36"/>
  <c r="ALP26" i="36"/>
  <c r="ALQ26" i="36"/>
  <c r="ALR26" i="36"/>
  <c r="ALS26" i="36"/>
  <c r="ALT26" i="36"/>
  <c r="ALU26" i="36"/>
  <c r="ALV26" i="36"/>
  <c r="ALW26" i="36"/>
  <c r="ALX26" i="36"/>
  <c r="ALY26" i="36"/>
  <c r="ALZ26" i="36"/>
  <c r="AMA26" i="36"/>
  <c r="AMB26" i="36"/>
  <c r="AMC26" i="36"/>
  <c r="AMD26" i="36"/>
  <c r="AME26" i="36"/>
  <c r="AMF26" i="36"/>
  <c r="AMG26" i="36"/>
  <c r="AMH26" i="36"/>
  <c r="AMI26" i="36"/>
  <c r="AMJ26" i="36"/>
  <c r="AMK26" i="36"/>
  <c r="AML26" i="36"/>
  <c r="AMM26" i="36"/>
  <c r="AMN26" i="36"/>
  <c r="AMO26" i="36"/>
  <c r="AMP26" i="36"/>
  <c r="AMQ26" i="36"/>
  <c r="AMR26" i="36"/>
  <c r="AMS26" i="36"/>
  <c r="AMT26" i="36"/>
  <c r="AMU26" i="36"/>
  <c r="AMV26" i="36"/>
  <c r="AMW26" i="36"/>
  <c r="AMX26" i="36"/>
  <c r="AMY26" i="36"/>
  <c r="AMZ26" i="36"/>
  <c r="ANA26" i="36"/>
  <c r="ANB26" i="36"/>
  <c r="ANC26" i="36"/>
  <c r="AND26" i="36"/>
  <c r="ANE26" i="36"/>
  <c r="ANF26" i="36"/>
  <c r="ANG26" i="36"/>
  <c r="ANH26" i="36"/>
  <c r="ANI26" i="36"/>
  <c r="ANJ26" i="36"/>
  <c r="ANK26" i="36"/>
  <c r="ANL26" i="36"/>
  <c r="ANM26" i="36"/>
  <c r="ANN26" i="36"/>
  <c r="ANO26" i="36"/>
  <c r="ANP26" i="36"/>
  <c r="ANQ26" i="36"/>
  <c r="ANR26" i="36"/>
  <c r="ANS26" i="36"/>
  <c r="ANT26" i="36"/>
  <c r="ANU26" i="36"/>
  <c r="ANV26" i="36"/>
  <c r="ANW26" i="36"/>
  <c r="ANX26" i="36"/>
  <c r="ANY26" i="36"/>
  <c r="ANZ26" i="36"/>
  <c r="AOA26" i="36"/>
  <c r="AOB26" i="36"/>
  <c r="AOC26" i="36"/>
  <c r="AOD26" i="36"/>
  <c r="AOE26" i="36"/>
  <c r="AOF26" i="36"/>
  <c r="AOG26" i="36"/>
  <c r="AOH26" i="36"/>
  <c r="AOI26" i="36"/>
  <c r="AOJ26" i="36"/>
  <c r="AOK26" i="36"/>
  <c r="AOL26" i="36"/>
  <c r="AOM26" i="36"/>
  <c r="AON26" i="36"/>
  <c r="AOO26" i="36"/>
  <c r="AOP26" i="36"/>
  <c r="AOQ26" i="36"/>
  <c r="AOR26" i="36"/>
  <c r="AOS26" i="36"/>
  <c r="AOT26" i="36"/>
  <c r="AOU26" i="36"/>
  <c r="AOV26" i="36"/>
  <c r="AOW26" i="36"/>
  <c r="AOX26" i="36"/>
  <c r="AOY26" i="36"/>
  <c r="AOZ26" i="36"/>
  <c r="APA26" i="36"/>
  <c r="APB26" i="36"/>
  <c r="APC26" i="36"/>
  <c r="APD26" i="36"/>
  <c r="APE26" i="36"/>
  <c r="APF26" i="36"/>
  <c r="APG26" i="36"/>
  <c r="APH26" i="36"/>
  <c r="API26" i="36"/>
  <c r="APJ26" i="36"/>
  <c r="APK26" i="36"/>
  <c r="APL26" i="36"/>
  <c r="APM26" i="36"/>
  <c r="APN26" i="36"/>
  <c r="APO26" i="36"/>
  <c r="APP26" i="36"/>
  <c r="APQ26" i="36"/>
  <c r="APR26" i="36"/>
  <c r="APS26" i="36"/>
  <c r="APT26" i="36"/>
  <c r="APU26" i="36"/>
  <c r="APV26" i="36"/>
  <c r="APW26" i="36"/>
  <c r="APX26" i="36"/>
  <c r="APY26" i="36"/>
  <c r="APZ26" i="36"/>
  <c r="AQA26" i="36"/>
  <c r="AQB26" i="36"/>
  <c r="AQC26" i="36"/>
  <c r="AQD26" i="36"/>
  <c r="AQE26" i="36"/>
  <c r="AQF26" i="36"/>
  <c r="AQG26" i="36"/>
  <c r="AQH26" i="36"/>
  <c r="AQI26" i="36"/>
  <c r="AQJ26" i="36"/>
  <c r="AQK26" i="36"/>
  <c r="AQL26" i="36"/>
  <c r="AQM26" i="36"/>
  <c r="AQN26" i="36"/>
  <c r="AQO26" i="36"/>
  <c r="AQP26" i="36"/>
  <c r="AQQ26" i="36"/>
  <c r="AQR26" i="36"/>
  <c r="AQS26" i="36"/>
  <c r="AQT26" i="36"/>
  <c r="AQU26" i="36"/>
  <c r="AQV26" i="36"/>
  <c r="AQW26" i="36"/>
  <c r="AQX26" i="36"/>
  <c r="AQY26" i="36"/>
  <c r="AQZ26" i="36"/>
  <c r="ARA26" i="36"/>
  <c r="ARB26" i="36"/>
  <c r="ARC26" i="36"/>
  <c r="ARD26" i="36"/>
  <c r="ARE26" i="36"/>
  <c r="ARF26" i="36"/>
  <c r="ARG26" i="36"/>
  <c r="ARH26" i="36"/>
  <c r="ARI26" i="36"/>
  <c r="ARJ26" i="36"/>
  <c r="ARK26" i="36"/>
  <c r="ARL26" i="36"/>
  <c r="ARM26" i="36"/>
  <c r="ARN26" i="36"/>
  <c r="ARO26" i="36"/>
  <c r="ARP26" i="36"/>
  <c r="ARQ26" i="36"/>
  <c r="ARR26" i="36"/>
  <c r="ARS26" i="36"/>
  <c r="ART26" i="36"/>
  <c r="ARU26" i="36"/>
  <c r="ARV26" i="36"/>
  <c r="ARW26" i="36"/>
  <c r="ARX26" i="36"/>
  <c r="ARY26" i="36"/>
  <c r="ARZ26" i="36"/>
  <c r="ASA26" i="36"/>
  <c r="ASB26" i="36"/>
  <c r="ASC26" i="36"/>
  <c r="ASD26" i="36"/>
  <c r="ASE26" i="36"/>
  <c r="ASF26" i="36"/>
  <c r="ASG26" i="36"/>
  <c r="ASH26" i="36"/>
  <c r="ASI26" i="36"/>
  <c r="ASJ26" i="36"/>
  <c r="ASK26" i="36"/>
  <c r="ASL26" i="36"/>
  <c r="ASM26" i="36"/>
  <c r="ASN26" i="36"/>
  <c r="ASO26" i="36"/>
  <c r="ASP26" i="36"/>
  <c r="ASQ26" i="36"/>
  <c r="ASR26" i="36"/>
  <c r="ASS26" i="36"/>
  <c r="AST26" i="36"/>
  <c r="ASU26" i="36"/>
  <c r="ASV26" i="36"/>
  <c r="ASW26" i="36"/>
  <c r="ASX26" i="36"/>
  <c r="ASY26" i="36"/>
  <c r="ASZ26" i="36"/>
  <c r="ATA26" i="36"/>
  <c r="ATB26" i="36"/>
  <c r="ATC26" i="36"/>
  <c r="ATD26" i="36"/>
  <c r="ATE26" i="36"/>
  <c r="ATF26" i="36"/>
  <c r="ATG26" i="36"/>
  <c r="ATH26" i="36"/>
  <c r="ATI26" i="36"/>
  <c r="ATJ26" i="36"/>
  <c r="ATK26" i="36"/>
  <c r="ATL26" i="36"/>
  <c r="ATM26" i="36"/>
  <c r="ATN26" i="36"/>
  <c r="ATO26" i="36"/>
  <c r="ATP26" i="36"/>
  <c r="ATQ26" i="36"/>
  <c r="ATR26" i="36"/>
  <c r="ATS26" i="36"/>
  <c r="ATT26" i="36"/>
  <c r="ATU26" i="36"/>
  <c r="ATV26" i="36"/>
  <c r="ATW26" i="36"/>
  <c r="ATX26" i="36"/>
  <c r="ATY26" i="36"/>
  <c r="ATZ26" i="36"/>
  <c r="AUA26" i="36"/>
  <c r="AUB26" i="36"/>
  <c r="AUC26" i="36"/>
  <c r="AUD26" i="36"/>
  <c r="AUE26" i="36"/>
  <c r="AUF26" i="36"/>
  <c r="AUG26" i="36"/>
  <c r="AUH26" i="36"/>
  <c r="AUI26" i="36"/>
  <c r="AUJ26" i="36"/>
  <c r="AUK26" i="36"/>
  <c r="AUL26" i="36"/>
  <c r="AUM26" i="36"/>
  <c r="AUN26" i="36"/>
  <c r="AUO26" i="36"/>
  <c r="AUP26" i="36"/>
  <c r="AUQ26" i="36"/>
  <c r="AUR26" i="36"/>
  <c r="AUS26" i="36"/>
  <c r="AUT26" i="36"/>
  <c r="AUU26" i="36"/>
  <c r="AUV26" i="36"/>
  <c r="AUW26" i="36"/>
  <c r="AUX26" i="36"/>
  <c r="AUY26" i="36"/>
  <c r="AUZ26" i="36"/>
  <c r="AVA26" i="36"/>
  <c r="AVB26" i="36"/>
  <c r="AVC26" i="36"/>
  <c r="AVD26" i="36"/>
  <c r="AVE26" i="36"/>
  <c r="AVF26" i="36"/>
  <c r="AVG26" i="36"/>
  <c r="AVH26" i="36"/>
  <c r="AVI26" i="36"/>
  <c r="AVJ26" i="36"/>
  <c r="AVK26" i="36"/>
  <c r="AVL26" i="36"/>
  <c r="AVM26" i="36"/>
  <c r="AVN26" i="36"/>
  <c r="AVO26" i="36"/>
  <c r="AVP26" i="36"/>
  <c r="AVQ26" i="36"/>
  <c r="AVR26" i="36"/>
  <c r="AVS26" i="36"/>
  <c r="AVT26" i="36"/>
  <c r="AVU26" i="36"/>
  <c r="AVV26" i="36"/>
  <c r="AVW26" i="36"/>
  <c r="AVX26" i="36"/>
  <c r="AVY26" i="36"/>
  <c r="AVZ26" i="36"/>
  <c r="AWA26" i="36"/>
  <c r="AWB26" i="36"/>
  <c r="AWC26" i="36"/>
  <c r="AWD26" i="36"/>
  <c r="AWE26" i="36"/>
  <c r="AWF26" i="36"/>
  <c r="AWG26" i="36"/>
  <c r="AWH26" i="36"/>
  <c r="AWI26" i="36"/>
  <c r="AWJ26" i="36"/>
  <c r="AWK26" i="36"/>
  <c r="AWL26" i="36"/>
  <c r="AWM26" i="36"/>
  <c r="AWN26" i="36"/>
  <c r="AWO26" i="36"/>
  <c r="AWP26" i="36"/>
  <c r="AWQ26" i="36"/>
  <c r="AWR26" i="36"/>
  <c r="AWS26" i="36"/>
  <c r="AWT26" i="36"/>
  <c r="AWU26" i="36"/>
  <c r="AWV26" i="36"/>
  <c r="AWW26" i="36"/>
  <c r="AWX26" i="36"/>
  <c r="AWY26" i="36"/>
  <c r="AWZ26" i="36"/>
  <c r="AXA26" i="36"/>
  <c r="AXB26" i="36"/>
  <c r="AXC26" i="36"/>
  <c r="AXD26" i="36"/>
  <c r="AXE26" i="36"/>
  <c r="AXF26" i="36"/>
  <c r="AXG26" i="36"/>
  <c r="AXH26" i="36"/>
  <c r="AXI26" i="36"/>
  <c r="AXJ26" i="36"/>
  <c r="AXK26" i="36"/>
  <c r="AXL26" i="36"/>
  <c r="AXM26" i="36"/>
  <c r="AXN26" i="36"/>
  <c r="AXO26" i="36"/>
  <c r="AXP26" i="36"/>
  <c r="AXQ26" i="36"/>
  <c r="AXR26" i="36"/>
  <c r="AXS26" i="36"/>
  <c r="AXT26" i="36"/>
  <c r="AXU26" i="36"/>
  <c r="AXV26" i="36"/>
  <c r="AXW26" i="36"/>
  <c r="AXX26" i="36"/>
  <c r="AXY26" i="36"/>
  <c r="AXZ26" i="36"/>
  <c r="AYA26" i="36"/>
  <c r="AYB26" i="36"/>
  <c r="AYC26" i="36"/>
  <c r="AYD26" i="36"/>
  <c r="AYE26" i="36"/>
  <c r="AYF26" i="36"/>
  <c r="AYG26" i="36"/>
  <c r="AYH26" i="36"/>
  <c r="AYI26" i="36"/>
  <c r="AYJ26" i="36"/>
  <c r="AYK26" i="36"/>
  <c r="AYL26" i="36"/>
  <c r="AYM26" i="36"/>
  <c r="AYN26" i="36"/>
  <c r="AYO26" i="36"/>
  <c r="AYP26" i="36"/>
  <c r="AYQ26" i="36"/>
  <c r="AYR26" i="36"/>
  <c r="AYS26" i="36"/>
  <c r="AYT26" i="36"/>
  <c r="AYU26" i="36"/>
  <c r="AYV26" i="36"/>
  <c r="AYW26" i="36"/>
  <c r="AYX26" i="36"/>
  <c r="AYY26" i="36"/>
  <c r="AYZ26" i="36"/>
  <c r="AZA26" i="36"/>
  <c r="AZB26" i="36"/>
  <c r="AZC26" i="36"/>
  <c r="AZD26" i="36"/>
  <c r="AZE26" i="36"/>
  <c r="AZF26" i="36"/>
  <c r="AZG26" i="36"/>
  <c r="AZH26" i="36"/>
  <c r="AZI26" i="36"/>
  <c r="AZJ26" i="36"/>
  <c r="AZK26" i="36"/>
  <c r="AZL26" i="36"/>
  <c r="AZM26" i="36"/>
  <c r="AZN26" i="36"/>
  <c r="AZO26" i="36"/>
  <c r="AZP26" i="36"/>
  <c r="AZQ26" i="36"/>
  <c r="AZR26" i="36"/>
  <c r="AZS26" i="36"/>
  <c r="AZT26" i="36"/>
  <c r="AZU26" i="36"/>
  <c r="AZV26" i="36"/>
  <c r="AZW26" i="36"/>
  <c r="AZX26" i="36"/>
  <c r="AZY26" i="36"/>
  <c r="AZZ26" i="36"/>
  <c r="BAA26" i="36"/>
  <c r="BAB26" i="36"/>
  <c r="BAC26" i="36"/>
  <c r="BAD26" i="36"/>
  <c r="BAE26" i="36"/>
  <c r="BAF26" i="36"/>
  <c r="BAG26" i="36"/>
  <c r="BAH26" i="36"/>
  <c r="BAI26" i="36"/>
  <c r="BAJ26" i="36"/>
  <c r="BAK26" i="36"/>
  <c r="BAL26" i="36"/>
  <c r="BAM26" i="36"/>
  <c r="BAN26" i="36"/>
  <c r="BAO26" i="36"/>
  <c r="BAP26" i="36"/>
  <c r="BAQ26" i="36"/>
  <c r="BAR26" i="36"/>
  <c r="BAS26" i="36"/>
  <c r="BAT26" i="36"/>
  <c r="BAU26" i="36"/>
  <c r="BAV26" i="36"/>
  <c r="BAW26" i="36"/>
  <c r="BAX26" i="36"/>
  <c r="BAY26" i="36"/>
  <c r="BAZ26" i="36"/>
  <c r="BBA26" i="36"/>
  <c r="BBB26" i="36"/>
  <c r="BBC26" i="36"/>
  <c r="BBD26" i="36"/>
  <c r="BBE26" i="36"/>
  <c r="BBF26" i="36"/>
  <c r="BBG26" i="36"/>
  <c r="BBH26" i="36"/>
  <c r="BBI26" i="36"/>
  <c r="BBJ26" i="36"/>
  <c r="BBK26" i="36"/>
  <c r="BBL26" i="36"/>
  <c r="BBM26" i="36"/>
  <c r="BBN26" i="36"/>
  <c r="BBO26" i="36"/>
  <c r="BBP26" i="36"/>
  <c r="BBQ26" i="36"/>
  <c r="BBR26" i="36"/>
  <c r="BBS26" i="36"/>
  <c r="BBT26" i="36"/>
  <c r="BBU26" i="36"/>
  <c r="BBV26" i="36"/>
  <c r="BBW26" i="36"/>
  <c r="BBX26" i="36"/>
  <c r="BBY26" i="36"/>
  <c r="BBZ26" i="36"/>
  <c r="BCA26" i="36"/>
  <c r="BCB26" i="36"/>
  <c r="BCC26" i="36"/>
  <c r="BCD26" i="36"/>
  <c r="BCE26" i="36"/>
  <c r="BCF26" i="36"/>
  <c r="BCG26" i="36"/>
  <c r="BCH26" i="36"/>
  <c r="BCI26" i="36"/>
  <c r="BCJ26" i="36"/>
  <c r="BCK26" i="36"/>
  <c r="BCL26" i="36"/>
  <c r="BCM26" i="36"/>
  <c r="BCN26" i="36"/>
  <c r="BCO26" i="36"/>
  <c r="BCP26" i="36"/>
  <c r="BCQ26" i="36"/>
  <c r="BCR26" i="36"/>
  <c r="BCS26" i="36"/>
  <c r="BCT26" i="36"/>
  <c r="BCU26" i="36"/>
  <c r="BCV26" i="36"/>
  <c r="BCW26" i="36"/>
  <c r="BCX26" i="36"/>
  <c r="BCY26" i="36"/>
  <c r="BCZ26" i="36"/>
  <c r="BDA26" i="36"/>
  <c r="BDB26" i="36"/>
  <c r="BDC26" i="36"/>
  <c r="BDD26" i="36"/>
  <c r="BDE26" i="36"/>
  <c r="BDF26" i="36"/>
  <c r="BDG26" i="36"/>
  <c r="BDH26" i="36"/>
  <c r="BDI26" i="36"/>
  <c r="BDJ26" i="36"/>
  <c r="BDK26" i="36"/>
  <c r="BDL26" i="36"/>
  <c r="BDM26" i="36"/>
  <c r="BDN26" i="36"/>
  <c r="BDO26" i="36"/>
  <c r="BDP26" i="36"/>
  <c r="BDQ26" i="36"/>
  <c r="BDR26" i="36"/>
  <c r="BDS26" i="36"/>
  <c r="BDT26" i="36"/>
  <c r="BDU26" i="36"/>
  <c r="BDV26" i="36"/>
  <c r="BDW26" i="36"/>
  <c r="BDX26" i="36"/>
  <c r="BDY26" i="36"/>
  <c r="BDZ26" i="36"/>
  <c r="BEA26" i="36"/>
  <c r="BEB26" i="36"/>
  <c r="BEC26" i="36"/>
  <c r="BED26" i="36"/>
  <c r="BEE26" i="36"/>
  <c r="BEF26" i="36"/>
  <c r="BEG26" i="36"/>
  <c r="BEH26" i="36"/>
  <c r="BEI26" i="36"/>
  <c r="BEJ26" i="36"/>
  <c r="BEK26" i="36"/>
  <c r="BEL26" i="36"/>
  <c r="BEM26" i="36"/>
  <c r="BEN26" i="36"/>
  <c r="BEO26" i="36"/>
  <c r="BEP26" i="36"/>
  <c r="BEQ26" i="36"/>
  <c r="BER26" i="36"/>
  <c r="BES26" i="36"/>
  <c r="BET26" i="36"/>
  <c r="BEU26" i="36"/>
  <c r="BEV26" i="36"/>
  <c r="BEW26" i="36"/>
  <c r="BEX26" i="36"/>
  <c r="BEY26" i="36"/>
  <c r="BEZ26" i="36"/>
  <c r="BFA26" i="36"/>
  <c r="BFB26" i="36"/>
  <c r="BFC26" i="36"/>
  <c r="BFD26" i="36"/>
  <c r="BFE26" i="36"/>
  <c r="BFF26" i="36"/>
  <c r="BFG26" i="36"/>
  <c r="BFH26" i="36"/>
  <c r="BFI26" i="36"/>
  <c r="BFJ26" i="36"/>
  <c r="BFK26" i="36"/>
  <c r="BFL26" i="36"/>
  <c r="BFM26" i="36"/>
  <c r="BFN26" i="36"/>
  <c r="BFO26" i="36"/>
  <c r="BFP26" i="36"/>
  <c r="BFQ26" i="36"/>
  <c r="BFR26" i="36"/>
  <c r="BFS26" i="36"/>
  <c r="BFT26" i="36"/>
  <c r="BFU26" i="36"/>
  <c r="BFV26" i="36"/>
  <c r="BFW26" i="36"/>
  <c r="BFX26" i="36"/>
  <c r="BFY26" i="36"/>
  <c r="BFZ26" i="36"/>
  <c r="BGA26" i="36"/>
  <c r="BGB26" i="36"/>
  <c r="BGC26" i="36"/>
  <c r="BGD26" i="36"/>
  <c r="BGE26" i="36"/>
  <c r="BGF26" i="36"/>
  <c r="BGG26" i="36"/>
  <c r="BGH26" i="36"/>
  <c r="BGI26" i="36"/>
  <c r="BGJ26" i="36"/>
  <c r="BGK26" i="36"/>
  <c r="BGL26" i="36"/>
  <c r="BGM26" i="36"/>
  <c r="BGN26" i="36"/>
  <c r="BGO26" i="36"/>
  <c r="BGP26" i="36"/>
  <c r="BGQ26" i="36"/>
  <c r="BGR26" i="36"/>
  <c r="BGS26" i="36"/>
  <c r="BGT26" i="36"/>
  <c r="BGU26" i="36"/>
  <c r="BGV26" i="36"/>
  <c r="BGW26" i="36"/>
  <c r="BGX26" i="36"/>
  <c r="BGY26" i="36"/>
  <c r="BGZ26" i="36"/>
  <c r="BHA26" i="36"/>
  <c r="BHB26" i="36"/>
  <c r="BHC26" i="36"/>
  <c r="BHD26" i="36"/>
  <c r="BHE26" i="36"/>
  <c r="BHF26" i="36"/>
  <c r="BHG26" i="36"/>
  <c r="BHH26" i="36"/>
  <c r="BHI26" i="36"/>
  <c r="BHJ26" i="36"/>
  <c r="BHK26" i="36"/>
  <c r="BHL26" i="36"/>
  <c r="BHM26" i="36"/>
  <c r="BHN26" i="36"/>
  <c r="BHO26" i="36"/>
  <c r="BHP26" i="36"/>
  <c r="BHQ26" i="36"/>
  <c r="BHR26" i="36"/>
  <c r="BHS26" i="36"/>
  <c r="BHT26" i="36"/>
  <c r="BHU26" i="36"/>
  <c r="BHV26" i="36"/>
  <c r="BHW26" i="36"/>
  <c r="BHX26" i="36"/>
  <c r="BHY26" i="36"/>
  <c r="BHZ26" i="36"/>
  <c r="BIA26" i="36"/>
  <c r="BIB26" i="36"/>
  <c r="BIC26" i="36"/>
  <c r="BID26" i="36"/>
  <c r="BIE26" i="36"/>
  <c r="BIF26" i="36"/>
  <c r="BIG26" i="36"/>
  <c r="BIH26" i="36"/>
  <c r="BII26" i="36"/>
  <c r="BIJ26" i="36"/>
  <c r="BIK26" i="36"/>
  <c r="BIL26" i="36"/>
  <c r="BIM26" i="36"/>
  <c r="BIN26" i="36"/>
  <c r="BIO26" i="36"/>
  <c r="BIP26" i="36"/>
  <c r="BIQ26" i="36"/>
  <c r="BIR26" i="36"/>
  <c r="BIS26" i="36"/>
  <c r="BIT26" i="36"/>
  <c r="BIU26" i="36"/>
  <c r="BIV26" i="36"/>
  <c r="BIW26" i="36"/>
  <c r="BIX26" i="36"/>
  <c r="BIY26" i="36"/>
  <c r="BIZ26" i="36"/>
  <c r="BJA26" i="36"/>
  <c r="BJB26" i="36"/>
  <c r="BJC26" i="36"/>
  <c r="BJD26" i="36"/>
  <c r="BJE26" i="36"/>
  <c r="BJF26" i="36"/>
  <c r="BJG26" i="36"/>
  <c r="BJH26" i="36"/>
  <c r="BJI26" i="36"/>
  <c r="BJJ26" i="36"/>
  <c r="BJK26" i="36"/>
  <c r="BJL26" i="36"/>
  <c r="BJM26" i="36"/>
  <c r="BJN26" i="36"/>
  <c r="BJO26" i="36"/>
  <c r="BJP26" i="36"/>
  <c r="BJQ26" i="36"/>
  <c r="BJR26" i="36"/>
  <c r="BJS26" i="36"/>
  <c r="BJT26" i="36"/>
  <c r="BJU26" i="36"/>
  <c r="BJV26" i="36"/>
  <c r="BJW26" i="36"/>
  <c r="BJX26" i="36"/>
  <c r="BJY26" i="36"/>
  <c r="BJZ26" i="36"/>
  <c r="BKA26" i="36"/>
  <c r="BKB26" i="36"/>
  <c r="BKC26" i="36"/>
  <c r="BKD26" i="36"/>
  <c r="BKE26" i="36"/>
  <c r="BKF26" i="36"/>
  <c r="BKG26" i="36"/>
  <c r="BKH26" i="36"/>
  <c r="BKI26" i="36"/>
  <c r="BKJ26" i="36"/>
  <c r="BKK26" i="36"/>
  <c r="BKL26" i="36"/>
  <c r="BKM26" i="36"/>
  <c r="BKN26" i="36"/>
  <c r="BKO26" i="36"/>
  <c r="BKP26" i="36"/>
  <c r="BKQ26" i="36"/>
  <c r="BKR26" i="36"/>
  <c r="BKS26" i="36"/>
  <c r="BKT26" i="36"/>
  <c r="BKU26" i="36"/>
  <c r="BKV26" i="36"/>
  <c r="BKW26" i="36"/>
  <c r="BKX26" i="36"/>
  <c r="BKY26" i="36"/>
  <c r="BKZ26" i="36"/>
  <c r="BLA26" i="36"/>
  <c r="BLB26" i="36"/>
  <c r="BLC26" i="36"/>
  <c r="BLD26" i="36"/>
  <c r="BLE26" i="36"/>
  <c r="BLF26" i="36"/>
  <c r="BLG26" i="36"/>
  <c r="BLH26" i="36"/>
  <c r="BLI26" i="36"/>
  <c r="BLJ26" i="36"/>
  <c r="BLK26" i="36"/>
  <c r="BLL26" i="36"/>
  <c r="BLM26" i="36"/>
  <c r="BLN26" i="36"/>
  <c r="BLO26" i="36"/>
  <c r="BLP26" i="36"/>
  <c r="BLQ26" i="36"/>
  <c r="BLR26" i="36"/>
  <c r="BLS26" i="36"/>
  <c r="BLT26" i="36"/>
  <c r="BLU26" i="36"/>
  <c r="BLV26" i="36"/>
  <c r="BLW26" i="36"/>
  <c r="BLX26" i="36"/>
  <c r="BLY26" i="36"/>
  <c r="BLZ26" i="36"/>
  <c r="BMA26" i="36"/>
  <c r="BMB26" i="36"/>
  <c r="BMC26" i="36"/>
  <c r="BMD26" i="36"/>
  <c r="BME26" i="36"/>
  <c r="BMF26" i="36"/>
  <c r="BMG26" i="36"/>
  <c r="BMH26" i="36"/>
  <c r="BMI26" i="36"/>
  <c r="BMJ26" i="36"/>
  <c r="BMK26" i="36"/>
  <c r="BML26" i="36"/>
  <c r="BMM26" i="36"/>
  <c r="BMN26" i="36"/>
  <c r="BMO26" i="36"/>
  <c r="BMP26" i="36"/>
  <c r="BMQ26" i="36"/>
  <c r="BMR26" i="36"/>
  <c r="BMS26" i="36"/>
  <c r="BMT26" i="36"/>
  <c r="BMU26" i="36"/>
  <c r="BMV26" i="36"/>
  <c r="BMW26" i="36"/>
  <c r="BMX26" i="36"/>
  <c r="BMY26" i="36"/>
  <c r="BMZ26" i="36"/>
  <c r="BNA26" i="36"/>
  <c r="BNB26" i="36"/>
  <c r="BNC26" i="36"/>
  <c r="BND26" i="36"/>
  <c r="BNE26" i="36"/>
  <c r="BNF26" i="36"/>
  <c r="BNG26" i="36"/>
  <c r="BNH26" i="36"/>
  <c r="BNI26" i="36"/>
  <c r="BNJ26" i="36"/>
  <c r="BNK26" i="36"/>
  <c r="BNL26" i="36"/>
  <c r="BNM26" i="36"/>
  <c r="BNN26" i="36"/>
  <c r="BNO26" i="36"/>
  <c r="BNP26" i="36"/>
  <c r="BNQ26" i="36"/>
  <c r="BNR26" i="36"/>
  <c r="BNS26" i="36"/>
  <c r="BNT26" i="36"/>
  <c r="BNU26" i="36"/>
  <c r="BNV26" i="36"/>
  <c r="BNW26" i="36"/>
  <c r="BNX26" i="36"/>
  <c r="BNY26" i="36"/>
  <c r="BNZ26" i="36"/>
  <c r="BOA26" i="36"/>
  <c r="BOB26" i="36"/>
  <c r="BOC26" i="36"/>
  <c r="BOD26" i="36"/>
  <c r="BOE26" i="36"/>
  <c r="BOF26" i="36"/>
  <c r="BOG26" i="36"/>
  <c r="BOH26" i="36"/>
  <c r="BOI26" i="36"/>
  <c r="BOJ26" i="36"/>
  <c r="BOK26" i="36"/>
  <c r="BOL26" i="36"/>
  <c r="BOM26" i="36"/>
  <c r="BON26" i="36"/>
  <c r="BOO26" i="36"/>
  <c r="BOP26" i="36"/>
  <c r="BOQ26" i="36"/>
  <c r="BOR26" i="36"/>
  <c r="BOS26" i="36"/>
  <c r="BOT26" i="36"/>
  <c r="BOU26" i="36"/>
  <c r="BOV26" i="36"/>
  <c r="BOW26" i="36"/>
  <c r="BOX26" i="36"/>
  <c r="BOY26" i="36"/>
  <c r="BOZ26" i="36"/>
  <c r="BPA26" i="36"/>
  <c r="BPB26" i="36"/>
  <c r="BPC26" i="36"/>
  <c r="BPD26" i="36"/>
  <c r="BPE26" i="36"/>
  <c r="BPF26" i="36"/>
  <c r="BPG26" i="36"/>
  <c r="BPH26" i="36"/>
  <c r="BPI26" i="36"/>
  <c r="BPJ26" i="36"/>
  <c r="BPK26" i="36"/>
  <c r="BPL26" i="36"/>
  <c r="BPM26" i="36"/>
  <c r="BPN26" i="36"/>
  <c r="BPO26" i="36"/>
  <c r="BPP26" i="36"/>
  <c r="BPQ26" i="36"/>
  <c r="BPR26" i="36"/>
  <c r="BPS26" i="36"/>
  <c r="BPT26" i="36"/>
  <c r="BPU26" i="36"/>
  <c r="BPV26" i="36"/>
  <c r="BPW26" i="36"/>
  <c r="BPX26" i="36"/>
  <c r="BPY26" i="36"/>
  <c r="BPZ26" i="36"/>
  <c r="BQA26" i="36"/>
  <c r="BQB26" i="36"/>
  <c r="BQC26" i="36"/>
  <c r="BQD26" i="36"/>
  <c r="BQE26" i="36"/>
  <c r="BQF26" i="36"/>
  <c r="BQG26" i="36"/>
  <c r="BQH26" i="36"/>
  <c r="BQI26" i="36"/>
  <c r="BQJ26" i="36"/>
  <c r="BQK26" i="36"/>
  <c r="BQL26" i="36"/>
  <c r="BQM26" i="36"/>
  <c r="BQN26" i="36"/>
  <c r="BQO26" i="36"/>
  <c r="BQP26" i="36"/>
  <c r="BQQ26" i="36"/>
  <c r="BQR26" i="36"/>
  <c r="BQS26" i="36"/>
  <c r="BQT26" i="36"/>
  <c r="BQU26" i="36"/>
  <c r="BQV26" i="36"/>
  <c r="BQW26" i="36"/>
  <c r="BQX26" i="36"/>
  <c r="BQY26" i="36"/>
  <c r="BQZ26" i="36"/>
  <c r="BRA26" i="36"/>
  <c r="BRB26" i="36"/>
  <c r="BRC26" i="36"/>
  <c r="BRD26" i="36"/>
  <c r="BRE26" i="36"/>
  <c r="BRF26" i="36"/>
  <c r="BRG26" i="36"/>
  <c r="BRH26" i="36"/>
  <c r="BRI26" i="36"/>
  <c r="BRJ26" i="36"/>
  <c r="BRK26" i="36"/>
  <c r="BRL26" i="36"/>
  <c r="BRM26" i="36"/>
  <c r="BRN26" i="36"/>
  <c r="BRO26" i="36"/>
  <c r="BRP26" i="36"/>
  <c r="BRQ26" i="36"/>
  <c r="BRR26" i="36"/>
  <c r="BRS26" i="36"/>
  <c r="BRT26" i="36"/>
  <c r="BRU26" i="36"/>
  <c r="BRV26" i="36"/>
  <c r="BRW26" i="36"/>
  <c r="BRX26" i="36"/>
  <c r="BRY26" i="36"/>
  <c r="BRZ26" i="36"/>
  <c r="BSA26" i="36"/>
  <c r="BSB26" i="36"/>
  <c r="BSC26" i="36"/>
  <c r="BSD26" i="36"/>
  <c r="BSE26" i="36"/>
  <c r="BSF26" i="36"/>
  <c r="BSG26" i="36"/>
  <c r="BSH26" i="36"/>
  <c r="BSI26" i="36"/>
  <c r="BSJ26" i="36"/>
  <c r="BSK26" i="36"/>
  <c r="BSL26" i="36"/>
  <c r="BSM26" i="36"/>
  <c r="BSN26" i="36"/>
  <c r="BSO26" i="36"/>
  <c r="BSP26" i="36"/>
  <c r="BSQ26" i="36"/>
  <c r="BSR26" i="36"/>
  <c r="BSS26" i="36"/>
  <c r="BST26" i="36"/>
  <c r="BSU26" i="36"/>
  <c r="BSV26" i="36"/>
  <c r="BSW26" i="36"/>
  <c r="BSX26" i="36"/>
  <c r="BSY26" i="36"/>
  <c r="BSZ26" i="36"/>
  <c r="BTA26" i="36"/>
  <c r="BTB26" i="36"/>
  <c r="BTC26" i="36"/>
  <c r="BTD26" i="36"/>
  <c r="BTE26" i="36"/>
  <c r="BTF26" i="36"/>
  <c r="BTG26" i="36"/>
  <c r="BTH26" i="36"/>
  <c r="BTI26" i="36"/>
  <c r="BTJ26" i="36"/>
  <c r="BTK26" i="36"/>
  <c r="BTL26" i="36"/>
  <c r="BTM26" i="36"/>
  <c r="BTN26" i="36"/>
  <c r="BTO26" i="36"/>
  <c r="BTP26" i="36"/>
  <c r="BTQ26" i="36"/>
  <c r="BTR26" i="36"/>
  <c r="BTS26" i="36"/>
  <c r="BTT26" i="36"/>
  <c r="BTU26" i="36"/>
  <c r="BTV26" i="36"/>
  <c r="BTW26" i="36"/>
  <c r="BTX26" i="36"/>
  <c r="BTY26" i="36"/>
  <c r="BTZ26" i="36"/>
  <c r="BUA26" i="36"/>
  <c r="BUB26" i="36"/>
  <c r="BUC26" i="36"/>
  <c r="BUD26" i="36"/>
  <c r="BUE26" i="36"/>
  <c r="BUF26" i="36"/>
  <c r="BUG26" i="36"/>
  <c r="BUH26" i="36"/>
  <c r="BUI26" i="36"/>
  <c r="BUJ26" i="36"/>
  <c r="BUK26" i="36"/>
  <c r="BUL26" i="36"/>
  <c r="BUM26" i="36"/>
  <c r="BUN26" i="36"/>
  <c r="BUO26" i="36"/>
  <c r="BUP26" i="36"/>
  <c r="BUQ26" i="36"/>
  <c r="BUR26" i="36"/>
  <c r="BUS26" i="36"/>
  <c r="BUT26" i="36"/>
  <c r="BUU26" i="36"/>
  <c r="BUV26" i="36"/>
  <c r="BUW26" i="36"/>
  <c r="BUX26" i="36"/>
  <c r="BUY26" i="36"/>
  <c r="BUZ26" i="36"/>
  <c r="BVA26" i="36"/>
  <c r="BVB26" i="36"/>
  <c r="BVC26" i="36"/>
  <c r="BVD26" i="36"/>
  <c r="BVE26" i="36"/>
  <c r="BVF26" i="36"/>
  <c r="BVG26" i="36"/>
  <c r="BVH26" i="36"/>
  <c r="BVI26" i="36"/>
  <c r="BVJ26" i="36"/>
  <c r="BVK26" i="36"/>
  <c r="BVL26" i="36"/>
  <c r="BVM26" i="36"/>
  <c r="BVN26" i="36"/>
  <c r="BVO26" i="36"/>
  <c r="BVP26" i="36"/>
  <c r="BVQ26" i="36"/>
  <c r="BVR26" i="36"/>
  <c r="BVS26" i="36"/>
  <c r="BVT26" i="36"/>
  <c r="BVU26" i="36"/>
  <c r="BVV26" i="36"/>
  <c r="BVW26" i="36"/>
  <c r="BVX26" i="36"/>
  <c r="BVY26" i="36"/>
  <c r="BVZ26" i="36"/>
  <c r="BWA26" i="36"/>
  <c r="BWB26" i="36"/>
  <c r="BWC26" i="36"/>
  <c r="BWD26" i="36"/>
  <c r="BWE26" i="36"/>
  <c r="BWF26" i="36"/>
  <c r="BWG26" i="36"/>
  <c r="BWH26" i="36"/>
  <c r="BWI26" i="36"/>
  <c r="BWJ26" i="36"/>
  <c r="BWK26" i="36"/>
  <c r="BWL26" i="36"/>
  <c r="BWM26" i="36"/>
  <c r="BWN26" i="36"/>
  <c r="BWO26" i="36"/>
  <c r="BWP26" i="36"/>
  <c r="BWQ26" i="36"/>
  <c r="BWR26" i="36"/>
  <c r="BWS26" i="36"/>
  <c r="BWT26" i="36"/>
  <c r="BWU26" i="36"/>
  <c r="BWV26" i="36"/>
  <c r="BWW26" i="36"/>
  <c r="BWX26" i="36"/>
  <c r="BWY26" i="36"/>
  <c r="BWZ26" i="36"/>
  <c r="BXA26" i="36"/>
  <c r="BXB26" i="36"/>
  <c r="BXC26" i="36"/>
  <c r="BXD26" i="36"/>
  <c r="BXE26" i="36"/>
  <c r="BXF26" i="36"/>
  <c r="BXG26" i="36"/>
  <c r="BXH26" i="36"/>
  <c r="BXI26" i="36"/>
  <c r="BXJ26" i="36"/>
  <c r="BXK26" i="36"/>
  <c r="BXL26" i="36"/>
  <c r="BXM26" i="36"/>
  <c r="BXN26" i="36"/>
  <c r="BXO26" i="36"/>
  <c r="BXP26" i="36"/>
  <c r="BXQ26" i="36"/>
  <c r="BXR26" i="36"/>
  <c r="BXS26" i="36"/>
  <c r="BXT26" i="36"/>
  <c r="BXU26" i="36"/>
  <c r="BXV26" i="36"/>
  <c r="BXW26" i="36"/>
  <c r="BXX26" i="36"/>
  <c r="BXY26" i="36"/>
  <c r="BXZ26" i="36"/>
  <c r="BYA26" i="36"/>
  <c r="BYB26" i="36"/>
  <c r="BYC26" i="36"/>
  <c r="BYD26" i="36"/>
  <c r="BYE26" i="36"/>
  <c r="BYF26" i="36"/>
  <c r="BYG26" i="36"/>
  <c r="BYH26" i="36"/>
  <c r="BYI26" i="36"/>
  <c r="BYJ26" i="36"/>
  <c r="BYK26" i="36"/>
  <c r="BYL26" i="36"/>
  <c r="BYM26" i="36"/>
  <c r="BYN26" i="36"/>
  <c r="BYO26" i="36"/>
  <c r="BYP26" i="36"/>
  <c r="BYQ26" i="36"/>
  <c r="BYR26" i="36"/>
  <c r="BYS26" i="36"/>
  <c r="BYT26" i="36"/>
  <c r="BYU26" i="36"/>
  <c r="BYV26" i="36"/>
  <c r="BYW26" i="36"/>
  <c r="BYX26" i="36"/>
  <c r="BYY26" i="36"/>
  <c r="BYZ26" i="36"/>
  <c r="BZA26" i="36"/>
  <c r="BZB26" i="36"/>
  <c r="BZC26" i="36"/>
  <c r="BZD26" i="36"/>
  <c r="BZE26" i="36"/>
  <c r="BZF26" i="36"/>
  <c r="BZG26" i="36"/>
  <c r="BZH26" i="36"/>
  <c r="BZI26" i="36"/>
  <c r="BZJ26" i="36"/>
  <c r="BZK26" i="36"/>
  <c r="BZL26" i="36"/>
  <c r="BZM26" i="36"/>
  <c r="BZN26" i="36"/>
  <c r="BZO26" i="36"/>
  <c r="BZP26" i="36"/>
  <c r="BZQ26" i="36"/>
  <c r="BZR26" i="36"/>
  <c r="BZS26" i="36"/>
  <c r="BZT26" i="36"/>
  <c r="BZU26" i="36"/>
  <c r="BZV26" i="36"/>
  <c r="BZW26" i="36"/>
  <c r="BZX26" i="36"/>
  <c r="BZY26" i="36"/>
  <c r="BZZ26" i="36"/>
  <c r="CAA26" i="36"/>
  <c r="CAB26" i="36"/>
  <c r="CAC26" i="36"/>
  <c r="CAD26" i="36"/>
  <c r="CAE26" i="36"/>
  <c r="CAF26" i="36"/>
  <c r="CAG26" i="36"/>
  <c r="CAH26" i="36"/>
  <c r="CAI26" i="36"/>
  <c r="CAJ26" i="36"/>
  <c r="CAK26" i="36"/>
  <c r="CAL26" i="36"/>
  <c r="CAM26" i="36"/>
  <c r="CAN26" i="36"/>
  <c r="CAO26" i="36"/>
  <c r="CAP26" i="36"/>
  <c r="CAQ26" i="36"/>
  <c r="CAR26" i="36"/>
  <c r="CAS26" i="36"/>
  <c r="CAT26" i="36"/>
  <c r="CAU26" i="36"/>
  <c r="CAV26" i="36"/>
  <c r="CAW26" i="36"/>
  <c r="CAX26" i="36"/>
  <c r="CAY26" i="36"/>
  <c r="CAZ26" i="36"/>
  <c r="CBA26" i="36"/>
  <c r="CBB26" i="36"/>
  <c r="CBC26" i="36"/>
  <c r="CBD26" i="36"/>
  <c r="CBE26" i="36"/>
  <c r="CBF26" i="36"/>
  <c r="CBG26" i="36"/>
  <c r="CBH26" i="36"/>
  <c r="CBI26" i="36"/>
  <c r="CBJ26" i="36"/>
  <c r="CBK26" i="36"/>
  <c r="CBL26" i="36"/>
  <c r="CBM26" i="36"/>
  <c r="CBN26" i="36"/>
  <c r="CBO26" i="36"/>
  <c r="CBP26" i="36"/>
  <c r="CBQ26" i="36"/>
  <c r="CBR26" i="36"/>
  <c r="CBS26" i="36"/>
  <c r="CBT26" i="36"/>
  <c r="CBU26" i="36"/>
  <c r="CBV26" i="36"/>
  <c r="CBW26" i="36"/>
  <c r="CBX26" i="36"/>
  <c r="CBY26" i="36"/>
  <c r="CBZ26" i="36"/>
  <c r="CCA26" i="36"/>
  <c r="CCB26" i="36"/>
  <c r="CCC26" i="36"/>
  <c r="CCD26" i="36"/>
  <c r="CCE26" i="36"/>
  <c r="CCF26" i="36"/>
  <c r="CCG26" i="36"/>
  <c r="CCH26" i="36"/>
  <c r="CCI26" i="36"/>
  <c r="CCJ26" i="36"/>
  <c r="CCK26" i="36"/>
  <c r="CCL26" i="36"/>
  <c r="CCM26" i="36"/>
  <c r="CCN26" i="36"/>
  <c r="CCO26" i="36"/>
  <c r="CCP26" i="36"/>
  <c r="CCQ26" i="36"/>
  <c r="CCR26" i="36"/>
  <c r="CCS26" i="36"/>
  <c r="CCT26" i="36"/>
  <c r="CCU26" i="36"/>
  <c r="CCV26" i="36"/>
  <c r="CCW26" i="36"/>
  <c r="CCX26" i="36"/>
  <c r="CCY26" i="36"/>
  <c r="CCZ26" i="36"/>
  <c r="CDA26" i="36"/>
  <c r="CDB26" i="36"/>
  <c r="CDC26" i="36"/>
  <c r="CDD26" i="36"/>
  <c r="CDE26" i="36"/>
  <c r="CDF26" i="36"/>
  <c r="CDG26" i="36"/>
  <c r="CDH26" i="36"/>
  <c r="CDI26" i="36"/>
  <c r="CDJ26" i="36"/>
  <c r="CDK26" i="36"/>
  <c r="CDL26" i="36"/>
  <c r="CDM26" i="36"/>
  <c r="CDN26" i="36"/>
  <c r="CDO26" i="36"/>
  <c r="CDP26" i="36"/>
  <c r="CDQ26" i="36"/>
  <c r="CDR26" i="36"/>
  <c r="CDS26" i="36"/>
  <c r="CDT26" i="36"/>
  <c r="CDU26" i="36"/>
  <c r="CDV26" i="36"/>
  <c r="CDW26" i="36"/>
  <c r="CDX26" i="36"/>
  <c r="CDY26" i="36"/>
  <c r="CDZ26" i="36"/>
  <c r="CEA26" i="36"/>
  <c r="CEB26" i="36"/>
  <c r="CEC26" i="36"/>
  <c r="CED26" i="36"/>
  <c r="CEE26" i="36"/>
  <c r="CEF26" i="36"/>
  <c r="CEG26" i="36"/>
  <c r="CEH26" i="36"/>
  <c r="CEI26" i="36"/>
  <c r="CEJ26" i="36"/>
  <c r="CEK26" i="36"/>
  <c r="CEL26" i="36"/>
  <c r="CEM26" i="36"/>
  <c r="CEN26" i="36"/>
  <c r="CEO26" i="36"/>
  <c r="CEP26" i="36"/>
  <c r="CEQ26" i="36"/>
  <c r="CER26" i="36"/>
  <c r="CES26" i="36"/>
  <c r="CET26" i="36"/>
  <c r="CEU26" i="36"/>
  <c r="CEV26" i="36"/>
  <c r="CEW26" i="36"/>
  <c r="CEX26" i="36"/>
  <c r="CEY26" i="36"/>
  <c r="CEZ26" i="36"/>
  <c r="CFA26" i="36"/>
  <c r="CFB26" i="36"/>
  <c r="CFC26" i="36"/>
  <c r="CFD26" i="36"/>
  <c r="CFE26" i="36"/>
  <c r="CFF26" i="36"/>
  <c r="CFG26" i="36"/>
  <c r="CFH26" i="36"/>
  <c r="CFI26" i="36"/>
  <c r="CFJ26" i="36"/>
  <c r="CFK26" i="36"/>
  <c r="CFL26" i="36"/>
  <c r="CFM26" i="36"/>
  <c r="CFN26" i="36"/>
  <c r="CFO26" i="36"/>
  <c r="CFP26" i="36"/>
  <c r="CFQ26" i="36"/>
  <c r="CFR26" i="36"/>
  <c r="CFS26" i="36"/>
  <c r="CFT26" i="36"/>
  <c r="CFU26" i="36"/>
  <c r="CFV26" i="36"/>
  <c r="CFW26" i="36"/>
  <c r="CFX26" i="36"/>
  <c r="CFY26" i="36"/>
  <c r="CFZ26" i="36"/>
  <c r="CGA26" i="36"/>
  <c r="CGB26" i="36"/>
  <c r="CGC26" i="36"/>
  <c r="CGD26" i="36"/>
  <c r="CGE26" i="36"/>
  <c r="CGF26" i="36"/>
  <c r="CGG26" i="36"/>
  <c r="CGH26" i="36"/>
  <c r="CGI26" i="36"/>
  <c r="CGJ26" i="36"/>
  <c r="CGK26" i="36"/>
  <c r="CGL26" i="36"/>
  <c r="CGM26" i="36"/>
  <c r="CGN26" i="36"/>
  <c r="CGO26" i="36"/>
  <c r="CGP26" i="36"/>
  <c r="CGQ26" i="36"/>
  <c r="CGR26" i="36"/>
  <c r="CGS26" i="36"/>
  <c r="CGT26" i="36"/>
  <c r="CGU26" i="36"/>
  <c r="CGV26" i="36"/>
  <c r="CGW26" i="36"/>
  <c r="CGX26" i="36"/>
  <c r="CGY26" i="36"/>
  <c r="CGZ26" i="36"/>
  <c r="CHA26" i="36"/>
  <c r="CHB26" i="36"/>
  <c r="CHC26" i="36"/>
  <c r="CHD26" i="36"/>
  <c r="CHE26" i="36"/>
  <c r="CHF26" i="36"/>
  <c r="CHG26" i="36"/>
  <c r="CHH26" i="36"/>
  <c r="CHI26" i="36"/>
  <c r="CHJ26" i="36"/>
  <c r="CHK26" i="36"/>
  <c r="CHL26" i="36"/>
  <c r="CHM26" i="36"/>
  <c r="CHN26" i="36"/>
  <c r="CHO26" i="36"/>
  <c r="CHP26" i="36"/>
  <c r="CHQ26" i="36"/>
  <c r="CHR26" i="36"/>
  <c r="CHS26" i="36"/>
  <c r="CHT26" i="36"/>
  <c r="CHU26" i="36"/>
  <c r="CHV26" i="36"/>
  <c r="CHW26" i="36"/>
  <c r="CHX26" i="36"/>
  <c r="CHY26" i="36"/>
  <c r="CHZ26" i="36"/>
  <c r="CIA26" i="36"/>
  <c r="CIB26" i="36"/>
  <c r="CIC26" i="36"/>
  <c r="CID26" i="36"/>
  <c r="CIE26" i="36"/>
  <c r="CIF26" i="36"/>
  <c r="CIG26" i="36"/>
  <c r="CIH26" i="36"/>
  <c r="CII26" i="36"/>
  <c r="CIJ26" i="36"/>
  <c r="CIK26" i="36"/>
  <c r="CIL26" i="36"/>
  <c r="CIM26" i="36"/>
  <c r="CIN26" i="36"/>
  <c r="CIO26" i="36"/>
  <c r="CIP26" i="36"/>
  <c r="CIQ26" i="36"/>
  <c r="CIR26" i="36"/>
  <c r="CIS26" i="36"/>
  <c r="CIT26" i="36"/>
  <c r="CIU26" i="36"/>
  <c r="CIV26" i="36"/>
  <c r="CIW26" i="36"/>
  <c r="CIX26" i="36"/>
  <c r="CIY26" i="36"/>
  <c r="CIZ26" i="36"/>
  <c r="CJA26" i="36"/>
  <c r="CJB26" i="36"/>
  <c r="CJC26" i="36"/>
  <c r="CJD26" i="36"/>
  <c r="CJE26" i="36"/>
  <c r="CJF26" i="36"/>
  <c r="CJG26" i="36"/>
  <c r="CJH26" i="36"/>
  <c r="CJI26" i="36"/>
  <c r="CJJ26" i="36"/>
  <c r="CJK26" i="36"/>
  <c r="CJL26" i="36"/>
  <c r="CJM26" i="36"/>
  <c r="CJN26" i="36"/>
  <c r="CJO26" i="36"/>
  <c r="CJP26" i="36"/>
  <c r="CJQ26" i="36"/>
  <c r="CJR26" i="36"/>
  <c r="CJS26" i="36"/>
  <c r="CJT26" i="36"/>
  <c r="CJU26" i="36"/>
  <c r="CJV26" i="36"/>
  <c r="CJW26" i="36"/>
  <c r="CJX26" i="36"/>
  <c r="CJY26" i="36"/>
  <c r="CJZ26" i="36"/>
  <c r="CKA26" i="36"/>
  <c r="CKB26" i="36"/>
  <c r="CKC26" i="36"/>
  <c r="CKD26" i="36"/>
  <c r="CKE26" i="36"/>
  <c r="CKF26" i="36"/>
  <c r="CKG26" i="36"/>
  <c r="CKH26" i="36"/>
  <c r="CKI26" i="36"/>
  <c r="CKJ26" i="36"/>
  <c r="CKK26" i="36"/>
  <c r="CKL26" i="36"/>
  <c r="CKM26" i="36"/>
  <c r="CKN26" i="36"/>
  <c r="CKO26" i="36"/>
  <c r="CKP26" i="36"/>
  <c r="CKQ26" i="36"/>
  <c r="CKR26" i="36"/>
  <c r="CKS26" i="36"/>
  <c r="CKT26" i="36"/>
  <c r="CKU26" i="36"/>
  <c r="CKV26" i="36"/>
  <c r="CKW26" i="36"/>
  <c r="CKX26" i="36"/>
  <c r="CKY26" i="36"/>
  <c r="CKZ26" i="36"/>
  <c r="CLA26" i="36"/>
  <c r="CLB26" i="36"/>
  <c r="CLC26" i="36"/>
  <c r="CLD26" i="36"/>
  <c r="CLE26" i="36"/>
  <c r="CLF26" i="36"/>
  <c r="CLG26" i="36"/>
  <c r="CLH26" i="36"/>
  <c r="CLI26" i="36"/>
  <c r="CLJ26" i="36"/>
  <c r="CLK26" i="36"/>
  <c r="CLL26" i="36"/>
  <c r="CLM26" i="36"/>
  <c r="CLN26" i="36"/>
  <c r="CLO26" i="36"/>
  <c r="CLP26" i="36"/>
  <c r="CLQ26" i="36"/>
  <c r="CLR26" i="36"/>
  <c r="CLS26" i="36"/>
  <c r="CLT26" i="36"/>
  <c r="CLU26" i="36"/>
  <c r="CLV26" i="36"/>
  <c r="CLW26" i="36"/>
  <c r="CLX26" i="36"/>
  <c r="CLY26" i="36"/>
  <c r="CLZ26" i="36"/>
  <c r="CMA26" i="36"/>
  <c r="CMB26" i="36"/>
  <c r="CMC26" i="36"/>
  <c r="CMD26" i="36"/>
  <c r="CME26" i="36"/>
  <c r="CMF26" i="36"/>
  <c r="CMG26" i="36"/>
  <c r="CMH26" i="36"/>
  <c r="CMI26" i="36"/>
  <c r="CMJ26" i="36"/>
  <c r="CMK26" i="36"/>
  <c r="CML26" i="36"/>
  <c r="CMM26" i="36"/>
  <c r="CMN26" i="36"/>
  <c r="CMO26" i="36"/>
  <c r="CMP26" i="36"/>
  <c r="CMQ26" i="36"/>
  <c r="CMR26" i="36"/>
  <c r="CMS26" i="36"/>
  <c r="CMT26" i="36"/>
  <c r="CMU26" i="36"/>
  <c r="CMV26" i="36"/>
  <c r="CMW26" i="36"/>
  <c r="CMX26" i="36"/>
  <c r="CMY26" i="36"/>
  <c r="CMZ26" i="36"/>
  <c r="CNA26" i="36"/>
  <c r="CNB26" i="36"/>
  <c r="CNC26" i="36"/>
  <c r="CND26" i="36"/>
  <c r="CNE26" i="36"/>
  <c r="CNF26" i="36"/>
  <c r="CNG26" i="36"/>
  <c r="CNH26" i="36"/>
  <c r="CNI26" i="36"/>
  <c r="CNJ26" i="36"/>
  <c r="CNK26" i="36"/>
  <c r="CNL26" i="36"/>
  <c r="CNM26" i="36"/>
  <c r="CNN26" i="36"/>
  <c r="CNO26" i="36"/>
  <c r="CNP26" i="36"/>
  <c r="CNQ26" i="36"/>
  <c r="CNR26" i="36"/>
  <c r="CNS26" i="36"/>
  <c r="CNT26" i="36"/>
  <c r="CNU26" i="36"/>
  <c r="CNV26" i="36"/>
  <c r="CNW26" i="36"/>
  <c r="CNX26" i="36"/>
  <c r="CNY26" i="36"/>
  <c r="CNZ26" i="36"/>
  <c r="COA26" i="36"/>
  <c r="COB26" i="36"/>
  <c r="COC26" i="36"/>
  <c r="COD26" i="36"/>
  <c r="COE26" i="36"/>
  <c r="COF26" i="36"/>
  <c r="COG26" i="36"/>
  <c r="COH26" i="36"/>
  <c r="COI26" i="36"/>
  <c r="COJ26" i="36"/>
  <c r="COK26" i="36"/>
  <c r="COL26" i="36"/>
  <c r="COM26" i="36"/>
  <c r="CON26" i="36"/>
  <c r="COO26" i="36"/>
  <c r="COP26" i="36"/>
  <c r="COQ26" i="36"/>
  <c r="COR26" i="36"/>
  <c r="COS26" i="36"/>
  <c r="COT26" i="36"/>
  <c r="COU26" i="36"/>
  <c r="COV26" i="36"/>
  <c r="COW26" i="36"/>
  <c r="COX26" i="36"/>
  <c r="COY26" i="36"/>
  <c r="COZ26" i="36"/>
  <c r="CPA26" i="36"/>
  <c r="CPB26" i="36"/>
  <c r="CPC26" i="36"/>
  <c r="CPD26" i="36"/>
  <c r="CPE26" i="36"/>
  <c r="CPF26" i="36"/>
  <c r="CPG26" i="36"/>
  <c r="CPH26" i="36"/>
  <c r="CPI26" i="36"/>
  <c r="CPJ26" i="36"/>
  <c r="CPK26" i="36"/>
  <c r="CPL26" i="36"/>
  <c r="CPM26" i="36"/>
  <c r="CPN26" i="36"/>
  <c r="CPO26" i="36"/>
  <c r="CPP26" i="36"/>
  <c r="CPQ26" i="36"/>
  <c r="CPR26" i="36"/>
  <c r="CPS26" i="36"/>
  <c r="CPT26" i="36"/>
  <c r="CPU26" i="36"/>
  <c r="CPV26" i="36"/>
  <c r="CPW26" i="36"/>
  <c r="CPX26" i="36"/>
  <c r="CPY26" i="36"/>
  <c r="CPZ26" i="36"/>
  <c r="CQA26" i="36"/>
  <c r="CQB26" i="36"/>
  <c r="CQC26" i="36"/>
  <c r="CQD26" i="36"/>
  <c r="CQE26" i="36"/>
  <c r="CQF26" i="36"/>
  <c r="CQG26" i="36"/>
  <c r="CQH26" i="36"/>
  <c r="CQI26" i="36"/>
  <c r="CQJ26" i="36"/>
  <c r="CQK26" i="36"/>
  <c r="CQL26" i="36"/>
  <c r="CQM26" i="36"/>
  <c r="CQN26" i="36"/>
  <c r="CQO26" i="36"/>
  <c r="CQP26" i="36"/>
  <c r="CQQ26" i="36"/>
  <c r="CQR26" i="36"/>
  <c r="CQS26" i="36"/>
  <c r="CQT26" i="36"/>
  <c r="CQU26" i="36"/>
  <c r="CQV26" i="36"/>
  <c r="CQW26" i="36"/>
  <c r="CQX26" i="36"/>
  <c r="CQY26" i="36"/>
  <c r="CQZ26" i="36"/>
  <c r="CRA26" i="36"/>
  <c r="CRB26" i="36"/>
  <c r="CRC26" i="36"/>
  <c r="CRD26" i="36"/>
  <c r="CRE26" i="36"/>
  <c r="CRF26" i="36"/>
  <c r="CRG26" i="36"/>
  <c r="CRH26" i="36"/>
  <c r="CRI26" i="36"/>
  <c r="CRJ26" i="36"/>
  <c r="CRK26" i="36"/>
  <c r="CRL26" i="36"/>
  <c r="CRM26" i="36"/>
  <c r="CRN26" i="36"/>
  <c r="CRO26" i="36"/>
  <c r="CRP26" i="36"/>
  <c r="CRQ26" i="36"/>
  <c r="CRR26" i="36"/>
  <c r="CRS26" i="36"/>
  <c r="CRT26" i="36"/>
  <c r="CRU26" i="36"/>
  <c r="CRV26" i="36"/>
  <c r="CRW26" i="36"/>
  <c r="CRX26" i="36"/>
  <c r="CRY26" i="36"/>
  <c r="CRZ26" i="36"/>
  <c r="CSA26" i="36"/>
  <c r="CSB26" i="36"/>
  <c r="CSC26" i="36"/>
  <c r="CSD26" i="36"/>
  <c r="CSE26" i="36"/>
  <c r="CSF26" i="36"/>
  <c r="CSG26" i="36"/>
  <c r="CSH26" i="36"/>
  <c r="CSI26" i="36"/>
  <c r="CSJ26" i="36"/>
  <c r="CSK26" i="36"/>
  <c r="CSL26" i="36"/>
  <c r="CSM26" i="36"/>
  <c r="CSN26" i="36"/>
  <c r="CSO26" i="36"/>
  <c r="CSP26" i="36"/>
  <c r="CSQ26" i="36"/>
  <c r="CSR26" i="36"/>
  <c r="CSS26" i="36"/>
  <c r="CST26" i="36"/>
  <c r="CSU26" i="36"/>
  <c r="CSV26" i="36"/>
  <c r="CSW26" i="36"/>
  <c r="CSX26" i="36"/>
  <c r="CSY26" i="36"/>
  <c r="CSZ26" i="36"/>
  <c r="CTA26" i="36"/>
  <c r="CTB26" i="36"/>
  <c r="CTC26" i="36"/>
  <c r="CTD26" i="36"/>
  <c r="CTE26" i="36"/>
  <c r="CTF26" i="36"/>
  <c r="CTG26" i="36"/>
  <c r="CTH26" i="36"/>
  <c r="CTI26" i="36"/>
  <c r="CTJ26" i="36"/>
  <c r="CTK26" i="36"/>
  <c r="CTL26" i="36"/>
  <c r="CTM26" i="36"/>
  <c r="CTN26" i="36"/>
  <c r="CTO26" i="36"/>
  <c r="CTP26" i="36"/>
  <c r="CTQ26" i="36"/>
  <c r="CTR26" i="36"/>
  <c r="CTS26" i="36"/>
  <c r="CTT26" i="36"/>
  <c r="CTU26" i="36"/>
  <c r="CTV26" i="36"/>
  <c r="CTW26" i="36"/>
  <c r="CTX26" i="36"/>
  <c r="CTY26" i="36"/>
  <c r="CTZ26" i="36"/>
  <c r="CUA26" i="36"/>
  <c r="CUB26" i="36"/>
  <c r="CUC26" i="36"/>
  <c r="CUD26" i="36"/>
  <c r="CUE26" i="36"/>
  <c r="CUF26" i="36"/>
  <c r="CUG26" i="36"/>
  <c r="CUH26" i="36"/>
  <c r="CUI26" i="36"/>
  <c r="CUJ26" i="36"/>
  <c r="CUK26" i="36"/>
  <c r="CUL26" i="36"/>
  <c r="CUM26" i="36"/>
  <c r="CUN26" i="36"/>
  <c r="CUO26" i="36"/>
  <c r="CUP26" i="36"/>
  <c r="CUQ26" i="36"/>
  <c r="CUR26" i="36"/>
  <c r="CUS26" i="36"/>
  <c r="CUT26" i="36"/>
  <c r="CUU26" i="36"/>
  <c r="CUV26" i="36"/>
  <c r="CUW26" i="36"/>
  <c r="CUX26" i="36"/>
  <c r="CUY26" i="36"/>
  <c r="CUZ26" i="36"/>
  <c r="CVA26" i="36"/>
  <c r="CVB26" i="36"/>
  <c r="CVC26" i="36"/>
  <c r="CVD26" i="36"/>
  <c r="CVE26" i="36"/>
  <c r="CVF26" i="36"/>
  <c r="CVG26" i="36"/>
  <c r="CVH26" i="36"/>
  <c r="CVI26" i="36"/>
  <c r="CVJ26" i="36"/>
  <c r="CVK26" i="36"/>
  <c r="CVL26" i="36"/>
  <c r="CVM26" i="36"/>
  <c r="CVN26" i="36"/>
  <c r="CVO26" i="36"/>
  <c r="CVP26" i="36"/>
  <c r="CVQ26" i="36"/>
  <c r="CVR26" i="36"/>
  <c r="CVS26" i="36"/>
  <c r="CVT26" i="36"/>
  <c r="CVU26" i="36"/>
  <c r="CVV26" i="36"/>
  <c r="CVW26" i="36"/>
  <c r="CVX26" i="36"/>
  <c r="CVY26" i="36"/>
  <c r="CVZ26" i="36"/>
  <c r="CWA26" i="36"/>
  <c r="CWB26" i="36"/>
  <c r="CWC26" i="36"/>
  <c r="CWD26" i="36"/>
  <c r="CWE26" i="36"/>
  <c r="CWF26" i="36"/>
  <c r="CWG26" i="36"/>
  <c r="CWH26" i="36"/>
  <c r="CWI26" i="36"/>
  <c r="CWJ26" i="36"/>
  <c r="CWK26" i="36"/>
  <c r="CWL26" i="36"/>
  <c r="CWM26" i="36"/>
  <c r="CWN26" i="36"/>
  <c r="CWO26" i="36"/>
  <c r="CWP26" i="36"/>
  <c r="CWQ26" i="36"/>
  <c r="CWR26" i="36"/>
  <c r="CWS26" i="36"/>
  <c r="CWT26" i="36"/>
  <c r="CWU26" i="36"/>
  <c r="CWV26" i="36"/>
  <c r="CWW26" i="36"/>
  <c r="CWX26" i="36"/>
  <c r="CWY26" i="36"/>
  <c r="CWZ26" i="36"/>
  <c r="CXA26" i="36"/>
  <c r="CXB26" i="36"/>
  <c r="CXC26" i="36"/>
  <c r="CXD26" i="36"/>
  <c r="CXE26" i="36"/>
  <c r="CXF26" i="36"/>
  <c r="CXG26" i="36"/>
  <c r="CXH26" i="36"/>
  <c r="CXI26" i="36"/>
  <c r="CXJ26" i="36"/>
  <c r="CXK26" i="36"/>
  <c r="CXL26" i="36"/>
  <c r="CXM26" i="36"/>
  <c r="CXN26" i="36"/>
  <c r="CXO26" i="36"/>
  <c r="CXP26" i="36"/>
  <c r="CXQ26" i="36"/>
  <c r="CXR26" i="36"/>
  <c r="CXS26" i="36"/>
  <c r="CXT26" i="36"/>
  <c r="CXU26" i="36"/>
  <c r="CXV26" i="36"/>
  <c r="CXW26" i="36"/>
  <c r="CXX26" i="36"/>
  <c r="CXY26" i="36"/>
  <c r="CXZ26" i="36"/>
  <c r="CYA26" i="36"/>
  <c r="CYB26" i="36"/>
  <c r="CYC26" i="36"/>
  <c r="CYD26" i="36"/>
  <c r="CYE26" i="36"/>
  <c r="CYF26" i="36"/>
  <c r="CYG26" i="36"/>
  <c r="CYH26" i="36"/>
  <c r="CYI26" i="36"/>
  <c r="CYJ26" i="36"/>
  <c r="CYK26" i="36"/>
  <c r="CYL26" i="36"/>
  <c r="CYM26" i="36"/>
  <c r="CYN26" i="36"/>
  <c r="CYO26" i="36"/>
  <c r="CYP26" i="36"/>
  <c r="CYQ26" i="36"/>
  <c r="CYR26" i="36"/>
  <c r="CYS26" i="36"/>
  <c r="CYT26" i="36"/>
  <c r="CYU26" i="36"/>
  <c r="CYV26" i="36"/>
  <c r="CYW26" i="36"/>
  <c r="CYX26" i="36"/>
  <c r="CYY26" i="36"/>
  <c r="CYZ26" i="36"/>
  <c r="CZA26" i="36"/>
  <c r="CZB26" i="36"/>
  <c r="CZC26" i="36"/>
  <c r="CZD26" i="36"/>
  <c r="CZE26" i="36"/>
  <c r="CZF26" i="36"/>
  <c r="CZG26" i="36"/>
  <c r="CZH26" i="36"/>
  <c r="CZI26" i="36"/>
  <c r="CZJ26" i="36"/>
  <c r="CZK26" i="36"/>
  <c r="CZL26" i="36"/>
  <c r="CZM26" i="36"/>
  <c r="CZN26" i="36"/>
  <c r="CZO26" i="36"/>
  <c r="CZP26" i="36"/>
  <c r="CZQ26" i="36"/>
  <c r="CZR26" i="36"/>
  <c r="CZS26" i="36"/>
  <c r="CZT26" i="36"/>
  <c r="CZU26" i="36"/>
  <c r="CZV26" i="36"/>
  <c r="CZW26" i="36"/>
  <c r="CZX26" i="36"/>
  <c r="CZY26" i="36"/>
  <c r="CZZ26" i="36"/>
  <c r="DAA26" i="36"/>
  <c r="DAB26" i="36"/>
  <c r="DAC26" i="36"/>
  <c r="DAD26" i="36"/>
  <c r="DAE26" i="36"/>
  <c r="DAF26" i="36"/>
  <c r="DAG26" i="36"/>
  <c r="DAH26" i="36"/>
  <c r="DAI26" i="36"/>
  <c r="DAJ26" i="36"/>
  <c r="DAK26" i="36"/>
  <c r="DAL26" i="36"/>
  <c r="DAM26" i="36"/>
  <c r="DAN26" i="36"/>
  <c r="DAO26" i="36"/>
  <c r="DAP26" i="36"/>
  <c r="DAQ26" i="36"/>
  <c r="DAR26" i="36"/>
  <c r="DAS26" i="36"/>
  <c r="DAT26" i="36"/>
  <c r="DAU26" i="36"/>
  <c r="DAV26" i="36"/>
  <c r="DAW26" i="36"/>
  <c r="DAX26" i="36"/>
  <c r="DAY26" i="36"/>
  <c r="DAZ26" i="36"/>
  <c r="DBA26" i="36"/>
  <c r="DBB26" i="36"/>
  <c r="DBC26" i="36"/>
  <c r="DBD26" i="36"/>
  <c r="DBE26" i="36"/>
  <c r="DBF26" i="36"/>
  <c r="DBG26" i="36"/>
  <c r="DBH26" i="36"/>
  <c r="DBI26" i="36"/>
  <c r="DBJ26" i="36"/>
  <c r="DBK26" i="36"/>
  <c r="DBL26" i="36"/>
  <c r="DBM26" i="36"/>
  <c r="DBN26" i="36"/>
  <c r="DBO26" i="36"/>
  <c r="DBP26" i="36"/>
  <c r="DBQ26" i="36"/>
  <c r="DBR26" i="36"/>
  <c r="DBS26" i="36"/>
  <c r="DBT26" i="36"/>
  <c r="DBU26" i="36"/>
  <c r="DBV26" i="36"/>
  <c r="DBW26" i="36"/>
  <c r="DBX26" i="36"/>
  <c r="DBY26" i="36"/>
  <c r="DBZ26" i="36"/>
  <c r="DCA26" i="36"/>
  <c r="DCB26" i="36"/>
  <c r="DCC26" i="36"/>
  <c r="DCD26" i="36"/>
  <c r="DCE26" i="36"/>
  <c r="DCF26" i="36"/>
  <c r="DCG26" i="36"/>
  <c r="DCH26" i="36"/>
  <c r="DCI26" i="36"/>
  <c r="DCJ26" i="36"/>
  <c r="DCK26" i="36"/>
  <c r="DCL26" i="36"/>
  <c r="DCM26" i="36"/>
  <c r="DCN26" i="36"/>
  <c r="DCO26" i="36"/>
  <c r="DCP26" i="36"/>
  <c r="DCQ26" i="36"/>
  <c r="DCR26" i="36"/>
  <c r="DCS26" i="36"/>
  <c r="DCT26" i="36"/>
  <c r="DCU26" i="36"/>
  <c r="DCV26" i="36"/>
  <c r="DCW26" i="36"/>
  <c r="DCX26" i="36"/>
  <c r="DCY26" i="36"/>
  <c r="DCZ26" i="36"/>
  <c r="DDA26" i="36"/>
  <c r="DDB26" i="36"/>
  <c r="DDC26" i="36"/>
  <c r="DDD26" i="36"/>
  <c r="DDE26" i="36"/>
  <c r="DDF26" i="36"/>
  <c r="DDG26" i="36"/>
  <c r="DDH26" i="36"/>
  <c r="DDI26" i="36"/>
  <c r="DDJ26" i="36"/>
  <c r="DDK26" i="36"/>
  <c r="DDL26" i="36"/>
  <c r="DDM26" i="36"/>
  <c r="DDN26" i="36"/>
  <c r="DDO26" i="36"/>
  <c r="DDP26" i="36"/>
  <c r="DDQ26" i="36"/>
  <c r="DDR26" i="36"/>
  <c r="DDS26" i="36"/>
  <c r="DDT26" i="36"/>
  <c r="DDU26" i="36"/>
  <c r="DDV26" i="36"/>
  <c r="DDW26" i="36"/>
  <c r="DDX26" i="36"/>
  <c r="DDY26" i="36"/>
  <c r="DDZ26" i="36"/>
  <c r="DEA26" i="36"/>
  <c r="DEB26" i="36"/>
  <c r="DEC26" i="36"/>
  <c r="DED26" i="36"/>
  <c r="DEE26" i="36"/>
  <c r="DEF26" i="36"/>
  <c r="DEG26" i="36"/>
  <c r="DEH26" i="36"/>
  <c r="DEI26" i="36"/>
  <c r="DEJ26" i="36"/>
  <c r="DEK26" i="36"/>
  <c r="DEL26" i="36"/>
  <c r="DEM26" i="36"/>
  <c r="DEN26" i="36"/>
  <c r="DEO26" i="36"/>
  <c r="DEP26" i="36"/>
  <c r="DEQ26" i="36"/>
  <c r="DER26" i="36"/>
  <c r="DES26" i="36"/>
  <c r="DET26" i="36"/>
  <c r="DEU26" i="36"/>
  <c r="DEV26" i="36"/>
  <c r="DEW26" i="36"/>
  <c r="DEX26" i="36"/>
  <c r="DEY26" i="36"/>
  <c r="DEZ26" i="36"/>
  <c r="DFA26" i="36"/>
  <c r="DFB26" i="36"/>
  <c r="DFC26" i="36"/>
  <c r="DFD26" i="36"/>
  <c r="DFE26" i="36"/>
  <c r="DFF26" i="36"/>
  <c r="DFG26" i="36"/>
  <c r="DFH26" i="36"/>
  <c r="DFI26" i="36"/>
  <c r="DFJ26" i="36"/>
  <c r="DFK26" i="36"/>
  <c r="DFL26" i="36"/>
  <c r="DFM26" i="36"/>
  <c r="DFN26" i="36"/>
  <c r="DFO26" i="36"/>
  <c r="DFP26" i="36"/>
  <c r="DFQ26" i="36"/>
  <c r="DFR26" i="36"/>
  <c r="DFS26" i="36"/>
  <c r="DFT26" i="36"/>
  <c r="DFU26" i="36"/>
  <c r="DFV26" i="36"/>
  <c r="DFW26" i="36"/>
  <c r="DFX26" i="36"/>
  <c r="DFY26" i="36"/>
  <c r="DFZ26" i="36"/>
  <c r="DGA26" i="36"/>
  <c r="DGB26" i="36"/>
  <c r="DGC26" i="36"/>
  <c r="DGD26" i="36"/>
  <c r="DGE26" i="36"/>
  <c r="DGF26" i="36"/>
  <c r="DGG26" i="36"/>
  <c r="DGH26" i="36"/>
  <c r="DGI26" i="36"/>
  <c r="DGJ26" i="36"/>
  <c r="DGK26" i="36"/>
  <c r="DGL26" i="36"/>
  <c r="DGM26" i="36"/>
  <c r="DGN26" i="36"/>
  <c r="DGO26" i="36"/>
  <c r="DGP26" i="36"/>
  <c r="DGQ26" i="36"/>
  <c r="DGR26" i="36"/>
  <c r="DGS26" i="36"/>
  <c r="DGT26" i="36"/>
  <c r="DGU26" i="36"/>
  <c r="DGV26" i="36"/>
  <c r="DGW26" i="36"/>
  <c r="DGX26" i="36"/>
  <c r="DGY26" i="36"/>
  <c r="DGZ26" i="36"/>
  <c r="DHA26" i="36"/>
  <c r="DHB26" i="36"/>
  <c r="DHC26" i="36"/>
  <c r="DHD26" i="36"/>
  <c r="DHE26" i="36"/>
  <c r="DHF26" i="36"/>
  <c r="DHG26" i="36"/>
  <c r="DHH26" i="36"/>
  <c r="DHI26" i="36"/>
  <c r="DHJ26" i="36"/>
  <c r="DHK26" i="36"/>
  <c r="DHL26" i="36"/>
  <c r="DHM26" i="36"/>
  <c r="DHN26" i="36"/>
  <c r="DHO26" i="36"/>
  <c r="DHP26" i="36"/>
  <c r="DHQ26" i="36"/>
  <c r="DHR26" i="36"/>
  <c r="DHS26" i="36"/>
  <c r="DHT26" i="36"/>
  <c r="DHU26" i="36"/>
  <c r="DHV26" i="36"/>
  <c r="DHW26" i="36"/>
  <c r="DHX26" i="36"/>
  <c r="DHY26" i="36"/>
  <c r="DHZ26" i="36"/>
  <c r="DIA26" i="36"/>
  <c r="DIB26" i="36"/>
  <c r="DIC26" i="36"/>
  <c r="DID26" i="36"/>
  <c r="DIE26" i="36"/>
  <c r="DIF26" i="36"/>
  <c r="DIG26" i="36"/>
  <c r="DIH26" i="36"/>
  <c r="DII26" i="36"/>
  <c r="DIJ26" i="36"/>
  <c r="DIK26" i="36"/>
  <c r="DIL26" i="36"/>
  <c r="DIM26" i="36"/>
  <c r="DIN26" i="36"/>
  <c r="DIO26" i="36"/>
  <c r="DIP26" i="36"/>
  <c r="DIQ26" i="36"/>
  <c r="DIR26" i="36"/>
  <c r="DIS26" i="36"/>
  <c r="DIT26" i="36"/>
  <c r="DIU26" i="36"/>
  <c r="DIV26" i="36"/>
  <c r="DIW26" i="36"/>
  <c r="DIX26" i="36"/>
  <c r="DIY26" i="36"/>
  <c r="DIZ26" i="36"/>
  <c r="DJA26" i="36"/>
  <c r="DJB26" i="36"/>
  <c r="DJC26" i="36"/>
  <c r="DJD26" i="36"/>
  <c r="DJE26" i="36"/>
  <c r="DJF26" i="36"/>
  <c r="DJG26" i="36"/>
  <c r="DJH26" i="36"/>
  <c r="DJI26" i="36"/>
  <c r="DJJ26" i="36"/>
  <c r="DJK26" i="36"/>
  <c r="DJL26" i="36"/>
  <c r="DJM26" i="36"/>
  <c r="DJN26" i="36"/>
  <c r="DJO26" i="36"/>
  <c r="DJP26" i="36"/>
  <c r="DJQ26" i="36"/>
  <c r="DJR26" i="36"/>
  <c r="DJS26" i="36"/>
  <c r="DJT26" i="36"/>
  <c r="DJU26" i="36"/>
  <c r="DJV26" i="36"/>
  <c r="DJW26" i="36"/>
  <c r="DJX26" i="36"/>
  <c r="DJY26" i="36"/>
  <c r="DJZ26" i="36"/>
  <c r="DKA26" i="36"/>
  <c r="DKB26" i="36"/>
  <c r="DKC26" i="36"/>
  <c r="DKD26" i="36"/>
  <c r="DKE26" i="36"/>
  <c r="DKF26" i="36"/>
  <c r="DKG26" i="36"/>
  <c r="DKH26" i="36"/>
  <c r="DKI26" i="36"/>
  <c r="DKJ26" i="36"/>
  <c r="DKK26" i="36"/>
  <c r="DKL26" i="36"/>
  <c r="DKM26" i="36"/>
  <c r="DKN26" i="36"/>
  <c r="DKO26" i="36"/>
  <c r="DKP26" i="36"/>
  <c r="DKQ26" i="36"/>
  <c r="DKR26" i="36"/>
  <c r="DKS26" i="36"/>
  <c r="DKT26" i="36"/>
  <c r="DKU26" i="36"/>
  <c r="DKV26" i="36"/>
  <c r="DKW26" i="36"/>
  <c r="DKX26" i="36"/>
  <c r="DKY26" i="36"/>
  <c r="DKZ26" i="36"/>
  <c r="DLA26" i="36"/>
  <c r="DLB26" i="36"/>
  <c r="DLC26" i="36"/>
  <c r="DLD26" i="36"/>
  <c r="DLE26" i="36"/>
  <c r="DLF26" i="36"/>
  <c r="DLG26" i="36"/>
  <c r="DLH26" i="36"/>
  <c r="DLI26" i="36"/>
  <c r="DLJ26" i="36"/>
  <c r="DLK26" i="36"/>
  <c r="DLL26" i="36"/>
  <c r="DLM26" i="36"/>
  <c r="DLN26" i="36"/>
  <c r="DLO26" i="36"/>
  <c r="DLP26" i="36"/>
  <c r="DLQ26" i="36"/>
  <c r="DLR26" i="36"/>
  <c r="DLS26" i="36"/>
  <c r="DLT26" i="36"/>
  <c r="DLU26" i="36"/>
  <c r="DLV26" i="36"/>
  <c r="DLW26" i="36"/>
  <c r="DLX26" i="36"/>
  <c r="DLY26" i="36"/>
  <c r="DLZ26" i="36"/>
  <c r="DMA26" i="36"/>
  <c r="DMB26" i="36"/>
  <c r="DMC26" i="36"/>
  <c r="DMD26" i="36"/>
  <c r="DME26" i="36"/>
  <c r="DMF26" i="36"/>
  <c r="DMG26" i="36"/>
  <c r="DMH26" i="36"/>
  <c r="DMI26" i="36"/>
  <c r="DMJ26" i="36"/>
  <c r="DMK26" i="36"/>
  <c r="DML26" i="36"/>
  <c r="DMM26" i="36"/>
  <c r="DMN26" i="36"/>
  <c r="DMO26" i="36"/>
  <c r="DMP26" i="36"/>
  <c r="DMQ26" i="36"/>
  <c r="DMR26" i="36"/>
  <c r="DMS26" i="36"/>
  <c r="DMT26" i="36"/>
  <c r="DMU26" i="36"/>
  <c r="DMV26" i="36"/>
  <c r="DMW26" i="36"/>
  <c r="DMX26" i="36"/>
  <c r="DMY26" i="36"/>
  <c r="DMZ26" i="36"/>
  <c r="DNA26" i="36"/>
  <c r="DNB26" i="36"/>
  <c r="DNC26" i="36"/>
  <c r="DND26" i="36"/>
  <c r="DNE26" i="36"/>
  <c r="DNF26" i="36"/>
  <c r="DNG26" i="36"/>
  <c r="DNH26" i="36"/>
  <c r="DNI26" i="36"/>
  <c r="DNJ26" i="36"/>
  <c r="DNK26" i="36"/>
  <c r="DNL26" i="36"/>
  <c r="DNM26" i="36"/>
  <c r="DNN26" i="36"/>
  <c r="DNO26" i="36"/>
  <c r="DNP26" i="36"/>
  <c r="DNQ26" i="36"/>
  <c r="DNR26" i="36"/>
  <c r="DNS26" i="36"/>
  <c r="DNT26" i="36"/>
  <c r="DNU26" i="36"/>
  <c r="DNV26" i="36"/>
  <c r="DNW26" i="36"/>
  <c r="DNX26" i="36"/>
  <c r="DNY26" i="36"/>
  <c r="DNZ26" i="36"/>
  <c r="DOA26" i="36"/>
  <c r="DOB26" i="36"/>
  <c r="DOC26" i="36"/>
  <c r="DOD26" i="36"/>
  <c r="DOE26" i="36"/>
  <c r="DOF26" i="36"/>
  <c r="DOG26" i="36"/>
  <c r="DOH26" i="36"/>
  <c r="DOI26" i="36"/>
  <c r="DOJ26" i="36"/>
  <c r="DOK26" i="36"/>
  <c r="DOL26" i="36"/>
  <c r="DOM26" i="36"/>
  <c r="DON26" i="36"/>
  <c r="DOO26" i="36"/>
  <c r="DOP26" i="36"/>
  <c r="DOQ26" i="36"/>
  <c r="DOR26" i="36"/>
  <c r="DOS26" i="36"/>
  <c r="DOT26" i="36"/>
  <c r="DOU26" i="36"/>
  <c r="DOV26" i="36"/>
  <c r="DOW26" i="36"/>
  <c r="DOX26" i="36"/>
  <c r="DOY26" i="36"/>
  <c r="DOZ26" i="36"/>
  <c r="DPA26" i="36"/>
  <c r="DPB26" i="36"/>
  <c r="DPC26" i="36"/>
  <c r="DPD26" i="36"/>
  <c r="DPE26" i="36"/>
  <c r="DPF26" i="36"/>
  <c r="DPG26" i="36"/>
  <c r="DPH26" i="36"/>
  <c r="DPI26" i="36"/>
  <c r="DPJ26" i="36"/>
  <c r="DPK26" i="36"/>
  <c r="DPL26" i="36"/>
  <c r="DPM26" i="36"/>
  <c r="DPN26" i="36"/>
  <c r="DPO26" i="36"/>
  <c r="DPP26" i="36"/>
  <c r="DPQ26" i="36"/>
  <c r="DPR26" i="36"/>
  <c r="DPS26" i="36"/>
  <c r="DPT26" i="36"/>
  <c r="DPU26" i="36"/>
  <c r="DPV26" i="36"/>
  <c r="DPW26" i="36"/>
  <c r="DPX26" i="36"/>
  <c r="DPY26" i="36"/>
  <c r="DPZ26" i="36"/>
  <c r="DQA26" i="36"/>
  <c r="DQB26" i="36"/>
  <c r="DQC26" i="36"/>
  <c r="DQD26" i="36"/>
  <c r="DQE26" i="36"/>
  <c r="DQF26" i="36"/>
  <c r="DQG26" i="36"/>
  <c r="DQH26" i="36"/>
  <c r="DQI26" i="36"/>
  <c r="DQJ26" i="36"/>
  <c r="DQK26" i="36"/>
  <c r="DQL26" i="36"/>
  <c r="DQM26" i="36"/>
  <c r="DQN26" i="36"/>
  <c r="DQO26" i="36"/>
  <c r="DQP26" i="36"/>
  <c r="DQQ26" i="36"/>
  <c r="DQR26" i="36"/>
  <c r="DQS26" i="36"/>
  <c r="DQT26" i="36"/>
  <c r="DQU26" i="36"/>
  <c r="DQV26" i="36"/>
  <c r="DQW26" i="36"/>
  <c r="DQX26" i="36"/>
  <c r="DQY26" i="36"/>
  <c r="DQZ26" i="36"/>
  <c r="DRA26" i="36"/>
  <c r="DRB26" i="36"/>
  <c r="DRC26" i="36"/>
  <c r="DRD26" i="36"/>
  <c r="DRE26" i="36"/>
  <c r="DRF26" i="36"/>
  <c r="DRG26" i="36"/>
  <c r="DRH26" i="36"/>
  <c r="DRI26" i="36"/>
  <c r="DRJ26" i="36"/>
  <c r="DRK26" i="36"/>
  <c r="DRL26" i="36"/>
  <c r="DRM26" i="36"/>
  <c r="DRN26" i="36"/>
  <c r="DRO26" i="36"/>
  <c r="DRP26" i="36"/>
  <c r="DRQ26" i="36"/>
  <c r="DRR26" i="36"/>
  <c r="DRS26" i="36"/>
  <c r="DRT26" i="36"/>
  <c r="DRU26" i="36"/>
  <c r="DRV26" i="36"/>
  <c r="DRW26" i="36"/>
  <c r="DRX26" i="36"/>
  <c r="DRY26" i="36"/>
  <c r="DRZ26" i="36"/>
  <c r="DSA26" i="36"/>
  <c r="DSB26" i="36"/>
  <c r="DSC26" i="36"/>
  <c r="DSD26" i="36"/>
  <c r="DSE26" i="36"/>
  <c r="DSF26" i="36"/>
  <c r="DSG26" i="36"/>
  <c r="DSH26" i="36"/>
  <c r="DSI26" i="36"/>
  <c r="DSJ26" i="36"/>
  <c r="DSK26" i="36"/>
  <c r="DSL26" i="36"/>
  <c r="DSM26" i="36"/>
  <c r="DSN26" i="36"/>
  <c r="DSO26" i="36"/>
  <c r="DSP26" i="36"/>
  <c r="DSQ26" i="36"/>
  <c r="DSR26" i="36"/>
  <c r="DSS26" i="36"/>
  <c r="DST26" i="36"/>
  <c r="DSU26" i="36"/>
  <c r="DSV26" i="36"/>
  <c r="DSW26" i="36"/>
  <c r="DSX26" i="36"/>
  <c r="DSY26" i="36"/>
  <c r="DSZ26" i="36"/>
  <c r="DTA26" i="36"/>
  <c r="DTB26" i="36"/>
  <c r="DTC26" i="36"/>
  <c r="DTD26" i="36"/>
  <c r="DTE26" i="36"/>
  <c r="DTF26" i="36"/>
  <c r="DTG26" i="36"/>
  <c r="DTH26" i="36"/>
  <c r="DTI26" i="36"/>
  <c r="DTJ26" i="36"/>
  <c r="DTK26" i="36"/>
  <c r="DTL26" i="36"/>
  <c r="DTM26" i="36"/>
  <c r="DTN26" i="36"/>
  <c r="DTO26" i="36"/>
  <c r="DTP26" i="36"/>
  <c r="DTQ26" i="36"/>
  <c r="DTR26" i="36"/>
  <c r="DTS26" i="36"/>
  <c r="DTT26" i="36"/>
  <c r="DTU26" i="36"/>
  <c r="DTV26" i="36"/>
  <c r="DTW26" i="36"/>
  <c r="DTX26" i="36"/>
  <c r="DTY26" i="36"/>
  <c r="DTZ26" i="36"/>
  <c r="DUA26" i="36"/>
  <c r="DUB26" i="36"/>
  <c r="DUC26" i="36"/>
  <c r="DUD26" i="36"/>
  <c r="DUE26" i="36"/>
  <c r="DUF26" i="36"/>
  <c r="DUG26" i="36"/>
  <c r="DUH26" i="36"/>
  <c r="DUI26" i="36"/>
  <c r="DUJ26" i="36"/>
  <c r="DUK26" i="36"/>
  <c r="DUL26" i="36"/>
  <c r="DUM26" i="36"/>
  <c r="DUN26" i="36"/>
  <c r="DUO26" i="36"/>
  <c r="DUP26" i="36"/>
  <c r="DUQ26" i="36"/>
  <c r="DUR26" i="36"/>
  <c r="DUS26" i="36"/>
  <c r="DUT26" i="36"/>
  <c r="DUU26" i="36"/>
  <c r="DUV26" i="36"/>
  <c r="DUW26" i="36"/>
  <c r="DUX26" i="36"/>
  <c r="DUY26" i="36"/>
  <c r="DUZ26" i="36"/>
  <c r="DVA26" i="36"/>
  <c r="DVB26" i="36"/>
  <c r="DVC26" i="36"/>
  <c r="DVD26" i="36"/>
  <c r="DVE26" i="36"/>
  <c r="DVF26" i="36"/>
  <c r="DVG26" i="36"/>
  <c r="DVH26" i="36"/>
  <c r="DVI26" i="36"/>
  <c r="DVJ26" i="36"/>
  <c r="DVK26" i="36"/>
  <c r="DVL26" i="36"/>
  <c r="DVM26" i="36"/>
  <c r="DVN26" i="36"/>
  <c r="DVO26" i="36"/>
  <c r="DVP26" i="36"/>
  <c r="DVQ26" i="36"/>
  <c r="DVR26" i="36"/>
  <c r="DVS26" i="36"/>
  <c r="DVT26" i="36"/>
  <c r="DVU26" i="36"/>
  <c r="DVV26" i="36"/>
  <c r="DVW26" i="36"/>
  <c r="DVX26" i="36"/>
  <c r="DVY26" i="36"/>
  <c r="DVZ26" i="36"/>
  <c r="DWA26" i="36"/>
  <c r="DWB26" i="36"/>
  <c r="DWC26" i="36"/>
  <c r="DWD26" i="36"/>
  <c r="DWE26" i="36"/>
  <c r="DWF26" i="36"/>
  <c r="DWG26" i="36"/>
  <c r="DWH26" i="36"/>
  <c r="DWI26" i="36"/>
  <c r="DWJ26" i="36"/>
  <c r="DWK26" i="36"/>
  <c r="DWL26" i="36"/>
  <c r="DWM26" i="36"/>
  <c r="DWN26" i="36"/>
  <c r="DWO26" i="36"/>
  <c r="DWP26" i="36"/>
  <c r="DWQ26" i="36"/>
  <c r="DWR26" i="36"/>
  <c r="DWS26" i="36"/>
  <c r="DWT26" i="36"/>
  <c r="DWU26" i="36"/>
  <c r="DWV26" i="36"/>
  <c r="DWW26" i="36"/>
  <c r="DWX26" i="36"/>
  <c r="DWY26" i="36"/>
  <c r="DWZ26" i="36"/>
  <c r="DXA26" i="36"/>
  <c r="DXB26" i="36"/>
  <c r="DXC26" i="36"/>
  <c r="DXD26" i="36"/>
  <c r="DXE26" i="36"/>
  <c r="DXF26" i="36"/>
  <c r="DXG26" i="36"/>
  <c r="DXH26" i="36"/>
  <c r="DXI26" i="36"/>
  <c r="DXJ26" i="36"/>
  <c r="DXK26" i="36"/>
  <c r="DXL26" i="36"/>
  <c r="DXM26" i="36"/>
  <c r="DXN26" i="36"/>
  <c r="DXO26" i="36"/>
  <c r="DXP26" i="36"/>
  <c r="DXQ26" i="36"/>
  <c r="DXR26" i="36"/>
  <c r="DXS26" i="36"/>
  <c r="DXT26" i="36"/>
  <c r="DXU26" i="36"/>
  <c r="DXV26" i="36"/>
  <c r="DXW26" i="36"/>
  <c r="DXX26" i="36"/>
  <c r="DXY26" i="36"/>
  <c r="DXZ26" i="36"/>
  <c r="DYA26" i="36"/>
  <c r="DYB26" i="36"/>
  <c r="DYC26" i="36"/>
  <c r="DYD26" i="36"/>
  <c r="DYE26" i="36"/>
  <c r="DYF26" i="36"/>
  <c r="DYG26" i="36"/>
  <c r="DYH26" i="36"/>
  <c r="DYI26" i="36"/>
  <c r="DYJ26" i="36"/>
  <c r="DYK26" i="36"/>
  <c r="DYL26" i="36"/>
  <c r="DYM26" i="36"/>
  <c r="DYN26" i="36"/>
  <c r="DYO26" i="36"/>
  <c r="DYP26" i="36"/>
  <c r="DYQ26" i="36"/>
  <c r="DYR26" i="36"/>
  <c r="DYS26" i="36"/>
  <c r="DYT26" i="36"/>
  <c r="DYU26" i="36"/>
  <c r="DYV26" i="36"/>
  <c r="DYW26" i="36"/>
  <c r="DYX26" i="36"/>
  <c r="DYY26" i="36"/>
  <c r="DYZ26" i="36"/>
  <c r="DZA26" i="36"/>
  <c r="DZB26" i="36"/>
  <c r="DZC26" i="36"/>
  <c r="DZD26" i="36"/>
  <c r="DZE26" i="36"/>
  <c r="DZF26" i="36"/>
  <c r="DZG26" i="36"/>
  <c r="DZH26" i="36"/>
  <c r="DZI26" i="36"/>
  <c r="DZJ26" i="36"/>
  <c r="DZK26" i="36"/>
  <c r="DZL26" i="36"/>
  <c r="DZM26" i="36"/>
  <c r="DZN26" i="36"/>
  <c r="DZO26" i="36"/>
  <c r="DZP26" i="36"/>
  <c r="DZQ26" i="36"/>
  <c r="DZR26" i="36"/>
  <c r="DZS26" i="36"/>
  <c r="DZT26" i="36"/>
  <c r="DZU26" i="36"/>
  <c r="DZV26" i="36"/>
  <c r="DZW26" i="36"/>
  <c r="DZX26" i="36"/>
  <c r="DZY26" i="36"/>
  <c r="DZZ26" i="36"/>
  <c r="EAA26" i="36"/>
  <c r="EAB26" i="36"/>
  <c r="EAC26" i="36"/>
  <c r="EAD26" i="36"/>
  <c r="EAE26" i="36"/>
  <c r="EAF26" i="36"/>
  <c r="EAG26" i="36"/>
  <c r="EAH26" i="36"/>
  <c r="EAI26" i="36"/>
  <c r="EAJ26" i="36"/>
  <c r="EAK26" i="36"/>
  <c r="EAL26" i="36"/>
  <c r="EAM26" i="36"/>
  <c r="EAN26" i="36"/>
  <c r="EAO26" i="36"/>
  <c r="EAP26" i="36"/>
  <c r="EAQ26" i="36"/>
  <c r="EAR26" i="36"/>
  <c r="EAS26" i="36"/>
  <c r="EAT26" i="36"/>
  <c r="EAU26" i="36"/>
  <c r="EAV26" i="36"/>
  <c r="EAW26" i="36"/>
  <c r="EAX26" i="36"/>
  <c r="EAY26" i="36"/>
  <c r="EAZ26" i="36"/>
  <c r="EBA26" i="36"/>
  <c r="EBB26" i="36"/>
  <c r="EBC26" i="36"/>
  <c r="EBD26" i="36"/>
  <c r="EBE26" i="36"/>
  <c r="EBF26" i="36"/>
  <c r="EBG26" i="36"/>
  <c r="EBH26" i="36"/>
  <c r="EBI26" i="36"/>
  <c r="EBJ26" i="36"/>
  <c r="EBK26" i="36"/>
  <c r="EBL26" i="36"/>
  <c r="EBM26" i="36"/>
  <c r="EBN26" i="36"/>
  <c r="EBO26" i="36"/>
  <c r="EBP26" i="36"/>
  <c r="EBQ26" i="36"/>
  <c r="EBR26" i="36"/>
  <c r="EBS26" i="36"/>
  <c r="EBT26" i="36"/>
  <c r="EBU26" i="36"/>
  <c r="EBV26" i="36"/>
  <c r="EBW26" i="36"/>
  <c r="EBX26" i="36"/>
  <c r="EBY26" i="36"/>
  <c r="EBZ26" i="36"/>
  <c r="ECA26" i="36"/>
  <c r="ECB26" i="36"/>
  <c r="ECC26" i="36"/>
  <c r="ECD26" i="36"/>
  <c r="ECE26" i="36"/>
  <c r="ECF26" i="36"/>
  <c r="ECG26" i="36"/>
  <c r="ECH26" i="36"/>
  <c r="ECI26" i="36"/>
  <c r="ECJ26" i="36"/>
  <c r="ECK26" i="36"/>
  <c r="ECL26" i="36"/>
  <c r="ECM26" i="36"/>
  <c r="ECN26" i="36"/>
  <c r="ECO26" i="36"/>
  <c r="ECP26" i="36"/>
  <c r="ECQ26" i="36"/>
  <c r="ECR26" i="36"/>
  <c r="ECS26" i="36"/>
  <c r="ECT26" i="36"/>
  <c r="ECU26" i="36"/>
  <c r="ECV26" i="36"/>
  <c r="ECW26" i="36"/>
  <c r="ECX26" i="36"/>
  <c r="ECY26" i="36"/>
  <c r="ECZ26" i="36"/>
  <c r="EDA26" i="36"/>
  <c r="EDB26" i="36"/>
  <c r="EDC26" i="36"/>
  <c r="EDD26" i="36"/>
  <c r="EDE26" i="36"/>
  <c r="EDF26" i="36"/>
  <c r="EDG26" i="36"/>
  <c r="EDH26" i="36"/>
  <c r="EDI26" i="36"/>
  <c r="EDJ26" i="36"/>
  <c r="EDK26" i="36"/>
  <c r="EDL26" i="36"/>
  <c r="EDM26" i="36"/>
  <c r="EDN26" i="36"/>
  <c r="EDO26" i="36"/>
  <c r="EDP26" i="36"/>
  <c r="EDQ26" i="36"/>
  <c r="EDR26" i="36"/>
  <c r="EDS26" i="36"/>
  <c r="EDT26" i="36"/>
  <c r="EDU26" i="36"/>
  <c r="EDV26" i="36"/>
  <c r="EDW26" i="36"/>
  <c r="EDX26" i="36"/>
  <c r="EDY26" i="36"/>
  <c r="EDZ26" i="36"/>
  <c r="EEA26" i="36"/>
  <c r="EEB26" i="36"/>
  <c r="EEC26" i="36"/>
  <c r="EED26" i="36"/>
  <c r="EEE26" i="36"/>
  <c r="EEF26" i="36"/>
  <c r="EEG26" i="36"/>
  <c r="EEH26" i="36"/>
  <c r="EEI26" i="36"/>
  <c r="EEJ26" i="36"/>
  <c r="EEK26" i="36"/>
  <c r="EEL26" i="36"/>
  <c r="EEM26" i="36"/>
  <c r="EEN26" i="36"/>
  <c r="EEO26" i="36"/>
  <c r="EEP26" i="36"/>
  <c r="EEQ26" i="36"/>
  <c r="EER26" i="36"/>
  <c r="EES26" i="36"/>
  <c r="EET26" i="36"/>
  <c r="EEU26" i="36"/>
  <c r="EEV26" i="36"/>
  <c r="EEW26" i="36"/>
  <c r="EEX26" i="36"/>
  <c r="EEY26" i="36"/>
  <c r="EEZ26" i="36"/>
  <c r="EFA26" i="36"/>
  <c r="EFB26" i="36"/>
  <c r="EFC26" i="36"/>
  <c r="EFD26" i="36"/>
  <c r="EFE26" i="36"/>
  <c r="EFF26" i="36"/>
  <c r="EFG26" i="36"/>
  <c r="EFH26" i="36"/>
  <c r="EFI26" i="36"/>
  <c r="EFJ26" i="36"/>
  <c r="EFK26" i="36"/>
  <c r="EFL26" i="36"/>
  <c r="EFM26" i="36"/>
  <c r="EFN26" i="36"/>
  <c r="EFO26" i="36"/>
  <c r="EFP26" i="36"/>
  <c r="EFQ26" i="36"/>
  <c r="EFR26" i="36"/>
  <c r="EFS26" i="36"/>
  <c r="EFT26" i="36"/>
  <c r="EFU26" i="36"/>
  <c r="EFV26" i="36"/>
  <c r="EFW26" i="36"/>
  <c r="EFX26" i="36"/>
  <c r="EFY26" i="36"/>
  <c r="EFZ26" i="36"/>
  <c r="EGA26" i="36"/>
  <c r="EGB26" i="36"/>
  <c r="EGC26" i="36"/>
  <c r="EGD26" i="36"/>
  <c r="EGE26" i="36"/>
  <c r="EGF26" i="36"/>
  <c r="EGG26" i="36"/>
  <c r="EGH26" i="36"/>
  <c r="EGI26" i="36"/>
  <c r="EGJ26" i="36"/>
  <c r="EGK26" i="36"/>
  <c r="EGL26" i="36"/>
  <c r="EGM26" i="36"/>
  <c r="EGN26" i="36"/>
  <c r="EGO26" i="36"/>
  <c r="EGP26" i="36"/>
  <c r="EGQ26" i="36"/>
  <c r="EGR26" i="36"/>
  <c r="EGS26" i="36"/>
  <c r="EGT26" i="36"/>
  <c r="EGU26" i="36"/>
  <c r="EGV26" i="36"/>
  <c r="EGW26" i="36"/>
  <c r="EGX26" i="36"/>
  <c r="EGY26" i="36"/>
  <c r="EGZ26" i="36"/>
  <c r="EHA26" i="36"/>
  <c r="EHB26" i="36"/>
  <c r="EHC26" i="36"/>
  <c r="EHD26" i="36"/>
  <c r="EHE26" i="36"/>
  <c r="EHF26" i="36"/>
  <c r="EHG26" i="36"/>
  <c r="EHH26" i="36"/>
  <c r="EHI26" i="36"/>
  <c r="EHJ26" i="36"/>
  <c r="EHK26" i="36"/>
  <c r="EHL26" i="36"/>
  <c r="EHM26" i="36"/>
  <c r="EHN26" i="36"/>
  <c r="EHO26" i="36"/>
  <c r="EHP26" i="36"/>
  <c r="EHQ26" i="36"/>
  <c r="EHR26" i="36"/>
  <c r="EHS26" i="36"/>
  <c r="EHT26" i="36"/>
  <c r="EHU26" i="36"/>
  <c r="EHV26" i="36"/>
  <c r="EHW26" i="36"/>
  <c r="EHX26" i="36"/>
  <c r="EHY26" i="36"/>
  <c r="EHZ26" i="36"/>
  <c r="EIA26" i="36"/>
  <c r="EIB26" i="36"/>
  <c r="EIC26" i="36"/>
  <c r="EID26" i="36"/>
  <c r="EIE26" i="36"/>
  <c r="EIF26" i="36"/>
  <c r="EIG26" i="36"/>
  <c r="EIH26" i="36"/>
  <c r="EII26" i="36"/>
  <c r="EIJ26" i="36"/>
  <c r="EIK26" i="36"/>
  <c r="EIL26" i="36"/>
  <c r="EIM26" i="36"/>
  <c r="EIN26" i="36"/>
  <c r="EIO26" i="36"/>
  <c r="EIP26" i="36"/>
  <c r="EIQ26" i="36"/>
  <c r="EIR26" i="36"/>
  <c r="EIS26" i="36"/>
  <c r="EIT26" i="36"/>
  <c r="EIU26" i="36"/>
  <c r="EIV26" i="36"/>
  <c r="EIW26" i="36"/>
  <c r="EIX26" i="36"/>
  <c r="EIY26" i="36"/>
  <c r="EIZ26" i="36"/>
  <c r="EJA26" i="36"/>
  <c r="EJB26" i="36"/>
  <c r="EJC26" i="36"/>
  <c r="EJD26" i="36"/>
  <c r="EJE26" i="36"/>
  <c r="EJF26" i="36"/>
  <c r="EJG26" i="36"/>
  <c r="EJH26" i="36"/>
  <c r="EJI26" i="36"/>
  <c r="EJJ26" i="36"/>
  <c r="EJK26" i="36"/>
  <c r="EJL26" i="36"/>
  <c r="EJM26" i="36"/>
  <c r="EJN26" i="36"/>
  <c r="EJO26" i="36"/>
  <c r="EJP26" i="36"/>
  <c r="EJQ26" i="36"/>
  <c r="EJR26" i="36"/>
  <c r="EJS26" i="36"/>
  <c r="EJT26" i="36"/>
  <c r="EJU26" i="36"/>
  <c r="EJV26" i="36"/>
  <c r="EJW26" i="36"/>
  <c r="EJX26" i="36"/>
  <c r="EJY26" i="36"/>
  <c r="EJZ26" i="36"/>
  <c r="EKA26" i="36"/>
  <c r="EKB26" i="36"/>
  <c r="EKC26" i="36"/>
  <c r="EKD26" i="36"/>
  <c r="EKE26" i="36"/>
  <c r="EKF26" i="36"/>
  <c r="EKG26" i="36"/>
  <c r="EKH26" i="36"/>
  <c r="EKI26" i="36"/>
  <c r="EKJ26" i="36"/>
  <c r="EKK26" i="36"/>
  <c r="EKL26" i="36"/>
  <c r="EKM26" i="36"/>
  <c r="EKN26" i="36"/>
  <c r="EKO26" i="36"/>
  <c r="EKP26" i="36"/>
  <c r="EKQ26" i="36"/>
  <c r="EKR26" i="36"/>
  <c r="EKS26" i="36"/>
  <c r="EKT26" i="36"/>
  <c r="EKU26" i="36"/>
  <c r="EKV26" i="36"/>
  <c r="EKW26" i="36"/>
  <c r="EKX26" i="36"/>
  <c r="EKY26" i="36"/>
  <c r="EKZ26" i="36"/>
  <c r="ELA26" i="36"/>
  <c r="ELB26" i="36"/>
  <c r="ELC26" i="36"/>
  <c r="ELD26" i="36"/>
  <c r="ELE26" i="36"/>
  <c r="ELF26" i="36"/>
  <c r="ELG26" i="36"/>
  <c r="ELH26" i="36"/>
  <c r="ELI26" i="36"/>
  <c r="ELJ26" i="36"/>
  <c r="ELK26" i="36"/>
  <c r="ELL26" i="36"/>
  <c r="ELM26" i="36"/>
  <c r="ELN26" i="36"/>
  <c r="ELO26" i="36"/>
  <c r="ELP26" i="36"/>
  <c r="ELQ26" i="36"/>
  <c r="ELR26" i="36"/>
  <c r="ELS26" i="36"/>
  <c r="ELT26" i="36"/>
  <c r="ELU26" i="36"/>
  <c r="ELV26" i="36"/>
  <c r="ELW26" i="36"/>
  <c r="ELX26" i="36"/>
  <c r="ELY26" i="36"/>
  <c r="ELZ26" i="36"/>
  <c r="EMA26" i="36"/>
  <c r="EMB26" i="36"/>
  <c r="EMC26" i="36"/>
  <c r="EMD26" i="36"/>
  <c r="EME26" i="36"/>
  <c r="EMF26" i="36"/>
  <c r="EMG26" i="36"/>
  <c r="EMH26" i="36"/>
  <c r="EMI26" i="36"/>
  <c r="EMJ26" i="36"/>
  <c r="EMK26" i="36"/>
  <c r="EML26" i="36"/>
  <c r="EMM26" i="36"/>
  <c r="EMN26" i="36"/>
  <c r="EMO26" i="36"/>
  <c r="EMP26" i="36"/>
  <c r="EMQ26" i="36"/>
  <c r="EMR26" i="36"/>
  <c r="EMS26" i="36"/>
  <c r="EMT26" i="36"/>
  <c r="EMU26" i="36"/>
  <c r="EMV26" i="36"/>
  <c r="EMW26" i="36"/>
  <c r="EMX26" i="36"/>
  <c r="EMY26" i="36"/>
  <c r="EMZ26" i="36"/>
  <c r="ENA26" i="36"/>
  <c r="ENB26" i="36"/>
  <c r="ENC26" i="36"/>
  <c r="END26" i="36"/>
  <c r="ENE26" i="36"/>
  <c r="ENF26" i="36"/>
  <c r="ENG26" i="36"/>
  <c r="ENH26" i="36"/>
  <c r="ENI26" i="36"/>
  <c r="ENJ26" i="36"/>
  <c r="ENK26" i="36"/>
  <c r="ENL26" i="36"/>
  <c r="ENM26" i="36"/>
  <c r="ENN26" i="36"/>
  <c r="ENO26" i="36"/>
  <c r="ENP26" i="36"/>
  <c r="ENQ26" i="36"/>
  <c r="ENR26" i="36"/>
  <c r="ENS26" i="36"/>
  <c r="ENT26" i="36"/>
  <c r="ENU26" i="36"/>
  <c r="ENV26" i="36"/>
  <c r="ENW26" i="36"/>
  <c r="ENX26" i="36"/>
  <c r="ENY26" i="36"/>
  <c r="ENZ26" i="36"/>
  <c r="EOA26" i="36"/>
  <c r="EOB26" i="36"/>
  <c r="EOC26" i="36"/>
  <c r="EOD26" i="36"/>
  <c r="EOE26" i="36"/>
  <c r="EOF26" i="36"/>
  <c r="EOG26" i="36"/>
  <c r="EOH26" i="36"/>
  <c r="EOI26" i="36"/>
  <c r="EOJ26" i="36"/>
  <c r="EOK26" i="36"/>
  <c r="EOL26" i="36"/>
  <c r="EOM26" i="36"/>
  <c r="EON26" i="36"/>
  <c r="EOO26" i="36"/>
  <c r="EOP26" i="36"/>
  <c r="EOQ26" i="36"/>
  <c r="EOR26" i="36"/>
  <c r="EOS26" i="36"/>
  <c r="EOT26" i="36"/>
  <c r="EOU26" i="36"/>
  <c r="EOV26" i="36"/>
  <c r="EOW26" i="36"/>
  <c r="EOX26" i="36"/>
  <c r="EOY26" i="36"/>
  <c r="EOZ26" i="36"/>
  <c r="EPA26" i="36"/>
  <c r="EPB26" i="36"/>
  <c r="EPC26" i="36"/>
  <c r="EPD26" i="36"/>
  <c r="EPE26" i="36"/>
  <c r="EPF26" i="36"/>
  <c r="EPG26" i="36"/>
  <c r="EPH26" i="36"/>
  <c r="EPI26" i="36"/>
  <c r="EPJ26" i="36"/>
  <c r="EPK26" i="36"/>
  <c r="EPL26" i="36"/>
  <c r="EPM26" i="36"/>
  <c r="EPN26" i="36"/>
  <c r="EPO26" i="36"/>
  <c r="EPP26" i="36"/>
  <c r="EPQ26" i="36"/>
  <c r="EPR26" i="36"/>
  <c r="EPS26" i="36"/>
  <c r="EPT26" i="36"/>
  <c r="EPU26" i="36"/>
  <c r="EPV26" i="36"/>
  <c r="EPW26" i="36"/>
  <c r="EPX26" i="36"/>
  <c r="EPY26" i="36"/>
  <c r="EPZ26" i="36"/>
  <c r="EQA26" i="36"/>
  <c r="EQB26" i="36"/>
  <c r="EQC26" i="36"/>
  <c r="EQD26" i="36"/>
  <c r="EQE26" i="36"/>
  <c r="EQF26" i="36"/>
  <c r="EQG26" i="36"/>
  <c r="EQH26" i="36"/>
  <c r="EQI26" i="36"/>
  <c r="EQJ26" i="36"/>
  <c r="EQK26" i="36"/>
  <c r="EQL26" i="36"/>
  <c r="EQM26" i="36"/>
  <c r="EQN26" i="36"/>
  <c r="EQO26" i="36"/>
  <c r="EQP26" i="36"/>
  <c r="EQQ26" i="36"/>
  <c r="EQR26" i="36"/>
  <c r="EQS26" i="36"/>
  <c r="EQT26" i="36"/>
  <c r="EQU26" i="36"/>
  <c r="EQV26" i="36"/>
  <c r="EQW26" i="36"/>
  <c r="EQX26" i="36"/>
  <c r="EQY26" i="36"/>
  <c r="EQZ26" i="36"/>
  <c r="ERA26" i="36"/>
  <c r="ERB26" i="36"/>
  <c r="ERC26" i="36"/>
  <c r="ERD26" i="36"/>
  <c r="ERE26" i="36"/>
  <c r="ERF26" i="36"/>
  <c r="ERG26" i="36"/>
  <c r="ERH26" i="36"/>
  <c r="ERI26" i="36"/>
  <c r="ERJ26" i="36"/>
  <c r="ERK26" i="36"/>
  <c r="ERL26" i="36"/>
  <c r="ERM26" i="36"/>
  <c r="ERN26" i="36"/>
  <c r="ERO26" i="36"/>
  <c r="ERP26" i="36"/>
  <c r="ERQ26" i="36"/>
  <c r="ERR26" i="36"/>
  <c r="ERS26" i="36"/>
  <c r="ERT26" i="36"/>
  <c r="ERU26" i="36"/>
  <c r="ERV26" i="36"/>
  <c r="ERW26" i="36"/>
  <c r="ERX26" i="36"/>
  <c r="ERY26" i="36"/>
  <c r="ERZ26" i="36"/>
  <c r="ESA26" i="36"/>
  <c r="ESB26" i="36"/>
  <c r="ESC26" i="36"/>
  <c r="ESD26" i="36"/>
  <c r="ESE26" i="36"/>
  <c r="ESF26" i="36"/>
  <c r="ESG26" i="36"/>
  <c r="ESH26" i="36"/>
  <c r="ESI26" i="36"/>
  <c r="ESJ26" i="36"/>
  <c r="ESK26" i="36"/>
  <c r="ESL26" i="36"/>
  <c r="ESM26" i="36"/>
  <c r="ESN26" i="36"/>
  <c r="ESO26" i="36"/>
  <c r="ESP26" i="36"/>
  <c r="ESQ26" i="36"/>
  <c r="ESR26" i="36"/>
  <c r="ESS26" i="36"/>
  <c r="EST26" i="36"/>
  <c r="ESU26" i="36"/>
  <c r="ESV26" i="36"/>
  <c r="ESW26" i="36"/>
  <c r="ESX26" i="36"/>
  <c r="ESY26" i="36"/>
  <c r="ESZ26" i="36"/>
  <c r="ETA26" i="36"/>
  <c r="ETB26" i="36"/>
  <c r="ETC26" i="36"/>
  <c r="ETD26" i="36"/>
  <c r="ETE26" i="36"/>
  <c r="ETF26" i="36"/>
  <c r="ETG26" i="36"/>
  <c r="ETH26" i="36"/>
  <c r="ETI26" i="36"/>
  <c r="ETJ26" i="36"/>
  <c r="ETK26" i="36"/>
  <c r="ETL26" i="36"/>
  <c r="ETM26" i="36"/>
  <c r="ETN26" i="36"/>
  <c r="ETO26" i="36"/>
  <c r="ETP26" i="36"/>
  <c r="ETQ26" i="36"/>
  <c r="ETR26" i="36"/>
  <c r="ETS26" i="36"/>
  <c r="ETT26" i="36"/>
  <c r="ETU26" i="36"/>
  <c r="ETV26" i="36"/>
  <c r="ETW26" i="36"/>
  <c r="ETX26" i="36"/>
  <c r="ETY26" i="36"/>
  <c r="ETZ26" i="36"/>
  <c r="EUA26" i="36"/>
  <c r="EUB26" i="36"/>
  <c r="EUC26" i="36"/>
  <c r="EUD26" i="36"/>
  <c r="EUE26" i="36"/>
  <c r="EUF26" i="36"/>
  <c r="EUG26" i="36"/>
  <c r="EUH26" i="36"/>
  <c r="EUI26" i="36"/>
  <c r="EUJ26" i="36"/>
  <c r="EUK26" i="36"/>
  <c r="EUL26" i="36"/>
  <c r="EUM26" i="36"/>
  <c r="EUN26" i="36"/>
  <c r="EUO26" i="36"/>
  <c r="EUP26" i="36"/>
  <c r="EUQ26" i="36"/>
  <c r="EUR26" i="36"/>
  <c r="EUS26" i="36"/>
  <c r="EUT26" i="36"/>
  <c r="EUU26" i="36"/>
  <c r="EUV26" i="36"/>
  <c r="EUW26" i="36"/>
  <c r="EUX26" i="36"/>
  <c r="EUY26" i="36"/>
  <c r="EUZ26" i="36"/>
  <c r="EVA26" i="36"/>
  <c r="EVB26" i="36"/>
  <c r="EVC26" i="36"/>
  <c r="EVD26" i="36"/>
  <c r="EVE26" i="36"/>
  <c r="EVF26" i="36"/>
  <c r="EVG26" i="36"/>
  <c r="EVH26" i="36"/>
  <c r="EVI26" i="36"/>
  <c r="EVJ26" i="36"/>
  <c r="EVK26" i="36"/>
  <c r="EVL26" i="36"/>
  <c r="EVM26" i="36"/>
  <c r="EVN26" i="36"/>
  <c r="EVO26" i="36"/>
  <c r="EVP26" i="36"/>
  <c r="EVQ26" i="36"/>
  <c r="EVR26" i="36"/>
  <c r="EVS26" i="36"/>
  <c r="EVT26" i="36"/>
  <c r="EVU26" i="36"/>
  <c r="EVV26" i="36"/>
  <c r="EVW26" i="36"/>
  <c r="EVX26" i="36"/>
  <c r="EVY26" i="36"/>
  <c r="EVZ26" i="36"/>
  <c r="EWA26" i="36"/>
  <c r="EWB26" i="36"/>
  <c r="EWC26" i="36"/>
  <c r="EWD26" i="36"/>
  <c r="EWE26" i="36"/>
  <c r="EWF26" i="36"/>
  <c r="EWG26" i="36"/>
  <c r="EWH26" i="36"/>
  <c r="EWI26" i="36"/>
  <c r="EWJ26" i="36"/>
  <c r="EWK26" i="36"/>
  <c r="EWL26" i="36"/>
  <c r="EWM26" i="36"/>
  <c r="EWN26" i="36"/>
  <c r="EWO26" i="36"/>
  <c r="EWP26" i="36"/>
  <c r="EWQ26" i="36"/>
  <c r="EWR26" i="36"/>
  <c r="EWS26" i="36"/>
  <c r="EWT26" i="36"/>
  <c r="EWU26" i="36"/>
  <c r="EWV26" i="36"/>
  <c r="EWW26" i="36"/>
  <c r="EWX26" i="36"/>
  <c r="EWY26" i="36"/>
  <c r="EWZ26" i="36"/>
  <c r="EXA26" i="36"/>
  <c r="EXB26" i="36"/>
  <c r="EXC26" i="36"/>
  <c r="EXD26" i="36"/>
  <c r="EXE26" i="36"/>
  <c r="EXF26" i="36"/>
  <c r="EXG26" i="36"/>
  <c r="EXH26" i="36"/>
  <c r="EXI26" i="36"/>
  <c r="EXJ26" i="36"/>
  <c r="EXK26" i="36"/>
  <c r="EXL26" i="36"/>
  <c r="EXM26" i="36"/>
  <c r="EXN26" i="36"/>
  <c r="EXO26" i="36"/>
  <c r="EXP26" i="36"/>
  <c r="EXQ26" i="36"/>
  <c r="EXR26" i="36"/>
  <c r="EXS26" i="36"/>
  <c r="EXT26" i="36"/>
  <c r="EXU26" i="36"/>
  <c r="EXV26" i="36"/>
  <c r="EXW26" i="36"/>
  <c r="EXX26" i="36"/>
  <c r="EXY26" i="36"/>
  <c r="EXZ26" i="36"/>
  <c r="EYA26" i="36"/>
  <c r="EYB26" i="36"/>
  <c r="EYC26" i="36"/>
  <c r="EYD26" i="36"/>
  <c r="EYE26" i="36"/>
  <c r="EYF26" i="36"/>
  <c r="EYG26" i="36"/>
  <c r="EYH26" i="36"/>
  <c r="EYI26" i="36"/>
  <c r="EYJ26" i="36"/>
  <c r="EYK26" i="36"/>
  <c r="EYL26" i="36"/>
  <c r="EYM26" i="36"/>
  <c r="EYN26" i="36"/>
  <c r="EYO26" i="36"/>
  <c r="EYP26" i="36"/>
  <c r="EYQ26" i="36"/>
  <c r="EYR26" i="36"/>
  <c r="EYS26" i="36"/>
  <c r="EYT26" i="36"/>
  <c r="EYU26" i="36"/>
  <c r="EYV26" i="36"/>
  <c r="EYW26" i="36"/>
  <c r="EYX26" i="36"/>
  <c r="EYY26" i="36"/>
  <c r="EYZ26" i="36"/>
  <c r="EZA26" i="36"/>
  <c r="EZB26" i="36"/>
  <c r="EZC26" i="36"/>
  <c r="EZD26" i="36"/>
  <c r="EZE26" i="36"/>
  <c r="EZF26" i="36"/>
  <c r="EZG26" i="36"/>
  <c r="EZH26" i="36"/>
  <c r="EZI26" i="36"/>
  <c r="EZJ26" i="36"/>
  <c r="EZK26" i="36"/>
  <c r="EZL26" i="36"/>
  <c r="EZM26" i="36"/>
  <c r="EZN26" i="36"/>
  <c r="EZO26" i="36"/>
  <c r="EZP26" i="36"/>
  <c r="EZQ26" i="36"/>
  <c r="EZR26" i="36"/>
  <c r="EZS26" i="36"/>
  <c r="EZT26" i="36"/>
  <c r="EZU26" i="36"/>
  <c r="EZV26" i="36"/>
  <c r="EZW26" i="36"/>
  <c r="EZX26" i="36"/>
  <c r="EZY26" i="36"/>
  <c r="EZZ26" i="36"/>
  <c r="FAA26" i="36"/>
  <c r="FAB26" i="36"/>
  <c r="FAC26" i="36"/>
  <c r="FAD26" i="36"/>
  <c r="FAE26" i="36"/>
  <c r="FAF26" i="36"/>
  <c r="FAG26" i="36"/>
  <c r="FAH26" i="36"/>
  <c r="FAI26" i="36"/>
  <c r="FAJ26" i="36"/>
  <c r="FAK26" i="36"/>
  <c r="FAL26" i="36"/>
  <c r="FAM26" i="36"/>
  <c r="FAN26" i="36"/>
  <c r="FAO26" i="36"/>
  <c r="FAP26" i="36"/>
  <c r="FAQ26" i="36"/>
  <c r="FAR26" i="36"/>
  <c r="FAS26" i="36"/>
  <c r="FAT26" i="36"/>
  <c r="FAU26" i="36"/>
  <c r="FAV26" i="36"/>
  <c r="FAW26" i="36"/>
  <c r="FAX26" i="36"/>
  <c r="FAY26" i="36"/>
  <c r="FAZ26" i="36"/>
  <c r="FBA26" i="36"/>
  <c r="FBB26" i="36"/>
  <c r="FBC26" i="36"/>
  <c r="FBD26" i="36"/>
  <c r="FBE26" i="36"/>
  <c r="FBF26" i="36"/>
  <c r="FBG26" i="36"/>
  <c r="FBH26" i="36"/>
  <c r="FBI26" i="36"/>
  <c r="FBJ26" i="36"/>
  <c r="FBK26" i="36"/>
  <c r="FBL26" i="36"/>
  <c r="FBM26" i="36"/>
  <c r="FBN26" i="36"/>
  <c r="FBO26" i="36"/>
  <c r="FBP26" i="36"/>
  <c r="FBQ26" i="36"/>
  <c r="FBR26" i="36"/>
  <c r="FBS26" i="36"/>
  <c r="FBT26" i="36"/>
  <c r="FBU26" i="36"/>
  <c r="FBV26" i="36"/>
  <c r="FBW26" i="36"/>
  <c r="FBX26" i="36"/>
  <c r="FBY26" i="36"/>
  <c r="FBZ26" i="36"/>
  <c r="FCA26" i="36"/>
  <c r="FCB26" i="36"/>
  <c r="FCC26" i="36"/>
  <c r="FCD26" i="36"/>
  <c r="FCE26" i="36"/>
  <c r="FCF26" i="36"/>
  <c r="FCG26" i="36"/>
  <c r="FCH26" i="36"/>
  <c r="FCI26" i="36"/>
  <c r="FCJ26" i="36"/>
  <c r="FCK26" i="36"/>
  <c r="FCL26" i="36"/>
  <c r="FCM26" i="36"/>
  <c r="FCN26" i="36"/>
  <c r="FCO26" i="36"/>
  <c r="FCP26" i="36"/>
  <c r="FCQ26" i="36"/>
  <c r="FCR26" i="36"/>
  <c r="FCS26" i="36"/>
  <c r="FCT26" i="36"/>
  <c r="FCU26" i="36"/>
  <c r="FCV26" i="36"/>
  <c r="FCW26" i="36"/>
  <c r="FCX26" i="36"/>
  <c r="FCY26" i="36"/>
  <c r="FCZ26" i="36"/>
  <c r="FDA26" i="36"/>
  <c r="FDB26" i="36"/>
  <c r="FDC26" i="36"/>
  <c r="FDD26" i="36"/>
  <c r="FDE26" i="36"/>
  <c r="FDF26" i="36"/>
  <c r="FDG26" i="36"/>
  <c r="FDH26" i="36"/>
  <c r="FDI26" i="36"/>
  <c r="FDJ26" i="36"/>
  <c r="FDK26" i="36"/>
  <c r="FDL26" i="36"/>
  <c r="FDM26" i="36"/>
  <c r="FDN26" i="36"/>
  <c r="FDO26" i="36"/>
  <c r="FDP26" i="36"/>
  <c r="FDQ26" i="36"/>
  <c r="FDR26" i="36"/>
  <c r="FDS26" i="36"/>
  <c r="FDT26" i="36"/>
  <c r="FDU26" i="36"/>
  <c r="FDV26" i="36"/>
  <c r="FDW26" i="36"/>
  <c r="FDX26" i="36"/>
  <c r="FDY26" i="36"/>
  <c r="FDZ26" i="36"/>
  <c r="FEA26" i="36"/>
  <c r="FEB26" i="36"/>
  <c r="FEC26" i="36"/>
  <c r="FED26" i="36"/>
  <c r="FEE26" i="36"/>
  <c r="FEF26" i="36"/>
  <c r="FEG26" i="36"/>
  <c r="FEH26" i="36"/>
  <c r="FEI26" i="36"/>
  <c r="FEJ26" i="36"/>
  <c r="FEK26" i="36"/>
  <c r="FEL26" i="36"/>
  <c r="FEM26" i="36"/>
  <c r="FEN26" i="36"/>
  <c r="FEO26" i="36"/>
  <c r="FEP26" i="36"/>
  <c r="FEQ26" i="36"/>
  <c r="FER26" i="36"/>
  <c r="FES26" i="36"/>
  <c r="FET26" i="36"/>
  <c r="FEU26" i="36"/>
  <c r="FEV26" i="36"/>
  <c r="FEW26" i="36"/>
  <c r="FEX26" i="36"/>
  <c r="FEY26" i="36"/>
  <c r="FEZ26" i="36"/>
  <c r="FFA26" i="36"/>
  <c r="FFB26" i="36"/>
  <c r="FFC26" i="36"/>
  <c r="FFD26" i="36"/>
  <c r="FFE26" i="36"/>
  <c r="FFF26" i="36"/>
  <c r="FFG26" i="36"/>
  <c r="FFH26" i="36"/>
  <c r="FFI26" i="36"/>
  <c r="FFJ26" i="36"/>
  <c r="FFK26" i="36"/>
  <c r="FFL26" i="36"/>
  <c r="FFM26" i="36"/>
  <c r="FFN26" i="36"/>
  <c r="FFO26" i="36"/>
  <c r="FFP26" i="36"/>
  <c r="FFQ26" i="36"/>
  <c r="FFR26" i="36"/>
  <c r="FFS26" i="36"/>
  <c r="FFT26" i="36"/>
  <c r="FFU26" i="36"/>
  <c r="FFV26" i="36"/>
  <c r="FFW26" i="36"/>
  <c r="FFX26" i="36"/>
  <c r="FFY26" i="36"/>
  <c r="FFZ26" i="36"/>
  <c r="FGA26" i="36"/>
  <c r="FGB26" i="36"/>
  <c r="FGC26" i="36"/>
  <c r="FGD26" i="36"/>
  <c r="FGE26" i="36"/>
  <c r="FGF26" i="36"/>
  <c r="FGG26" i="36"/>
  <c r="FGH26" i="36"/>
  <c r="FGI26" i="36"/>
  <c r="FGJ26" i="36"/>
  <c r="FGK26" i="36"/>
  <c r="FGL26" i="36"/>
  <c r="FGM26" i="36"/>
  <c r="FGN26" i="36"/>
  <c r="FGO26" i="36"/>
  <c r="FGP26" i="36"/>
  <c r="FGQ26" i="36"/>
  <c r="FGR26" i="36"/>
  <c r="FGS26" i="36"/>
  <c r="FGT26" i="36"/>
  <c r="FGU26" i="36"/>
  <c r="FGV26" i="36"/>
  <c r="FGW26" i="36"/>
  <c r="FGX26" i="36"/>
  <c r="FGY26" i="36"/>
  <c r="FGZ26" i="36"/>
  <c r="FHA26" i="36"/>
  <c r="FHB26" i="36"/>
  <c r="FHC26" i="36"/>
  <c r="FHD26" i="36"/>
  <c r="FHE26" i="36"/>
  <c r="FHF26" i="36"/>
  <c r="FHG26" i="36"/>
  <c r="FHH26" i="36"/>
  <c r="FHI26" i="36"/>
  <c r="FHJ26" i="36"/>
  <c r="FHK26" i="36"/>
  <c r="FHL26" i="36"/>
  <c r="FHM26" i="36"/>
  <c r="FHN26" i="36"/>
  <c r="FHO26" i="36"/>
  <c r="FHP26" i="36"/>
  <c r="FHQ26" i="36"/>
  <c r="FHR26" i="36"/>
  <c r="FHS26" i="36"/>
  <c r="FHT26" i="36"/>
  <c r="FHU26" i="36"/>
  <c r="FHV26" i="36"/>
  <c r="FHW26" i="36"/>
  <c r="FHX26" i="36"/>
  <c r="FHY26" i="36"/>
  <c r="FHZ26" i="36"/>
  <c r="FIA26" i="36"/>
  <c r="FIB26" i="36"/>
  <c r="FIC26" i="36"/>
  <c r="FID26" i="36"/>
  <c r="FIE26" i="36"/>
  <c r="FIF26" i="36"/>
  <c r="FIG26" i="36"/>
  <c r="FIH26" i="36"/>
  <c r="FII26" i="36"/>
  <c r="FIJ26" i="36"/>
  <c r="FIK26" i="36"/>
  <c r="FIL26" i="36"/>
  <c r="FIM26" i="36"/>
  <c r="FIN26" i="36"/>
  <c r="FIO26" i="36"/>
  <c r="FIP26" i="36"/>
  <c r="FIQ26" i="36"/>
  <c r="FIR26" i="36"/>
  <c r="FIS26" i="36"/>
  <c r="FIT26" i="36"/>
  <c r="FIU26" i="36"/>
  <c r="FIV26" i="36"/>
  <c r="FIW26" i="36"/>
  <c r="FIX26" i="36"/>
  <c r="FIY26" i="36"/>
  <c r="FIZ26" i="36"/>
  <c r="FJA26" i="36"/>
  <c r="FJB26" i="36"/>
  <c r="FJC26" i="36"/>
  <c r="FJD26" i="36"/>
  <c r="FJE26" i="36"/>
  <c r="FJF26" i="36"/>
  <c r="FJG26" i="36"/>
  <c r="FJH26" i="36"/>
  <c r="FJI26" i="36"/>
  <c r="FJJ26" i="36"/>
  <c r="FJK26" i="36"/>
  <c r="FJL26" i="36"/>
  <c r="FJM26" i="36"/>
  <c r="FJN26" i="36"/>
  <c r="FJO26" i="36"/>
  <c r="FJP26" i="36"/>
  <c r="FJQ26" i="36"/>
  <c r="FJR26" i="36"/>
  <c r="FJS26" i="36"/>
  <c r="FJT26" i="36"/>
  <c r="FJU26" i="36"/>
  <c r="FJV26" i="36"/>
  <c r="FJW26" i="36"/>
  <c r="FJX26" i="36"/>
  <c r="FJY26" i="36"/>
  <c r="FJZ26" i="36"/>
  <c r="FKA26" i="36"/>
  <c r="FKB26" i="36"/>
  <c r="FKC26" i="36"/>
  <c r="FKD26" i="36"/>
  <c r="FKE26" i="36"/>
  <c r="FKF26" i="36"/>
  <c r="FKG26" i="36"/>
  <c r="FKH26" i="36"/>
  <c r="FKI26" i="36"/>
  <c r="FKJ26" i="36"/>
  <c r="FKK26" i="36"/>
  <c r="FKL26" i="36"/>
  <c r="FKM26" i="36"/>
  <c r="FKN26" i="36"/>
  <c r="FKO26" i="36"/>
  <c r="FKP26" i="36"/>
  <c r="FKQ26" i="36"/>
  <c r="FKR26" i="36"/>
  <c r="FKS26" i="36"/>
  <c r="FKT26" i="36"/>
  <c r="FKU26" i="36"/>
  <c r="FKV26" i="36"/>
  <c r="FKW26" i="36"/>
  <c r="FKX26" i="36"/>
  <c r="FKY26" i="36"/>
  <c r="FKZ26" i="36"/>
  <c r="FLA26" i="36"/>
  <c r="FLB26" i="36"/>
  <c r="FLC26" i="36"/>
  <c r="FLD26" i="36"/>
  <c r="FLE26" i="36"/>
  <c r="FLF26" i="36"/>
  <c r="FLG26" i="36"/>
  <c r="FLH26" i="36"/>
  <c r="FLI26" i="36"/>
  <c r="FLJ26" i="36"/>
  <c r="FLK26" i="36"/>
  <c r="FLL26" i="36"/>
  <c r="FLM26" i="36"/>
  <c r="FLN26" i="36"/>
  <c r="FLO26" i="36"/>
  <c r="FLP26" i="36"/>
  <c r="FLQ26" i="36"/>
  <c r="FLR26" i="36"/>
  <c r="FLS26" i="36"/>
  <c r="FLT26" i="36"/>
  <c r="FLU26" i="36"/>
  <c r="FLV26" i="36"/>
  <c r="FLW26" i="36"/>
  <c r="FLX26" i="36"/>
  <c r="FLY26" i="36"/>
  <c r="FLZ26" i="36"/>
  <c r="FMA26" i="36"/>
  <c r="FMB26" i="36"/>
  <c r="FMC26" i="36"/>
  <c r="FMD26" i="36"/>
  <c r="FME26" i="36"/>
  <c r="FMF26" i="36"/>
  <c r="FMG26" i="36"/>
  <c r="FMH26" i="36"/>
  <c r="FMI26" i="36"/>
  <c r="FMJ26" i="36"/>
  <c r="FMK26" i="36"/>
  <c r="FML26" i="36"/>
  <c r="FMM26" i="36"/>
  <c r="FMN26" i="36"/>
  <c r="FMO26" i="36"/>
  <c r="FMP26" i="36"/>
  <c r="FMQ26" i="36"/>
  <c r="FMR26" i="36"/>
  <c r="FMS26" i="36"/>
  <c r="FMT26" i="36"/>
  <c r="FMU26" i="36"/>
  <c r="FMV26" i="36"/>
  <c r="FMW26" i="36"/>
  <c r="FMX26" i="36"/>
  <c r="FMY26" i="36"/>
  <c r="FMZ26" i="36"/>
  <c r="FNA26" i="36"/>
  <c r="FNB26" i="36"/>
  <c r="FNC26" i="36"/>
  <c r="FND26" i="36"/>
  <c r="FNE26" i="36"/>
  <c r="FNF26" i="36"/>
  <c r="FNG26" i="36"/>
  <c r="FNH26" i="36"/>
  <c r="FNI26" i="36"/>
  <c r="FNJ26" i="36"/>
  <c r="FNK26" i="36"/>
  <c r="FNL26" i="36"/>
  <c r="FNM26" i="36"/>
  <c r="FNN26" i="36"/>
  <c r="FNO26" i="36"/>
  <c r="FNP26" i="36"/>
  <c r="FNQ26" i="36"/>
  <c r="FNR26" i="36"/>
  <c r="FNS26" i="36"/>
  <c r="FNT26" i="36"/>
  <c r="FNU26" i="36"/>
  <c r="FNV26" i="36"/>
  <c r="FNW26" i="36"/>
  <c r="FNX26" i="36"/>
  <c r="FNY26" i="36"/>
  <c r="FNZ26" i="36"/>
  <c r="FOA26" i="36"/>
  <c r="FOB26" i="36"/>
  <c r="FOC26" i="36"/>
  <c r="FOD26" i="36"/>
  <c r="FOE26" i="36"/>
  <c r="FOF26" i="36"/>
  <c r="FOG26" i="36"/>
  <c r="FOH26" i="36"/>
  <c r="FOI26" i="36"/>
  <c r="FOJ26" i="36"/>
  <c r="FOK26" i="36"/>
  <c r="FOL26" i="36"/>
  <c r="FOM26" i="36"/>
  <c r="FON26" i="36"/>
  <c r="FOO26" i="36"/>
  <c r="FOP26" i="36"/>
  <c r="FOQ26" i="36"/>
  <c r="FOR26" i="36"/>
  <c r="FOS26" i="36"/>
  <c r="FOT26" i="36"/>
  <c r="FOU26" i="36"/>
  <c r="FOV26" i="36"/>
  <c r="FOW26" i="36"/>
  <c r="FOX26" i="36"/>
  <c r="FOY26" i="36"/>
  <c r="FOZ26" i="36"/>
  <c r="FPA26" i="36"/>
  <c r="FPB26" i="36"/>
  <c r="FPC26" i="36"/>
  <c r="FPD26" i="36"/>
  <c r="FPE26" i="36"/>
  <c r="FPF26" i="36"/>
  <c r="FPG26" i="36"/>
  <c r="FPH26" i="36"/>
  <c r="FPI26" i="36"/>
  <c r="FPJ26" i="36"/>
  <c r="FPK26" i="36"/>
  <c r="FPL26" i="36"/>
  <c r="FPM26" i="36"/>
  <c r="FPN26" i="36"/>
  <c r="FPO26" i="36"/>
  <c r="FPP26" i="36"/>
  <c r="FPQ26" i="36"/>
  <c r="FPR26" i="36"/>
  <c r="FPS26" i="36"/>
  <c r="FPT26" i="36"/>
  <c r="FPU26" i="36"/>
  <c r="FPV26" i="36"/>
  <c r="FPW26" i="36"/>
  <c r="FPX26" i="36"/>
  <c r="FPY26" i="36"/>
  <c r="FPZ26" i="36"/>
  <c r="FQA26" i="36"/>
  <c r="FQB26" i="36"/>
  <c r="FQC26" i="36"/>
  <c r="FQD26" i="36"/>
  <c r="FQE26" i="36"/>
  <c r="FQF26" i="36"/>
  <c r="FQG26" i="36"/>
  <c r="FQH26" i="36"/>
  <c r="FQI26" i="36"/>
  <c r="FQJ26" i="36"/>
  <c r="FQK26" i="36"/>
  <c r="FQL26" i="36"/>
  <c r="FQM26" i="36"/>
  <c r="FQN26" i="36"/>
  <c r="FQO26" i="36"/>
  <c r="FQP26" i="36"/>
  <c r="FQQ26" i="36"/>
  <c r="FQR26" i="36"/>
  <c r="FQS26" i="36"/>
  <c r="FQT26" i="36"/>
  <c r="FQU26" i="36"/>
  <c r="FQV26" i="36"/>
  <c r="FQW26" i="36"/>
  <c r="FQX26" i="36"/>
  <c r="FQY26" i="36"/>
  <c r="FQZ26" i="36"/>
  <c r="FRA26" i="36"/>
  <c r="FRB26" i="36"/>
  <c r="FRC26" i="36"/>
  <c r="FRD26" i="36"/>
  <c r="FRE26" i="36"/>
  <c r="FRF26" i="36"/>
  <c r="FRG26" i="36"/>
  <c r="FRH26" i="36"/>
  <c r="FRI26" i="36"/>
  <c r="FRJ26" i="36"/>
  <c r="FRK26" i="36"/>
  <c r="FRL26" i="36"/>
  <c r="FRM26" i="36"/>
  <c r="FRN26" i="36"/>
  <c r="FRO26" i="36"/>
  <c r="FRP26" i="36"/>
  <c r="FRQ26" i="36"/>
  <c r="FRR26" i="36"/>
  <c r="FRS26" i="36"/>
  <c r="FRT26" i="36"/>
  <c r="FRU26" i="36"/>
  <c r="FRV26" i="36"/>
  <c r="FRW26" i="36"/>
  <c r="FRX26" i="36"/>
  <c r="FRY26" i="36"/>
  <c r="FRZ26" i="36"/>
  <c r="FSA26" i="36"/>
  <c r="FSB26" i="36"/>
  <c r="FSC26" i="36"/>
  <c r="FSD26" i="36"/>
  <c r="FSE26" i="36"/>
  <c r="FSF26" i="36"/>
  <c r="FSG26" i="36"/>
  <c r="FSH26" i="36"/>
  <c r="FSI26" i="36"/>
  <c r="FSJ26" i="36"/>
  <c r="FSK26" i="36"/>
  <c r="FSL26" i="36"/>
  <c r="FSM26" i="36"/>
  <c r="FSN26" i="36"/>
  <c r="FSO26" i="36"/>
  <c r="FSP26" i="36"/>
  <c r="FSQ26" i="36"/>
  <c r="FSR26" i="36"/>
  <c r="FSS26" i="36"/>
  <c r="FST26" i="36"/>
  <c r="FSU26" i="36"/>
  <c r="FSV26" i="36"/>
  <c r="FSW26" i="36"/>
  <c r="FSX26" i="36"/>
  <c r="FSY26" i="36"/>
  <c r="FSZ26" i="36"/>
  <c r="FTA26" i="36"/>
  <c r="FTB26" i="36"/>
  <c r="FTC26" i="36"/>
  <c r="FTD26" i="36"/>
  <c r="FTE26" i="36"/>
  <c r="FTF26" i="36"/>
  <c r="FTG26" i="36"/>
  <c r="FTH26" i="36"/>
  <c r="FTI26" i="36"/>
  <c r="FTJ26" i="36"/>
  <c r="FTK26" i="36"/>
  <c r="FTL26" i="36"/>
  <c r="FTM26" i="36"/>
  <c r="FTN26" i="36"/>
  <c r="FTO26" i="36"/>
  <c r="FTP26" i="36"/>
  <c r="FTQ26" i="36"/>
  <c r="FTR26" i="36"/>
  <c r="FTS26" i="36"/>
  <c r="FTT26" i="36"/>
  <c r="FTU26" i="36"/>
  <c r="FTV26" i="36"/>
  <c r="FTW26" i="36"/>
  <c r="FTX26" i="36"/>
  <c r="FTY26" i="36"/>
  <c r="FTZ26" i="36"/>
  <c r="FUA26" i="36"/>
  <c r="FUB26" i="36"/>
  <c r="FUC26" i="36"/>
  <c r="FUD26" i="36"/>
  <c r="FUE26" i="36"/>
  <c r="FUF26" i="36"/>
  <c r="FUG26" i="36"/>
  <c r="FUH26" i="36"/>
  <c r="FUI26" i="36"/>
  <c r="FUJ26" i="36"/>
  <c r="FUK26" i="36"/>
  <c r="FUL26" i="36"/>
  <c r="FUM26" i="36"/>
  <c r="FUN26" i="36"/>
  <c r="FUO26" i="36"/>
  <c r="FUP26" i="36"/>
  <c r="FUQ26" i="36"/>
  <c r="FUR26" i="36"/>
  <c r="FUS26" i="36"/>
  <c r="FUT26" i="36"/>
  <c r="FUU26" i="36"/>
  <c r="FUV26" i="36"/>
  <c r="FUW26" i="36"/>
  <c r="FUX26" i="36"/>
  <c r="FUY26" i="36"/>
  <c r="FUZ26" i="36"/>
  <c r="FVA26" i="36"/>
  <c r="FVB26" i="36"/>
  <c r="FVC26" i="36"/>
  <c r="FVD26" i="36"/>
  <c r="FVE26" i="36"/>
  <c r="FVF26" i="36"/>
  <c r="FVG26" i="36"/>
  <c r="FVH26" i="36"/>
  <c r="FVI26" i="36"/>
  <c r="FVJ26" i="36"/>
  <c r="FVK26" i="36"/>
  <c r="FVL26" i="36"/>
  <c r="FVM26" i="36"/>
  <c r="FVN26" i="36"/>
  <c r="FVO26" i="36"/>
  <c r="FVP26" i="36"/>
  <c r="FVQ26" i="36"/>
  <c r="FVR26" i="36"/>
  <c r="FVS26" i="36"/>
  <c r="FVT26" i="36"/>
  <c r="FVU26" i="36"/>
  <c r="FVV26" i="36"/>
  <c r="FVW26" i="36"/>
  <c r="FVX26" i="36"/>
  <c r="FVY26" i="36"/>
  <c r="FVZ26" i="36"/>
  <c r="FWA26" i="36"/>
  <c r="FWB26" i="36"/>
  <c r="FWC26" i="36"/>
  <c r="FWD26" i="36"/>
  <c r="FWE26" i="36"/>
  <c r="FWF26" i="36"/>
  <c r="FWG26" i="36"/>
  <c r="FWH26" i="36"/>
  <c r="FWI26" i="36"/>
  <c r="FWJ26" i="36"/>
  <c r="FWK26" i="36"/>
  <c r="FWL26" i="36"/>
  <c r="FWM26" i="36"/>
  <c r="FWN26" i="36"/>
  <c r="FWO26" i="36"/>
  <c r="FWP26" i="36"/>
  <c r="FWQ26" i="36"/>
  <c r="FWR26" i="36"/>
  <c r="FWS26" i="36"/>
  <c r="FWT26" i="36"/>
  <c r="FWU26" i="36"/>
  <c r="FWV26" i="36"/>
  <c r="FWW26" i="36"/>
  <c r="FWX26" i="36"/>
  <c r="FWY26" i="36"/>
  <c r="FWZ26" i="36"/>
  <c r="FXA26" i="36"/>
  <c r="FXB26" i="36"/>
  <c r="FXC26" i="36"/>
  <c r="FXD26" i="36"/>
  <c r="FXE26" i="36"/>
  <c r="FXF26" i="36"/>
  <c r="FXG26" i="36"/>
  <c r="FXH26" i="36"/>
  <c r="FXI26" i="36"/>
  <c r="FXJ26" i="36"/>
  <c r="FXK26" i="36"/>
  <c r="FXL26" i="36"/>
  <c r="FXM26" i="36"/>
  <c r="FXN26" i="36"/>
  <c r="FXO26" i="36"/>
  <c r="FXP26" i="36"/>
  <c r="FXQ26" i="36"/>
  <c r="FXR26" i="36"/>
  <c r="FXS26" i="36"/>
  <c r="FXT26" i="36"/>
  <c r="FXU26" i="36"/>
  <c r="FXV26" i="36"/>
  <c r="FXW26" i="36"/>
  <c r="FXX26" i="36"/>
  <c r="FXY26" i="36"/>
  <c r="FXZ26" i="36"/>
  <c r="FYA26" i="36"/>
  <c r="FYB26" i="36"/>
  <c r="FYC26" i="36"/>
  <c r="FYD26" i="36"/>
  <c r="FYE26" i="36"/>
  <c r="FYF26" i="36"/>
  <c r="FYG26" i="36"/>
  <c r="FYH26" i="36"/>
  <c r="FYI26" i="36"/>
  <c r="FYJ26" i="36"/>
  <c r="FYK26" i="36"/>
  <c r="FYL26" i="36"/>
  <c r="FYM26" i="36"/>
  <c r="FYN26" i="36"/>
  <c r="FYO26" i="36"/>
  <c r="FYP26" i="36"/>
  <c r="FYQ26" i="36"/>
  <c r="FYR26" i="36"/>
  <c r="FYS26" i="36"/>
  <c r="FYT26" i="36"/>
  <c r="FYU26" i="36"/>
  <c r="FYV26" i="36"/>
  <c r="FYW26" i="36"/>
  <c r="FYX26" i="36"/>
  <c r="FYY26" i="36"/>
  <c r="FYZ26" i="36"/>
  <c r="FZA26" i="36"/>
  <c r="FZB26" i="36"/>
  <c r="FZC26" i="36"/>
  <c r="FZD26" i="36"/>
  <c r="FZE26" i="36"/>
  <c r="FZF26" i="36"/>
  <c r="FZG26" i="36"/>
  <c r="FZH26" i="36"/>
  <c r="FZI26" i="36"/>
  <c r="FZJ26" i="36"/>
  <c r="FZK26" i="36"/>
  <c r="FZL26" i="36"/>
  <c r="FZM26" i="36"/>
  <c r="FZN26" i="36"/>
  <c r="FZO26" i="36"/>
  <c r="FZP26" i="36"/>
  <c r="FZQ26" i="36"/>
  <c r="FZR26" i="36"/>
  <c r="FZS26" i="36"/>
  <c r="FZT26" i="36"/>
  <c r="FZU26" i="36"/>
  <c r="FZV26" i="36"/>
  <c r="FZW26" i="36"/>
  <c r="FZX26" i="36"/>
  <c r="FZY26" i="36"/>
  <c r="FZZ26" i="36"/>
  <c r="GAA26" i="36"/>
  <c r="GAB26" i="36"/>
  <c r="GAC26" i="36"/>
  <c r="GAD26" i="36"/>
  <c r="GAE26" i="36"/>
  <c r="GAF26" i="36"/>
  <c r="GAG26" i="36"/>
  <c r="GAH26" i="36"/>
  <c r="GAI26" i="36"/>
  <c r="GAJ26" i="36"/>
  <c r="GAK26" i="36"/>
  <c r="GAL26" i="36"/>
  <c r="GAM26" i="36"/>
  <c r="GAN26" i="36"/>
  <c r="GAO26" i="36"/>
  <c r="GAP26" i="36"/>
  <c r="GAQ26" i="36"/>
  <c r="GAR26" i="36"/>
  <c r="GAS26" i="36"/>
  <c r="GAT26" i="36"/>
  <c r="GAU26" i="36"/>
  <c r="GAV26" i="36"/>
  <c r="GAW26" i="36"/>
  <c r="GAX26" i="36"/>
  <c r="GAY26" i="36"/>
  <c r="GAZ26" i="36"/>
  <c r="GBA26" i="36"/>
  <c r="GBB26" i="36"/>
  <c r="GBC26" i="36"/>
  <c r="GBD26" i="36"/>
  <c r="GBE26" i="36"/>
  <c r="GBF26" i="36"/>
  <c r="GBG26" i="36"/>
  <c r="GBH26" i="36"/>
  <c r="GBI26" i="36"/>
  <c r="GBJ26" i="36"/>
  <c r="GBK26" i="36"/>
  <c r="GBL26" i="36"/>
  <c r="GBM26" i="36"/>
  <c r="GBN26" i="36"/>
  <c r="GBO26" i="36"/>
  <c r="GBP26" i="36"/>
  <c r="GBQ26" i="36"/>
  <c r="GBR26" i="36"/>
  <c r="GBS26" i="36"/>
  <c r="GBT26" i="36"/>
  <c r="GBU26" i="36"/>
  <c r="GBV26" i="36"/>
  <c r="GBW26" i="36"/>
  <c r="GBX26" i="36"/>
  <c r="GBY26" i="36"/>
  <c r="GBZ26" i="36"/>
  <c r="GCA26" i="36"/>
  <c r="GCB26" i="36"/>
  <c r="GCC26" i="36"/>
  <c r="GCD26" i="36"/>
  <c r="GCE26" i="36"/>
  <c r="GCF26" i="36"/>
  <c r="GCG26" i="36"/>
  <c r="GCH26" i="36"/>
  <c r="GCI26" i="36"/>
  <c r="GCJ26" i="36"/>
  <c r="GCK26" i="36"/>
  <c r="GCL26" i="36"/>
  <c r="GCM26" i="36"/>
  <c r="GCN26" i="36"/>
  <c r="GCO26" i="36"/>
  <c r="GCP26" i="36"/>
  <c r="GCQ26" i="36"/>
  <c r="GCR26" i="36"/>
  <c r="GCS26" i="36"/>
  <c r="GCT26" i="36"/>
  <c r="GCU26" i="36"/>
  <c r="GCV26" i="36"/>
  <c r="GCW26" i="36"/>
  <c r="GCX26" i="36"/>
  <c r="GCY26" i="36"/>
  <c r="GCZ26" i="36"/>
  <c r="GDA26" i="36"/>
  <c r="GDB26" i="36"/>
  <c r="GDC26" i="36"/>
  <c r="GDD26" i="36"/>
  <c r="GDE26" i="36"/>
  <c r="GDF26" i="36"/>
  <c r="GDG26" i="36"/>
  <c r="GDH26" i="36"/>
  <c r="GDI26" i="36"/>
  <c r="GDJ26" i="36"/>
  <c r="GDK26" i="36"/>
  <c r="GDL26" i="36"/>
  <c r="GDM26" i="36"/>
  <c r="GDN26" i="36"/>
  <c r="GDO26" i="36"/>
  <c r="GDP26" i="36"/>
  <c r="GDQ26" i="36"/>
  <c r="GDR26" i="36"/>
  <c r="GDS26" i="36"/>
  <c r="GDT26" i="36"/>
  <c r="GDU26" i="36"/>
  <c r="GDV26" i="36"/>
  <c r="GDW26" i="36"/>
  <c r="GDX26" i="36"/>
  <c r="GDY26" i="36"/>
  <c r="GDZ26" i="36"/>
  <c r="GEA26" i="36"/>
  <c r="GEB26" i="36"/>
  <c r="GEC26" i="36"/>
  <c r="GED26" i="36"/>
  <c r="GEE26" i="36"/>
  <c r="GEF26" i="36"/>
  <c r="GEG26" i="36"/>
  <c r="GEH26" i="36"/>
  <c r="GEI26" i="36"/>
  <c r="GEJ26" i="36"/>
  <c r="GEK26" i="36"/>
  <c r="GEL26" i="36"/>
  <c r="GEM26" i="36"/>
  <c r="GEN26" i="36"/>
  <c r="GEO26" i="36"/>
  <c r="GEP26" i="36"/>
  <c r="GEQ26" i="36"/>
  <c r="GER26" i="36"/>
  <c r="GES26" i="36"/>
  <c r="GET26" i="36"/>
  <c r="GEU26" i="36"/>
  <c r="GEV26" i="36"/>
  <c r="GEW26" i="36"/>
  <c r="GEX26" i="36"/>
  <c r="GEY26" i="36"/>
  <c r="GEZ26" i="36"/>
  <c r="GFA26" i="36"/>
  <c r="GFB26" i="36"/>
  <c r="GFC26" i="36"/>
  <c r="GFD26" i="36"/>
  <c r="GFE26" i="36"/>
  <c r="GFF26" i="36"/>
  <c r="GFG26" i="36"/>
  <c r="GFH26" i="36"/>
  <c r="GFI26" i="36"/>
  <c r="GFJ26" i="36"/>
  <c r="GFK26" i="36"/>
  <c r="GFL26" i="36"/>
  <c r="GFM26" i="36"/>
  <c r="GFN26" i="36"/>
  <c r="GFO26" i="36"/>
  <c r="GFP26" i="36"/>
  <c r="GFQ26" i="36"/>
  <c r="GFR26" i="36"/>
  <c r="GFS26" i="36"/>
  <c r="GFT26" i="36"/>
  <c r="GFU26" i="36"/>
  <c r="GFV26" i="36"/>
  <c r="GFW26" i="36"/>
  <c r="GFX26" i="36"/>
  <c r="GFY26" i="36"/>
  <c r="GFZ26" i="36"/>
  <c r="GGA26" i="36"/>
  <c r="GGB26" i="36"/>
  <c r="GGC26" i="36"/>
  <c r="GGD26" i="36"/>
  <c r="GGE26" i="36"/>
  <c r="GGF26" i="36"/>
  <c r="GGG26" i="36"/>
  <c r="GGH26" i="36"/>
  <c r="GGI26" i="36"/>
  <c r="GGJ26" i="36"/>
  <c r="GGK26" i="36"/>
  <c r="GGL26" i="36"/>
  <c r="GGM26" i="36"/>
  <c r="GGN26" i="36"/>
  <c r="GGO26" i="36"/>
  <c r="GGP26" i="36"/>
  <c r="GGQ26" i="36"/>
  <c r="GGR26" i="36"/>
  <c r="GGS26" i="36"/>
  <c r="GGT26" i="36"/>
  <c r="GGU26" i="36"/>
  <c r="GGV26" i="36"/>
  <c r="GGW26" i="36"/>
  <c r="GGX26" i="36"/>
  <c r="GGY26" i="36"/>
  <c r="GGZ26" i="36"/>
  <c r="GHA26" i="36"/>
  <c r="GHB26" i="36"/>
  <c r="GHC26" i="36"/>
  <c r="GHD26" i="36"/>
  <c r="GHE26" i="36"/>
  <c r="GHF26" i="36"/>
  <c r="GHG26" i="36"/>
  <c r="GHH26" i="36"/>
  <c r="GHI26" i="36"/>
  <c r="GHJ26" i="36"/>
  <c r="GHK26" i="36"/>
  <c r="GHL26" i="36"/>
  <c r="GHM26" i="36"/>
  <c r="GHN26" i="36"/>
  <c r="GHO26" i="36"/>
  <c r="GHP26" i="36"/>
  <c r="GHQ26" i="36"/>
  <c r="GHR26" i="36"/>
  <c r="GHS26" i="36"/>
  <c r="GHT26" i="36"/>
  <c r="GHU26" i="36"/>
  <c r="GHV26" i="36"/>
  <c r="GHW26" i="36"/>
  <c r="GHX26" i="36"/>
  <c r="GHY26" i="36"/>
  <c r="GHZ26" i="36"/>
  <c r="GIA26" i="36"/>
  <c r="GIB26" i="36"/>
  <c r="GIC26" i="36"/>
  <c r="GID26" i="36"/>
  <c r="GIE26" i="36"/>
  <c r="GIF26" i="36"/>
  <c r="GIG26" i="36"/>
  <c r="GIH26" i="36"/>
  <c r="GII26" i="36"/>
  <c r="GIJ26" i="36"/>
  <c r="GIK26" i="36"/>
  <c r="GIL26" i="36"/>
  <c r="GIM26" i="36"/>
  <c r="GIN26" i="36"/>
  <c r="GIO26" i="36"/>
  <c r="GIP26" i="36"/>
  <c r="GIQ26" i="36"/>
  <c r="GIR26" i="36"/>
  <c r="GIS26" i="36"/>
  <c r="GIT26" i="36"/>
  <c r="GIU26" i="36"/>
  <c r="GIV26" i="36"/>
  <c r="GIW26" i="36"/>
  <c r="GIX26" i="36"/>
  <c r="GIY26" i="36"/>
  <c r="GIZ26" i="36"/>
  <c r="GJA26" i="36"/>
  <c r="GJB26" i="36"/>
  <c r="GJC26" i="36"/>
  <c r="GJD26" i="36"/>
  <c r="GJE26" i="36"/>
  <c r="GJF26" i="36"/>
  <c r="GJG26" i="36"/>
  <c r="GJH26" i="36"/>
  <c r="GJI26" i="36"/>
  <c r="GJJ26" i="36"/>
  <c r="GJK26" i="36"/>
  <c r="GJL26" i="36"/>
  <c r="GJM26" i="36"/>
  <c r="GJN26" i="36"/>
  <c r="GJO26" i="36"/>
  <c r="GJP26" i="36"/>
  <c r="GJQ26" i="36"/>
  <c r="GJR26" i="36"/>
  <c r="GJS26" i="36"/>
  <c r="GJT26" i="36"/>
  <c r="GJU26" i="36"/>
  <c r="GJV26" i="36"/>
  <c r="GJW26" i="36"/>
  <c r="GJX26" i="36"/>
  <c r="GJY26" i="36"/>
  <c r="GJZ26" i="36"/>
  <c r="GKA26" i="36"/>
  <c r="GKB26" i="36"/>
  <c r="GKC26" i="36"/>
  <c r="GKD26" i="36"/>
  <c r="GKE26" i="36"/>
  <c r="GKF26" i="36"/>
  <c r="GKG26" i="36"/>
  <c r="GKH26" i="36"/>
  <c r="GKI26" i="36"/>
  <c r="GKJ26" i="36"/>
  <c r="GKK26" i="36"/>
  <c r="GKL26" i="36"/>
  <c r="GKM26" i="36"/>
  <c r="GKN26" i="36"/>
  <c r="GKO26" i="36"/>
  <c r="GKP26" i="36"/>
  <c r="GKQ26" i="36"/>
  <c r="GKR26" i="36"/>
  <c r="GKS26" i="36"/>
  <c r="GKT26" i="36"/>
  <c r="GKU26" i="36"/>
  <c r="GKV26" i="36"/>
  <c r="GKW26" i="36"/>
  <c r="GKX26" i="36"/>
  <c r="GKY26" i="36"/>
  <c r="GKZ26" i="36"/>
  <c r="GLA26" i="36"/>
  <c r="GLB26" i="36"/>
  <c r="GLC26" i="36"/>
  <c r="GLD26" i="36"/>
  <c r="GLE26" i="36"/>
  <c r="GLF26" i="36"/>
  <c r="GLG26" i="36"/>
  <c r="GLH26" i="36"/>
  <c r="GLI26" i="36"/>
  <c r="GLJ26" i="36"/>
  <c r="GLK26" i="36"/>
  <c r="GLL26" i="36"/>
  <c r="GLM26" i="36"/>
  <c r="GLN26" i="36"/>
  <c r="GLO26" i="36"/>
  <c r="GLP26" i="36"/>
  <c r="GLQ26" i="36"/>
  <c r="GLR26" i="36"/>
  <c r="GLS26" i="36"/>
  <c r="GLT26" i="36"/>
  <c r="GLU26" i="36"/>
  <c r="GLV26" i="36"/>
  <c r="GLW26" i="36"/>
  <c r="GLX26" i="36"/>
  <c r="GLY26" i="36"/>
  <c r="GLZ26" i="36"/>
  <c r="GMA26" i="36"/>
  <c r="GMB26" i="36"/>
  <c r="GMC26" i="36"/>
  <c r="GMD26" i="36"/>
  <c r="GME26" i="36"/>
  <c r="GMF26" i="36"/>
  <c r="GMG26" i="36"/>
  <c r="GMH26" i="36"/>
  <c r="GMI26" i="36"/>
  <c r="GMJ26" i="36"/>
  <c r="GMK26" i="36"/>
  <c r="GML26" i="36"/>
  <c r="GMM26" i="36"/>
  <c r="GMN26" i="36"/>
  <c r="GMO26" i="36"/>
  <c r="GMP26" i="36"/>
  <c r="GMQ26" i="36"/>
  <c r="GMR26" i="36"/>
  <c r="GMS26" i="36"/>
  <c r="GMT26" i="36"/>
  <c r="GMU26" i="36"/>
  <c r="GMV26" i="36"/>
  <c r="GMW26" i="36"/>
  <c r="GMX26" i="36"/>
  <c r="GMY26" i="36"/>
  <c r="GMZ26" i="36"/>
  <c r="GNA26" i="36"/>
  <c r="GNB26" i="36"/>
  <c r="GNC26" i="36"/>
  <c r="GND26" i="36"/>
  <c r="GNE26" i="36"/>
  <c r="GNF26" i="36"/>
  <c r="GNG26" i="36"/>
  <c r="GNH26" i="36"/>
  <c r="GNI26" i="36"/>
  <c r="GNJ26" i="36"/>
  <c r="GNK26" i="36"/>
  <c r="GNL26" i="36"/>
  <c r="GNM26" i="36"/>
  <c r="GNN26" i="36"/>
  <c r="GNO26" i="36"/>
  <c r="GNP26" i="36"/>
  <c r="GNQ26" i="36"/>
  <c r="GNR26" i="36"/>
  <c r="GNS26" i="36"/>
  <c r="GNT26" i="36"/>
  <c r="GNU26" i="36"/>
  <c r="GNV26" i="36"/>
  <c r="GNW26" i="36"/>
  <c r="GNX26" i="36"/>
  <c r="GNY26" i="36"/>
  <c r="GNZ26" i="36"/>
  <c r="GOA26" i="36"/>
  <c r="GOB26" i="36"/>
  <c r="GOC26" i="36"/>
  <c r="GOD26" i="36"/>
  <c r="GOE26" i="36"/>
  <c r="GOF26" i="36"/>
  <c r="GOG26" i="36"/>
  <c r="GOH26" i="36"/>
  <c r="GOI26" i="36"/>
  <c r="GOJ26" i="36"/>
  <c r="GOK26" i="36"/>
  <c r="GOL26" i="36"/>
  <c r="GOM26" i="36"/>
  <c r="GON26" i="36"/>
  <c r="GOO26" i="36"/>
  <c r="GOP26" i="36"/>
  <c r="GOQ26" i="36"/>
  <c r="GOR26" i="36"/>
  <c r="GOS26" i="36"/>
  <c r="GOT26" i="36"/>
  <c r="GOU26" i="36"/>
  <c r="GOV26" i="36"/>
  <c r="GOW26" i="36"/>
  <c r="GOX26" i="36"/>
  <c r="GOY26" i="36"/>
  <c r="GOZ26" i="36"/>
  <c r="GPA26" i="36"/>
  <c r="GPB26" i="36"/>
  <c r="GPC26" i="36"/>
  <c r="GPD26" i="36"/>
  <c r="GPE26" i="36"/>
  <c r="GPF26" i="36"/>
  <c r="GPG26" i="36"/>
  <c r="GPH26" i="36"/>
  <c r="GPI26" i="36"/>
  <c r="GPJ26" i="36"/>
  <c r="GPK26" i="36"/>
  <c r="GPL26" i="36"/>
  <c r="GPM26" i="36"/>
  <c r="GPN26" i="36"/>
  <c r="GPO26" i="36"/>
  <c r="GPP26" i="36"/>
  <c r="GPQ26" i="36"/>
  <c r="GPR26" i="36"/>
  <c r="GPS26" i="36"/>
  <c r="GPT26" i="36"/>
  <c r="GPU26" i="36"/>
  <c r="GPV26" i="36"/>
  <c r="GPW26" i="36"/>
  <c r="GPX26" i="36"/>
  <c r="GPY26" i="36"/>
  <c r="GPZ26" i="36"/>
  <c r="GQA26" i="36"/>
  <c r="GQB26" i="36"/>
  <c r="GQC26" i="36"/>
  <c r="GQD26" i="36"/>
  <c r="GQE26" i="36"/>
  <c r="GQF26" i="36"/>
  <c r="GQG26" i="36"/>
  <c r="GQH26" i="36"/>
  <c r="GQI26" i="36"/>
  <c r="GQJ26" i="36"/>
  <c r="GQK26" i="36"/>
  <c r="GQL26" i="36"/>
  <c r="GQM26" i="36"/>
  <c r="GQN26" i="36"/>
  <c r="GQO26" i="36"/>
  <c r="GQP26" i="36"/>
  <c r="GQQ26" i="36"/>
  <c r="GQR26" i="36"/>
  <c r="GQS26" i="36"/>
  <c r="GQT26" i="36"/>
  <c r="GQU26" i="36"/>
  <c r="GQV26" i="36"/>
  <c r="GQW26" i="36"/>
  <c r="GQX26" i="36"/>
  <c r="GQY26" i="36"/>
  <c r="GQZ26" i="36"/>
  <c r="GRA26" i="36"/>
  <c r="GRB26" i="36"/>
  <c r="GRC26" i="36"/>
  <c r="GRD26" i="36"/>
  <c r="GRE26" i="36"/>
  <c r="GRF26" i="36"/>
  <c r="GRG26" i="36"/>
  <c r="GRH26" i="36"/>
  <c r="GRI26" i="36"/>
  <c r="GRJ26" i="36"/>
  <c r="GRK26" i="36"/>
  <c r="GRL26" i="36"/>
  <c r="GRM26" i="36"/>
  <c r="GRN26" i="36"/>
  <c r="GRO26" i="36"/>
  <c r="GRP26" i="36"/>
  <c r="GRQ26" i="36"/>
  <c r="GRR26" i="36"/>
  <c r="GRS26" i="36"/>
  <c r="GRT26" i="36"/>
  <c r="GRU26" i="36"/>
  <c r="GRV26" i="36"/>
  <c r="GRW26" i="36"/>
  <c r="GRX26" i="36"/>
  <c r="GRY26" i="36"/>
  <c r="GRZ26" i="36"/>
  <c r="GSA26" i="36"/>
  <c r="GSB26" i="36"/>
  <c r="GSC26" i="36"/>
  <c r="GSD26" i="36"/>
  <c r="GSE26" i="36"/>
  <c r="GSF26" i="36"/>
  <c r="GSG26" i="36"/>
  <c r="GSH26" i="36"/>
  <c r="GSI26" i="36"/>
  <c r="GSJ26" i="36"/>
  <c r="GSK26" i="36"/>
  <c r="GSL26" i="36"/>
  <c r="GSM26" i="36"/>
  <c r="GSN26" i="36"/>
  <c r="GSO26" i="36"/>
  <c r="GSP26" i="36"/>
  <c r="GSQ26" i="36"/>
  <c r="GSR26" i="36"/>
  <c r="GSS26" i="36"/>
  <c r="GST26" i="36"/>
  <c r="GSU26" i="36"/>
  <c r="GSV26" i="36"/>
  <c r="GSW26" i="36"/>
  <c r="GSX26" i="36"/>
  <c r="GSY26" i="36"/>
  <c r="GSZ26" i="36"/>
  <c r="GTA26" i="36"/>
  <c r="GTB26" i="36"/>
  <c r="GTC26" i="36"/>
  <c r="GTD26" i="36"/>
  <c r="GTE26" i="36"/>
  <c r="GTF26" i="36"/>
  <c r="GTG26" i="36"/>
  <c r="GTH26" i="36"/>
  <c r="GTI26" i="36"/>
  <c r="GTJ26" i="36"/>
  <c r="GTK26" i="36"/>
  <c r="GTL26" i="36"/>
  <c r="GTM26" i="36"/>
  <c r="GTN26" i="36"/>
  <c r="GTO26" i="36"/>
  <c r="GTP26" i="36"/>
  <c r="GTQ26" i="36"/>
  <c r="GTR26" i="36"/>
  <c r="GTS26" i="36"/>
  <c r="GTT26" i="36"/>
  <c r="GTU26" i="36"/>
  <c r="GTV26" i="36"/>
  <c r="GTW26" i="36"/>
  <c r="GTX26" i="36"/>
  <c r="GTY26" i="36"/>
  <c r="GTZ26" i="36"/>
  <c r="GUA26" i="36"/>
  <c r="GUB26" i="36"/>
  <c r="GUC26" i="36"/>
  <c r="GUD26" i="36"/>
  <c r="GUE26" i="36"/>
  <c r="GUF26" i="36"/>
  <c r="GUG26" i="36"/>
  <c r="GUH26" i="36"/>
  <c r="GUI26" i="36"/>
  <c r="GUJ26" i="36"/>
  <c r="GUK26" i="36"/>
  <c r="GUL26" i="36"/>
  <c r="GUM26" i="36"/>
  <c r="GUN26" i="36"/>
  <c r="GUO26" i="36"/>
  <c r="GUP26" i="36"/>
  <c r="GUQ26" i="36"/>
  <c r="GUR26" i="36"/>
  <c r="GUS26" i="36"/>
  <c r="GUT26" i="36"/>
  <c r="GUU26" i="36"/>
  <c r="GUV26" i="36"/>
  <c r="GUW26" i="36"/>
  <c r="GUX26" i="36"/>
  <c r="GUY26" i="36"/>
  <c r="GUZ26" i="36"/>
  <c r="GVA26" i="36"/>
  <c r="GVB26" i="36"/>
  <c r="GVC26" i="36"/>
  <c r="GVD26" i="36"/>
  <c r="GVE26" i="36"/>
  <c r="GVF26" i="36"/>
  <c r="GVG26" i="36"/>
  <c r="GVH26" i="36"/>
  <c r="GVI26" i="36"/>
  <c r="GVJ26" i="36"/>
  <c r="GVK26" i="36"/>
  <c r="GVL26" i="36"/>
  <c r="GVM26" i="36"/>
  <c r="GVN26" i="36"/>
  <c r="GVO26" i="36"/>
  <c r="GVP26" i="36"/>
  <c r="GVQ26" i="36"/>
  <c r="GVR26" i="36"/>
  <c r="GVS26" i="36"/>
  <c r="GVT26" i="36"/>
  <c r="GVU26" i="36"/>
  <c r="GVV26" i="36"/>
  <c r="GVW26" i="36"/>
  <c r="GVX26" i="36"/>
  <c r="GVY26" i="36"/>
  <c r="GVZ26" i="36"/>
  <c r="GWA26" i="36"/>
  <c r="GWB26" i="36"/>
  <c r="GWC26" i="36"/>
  <c r="GWD26" i="36"/>
  <c r="GWE26" i="36"/>
  <c r="GWF26" i="36"/>
  <c r="GWG26" i="36"/>
  <c r="GWH26" i="36"/>
  <c r="GWI26" i="36"/>
  <c r="GWJ26" i="36"/>
  <c r="GWK26" i="36"/>
  <c r="GWL26" i="36"/>
  <c r="GWM26" i="36"/>
  <c r="GWN26" i="36"/>
  <c r="GWO26" i="36"/>
  <c r="GWP26" i="36"/>
  <c r="GWQ26" i="36"/>
  <c r="GWR26" i="36"/>
  <c r="GWS26" i="36"/>
  <c r="GWT26" i="36"/>
  <c r="GWU26" i="36"/>
  <c r="GWV26" i="36"/>
  <c r="GWW26" i="36"/>
  <c r="GWX26" i="36"/>
  <c r="GWY26" i="36"/>
  <c r="GWZ26" i="36"/>
  <c r="GXA26" i="36"/>
  <c r="GXB26" i="36"/>
  <c r="GXC26" i="36"/>
  <c r="GXD26" i="36"/>
  <c r="GXE26" i="36"/>
  <c r="GXF26" i="36"/>
  <c r="GXG26" i="36"/>
  <c r="GXH26" i="36"/>
  <c r="GXI26" i="36"/>
  <c r="GXJ26" i="36"/>
  <c r="GXK26" i="36"/>
  <c r="GXL26" i="36"/>
  <c r="GXM26" i="36"/>
  <c r="GXN26" i="36"/>
  <c r="GXO26" i="36"/>
  <c r="GXP26" i="36"/>
  <c r="GXQ26" i="36"/>
  <c r="GXR26" i="36"/>
  <c r="GXS26" i="36"/>
  <c r="GXT26" i="36"/>
  <c r="GXU26" i="36"/>
  <c r="GXV26" i="36"/>
  <c r="GXW26" i="36"/>
  <c r="GXX26" i="36"/>
  <c r="GXY26" i="36"/>
  <c r="GXZ26" i="36"/>
  <c r="GYA26" i="36"/>
  <c r="GYB26" i="36"/>
  <c r="GYC26" i="36"/>
  <c r="GYD26" i="36"/>
  <c r="GYE26" i="36"/>
  <c r="GYF26" i="36"/>
  <c r="GYG26" i="36"/>
  <c r="GYH26" i="36"/>
  <c r="GYI26" i="36"/>
  <c r="GYJ26" i="36"/>
  <c r="GYK26" i="36"/>
  <c r="GYL26" i="36"/>
  <c r="GYM26" i="36"/>
  <c r="GYN26" i="36"/>
  <c r="GYO26" i="36"/>
  <c r="GYP26" i="36"/>
  <c r="GYQ26" i="36"/>
  <c r="GYR26" i="36"/>
  <c r="GYS26" i="36"/>
  <c r="GYT26" i="36"/>
  <c r="GYU26" i="36"/>
  <c r="GYV26" i="36"/>
  <c r="GYW26" i="36"/>
  <c r="GYX26" i="36"/>
  <c r="GYY26" i="36"/>
  <c r="GYZ26" i="36"/>
  <c r="GZA26" i="36"/>
  <c r="GZB26" i="36"/>
  <c r="GZC26" i="36"/>
  <c r="GZD26" i="36"/>
  <c r="GZE26" i="36"/>
  <c r="GZF26" i="36"/>
  <c r="GZG26" i="36"/>
  <c r="GZH26" i="36"/>
  <c r="GZI26" i="36"/>
  <c r="GZJ26" i="36"/>
  <c r="GZK26" i="36"/>
  <c r="GZL26" i="36"/>
  <c r="GZM26" i="36"/>
  <c r="GZN26" i="36"/>
  <c r="GZO26" i="36"/>
  <c r="GZP26" i="36"/>
  <c r="GZQ26" i="36"/>
  <c r="GZR26" i="36"/>
  <c r="GZS26" i="36"/>
  <c r="GZT26" i="36"/>
  <c r="GZU26" i="36"/>
  <c r="GZV26" i="36"/>
  <c r="GZW26" i="36"/>
  <c r="GZX26" i="36"/>
  <c r="GZY26" i="36"/>
  <c r="GZZ26" i="36"/>
  <c r="HAA26" i="36"/>
  <c r="HAB26" i="36"/>
  <c r="HAC26" i="36"/>
  <c r="HAD26" i="36"/>
  <c r="HAE26" i="36"/>
  <c r="HAF26" i="36"/>
  <c r="HAG26" i="36"/>
  <c r="HAH26" i="36"/>
  <c r="HAI26" i="36"/>
  <c r="HAJ26" i="36"/>
  <c r="HAK26" i="36"/>
  <c r="HAL26" i="36"/>
  <c r="HAM26" i="36"/>
  <c r="HAN26" i="36"/>
  <c r="HAO26" i="36"/>
  <c r="HAP26" i="36"/>
  <c r="HAQ26" i="36"/>
  <c r="HAR26" i="36"/>
  <c r="HAS26" i="36"/>
  <c r="HAT26" i="36"/>
  <c r="HAU26" i="36"/>
  <c r="HAV26" i="36"/>
  <c r="HAW26" i="36"/>
  <c r="HAX26" i="36"/>
  <c r="HAY26" i="36"/>
  <c r="HAZ26" i="36"/>
  <c r="HBA26" i="36"/>
  <c r="HBB26" i="36"/>
  <c r="HBC26" i="36"/>
  <c r="HBD26" i="36"/>
  <c r="HBE26" i="36"/>
  <c r="HBF26" i="36"/>
  <c r="HBG26" i="36"/>
  <c r="HBH26" i="36"/>
  <c r="HBI26" i="36"/>
  <c r="HBJ26" i="36"/>
  <c r="HBK26" i="36"/>
  <c r="HBL26" i="36"/>
  <c r="HBM26" i="36"/>
  <c r="HBN26" i="36"/>
  <c r="HBO26" i="36"/>
  <c r="HBP26" i="36"/>
  <c r="HBQ26" i="36"/>
  <c r="HBR26" i="36"/>
  <c r="HBS26" i="36"/>
  <c r="HBT26" i="36"/>
  <c r="HBU26" i="36"/>
  <c r="HBV26" i="36"/>
  <c r="HBW26" i="36"/>
  <c r="HBX26" i="36"/>
  <c r="HBY26" i="36"/>
  <c r="HBZ26" i="36"/>
  <c r="HCA26" i="36"/>
  <c r="HCB26" i="36"/>
  <c r="HCC26" i="36"/>
  <c r="HCD26" i="36"/>
  <c r="HCE26" i="36"/>
  <c r="HCF26" i="36"/>
  <c r="HCG26" i="36"/>
  <c r="HCH26" i="36"/>
  <c r="HCI26" i="36"/>
  <c r="HCJ26" i="36"/>
  <c r="HCK26" i="36"/>
  <c r="HCL26" i="36"/>
  <c r="HCM26" i="36"/>
  <c r="HCN26" i="36"/>
  <c r="HCO26" i="36"/>
  <c r="HCP26" i="36"/>
  <c r="HCQ26" i="36"/>
  <c r="HCR26" i="36"/>
  <c r="HCS26" i="36"/>
  <c r="HCT26" i="36"/>
  <c r="HCU26" i="36"/>
  <c r="HCV26" i="36"/>
  <c r="HCW26" i="36"/>
  <c r="HCX26" i="36"/>
  <c r="HCY26" i="36"/>
  <c r="HCZ26" i="36"/>
  <c r="HDA26" i="36"/>
  <c r="HDB26" i="36"/>
  <c r="HDC26" i="36"/>
  <c r="HDD26" i="36"/>
  <c r="HDE26" i="36"/>
  <c r="HDF26" i="36"/>
  <c r="HDG26" i="36"/>
  <c r="HDH26" i="36"/>
  <c r="HDI26" i="36"/>
  <c r="HDJ26" i="36"/>
  <c r="HDK26" i="36"/>
  <c r="HDL26" i="36"/>
  <c r="HDM26" i="36"/>
  <c r="HDN26" i="36"/>
  <c r="HDO26" i="36"/>
  <c r="HDP26" i="36"/>
  <c r="HDQ26" i="36"/>
  <c r="HDR26" i="36"/>
  <c r="HDS26" i="36"/>
  <c r="HDT26" i="36"/>
  <c r="HDU26" i="36"/>
  <c r="HDV26" i="36"/>
  <c r="HDW26" i="36"/>
  <c r="HDX26" i="36"/>
  <c r="HDY26" i="36"/>
  <c r="HDZ26" i="36"/>
  <c r="HEA26" i="36"/>
  <c r="HEB26" i="36"/>
  <c r="HEC26" i="36"/>
  <c r="HED26" i="36"/>
  <c r="HEE26" i="36"/>
  <c r="HEF26" i="36"/>
  <c r="HEG26" i="36"/>
  <c r="HEH26" i="36"/>
  <c r="HEI26" i="36"/>
  <c r="HEJ26" i="36"/>
  <c r="HEK26" i="36"/>
  <c r="HEL26" i="36"/>
  <c r="HEM26" i="36"/>
  <c r="HEN26" i="36"/>
  <c r="HEO26" i="36"/>
  <c r="HEP26" i="36"/>
  <c r="HEQ26" i="36"/>
  <c r="HER26" i="36"/>
  <c r="HES26" i="36"/>
  <c r="HET26" i="36"/>
  <c r="HEU26" i="36"/>
  <c r="HEV26" i="36"/>
  <c r="HEW26" i="36"/>
  <c r="HEX26" i="36"/>
  <c r="HEY26" i="36"/>
  <c r="HEZ26" i="36"/>
  <c r="HFA26" i="36"/>
  <c r="HFB26" i="36"/>
  <c r="HFC26" i="36"/>
  <c r="HFD26" i="36"/>
  <c r="HFE26" i="36"/>
  <c r="HFF26" i="36"/>
  <c r="HFG26" i="36"/>
  <c r="HFH26" i="36"/>
  <c r="HFI26" i="36"/>
  <c r="HFJ26" i="36"/>
  <c r="HFK26" i="36"/>
  <c r="HFL26" i="36"/>
  <c r="HFM26" i="36"/>
  <c r="HFN26" i="36"/>
  <c r="HFO26" i="36"/>
  <c r="HFP26" i="36"/>
  <c r="HFQ26" i="36"/>
  <c r="HFR26" i="36"/>
  <c r="HFS26" i="36"/>
  <c r="HFT26" i="36"/>
  <c r="HFU26" i="36"/>
  <c r="HFV26" i="36"/>
  <c r="HFW26" i="36"/>
  <c r="HFX26" i="36"/>
  <c r="HFY26" i="36"/>
  <c r="HFZ26" i="36"/>
  <c r="HGA26" i="36"/>
  <c r="HGB26" i="36"/>
  <c r="HGC26" i="36"/>
  <c r="HGD26" i="36"/>
  <c r="HGE26" i="36"/>
  <c r="HGF26" i="36"/>
  <c r="HGG26" i="36"/>
  <c r="HGH26" i="36"/>
  <c r="HGI26" i="36"/>
  <c r="HGJ26" i="36"/>
  <c r="HGK26" i="36"/>
  <c r="HGL26" i="36"/>
  <c r="HGM26" i="36"/>
  <c r="HGN26" i="36"/>
  <c r="HGO26" i="36"/>
  <c r="HGP26" i="36"/>
  <c r="HGQ26" i="36"/>
  <c r="HGR26" i="36"/>
  <c r="HGS26" i="36"/>
  <c r="HGT26" i="36"/>
  <c r="HGU26" i="36"/>
  <c r="HGV26" i="36"/>
  <c r="HGW26" i="36"/>
  <c r="HGX26" i="36"/>
  <c r="HGY26" i="36"/>
  <c r="HGZ26" i="36"/>
  <c r="HHA26" i="36"/>
  <c r="HHB26" i="36"/>
  <c r="HHC26" i="36"/>
  <c r="HHD26" i="36"/>
  <c r="HHE26" i="36"/>
  <c r="HHF26" i="36"/>
  <c r="HHG26" i="36"/>
  <c r="HHH26" i="36"/>
  <c r="HHI26" i="36"/>
  <c r="HHJ26" i="36"/>
  <c r="HHK26" i="36"/>
  <c r="HHL26" i="36"/>
  <c r="HHM26" i="36"/>
  <c r="HHN26" i="36"/>
  <c r="HHO26" i="36"/>
  <c r="HHP26" i="36"/>
  <c r="HHQ26" i="36"/>
  <c r="HHR26" i="36"/>
  <c r="HHS26" i="36"/>
  <c r="HHT26" i="36"/>
  <c r="HHU26" i="36"/>
  <c r="HHV26" i="36"/>
  <c r="HHW26" i="36"/>
  <c r="HHX26" i="36"/>
  <c r="HHY26" i="36"/>
  <c r="HHZ26" i="36"/>
  <c r="HIA26" i="36"/>
  <c r="HIB26" i="36"/>
  <c r="HIC26" i="36"/>
  <c r="HID26" i="36"/>
  <c r="HIE26" i="36"/>
  <c r="HIF26" i="36"/>
  <c r="HIG26" i="36"/>
  <c r="HIH26" i="36"/>
  <c r="HII26" i="36"/>
  <c r="HIJ26" i="36"/>
  <c r="HIK26" i="36"/>
  <c r="HIL26" i="36"/>
  <c r="HIM26" i="36"/>
  <c r="HIN26" i="36"/>
  <c r="HIO26" i="36"/>
  <c r="HIP26" i="36"/>
  <c r="HIQ26" i="36"/>
  <c r="HIR26" i="36"/>
  <c r="HIS26" i="36"/>
  <c r="HIT26" i="36"/>
  <c r="HIU26" i="36"/>
  <c r="HIV26" i="36"/>
  <c r="HIW26" i="36"/>
  <c r="HIX26" i="36"/>
  <c r="HIY26" i="36"/>
  <c r="HIZ26" i="36"/>
  <c r="HJA26" i="36"/>
  <c r="HJB26" i="36"/>
  <c r="HJC26" i="36"/>
  <c r="HJD26" i="36"/>
  <c r="HJE26" i="36"/>
  <c r="HJF26" i="36"/>
  <c r="HJG26" i="36"/>
  <c r="HJH26" i="36"/>
  <c r="HJI26" i="36"/>
  <c r="HJJ26" i="36"/>
  <c r="HJK26" i="36"/>
  <c r="HJL26" i="36"/>
  <c r="HJM26" i="36"/>
  <c r="HJN26" i="36"/>
  <c r="HJO26" i="36"/>
  <c r="HJP26" i="36"/>
  <c r="HJQ26" i="36"/>
  <c r="HJR26" i="36"/>
  <c r="HJS26" i="36"/>
  <c r="HJT26" i="36"/>
  <c r="HJU26" i="36"/>
  <c r="HJV26" i="36"/>
  <c r="HJW26" i="36"/>
  <c r="HJX26" i="36"/>
  <c r="HJY26" i="36"/>
  <c r="HJZ26" i="36"/>
  <c r="HKA26" i="36"/>
  <c r="HKB26" i="36"/>
  <c r="HKC26" i="36"/>
  <c r="HKD26" i="36"/>
  <c r="HKE26" i="36"/>
  <c r="HKF26" i="36"/>
  <c r="HKG26" i="36"/>
  <c r="HKH26" i="36"/>
  <c r="HKI26" i="36"/>
  <c r="HKJ26" i="36"/>
  <c r="HKK26" i="36"/>
  <c r="HKL26" i="36"/>
  <c r="HKM26" i="36"/>
  <c r="HKN26" i="36"/>
  <c r="HKO26" i="36"/>
  <c r="HKP26" i="36"/>
  <c r="HKQ26" i="36"/>
  <c r="HKR26" i="36"/>
  <c r="HKS26" i="36"/>
  <c r="HKT26" i="36"/>
  <c r="HKU26" i="36"/>
  <c r="HKV26" i="36"/>
  <c r="HKW26" i="36"/>
  <c r="HKX26" i="36"/>
  <c r="HKY26" i="36"/>
  <c r="HKZ26" i="36"/>
  <c r="HLA26" i="36"/>
  <c r="HLB26" i="36"/>
  <c r="HLC26" i="36"/>
  <c r="HLD26" i="36"/>
  <c r="HLE26" i="36"/>
  <c r="HLF26" i="36"/>
  <c r="HLG26" i="36"/>
  <c r="HLH26" i="36"/>
  <c r="HLI26" i="36"/>
  <c r="HLJ26" i="36"/>
  <c r="HLK26" i="36"/>
  <c r="HLL26" i="36"/>
  <c r="HLM26" i="36"/>
  <c r="HLN26" i="36"/>
  <c r="HLO26" i="36"/>
  <c r="HLP26" i="36"/>
  <c r="HLQ26" i="36"/>
  <c r="HLR26" i="36"/>
  <c r="HLS26" i="36"/>
  <c r="HLT26" i="36"/>
  <c r="HLU26" i="36"/>
  <c r="HLV26" i="36"/>
  <c r="HLW26" i="36"/>
  <c r="HLX26" i="36"/>
  <c r="HLY26" i="36"/>
  <c r="HLZ26" i="36"/>
  <c r="HMA26" i="36"/>
  <c r="HMB26" i="36"/>
  <c r="HMC26" i="36"/>
  <c r="HMD26" i="36"/>
  <c r="HME26" i="36"/>
  <c r="HMF26" i="36"/>
  <c r="HMG26" i="36"/>
  <c r="HMH26" i="36"/>
  <c r="HMI26" i="36"/>
  <c r="HMJ26" i="36"/>
  <c r="HMK26" i="36"/>
  <c r="HML26" i="36"/>
  <c r="HMM26" i="36"/>
  <c r="HMN26" i="36"/>
  <c r="HMO26" i="36"/>
  <c r="HMP26" i="36"/>
  <c r="HMQ26" i="36"/>
  <c r="HMR26" i="36"/>
  <c r="HMS26" i="36"/>
  <c r="HMT26" i="36"/>
  <c r="HMU26" i="36"/>
  <c r="HMV26" i="36"/>
  <c r="HMW26" i="36"/>
  <c r="HMX26" i="36"/>
  <c r="HMY26" i="36"/>
  <c r="HMZ26" i="36"/>
  <c r="HNA26" i="36"/>
  <c r="HNB26" i="36"/>
  <c r="HNC26" i="36"/>
  <c r="HND26" i="36"/>
  <c r="HNE26" i="36"/>
  <c r="HNF26" i="36"/>
  <c r="HNG26" i="36"/>
  <c r="HNH26" i="36"/>
  <c r="HNI26" i="36"/>
  <c r="HNJ26" i="36"/>
  <c r="HNK26" i="36"/>
  <c r="HNL26" i="36"/>
  <c r="HNM26" i="36"/>
  <c r="HNN26" i="36"/>
  <c r="HNO26" i="36"/>
  <c r="HNP26" i="36"/>
  <c r="HNQ26" i="36"/>
  <c r="HNR26" i="36"/>
  <c r="HNS26" i="36"/>
  <c r="HNT26" i="36"/>
  <c r="HNU26" i="36"/>
  <c r="HNV26" i="36"/>
  <c r="HNW26" i="36"/>
  <c r="HNX26" i="36"/>
  <c r="HNY26" i="36"/>
  <c r="HNZ26" i="36"/>
  <c r="HOA26" i="36"/>
  <c r="HOB26" i="36"/>
  <c r="HOC26" i="36"/>
  <c r="HOD26" i="36"/>
  <c r="HOE26" i="36"/>
  <c r="HOF26" i="36"/>
  <c r="HOG26" i="36"/>
  <c r="HOH26" i="36"/>
  <c r="HOI26" i="36"/>
  <c r="HOJ26" i="36"/>
  <c r="HOK26" i="36"/>
  <c r="HOL26" i="36"/>
  <c r="HOM26" i="36"/>
  <c r="HON26" i="36"/>
  <c r="HOO26" i="36"/>
  <c r="HOP26" i="36"/>
  <c r="HOQ26" i="36"/>
  <c r="HOR26" i="36"/>
  <c r="HOS26" i="36"/>
  <c r="HOT26" i="36"/>
  <c r="HOU26" i="36"/>
  <c r="HOV26" i="36"/>
  <c r="HOW26" i="36"/>
  <c r="HOX26" i="36"/>
  <c r="HOY26" i="36"/>
  <c r="HOZ26" i="36"/>
  <c r="HPA26" i="36"/>
  <c r="HPB26" i="36"/>
  <c r="HPC26" i="36"/>
  <c r="HPD26" i="36"/>
  <c r="HPE26" i="36"/>
  <c r="HPF26" i="36"/>
  <c r="HPG26" i="36"/>
  <c r="HPH26" i="36"/>
  <c r="HPI26" i="36"/>
  <c r="HPJ26" i="36"/>
  <c r="HPK26" i="36"/>
  <c r="HPL26" i="36"/>
  <c r="HPM26" i="36"/>
  <c r="HPN26" i="36"/>
  <c r="HPO26" i="36"/>
  <c r="HPP26" i="36"/>
  <c r="HPQ26" i="36"/>
  <c r="HPR26" i="36"/>
  <c r="HPS26" i="36"/>
  <c r="HPT26" i="36"/>
  <c r="HPU26" i="36"/>
  <c r="HPV26" i="36"/>
  <c r="HPW26" i="36"/>
  <c r="HPX26" i="36"/>
  <c r="HPY26" i="36"/>
  <c r="HPZ26" i="36"/>
  <c r="HQA26" i="36"/>
  <c r="HQB26" i="36"/>
  <c r="HQC26" i="36"/>
  <c r="HQD26" i="36"/>
  <c r="HQE26" i="36"/>
  <c r="HQF26" i="36"/>
  <c r="HQG26" i="36"/>
  <c r="HQH26" i="36"/>
  <c r="HQI26" i="36"/>
  <c r="HQJ26" i="36"/>
  <c r="HQK26" i="36"/>
  <c r="HQL26" i="36"/>
  <c r="HQM26" i="36"/>
  <c r="HQN26" i="36"/>
  <c r="HQO26" i="36"/>
  <c r="HQP26" i="36"/>
  <c r="HQQ26" i="36"/>
  <c r="HQR26" i="36"/>
  <c r="HQS26" i="36"/>
  <c r="HQT26" i="36"/>
  <c r="HQU26" i="36"/>
  <c r="HQV26" i="36"/>
  <c r="HQW26" i="36"/>
  <c r="HQX26" i="36"/>
  <c r="HQY26" i="36"/>
  <c r="HQZ26" i="36"/>
  <c r="HRA26" i="36"/>
  <c r="HRB26" i="36"/>
  <c r="HRC26" i="36"/>
  <c r="HRD26" i="36"/>
  <c r="HRE26" i="36"/>
  <c r="HRF26" i="36"/>
  <c r="HRG26" i="36"/>
  <c r="HRH26" i="36"/>
  <c r="HRI26" i="36"/>
  <c r="HRJ26" i="36"/>
  <c r="HRK26" i="36"/>
  <c r="HRL26" i="36"/>
  <c r="HRM26" i="36"/>
  <c r="HRN26" i="36"/>
  <c r="HRO26" i="36"/>
  <c r="HRP26" i="36"/>
  <c r="HRQ26" i="36"/>
  <c r="HRR26" i="36"/>
  <c r="HRS26" i="36"/>
  <c r="HRT26" i="36"/>
  <c r="HRU26" i="36"/>
  <c r="HRV26" i="36"/>
  <c r="HRW26" i="36"/>
  <c r="HRX26" i="36"/>
  <c r="HRY26" i="36"/>
  <c r="HRZ26" i="36"/>
  <c r="HSA26" i="36"/>
  <c r="HSB26" i="36"/>
  <c r="HSC26" i="36"/>
  <c r="HSD26" i="36"/>
  <c r="HSE26" i="36"/>
  <c r="HSF26" i="36"/>
  <c r="HSG26" i="36"/>
  <c r="HSH26" i="36"/>
  <c r="HSI26" i="36"/>
  <c r="HSJ26" i="36"/>
  <c r="HSK26" i="36"/>
  <c r="HSL26" i="36"/>
  <c r="HSM26" i="36"/>
  <c r="HSN26" i="36"/>
  <c r="HSO26" i="36"/>
  <c r="HSP26" i="36"/>
  <c r="HSQ26" i="36"/>
  <c r="HSR26" i="36"/>
  <c r="HSS26" i="36"/>
  <c r="HST26" i="36"/>
  <c r="HSU26" i="36"/>
  <c r="HSV26" i="36"/>
  <c r="HSW26" i="36"/>
  <c r="HSX26" i="36"/>
  <c r="HSY26" i="36"/>
  <c r="HSZ26" i="36"/>
  <c r="HTA26" i="36"/>
  <c r="HTB26" i="36"/>
  <c r="HTC26" i="36"/>
  <c r="HTD26" i="36"/>
  <c r="HTE26" i="36"/>
  <c r="HTF26" i="36"/>
  <c r="HTG26" i="36"/>
  <c r="HTH26" i="36"/>
  <c r="HTI26" i="36"/>
  <c r="HTJ26" i="36"/>
  <c r="HTK26" i="36"/>
  <c r="HTL26" i="36"/>
  <c r="HTM26" i="36"/>
  <c r="HTN26" i="36"/>
  <c r="HTO26" i="36"/>
  <c r="HTP26" i="36"/>
  <c r="HTQ26" i="36"/>
  <c r="HTR26" i="36"/>
  <c r="HTS26" i="36"/>
  <c r="HTT26" i="36"/>
  <c r="HTU26" i="36"/>
  <c r="HTV26" i="36"/>
  <c r="HTW26" i="36"/>
  <c r="HTX26" i="36"/>
  <c r="HTY26" i="36"/>
  <c r="HTZ26" i="36"/>
  <c r="HUA26" i="36"/>
  <c r="HUB26" i="36"/>
  <c r="HUC26" i="36"/>
  <c r="HUD26" i="36"/>
  <c r="HUE26" i="36"/>
  <c r="HUF26" i="36"/>
  <c r="HUG26" i="36"/>
  <c r="HUH26" i="36"/>
  <c r="HUI26" i="36"/>
  <c r="HUJ26" i="36"/>
  <c r="HUK26" i="36"/>
  <c r="HUL26" i="36"/>
  <c r="HUM26" i="36"/>
  <c r="HUN26" i="36"/>
  <c r="HUO26" i="36"/>
  <c r="HUP26" i="36"/>
  <c r="HUQ26" i="36"/>
  <c r="HUR26" i="36"/>
  <c r="HUS26" i="36"/>
  <c r="HUT26" i="36"/>
  <c r="HUU26" i="36"/>
  <c r="HUV26" i="36"/>
  <c r="HUW26" i="36"/>
  <c r="HUX26" i="36"/>
  <c r="HUY26" i="36"/>
  <c r="HUZ26" i="36"/>
  <c r="HVA26" i="36"/>
  <c r="HVB26" i="36"/>
  <c r="HVC26" i="36"/>
  <c r="HVD26" i="36"/>
  <c r="HVE26" i="36"/>
  <c r="HVF26" i="36"/>
  <c r="HVG26" i="36"/>
  <c r="HVH26" i="36"/>
  <c r="HVI26" i="36"/>
  <c r="HVJ26" i="36"/>
  <c r="HVK26" i="36"/>
  <c r="HVL26" i="36"/>
  <c r="HVM26" i="36"/>
  <c r="HVN26" i="36"/>
  <c r="HVO26" i="36"/>
  <c r="HVP26" i="36"/>
  <c r="HVQ26" i="36"/>
  <c r="HVR26" i="36"/>
  <c r="HVS26" i="36"/>
  <c r="HVT26" i="36"/>
  <c r="HVU26" i="36"/>
  <c r="HVV26" i="36"/>
  <c r="HVW26" i="36"/>
  <c r="HVX26" i="36"/>
  <c r="HVY26" i="36"/>
  <c r="HVZ26" i="36"/>
  <c r="HWA26" i="36"/>
  <c r="HWB26" i="36"/>
  <c r="HWC26" i="36"/>
  <c r="HWD26" i="36"/>
  <c r="HWE26" i="36"/>
  <c r="HWF26" i="36"/>
  <c r="HWG26" i="36"/>
  <c r="HWH26" i="36"/>
  <c r="HWI26" i="36"/>
  <c r="HWJ26" i="36"/>
  <c r="HWK26" i="36"/>
  <c r="HWL26" i="36"/>
  <c r="HWM26" i="36"/>
  <c r="HWN26" i="36"/>
  <c r="HWO26" i="36"/>
  <c r="HWP26" i="36"/>
  <c r="HWQ26" i="36"/>
  <c r="HWR26" i="36"/>
  <c r="HWS26" i="36"/>
  <c r="HWT26" i="36"/>
  <c r="HWU26" i="36"/>
  <c r="HWV26" i="36"/>
  <c r="HWW26" i="36"/>
  <c r="HWX26" i="36"/>
  <c r="HWY26" i="36"/>
  <c r="HWZ26" i="36"/>
  <c r="HXA26" i="36"/>
  <c r="HXB26" i="36"/>
  <c r="HXC26" i="36"/>
  <c r="HXD26" i="36"/>
  <c r="HXE26" i="36"/>
  <c r="HXF26" i="36"/>
  <c r="HXG26" i="36"/>
  <c r="HXH26" i="36"/>
  <c r="HXI26" i="36"/>
  <c r="HXJ26" i="36"/>
  <c r="HXK26" i="36"/>
  <c r="HXL26" i="36"/>
  <c r="HXM26" i="36"/>
  <c r="HXN26" i="36"/>
  <c r="HXO26" i="36"/>
  <c r="HXP26" i="36"/>
  <c r="HXQ26" i="36"/>
  <c r="HXR26" i="36"/>
  <c r="HXS26" i="36"/>
  <c r="HXT26" i="36"/>
  <c r="HXU26" i="36"/>
  <c r="HXV26" i="36"/>
  <c r="HXW26" i="36"/>
  <c r="HXX26" i="36"/>
  <c r="HXY26" i="36"/>
  <c r="HXZ26" i="36"/>
  <c r="HYA26" i="36"/>
  <c r="HYB26" i="36"/>
  <c r="HYC26" i="36"/>
  <c r="HYD26" i="36"/>
  <c r="HYE26" i="36"/>
  <c r="HYF26" i="36"/>
  <c r="HYG26" i="36"/>
  <c r="HYH26" i="36"/>
  <c r="HYI26" i="36"/>
  <c r="HYJ26" i="36"/>
  <c r="HYK26" i="36"/>
  <c r="HYL26" i="36"/>
  <c r="HYM26" i="36"/>
  <c r="HYN26" i="36"/>
  <c r="HYO26" i="36"/>
  <c r="HYP26" i="36"/>
  <c r="HYQ26" i="36"/>
  <c r="HYR26" i="36"/>
  <c r="HYS26" i="36"/>
  <c r="HYT26" i="36"/>
  <c r="HYU26" i="36"/>
  <c r="HYV26" i="36"/>
  <c r="HYW26" i="36"/>
  <c r="HYX26" i="36"/>
  <c r="HYY26" i="36"/>
  <c r="HYZ26" i="36"/>
  <c r="HZA26" i="36"/>
  <c r="HZB26" i="36"/>
  <c r="HZC26" i="36"/>
  <c r="HZD26" i="36"/>
  <c r="HZE26" i="36"/>
  <c r="HZF26" i="36"/>
  <c r="HZG26" i="36"/>
  <c r="HZH26" i="36"/>
  <c r="HZI26" i="36"/>
  <c r="HZJ26" i="36"/>
  <c r="HZK26" i="36"/>
  <c r="HZL26" i="36"/>
  <c r="HZM26" i="36"/>
  <c r="HZN26" i="36"/>
  <c r="HZO26" i="36"/>
  <c r="HZP26" i="36"/>
  <c r="HZQ26" i="36"/>
  <c r="HZR26" i="36"/>
  <c r="HZS26" i="36"/>
  <c r="HZT26" i="36"/>
  <c r="HZU26" i="36"/>
  <c r="HZV26" i="36"/>
  <c r="HZW26" i="36"/>
  <c r="HZX26" i="36"/>
  <c r="HZY26" i="36"/>
  <c r="HZZ26" i="36"/>
  <c r="IAA26" i="36"/>
  <c r="IAB26" i="36"/>
  <c r="IAC26" i="36"/>
  <c r="IAD26" i="36"/>
  <c r="IAE26" i="36"/>
  <c r="IAF26" i="36"/>
  <c r="IAG26" i="36"/>
  <c r="IAH26" i="36"/>
  <c r="IAI26" i="36"/>
  <c r="IAJ26" i="36"/>
  <c r="IAK26" i="36"/>
  <c r="IAL26" i="36"/>
  <c r="IAM26" i="36"/>
  <c r="IAN26" i="36"/>
  <c r="IAO26" i="36"/>
  <c r="IAP26" i="36"/>
  <c r="IAQ26" i="36"/>
  <c r="IAR26" i="36"/>
  <c r="IAS26" i="36"/>
  <c r="IAT26" i="36"/>
  <c r="IAU26" i="36"/>
  <c r="IAV26" i="36"/>
  <c r="IAW26" i="36"/>
  <c r="IAX26" i="36"/>
  <c r="IAY26" i="36"/>
  <c r="IAZ26" i="36"/>
  <c r="IBA26" i="36"/>
  <c r="IBB26" i="36"/>
  <c r="IBC26" i="36"/>
  <c r="IBD26" i="36"/>
  <c r="IBE26" i="36"/>
  <c r="IBF26" i="36"/>
  <c r="IBG26" i="36"/>
  <c r="IBH26" i="36"/>
  <c r="IBI26" i="36"/>
  <c r="IBJ26" i="36"/>
  <c r="IBK26" i="36"/>
  <c r="IBL26" i="36"/>
  <c r="IBM26" i="36"/>
  <c r="IBN26" i="36"/>
  <c r="IBO26" i="36"/>
  <c r="IBP26" i="36"/>
  <c r="IBQ26" i="36"/>
  <c r="IBR26" i="36"/>
  <c r="IBS26" i="36"/>
  <c r="IBT26" i="36"/>
  <c r="IBU26" i="36"/>
  <c r="IBV26" i="36"/>
  <c r="IBW26" i="36"/>
  <c r="IBX26" i="36"/>
  <c r="IBY26" i="36"/>
  <c r="IBZ26" i="36"/>
  <c r="ICA26" i="36"/>
  <c r="ICB26" i="36"/>
  <c r="ICC26" i="36"/>
  <c r="ICD26" i="36"/>
  <c r="ICE26" i="36"/>
  <c r="ICF26" i="36"/>
  <c r="ICG26" i="36"/>
  <c r="ICH26" i="36"/>
  <c r="ICI26" i="36"/>
  <c r="ICJ26" i="36"/>
  <c r="ICK26" i="36"/>
  <c r="ICL26" i="36"/>
  <c r="ICM26" i="36"/>
  <c r="ICN26" i="36"/>
  <c r="ICO26" i="36"/>
  <c r="ICP26" i="36"/>
  <c r="ICQ26" i="36"/>
  <c r="ICR26" i="36"/>
  <c r="ICS26" i="36"/>
  <c r="ICT26" i="36"/>
  <c r="ICU26" i="36"/>
  <c r="ICV26" i="36"/>
  <c r="ICW26" i="36"/>
  <c r="ICX26" i="36"/>
  <c r="ICY26" i="36"/>
  <c r="ICZ26" i="36"/>
  <c r="IDA26" i="36"/>
  <c r="IDB26" i="36"/>
  <c r="IDC26" i="36"/>
  <c r="IDD26" i="36"/>
  <c r="IDE26" i="36"/>
  <c r="IDF26" i="36"/>
  <c r="IDG26" i="36"/>
  <c r="IDH26" i="36"/>
  <c r="IDI26" i="36"/>
  <c r="IDJ26" i="36"/>
  <c r="IDK26" i="36"/>
  <c r="IDL26" i="36"/>
  <c r="IDM26" i="36"/>
  <c r="IDN26" i="36"/>
  <c r="IDO26" i="36"/>
  <c r="IDP26" i="36"/>
  <c r="IDQ26" i="36"/>
  <c r="IDR26" i="36"/>
  <c r="IDS26" i="36"/>
  <c r="IDT26" i="36"/>
  <c r="IDU26" i="36"/>
  <c r="IDV26" i="36"/>
  <c r="IDW26" i="36"/>
  <c r="IDX26" i="36"/>
  <c r="IDY26" i="36"/>
  <c r="IDZ26" i="36"/>
  <c r="IEA26" i="36"/>
  <c r="IEB26" i="36"/>
  <c r="IEC26" i="36"/>
  <c r="IED26" i="36"/>
  <c r="IEE26" i="36"/>
  <c r="IEF26" i="36"/>
  <c r="IEG26" i="36"/>
  <c r="IEH26" i="36"/>
  <c r="IEI26" i="36"/>
  <c r="IEJ26" i="36"/>
  <c r="IEK26" i="36"/>
  <c r="IEL26" i="36"/>
  <c r="IEM26" i="36"/>
  <c r="IEN26" i="36"/>
  <c r="IEO26" i="36"/>
  <c r="IEP26" i="36"/>
  <c r="IEQ26" i="36"/>
  <c r="IER26" i="36"/>
  <c r="IES26" i="36"/>
  <c r="IET26" i="36"/>
  <c r="IEU26" i="36"/>
  <c r="IEV26" i="36"/>
  <c r="IEW26" i="36"/>
  <c r="IEX26" i="36"/>
  <c r="IEY26" i="36"/>
  <c r="IEZ26" i="36"/>
  <c r="IFA26" i="36"/>
  <c r="IFB26" i="36"/>
  <c r="IFC26" i="36"/>
  <c r="IFD26" i="36"/>
  <c r="IFE26" i="36"/>
  <c r="IFF26" i="36"/>
  <c r="IFG26" i="36"/>
  <c r="IFH26" i="36"/>
  <c r="IFI26" i="36"/>
  <c r="IFJ26" i="36"/>
  <c r="IFK26" i="36"/>
  <c r="IFL26" i="36"/>
  <c r="IFM26" i="36"/>
  <c r="IFN26" i="36"/>
  <c r="IFO26" i="36"/>
  <c r="IFP26" i="36"/>
  <c r="IFQ26" i="36"/>
  <c r="IFR26" i="36"/>
  <c r="IFS26" i="36"/>
  <c r="IFT26" i="36"/>
  <c r="IFU26" i="36"/>
  <c r="IFV26" i="36"/>
  <c r="IFW26" i="36"/>
  <c r="IFX26" i="36"/>
  <c r="IFY26" i="36"/>
  <c r="IFZ26" i="36"/>
  <c r="IGA26" i="36"/>
  <c r="IGB26" i="36"/>
  <c r="IGC26" i="36"/>
  <c r="IGD26" i="36"/>
  <c r="IGE26" i="36"/>
  <c r="IGF26" i="36"/>
  <c r="IGG26" i="36"/>
  <c r="IGH26" i="36"/>
  <c r="IGI26" i="36"/>
  <c r="IGJ26" i="36"/>
  <c r="IGK26" i="36"/>
  <c r="IGL26" i="36"/>
  <c r="IGM26" i="36"/>
  <c r="IGN26" i="36"/>
  <c r="IGO26" i="36"/>
  <c r="IGP26" i="36"/>
  <c r="IGQ26" i="36"/>
  <c r="IGR26" i="36"/>
  <c r="IGS26" i="36"/>
  <c r="IGT26" i="36"/>
  <c r="IGU26" i="36"/>
  <c r="IGV26" i="36"/>
  <c r="IGW26" i="36"/>
  <c r="IGX26" i="36"/>
  <c r="IGY26" i="36"/>
  <c r="IGZ26" i="36"/>
  <c r="IHA26" i="36"/>
  <c r="IHB26" i="36"/>
  <c r="IHC26" i="36"/>
  <c r="IHD26" i="36"/>
  <c r="IHE26" i="36"/>
  <c r="IHF26" i="36"/>
  <c r="IHG26" i="36"/>
  <c r="IHH26" i="36"/>
  <c r="IHI26" i="36"/>
  <c r="IHJ26" i="36"/>
  <c r="IHK26" i="36"/>
  <c r="IHL26" i="36"/>
  <c r="IHM26" i="36"/>
  <c r="IHN26" i="36"/>
  <c r="IHO26" i="36"/>
  <c r="IHP26" i="36"/>
  <c r="IHQ26" i="36"/>
  <c r="IHR26" i="36"/>
  <c r="IHS26" i="36"/>
  <c r="IHT26" i="36"/>
  <c r="IHU26" i="36"/>
  <c r="IHV26" i="36"/>
  <c r="IHW26" i="36"/>
  <c r="IHX26" i="36"/>
  <c r="IHY26" i="36"/>
  <c r="IHZ26" i="36"/>
  <c r="IIA26" i="36"/>
  <c r="IIB26" i="36"/>
  <c r="IIC26" i="36"/>
  <c r="IID26" i="36"/>
  <c r="IIE26" i="36"/>
  <c r="IIF26" i="36"/>
  <c r="IIG26" i="36"/>
  <c r="IIH26" i="36"/>
  <c r="III26" i="36"/>
  <c r="IIJ26" i="36"/>
  <c r="IIK26" i="36"/>
  <c r="IIL26" i="36"/>
  <c r="IIM26" i="36"/>
  <c r="IIN26" i="36"/>
  <c r="IIO26" i="36"/>
  <c r="IIP26" i="36"/>
  <c r="IIQ26" i="36"/>
  <c r="IIR26" i="36"/>
  <c r="IIS26" i="36"/>
  <c r="IIT26" i="36"/>
  <c r="IIU26" i="36"/>
  <c r="IIV26" i="36"/>
  <c r="IIW26" i="36"/>
  <c r="IIX26" i="36"/>
  <c r="IIY26" i="36"/>
  <c r="IIZ26" i="36"/>
  <c r="IJA26" i="36"/>
  <c r="IJB26" i="36"/>
  <c r="IJC26" i="36"/>
  <c r="IJD26" i="36"/>
  <c r="IJE26" i="36"/>
  <c r="IJF26" i="36"/>
  <c r="IJG26" i="36"/>
  <c r="IJH26" i="36"/>
  <c r="IJI26" i="36"/>
  <c r="IJJ26" i="36"/>
  <c r="IJK26" i="36"/>
  <c r="IJL26" i="36"/>
  <c r="IJM26" i="36"/>
  <c r="IJN26" i="36"/>
  <c r="IJO26" i="36"/>
  <c r="IJP26" i="36"/>
  <c r="IJQ26" i="36"/>
  <c r="IJR26" i="36"/>
  <c r="IJS26" i="36"/>
  <c r="IJT26" i="36"/>
  <c r="IJU26" i="36"/>
  <c r="IJV26" i="36"/>
  <c r="IJW26" i="36"/>
  <c r="IJX26" i="36"/>
  <c r="IJY26" i="36"/>
  <c r="IJZ26" i="36"/>
  <c r="IKA26" i="36"/>
  <c r="IKB26" i="36"/>
  <c r="IKC26" i="36"/>
  <c r="IKD26" i="36"/>
  <c r="IKE26" i="36"/>
  <c r="IKF26" i="36"/>
  <c r="IKG26" i="36"/>
  <c r="IKH26" i="36"/>
  <c r="IKI26" i="36"/>
  <c r="IKJ26" i="36"/>
  <c r="IKK26" i="36"/>
  <c r="IKL26" i="36"/>
  <c r="IKM26" i="36"/>
  <c r="IKN26" i="36"/>
  <c r="IKO26" i="36"/>
  <c r="IKP26" i="36"/>
  <c r="IKQ26" i="36"/>
  <c r="IKR26" i="36"/>
  <c r="IKS26" i="36"/>
  <c r="IKT26" i="36"/>
  <c r="IKU26" i="36"/>
  <c r="IKV26" i="36"/>
  <c r="IKW26" i="36"/>
  <c r="IKX26" i="36"/>
  <c r="IKY26" i="36"/>
  <c r="IKZ26" i="36"/>
  <c r="ILA26" i="36"/>
  <c r="ILB26" i="36"/>
  <c r="ILC26" i="36"/>
  <c r="ILD26" i="36"/>
  <c r="ILE26" i="36"/>
  <c r="ILF26" i="36"/>
  <c r="ILG26" i="36"/>
  <c r="ILH26" i="36"/>
  <c r="ILI26" i="36"/>
  <c r="ILJ26" i="36"/>
  <c r="ILK26" i="36"/>
  <c r="ILL26" i="36"/>
  <c r="ILM26" i="36"/>
  <c r="ILN26" i="36"/>
  <c r="ILO26" i="36"/>
  <c r="ILP26" i="36"/>
  <c r="ILQ26" i="36"/>
  <c r="ILR26" i="36"/>
  <c r="ILS26" i="36"/>
  <c r="ILT26" i="36"/>
  <c r="ILU26" i="36"/>
  <c r="ILV26" i="36"/>
  <c r="ILW26" i="36"/>
  <c r="ILX26" i="36"/>
  <c r="ILY26" i="36"/>
  <c r="ILZ26" i="36"/>
  <c r="IMA26" i="36"/>
  <c r="IMB26" i="36"/>
  <c r="IMC26" i="36"/>
  <c r="IMD26" i="36"/>
  <c r="IME26" i="36"/>
  <c r="IMF26" i="36"/>
  <c r="IMG26" i="36"/>
  <c r="IMH26" i="36"/>
  <c r="IMI26" i="36"/>
  <c r="IMJ26" i="36"/>
  <c r="IMK26" i="36"/>
  <c r="IML26" i="36"/>
  <c r="IMM26" i="36"/>
  <c r="IMN26" i="36"/>
  <c r="IMO26" i="36"/>
  <c r="IMP26" i="36"/>
  <c r="IMQ26" i="36"/>
  <c r="IMR26" i="36"/>
  <c r="IMS26" i="36"/>
  <c r="IMT26" i="36"/>
  <c r="IMU26" i="36"/>
  <c r="IMV26" i="36"/>
  <c r="IMW26" i="36"/>
  <c r="IMX26" i="36"/>
  <c r="IMY26" i="36"/>
  <c r="IMZ26" i="36"/>
  <c r="INA26" i="36"/>
  <c r="INB26" i="36"/>
  <c r="INC26" i="36"/>
  <c r="IND26" i="36"/>
  <c r="INE26" i="36"/>
  <c r="INF26" i="36"/>
  <c r="ING26" i="36"/>
  <c r="INH26" i="36"/>
  <c r="INI26" i="36"/>
  <c r="INJ26" i="36"/>
  <c r="INK26" i="36"/>
  <c r="INL26" i="36"/>
  <c r="INM26" i="36"/>
  <c r="INN26" i="36"/>
  <c r="INO26" i="36"/>
  <c r="INP26" i="36"/>
  <c r="INQ26" i="36"/>
  <c r="INR26" i="36"/>
  <c r="INS26" i="36"/>
  <c r="INT26" i="36"/>
  <c r="INU26" i="36"/>
  <c r="INV26" i="36"/>
  <c r="INW26" i="36"/>
  <c r="INX26" i="36"/>
  <c r="INY26" i="36"/>
  <c r="INZ26" i="36"/>
  <c r="IOA26" i="36"/>
  <c r="IOB26" i="36"/>
  <c r="IOC26" i="36"/>
  <c r="IOD26" i="36"/>
  <c r="IOE26" i="36"/>
  <c r="IOF26" i="36"/>
  <c r="IOG26" i="36"/>
  <c r="IOH26" i="36"/>
  <c r="IOI26" i="36"/>
  <c r="IOJ26" i="36"/>
  <c r="IOK26" i="36"/>
  <c r="IOL26" i="36"/>
  <c r="IOM26" i="36"/>
  <c r="ION26" i="36"/>
  <c r="IOO26" i="36"/>
  <c r="IOP26" i="36"/>
  <c r="IOQ26" i="36"/>
  <c r="IOR26" i="36"/>
  <c r="IOS26" i="36"/>
  <c r="IOT26" i="36"/>
  <c r="IOU26" i="36"/>
  <c r="IOV26" i="36"/>
  <c r="IOW26" i="36"/>
  <c r="IOX26" i="36"/>
  <c r="IOY26" i="36"/>
  <c r="IOZ26" i="36"/>
  <c r="IPA26" i="36"/>
  <c r="IPB26" i="36"/>
  <c r="IPC26" i="36"/>
  <c r="IPD26" i="36"/>
  <c r="IPE26" i="36"/>
  <c r="IPF26" i="36"/>
  <c r="IPG26" i="36"/>
  <c r="IPH26" i="36"/>
  <c r="IPI26" i="36"/>
  <c r="IPJ26" i="36"/>
  <c r="IPK26" i="36"/>
  <c r="IPL26" i="36"/>
  <c r="IPM26" i="36"/>
  <c r="IPN26" i="36"/>
  <c r="IPO26" i="36"/>
  <c r="IPP26" i="36"/>
  <c r="IPQ26" i="36"/>
  <c r="IPR26" i="36"/>
  <c r="IPS26" i="36"/>
  <c r="IPT26" i="36"/>
  <c r="IPU26" i="36"/>
  <c r="IPV26" i="36"/>
  <c r="IPW26" i="36"/>
  <c r="IPX26" i="36"/>
  <c r="IPY26" i="36"/>
  <c r="IPZ26" i="36"/>
  <c r="IQA26" i="36"/>
  <c r="IQB26" i="36"/>
  <c r="IQC26" i="36"/>
  <c r="IQD26" i="36"/>
  <c r="IQE26" i="36"/>
  <c r="IQF26" i="36"/>
  <c r="IQG26" i="36"/>
  <c r="IQH26" i="36"/>
  <c r="IQI26" i="36"/>
  <c r="IQJ26" i="36"/>
  <c r="IQK26" i="36"/>
  <c r="IQL26" i="36"/>
  <c r="IQM26" i="36"/>
  <c r="IQN26" i="36"/>
  <c r="IQO26" i="36"/>
  <c r="IQP26" i="36"/>
  <c r="IQQ26" i="36"/>
  <c r="IQR26" i="36"/>
  <c r="IQS26" i="36"/>
  <c r="IQT26" i="36"/>
  <c r="IQU26" i="36"/>
  <c r="IQV26" i="36"/>
  <c r="IQW26" i="36"/>
  <c r="IQX26" i="36"/>
  <c r="IQY26" i="36"/>
  <c r="IQZ26" i="36"/>
  <c r="IRA26" i="36"/>
  <c r="IRB26" i="36"/>
  <c r="IRC26" i="36"/>
  <c r="IRD26" i="36"/>
  <c r="IRE26" i="36"/>
  <c r="IRF26" i="36"/>
  <c r="IRG26" i="36"/>
  <c r="IRH26" i="36"/>
  <c r="IRI26" i="36"/>
  <c r="IRJ26" i="36"/>
  <c r="IRK26" i="36"/>
  <c r="IRL26" i="36"/>
  <c r="IRM26" i="36"/>
  <c r="IRN26" i="36"/>
  <c r="IRO26" i="36"/>
  <c r="IRP26" i="36"/>
  <c r="IRQ26" i="36"/>
  <c r="IRR26" i="36"/>
  <c r="IRS26" i="36"/>
  <c r="IRT26" i="36"/>
  <c r="IRU26" i="36"/>
  <c r="IRV26" i="36"/>
  <c r="IRW26" i="36"/>
  <c r="IRX26" i="36"/>
  <c r="IRY26" i="36"/>
  <c r="IRZ26" i="36"/>
  <c r="ISA26" i="36"/>
  <c r="ISB26" i="36"/>
  <c r="ISC26" i="36"/>
  <c r="ISD26" i="36"/>
  <c r="ISE26" i="36"/>
  <c r="ISF26" i="36"/>
  <c r="ISG26" i="36"/>
  <c r="ISH26" i="36"/>
  <c r="ISI26" i="36"/>
  <c r="ISJ26" i="36"/>
  <c r="ISK26" i="36"/>
  <c r="ISL26" i="36"/>
  <c r="ISM26" i="36"/>
  <c r="ISN26" i="36"/>
  <c r="ISO26" i="36"/>
  <c r="ISP26" i="36"/>
  <c r="ISQ26" i="36"/>
  <c r="ISR26" i="36"/>
  <c r="ISS26" i="36"/>
  <c r="IST26" i="36"/>
  <c r="ISU26" i="36"/>
  <c r="ISV26" i="36"/>
  <c r="ISW26" i="36"/>
  <c r="ISX26" i="36"/>
  <c r="ISY26" i="36"/>
  <c r="ISZ26" i="36"/>
  <c r="ITA26" i="36"/>
  <c r="ITB26" i="36"/>
  <c r="ITC26" i="36"/>
  <c r="ITD26" i="36"/>
  <c r="ITE26" i="36"/>
  <c r="ITF26" i="36"/>
  <c r="ITG26" i="36"/>
  <c r="ITH26" i="36"/>
  <c r="ITI26" i="36"/>
  <c r="ITJ26" i="36"/>
  <c r="ITK26" i="36"/>
  <c r="ITL26" i="36"/>
  <c r="ITM26" i="36"/>
  <c r="ITN26" i="36"/>
  <c r="ITO26" i="36"/>
  <c r="ITP26" i="36"/>
  <c r="ITQ26" i="36"/>
  <c r="ITR26" i="36"/>
  <c r="ITS26" i="36"/>
  <c r="ITT26" i="36"/>
  <c r="ITU26" i="36"/>
  <c r="ITV26" i="36"/>
  <c r="ITW26" i="36"/>
  <c r="ITX26" i="36"/>
  <c r="ITY26" i="36"/>
  <c r="ITZ26" i="36"/>
  <c r="IUA26" i="36"/>
  <c r="IUB26" i="36"/>
  <c r="IUC26" i="36"/>
  <c r="IUD26" i="36"/>
  <c r="IUE26" i="36"/>
  <c r="IUF26" i="36"/>
  <c r="IUG26" i="36"/>
  <c r="IUH26" i="36"/>
  <c r="IUI26" i="36"/>
  <c r="IUJ26" i="36"/>
  <c r="IUK26" i="36"/>
  <c r="IUL26" i="36"/>
  <c r="IUM26" i="36"/>
  <c r="IUN26" i="36"/>
  <c r="IUO26" i="36"/>
  <c r="IUP26" i="36"/>
  <c r="IUQ26" i="36"/>
  <c r="IUR26" i="36"/>
  <c r="IUS26" i="36"/>
  <c r="IUT26" i="36"/>
  <c r="IUU26" i="36"/>
  <c r="IUV26" i="36"/>
  <c r="IUW26" i="36"/>
  <c r="IUX26" i="36"/>
  <c r="IUY26" i="36"/>
  <c r="IUZ26" i="36"/>
  <c r="IVA26" i="36"/>
  <c r="IVB26" i="36"/>
  <c r="IVC26" i="36"/>
  <c r="IVD26" i="36"/>
  <c r="IVE26" i="36"/>
  <c r="IVF26" i="36"/>
  <c r="IVG26" i="36"/>
  <c r="IVH26" i="36"/>
  <c r="IVI26" i="36"/>
  <c r="IVJ26" i="36"/>
  <c r="IVK26" i="36"/>
  <c r="IVL26" i="36"/>
  <c r="IVM26" i="36"/>
  <c r="IVN26" i="36"/>
  <c r="IVO26" i="36"/>
  <c r="IVP26" i="36"/>
  <c r="IVQ26" i="36"/>
  <c r="IVR26" i="36"/>
  <c r="IVS26" i="36"/>
  <c r="IVT26" i="36"/>
  <c r="IVU26" i="36"/>
  <c r="IVV26" i="36"/>
  <c r="IVW26" i="36"/>
  <c r="IVX26" i="36"/>
  <c r="IVY26" i="36"/>
  <c r="IVZ26" i="36"/>
  <c r="IWA26" i="36"/>
  <c r="IWB26" i="36"/>
  <c r="IWC26" i="36"/>
  <c r="IWD26" i="36"/>
  <c r="IWE26" i="36"/>
  <c r="IWF26" i="36"/>
  <c r="IWG26" i="36"/>
  <c r="IWH26" i="36"/>
  <c r="IWI26" i="36"/>
  <c r="IWJ26" i="36"/>
  <c r="IWK26" i="36"/>
  <c r="IWL26" i="36"/>
  <c r="IWM26" i="36"/>
  <c r="IWN26" i="36"/>
  <c r="IWO26" i="36"/>
  <c r="IWP26" i="36"/>
  <c r="IWQ26" i="36"/>
  <c r="IWR26" i="36"/>
  <c r="IWS26" i="36"/>
  <c r="IWT26" i="36"/>
  <c r="IWU26" i="36"/>
  <c r="IWV26" i="36"/>
  <c r="IWW26" i="36"/>
  <c r="IWX26" i="36"/>
  <c r="IWY26" i="36"/>
  <c r="IWZ26" i="36"/>
  <c r="IXA26" i="36"/>
  <c r="IXB26" i="36"/>
  <c r="IXC26" i="36"/>
  <c r="IXD26" i="36"/>
  <c r="IXE26" i="36"/>
  <c r="IXF26" i="36"/>
  <c r="IXG26" i="36"/>
  <c r="IXH26" i="36"/>
  <c r="IXI26" i="36"/>
  <c r="IXJ26" i="36"/>
  <c r="IXK26" i="36"/>
  <c r="IXL26" i="36"/>
  <c r="IXM26" i="36"/>
  <c r="IXN26" i="36"/>
  <c r="IXO26" i="36"/>
  <c r="IXP26" i="36"/>
  <c r="IXQ26" i="36"/>
  <c r="IXR26" i="36"/>
  <c r="IXS26" i="36"/>
  <c r="IXT26" i="36"/>
  <c r="IXU26" i="36"/>
  <c r="IXV26" i="36"/>
  <c r="IXW26" i="36"/>
  <c r="IXX26" i="36"/>
  <c r="IXY26" i="36"/>
  <c r="IXZ26" i="36"/>
  <c r="IYA26" i="36"/>
  <c r="IYB26" i="36"/>
  <c r="IYC26" i="36"/>
  <c r="IYD26" i="36"/>
  <c r="IYE26" i="36"/>
  <c r="IYF26" i="36"/>
  <c r="IYG26" i="36"/>
  <c r="IYH26" i="36"/>
  <c r="IYI26" i="36"/>
  <c r="IYJ26" i="36"/>
  <c r="IYK26" i="36"/>
  <c r="IYL26" i="36"/>
  <c r="IYM26" i="36"/>
  <c r="IYN26" i="36"/>
  <c r="IYO26" i="36"/>
  <c r="IYP26" i="36"/>
  <c r="IYQ26" i="36"/>
  <c r="IYR26" i="36"/>
  <c r="IYS26" i="36"/>
  <c r="IYT26" i="36"/>
  <c r="IYU26" i="36"/>
  <c r="IYV26" i="36"/>
  <c r="IYW26" i="36"/>
  <c r="IYX26" i="36"/>
  <c r="IYY26" i="36"/>
  <c r="IYZ26" i="36"/>
  <c r="IZA26" i="36"/>
  <c r="IZB26" i="36"/>
  <c r="IZC26" i="36"/>
  <c r="IZD26" i="36"/>
  <c r="IZE26" i="36"/>
  <c r="IZF26" i="36"/>
  <c r="IZG26" i="36"/>
  <c r="IZH26" i="36"/>
  <c r="IZI26" i="36"/>
  <c r="IZJ26" i="36"/>
  <c r="IZK26" i="36"/>
  <c r="IZL26" i="36"/>
  <c r="IZM26" i="36"/>
  <c r="IZN26" i="36"/>
  <c r="IZO26" i="36"/>
  <c r="IZP26" i="36"/>
  <c r="IZQ26" i="36"/>
  <c r="IZR26" i="36"/>
  <c r="IZS26" i="36"/>
  <c r="IZT26" i="36"/>
  <c r="IZU26" i="36"/>
  <c r="IZV26" i="36"/>
  <c r="IZW26" i="36"/>
  <c r="IZX26" i="36"/>
  <c r="IZY26" i="36"/>
  <c r="IZZ26" i="36"/>
  <c r="JAA26" i="36"/>
  <c r="JAB26" i="36"/>
  <c r="JAC26" i="36"/>
  <c r="JAD26" i="36"/>
  <c r="JAE26" i="36"/>
  <c r="JAF26" i="36"/>
  <c r="JAG26" i="36"/>
  <c r="JAH26" i="36"/>
  <c r="JAI26" i="36"/>
  <c r="JAJ26" i="36"/>
  <c r="JAK26" i="36"/>
  <c r="JAL26" i="36"/>
  <c r="JAM26" i="36"/>
  <c r="JAN26" i="36"/>
  <c r="JAO26" i="36"/>
  <c r="JAP26" i="36"/>
  <c r="JAQ26" i="36"/>
  <c r="JAR26" i="36"/>
  <c r="JAS26" i="36"/>
  <c r="JAT26" i="36"/>
  <c r="JAU26" i="36"/>
  <c r="JAV26" i="36"/>
  <c r="JAW26" i="36"/>
  <c r="JAX26" i="36"/>
  <c r="JAY26" i="36"/>
  <c r="JAZ26" i="36"/>
  <c r="JBA26" i="36"/>
  <c r="JBB26" i="36"/>
  <c r="JBC26" i="36"/>
  <c r="JBD26" i="36"/>
  <c r="JBE26" i="36"/>
  <c r="JBF26" i="36"/>
  <c r="JBG26" i="36"/>
  <c r="JBH26" i="36"/>
  <c r="JBI26" i="36"/>
  <c r="JBJ26" i="36"/>
  <c r="JBK26" i="36"/>
  <c r="JBL26" i="36"/>
  <c r="JBM26" i="36"/>
  <c r="JBN26" i="36"/>
  <c r="JBO26" i="36"/>
  <c r="JBP26" i="36"/>
  <c r="JBQ26" i="36"/>
  <c r="JBR26" i="36"/>
  <c r="JBS26" i="36"/>
  <c r="JBT26" i="36"/>
  <c r="JBU26" i="36"/>
  <c r="JBV26" i="36"/>
  <c r="JBW26" i="36"/>
  <c r="JBX26" i="36"/>
  <c r="JBY26" i="36"/>
  <c r="JBZ26" i="36"/>
  <c r="JCA26" i="36"/>
  <c r="JCB26" i="36"/>
  <c r="JCC26" i="36"/>
  <c r="JCD26" i="36"/>
  <c r="JCE26" i="36"/>
  <c r="JCF26" i="36"/>
  <c r="JCG26" i="36"/>
  <c r="JCH26" i="36"/>
  <c r="JCI26" i="36"/>
  <c r="JCJ26" i="36"/>
  <c r="JCK26" i="36"/>
  <c r="JCL26" i="36"/>
  <c r="JCM26" i="36"/>
  <c r="JCN26" i="36"/>
  <c r="JCO26" i="36"/>
  <c r="JCP26" i="36"/>
  <c r="JCQ26" i="36"/>
  <c r="JCR26" i="36"/>
  <c r="JCS26" i="36"/>
  <c r="JCT26" i="36"/>
  <c r="JCU26" i="36"/>
  <c r="JCV26" i="36"/>
  <c r="JCW26" i="36"/>
  <c r="JCX26" i="36"/>
  <c r="JCY26" i="36"/>
  <c r="JCZ26" i="36"/>
  <c r="JDA26" i="36"/>
  <c r="JDB26" i="36"/>
  <c r="JDC26" i="36"/>
  <c r="JDD26" i="36"/>
  <c r="JDE26" i="36"/>
  <c r="JDF26" i="36"/>
  <c r="JDG26" i="36"/>
  <c r="JDH26" i="36"/>
  <c r="JDI26" i="36"/>
  <c r="JDJ26" i="36"/>
  <c r="JDK26" i="36"/>
  <c r="JDL26" i="36"/>
  <c r="JDM26" i="36"/>
  <c r="JDN26" i="36"/>
  <c r="JDO26" i="36"/>
  <c r="JDP26" i="36"/>
  <c r="JDQ26" i="36"/>
  <c r="JDR26" i="36"/>
  <c r="JDS26" i="36"/>
  <c r="JDT26" i="36"/>
  <c r="JDU26" i="36"/>
  <c r="JDV26" i="36"/>
  <c r="JDW26" i="36"/>
  <c r="JDX26" i="36"/>
  <c r="JDY26" i="36"/>
  <c r="JDZ26" i="36"/>
  <c r="JEA26" i="36"/>
  <c r="JEB26" i="36"/>
  <c r="JEC26" i="36"/>
  <c r="JED26" i="36"/>
  <c r="JEE26" i="36"/>
  <c r="JEF26" i="36"/>
  <c r="JEG26" i="36"/>
  <c r="JEH26" i="36"/>
  <c r="JEI26" i="36"/>
  <c r="JEJ26" i="36"/>
  <c r="JEK26" i="36"/>
  <c r="JEL26" i="36"/>
  <c r="JEM26" i="36"/>
  <c r="JEN26" i="36"/>
  <c r="JEO26" i="36"/>
  <c r="JEP26" i="36"/>
  <c r="JEQ26" i="36"/>
  <c r="JER26" i="36"/>
  <c r="JES26" i="36"/>
  <c r="JET26" i="36"/>
  <c r="JEU26" i="36"/>
  <c r="JEV26" i="36"/>
  <c r="JEW26" i="36"/>
  <c r="JEX26" i="36"/>
  <c r="JEY26" i="36"/>
  <c r="JEZ26" i="36"/>
  <c r="JFA26" i="36"/>
  <c r="JFB26" i="36"/>
  <c r="JFC26" i="36"/>
  <c r="JFD26" i="36"/>
  <c r="JFE26" i="36"/>
  <c r="JFF26" i="36"/>
  <c r="JFG26" i="36"/>
  <c r="JFH26" i="36"/>
  <c r="JFI26" i="36"/>
  <c r="JFJ26" i="36"/>
  <c r="JFK26" i="36"/>
  <c r="JFL26" i="36"/>
  <c r="JFM26" i="36"/>
  <c r="JFN26" i="36"/>
  <c r="JFO26" i="36"/>
  <c r="JFP26" i="36"/>
  <c r="JFQ26" i="36"/>
  <c r="JFR26" i="36"/>
  <c r="JFS26" i="36"/>
  <c r="JFT26" i="36"/>
  <c r="JFU26" i="36"/>
  <c r="JFV26" i="36"/>
  <c r="JFW26" i="36"/>
  <c r="JFX26" i="36"/>
  <c r="JFY26" i="36"/>
  <c r="JFZ26" i="36"/>
  <c r="JGA26" i="36"/>
  <c r="JGB26" i="36"/>
  <c r="JGC26" i="36"/>
  <c r="JGD26" i="36"/>
  <c r="JGE26" i="36"/>
  <c r="JGF26" i="36"/>
  <c r="JGG26" i="36"/>
  <c r="JGH26" i="36"/>
  <c r="JGI26" i="36"/>
  <c r="JGJ26" i="36"/>
  <c r="JGK26" i="36"/>
  <c r="JGL26" i="36"/>
  <c r="JGM26" i="36"/>
  <c r="JGN26" i="36"/>
  <c r="JGO26" i="36"/>
  <c r="JGP26" i="36"/>
  <c r="JGQ26" i="36"/>
  <c r="JGR26" i="36"/>
  <c r="JGS26" i="36"/>
  <c r="JGT26" i="36"/>
  <c r="JGU26" i="36"/>
  <c r="JGV26" i="36"/>
  <c r="JGW26" i="36"/>
  <c r="JGX26" i="36"/>
  <c r="JGY26" i="36"/>
  <c r="JGZ26" i="36"/>
  <c r="JHA26" i="36"/>
  <c r="JHB26" i="36"/>
  <c r="JHC26" i="36"/>
  <c r="JHD26" i="36"/>
  <c r="JHE26" i="36"/>
  <c r="JHF26" i="36"/>
  <c r="JHG26" i="36"/>
  <c r="JHH26" i="36"/>
  <c r="JHI26" i="36"/>
  <c r="JHJ26" i="36"/>
  <c r="JHK26" i="36"/>
  <c r="JHL26" i="36"/>
  <c r="JHM26" i="36"/>
  <c r="JHN26" i="36"/>
  <c r="JHO26" i="36"/>
  <c r="JHP26" i="36"/>
  <c r="JHQ26" i="36"/>
  <c r="JHR26" i="36"/>
  <c r="JHS26" i="36"/>
  <c r="JHT26" i="36"/>
  <c r="JHU26" i="36"/>
  <c r="JHV26" i="36"/>
  <c r="JHW26" i="36"/>
  <c r="JHX26" i="36"/>
  <c r="JHY26" i="36"/>
  <c r="JHZ26" i="36"/>
  <c r="JIA26" i="36"/>
  <c r="JIB26" i="36"/>
  <c r="JIC26" i="36"/>
  <c r="JID26" i="36"/>
  <c r="JIE26" i="36"/>
  <c r="JIF26" i="36"/>
  <c r="JIG26" i="36"/>
  <c r="JIH26" i="36"/>
  <c r="JII26" i="36"/>
  <c r="JIJ26" i="36"/>
  <c r="JIK26" i="36"/>
  <c r="JIL26" i="36"/>
  <c r="JIM26" i="36"/>
  <c r="JIN26" i="36"/>
  <c r="JIO26" i="36"/>
  <c r="JIP26" i="36"/>
  <c r="JIQ26" i="36"/>
  <c r="JIR26" i="36"/>
  <c r="JIS26" i="36"/>
  <c r="JIT26" i="36"/>
  <c r="JIU26" i="36"/>
  <c r="JIV26" i="36"/>
  <c r="JIW26" i="36"/>
  <c r="JIX26" i="36"/>
  <c r="JIY26" i="36"/>
  <c r="JIZ26" i="36"/>
  <c r="JJA26" i="36"/>
  <c r="JJB26" i="36"/>
  <c r="JJC26" i="36"/>
  <c r="JJD26" i="36"/>
  <c r="JJE26" i="36"/>
  <c r="JJF26" i="36"/>
  <c r="JJG26" i="36"/>
  <c r="JJH26" i="36"/>
  <c r="JJI26" i="36"/>
  <c r="JJJ26" i="36"/>
  <c r="JJK26" i="36"/>
  <c r="JJL26" i="36"/>
  <c r="JJM26" i="36"/>
  <c r="JJN26" i="36"/>
  <c r="JJO26" i="36"/>
  <c r="JJP26" i="36"/>
  <c r="JJQ26" i="36"/>
  <c r="JJR26" i="36"/>
  <c r="JJS26" i="36"/>
  <c r="JJT26" i="36"/>
  <c r="JJU26" i="36"/>
  <c r="JJV26" i="36"/>
  <c r="JJW26" i="36"/>
  <c r="JJX26" i="36"/>
  <c r="JJY26" i="36"/>
  <c r="JJZ26" i="36"/>
  <c r="JKA26" i="36"/>
  <c r="JKB26" i="36"/>
  <c r="JKC26" i="36"/>
  <c r="JKD26" i="36"/>
  <c r="JKE26" i="36"/>
  <c r="JKF26" i="36"/>
  <c r="JKG26" i="36"/>
  <c r="JKH26" i="36"/>
  <c r="JKI26" i="36"/>
  <c r="JKJ26" i="36"/>
  <c r="JKK26" i="36"/>
  <c r="JKL26" i="36"/>
  <c r="JKM26" i="36"/>
  <c r="JKN26" i="36"/>
  <c r="JKO26" i="36"/>
  <c r="JKP26" i="36"/>
  <c r="JKQ26" i="36"/>
  <c r="JKR26" i="36"/>
  <c r="JKS26" i="36"/>
  <c r="JKT26" i="36"/>
  <c r="JKU26" i="36"/>
  <c r="JKV26" i="36"/>
  <c r="JKW26" i="36"/>
  <c r="JKX26" i="36"/>
  <c r="JKY26" i="36"/>
  <c r="JKZ26" i="36"/>
  <c r="JLA26" i="36"/>
  <c r="JLB26" i="36"/>
  <c r="JLC26" i="36"/>
  <c r="JLD26" i="36"/>
  <c r="JLE26" i="36"/>
  <c r="JLF26" i="36"/>
  <c r="JLG26" i="36"/>
  <c r="JLH26" i="36"/>
  <c r="JLI26" i="36"/>
  <c r="JLJ26" i="36"/>
  <c r="JLK26" i="36"/>
  <c r="JLL26" i="36"/>
  <c r="JLM26" i="36"/>
  <c r="JLN26" i="36"/>
  <c r="JLO26" i="36"/>
  <c r="JLP26" i="36"/>
  <c r="JLQ26" i="36"/>
  <c r="JLR26" i="36"/>
  <c r="JLS26" i="36"/>
  <c r="JLT26" i="36"/>
  <c r="JLU26" i="36"/>
  <c r="JLV26" i="36"/>
  <c r="JLW26" i="36"/>
  <c r="JLX26" i="36"/>
  <c r="JLY26" i="36"/>
  <c r="JLZ26" i="36"/>
  <c r="JMA26" i="36"/>
  <c r="JMB26" i="36"/>
  <c r="JMC26" i="36"/>
  <c r="JMD26" i="36"/>
  <c r="JME26" i="36"/>
  <c r="JMF26" i="36"/>
  <c r="JMG26" i="36"/>
  <c r="JMH26" i="36"/>
  <c r="JMI26" i="36"/>
  <c r="JMJ26" i="36"/>
  <c r="JMK26" i="36"/>
  <c r="JML26" i="36"/>
  <c r="JMM26" i="36"/>
  <c r="JMN26" i="36"/>
  <c r="JMO26" i="36"/>
  <c r="JMP26" i="36"/>
  <c r="JMQ26" i="36"/>
  <c r="JMR26" i="36"/>
  <c r="JMS26" i="36"/>
  <c r="JMT26" i="36"/>
  <c r="JMU26" i="36"/>
  <c r="JMV26" i="36"/>
  <c r="JMW26" i="36"/>
  <c r="JMX26" i="36"/>
  <c r="JMY26" i="36"/>
  <c r="JMZ26" i="36"/>
  <c r="JNA26" i="36"/>
  <c r="JNB26" i="36"/>
  <c r="JNC26" i="36"/>
  <c r="JND26" i="36"/>
  <c r="JNE26" i="36"/>
  <c r="JNF26" i="36"/>
  <c r="JNG26" i="36"/>
  <c r="JNH26" i="36"/>
  <c r="JNI26" i="36"/>
  <c r="JNJ26" i="36"/>
  <c r="JNK26" i="36"/>
  <c r="JNL26" i="36"/>
  <c r="JNM26" i="36"/>
  <c r="JNN26" i="36"/>
  <c r="JNO26" i="36"/>
  <c r="JNP26" i="36"/>
  <c r="JNQ26" i="36"/>
  <c r="JNR26" i="36"/>
  <c r="JNS26" i="36"/>
  <c r="JNT26" i="36"/>
  <c r="JNU26" i="36"/>
  <c r="JNV26" i="36"/>
  <c r="JNW26" i="36"/>
  <c r="JNX26" i="36"/>
  <c r="JNY26" i="36"/>
  <c r="JNZ26" i="36"/>
  <c r="JOA26" i="36"/>
  <c r="JOB26" i="36"/>
  <c r="JOC26" i="36"/>
  <c r="JOD26" i="36"/>
  <c r="JOE26" i="36"/>
  <c r="JOF26" i="36"/>
  <c r="JOG26" i="36"/>
  <c r="JOH26" i="36"/>
  <c r="JOI26" i="36"/>
  <c r="JOJ26" i="36"/>
  <c r="JOK26" i="36"/>
  <c r="JOL26" i="36"/>
  <c r="JOM26" i="36"/>
  <c r="JON26" i="36"/>
  <c r="JOO26" i="36"/>
  <c r="JOP26" i="36"/>
  <c r="JOQ26" i="36"/>
  <c r="JOR26" i="36"/>
  <c r="JOS26" i="36"/>
  <c r="JOT26" i="36"/>
  <c r="JOU26" i="36"/>
  <c r="JOV26" i="36"/>
  <c r="JOW26" i="36"/>
  <c r="JOX26" i="36"/>
  <c r="JOY26" i="36"/>
  <c r="JOZ26" i="36"/>
  <c r="JPA26" i="36"/>
  <c r="JPB26" i="36"/>
  <c r="JPC26" i="36"/>
  <c r="JPD26" i="36"/>
  <c r="JPE26" i="36"/>
  <c r="JPF26" i="36"/>
  <c r="JPG26" i="36"/>
  <c r="JPH26" i="36"/>
  <c r="JPI26" i="36"/>
  <c r="JPJ26" i="36"/>
  <c r="JPK26" i="36"/>
  <c r="JPL26" i="36"/>
  <c r="JPM26" i="36"/>
  <c r="JPN26" i="36"/>
  <c r="JPO26" i="36"/>
  <c r="JPP26" i="36"/>
  <c r="JPQ26" i="36"/>
  <c r="JPR26" i="36"/>
  <c r="JPS26" i="36"/>
  <c r="JPT26" i="36"/>
  <c r="JPU26" i="36"/>
  <c r="JPV26" i="36"/>
  <c r="JPW26" i="36"/>
  <c r="JPX26" i="36"/>
  <c r="JPY26" i="36"/>
  <c r="JPZ26" i="36"/>
  <c r="JQA26" i="36"/>
  <c r="JQB26" i="36"/>
  <c r="JQC26" i="36"/>
  <c r="JQD26" i="36"/>
  <c r="JQE26" i="36"/>
  <c r="JQF26" i="36"/>
  <c r="JQG26" i="36"/>
  <c r="JQH26" i="36"/>
  <c r="JQI26" i="36"/>
  <c r="JQJ26" i="36"/>
  <c r="JQK26" i="36"/>
  <c r="JQL26" i="36"/>
  <c r="JQM26" i="36"/>
  <c r="JQN26" i="36"/>
  <c r="JQO26" i="36"/>
  <c r="JQP26" i="36"/>
  <c r="JQQ26" i="36"/>
  <c r="JQR26" i="36"/>
  <c r="JQS26" i="36"/>
  <c r="JQT26" i="36"/>
  <c r="JQU26" i="36"/>
  <c r="JQV26" i="36"/>
  <c r="JQW26" i="36"/>
  <c r="JQX26" i="36"/>
  <c r="JQY26" i="36"/>
  <c r="JQZ26" i="36"/>
  <c r="JRA26" i="36"/>
  <c r="JRB26" i="36"/>
  <c r="JRC26" i="36"/>
  <c r="JRD26" i="36"/>
  <c r="JRE26" i="36"/>
  <c r="JRF26" i="36"/>
  <c r="JRG26" i="36"/>
  <c r="JRH26" i="36"/>
  <c r="JRI26" i="36"/>
  <c r="JRJ26" i="36"/>
  <c r="JRK26" i="36"/>
  <c r="JRL26" i="36"/>
  <c r="JRM26" i="36"/>
  <c r="JRN26" i="36"/>
  <c r="JRO26" i="36"/>
  <c r="JRP26" i="36"/>
  <c r="JRQ26" i="36"/>
  <c r="JRR26" i="36"/>
  <c r="JRS26" i="36"/>
  <c r="JRT26" i="36"/>
  <c r="JRU26" i="36"/>
  <c r="JRV26" i="36"/>
  <c r="JRW26" i="36"/>
  <c r="JRX26" i="36"/>
  <c r="JRY26" i="36"/>
  <c r="JRZ26" i="36"/>
  <c r="JSA26" i="36"/>
  <c r="JSB26" i="36"/>
  <c r="JSC26" i="36"/>
  <c r="JSD26" i="36"/>
  <c r="JSE26" i="36"/>
  <c r="JSF26" i="36"/>
  <c r="JSG26" i="36"/>
  <c r="JSH26" i="36"/>
  <c r="JSI26" i="36"/>
  <c r="JSJ26" i="36"/>
  <c r="JSK26" i="36"/>
  <c r="JSL26" i="36"/>
  <c r="JSM26" i="36"/>
  <c r="JSN26" i="36"/>
  <c r="JSO26" i="36"/>
  <c r="JSP26" i="36"/>
  <c r="JSQ26" i="36"/>
  <c r="JSR26" i="36"/>
  <c r="JSS26" i="36"/>
  <c r="JST26" i="36"/>
  <c r="JSU26" i="36"/>
  <c r="JSV26" i="36"/>
  <c r="JSW26" i="36"/>
  <c r="JSX26" i="36"/>
  <c r="JSY26" i="36"/>
  <c r="JSZ26" i="36"/>
  <c r="JTA26" i="36"/>
  <c r="JTB26" i="36"/>
  <c r="JTC26" i="36"/>
  <c r="JTD26" i="36"/>
  <c r="JTE26" i="36"/>
  <c r="JTF26" i="36"/>
  <c r="JTG26" i="36"/>
  <c r="JTH26" i="36"/>
  <c r="JTI26" i="36"/>
  <c r="JTJ26" i="36"/>
  <c r="JTK26" i="36"/>
  <c r="JTL26" i="36"/>
  <c r="JTM26" i="36"/>
  <c r="JTN26" i="36"/>
  <c r="JTO26" i="36"/>
  <c r="JTP26" i="36"/>
  <c r="JTQ26" i="36"/>
  <c r="JTR26" i="36"/>
  <c r="JTS26" i="36"/>
  <c r="JTT26" i="36"/>
  <c r="JTU26" i="36"/>
  <c r="JTV26" i="36"/>
  <c r="JTW26" i="36"/>
  <c r="JTX26" i="36"/>
  <c r="JTY26" i="36"/>
  <c r="JTZ26" i="36"/>
  <c r="JUA26" i="36"/>
  <c r="JUB26" i="36"/>
  <c r="JUC26" i="36"/>
  <c r="JUD26" i="36"/>
  <c r="JUE26" i="36"/>
  <c r="JUF26" i="36"/>
  <c r="JUG26" i="36"/>
  <c r="JUH26" i="36"/>
  <c r="JUI26" i="36"/>
  <c r="JUJ26" i="36"/>
  <c r="JUK26" i="36"/>
  <c r="JUL26" i="36"/>
  <c r="JUM26" i="36"/>
  <c r="JUN26" i="36"/>
  <c r="JUO26" i="36"/>
  <c r="JUP26" i="36"/>
  <c r="JUQ26" i="36"/>
  <c r="JUR26" i="36"/>
  <c r="JUS26" i="36"/>
  <c r="JUT26" i="36"/>
  <c r="JUU26" i="36"/>
  <c r="JUV26" i="36"/>
  <c r="JUW26" i="36"/>
  <c r="JUX26" i="36"/>
  <c r="JUY26" i="36"/>
  <c r="JUZ26" i="36"/>
  <c r="JVA26" i="36"/>
  <c r="JVB26" i="36"/>
  <c r="JVC26" i="36"/>
  <c r="JVD26" i="36"/>
  <c r="JVE26" i="36"/>
  <c r="JVF26" i="36"/>
  <c r="JVG26" i="36"/>
  <c r="JVH26" i="36"/>
  <c r="JVI26" i="36"/>
  <c r="JVJ26" i="36"/>
  <c r="JVK26" i="36"/>
  <c r="JVL26" i="36"/>
  <c r="JVM26" i="36"/>
  <c r="JVN26" i="36"/>
  <c r="JVO26" i="36"/>
  <c r="JVP26" i="36"/>
  <c r="JVQ26" i="36"/>
  <c r="JVR26" i="36"/>
  <c r="JVS26" i="36"/>
  <c r="JVT26" i="36"/>
  <c r="JVU26" i="36"/>
  <c r="JVV26" i="36"/>
  <c r="JVW26" i="36"/>
  <c r="JVX26" i="36"/>
  <c r="JVY26" i="36"/>
  <c r="JVZ26" i="36"/>
  <c r="JWA26" i="36"/>
  <c r="JWB26" i="36"/>
  <c r="JWC26" i="36"/>
  <c r="JWD26" i="36"/>
  <c r="JWE26" i="36"/>
  <c r="JWF26" i="36"/>
  <c r="JWG26" i="36"/>
  <c r="JWH26" i="36"/>
  <c r="JWI26" i="36"/>
  <c r="JWJ26" i="36"/>
  <c r="JWK26" i="36"/>
  <c r="JWL26" i="36"/>
  <c r="JWM26" i="36"/>
  <c r="JWN26" i="36"/>
  <c r="JWO26" i="36"/>
  <c r="JWP26" i="36"/>
  <c r="JWQ26" i="36"/>
  <c r="JWR26" i="36"/>
  <c r="JWS26" i="36"/>
  <c r="JWT26" i="36"/>
  <c r="JWU26" i="36"/>
  <c r="JWV26" i="36"/>
  <c r="JWW26" i="36"/>
  <c r="JWX26" i="36"/>
  <c r="JWY26" i="36"/>
  <c r="JWZ26" i="36"/>
  <c r="JXA26" i="36"/>
  <c r="JXB26" i="36"/>
  <c r="JXC26" i="36"/>
  <c r="JXD26" i="36"/>
  <c r="JXE26" i="36"/>
  <c r="JXF26" i="36"/>
  <c r="JXG26" i="36"/>
  <c r="JXH26" i="36"/>
  <c r="JXI26" i="36"/>
  <c r="JXJ26" i="36"/>
  <c r="JXK26" i="36"/>
  <c r="JXL26" i="36"/>
  <c r="JXM26" i="36"/>
  <c r="JXN26" i="36"/>
  <c r="JXO26" i="36"/>
  <c r="JXP26" i="36"/>
  <c r="JXQ26" i="36"/>
  <c r="JXR26" i="36"/>
  <c r="JXS26" i="36"/>
  <c r="JXT26" i="36"/>
  <c r="JXU26" i="36"/>
  <c r="JXV26" i="36"/>
  <c r="JXW26" i="36"/>
  <c r="JXX26" i="36"/>
  <c r="JXY26" i="36"/>
  <c r="JXZ26" i="36"/>
  <c r="JYA26" i="36"/>
  <c r="JYB26" i="36"/>
  <c r="JYC26" i="36"/>
  <c r="JYD26" i="36"/>
  <c r="JYE26" i="36"/>
  <c r="JYF26" i="36"/>
  <c r="JYG26" i="36"/>
  <c r="JYH26" i="36"/>
  <c r="JYI26" i="36"/>
  <c r="JYJ26" i="36"/>
  <c r="JYK26" i="36"/>
  <c r="JYL26" i="36"/>
  <c r="JYM26" i="36"/>
  <c r="JYN26" i="36"/>
  <c r="JYO26" i="36"/>
  <c r="JYP26" i="36"/>
  <c r="JYQ26" i="36"/>
  <c r="JYR26" i="36"/>
  <c r="JYS26" i="36"/>
  <c r="JYT26" i="36"/>
  <c r="JYU26" i="36"/>
  <c r="JYV26" i="36"/>
  <c r="JYW26" i="36"/>
  <c r="JYX26" i="36"/>
  <c r="JYY26" i="36"/>
  <c r="JYZ26" i="36"/>
  <c r="JZA26" i="36"/>
  <c r="JZB26" i="36"/>
  <c r="JZC26" i="36"/>
  <c r="JZD26" i="36"/>
  <c r="JZE26" i="36"/>
  <c r="JZF26" i="36"/>
  <c r="JZG26" i="36"/>
  <c r="JZH26" i="36"/>
  <c r="JZI26" i="36"/>
  <c r="JZJ26" i="36"/>
  <c r="JZK26" i="36"/>
  <c r="JZL26" i="36"/>
  <c r="JZM26" i="36"/>
  <c r="JZN26" i="36"/>
  <c r="JZO26" i="36"/>
  <c r="JZP26" i="36"/>
  <c r="JZQ26" i="36"/>
  <c r="JZR26" i="36"/>
  <c r="JZS26" i="36"/>
  <c r="JZT26" i="36"/>
  <c r="JZU26" i="36"/>
  <c r="JZV26" i="36"/>
  <c r="JZW26" i="36"/>
  <c r="JZX26" i="36"/>
  <c r="JZY26" i="36"/>
  <c r="JZZ26" i="36"/>
  <c r="KAA26" i="36"/>
  <c r="KAB26" i="36"/>
  <c r="KAC26" i="36"/>
  <c r="KAD26" i="36"/>
  <c r="KAE26" i="36"/>
  <c r="KAF26" i="36"/>
  <c r="KAG26" i="36"/>
  <c r="KAH26" i="36"/>
  <c r="KAI26" i="36"/>
  <c r="KAJ26" i="36"/>
  <c r="KAK26" i="36"/>
  <c r="KAL26" i="36"/>
  <c r="KAM26" i="36"/>
  <c r="KAN26" i="36"/>
  <c r="KAO26" i="36"/>
  <c r="KAP26" i="36"/>
  <c r="KAQ26" i="36"/>
  <c r="KAR26" i="36"/>
  <c r="KAS26" i="36"/>
  <c r="KAT26" i="36"/>
  <c r="KAU26" i="36"/>
  <c r="KAV26" i="36"/>
  <c r="KAW26" i="36"/>
  <c r="KAX26" i="36"/>
  <c r="KAY26" i="36"/>
  <c r="KAZ26" i="36"/>
  <c r="KBA26" i="36"/>
  <c r="KBB26" i="36"/>
  <c r="KBC26" i="36"/>
  <c r="KBD26" i="36"/>
  <c r="KBE26" i="36"/>
  <c r="KBF26" i="36"/>
  <c r="KBG26" i="36"/>
  <c r="KBH26" i="36"/>
  <c r="KBI26" i="36"/>
  <c r="KBJ26" i="36"/>
  <c r="KBK26" i="36"/>
  <c r="KBL26" i="36"/>
  <c r="KBM26" i="36"/>
  <c r="KBN26" i="36"/>
  <c r="KBO26" i="36"/>
  <c r="KBP26" i="36"/>
  <c r="KBQ26" i="36"/>
  <c r="KBR26" i="36"/>
  <c r="KBS26" i="36"/>
  <c r="KBT26" i="36"/>
  <c r="KBU26" i="36"/>
  <c r="KBV26" i="36"/>
  <c r="KBW26" i="36"/>
  <c r="KBX26" i="36"/>
  <c r="KBY26" i="36"/>
  <c r="KBZ26" i="36"/>
  <c r="KCA26" i="36"/>
  <c r="KCB26" i="36"/>
  <c r="KCC26" i="36"/>
  <c r="KCD26" i="36"/>
  <c r="KCE26" i="36"/>
  <c r="KCF26" i="36"/>
  <c r="KCG26" i="36"/>
  <c r="KCH26" i="36"/>
  <c r="KCI26" i="36"/>
  <c r="KCJ26" i="36"/>
  <c r="KCK26" i="36"/>
  <c r="KCL26" i="36"/>
  <c r="KCM26" i="36"/>
  <c r="KCN26" i="36"/>
  <c r="KCO26" i="36"/>
  <c r="KCP26" i="36"/>
  <c r="KCQ26" i="36"/>
  <c r="KCR26" i="36"/>
  <c r="KCS26" i="36"/>
  <c r="KCT26" i="36"/>
  <c r="KCU26" i="36"/>
  <c r="KCV26" i="36"/>
  <c r="KCW26" i="36"/>
  <c r="KCX26" i="36"/>
  <c r="KCY26" i="36"/>
  <c r="KCZ26" i="36"/>
  <c r="KDA26" i="36"/>
  <c r="KDB26" i="36"/>
  <c r="KDC26" i="36"/>
  <c r="KDD26" i="36"/>
  <c r="KDE26" i="36"/>
  <c r="KDF26" i="36"/>
  <c r="KDG26" i="36"/>
  <c r="KDH26" i="36"/>
  <c r="KDI26" i="36"/>
  <c r="KDJ26" i="36"/>
  <c r="KDK26" i="36"/>
  <c r="KDL26" i="36"/>
  <c r="KDM26" i="36"/>
  <c r="KDN26" i="36"/>
  <c r="KDO26" i="36"/>
  <c r="KDP26" i="36"/>
  <c r="KDQ26" i="36"/>
  <c r="KDR26" i="36"/>
  <c r="KDS26" i="36"/>
  <c r="KDT26" i="36"/>
  <c r="KDU26" i="36"/>
  <c r="KDV26" i="36"/>
  <c r="KDW26" i="36"/>
  <c r="KDX26" i="36"/>
  <c r="KDY26" i="36"/>
  <c r="KDZ26" i="36"/>
  <c r="KEA26" i="36"/>
  <c r="KEB26" i="36"/>
  <c r="KEC26" i="36"/>
  <c r="KED26" i="36"/>
  <c r="KEE26" i="36"/>
  <c r="KEF26" i="36"/>
  <c r="KEG26" i="36"/>
  <c r="KEH26" i="36"/>
  <c r="KEI26" i="36"/>
  <c r="KEJ26" i="36"/>
  <c r="KEK26" i="36"/>
  <c r="KEL26" i="36"/>
  <c r="KEM26" i="36"/>
  <c r="KEN26" i="36"/>
  <c r="KEO26" i="36"/>
  <c r="KEP26" i="36"/>
  <c r="KEQ26" i="36"/>
  <c r="KER26" i="36"/>
  <c r="KES26" i="36"/>
  <c r="KET26" i="36"/>
  <c r="KEU26" i="36"/>
  <c r="KEV26" i="36"/>
  <c r="KEW26" i="36"/>
  <c r="KEX26" i="36"/>
  <c r="KEY26" i="36"/>
  <c r="KEZ26" i="36"/>
  <c r="KFA26" i="36"/>
  <c r="KFB26" i="36"/>
  <c r="KFC26" i="36"/>
  <c r="KFD26" i="36"/>
  <c r="KFE26" i="36"/>
  <c r="KFF26" i="36"/>
  <c r="KFG26" i="36"/>
  <c r="KFH26" i="36"/>
  <c r="KFI26" i="36"/>
  <c r="KFJ26" i="36"/>
  <c r="KFK26" i="36"/>
  <c r="KFL26" i="36"/>
  <c r="KFM26" i="36"/>
  <c r="KFN26" i="36"/>
  <c r="KFO26" i="36"/>
  <c r="KFP26" i="36"/>
  <c r="KFQ26" i="36"/>
  <c r="KFR26" i="36"/>
  <c r="KFS26" i="36"/>
  <c r="KFT26" i="36"/>
  <c r="KFU26" i="36"/>
  <c r="KFV26" i="36"/>
  <c r="KFW26" i="36"/>
  <c r="KFX26" i="36"/>
  <c r="KFY26" i="36"/>
  <c r="KFZ26" i="36"/>
  <c r="KGA26" i="36"/>
  <c r="KGB26" i="36"/>
  <c r="KGC26" i="36"/>
  <c r="KGD26" i="36"/>
  <c r="KGE26" i="36"/>
  <c r="KGF26" i="36"/>
  <c r="KGG26" i="36"/>
  <c r="KGH26" i="36"/>
  <c r="KGI26" i="36"/>
  <c r="KGJ26" i="36"/>
  <c r="KGK26" i="36"/>
  <c r="KGL26" i="36"/>
  <c r="KGM26" i="36"/>
  <c r="KGN26" i="36"/>
  <c r="KGO26" i="36"/>
  <c r="KGP26" i="36"/>
  <c r="KGQ26" i="36"/>
  <c r="KGR26" i="36"/>
  <c r="KGS26" i="36"/>
  <c r="KGT26" i="36"/>
  <c r="KGU26" i="36"/>
  <c r="KGV26" i="36"/>
  <c r="KGW26" i="36"/>
  <c r="KGX26" i="36"/>
  <c r="KGY26" i="36"/>
  <c r="KGZ26" i="36"/>
  <c r="KHA26" i="36"/>
  <c r="KHB26" i="36"/>
  <c r="KHC26" i="36"/>
  <c r="KHD26" i="36"/>
  <c r="KHE26" i="36"/>
  <c r="KHF26" i="36"/>
  <c r="KHG26" i="36"/>
  <c r="KHH26" i="36"/>
  <c r="KHI26" i="36"/>
  <c r="KHJ26" i="36"/>
  <c r="KHK26" i="36"/>
  <c r="KHL26" i="36"/>
  <c r="KHM26" i="36"/>
  <c r="KHN26" i="36"/>
  <c r="KHO26" i="36"/>
  <c r="KHP26" i="36"/>
  <c r="KHQ26" i="36"/>
  <c r="KHR26" i="36"/>
  <c r="KHS26" i="36"/>
  <c r="KHT26" i="36"/>
  <c r="KHU26" i="36"/>
  <c r="KHV26" i="36"/>
  <c r="KHW26" i="36"/>
  <c r="KHX26" i="36"/>
  <c r="KHY26" i="36"/>
  <c r="KHZ26" i="36"/>
  <c r="KIA26" i="36"/>
  <c r="KIB26" i="36"/>
  <c r="KIC26" i="36"/>
  <c r="KID26" i="36"/>
  <c r="KIE26" i="36"/>
  <c r="KIF26" i="36"/>
  <c r="KIG26" i="36"/>
  <c r="KIH26" i="36"/>
  <c r="KII26" i="36"/>
  <c r="KIJ26" i="36"/>
  <c r="KIK26" i="36"/>
  <c r="KIL26" i="36"/>
  <c r="KIM26" i="36"/>
  <c r="KIN26" i="36"/>
  <c r="KIO26" i="36"/>
  <c r="KIP26" i="36"/>
  <c r="KIQ26" i="36"/>
  <c r="KIR26" i="36"/>
  <c r="KIS26" i="36"/>
  <c r="KIT26" i="36"/>
  <c r="KIU26" i="36"/>
  <c r="KIV26" i="36"/>
  <c r="KIW26" i="36"/>
  <c r="KIX26" i="36"/>
  <c r="KIY26" i="36"/>
  <c r="KIZ26" i="36"/>
  <c r="KJA26" i="36"/>
  <c r="KJB26" i="36"/>
  <c r="KJC26" i="36"/>
  <c r="KJD26" i="36"/>
  <c r="KJE26" i="36"/>
  <c r="KJF26" i="36"/>
  <c r="KJG26" i="36"/>
  <c r="KJH26" i="36"/>
  <c r="KJI26" i="36"/>
  <c r="KJJ26" i="36"/>
  <c r="KJK26" i="36"/>
  <c r="KJL26" i="36"/>
  <c r="KJM26" i="36"/>
  <c r="KJN26" i="36"/>
  <c r="KJO26" i="36"/>
  <c r="KJP26" i="36"/>
  <c r="KJQ26" i="36"/>
  <c r="KJR26" i="36"/>
  <c r="KJS26" i="36"/>
  <c r="KJT26" i="36"/>
  <c r="KJU26" i="36"/>
  <c r="KJV26" i="36"/>
  <c r="KJW26" i="36"/>
  <c r="KJX26" i="36"/>
  <c r="KJY26" i="36"/>
  <c r="KJZ26" i="36"/>
  <c r="KKA26" i="36"/>
  <c r="KKB26" i="36"/>
  <c r="KKC26" i="36"/>
  <c r="KKD26" i="36"/>
  <c r="KKE26" i="36"/>
  <c r="KKF26" i="36"/>
  <c r="KKG26" i="36"/>
  <c r="KKH26" i="36"/>
  <c r="KKI26" i="36"/>
  <c r="KKJ26" i="36"/>
  <c r="KKK26" i="36"/>
  <c r="KKL26" i="36"/>
  <c r="KKM26" i="36"/>
  <c r="KKN26" i="36"/>
  <c r="KKO26" i="36"/>
  <c r="KKP26" i="36"/>
  <c r="KKQ26" i="36"/>
  <c r="KKR26" i="36"/>
  <c r="KKS26" i="36"/>
  <c r="KKT26" i="36"/>
  <c r="KKU26" i="36"/>
  <c r="KKV26" i="36"/>
  <c r="KKW26" i="36"/>
  <c r="KKX26" i="36"/>
  <c r="KKY26" i="36"/>
  <c r="KKZ26" i="36"/>
  <c r="KLA26" i="36"/>
  <c r="KLB26" i="36"/>
  <c r="KLC26" i="36"/>
  <c r="KLD26" i="36"/>
  <c r="KLE26" i="36"/>
  <c r="KLF26" i="36"/>
  <c r="KLG26" i="36"/>
  <c r="KLH26" i="36"/>
  <c r="KLI26" i="36"/>
  <c r="KLJ26" i="36"/>
  <c r="KLK26" i="36"/>
  <c r="KLL26" i="36"/>
  <c r="KLM26" i="36"/>
  <c r="KLN26" i="36"/>
  <c r="KLO26" i="36"/>
  <c r="KLP26" i="36"/>
  <c r="KLQ26" i="36"/>
  <c r="KLR26" i="36"/>
  <c r="KLS26" i="36"/>
  <c r="KLT26" i="36"/>
  <c r="KLU26" i="36"/>
  <c r="KLV26" i="36"/>
  <c r="KLW26" i="36"/>
  <c r="KLX26" i="36"/>
  <c r="KLY26" i="36"/>
  <c r="KLZ26" i="36"/>
  <c r="KMA26" i="36"/>
  <c r="KMB26" i="36"/>
  <c r="KMC26" i="36"/>
  <c r="KMD26" i="36"/>
  <c r="KME26" i="36"/>
  <c r="KMF26" i="36"/>
  <c r="KMG26" i="36"/>
  <c r="KMH26" i="36"/>
  <c r="KMI26" i="36"/>
  <c r="KMJ26" i="36"/>
  <c r="KMK26" i="36"/>
  <c r="KML26" i="36"/>
  <c r="KMM26" i="36"/>
  <c r="KMN26" i="36"/>
  <c r="KMO26" i="36"/>
  <c r="KMP26" i="36"/>
  <c r="KMQ26" i="36"/>
  <c r="KMR26" i="36"/>
  <c r="KMS26" i="36"/>
  <c r="KMT26" i="36"/>
  <c r="KMU26" i="36"/>
  <c r="KMV26" i="36"/>
  <c r="KMW26" i="36"/>
  <c r="KMX26" i="36"/>
  <c r="KMY26" i="36"/>
  <c r="KMZ26" i="36"/>
  <c r="KNA26" i="36"/>
  <c r="KNB26" i="36"/>
  <c r="KNC26" i="36"/>
  <c r="KND26" i="36"/>
  <c r="KNE26" i="36"/>
  <c r="KNF26" i="36"/>
  <c r="KNG26" i="36"/>
  <c r="KNH26" i="36"/>
  <c r="KNI26" i="36"/>
  <c r="KNJ26" i="36"/>
  <c r="KNK26" i="36"/>
  <c r="KNL26" i="36"/>
  <c r="KNM26" i="36"/>
  <c r="KNN26" i="36"/>
  <c r="KNO26" i="36"/>
  <c r="KNP26" i="36"/>
  <c r="KNQ26" i="36"/>
  <c r="KNR26" i="36"/>
  <c r="KNS26" i="36"/>
  <c r="KNT26" i="36"/>
  <c r="KNU26" i="36"/>
  <c r="KNV26" i="36"/>
  <c r="KNW26" i="36"/>
  <c r="KNX26" i="36"/>
  <c r="KNY26" i="36"/>
  <c r="KNZ26" i="36"/>
  <c r="KOA26" i="36"/>
  <c r="KOB26" i="36"/>
  <c r="KOC26" i="36"/>
  <c r="KOD26" i="36"/>
  <c r="KOE26" i="36"/>
  <c r="KOF26" i="36"/>
  <c r="KOG26" i="36"/>
  <c r="KOH26" i="36"/>
  <c r="KOI26" i="36"/>
  <c r="KOJ26" i="36"/>
  <c r="KOK26" i="36"/>
  <c r="KOL26" i="36"/>
  <c r="KOM26" i="36"/>
  <c r="KON26" i="36"/>
  <c r="KOO26" i="36"/>
  <c r="KOP26" i="36"/>
  <c r="KOQ26" i="36"/>
  <c r="KOR26" i="36"/>
  <c r="KOS26" i="36"/>
  <c r="KOT26" i="36"/>
  <c r="KOU26" i="36"/>
  <c r="KOV26" i="36"/>
  <c r="KOW26" i="36"/>
  <c r="KOX26" i="36"/>
  <c r="KOY26" i="36"/>
  <c r="KOZ26" i="36"/>
  <c r="KPA26" i="36"/>
  <c r="KPB26" i="36"/>
  <c r="KPC26" i="36"/>
  <c r="KPD26" i="36"/>
  <c r="KPE26" i="36"/>
  <c r="KPF26" i="36"/>
  <c r="KPG26" i="36"/>
  <c r="KPH26" i="36"/>
  <c r="KPI26" i="36"/>
  <c r="KPJ26" i="36"/>
  <c r="KPK26" i="36"/>
  <c r="KPL26" i="36"/>
  <c r="KPM26" i="36"/>
  <c r="KPN26" i="36"/>
  <c r="KPO26" i="36"/>
  <c r="KPP26" i="36"/>
  <c r="KPQ26" i="36"/>
  <c r="KPR26" i="36"/>
  <c r="KPS26" i="36"/>
  <c r="KPT26" i="36"/>
  <c r="KPU26" i="36"/>
  <c r="KPV26" i="36"/>
  <c r="KPW26" i="36"/>
  <c r="KPX26" i="36"/>
  <c r="KPY26" i="36"/>
  <c r="KPZ26" i="36"/>
  <c r="KQA26" i="36"/>
  <c r="KQB26" i="36"/>
  <c r="KQC26" i="36"/>
  <c r="KQD26" i="36"/>
  <c r="KQE26" i="36"/>
  <c r="KQF26" i="36"/>
  <c r="KQG26" i="36"/>
  <c r="KQH26" i="36"/>
  <c r="KQI26" i="36"/>
  <c r="KQJ26" i="36"/>
  <c r="KQK26" i="36"/>
  <c r="KQL26" i="36"/>
  <c r="KQM26" i="36"/>
  <c r="KQN26" i="36"/>
  <c r="KQO26" i="36"/>
  <c r="KQP26" i="36"/>
  <c r="KQQ26" i="36"/>
  <c r="KQR26" i="36"/>
  <c r="KQS26" i="36"/>
  <c r="KQT26" i="36"/>
  <c r="KQU26" i="36"/>
  <c r="KQV26" i="36"/>
  <c r="KQW26" i="36"/>
  <c r="KQX26" i="36"/>
  <c r="KQY26" i="36"/>
  <c r="KQZ26" i="36"/>
  <c r="KRA26" i="36"/>
  <c r="KRB26" i="36"/>
  <c r="KRC26" i="36"/>
  <c r="KRD26" i="36"/>
  <c r="KRE26" i="36"/>
  <c r="KRF26" i="36"/>
  <c r="KRG26" i="36"/>
  <c r="KRH26" i="36"/>
  <c r="KRI26" i="36"/>
  <c r="KRJ26" i="36"/>
  <c r="KRK26" i="36"/>
  <c r="KRL26" i="36"/>
  <c r="KRM26" i="36"/>
  <c r="KRN26" i="36"/>
  <c r="KRO26" i="36"/>
  <c r="KRP26" i="36"/>
  <c r="KRQ26" i="36"/>
  <c r="KRR26" i="36"/>
  <c r="KRS26" i="36"/>
  <c r="KRT26" i="36"/>
  <c r="KRU26" i="36"/>
  <c r="KRV26" i="36"/>
  <c r="KRW26" i="36"/>
  <c r="KRX26" i="36"/>
  <c r="KRY26" i="36"/>
  <c r="KRZ26" i="36"/>
  <c r="KSA26" i="36"/>
  <c r="KSB26" i="36"/>
  <c r="KSC26" i="36"/>
  <c r="KSD26" i="36"/>
  <c r="KSE26" i="36"/>
  <c r="KSF26" i="36"/>
  <c r="KSG26" i="36"/>
  <c r="KSH26" i="36"/>
  <c r="KSI26" i="36"/>
  <c r="KSJ26" i="36"/>
  <c r="KSK26" i="36"/>
  <c r="KSL26" i="36"/>
  <c r="KSM26" i="36"/>
  <c r="KSN26" i="36"/>
  <c r="KSO26" i="36"/>
  <c r="KSP26" i="36"/>
  <c r="KSQ26" i="36"/>
  <c r="KSR26" i="36"/>
  <c r="KSS26" i="36"/>
  <c r="KST26" i="36"/>
  <c r="KSU26" i="36"/>
  <c r="KSV26" i="36"/>
  <c r="KSW26" i="36"/>
  <c r="KSX26" i="36"/>
  <c r="KSY26" i="36"/>
  <c r="KSZ26" i="36"/>
  <c r="KTA26" i="36"/>
  <c r="KTB26" i="36"/>
  <c r="KTC26" i="36"/>
  <c r="KTD26" i="36"/>
  <c r="KTE26" i="36"/>
  <c r="KTF26" i="36"/>
  <c r="KTG26" i="36"/>
  <c r="KTH26" i="36"/>
  <c r="KTI26" i="36"/>
  <c r="KTJ26" i="36"/>
  <c r="KTK26" i="36"/>
  <c r="KTL26" i="36"/>
  <c r="KTM26" i="36"/>
  <c r="KTN26" i="36"/>
  <c r="KTO26" i="36"/>
  <c r="KTP26" i="36"/>
  <c r="KTQ26" i="36"/>
  <c r="KTR26" i="36"/>
  <c r="KTS26" i="36"/>
  <c r="KTT26" i="36"/>
  <c r="KTU26" i="36"/>
  <c r="KTV26" i="36"/>
  <c r="KTW26" i="36"/>
  <c r="KTX26" i="36"/>
  <c r="KTY26" i="36"/>
  <c r="KTZ26" i="36"/>
  <c r="KUA26" i="36"/>
  <c r="KUB26" i="36"/>
  <c r="KUC26" i="36"/>
  <c r="KUD26" i="36"/>
  <c r="KUE26" i="36"/>
  <c r="KUF26" i="36"/>
  <c r="KUG26" i="36"/>
  <c r="KUH26" i="36"/>
  <c r="KUI26" i="36"/>
  <c r="KUJ26" i="36"/>
  <c r="KUK26" i="36"/>
  <c r="KUL26" i="36"/>
  <c r="KUM26" i="36"/>
  <c r="KUN26" i="36"/>
  <c r="KUO26" i="36"/>
  <c r="KUP26" i="36"/>
  <c r="KUQ26" i="36"/>
  <c r="KUR26" i="36"/>
  <c r="KUS26" i="36"/>
  <c r="KUT26" i="36"/>
  <c r="KUU26" i="36"/>
  <c r="KUV26" i="36"/>
  <c r="KUW26" i="36"/>
  <c r="KUX26" i="36"/>
  <c r="KUY26" i="36"/>
  <c r="KUZ26" i="36"/>
  <c r="KVA26" i="36"/>
  <c r="KVB26" i="36"/>
  <c r="KVC26" i="36"/>
  <c r="KVD26" i="36"/>
  <c r="KVE26" i="36"/>
  <c r="KVF26" i="36"/>
  <c r="KVG26" i="36"/>
  <c r="KVH26" i="36"/>
  <c r="KVI26" i="36"/>
  <c r="KVJ26" i="36"/>
  <c r="KVK26" i="36"/>
  <c r="KVL26" i="36"/>
  <c r="KVM26" i="36"/>
  <c r="KVN26" i="36"/>
  <c r="KVO26" i="36"/>
  <c r="KVP26" i="36"/>
  <c r="KVQ26" i="36"/>
  <c r="KVR26" i="36"/>
  <c r="KVS26" i="36"/>
  <c r="KVT26" i="36"/>
  <c r="KVU26" i="36"/>
  <c r="KVV26" i="36"/>
  <c r="KVW26" i="36"/>
  <c r="KVX26" i="36"/>
  <c r="KVY26" i="36"/>
  <c r="KVZ26" i="36"/>
  <c r="KWA26" i="36"/>
  <c r="KWB26" i="36"/>
  <c r="KWC26" i="36"/>
  <c r="KWD26" i="36"/>
  <c r="KWE26" i="36"/>
  <c r="KWF26" i="36"/>
  <c r="KWG26" i="36"/>
  <c r="KWH26" i="36"/>
  <c r="KWI26" i="36"/>
  <c r="KWJ26" i="36"/>
  <c r="KWK26" i="36"/>
  <c r="KWL26" i="36"/>
  <c r="KWM26" i="36"/>
  <c r="KWN26" i="36"/>
  <c r="KWO26" i="36"/>
  <c r="KWP26" i="36"/>
  <c r="KWQ26" i="36"/>
  <c r="KWR26" i="36"/>
  <c r="KWS26" i="36"/>
  <c r="KWT26" i="36"/>
  <c r="KWU26" i="36"/>
  <c r="KWV26" i="36"/>
  <c r="KWW26" i="36"/>
  <c r="KWX26" i="36"/>
  <c r="KWY26" i="36"/>
  <c r="KWZ26" i="36"/>
  <c r="KXA26" i="36"/>
  <c r="KXB26" i="36"/>
  <c r="KXC26" i="36"/>
  <c r="KXD26" i="36"/>
  <c r="KXE26" i="36"/>
  <c r="KXF26" i="36"/>
  <c r="KXG26" i="36"/>
  <c r="KXH26" i="36"/>
  <c r="KXI26" i="36"/>
  <c r="KXJ26" i="36"/>
  <c r="KXK26" i="36"/>
  <c r="KXL26" i="36"/>
  <c r="KXM26" i="36"/>
  <c r="KXN26" i="36"/>
  <c r="KXO26" i="36"/>
  <c r="KXP26" i="36"/>
  <c r="KXQ26" i="36"/>
  <c r="KXR26" i="36"/>
  <c r="KXS26" i="36"/>
  <c r="KXT26" i="36"/>
  <c r="KXU26" i="36"/>
  <c r="KXV26" i="36"/>
  <c r="KXW26" i="36"/>
  <c r="KXX26" i="36"/>
  <c r="KXY26" i="36"/>
  <c r="KXZ26" i="36"/>
  <c r="KYA26" i="36"/>
  <c r="KYB26" i="36"/>
  <c r="KYC26" i="36"/>
  <c r="KYD26" i="36"/>
  <c r="KYE26" i="36"/>
  <c r="KYF26" i="36"/>
  <c r="KYG26" i="36"/>
  <c r="KYH26" i="36"/>
  <c r="KYI26" i="36"/>
  <c r="KYJ26" i="36"/>
  <c r="KYK26" i="36"/>
  <c r="KYL26" i="36"/>
  <c r="KYM26" i="36"/>
  <c r="KYN26" i="36"/>
  <c r="KYO26" i="36"/>
  <c r="KYP26" i="36"/>
  <c r="KYQ26" i="36"/>
  <c r="KYR26" i="36"/>
  <c r="KYS26" i="36"/>
  <c r="KYT26" i="36"/>
  <c r="KYU26" i="36"/>
  <c r="KYV26" i="36"/>
  <c r="KYW26" i="36"/>
  <c r="KYX26" i="36"/>
  <c r="KYY26" i="36"/>
  <c r="KYZ26" i="36"/>
  <c r="KZA26" i="36"/>
  <c r="KZB26" i="36"/>
  <c r="KZC26" i="36"/>
  <c r="KZD26" i="36"/>
  <c r="KZE26" i="36"/>
  <c r="KZF26" i="36"/>
  <c r="KZG26" i="36"/>
  <c r="KZH26" i="36"/>
  <c r="KZI26" i="36"/>
  <c r="KZJ26" i="36"/>
  <c r="KZK26" i="36"/>
  <c r="KZL26" i="36"/>
  <c r="KZM26" i="36"/>
  <c r="KZN26" i="36"/>
  <c r="KZO26" i="36"/>
  <c r="KZP26" i="36"/>
  <c r="KZQ26" i="36"/>
  <c r="KZR26" i="36"/>
  <c r="KZS26" i="36"/>
  <c r="KZT26" i="36"/>
  <c r="KZU26" i="36"/>
  <c r="KZV26" i="36"/>
  <c r="KZW26" i="36"/>
  <c r="KZX26" i="36"/>
  <c r="KZY26" i="36"/>
  <c r="KZZ26" i="36"/>
  <c r="LAA26" i="36"/>
  <c r="LAB26" i="36"/>
  <c r="LAC26" i="36"/>
  <c r="LAD26" i="36"/>
  <c r="LAE26" i="36"/>
  <c r="LAF26" i="36"/>
  <c r="LAG26" i="36"/>
  <c r="LAH26" i="36"/>
  <c r="LAI26" i="36"/>
  <c r="LAJ26" i="36"/>
  <c r="LAK26" i="36"/>
  <c r="LAL26" i="36"/>
  <c r="LAM26" i="36"/>
  <c r="LAN26" i="36"/>
  <c r="LAO26" i="36"/>
  <c r="LAP26" i="36"/>
  <c r="LAQ26" i="36"/>
  <c r="LAR26" i="36"/>
  <c r="LAS26" i="36"/>
  <c r="LAT26" i="36"/>
  <c r="LAU26" i="36"/>
  <c r="LAV26" i="36"/>
  <c r="LAW26" i="36"/>
  <c r="LAX26" i="36"/>
  <c r="LAY26" i="36"/>
  <c r="LAZ26" i="36"/>
  <c r="LBA26" i="36"/>
  <c r="LBB26" i="36"/>
  <c r="LBC26" i="36"/>
  <c r="LBD26" i="36"/>
  <c r="LBE26" i="36"/>
  <c r="LBF26" i="36"/>
  <c r="LBG26" i="36"/>
  <c r="LBH26" i="36"/>
  <c r="LBI26" i="36"/>
  <c r="LBJ26" i="36"/>
  <c r="LBK26" i="36"/>
  <c r="LBL26" i="36"/>
  <c r="LBM26" i="36"/>
  <c r="LBN26" i="36"/>
  <c r="LBO26" i="36"/>
  <c r="LBP26" i="36"/>
  <c r="LBQ26" i="36"/>
  <c r="LBR26" i="36"/>
  <c r="LBS26" i="36"/>
  <c r="LBT26" i="36"/>
  <c r="LBU26" i="36"/>
  <c r="LBV26" i="36"/>
  <c r="LBW26" i="36"/>
  <c r="LBX26" i="36"/>
  <c r="LBY26" i="36"/>
  <c r="LBZ26" i="36"/>
  <c r="LCA26" i="36"/>
  <c r="LCB26" i="36"/>
  <c r="LCC26" i="36"/>
  <c r="LCD26" i="36"/>
  <c r="LCE26" i="36"/>
  <c r="LCF26" i="36"/>
  <c r="LCG26" i="36"/>
  <c r="LCH26" i="36"/>
  <c r="LCI26" i="36"/>
  <c r="LCJ26" i="36"/>
  <c r="LCK26" i="36"/>
  <c r="LCL26" i="36"/>
  <c r="LCM26" i="36"/>
  <c r="LCN26" i="36"/>
  <c r="LCO26" i="36"/>
  <c r="LCP26" i="36"/>
  <c r="LCQ26" i="36"/>
  <c r="LCR26" i="36"/>
  <c r="LCS26" i="36"/>
  <c r="LCT26" i="36"/>
  <c r="LCU26" i="36"/>
  <c r="LCV26" i="36"/>
  <c r="LCW26" i="36"/>
  <c r="LCX26" i="36"/>
  <c r="LCY26" i="36"/>
  <c r="LCZ26" i="36"/>
  <c r="LDA26" i="36"/>
  <c r="LDB26" i="36"/>
  <c r="LDC26" i="36"/>
  <c r="LDD26" i="36"/>
  <c r="LDE26" i="36"/>
  <c r="LDF26" i="36"/>
  <c r="LDG26" i="36"/>
  <c r="LDH26" i="36"/>
  <c r="LDI26" i="36"/>
  <c r="LDJ26" i="36"/>
  <c r="LDK26" i="36"/>
  <c r="LDL26" i="36"/>
  <c r="LDM26" i="36"/>
  <c r="LDN26" i="36"/>
  <c r="LDO26" i="36"/>
  <c r="LDP26" i="36"/>
  <c r="LDQ26" i="36"/>
  <c r="LDR26" i="36"/>
  <c r="LDS26" i="36"/>
  <c r="LDT26" i="36"/>
  <c r="LDU26" i="36"/>
  <c r="LDV26" i="36"/>
  <c r="LDW26" i="36"/>
  <c r="LDX26" i="36"/>
  <c r="LDY26" i="36"/>
  <c r="LDZ26" i="36"/>
  <c r="LEA26" i="36"/>
  <c r="LEB26" i="36"/>
  <c r="LEC26" i="36"/>
  <c r="LED26" i="36"/>
  <c r="LEE26" i="36"/>
  <c r="LEF26" i="36"/>
  <c r="LEG26" i="36"/>
  <c r="LEH26" i="36"/>
  <c r="LEI26" i="36"/>
  <c r="LEJ26" i="36"/>
  <c r="LEK26" i="36"/>
  <c r="LEL26" i="36"/>
  <c r="LEM26" i="36"/>
  <c r="LEN26" i="36"/>
  <c r="LEO26" i="36"/>
  <c r="LEP26" i="36"/>
  <c r="LEQ26" i="36"/>
  <c r="LER26" i="36"/>
  <c r="LES26" i="36"/>
  <c r="LET26" i="36"/>
  <c r="LEU26" i="36"/>
  <c r="LEV26" i="36"/>
  <c r="LEW26" i="36"/>
  <c r="LEX26" i="36"/>
  <c r="LEY26" i="36"/>
  <c r="LEZ26" i="36"/>
  <c r="LFA26" i="36"/>
  <c r="LFB26" i="36"/>
  <c r="LFC26" i="36"/>
  <c r="LFD26" i="36"/>
  <c r="LFE26" i="36"/>
  <c r="LFF26" i="36"/>
  <c r="LFG26" i="36"/>
  <c r="LFH26" i="36"/>
  <c r="LFI26" i="36"/>
  <c r="LFJ26" i="36"/>
  <c r="LFK26" i="36"/>
  <c r="LFL26" i="36"/>
  <c r="LFM26" i="36"/>
  <c r="LFN26" i="36"/>
  <c r="LFO26" i="36"/>
  <c r="LFP26" i="36"/>
  <c r="LFQ26" i="36"/>
  <c r="LFR26" i="36"/>
  <c r="LFS26" i="36"/>
  <c r="LFT26" i="36"/>
  <c r="LFU26" i="36"/>
  <c r="LFV26" i="36"/>
  <c r="LFW26" i="36"/>
  <c r="LFX26" i="36"/>
  <c r="LFY26" i="36"/>
  <c r="LFZ26" i="36"/>
  <c r="LGA26" i="36"/>
  <c r="LGB26" i="36"/>
  <c r="LGC26" i="36"/>
  <c r="LGD26" i="36"/>
  <c r="LGE26" i="36"/>
  <c r="LGF26" i="36"/>
  <c r="LGG26" i="36"/>
  <c r="LGH26" i="36"/>
  <c r="LGI26" i="36"/>
  <c r="LGJ26" i="36"/>
  <c r="LGK26" i="36"/>
  <c r="LGL26" i="36"/>
  <c r="LGM26" i="36"/>
  <c r="LGN26" i="36"/>
  <c r="LGO26" i="36"/>
  <c r="LGP26" i="36"/>
  <c r="LGQ26" i="36"/>
  <c r="LGR26" i="36"/>
  <c r="LGS26" i="36"/>
  <c r="LGT26" i="36"/>
  <c r="LGU26" i="36"/>
  <c r="LGV26" i="36"/>
  <c r="LGW26" i="36"/>
  <c r="LGX26" i="36"/>
  <c r="LGY26" i="36"/>
  <c r="LGZ26" i="36"/>
  <c r="LHA26" i="36"/>
  <c r="LHB26" i="36"/>
  <c r="LHC26" i="36"/>
  <c r="LHD26" i="36"/>
  <c r="LHE26" i="36"/>
  <c r="LHF26" i="36"/>
  <c r="LHG26" i="36"/>
  <c r="LHH26" i="36"/>
  <c r="LHI26" i="36"/>
  <c r="LHJ26" i="36"/>
  <c r="LHK26" i="36"/>
  <c r="LHL26" i="36"/>
  <c r="LHM26" i="36"/>
  <c r="LHN26" i="36"/>
  <c r="LHO26" i="36"/>
  <c r="LHP26" i="36"/>
  <c r="LHQ26" i="36"/>
  <c r="LHR26" i="36"/>
  <c r="LHS26" i="36"/>
  <c r="LHT26" i="36"/>
  <c r="LHU26" i="36"/>
  <c r="LHV26" i="36"/>
  <c r="LHW26" i="36"/>
  <c r="LHX26" i="36"/>
  <c r="LHY26" i="36"/>
  <c r="LHZ26" i="36"/>
  <c r="LIA26" i="36"/>
  <c r="LIB26" i="36"/>
  <c r="LIC26" i="36"/>
  <c r="LID26" i="36"/>
  <c r="LIE26" i="36"/>
  <c r="LIF26" i="36"/>
  <c r="LIG26" i="36"/>
  <c r="LIH26" i="36"/>
  <c r="LII26" i="36"/>
  <c r="LIJ26" i="36"/>
  <c r="LIK26" i="36"/>
  <c r="LIL26" i="36"/>
  <c r="LIM26" i="36"/>
  <c r="LIN26" i="36"/>
  <c r="LIO26" i="36"/>
  <c r="LIP26" i="36"/>
  <c r="LIQ26" i="36"/>
  <c r="LIR26" i="36"/>
  <c r="LIS26" i="36"/>
  <c r="LIT26" i="36"/>
  <c r="LIU26" i="36"/>
  <c r="LIV26" i="36"/>
  <c r="LIW26" i="36"/>
  <c r="LIX26" i="36"/>
  <c r="LIY26" i="36"/>
  <c r="LIZ26" i="36"/>
  <c r="LJA26" i="36"/>
  <c r="LJB26" i="36"/>
  <c r="LJC26" i="36"/>
  <c r="LJD26" i="36"/>
  <c r="LJE26" i="36"/>
  <c r="LJF26" i="36"/>
  <c r="LJG26" i="36"/>
  <c r="LJH26" i="36"/>
  <c r="LJI26" i="36"/>
  <c r="LJJ26" i="36"/>
  <c r="LJK26" i="36"/>
  <c r="LJL26" i="36"/>
  <c r="LJM26" i="36"/>
  <c r="LJN26" i="36"/>
  <c r="LJO26" i="36"/>
  <c r="LJP26" i="36"/>
  <c r="LJQ26" i="36"/>
  <c r="LJR26" i="36"/>
  <c r="LJS26" i="36"/>
  <c r="LJT26" i="36"/>
  <c r="LJU26" i="36"/>
  <c r="LJV26" i="36"/>
  <c r="LJW26" i="36"/>
  <c r="LJX26" i="36"/>
  <c r="LJY26" i="36"/>
  <c r="LJZ26" i="36"/>
  <c r="LKA26" i="36"/>
  <c r="LKB26" i="36"/>
  <c r="LKC26" i="36"/>
  <c r="LKD26" i="36"/>
  <c r="LKE26" i="36"/>
  <c r="LKF26" i="36"/>
  <c r="LKG26" i="36"/>
  <c r="LKH26" i="36"/>
  <c r="LKI26" i="36"/>
  <c r="LKJ26" i="36"/>
  <c r="LKK26" i="36"/>
  <c r="LKL26" i="36"/>
  <c r="LKM26" i="36"/>
  <c r="LKN26" i="36"/>
  <c r="LKO26" i="36"/>
  <c r="LKP26" i="36"/>
  <c r="LKQ26" i="36"/>
  <c r="LKR26" i="36"/>
  <c r="LKS26" i="36"/>
  <c r="LKT26" i="36"/>
  <c r="LKU26" i="36"/>
  <c r="LKV26" i="36"/>
  <c r="LKW26" i="36"/>
  <c r="LKX26" i="36"/>
  <c r="LKY26" i="36"/>
  <c r="LKZ26" i="36"/>
  <c r="LLA26" i="36"/>
  <c r="LLB26" i="36"/>
  <c r="LLC26" i="36"/>
  <c r="LLD26" i="36"/>
  <c r="LLE26" i="36"/>
  <c r="LLF26" i="36"/>
  <c r="LLG26" i="36"/>
  <c r="LLH26" i="36"/>
  <c r="LLI26" i="36"/>
  <c r="LLJ26" i="36"/>
  <c r="LLK26" i="36"/>
  <c r="LLL26" i="36"/>
  <c r="LLM26" i="36"/>
  <c r="LLN26" i="36"/>
  <c r="LLO26" i="36"/>
  <c r="LLP26" i="36"/>
  <c r="LLQ26" i="36"/>
  <c r="LLR26" i="36"/>
  <c r="LLS26" i="36"/>
  <c r="LLT26" i="36"/>
  <c r="LLU26" i="36"/>
  <c r="LLV26" i="36"/>
  <c r="LLW26" i="36"/>
  <c r="LLX26" i="36"/>
  <c r="LLY26" i="36"/>
  <c r="LLZ26" i="36"/>
  <c r="LMA26" i="36"/>
  <c r="LMB26" i="36"/>
  <c r="LMC26" i="36"/>
  <c r="LMD26" i="36"/>
  <c r="LME26" i="36"/>
  <c r="LMF26" i="36"/>
  <c r="LMG26" i="36"/>
  <c r="LMH26" i="36"/>
  <c r="LMI26" i="36"/>
  <c r="LMJ26" i="36"/>
  <c r="LMK26" i="36"/>
  <c r="LML26" i="36"/>
  <c r="LMM26" i="36"/>
  <c r="LMN26" i="36"/>
  <c r="LMO26" i="36"/>
  <c r="LMP26" i="36"/>
  <c r="LMQ26" i="36"/>
  <c r="LMR26" i="36"/>
  <c r="LMS26" i="36"/>
  <c r="LMT26" i="36"/>
  <c r="LMU26" i="36"/>
  <c r="LMV26" i="36"/>
  <c r="LMW26" i="36"/>
  <c r="LMX26" i="36"/>
  <c r="LMY26" i="36"/>
  <c r="LMZ26" i="36"/>
  <c r="LNA26" i="36"/>
  <c r="LNB26" i="36"/>
  <c r="LNC26" i="36"/>
  <c r="LND26" i="36"/>
  <c r="LNE26" i="36"/>
  <c r="LNF26" i="36"/>
  <c r="LNG26" i="36"/>
  <c r="LNH26" i="36"/>
  <c r="LNI26" i="36"/>
  <c r="LNJ26" i="36"/>
  <c r="LNK26" i="36"/>
  <c r="LNL26" i="36"/>
  <c r="LNM26" i="36"/>
  <c r="LNN26" i="36"/>
  <c r="LNO26" i="36"/>
  <c r="LNP26" i="36"/>
  <c r="LNQ26" i="36"/>
  <c r="LNR26" i="36"/>
  <c r="LNS26" i="36"/>
  <c r="LNT26" i="36"/>
  <c r="LNU26" i="36"/>
  <c r="LNV26" i="36"/>
  <c r="LNW26" i="36"/>
  <c r="LNX26" i="36"/>
  <c r="LNY26" i="36"/>
  <c r="LNZ26" i="36"/>
  <c r="LOA26" i="36"/>
  <c r="LOB26" i="36"/>
  <c r="LOC26" i="36"/>
  <c r="LOD26" i="36"/>
  <c r="LOE26" i="36"/>
  <c r="LOF26" i="36"/>
  <c r="LOG26" i="36"/>
  <c r="LOH26" i="36"/>
  <c r="LOI26" i="36"/>
  <c r="LOJ26" i="36"/>
  <c r="LOK26" i="36"/>
  <c r="LOL26" i="36"/>
  <c r="LOM26" i="36"/>
  <c r="LON26" i="36"/>
  <c r="LOO26" i="36"/>
  <c r="LOP26" i="36"/>
  <c r="LOQ26" i="36"/>
  <c r="LOR26" i="36"/>
  <c r="LOS26" i="36"/>
  <c r="LOT26" i="36"/>
  <c r="LOU26" i="36"/>
  <c r="LOV26" i="36"/>
  <c r="LOW26" i="36"/>
  <c r="LOX26" i="36"/>
  <c r="LOY26" i="36"/>
  <c r="LOZ26" i="36"/>
  <c r="LPA26" i="36"/>
  <c r="LPB26" i="36"/>
  <c r="LPC26" i="36"/>
  <c r="LPD26" i="36"/>
  <c r="LPE26" i="36"/>
  <c r="LPF26" i="36"/>
  <c r="LPG26" i="36"/>
  <c r="LPH26" i="36"/>
  <c r="LPI26" i="36"/>
  <c r="LPJ26" i="36"/>
  <c r="LPK26" i="36"/>
  <c r="LPL26" i="36"/>
  <c r="LPM26" i="36"/>
  <c r="LPN26" i="36"/>
  <c r="LPO26" i="36"/>
  <c r="LPP26" i="36"/>
  <c r="LPQ26" i="36"/>
  <c r="LPR26" i="36"/>
  <c r="LPS26" i="36"/>
  <c r="LPT26" i="36"/>
  <c r="LPU26" i="36"/>
  <c r="LPV26" i="36"/>
  <c r="LPW26" i="36"/>
  <c r="LPX26" i="36"/>
  <c r="LPY26" i="36"/>
  <c r="LPZ26" i="36"/>
  <c r="LQA26" i="36"/>
  <c r="LQB26" i="36"/>
  <c r="LQC26" i="36"/>
  <c r="LQD26" i="36"/>
  <c r="LQE26" i="36"/>
  <c r="LQF26" i="36"/>
  <c r="LQG26" i="36"/>
  <c r="LQH26" i="36"/>
  <c r="LQI26" i="36"/>
  <c r="LQJ26" i="36"/>
  <c r="LQK26" i="36"/>
  <c r="LQL26" i="36"/>
  <c r="LQM26" i="36"/>
  <c r="LQN26" i="36"/>
  <c r="LQO26" i="36"/>
  <c r="LQP26" i="36"/>
  <c r="LQQ26" i="36"/>
  <c r="LQR26" i="36"/>
  <c r="LQS26" i="36"/>
  <c r="LQT26" i="36"/>
  <c r="LQU26" i="36"/>
  <c r="LQV26" i="36"/>
  <c r="LQW26" i="36"/>
  <c r="LQX26" i="36"/>
  <c r="LQY26" i="36"/>
  <c r="LQZ26" i="36"/>
  <c r="LRA26" i="36"/>
  <c r="LRB26" i="36"/>
  <c r="LRC26" i="36"/>
  <c r="LRD26" i="36"/>
  <c r="LRE26" i="36"/>
  <c r="LRF26" i="36"/>
  <c r="LRG26" i="36"/>
  <c r="LRH26" i="36"/>
  <c r="LRI26" i="36"/>
  <c r="LRJ26" i="36"/>
  <c r="LRK26" i="36"/>
  <c r="LRL26" i="36"/>
  <c r="LRM26" i="36"/>
  <c r="LRN26" i="36"/>
  <c r="LRO26" i="36"/>
  <c r="LRP26" i="36"/>
  <c r="LRQ26" i="36"/>
  <c r="LRR26" i="36"/>
  <c r="LRS26" i="36"/>
  <c r="LRT26" i="36"/>
  <c r="LRU26" i="36"/>
  <c r="LRV26" i="36"/>
  <c r="LRW26" i="36"/>
  <c r="LRX26" i="36"/>
  <c r="LRY26" i="36"/>
  <c r="LRZ26" i="36"/>
  <c r="LSA26" i="36"/>
  <c r="LSB26" i="36"/>
  <c r="LSC26" i="36"/>
  <c r="LSD26" i="36"/>
  <c r="LSE26" i="36"/>
  <c r="LSF26" i="36"/>
  <c r="LSG26" i="36"/>
  <c r="LSH26" i="36"/>
  <c r="LSI26" i="36"/>
  <c r="LSJ26" i="36"/>
  <c r="LSK26" i="36"/>
  <c r="LSL26" i="36"/>
  <c r="LSM26" i="36"/>
  <c r="LSN26" i="36"/>
  <c r="LSO26" i="36"/>
  <c r="LSP26" i="36"/>
  <c r="LSQ26" i="36"/>
  <c r="LSR26" i="36"/>
  <c r="LSS26" i="36"/>
  <c r="LST26" i="36"/>
  <c r="LSU26" i="36"/>
  <c r="LSV26" i="36"/>
  <c r="LSW26" i="36"/>
  <c r="LSX26" i="36"/>
  <c r="LSY26" i="36"/>
  <c r="LSZ26" i="36"/>
  <c r="LTA26" i="36"/>
  <c r="LTB26" i="36"/>
  <c r="LTC26" i="36"/>
  <c r="LTD26" i="36"/>
  <c r="LTE26" i="36"/>
  <c r="LTF26" i="36"/>
  <c r="LTG26" i="36"/>
  <c r="LTH26" i="36"/>
  <c r="LTI26" i="36"/>
  <c r="LTJ26" i="36"/>
  <c r="LTK26" i="36"/>
  <c r="LTL26" i="36"/>
  <c r="LTM26" i="36"/>
  <c r="LTN26" i="36"/>
  <c r="LTO26" i="36"/>
  <c r="LTP26" i="36"/>
  <c r="LTQ26" i="36"/>
  <c r="LTR26" i="36"/>
  <c r="LTS26" i="36"/>
  <c r="LTT26" i="36"/>
  <c r="LTU26" i="36"/>
  <c r="LTV26" i="36"/>
  <c r="LTW26" i="36"/>
  <c r="LTX26" i="36"/>
  <c r="LTY26" i="36"/>
  <c r="LTZ26" i="36"/>
  <c r="LUA26" i="36"/>
  <c r="LUB26" i="36"/>
  <c r="LUC26" i="36"/>
  <c r="LUD26" i="36"/>
  <c r="LUE26" i="36"/>
  <c r="LUF26" i="36"/>
  <c r="LUG26" i="36"/>
  <c r="LUH26" i="36"/>
  <c r="LUI26" i="36"/>
  <c r="LUJ26" i="36"/>
  <c r="LUK26" i="36"/>
  <c r="LUL26" i="36"/>
  <c r="LUM26" i="36"/>
  <c r="LUN26" i="36"/>
  <c r="LUO26" i="36"/>
  <c r="LUP26" i="36"/>
  <c r="LUQ26" i="36"/>
  <c r="LUR26" i="36"/>
  <c r="LUS26" i="36"/>
  <c r="LUT26" i="36"/>
  <c r="LUU26" i="36"/>
  <c r="LUV26" i="36"/>
  <c r="LUW26" i="36"/>
  <c r="LUX26" i="36"/>
  <c r="LUY26" i="36"/>
  <c r="LUZ26" i="36"/>
  <c r="LVA26" i="36"/>
  <c r="LVB26" i="36"/>
  <c r="LVC26" i="36"/>
  <c r="LVD26" i="36"/>
  <c r="LVE26" i="36"/>
  <c r="LVF26" i="36"/>
  <c r="LVG26" i="36"/>
  <c r="LVH26" i="36"/>
  <c r="LVI26" i="36"/>
  <c r="LVJ26" i="36"/>
  <c r="LVK26" i="36"/>
  <c r="LVL26" i="36"/>
  <c r="LVM26" i="36"/>
  <c r="LVN26" i="36"/>
  <c r="LVO26" i="36"/>
  <c r="LVP26" i="36"/>
  <c r="LVQ26" i="36"/>
  <c r="LVR26" i="36"/>
  <c r="LVS26" i="36"/>
  <c r="LVT26" i="36"/>
  <c r="LVU26" i="36"/>
  <c r="LVV26" i="36"/>
  <c r="LVW26" i="36"/>
  <c r="LVX26" i="36"/>
  <c r="LVY26" i="36"/>
  <c r="LVZ26" i="36"/>
  <c r="LWA26" i="36"/>
  <c r="LWB26" i="36"/>
  <c r="LWC26" i="36"/>
  <c r="LWD26" i="36"/>
  <c r="LWE26" i="36"/>
  <c r="LWF26" i="36"/>
  <c r="LWG26" i="36"/>
  <c r="LWH26" i="36"/>
  <c r="LWI26" i="36"/>
  <c r="LWJ26" i="36"/>
  <c r="LWK26" i="36"/>
  <c r="LWL26" i="36"/>
  <c r="LWM26" i="36"/>
  <c r="LWN26" i="36"/>
  <c r="LWO26" i="36"/>
  <c r="LWP26" i="36"/>
  <c r="LWQ26" i="36"/>
  <c r="LWR26" i="36"/>
  <c r="LWS26" i="36"/>
  <c r="LWT26" i="36"/>
  <c r="LWU26" i="36"/>
  <c r="LWV26" i="36"/>
  <c r="LWW26" i="36"/>
  <c r="LWX26" i="36"/>
  <c r="LWY26" i="36"/>
  <c r="LWZ26" i="36"/>
  <c r="LXA26" i="36"/>
  <c r="LXB26" i="36"/>
  <c r="LXC26" i="36"/>
  <c r="LXD26" i="36"/>
  <c r="LXE26" i="36"/>
  <c r="LXF26" i="36"/>
  <c r="LXG26" i="36"/>
  <c r="LXH26" i="36"/>
  <c r="LXI26" i="36"/>
  <c r="LXJ26" i="36"/>
  <c r="LXK26" i="36"/>
  <c r="LXL26" i="36"/>
  <c r="LXM26" i="36"/>
  <c r="LXN26" i="36"/>
  <c r="LXO26" i="36"/>
  <c r="LXP26" i="36"/>
  <c r="LXQ26" i="36"/>
  <c r="LXR26" i="36"/>
  <c r="LXS26" i="36"/>
  <c r="LXT26" i="36"/>
  <c r="LXU26" i="36"/>
  <c r="LXV26" i="36"/>
  <c r="LXW26" i="36"/>
  <c r="LXX26" i="36"/>
  <c r="LXY26" i="36"/>
  <c r="LXZ26" i="36"/>
  <c r="LYA26" i="36"/>
  <c r="LYB26" i="36"/>
  <c r="LYC26" i="36"/>
  <c r="LYD26" i="36"/>
  <c r="LYE26" i="36"/>
  <c r="LYF26" i="36"/>
  <c r="LYG26" i="36"/>
  <c r="LYH26" i="36"/>
  <c r="LYI26" i="36"/>
  <c r="LYJ26" i="36"/>
  <c r="LYK26" i="36"/>
  <c r="LYL26" i="36"/>
  <c r="LYM26" i="36"/>
  <c r="LYN26" i="36"/>
  <c r="LYO26" i="36"/>
  <c r="LYP26" i="36"/>
  <c r="LYQ26" i="36"/>
  <c r="LYR26" i="36"/>
  <c r="LYS26" i="36"/>
  <c r="LYT26" i="36"/>
  <c r="LYU26" i="36"/>
  <c r="LYV26" i="36"/>
  <c r="LYW26" i="36"/>
  <c r="LYX26" i="36"/>
  <c r="LYY26" i="36"/>
  <c r="LYZ26" i="36"/>
  <c r="LZA26" i="36"/>
  <c r="LZB26" i="36"/>
  <c r="LZC26" i="36"/>
  <c r="LZD26" i="36"/>
  <c r="LZE26" i="36"/>
  <c r="LZF26" i="36"/>
  <c r="LZG26" i="36"/>
  <c r="LZH26" i="36"/>
  <c r="LZI26" i="36"/>
  <c r="LZJ26" i="36"/>
  <c r="LZK26" i="36"/>
  <c r="LZL26" i="36"/>
  <c r="LZM26" i="36"/>
  <c r="LZN26" i="36"/>
  <c r="LZO26" i="36"/>
  <c r="LZP26" i="36"/>
  <c r="LZQ26" i="36"/>
  <c r="LZR26" i="36"/>
  <c r="LZS26" i="36"/>
  <c r="LZT26" i="36"/>
  <c r="LZU26" i="36"/>
  <c r="LZV26" i="36"/>
  <c r="LZW26" i="36"/>
  <c r="LZX26" i="36"/>
  <c r="LZY26" i="36"/>
  <c r="LZZ26" i="36"/>
  <c r="MAA26" i="36"/>
  <c r="MAB26" i="36"/>
  <c r="MAC26" i="36"/>
  <c r="MAD26" i="36"/>
  <c r="MAE26" i="36"/>
  <c r="MAF26" i="36"/>
  <c r="MAG26" i="36"/>
  <c r="MAH26" i="36"/>
  <c r="MAI26" i="36"/>
  <c r="MAJ26" i="36"/>
  <c r="MAK26" i="36"/>
  <c r="MAL26" i="36"/>
  <c r="MAM26" i="36"/>
  <c r="MAN26" i="36"/>
  <c r="MAO26" i="36"/>
  <c r="MAP26" i="36"/>
  <c r="MAQ26" i="36"/>
  <c r="MAR26" i="36"/>
  <c r="MAS26" i="36"/>
  <c r="MAT26" i="36"/>
  <c r="MAU26" i="36"/>
  <c r="MAV26" i="36"/>
  <c r="MAW26" i="36"/>
  <c r="MAX26" i="36"/>
  <c r="MAY26" i="36"/>
  <c r="MAZ26" i="36"/>
  <c r="MBA26" i="36"/>
  <c r="MBB26" i="36"/>
  <c r="MBC26" i="36"/>
  <c r="MBD26" i="36"/>
  <c r="MBE26" i="36"/>
  <c r="MBF26" i="36"/>
  <c r="MBG26" i="36"/>
  <c r="MBH26" i="36"/>
  <c r="MBI26" i="36"/>
  <c r="MBJ26" i="36"/>
  <c r="MBK26" i="36"/>
  <c r="MBL26" i="36"/>
  <c r="MBM26" i="36"/>
  <c r="MBN26" i="36"/>
  <c r="MBO26" i="36"/>
  <c r="MBP26" i="36"/>
  <c r="MBQ26" i="36"/>
  <c r="MBR26" i="36"/>
  <c r="MBS26" i="36"/>
  <c r="MBT26" i="36"/>
  <c r="MBU26" i="36"/>
  <c r="MBV26" i="36"/>
  <c r="MBW26" i="36"/>
  <c r="MBX26" i="36"/>
  <c r="MBY26" i="36"/>
  <c r="MBZ26" i="36"/>
  <c r="MCA26" i="36"/>
  <c r="MCB26" i="36"/>
  <c r="MCC26" i="36"/>
  <c r="MCD26" i="36"/>
  <c r="MCE26" i="36"/>
  <c r="MCF26" i="36"/>
  <c r="MCG26" i="36"/>
  <c r="MCH26" i="36"/>
  <c r="MCI26" i="36"/>
  <c r="MCJ26" i="36"/>
  <c r="MCK26" i="36"/>
  <c r="MCL26" i="36"/>
  <c r="MCM26" i="36"/>
  <c r="MCN26" i="36"/>
  <c r="MCO26" i="36"/>
  <c r="MCP26" i="36"/>
  <c r="MCQ26" i="36"/>
  <c r="MCR26" i="36"/>
  <c r="MCS26" i="36"/>
  <c r="MCT26" i="36"/>
  <c r="MCU26" i="36"/>
  <c r="MCV26" i="36"/>
  <c r="MCW26" i="36"/>
  <c r="MCX26" i="36"/>
  <c r="MCY26" i="36"/>
  <c r="MCZ26" i="36"/>
  <c r="MDA26" i="36"/>
  <c r="MDB26" i="36"/>
  <c r="MDC26" i="36"/>
  <c r="MDD26" i="36"/>
  <c r="MDE26" i="36"/>
  <c r="MDF26" i="36"/>
  <c r="MDG26" i="36"/>
  <c r="MDH26" i="36"/>
  <c r="MDI26" i="36"/>
  <c r="MDJ26" i="36"/>
  <c r="MDK26" i="36"/>
  <c r="MDL26" i="36"/>
  <c r="MDM26" i="36"/>
  <c r="MDN26" i="36"/>
  <c r="MDO26" i="36"/>
  <c r="MDP26" i="36"/>
  <c r="MDQ26" i="36"/>
  <c r="MDR26" i="36"/>
  <c r="MDS26" i="36"/>
  <c r="MDT26" i="36"/>
  <c r="MDU26" i="36"/>
  <c r="MDV26" i="36"/>
  <c r="MDW26" i="36"/>
  <c r="MDX26" i="36"/>
  <c r="MDY26" i="36"/>
  <c r="MDZ26" i="36"/>
  <c r="MEA26" i="36"/>
  <c r="MEB26" i="36"/>
  <c r="MEC26" i="36"/>
  <c r="MED26" i="36"/>
  <c r="MEE26" i="36"/>
  <c r="MEF26" i="36"/>
  <c r="MEG26" i="36"/>
  <c r="MEH26" i="36"/>
  <c r="MEI26" i="36"/>
  <c r="MEJ26" i="36"/>
  <c r="MEK26" i="36"/>
  <c r="MEL26" i="36"/>
  <c r="MEM26" i="36"/>
  <c r="MEN26" i="36"/>
  <c r="MEO26" i="36"/>
  <c r="MEP26" i="36"/>
  <c r="MEQ26" i="36"/>
  <c r="MER26" i="36"/>
  <c r="MES26" i="36"/>
  <c r="MET26" i="36"/>
  <c r="MEU26" i="36"/>
  <c r="MEV26" i="36"/>
  <c r="MEW26" i="36"/>
  <c r="MEX26" i="36"/>
  <c r="MEY26" i="36"/>
  <c r="MEZ26" i="36"/>
  <c r="MFA26" i="36"/>
  <c r="MFB26" i="36"/>
  <c r="MFC26" i="36"/>
  <c r="MFD26" i="36"/>
  <c r="MFE26" i="36"/>
  <c r="MFF26" i="36"/>
  <c r="MFG26" i="36"/>
  <c r="MFH26" i="36"/>
  <c r="MFI26" i="36"/>
  <c r="MFJ26" i="36"/>
  <c r="MFK26" i="36"/>
  <c r="MFL26" i="36"/>
  <c r="MFM26" i="36"/>
  <c r="MFN26" i="36"/>
  <c r="MFO26" i="36"/>
  <c r="MFP26" i="36"/>
  <c r="MFQ26" i="36"/>
  <c r="MFR26" i="36"/>
  <c r="MFS26" i="36"/>
  <c r="MFT26" i="36"/>
  <c r="MFU26" i="36"/>
  <c r="MFV26" i="36"/>
  <c r="MFW26" i="36"/>
  <c r="MFX26" i="36"/>
  <c r="MFY26" i="36"/>
  <c r="MFZ26" i="36"/>
  <c r="MGA26" i="36"/>
  <c r="MGB26" i="36"/>
  <c r="MGC26" i="36"/>
  <c r="MGD26" i="36"/>
  <c r="MGE26" i="36"/>
  <c r="MGF26" i="36"/>
  <c r="MGG26" i="36"/>
  <c r="MGH26" i="36"/>
  <c r="MGI26" i="36"/>
  <c r="MGJ26" i="36"/>
  <c r="MGK26" i="36"/>
  <c r="MGL26" i="36"/>
  <c r="MGM26" i="36"/>
  <c r="MGN26" i="36"/>
  <c r="MGO26" i="36"/>
  <c r="MGP26" i="36"/>
  <c r="MGQ26" i="36"/>
  <c r="MGR26" i="36"/>
  <c r="MGS26" i="36"/>
  <c r="MGT26" i="36"/>
  <c r="MGU26" i="36"/>
  <c r="MGV26" i="36"/>
  <c r="MGW26" i="36"/>
  <c r="MGX26" i="36"/>
  <c r="MGY26" i="36"/>
  <c r="MGZ26" i="36"/>
  <c r="MHA26" i="36"/>
  <c r="MHB26" i="36"/>
  <c r="MHC26" i="36"/>
  <c r="MHD26" i="36"/>
  <c r="MHE26" i="36"/>
  <c r="MHF26" i="36"/>
  <c r="MHG26" i="36"/>
  <c r="MHH26" i="36"/>
  <c r="MHI26" i="36"/>
  <c r="MHJ26" i="36"/>
  <c r="MHK26" i="36"/>
  <c r="MHL26" i="36"/>
  <c r="MHM26" i="36"/>
  <c r="MHN26" i="36"/>
  <c r="MHO26" i="36"/>
  <c r="MHP26" i="36"/>
  <c r="MHQ26" i="36"/>
  <c r="MHR26" i="36"/>
  <c r="MHS26" i="36"/>
  <c r="MHT26" i="36"/>
  <c r="MHU26" i="36"/>
  <c r="MHV26" i="36"/>
  <c r="MHW26" i="36"/>
  <c r="MHX26" i="36"/>
  <c r="MHY26" i="36"/>
  <c r="MHZ26" i="36"/>
  <c r="MIA26" i="36"/>
  <c r="MIB26" i="36"/>
  <c r="MIC26" i="36"/>
  <c r="MID26" i="36"/>
  <c r="MIE26" i="36"/>
  <c r="MIF26" i="36"/>
  <c r="MIG26" i="36"/>
  <c r="MIH26" i="36"/>
  <c r="MII26" i="36"/>
  <c r="MIJ26" i="36"/>
  <c r="MIK26" i="36"/>
  <c r="MIL26" i="36"/>
  <c r="MIM26" i="36"/>
  <c r="MIN26" i="36"/>
  <c r="MIO26" i="36"/>
  <c r="MIP26" i="36"/>
  <c r="MIQ26" i="36"/>
  <c r="MIR26" i="36"/>
  <c r="MIS26" i="36"/>
  <c r="MIT26" i="36"/>
  <c r="MIU26" i="36"/>
  <c r="MIV26" i="36"/>
  <c r="MIW26" i="36"/>
  <c r="MIX26" i="36"/>
  <c r="MIY26" i="36"/>
  <c r="MIZ26" i="36"/>
  <c r="MJA26" i="36"/>
  <c r="MJB26" i="36"/>
  <c r="MJC26" i="36"/>
  <c r="MJD26" i="36"/>
  <c r="MJE26" i="36"/>
  <c r="MJF26" i="36"/>
  <c r="MJG26" i="36"/>
  <c r="MJH26" i="36"/>
  <c r="MJI26" i="36"/>
  <c r="MJJ26" i="36"/>
  <c r="MJK26" i="36"/>
  <c r="MJL26" i="36"/>
  <c r="MJM26" i="36"/>
  <c r="MJN26" i="36"/>
  <c r="MJO26" i="36"/>
  <c r="MJP26" i="36"/>
  <c r="MJQ26" i="36"/>
  <c r="MJR26" i="36"/>
  <c r="MJS26" i="36"/>
  <c r="MJT26" i="36"/>
  <c r="MJU26" i="36"/>
  <c r="MJV26" i="36"/>
  <c r="MJW26" i="36"/>
  <c r="MJX26" i="36"/>
  <c r="MJY26" i="36"/>
  <c r="MJZ26" i="36"/>
  <c r="MKA26" i="36"/>
  <c r="MKB26" i="36"/>
  <c r="MKC26" i="36"/>
  <c r="MKD26" i="36"/>
  <c r="MKE26" i="36"/>
  <c r="MKF26" i="36"/>
  <c r="MKG26" i="36"/>
  <c r="MKH26" i="36"/>
  <c r="MKI26" i="36"/>
  <c r="MKJ26" i="36"/>
  <c r="MKK26" i="36"/>
  <c r="MKL26" i="36"/>
  <c r="MKM26" i="36"/>
  <c r="MKN26" i="36"/>
  <c r="MKO26" i="36"/>
  <c r="MKP26" i="36"/>
  <c r="MKQ26" i="36"/>
  <c r="MKR26" i="36"/>
  <c r="MKS26" i="36"/>
  <c r="MKT26" i="36"/>
  <c r="MKU26" i="36"/>
  <c r="MKV26" i="36"/>
  <c r="MKW26" i="36"/>
  <c r="MKX26" i="36"/>
  <c r="MKY26" i="36"/>
  <c r="MKZ26" i="36"/>
  <c r="MLA26" i="36"/>
  <c r="MLB26" i="36"/>
  <c r="MLC26" i="36"/>
  <c r="MLD26" i="36"/>
  <c r="MLE26" i="36"/>
  <c r="MLF26" i="36"/>
  <c r="MLG26" i="36"/>
  <c r="MLH26" i="36"/>
  <c r="MLI26" i="36"/>
  <c r="MLJ26" i="36"/>
  <c r="MLK26" i="36"/>
  <c r="MLL26" i="36"/>
  <c r="MLM26" i="36"/>
  <c r="MLN26" i="36"/>
  <c r="MLO26" i="36"/>
  <c r="MLP26" i="36"/>
  <c r="MLQ26" i="36"/>
  <c r="MLR26" i="36"/>
  <c r="MLS26" i="36"/>
  <c r="MLT26" i="36"/>
  <c r="MLU26" i="36"/>
  <c r="MLV26" i="36"/>
  <c r="MLW26" i="36"/>
  <c r="MLX26" i="36"/>
  <c r="MLY26" i="36"/>
  <c r="MLZ26" i="36"/>
  <c r="MMA26" i="36"/>
  <c r="MMB26" i="36"/>
  <c r="MMC26" i="36"/>
  <c r="MMD26" i="36"/>
  <c r="MME26" i="36"/>
  <c r="MMF26" i="36"/>
  <c r="MMG26" i="36"/>
  <c r="MMH26" i="36"/>
  <c r="MMI26" i="36"/>
  <c r="MMJ26" i="36"/>
  <c r="MMK26" i="36"/>
  <c r="MML26" i="36"/>
  <c r="MMM26" i="36"/>
  <c r="MMN26" i="36"/>
  <c r="MMO26" i="36"/>
  <c r="MMP26" i="36"/>
  <c r="MMQ26" i="36"/>
  <c r="MMR26" i="36"/>
  <c r="MMS26" i="36"/>
  <c r="MMT26" i="36"/>
  <c r="MMU26" i="36"/>
  <c r="MMV26" i="36"/>
  <c r="MMW26" i="36"/>
  <c r="MMX26" i="36"/>
  <c r="MMY26" i="36"/>
  <c r="MMZ26" i="36"/>
  <c r="MNA26" i="36"/>
  <c r="MNB26" i="36"/>
  <c r="MNC26" i="36"/>
  <c r="MND26" i="36"/>
  <c r="MNE26" i="36"/>
  <c r="MNF26" i="36"/>
  <c r="MNG26" i="36"/>
  <c r="MNH26" i="36"/>
  <c r="MNI26" i="36"/>
  <c r="MNJ26" i="36"/>
  <c r="MNK26" i="36"/>
  <c r="MNL26" i="36"/>
  <c r="MNM26" i="36"/>
  <c r="MNN26" i="36"/>
  <c r="MNO26" i="36"/>
  <c r="MNP26" i="36"/>
  <c r="MNQ26" i="36"/>
  <c r="MNR26" i="36"/>
  <c r="MNS26" i="36"/>
  <c r="MNT26" i="36"/>
  <c r="MNU26" i="36"/>
  <c r="MNV26" i="36"/>
  <c r="MNW26" i="36"/>
  <c r="MNX26" i="36"/>
  <c r="MNY26" i="36"/>
  <c r="MNZ26" i="36"/>
  <c r="MOA26" i="36"/>
  <c r="MOB26" i="36"/>
  <c r="MOC26" i="36"/>
  <c r="MOD26" i="36"/>
  <c r="MOE26" i="36"/>
  <c r="MOF26" i="36"/>
  <c r="MOG26" i="36"/>
  <c r="MOH26" i="36"/>
  <c r="MOI26" i="36"/>
  <c r="MOJ26" i="36"/>
  <c r="MOK26" i="36"/>
  <c r="MOL26" i="36"/>
  <c r="MOM26" i="36"/>
  <c r="MON26" i="36"/>
  <c r="MOO26" i="36"/>
  <c r="MOP26" i="36"/>
  <c r="MOQ26" i="36"/>
  <c r="MOR26" i="36"/>
  <c r="MOS26" i="36"/>
  <c r="MOT26" i="36"/>
  <c r="MOU26" i="36"/>
  <c r="MOV26" i="36"/>
  <c r="MOW26" i="36"/>
  <c r="MOX26" i="36"/>
  <c r="MOY26" i="36"/>
  <c r="MOZ26" i="36"/>
  <c r="MPA26" i="36"/>
  <c r="MPB26" i="36"/>
  <c r="MPC26" i="36"/>
  <c r="MPD26" i="36"/>
  <c r="MPE26" i="36"/>
  <c r="MPF26" i="36"/>
  <c r="MPG26" i="36"/>
  <c r="MPH26" i="36"/>
  <c r="MPI26" i="36"/>
  <c r="MPJ26" i="36"/>
  <c r="MPK26" i="36"/>
  <c r="MPL26" i="36"/>
  <c r="MPM26" i="36"/>
  <c r="MPN26" i="36"/>
  <c r="MPO26" i="36"/>
  <c r="MPP26" i="36"/>
  <c r="MPQ26" i="36"/>
  <c r="MPR26" i="36"/>
  <c r="MPS26" i="36"/>
  <c r="MPT26" i="36"/>
  <c r="MPU26" i="36"/>
  <c r="MPV26" i="36"/>
  <c r="MPW26" i="36"/>
  <c r="MPX26" i="36"/>
  <c r="MPY26" i="36"/>
  <c r="MPZ26" i="36"/>
  <c r="MQA26" i="36"/>
  <c r="MQB26" i="36"/>
  <c r="MQC26" i="36"/>
  <c r="MQD26" i="36"/>
  <c r="MQE26" i="36"/>
  <c r="MQF26" i="36"/>
  <c r="MQG26" i="36"/>
  <c r="MQH26" i="36"/>
  <c r="MQI26" i="36"/>
  <c r="MQJ26" i="36"/>
  <c r="MQK26" i="36"/>
  <c r="MQL26" i="36"/>
  <c r="MQM26" i="36"/>
  <c r="MQN26" i="36"/>
  <c r="MQO26" i="36"/>
  <c r="MQP26" i="36"/>
  <c r="MQQ26" i="36"/>
  <c r="MQR26" i="36"/>
  <c r="MQS26" i="36"/>
  <c r="MQT26" i="36"/>
  <c r="MQU26" i="36"/>
  <c r="MQV26" i="36"/>
  <c r="MQW26" i="36"/>
  <c r="MQX26" i="36"/>
  <c r="MQY26" i="36"/>
  <c r="MQZ26" i="36"/>
  <c r="MRA26" i="36"/>
  <c r="MRB26" i="36"/>
  <c r="MRC26" i="36"/>
  <c r="MRD26" i="36"/>
  <c r="MRE26" i="36"/>
  <c r="MRF26" i="36"/>
  <c r="MRG26" i="36"/>
  <c r="MRH26" i="36"/>
  <c r="MRI26" i="36"/>
  <c r="MRJ26" i="36"/>
  <c r="MRK26" i="36"/>
  <c r="MRL26" i="36"/>
  <c r="MRM26" i="36"/>
  <c r="MRN26" i="36"/>
  <c r="MRO26" i="36"/>
  <c r="MRP26" i="36"/>
  <c r="MRQ26" i="36"/>
  <c r="MRR26" i="36"/>
  <c r="MRS26" i="36"/>
  <c r="MRT26" i="36"/>
  <c r="MRU26" i="36"/>
  <c r="MRV26" i="36"/>
  <c r="MRW26" i="36"/>
  <c r="MRX26" i="36"/>
  <c r="MRY26" i="36"/>
  <c r="MRZ26" i="36"/>
  <c r="MSA26" i="36"/>
  <c r="MSB26" i="36"/>
  <c r="MSC26" i="36"/>
  <c r="MSD26" i="36"/>
  <c r="MSE26" i="36"/>
  <c r="MSF26" i="36"/>
  <c r="MSG26" i="36"/>
  <c r="MSH26" i="36"/>
  <c r="MSI26" i="36"/>
  <c r="MSJ26" i="36"/>
  <c r="MSK26" i="36"/>
  <c r="MSL26" i="36"/>
  <c r="MSM26" i="36"/>
  <c r="MSN26" i="36"/>
  <c r="MSO26" i="36"/>
  <c r="MSP26" i="36"/>
  <c r="MSQ26" i="36"/>
  <c r="MSR26" i="36"/>
  <c r="MSS26" i="36"/>
  <c r="MST26" i="36"/>
  <c r="MSU26" i="36"/>
  <c r="MSV26" i="36"/>
  <c r="MSW26" i="36"/>
  <c r="MSX26" i="36"/>
  <c r="MSY26" i="36"/>
  <c r="MSZ26" i="36"/>
  <c r="MTA26" i="36"/>
  <c r="MTB26" i="36"/>
  <c r="MTC26" i="36"/>
  <c r="MTD26" i="36"/>
  <c r="MTE26" i="36"/>
  <c r="MTF26" i="36"/>
  <c r="MTG26" i="36"/>
  <c r="MTH26" i="36"/>
  <c r="MTI26" i="36"/>
  <c r="MTJ26" i="36"/>
  <c r="MTK26" i="36"/>
  <c r="MTL26" i="36"/>
  <c r="MTM26" i="36"/>
  <c r="MTN26" i="36"/>
  <c r="MTO26" i="36"/>
  <c r="MTP26" i="36"/>
  <c r="MTQ26" i="36"/>
  <c r="MTR26" i="36"/>
  <c r="MTS26" i="36"/>
  <c r="MTT26" i="36"/>
  <c r="MTU26" i="36"/>
  <c r="MTV26" i="36"/>
  <c r="MTW26" i="36"/>
  <c r="MTX26" i="36"/>
  <c r="MTY26" i="36"/>
  <c r="MTZ26" i="36"/>
  <c r="MUA26" i="36"/>
  <c r="MUB26" i="36"/>
  <c r="MUC26" i="36"/>
  <c r="MUD26" i="36"/>
  <c r="MUE26" i="36"/>
  <c r="MUF26" i="36"/>
  <c r="MUG26" i="36"/>
  <c r="MUH26" i="36"/>
  <c r="MUI26" i="36"/>
  <c r="MUJ26" i="36"/>
  <c r="MUK26" i="36"/>
  <c r="MUL26" i="36"/>
  <c r="MUM26" i="36"/>
  <c r="MUN26" i="36"/>
  <c r="MUO26" i="36"/>
  <c r="MUP26" i="36"/>
  <c r="MUQ26" i="36"/>
  <c r="MUR26" i="36"/>
  <c r="MUS26" i="36"/>
  <c r="MUT26" i="36"/>
  <c r="MUU26" i="36"/>
  <c r="MUV26" i="36"/>
  <c r="MUW26" i="36"/>
  <c r="MUX26" i="36"/>
  <c r="MUY26" i="36"/>
  <c r="MUZ26" i="36"/>
  <c r="MVA26" i="36"/>
  <c r="MVB26" i="36"/>
  <c r="MVC26" i="36"/>
  <c r="MVD26" i="36"/>
  <c r="MVE26" i="36"/>
  <c r="MVF26" i="36"/>
  <c r="MVG26" i="36"/>
  <c r="MVH26" i="36"/>
  <c r="MVI26" i="36"/>
  <c r="MVJ26" i="36"/>
  <c r="MVK26" i="36"/>
  <c r="MVL26" i="36"/>
  <c r="MVM26" i="36"/>
  <c r="MVN26" i="36"/>
  <c r="MVO26" i="36"/>
  <c r="MVP26" i="36"/>
  <c r="MVQ26" i="36"/>
  <c r="MVR26" i="36"/>
  <c r="MVS26" i="36"/>
  <c r="MVT26" i="36"/>
  <c r="MVU26" i="36"/>
  <c r="MVV26" i="36"/>
  <c r="MVW26" i="36"/>
  <c r="MVX26" i="36"/>
  <c r="MVY26" i="36"/>
  <c r="MVZ26" i="36"/>
  <c r="MWA26" i="36"/>
  <c r="MWB26" i="36"/>
  <c r="MWC26" i="36"/>
  <c r="MWD26" i="36"/>
  <c r="MWE26" i="36"/>
  <c r="MWF26" i="36"/>
  <c r="MWG26" i="36"/>
  <c r="MWH26" i="36"/>
  <c r="MWI26" i="36"/>
  <c r="MWJ26" i="36"/>
  <c r="MWK26" i="36"/>
  <c r="MWL26" i="36"/>
  <c r="MWM26" i="36"/>
  <c r="MWN26" i="36"/>
  <c r="MWO26" i="36"/>
  <c r="MWP26" i="36"/>
  <c r="MWQ26" i="36"/>
  <c r="MWR26" i="36"/>
  <c r="MWS26" i="36"/>
  <c r="MWT26" i="36"/>
  <c r="MWU26" i="36"/>
  <c r="MWV26" i="36"/>
  <c r="MWW26" i="36"/>
  <c r="MWX26" i="36"/>
  <c r="MWY26" i="36"/>
  <c r="MWZ26" i="36"/>
  <c r="MXA26" i="36"/>
  <c r="MXB26" i="36"/>
  <c r="MXC26" i="36"/>
  <c r="MXD26" i="36"/>
  <c r="MXE26" i="36"/>
  <c r="MXF26" i="36"/>
  <c r="MXG26" i="36"/>
  <c r="MXH26" i="36"/>
  <c r="MXI26" i="36"/>
  <c r="MXJ26" i="36"/>
  <c r="MXK26" i="36"/>
  <c r="MXL26" i="36"/>
  <c r="MXM26" i="36"/>
  <c r="MXN26" i="36"/>
  <c r="MXO26" i="36"/>
  <c r="MXP26" i="36"/>
  <c r="MXQ26" i="36"/>
  <c r="MXR26" i="36"/>
  <c r="MXS26" i="36"/>
  <c r="MXT26" i="36"/>
  <c r="MXU26" i="36"/>
  <c r="MXV26" i="36"/>
  <c r="MXW26" i="36"/>
  <c r="MXX26" i="36"/>
  <c r="MXY26" i="36"/>
  <c r="MXZ26" i="36"/>
  <c r="MYA26" i="36"/>
  <c r="MYB26" i="36"/>
  <c r="MYC26" i="36"/>
  <c r="MYD26" i="36"/>
  <c r="MYE26" i="36"/>
  <c r="MYF26" i="36"/>
  <c r="MYG26" i="36"/>
  <c r="MYH26" i="36"/>
  <c r="MYI26" i="36"/>
  <c r="MYJ26" i="36"/>
  <c r="MYK26" i="36"/>
  <c r="MYL26" i="36"/>
  <c r="MYM26" i="36"/>
  <c r="MYN26" i="36"/>
  <c r="MYO26" i="36"/>
  <c r="MYP26" i="36"/>
  <c r="MYQ26" i="36"/>
  <c r="MYR26" i="36"/>
  <c r="MYS26" i="36"/>
  <c r="MYT26" i="36"/>
  <c r="MYU26" i="36"/>
  <c r="MYV26" i="36"/>
  <c r="MYW26" i="36"/>
  <c r="MYX26" i="36"/>
  <c r="MYY26" i="36"/>
  <c r="MYZ26" i="36"/>
  <c r="MZA26" i="36"/>
  <c r="MZB26" i="36"/>
  <c r="MZC26" i="36"/>
  <c r="MZD26" i="36"/>
  <c r="MZE26" i="36"/>
  <c r="MZF26" i="36"/>
  <c r="MZG26" i="36"/>
  <c r="MZH26" i="36"/>
  <c r="MZI26" i="36"/>
  <c r="MZJ26" i="36"/>
  <c r="MZK26" i="36"/>
  <c r="MZL26" i="36"/>
  <c r="MZM26" i="36"/>
  <c r="MZN26" i="36"/>
  <c r="MZO26" i="36"/>
  <c r="MZP26" i="36"/>
  <c r="MZQ26" i="36"/>
  <c r="MZR26" i="36"/>
  <c r="MZS26" i="36"/>
  <c r="MZT26" i="36"/>
  <c r="MZU26" i="36"/>
  <c r="MZV26" i="36"/>
  <c r="MZW26" i="36"/>
  <c r="MZX26" i="36"/>
  <c r="MZY26" i="36"/>
  <c r="MZZ26" i="36"/>
  <c r="NAA26" i="36"/>
  <c r="NAB26" i="36"/>
  <c r="NAC26" i="36"/>
  <c r="NAD26" i="36"/>
  <c r="NAE26" i="36"/>
  <c r="NAF26" i="36"/>
  <c r="NAG26" i="36"/>
  <c r="NAH26" i="36"/>
  <c r="NAI26" i="36"/>
  <c r="NAJ26" i="36"/>
  <c r="NAK26" i="36"/>
  <c r="NAL26" i="36"/>
  <c r="NAM26" i="36"/>
  <c r="NAN26" i="36"/>
  <c r="NAO26" i="36"/>
  <c r="NAP26" i="36"/>
  <c r="NAQ26" i="36"/>
  <c r="NAR26" i="36"/>
  <c r="NAS26" i="36"/>
  <c r="NAT26" i="36"/>
  <c r="NAU26" i="36"/>
  <c r="NAV26" i="36"/>
  <c r="NAW26" i="36"/>
  <c r="NAX26" i="36"/>
  <c r="NAY26" i="36"/>
  <c r="NAZ26" i="36"/>
  <c r="NBA26" i="36"/>
  <c r="NBB26" i="36"/>
  <c r="NBC26" i="36"/>
  <c r="NBD26" i="36"/>
  <c r="NBE26" i="36"/>
  <c r="NBF26" i="36"/>
  <c r="NBG26" i="36"/>
  <c r="NBH26" i="36"/>
  <c r="NBI26" i="36"/>
  <c r="NBJ26" i="36"/>
  <c r="NBK26" i="36"/>
  <c r="NBL26" i="36"/>
  <c r="NBM26" i="36"/>
  <c r="NBN26" i="36"/>
  <c r="NBO26" i="36"/>
  <c r="NBP26" i="36"/>
  <c r="NBQ26" i="36"/>
  <c r="NBR26" i="36"/>
  <c r="NBS26" i="36"/>
  <c r="NBT26" i="36"/>
  <c r="NBU26" i="36"/>
  <c r="NBV26" i="36"/>
  <c r="NBW26" i="36"/>
  <c r="NBX26" i="36"/>
  <c r="NBY26" i="36"/>
  <c r="NBZ26" i="36"/>
  <c r="NCA26" i="36"/>
  <c r="NCB26" i="36"/>
  <c r="NCC26" i="36"/>
  <c r="NCD26" i="36"/>
  <c r="NCE26" i="36"/>
  <c r="NCF26" i="36"/>
  <c r="NCG26" i="36"/>
  <c r="NCH26" i="36"/>
  <c r="NCI26" i="36"/>
  <c r="NCJ26" i="36"/>
  <c r="NCK26" i="36"/>
  <c r="NCL26" i="36"/>
  <c r="NCM26" i="36"/>
  <c r="NCN26" i="36"/>
  <c r="NCO26" i="36"/>
  <c r="NCP26" i="36"/>
  <c r="NCQ26" i="36"/>
  <c r="NCR26" i="36"/>
  <c r="NCS26" i="36"/>
  <c r="NCT26" i="36"/>
  <c r="NCU26" i="36"/>
  <c r="NCV26" i="36"/>
  <c r="NCW26" i="36"/>
  <c r="NCX26" i="36"/>
  <c r="NCY26" i="36"/>
  <c r="NCZ26" i="36"/>
  <c r="NDA26" i="36"/>
  <c r="NDB26" i="36"/>
  <c r="NDC26" i="36"/>
  <c r="NDD26" i="36"/>
  <c r="NDE26" i="36"/>
  <c r="NDF26" i="36"/>
  <c r="NDG26" i="36"/>
  <c r="NDH26" i="36"/>
  <c r="NDI26" i="36"/>
  <c r="NDJ26" i="36"/>
  <c r="NDK26" i="36"/>
  <c r="NDL26" i="36"/>
  <c r="NDM26" i="36"/>
  <c r="NDN26" i="36"/>
  <c r="NDO26" i="36"/>
  <c r="NDP26" i="36"/>
  <c r="NDQ26" i="36"/>
  <c r="NDR26" i="36"/>
  <c r="NDS26" i="36"/>
  <c r="NDT26" i="36"/>
  <c r="NDU26" i="36"/>
  <c r="NDV26" i="36"/>
  <c r="NDW26" i="36"/>
  <c r="NDX26" i="36"/>
  <c r="NDY26" i="36"/>
  <c r="NDZ26" i="36"/>
  <c r="NEA26" i="36"/>
  <c r="NEB26" i="36"/>
  <c r="NEC26" i="36"/>
  <c r="NED26" i="36"/>
  <c r="NEE26" i="36"/>
  <c r="NEF26" i="36"/>
  <c r="NEG26" i="36"/>
  <c r="NEH26" i="36"/>
  <c r="NEI26" i="36"/>
  <c r="NEJ26" i="36"/>
  <c r="NEK26" i="36"/>
  <c r="NEL26" i="36"/>
  <c r="NEM26" i="36"/>
  <c r="NEN26" i="36"/>
  <c r="NEO26" i="36"/>
  <c r="NEP26" i="36"/>
  <c r="NEQ26" i="36"/>
  <c r="NER26" i="36"/>
  <c r="NES26" i="36"/>
  <c r="NET26" i="36"/>
  <c r="NEU26" i="36"/>
  <c r="NEV26" i="36"/>
  <c r="NEW26" i="36"/>
  <c r="NEX26" i="36"/>
  <c r="NEY26" i="36"/>
  <c r="NEZ26" i="36"/>
  <c r="NFA26" i="36"/>
  <c r="NFB26" i="36"/>
  <c r="NFC26" i="36"/>
  <c r="NFD26" i="36"/>
  <c r="NFE26" i="36"/>
  <c r="NFF26" i="36"/>
  <c r="NFG26" i="36"/>
  <c r="NFH26" i="36"/>
  <c r="NFI26" i="36"/>
  <c r="NFJ26" i="36"/>
  <c r="NFK26" i="36"/>
  <c r="NFL26" i="36"/>
  <c r="NFM26" i="36"/>
  <c r="NFN26" i="36"/>
  <c r="NFO26" i="36"/>
  <c r="NFP26" i="36"/>
  <c r="NFQ26" i="36"/>
  <c r="NFR26" i="36"/>
  <c r="NFS26" i="36"/>
  <c r="NFT26" i="36"/>
  <c r="NFU26" i="36"/>
  <c r="NFV26" i="36"/>
  <c r="NFW26" i="36"/>
  <c r="NFX26" i="36"/>
  <c r="NFY26" i="36"/>
  <c r="NFZ26" i="36"/>
  <c r="NGA26" i="36"/>
  <c r="NGB26" i="36"/>
  <c r="NGC26" i="36"/>
  <c r="NGD26" i="36"/>
  <c r="NGE26" i="36"/>
  <c r="NGF26" i="36"/>
  <c r="NGG26" i="36"/>
  <c r="NGH26" i="36"/>
  <c r="NGI26" i="36"/>
  <c r="NGJ26" i="36"/>
  <c r="NGK26" i="36"/>
  <c r="NGL26" i="36"/>
  <c r="NGM26" i="36"/>
  <c r="NGN26" i="36"/>
  <c r="NGO26" i="36"/>
  <c r="NGP26" i="36"/>
  <c r="NGQ26" i="36"/>
  <c r="NGR26" i="36"/>
  <c r="NGS26" i="36"/>
  <c r="NGT26" i="36"/>
  <c r="NGU26" i="36"/>
  <c r="NGV26" i="36"/>
  <c r="NGW26" i="36"/>
  <c r="NGX26" i="36"/>
  <c r="NGY26" i="36"/>
  <c r="NGZ26" i="36"/>
  <c r="NHA26" i="36"/>
  <c r="NHB26" i="36"/>
  <c r="NHC26" i="36"/>
  <c r="NHD26" i="36"/>
  <c r="NHE26" i="36"/>
  <c r="NHF26" i="36"/>
  <c r="NHG26" i="36"/>
  <c r="NHH26" i="36"/>
  <c r="NHI26" i="36"/>
  <c r="NHJ26" i="36"/>
  <c r="NHK26" i="36"/>
  <c r="NHL26" i="36"/>
  <c r="NHM26" i="36"/>
  <c r="NHN26" i="36"/>
  <c r="NHO26" i="36"/>
  <c r="NHP26" i="36"/>
  <c r="NHQ26" i="36"/>
  <c r="NHR26" i="36"/>
  <c r="NHS26" i="36"/>
  <c r="NHT26" i="36"/>
  <c r="NHU26" i="36"/>
  <c r="NHV26" i="36"/>
  <c r="NHW26" i="36"/>
  <c r="NHX26" i="36"/>
  <c r="NHY26" i="36"/>
  <c r="NHZ26" i="36"/>
  <c r="NIA26" i="36"/>
  <c r="NIB26" i="36"/>
  <c r="NIC26" i="36"/>
  <c r="NID26" i="36"/>
  <c r="NIE26" i="36"/>
  <c r="NIF26" i="36"/>
  <c r="NIG26" i="36"/>
  <c r="NIH26" i="36"/>
  <c r="NII26" i="36"/>
  <c r="NIJ26" i="36"/>
  <c r="NIK26" i="36"/>
  <c r="NIL26" i="36"/>
  <c r="NIM26" i="36"/>
  <c r="NIN26" i="36"/>
  <c r="NIO26" i="36"/>
  <c r="NIP26" i="36"/>
  <c r="NIQ26" i="36"/>
  <c r="NIR26" i="36"/>
  <c r="NIS26" i="36"/>
  <c r="NIT26" i="36"/>
  <c r="NIU26" i="36"/>
  <c r="NIV26" i="36"/>
  <c r="NIW26" i="36"/>
  <c r="NIX26" i="36"/>
  <c r="NIY26" i="36"/>
  <c r="NIZ26" i="36"/>
  <c r="NJA26" i="36"/>
  <c r="NJB26" i="36"/>
  <c r="NJC26" i="36"/>
  <c r="NJD26" i="36"/>
  <c r="NJE26" i="36"/>
  <c r="NJF26" i="36"/>
  <c r="NJG26" i="36"/>
  <c r="NJH26" i="36"/>
  <c r="NJI26" i="36"/>
  <c r="NJJ26" i="36"/>
  <c r="NJK26" i="36"/>
  <c r="NJL26" i="36"/>
  <c r="NJM26" i="36"/>
  <c r="NJN26" i="36"/>
  <c r="NJO26" i="36"/>
  <c r="NJP26" i="36"/>
  <c r="NJQ26" i="36"/>
  <c r="NJR26" i="36"/>
  <c r="NJS26" i="36"/>
  <c r="NJT26" i="36"/>
  <c r="NJU26" i="36"/>
  <c r="NJV26" i="36"/>
  <c r="NJW26" i="36"/>
  <c r="NJX26" i="36"/>
  <c r="NJY26" i="36"/>
  <c r="NJZ26" i="36"/>
  <c r="NKA26" i="36"/>
  <c r="NKB26" i="36"/>
  <c r="NKC26" i="36"/>
  <c r="NKD26" i="36"/>
  <c r="NKE26" i="36"/>
  <c r="NKF26" i="36"/>
  <c r="NKG26" i="36"/>
  <c r="NKH26" i="36"/>
  <c r="NKI26" i="36"/>
  <c r="NKJ26" i="36"/>
  <c r="NKK26" i="36"/>
  <c r="NKL26" i="36"/>
  <c r="NKM26" i="36"/>
  <c r="NKN26" i="36"/>
  <c r="NKO26" i="36"/>
  <c r="NKP26" i="36"/>
  <c r="NKQ26" i="36"/>
  <c r="NKR26" i="36"/>
  <c r="NKS26" i="36"/>
  <c r="NKT26" i="36"/>
  <c r="NKU26" i="36"/>
  <c r="NKV26" i="36"/>
  <c r="NKW26" i="36"/>
  <c r="NKX26" i="36"/>
  <c r="NKY26" i="36"/>
  <c r="NKZ26" i="36"/>
  <c r="NLA26" i="36"/>
  <c r="NLB26" i="36"/>
  <c r="NLC26" i="36"/>
  <c r="NLD26" i="36"/>
  <c r="NLE26" i="36"/>
  <c r="NLF26" i="36"/>
  <c r="NLG26" i="36"/>
  <c r="NLH26" i="36"/>
  <c r="NLI26" i="36"/>
  <c r="NLJ26" i="36"/>
  <c r="NLK26" i="36"/>
  <c r="NLL26" i="36"/>
  <c r="NLM26" i="36"/>
  <c r="NLN26" i="36"/>
  <c r="NLO26" i="36"/>
  <c r="NLP26" i="36"/>
  <c r="NLQ26" i="36"/>
  <c r="NLR26" i="36"/>
  <c r="NLS26" i="36"/>
  <c r="NLT26" i="36"/>
  <c r="NLU26" i="36"/>
  <c r="NLV26" i="36"/>
  <c r="NLW26" i="36"/>
  <c r="NLX26" i="36"/>
  <c r="NLY26" i="36"/>
  <c r="NLZ26" i="36"/>
  <c r="NMA26" i="36"/>
  <c r="NMB26" i="36"/>
  <c r="NMC26" i="36"/>
  <c r="NMD26" i="36"/>
  <c r="NME26" i="36"/>
  <c r="NMF26" i="36"/>
  <c r="NMG26" i="36"/>
  <c r="NMH26" i="36"/>
  <c r="NMI26" i="36"/>
  <c r="NMJ26" i="36"/>
  <c r="NMK26" i="36"/>
  <c r="NML26" i="36"/>
  <c r="NMM26" i="36"/>
  <c r="NMN26" i="36"/>
  <c r="NMO26" i="36"/>
  <c r="NMP26" i="36"/>
  <c r="NMQ26" i="36"/>
  <c r="NMR26" i="36"/>
  <c r="NMS26" i="36"/>
  <c r="NMT26" i="36"/>
  <c r="NMU26" i="36"/>
  <c r="NMV26" i="36"/>
  <c r="NMW26" i="36"/>
  <c r="NMX26" i="36"/>
  <c r="NMY26" i="36"/>
  <c r="NMZ26" i="36"/>
  <c r="NNA26" i="36"/>
  <c r="NNB26" i="36"/>
  <c r="NNC26" i="36"/>
  <c r="NND26" i="36"/>
  <c r="NNE26" i="36"/>
  <c r="NNF26" i="36"/>
  <c r="NNG26" i="36"/>
  <c r="NNH26" i="36"/>
  <c r="NNI26" i="36"/>
  <c r="NNJ26" i="36"/>
  <c r="NNK26" i="36"/>
  <c r="NNL26" i="36"/>
  <c r="NNM26" i="36"/>
  <c r="NNN26" i="36"/>
  <c r="NNO26" i="36"/>
  <c r="NNP26" i="36"/>
  <c r="NNQ26" i="36"/>
  <c r="NNR26" i="36"/>
  <c r="NNS26" i="36"/>
  <c r="NNT26" i="36"/>
  <c r="NNU26" i="36"/>
  <c r="NNV26" i="36"/>
  <c r="NNW26" i="36"/>
  <c r="NNX26" i="36"/>
  <c r="NNY26" i="36"/>
  <c r="NNZ26" i="36"/>
  <c r="NOA26" i="36"/>
  <c r="NOB26" i="36"/>
  <c r="NOC26" i="36"/>
  <c r="NOD26" i="36"/>
  <c r="NOE26" i="36"/>
  <c r="NOF26" i="36"/>
  <c r="NOG26" i="36"/>
  <c r="NOH26" i="36"/>
  <c r="NOI26" i="36"/>
  <c r="NOJ26" i="36"/>
  <c r="NOK26" i="36"/>
  <c r="NOL26" i="36"/>
  <c r="NOM26" i="36"/>
  <c r="NON26" i="36"/>
  <c r="NOO26" i="36"/>
  <c r="NOP26" i="36"/>
  <c r="NOQ26" i="36"/>
  <c r="NOR26" i="36"/>
  <c r="NOS26" i="36"/>
  <c r="NOT26" i="36"/>
  <c r="NOU26" i="36"/>
  <c r="NOV26" i="36"/>
  <c r="NOW26" i="36"/>
  <c r="NOX26" i="36"/>
  <c r="NOY26" i="36"/>
  <c r="NOZ26" i="36"/>
  <c r="NPA26" i="36"/>
  <c r="NPB26" i="36"/>
  <c r="NPC26" i="36"/>
  <c r="NPD26" i="36"/>
  <c r="NPE26" i="36"/>
  <c r="NPF26" i="36"/>
  <c r="NPG26" i="36"/>
  <c r="NPH26" i="36"/>
  <c r="NPI26" i="36"/>
  <c r="NPJ26" i="36"/>
  <c r="NPK26" i="36"/>
  <c r="NPL26" i="36"/>
  <c r="NPM26" i="36"/>
  <c r="NPN26" i="36"/>
  <c r="NPO26" i="36"/>
  <c r="NPP26" i="36"/>
  <c r="NPQ26" i="36"/>
  <c r="NPR26" i="36"/>
  <c r="NPS26" i="36"/>
  <c r="NPT26" i="36"/>
  <c r="NPU26" i="36"/>
  <c r="NPV26" i="36"/>
  <c r="NPW26" i="36"/>
  <c r="NPX26" i="36"/>
  <c r="NPY26" i="36"/>
  <c r="NPZ26" i="36"/>
  <c r="NQA26" i="36"/>
  <c r="NQB26" i="36"/>
  <c r="NQC26" i="36"/>
  <c r="NQD26" i="36"/>
  <c r="NQE26" i="36"/>
  <c r="NQF26" i="36"/>
  <c r="NQG26" i="36"/>
  <c r="NQH26" i="36"/>
  <c r="NQI26" i="36"/>
  <c r="NQJ26" i="36"/>
  <c r="NQK26" i="36"/>
  <c r="NQL26" i="36"/>
  <c r="NQM26" i="36"/>
  <c r="NQN26" i="36"/>
  <c r="NQO26" i="36"/>
  <c r="NQP26" i="36"/>
  <c r="NQQ26" i="36"/>
  <c r="NQR26" i="36"/>
  <c r="NQS26" i="36"/>
  <c r="NQT26" i="36"/>
  <c r="NQU26" i="36"/>
  <c r="NQV26" i="36"/>
  <c r="NQW26" i="36"/>
  <c r="NQX26" i="36"/>
  <c r="NQY26" i="36"/>
  <c r="NQZ26" i="36"/>
  <c r="NRA26" i="36"/>
  <c r="NRB26" i="36"/>
  <c r="NRC26" i="36"/>
  <c r="NRD26" i="36"/>
  <c r="NRE26" i="36"/>
  <c r="NRF26" i="36"/>
  <c r="NRG26" i="36"/>
  <c r="NRH26" i="36"/>
  <c r="NRI26" i="36"/>
  <c r="NRJ26" i="36"/>
  <c r="NRK26" i="36"/>
  <c r="NRL26" i="36"/>
  <c r="NRM26" i="36"/>
  <c r="NRN26" i="36"/>
  <c r="NRO26" i="36"/>
  <c r="NRP26" i="36"/>
  <c r="NRQ26" i="36"/>
  <c r="NRR26" i="36"/>
  <c r="NRS26" i="36"/>
  <c r="NRT26" i="36"/>
  <c r="NRU26" i="36"/>
  <c r="NRV26" i="36"/>
  <c r="NRW26" i="36"/>
  <c r="NRX26" i="36"/>
  <c r="NRY26" i="36"/>
  <c r="NRZ26" i="36"/>
  <c r="NSA26" i="36"/>
  <c r="NSB26" i="36"/>
  <c r="NSC26" i="36"/>
  <c r="NSD26" i="36"/>
  <c r="NSE26" i="36"/>
  <c r="NSF26" i="36"/>
  <c r="NSG26" i="36"/>
  <c r="NSH26" i="36"/>
  <c r="NSI26" i="36"/>
  <c r="NSJ26" i="36"/>
  <c r="NSK26" i="36"/>
  <c r="NSL26" i="36"/>
  <c r="NSM26" i="36"/>
  <c r="NSN26" i="36"/>
  <c r="NSO26" i="36"/>
  <c r="NSP26" i="36"/>
  <c r="NSQ26" i="36"/>
  <c r="NSR26" i="36"/>
  <c r="NSS26" i="36"/>
  <c r="NST26" i="36"/>
  <c r="NSU26" i="36"/>
  <c r="NSV26" i="36"/>
  <c r="NSW26" i="36"/>
  <c r="NSX26" i="36"/>
  <c r="NSY26" i="36"/>
  <c r="NSZ26" i="36"/>
  <c r="NTA26" i="36"/>
  <c r="NTB26" i="36"/>
  <c r="NTC26" i="36"/>
  <c r="NTD26" i="36"/>
  <c r="NTE26" i="36"/>
  <c r="NTF26" i="36"/>
  <c r="NTG26" i="36"/>
  <c r="NTH26" i="36"/>
  <c r="NTI26" i="36"/>
  <c r="NTJ26" i="36"/>
  <c r="NTK26" i="36"/>
  <c r="NTL26" i="36"/>
  <c r="NTM26" i="36"/>
  <c r="NTN26" i="36"/>
  <c r="NTO26" i="36"/>
  <c r="NTP26" i="36"/>
  <c r="NTQ26" i="36"/>
  <c r="NTR26" i="36"/>
  <c r="NTS26" i="36"/>
  <c r="NTT26" i="36"/>
  <c r="NTU26" i="36"/>
  <c r="NTV26" i="36"/>
  <c r="NTW26" i="36"/>
  <c r="NTX26" i="36"/>
  <c r="NTY26" i="36"/>
  <c r="NTZ26" i="36"/>
  <c r="NUA26" i="36"/>
  <c r="NUB26" i="36"/>
  <c r="NUC26" i="36"/>
  <c r="NUD26" i="36"/>
  <c r="NUE26" i="36"/>
  <c r="NUF26" i="36"/>
  <c r="NUG26" i="36"/>
  <c r="NUH26" i="36"/>
  <c r="NUI26" i="36"/>
  <c r="NUJ26" i="36"/>
  <c r="NUK26" i="36"/>
  <c r="NUL26" i="36"/>
  <c r="NUM26" i="36"/>
  <c r="NUN26" i="36"/>
  <c r="NUO26" i="36"/>
  <c r="NUP26" i="36"/>
  <c r="NUQ26" i="36"/>
  <c r="NUR26" i="36"/>
  <c r="NUS26" i="36"/>
  <c r="NUT26" i="36"/>
  <c r="NUU26" i="36"/>
  <c r="NUV26" i="36"/>
  <c r="NUW26" i="36"/>
  <c r="NUX26" i="36"/>
  <c r="NUY26" i="36"/>
  <c r="NUZ26" i="36"/>
  <c r="NVA26" i="36"/>
  <c r="NVB26" i="36"/>
  <c r="NVC26" i="36"/>
  <c r="NVD26" i="36"/>
  <c r="NVE26" i="36"/>
  <c r="NVF26" i="36"/>
  <c r="NVG26" i="36"/>
  <c r="NVH26" i="36"/>
  <c r="NVI26" i="36"/>
  <c r="NVJ26" i="36"/>
  <c r="NVK26" i="36"/>
  <c r="NVL26" i="36"/>
  <c r="NVM26" i="36"/>
  <c r="NVN26" i="36"/>
  <c r="NVO26" i="36"/>
  <c r="NVP26" i="36"/>
  <c r="NVQ26" i="36"/>
  <c r="NVR26" i="36"/>
  <c r="NVS26" i="36"/>
  <c r="NVT26" i="36"/>
  <c r="NVU26" i="36"/>
  <c r="NVV26" i="36"/>
  <c r="NVW26" i="36"/>
  <c r="NVX26" i="36"/>
  <c r="NVY26" i="36"/>
  <c r="NVZ26" i="36"/>
  <c r="NWA26" i="36"/>
  <c r="NWB26" i="36"/>
  <c r="NWC26" i="36"/>
  <c r="NWD26" i="36"/>
  <c r="NWE26" i="36"/>
  <c r="NWF26" i="36"/>
  <c r="NWG26" i="36"/>
  <c r="NWH26" i="36"/>
  <c r="NWI26" i="36"/>
  <c r="NWJ26" i="36"/>
  <c r="NWK26" i="36"/>
  <c r="NWL26" i="36"/>
  <c r="NWM26" i="36"/>
  <c r="NWN26" i="36"/>
  <c r="NWO26" i="36"/>
  <c r="NWP26" i="36"/>
  <c r="NWQ26" i="36"/>
  <c r="NWR26" i="36"/>
  <c r="NWS26" i="36"/>
  <c r="NWT26" i="36"/>
  <c r="NWU26" i="36"/>
  <c r="NWV26" i="36"/>
  <c r="NWW26" i="36"/>
  <c r="NWX26" i="36"/>
  <c r="NWY26" i="36"/>
  <c r="NWZ26" i="36"/>
  <c r="NXA26" i="36"/>
  <c r="NXB26" i="36"/>
  <c r="NXC26" i="36"/>
  <c r="NXD26" i="36"/>
  <c r="NXE26" i="36"/>
  <c r="NXF26" i="36"/>
  <c r="NXG26" i="36"/>
  <c r="NXH26" i="36"/>
  <c r="NXI26" i="36"/>
  <c r="NXJ26" i="36"/>
  <c r="NXK26" i="36"/>
  <c r="NXL26" i="36"/>
  <c r="NXM26" i="36"/>
  <c r="NXN26" i="36"/>
  <c r="NXO26" i="36"/>
  <c r="NXP26" i="36"/>
  <c r="NXQ26" i="36"/>
  <c r="NXR26" i="36"/>
  <c r="NXS26" i="36"/>
  <c r="NXT26" i="36"/>
  <c r="NXU26" i="36"/>
  <c r="NXV26" i="36"/>
  <c r="NXW26" i="36"/>
  <c r="NXX26" i="36"/>
  <c r="NXY26" i="36"/>
  <c r="NXZ26" i="36"/>
  <c r="NYA26" i="36"/>
  <c r="NYB26" i="36"/>
  <c r="NYC26" i="36"/>
  <c r="NYD26" i="36"/>
  <c r="NYE26" i="36"/>
  <c r="NYF26" i="36"/>
  <c r="NYG26" i="36"/>
  <c r="NYH26" i="36"/>
  <c r="NYI26" i="36"/>
  <c r="NYJ26" i="36"/>
  <c r="NYK26" i="36"/>
  <c r="NYL26" i="36"/>
  <c r="NYM26" i="36"/>
  <c r="NYN26" i="36"/>
  <c r="NYO26" i="36"/>
  <c r="NYP26" i="36"/>
  <c r="NYQ26" i="36"/>
  <c r="NYR26" i="36"/>
  <c r="NYS26" i="36"/>
  <c r="NYT26" i="36"/>
  <c r="NYU26" i="36"/>
  <c r="NYV26" i="36"/>
  <c r="NYW26" i="36"/>
  <c r="NYX26" i="36"/>
  <c r="NYY26" i="36"/>
  <c r="NYZ26" i="36"/>
  <c r="NZA26" i="36"/>
  <c r="NZB26" i="36"/>
  <c r="NZC26" i="36"/>
  <c r="NZD26" i="36"/>
  <c r="NZE26" i="36"/>
  <c r="NZF26" i="36"/>
  <c r="NZG26" i="36"/>
  <c r="NZH26" i="36"/>
  <c r="NZI26" i="36"/>
  <c r="NZJ26" i="36"/>
  <c r="NZK26" i="36"/>
  <c r="NZL26" i="36"/>
  <c r="NZM26" i="36"/>
  <c r="NZN26" i="36"/>
  <c r="NZO26" i="36"/>
  <c r="NZP26" i="36"/>
  <c r="NZQ26" i="36"/>
  <c r="NZR26" i="36"/>
  <c r="NZS26" i="36"/>
  <c r="NZT26" i="36"/>
  <c r="NZU26" i="36"/>
  <c r="NZV26" i="36"/>
  <c r="NZW26" i="36"/>
  <c r="NZX26" i="36"/>
  <c r="NZY26" i="36"/>
  <c r="NZZ26" i="36"/>
  <c r="OAA26" i="36"/>
  <c r="OAB26" i="36"/>
  <c r="OAC26" i="36"/>
  <c r="OAD26" i="36"/>
  <c r="OAE26" i="36"/>
  <c r="OAF26" i="36"/>
  <c r="OAG26" i="36"/>
  <c r="OAH26" i="36"/>
  <c r="OAI26" i="36"/>
  <c r="OAJ26" i="36"/>
  <c r="OAK26" i="36"/>
  <c r="OAL26" i="36"/>
  <c r="OAM26" i="36"/>
  <c r="OAN26" i="36"/>
  <c r="OAO26" i="36"/>
  <c r="OAP26" i="36"/>
  <c r="OAQ26" i="36"/>
  <c r="OAR26" i="36"/>
  <c r="OAS26" i="36"/>
  <c r="OAT26" i="36"/>
  <c r="OAU26" i="36"/>
  <c r="OAV26" i="36"/>
  <c r="OAW26" i="36"/>
  <c r="OAX26" i="36"/>
  <c r="OAY26" i="36"/>
  <c r="OAZ26" i="36"/>
  <c r="OBA26" i="36"/>
  <c r="OBB26" i="36"/>
  <c r="OBC26" i="36"/>
  <c r="OBD26" i="36"/>
  <c r="OBE26" i="36"/>
  <c r="OBF26" i="36"/>
  <c r="OBG26" i="36"/>
  <c r="OBH26" i="36"/>
  <c r="OBI26" i="36"/>
  <c r="OBJ26" i="36"/>
  <c r="OBK26" i="36"/>
  <c r="OBL26" i="36"/>
  <c r="OBM26" i="36"/>
  <c r="OBN26" i="36"/>
  <c r="OBO26" i="36"/>
  <c r="OBP26" i="36"/>
  <c r="OBQ26" i="36"/>
  <c r="OBR26" i="36"/>
  <c r="OBS26" i="36"/>
  <c r="OBT26" i="36"/>
  <c r="OBU26" i="36"/>
  <c r="OBV26" i="36"/>
  <c r="OBW26" i="36"/>
  <c r="OBX26" i="36"/>
  <c r="OBY26" i="36"/>
  <c r="OBZ26" i="36"/>
  <c r="OCA26" i="36"/>
  <c r="OCB26" i="36"/>
  <c r="OCC26" i="36"/>
  <c r="OCD26" i="36"/>
  <c r="OCE26" i="36"/>
  <c r="OCF26" i="36"/>
  <c r="OCG26" i="36"/>
  <c r="OCH26" i="36"/>
  <c r="OCI26" i="36"/>
  <c r="OCJ26" i="36"/>
  <c r="OCK26" i="36"/>
  <c r="OCL26" i="36"/>
  <c r="OCM26" i="36"/>
  <c r="OCN26" i="36"/>
  <c r="OCO26" i="36"/>
  <c r="OCP26" i="36"/>
  <c r="OCQ26" i="36"/>
  <c r="OCR26" i="36"/>
  <c r="OCS26" i="36"/>
  <c r="OCT26" i="36"/>
  <c r="OCU26" i="36"/>
  <c r="OCV26" i="36"/>
  <c r="OCW26" i="36"/>
  <c r="OCX26" i="36"/>
  <c r="OCY26" i="36"/>
  <c r="OCZ26" i="36"/>
  <c r="ODA26" i="36"/>
  <c r="ODB26" i="36"/>
  <c r="ODC26" i="36"/>
  <c r="ODD26" i="36"/>
  <c r="ODE26" i="36"/>
  <c r="ODF26" i="36"/>
  <c r="ODG26" i="36"/>
  <c r="ODH26" i="36"/>
  <c r="ODI26" i="36"/>
  <c r="ODJ26" i="36"/>
  <c r="ODK26" i="36"/>
  <c r="ODL26" i="36"/>
  <c r="ODM26" i="36"/>
  <c r="ODN26" i="36"/>
  <c r="ODO26" i="36"/>
  <c r="ODP26" i="36"/>
  <c r="ODQ26" i="36"/>
  <c r="ODR26" i="36"/>
  <c r="ODS26" i="36"/>
  <c r="ODT26" i="36"/>
  <c r="ODU26" i="36"/>
  <c r="ODV26" i="36"/>
  <c r="ODW26" i="36"/>
  <c r="ODX26" i="36"/>
  <c r="ODY26" i="36"/>
  <c r="ODZ26" i="36"/>
  <c r="OEA26" i="36"/>
  <c r="OEB26" i="36"/>
  <c r="OEC26" i="36"/>
  <c r="OED26" i="36"/>
  <c r="OEE26" i="36"/>
  <c r="OEF26" i="36"/>
  <c r="OEG26" i="36"/>
  <c r="OEH26" i="36"/>
  <c r="OEI26" i="36"/>
  <c r="OEJ26" i="36"/>
  <c r="OEK26" i="36"/>
  <c r="OEL26" i="36"/>
  <c r="OEM26" i="36"/>
  <c r="OEN26" i="36"/>
  <c r="OEO26" i="36"/>
  <c r="OEP26" i="36"/>
  <c r="OEQ26" i="36"/>
  <c r="OER26" i="36"/>
  <c r="OES26" i="36"/>
  <c r="OET26" i="36"/>
  <c r="OEU26" i="36"/>
  <c r="OEV26" i="36"/>
  <c r="OEW26" i="36"/>
  <c r="OEX26" i="36"/>
  <c r="OEY26" i="36"/>
  <c r="OEZ26" i="36"/>
  <c r="OFA26" i="36"/>
  <c r="OFB26" i="36"/>
  <c r="OFC26" i="36"/>
  <c r="OFD26" i="36"/>
  <c r="OFE26" i="36"/>
  <c r="OFF26" i="36"/>
  <c r="OFG26" i="36"/>
  <c r="OFH26" i="36"/>
  <c r="OFI26" i="36"/>
  <c r="OFJ26" i="36"/>
  <c r="OFK26" i="36"/>
  <c r="OFL26" i="36"/>
  <c r="OFM26" i="36"/>
  <c r="OFN26" i="36"/>
  <c r="OFO26" i="36"/>
  <c r="OFP26" i="36"/>
  <c r="OFQ26" i="36"/>
  <c r="OFR26" i="36"/>
  <c r="OFS26" i="36"/>
  <c r="OFT26" i="36"/>
  <c r="OFU26" i="36"/>
  <c r="OFV26" i="36"/>
  <c r="OFW26" i="36"/>
  <c r="OFX26" i="36"/>
  <c r="OFY26" i="36"/>
  <c r="OFZ26" i="36"/>
  <c r="OGA26" i="36"/>
  <c r="OGB26" i="36"/>
  <c r="OGC26" i="36"/>
  <c r="OGD26" i="36"/>
  <c r="OGE26" i="36"/>
  <c r="OGF26" i="36"/>
  <c r="OGG26" i="36"/>
  <c r="OGH26" i="36"/>
  <c r="OGI26" i="36"/>
  <c r="OGJ26" i="36"/>
  <c r="OGK26" i="36"/>
  <c r="OGL26" i="36"/>
  <c r="OGM26" i="36"/>
  <c r="OGN26" i="36"/>
  <c r="OGO26" i="36"/>
  <c r="OGP26" i="36"/>
  <c r="OGQ26" i="36"/>
  <c r="OGR26" i="36"/>
  <c r="OGS26" i="36"/>
  <c r="OGT26" i="36"/>
  <c r="OGU26" i="36"/>
  <c r="OGV26" i="36"/>
  <c r="OGW26" i="36"/>
  <c r="OGX26" i="36"/>
  <c r="OGY26" i="36"/>
  <c r="OGZ26" i="36"/>
  <c r="OHA26" i="36"/>
  <c r="OHB26" i="36"/>
  <c r="OHC26" i="36"/>
  <c r="OHD26" i="36"/>
  <c r="OHE26" i="36"/>
  <c r="OHF26" i="36"/>
  <c r="OHG26" i="36"/>
  <c r="OHH26" i="36"/>
  <c r="OHI26" i="36"/>
  <c r="OHJ26" i="36"/>
  <c r="OHK26" i="36"/>
  <c r="OHL26" i="36"/>
  <c r="OHM26" i="36"/>
  <c r="OHN26" i="36"/>
  <c r="OHO26" i="36"/>
  <c r="OHP26" i="36"/>
  <c r="OHQ26" i="36"/>
  <c r="OHR26" i="36"/>
  <c r="OHS26" i="36"/>
  <c r="OHT26" i="36"/>
  <c r="OHU26" i="36"/>
  <c r="OHV26" i="36"/>
  <c r="OHW26" i="36"/>
  <c r="OHX26" i="36"/>
  <c r="OHY26" i="36"/>
  <c r="OHZ26" i="36"/>
  <c r="OIA26" i="36"/>
  <c r="OIB26" i="36"/>
  <c r="OIC26" i="36"/>
  <c r="OID26" i="36"/>
  <c r="OIE26" i="36"/>
  <c r="OIF26" i="36"/>
  <c r="OIG26" i="36"/>
  <c r="OIH26" i="36"/>
  <c r="OII26" i="36"/>
  <c r="OIJ26" i="36"/>
  <c r="OIK26" i="36"/>
  <c r="OIL26" i="36"/>
  <c r="OIM26" i="36"/>
  <c r="OIN26" i="36"/>
  <c r="OIO26" i="36"/>
  <c r="OIP26" i="36"/>
  <c r="OIQ26" i="36"/>
  <c r="OIR26" i="36"/>
  <c r="OIS26" i="36"/>
  <c r="OIT26" i="36"/>
  <c r="OIU26" i="36"/>
  <c r="OIV26" i="36"/>
  <c r="OIW26" i="36"/>
  <c r="OIX26" i="36"/>
  <c r="OIY26" i="36"/>
  <c r="OIZ26" i="36"/>
  <c r="OJA26" i="36"/>
  <c r="OJB26" i="36"/>
  <c r="OJC26" i="36"/>
  <c r="OJD26" i="36"/>
  <c r="OJE26" i="36"/>
  <c r="OJF26" i="36"/>
  <c r="OJG26" i="36"/>
  <c r="OJH26" i="36"/>
  <c r="OJI26" i="36"/>
  <c r="OJJ26" i="36"/>
  <c r="OJK26" i="36"/>
  <c r="OJL26" i="36"/>
  <c r="OJM26" i="36"/>
  <c r="OJN26" i="36"/>
  <c r="OJO26" i="36"/>
  <c r="OJP26" i="36"/>
  <c r="OJQ26" i="36"/>
  <c r="OJR26" i="36"/>
  <c r="OJS26" i="36"/>
  <c r="OJT26" i="36"/>
  <c r="OJU26" i="36"/>
  <c r="OJV26" i="36"/>
  <c r="OJW26" i="36"/>
  <c r="OJX26" i="36"/>
  <c r="OJY26" i="36"/>
  <c r="OJZ26" i="36"/>
  <c r="OKA26" i="36"/>
  <c r="OKB26" i="36"/>
  <c r="OKC26" i="36"/>
  <c r="OKD26" i="36"/>
  <c r="OKE26" i="36"/>
  <c r="OKF26" i="36"/>
  <c r="OKG26" i="36"/>
  <c r="OKH26" i="36"/>
  <c r="OKI26" i="36"/>
  <c r="OKJ26" i="36"/>
  <c r="OKK26" i="36"/>
  <c r="OKL26" i="36"/>
  <c r="OKM26" i="36"/>
  <c r="OKN26" i="36"/>
  <c r="OKO26" i="36"/>
  <c r="OKP26" i="36"/>
  <c r="OKQ26" i="36"/>
  <c r="OKR26" i="36"/>
  <c r="OKS26" i="36"/>
  <c r="OKT26" i="36"/>
  <c r="OKU26" i="36"/>
  <c r="OKV26" i="36"/>
  <c r="OKW26" i="36"/>
  <c r="OKX26" i="36"/>
  <c r="OKY26" i="36"/>
  <c r="OKZ26" i="36"/>
  <c r="OLA26" i="36"/>
  <c r="OLB26" i="36"/>
  <c r="OLC26" i="36"/>
  <c r="OLD26" i="36"/>
  <c r="OLE26" i="36"/>
  <c r="OLF26" i="36"/>
  <c r="OLG26" i="36"/>
  <c r="OLH26" i="36"/>
  <c r="OLI26" i="36"/>
  <c r="OLJ26" i="36"/>
  <c r="OLK26" i="36"/>
  <c r="OLL26" i="36"/>
  <c r="OLM26" i="36"/>
  <c r="OLN26" i="36"/>
  <c r="OLO26" i="36"/>
  <c r="OLP26" i="36"/>
  <c r="OLQ26" i="36"/>
  <c r="OLR26" i="36"/>
  <c r="OLS26" i="36"/>
  <c r="OLT26" i="36"/>
  <c r="OLU26" i="36"/>
  <c r="OLV26" i="36"/>
  <c r="OLW26" i="36"/>
  <c r="OLX26" i="36"/>
  <c r="OLY26" i="36"/>
  <c r="OLZ26" i="36"/>
  <c r="OMA26" i="36"/>
  <c r="OMB26" i="36"/>
  <c r="OMC26" i="36"/>
  <c r="OMD26" i="36"/>
  <c r="OME26" i="36"/>
  <c r="OMF26" i="36"/>
  <c r="OMG26" i="36"/>
  <c r="OMH26" i="36"/>
  <c r="OMI26" i="36"/>
  <c r="OMJ26" i="36"/>
  <c r="OMK26" i="36"/>
  <c r="OML26" i="36"/>
  <c r="OMM26" i="36"/>
  <c r="OMN26" i="36"/>
  <c r="OMO26" i="36"/>
  <c r="OMP26" i="36"/>
  <c r="OMQ26" i="36"/>
  <c r="OMR26" i="36"/>
  <c r="OMS26" i="36"/>
  <c r="OMT26" i="36"/>
  <c r="OMU26" i="36"/>
  <c r="OMV26" i="36"/>
  <c r="OMW26" i="36"/>
  <c r="OMX26" i="36"/>
  <c r="OMY26" i="36"/>
  <c r="OMZ26" i="36"/>
  <c r="ONA26" i="36"/>
  <c r="ONB26" i="36"/>
  <c r="ONC26" i="36"/>
  <c r="OND26" i="36"/>
  <c r="ONE26" i="36"/>
  <c r="ONF26" i="36"/>
  <c r="ONG26" i="36"/>
  <c r="ONH26" i="36"/>
  <c r="ONI26" i="36"/>
  <c r="ONJ26" i="36"/>
  <c r="ONK26" i="36"/>
  <c r="ONL26" i="36"/>
  <c r="ONM26" i="36"/>
  <c r="ONN26" i="36"/>
  <c r="ONO26" i="36"/>
  <c r="ONP26" i="36"/>
  <c r="ONQ26" i="36"/>
  <c r="ONR26" i="36"/>
  <c r="ONS26" i="36"/>
  <c r="ONT26" i="36"/>
  <c r="ONU26" i="36"/>
  <c r="ONV26" i="36"/>
  <c r="ONW26" i="36"/>
  <c r="ONX26" i="36"/>
  <c r="ONY26" i="36"/>
  <c r="ONZ26" i="36"/>
  <c r="OOA26" i="36"/>
  <c r="OOB26" i="36"/>
  <c r="OOC26" i="36"/>
  <c r="OOD26" i="36"/>
  <c r="OOE26" i="36"/>
  <c r="OOF26" i="36"/>
  <c r="OOG26" i="36"/>
  <c r="OOH26" i="36"/>
  <c r="OOI26" i="36"/>
  <c r="OOJ26" i="36"/>
  <c r="OOK26" i="36"/>
  <c r="OOL26" i="36"/>
  <c r="OOM26" i="36"/>
  <c r="OON26" i="36"/>
  <c r="OOO26" i="36"/>
  <c r="OOP26" i="36"/>
  <c r="OOQ26" i="36"/>
  <c r="OOR26" i="36"/>
  <c r="OOS26" i="36"/>
  <c r="OOT26" i="36"/>
  <c r="OOU26" i="36"/>
  <c r="OOV26" i="36"/>
  <c r="OOW26" i="36"/>
  <c r="OOX26" i="36"/>
  <c r="OOY26" i="36"/>
  <c r="OOZ26" i="36"/>
  <c r="OPA26" i="36"/>
  <c r="OPB26" i="36"/>
  <c r="OPC26" i="36"/>
  <c r="OPD26" i="36"/>
  <c r="OPE26" i="36"/>
  <c r="OPF26" i="36"/>
  <c r="OPG26" i="36"/>
  <c r="OPH26" i="36"/>
  <c r="OPI26" i="36"/>
  <c r="OPJ26" i="36"/>
  <c r="OPK26" i="36"/>
  <c r="OPL26" i="36"/>
  <c r="OPM26" i="36"/>
  <c r="OPN26" i="36"/>
  <c r="OPO26" i="36"/>
  <c r="OPP26" i="36"/>
  <c r="OPQ26" i="36"/>
  <c r="OPR26" i="36"/>
  <c r="OPS26" i="36"/>
  <c r="OPT26" i="36"/>
  <c r="OPU26" i="36"/>
  <c r="OPV26" i="36"/>
  <c r="OPW26" i="36"/>
  <c r="OPX26" i="36"/>
  <c r="OPY26" i="36"/>
  <c r="OPZ26" i="36"/>
  <c r="OQA26" i="36"/>
  <c r="OQB26" i="36"/>
  <c r="OQC26" i="36"/>
  <c r="OQD26" i="36"/>
  <c r="OQE26" i="36"/>
  <c r="OQF26" i="36"/>
  <c r="OQG26" i="36"/>
  <c r="OQH26" i="36"/>
  <c r="OQI26" i="36"/>
  <c r="OQJ26" i="36"/>
  <c r="OQK26" i="36"/>
  <c r="OQL26" i="36"/>
  <c r="OQM26" i="36"/>
  <c r="OQN26" i="36"/>
  <c r="OQO26" i="36"/>
  <c r="OQP26" i="36"/>
  <c r="OQQ26" i="36"/>
  <c r="OQR26" i="36"/>
  <c r="OQS26" i="36"/>
  <c r="OQT26" i="36"/>
  <c r="OQU26" i="36"/>
  <c r="OQV26" i="36"/>
  <c r="OQW26" i="36"/>
  <c r="OQX26" i="36"/>
  <c r="OQY26" i="36"/>
  <c r="OQZ26" i="36"/>
  <c r="ORA26" i="36"/>
  <c r="ORB26" i="36"/>
  <c r="ORC26" i="36"/>
  <c r="ORD26" i="36"/>
  <c r="ORE26" i="36"/>
  <c r="ORF26" i="36"/>
  <c r="ORG26" i="36"/>
  <c r="ORH26" i="36"/>
  <c r="ORI26" i="36"/>
  <c r="ORJ26" i="36"/>
  <c r="ORK26" i="36"/>
  <c r="ORL26" i="36"/>
  <c r="ORM26" i="36"/>
  <c r="ORN26" i="36"/>
  <c r="ORO26" i="36"/>
  <c r="ORP26" i="36"/>
  <c r="ORQ26" i="36"/>
  <c r="ORR26" i="36"/>
  <c r="ORS26" i="36"/>
  <c r="ORT26" i="36"/>
  <c r="ORU26" i="36"/>
  <c r="ORV26" i="36"/>
  <c r="ORW26" i="36"/>
  <c r="ORX26" i="36"/>
  <c r="ORY26" i="36"/>
  <c r="ORZ26" i="36"/>
  <c r="OSA26" i="36"/>
  <c r="OSB26" i="36"/>
  <c r="OSC26" i="36"/>
  <c r="OSD26" i="36"/>
  <c r="OSE26" i="36"/>
  <c r="OSF26" i="36"/>
  <c r="OSG26" i="36"/>
  <c r="OSH26" i="36"/>
  <c r="OSI26" i="36"/>
  <c r="OSJ26" i="36"/>
  <c r="OSK26" i="36"/>
  <c r="OSL26" i="36"/>
  <c r="OSM26" i="36"/>
  <c r="OSN26" i="36"/>
  <c r="OSO26" i="36"/>
  <c r="OSP26" i="36"/>
  <c r="OSQ26" i="36"/>
  <c r="OSR26" i="36"/>
  <c r="OSS26" i="36"/>
  <c r="OST26" i="36"/>
  <c r="OSU26" i="36"/>
  <c r="OSV26" i="36"/>
  <c r="OSW26" i="36"/>
  <c r="OSX26" i="36"/>
  <c r="OSY26" i="36"/>
  <c r="OSZ26" i="36"/>
  <c r="OTA26" i="36"/>
  <c r="OTB26" i="36"/>
  <c r="OTC26" i="36"/>
  <c r="OTD26" i="36"/>
  <c r="OTE26" i="36"/>
  <c r="OTF26" i="36"/>
  <c r="OTG26" i="36"/>
  <c r="OTH26" i="36"/>
  <c r="OTI26" i="36"/>
  <c r="OTJ26" i="36"/>
  <c r="OTK26" i="36"/>
  <c r="OTL26" i="36"/>
  <c r="OTM26" i="36"/>
  <c r="OTN26" i="36"/>
  <c r="OTO26" i="36"/>
  <c r="OTP26" i="36"/>
  <c r="OTQ26" i="36"/>
  <c r="OTR26" i="36"/>
  <c r="OTS26" i="36"/>
  <c r="OTT26" i="36"/>
  <c r="OTU26" i="36"/>
  <c r="OTV26" i="36"/>
  <c r="OTW26" i="36"/>
  <c r="OTX26" i="36"/>
  <c r="OTY26" i="36"/>
  <c r="OTZ26" i="36"/>
  <c r="OUA26" i="36"/>
  <c r="OUB26" i="36"/>
  <c r="OUC26" i="36"/>
  <c r="OUD26" i="36"/>
  <c r="OUE26" i="36"/>
  <c r="OUF26" i="36"/>
  <c r="OUG26" i="36"/>
  <c r="OUH26" i="36"/>
  <c r="OUI26" i="36"/>
  <c r="OUJ26" i="36"/>
  <c r="OUK26" i="36"/>
  <c r="OUL26" i="36"/>
  <c r="OUM26" i="36"/>
  <c r="OUN26" i="36"/>
  <c r="OUO26" i="36"/>
  <c r="OUP26" i="36"/>
  <c r="OUQ26" i="36"/>
  <c r="OUR26" i="36"/>
  <c r="OUS26" i="36"/>
  <c r="OUT26" i="36"/>
  <c r="OUU26" i="36"/>
  <c r="OUV26" i="36"/>
  <c r="OUW26" i="36"/>
  <c r="OUX26" i="36"/>
  <c r="OUY26" i="36"/>
  <c r="OUZ26" i="36"/>
  <c r="OVA26" i="36"/>
  <c r="OVB26" i="36"/>
  <c r="OVC26" i="36"/>
  <c r="OVD26" i="36"/>
  <c r="OVE26" i="36"/>
  <c r="OVF26" i="36"/>
  <c r="OVG26" i="36"/>
  <c r="OVH26" i="36"/>
  <c r="OVI26" i="36"/>
  <c r="OVJ26" i="36"/>
  <c r="OVK26" i="36"/>
  <c r="OVL26" i="36"/>
  <c r="OVM26" i="36"/>
  <c r="OVN26" i="36"/>
  <c r="OVO26" i="36"/>
  <c r="OVP26" i="36"/>
  <c r="OVQ26" i="36"/>
  <c r="OVR26" i="36"/>
  <c r="OVS26" i="36"/>
  <c r="OVT26" i="36"/>
  <c r="OVU26" i="36"/>
  <c r="OVV26" i="36"/>
  <c r="OVW26" i="36"/>
  <c r="OVX26" i="36"/>
  <c r="OVY26" i="36"/>
  <c r="OVZ26" i="36"/>
  <c r="OWA26" i="36"/>
  <c r="OWB26" i="36"/>
  <c r="OWC26" i="36"/>
  <c r="OWD26" i="36"/>
  <c r="OWE26" i="36"/>
  <c r="OWF26" i="36"/>
  <c r="OWG26" i="36"/>
  <c r="OWH26" i="36"/>
  <c r="OWI26" i="36"/>
  <c r="OWJ26" i="36"/>
  <c r="OWK26" i="36"/>
  <c r="OWL26" i="36"/>
  <c r="OWM26" i="36"/>
  <c r="OWN26" i="36"/>
  <c r="OWO26" i="36"/>
  <c r="OWP26" i="36"/>
  <c r="OWQ26" i="36"/>
  <c r="OWR26" i="36"/>
  <c r="OWS26" i="36"/>
  <c r="OWT26" i="36"/>
  <c r="OWU26" i="36"/>
  <c r="OWV26" i="36"/>
  <c r="OWW26" i="36"/>
  <c r="OWX26" i="36"/>
  <c r="OWY26" i="36"/>
  <c r="OWZ26" i="36"/>
  <c r="OXA26" i="36"/>
  <c r="OXB26" i="36"/>
  <c r="OXC26" i="36"/>
  <c r="OXD26" i="36"/>
  <c r="OXE26" i="36"/>
  <c r="OXF26" i="36"/>
  <c r="OXG26" i="36"/>
  <c r="OXH26" i="36"/>
  <c r="OXI26" i="36"/>
  <c r="OXJ26" i="36"/>
  <c r="OXK26" i="36"/>
  <c r="OXL26" i="36"/>
  <c r="OXM26" i="36"/>
  <c r="OXN26" i="36"/>
  <c r="OXO26" i="36"/>
  <c r="OXP26" i="36"/>
  <c r="OXQ26" i="36"/>
  <c r="OXR26" i="36"/>
  <c r="OXS26" i="36"/>
  <c r="OXT26" i="36"/>
  <c r="OXU26" i="36"/>
  <c r="OXV26" i="36"/>
  <c r="OXW26" i="36"/>
  <c r="OXX26" i="36"/>
  <c r="OXY26" i="36"/>
  <c r="OXZ26" i="36"/>
  <c r="OYA26" i="36"/>
  <c r="OYB26" i="36"/>
  <c r="OYC26" i="36"/>
  <c r="OYD26" i="36"/>
  <c r="OYE26" i="36"/>
  <c r="OYF26" i="36"/>
  <c r="OYG26" i="36"/>
  <c r="OYH26" i="36"/>
  <c r="OYI26" i="36"/>
  <c r="OYJ26" i="36"/>
  <c r="OYK26" i="36"/>
  <c r="OYL26" i="36"/>
  <c r="OYM26" i="36"/>
  <c r="OYN26" i="36"/>
  <c r="OYO26" i="36"/>
  <c r="OYP26" i="36"/>
  <c r="OYQ26" i="36"/>
  <c r="OYR26" i="36"/>
  <c r="OYS26" i="36"/>
  <c r="OYT26" i="36"/>
  <c r="OYU26" i="36"/>
  <c r="OYV26" i="36"/>
  <c r="OYW26" i="36"/>
  <c r="OYX26" i="36"/>
  <c r="OYY26" i="36"/>
  <c r="OYZ26" i="36"/>
  <c r="OZA26" i="36"/>
  <c r="OZB26" i="36"/>
  <c r="OZC26" i="36"/>
  <c r="OZD26" i="36"/>
  <c r="OZE26" i="36"/>
  <c r="OZF26" i="36"/>
  <c r="OZG26" i="36"/>
  <c r="OZH26" i="36"/>
  <c r="OZI26" i="36"/>
  <c r="OZJ26" i="36"/>
  <c r="OZK26" i="36"/>
  <c r="OZL26" i="36"/>
  <c r="OZM26" i="36"/>
  <c r="OZN26" i="36"/>
  <c r="OZO26" i="36"/>
  <c r="OZP26" i="36"/>
  <c r="OZQ26" i="36"/>
  <c r="OZR26" i="36"/>
  <c r="OZS26" i="36"/>
  <c r="OZT26" i="36"/>
  <c r="OZU26" i="36"/>
  <c r="OZV26" i="36"/>
  <c r="OZW26" i="36"/>
  <c r="OZX26" i="36"/>
  <c r="OZY26" i="36"/>
  <c r="OZZ26" i="36"/>
  <c r="PAA26" i="36"/>
  <c r="PAB26" i="36"/>
  <c r="PAC26" i="36"/>
  <c r="PAD26" i="36"/>
  <c r="PAE26" i="36"/>
  <c r="PAF26" i="36"/>
  <c r="PAG26" i="36"/>
  <c r="PAH26" i="36"/>
  <c r="PAI26" i="36"/>
  <c r="PAJ26" i="36"/>
  <c r="PAK26" i="36"/>
  <c r="PAL26" i="36"/>
  <c r="PAM26" i="36"/>
  <c r="PAN26" i="36"/>
  <c r="PAO26" i="36"/>
  <c r="PAP26" i="36"/>
  <c r="PAQ26" i="36"/>
  <c r="PAR26" i="36"/>
  <c r="PAS26" i="36"/>
  <c r="PAT26" i="36"/>
  <c r="PAU26" i="36"/>
  <c r="PAV26" i="36"/>
  <c r="PAW26" i="36"/>
  <c r="PAX26" i="36"/>
  <c r="PAY26" i="36"/>
  <c r="PAZ26" i="36"/>
  <c r="PBA26" i="36"/>
  <c r="PBB26" i="36"/>
  <c r="PBC26" i="36"/>
  <c r="PBD26" i="36"/>
  <c r="PBE26" i="36"/>
  <c r="PBF26" i="36"/>
  <c r="PBG26" i="36"/>
  <c r="PBH26" i="36"/>
  <c r="PBI26" i="36"/>
  <c r="PBJ26" i="36"/>
  <c r="PBK26" i="36"/>
  <c r="PBL26" i="36"/>
  <c r="PBM26" i="36"/>
  <c r="PBN26" i="36"/>
  <c r="PBO26" i="36"/>
  <c r="PBP26" i="36"/>
  <c r="PBQ26" i="36"/>
  <c r="PBR26" i="36"/>
  <c r="PBS26" i="36"/>
  <c r="PBT26" i="36"/>
  <c r="PBU26" i="36"/>
  <c r="PBV26" i="36"/>
  <c r="PBW26" i="36"/>
  <c r="PBX26" i="36"/>
  <c r="PBY26" i="36"/>
  <c r="PBZ26" i="36"/>
  <c r="PCA26" i="36"/>
  <c r="PCB26" i="36"/>
  <c r="PCC26" i="36"/>
  <c r="PCD26" i="36"/>
  <c r="PCE26" i="36"/>
  <c r="PCF26" i="36"/>
  <c r="PCG26" i="36"/>
  <c r="PCH26" i="36"/>
  <c r="PCI26" i="36"/>
  <c r="PCJ26" i="36"/>
  <c r="PCK26" i="36"/>
  <c r="PCL26" i="36"/>
  <c r="PCM26" i="36"/>
  <c r="PCN26" i="36"/>
  <c r="PCO26" i="36"/>
  <c r="PCP26" i="36"/>
  <c r="PCQ26" i="36"/>
  <c r="PCR26" i="36"/>
  <c r="PCS26" i="36"/>
  <c r="PCT26" i="36"/>
  <c r="PCU26" i="36"/>
  <c r="PCV26" i="36"/>
  <c r="PCW26" i="36"/>
  <c r="PCX26" i="36"/>
  <c r="PCY26" i="36"/>
  <c r="PCZ26" i="36"/>
  <c r="PDA26" i="36"/>
  <c r="PDB26" i="36"/>
  <c r="PDC26" i="36"/>
  <c r="PDD26" i="36"/>
  <c r="PDE26" i="36"/>
  <c r="PDF26" i="36"/>
  <c r="PDG26" i="36"/>
  <c r="PDH26" i="36"/>
  <c r="PDI26" i="36"/>
  <c r="PDJ26" i="36"/>
  <c r="PDK26" i="36"/>
  <c r="PDL26" i="36"/>
  <c r="PDM26" i="36"/>
  <c r="PDN26" i="36"/>
  <c r="PDO26" i="36"/>
  <c r="PDP26" i="36"/>
  <c r="PDQ26" i="36"/>
  <c r="PDR26" i="36"/>
  <c r="PDS26" i="36"/>
  <c r="PDT26" i="36"/>
  <c r="PDU26" i="36"/>
  <c r="PDV26" i="36"/>
  <c r="PDW26" i="36"/>
  <c r="PDX26" i="36"/>
  <c r="PDY26" i="36"/>
  <c r="PDZ26" i="36"/>
  <c r="PEA26" i="36"/>
  <c r="PEB26" i="36"/>
  <c r="PEC26" i="36"/>
  <c r="PED26" i="36"/>
  <c r="PEE26" i="36"/>
  <c r="PEF26" i="36"/>
  <c r="PEG26" i="36"/>
  <c r="PEH26" i="36"/>
  <c r="PEI26" i="36"/>
  <c r="PEJ26" i="36"/>
  <c r="PEK26" i="36"/>
  <c r="PEL26" i="36"/>
  <c r="PEM26" i="36"/>
  <c r="PEN26" i="36"/>
  <c r="PEO26" i="36"/>
  <c r="PEP26" i="36"/>
  <c r="PEQ26" i="36"/>
  <c r="PER26" i="36"/>
  <c r="PES26" i="36"/>
  <c r="PET26" i="36"/>
  <c r="PEU26" i="36"/>
  <c r="PEV26" i="36"/>
  <c r="PEW26" i="36"/>
  <c r="PEX26" i="36"/>
  <c r="PEY26" i="36"/>
  <c r="PEZ26" i="36"/>
  <c r="PFA26" i="36"/>
  <c r="PFB26" i="36"/>
  <c r="PFC26" i="36"/>
  <c r="PFD26" i="36"/>
  <c r="PFE26" i="36"/>
  <c r="PFF26" i="36"/>
  <c r="PFG26" i="36"/>
  <c r="PFH26" i="36"/>
  <c r="PFI26" i="36"/>
  <c r="PFJ26" i="36"/>
  <c r="PFK26" i="36"/>
  <c r="PFL26" i="36"/>
  <c r="PFM26" i="36"/>
  <c r="PFN26" i="36"/>
  <c r="PFO26" i="36"/>
  <c r="PFP26" i="36"/>
  <c r="PFQ26" i="36"/>
  <c r="PFR26" i="36"/>
  <c r="PFS26" i="36"/>
  <c r="PFT26" i="36"/>
  <c r="PFU26" i="36"/>
  <c r="PFV26" i="36"/>
  <c r="PFW26" i="36"/>
  <c r="PFX26" i="36"/>
  <c r="PFY26" i="36"/>
  <c r="PFZ26" i="36"/>
  <c r="PGA26" i="36"/>
  <c r="PGB26" i="36"/>
  <c r="PGC26" i="36"/>
  <c r="PGD26" i="36"/>
  <c r="PGE26" i="36"/>
  <c r="PGF26" i="36"/>
  <c r="PGG26" i="36"/>
  <c r="PGH26" i="36"/>
  <c r="PGI26" i="36"/>
  <c r="PGJ26" i="36"/>
  <c r="PGK26" i="36"/>
  <c r="PGL26" i="36"/>
  <c r="PGM26" i="36"/>
  <c r="PGN26" i="36"/>
  <c r="PGO26" i="36"/>
  <c r="PGP26" i="36"/>
  <c r="PGQ26" i="36"/>
  <c r="PGR26" i="36"/>
  <c r="PGS26" i="36"/>
  <c r="PGT26" i="36"/>
  <c r="PGU26" i="36"/>
  <c r="PGV26" i="36"/>
  <c r="PGW26" i="36"/>
  <c r="PGX26" i="36"/>
  <c r="PGY26" i="36"/>
  <c r="PGZ26" i="36"/>
  <c r="PHA26" i="36"/>
  <c r="PHB26" i="36"/>
  <c r="PHC26" i="36"/>
  <c r="PHD26" i="36"/>
  <c r="PHE26" i="36"/>
  <c r="PHF26" i="36"/>
  <c r="PHG26" i="36"/>
  <c r="PHH26" i="36"/>
  <c r="PHI26" i="36"/>
  <c r="PHJ26" i="36"/>
  <c r="PHK26" i="36"/>
  <c r="PHL26" i="36"/>
  <c r="PHM26" i="36"/>
  <c r="PHN26" i="36"/>
  <c r="PHO26" i="36"/>
  <c r="PHP26" i="36"/>
  <c r="PHQ26" i="36"/>
  <c r="PHR26" i="36"/>
  <c r="PHS26" i="36"/>
  <c r="PHT26" i="36"/>
  <c r="PHU26" i="36"/>
  <c r="PHV26" i="36"/>
  <c r="PHW26" i="36"/>
  <c r="PHX26" i="36"/>
  <c r="PHY26" i="36"/>
  <c r="PHZ26" i="36"/>
  <c r="PIA26" i="36"/>
  <c r="PIB26" i="36"/>
  <c r="PIC26" i="36"/>
  <c r="PID26" i="36"/>
  <c r="PIE26" i="36"/>
  <c r="PIF26" i="36"/>
  <c r="PIG26" i="36"/>
  <c r="PIH26" i="36"/>
  <c r="PII26" i="36"/>
  <c r="PIJ26" i="36"/>
  <c r="PIK26" i="36"/>
  <c r="PIL26" i="36"/>
  <c r="PIM26" i="36"/>
  <c r="PIN26" i="36"/>
  <c r="PIO26" i="36"/>
  <c r="PIP26" i="36"/>
  <c r="PIQ26" i="36"/>
  <c r="PIR26" i="36"/>
  <c r="PIS26" i="36"/>
  <c r="PIT26" i="36"/>
  <c r="PIU26" i="36"/>
  <c r="PIV26" i="36"/>
  <c r="PIW26" i="36"/>
  <c r="PIX26" i="36"/>
  <c r="PIY26" i="36"/>
  <c r="PIZ26" i="36"/>
  <c r="PJA26" i="36"/>
  <c r="PJB26" i="36"/>
  <c r="PJC26" i="36"/>
  <c r="PJD26" i="36"/>
  <c r="PJE26" i="36"/>
  <c r="PJF26" i="36"/>
  <c r="PJG26" i="36"/>
  <c r="PJH26" i="36"/>
  <c r="PJI26" i="36"/>
  <c r="PJJ26" i="36"/>
  <c r="PJK26" i="36"/>
  <c r="PJL26" i="36"/>
  <c r="PJM26" i="36"/>
  <c r="PJN26" i="36"/>
  <c r="PJO26" i="36"/>
  <c r="PJP26" i="36"/>
  <c r="PJQ26" i="36"/>
  <c r="PJR26" i="36"/>
  <c r="PJS26" i="36"/>
  <c r="PJT26" i="36"/>
  <c r="PJU26" i="36"/>
  <c r="PJV26" i="36"/>
  <c r="PJW26" i="36"/>
  <c r="PJX26" i="36"/>
  <c r="PJY26" i="36"/>
  <c r="PJZ26" i="36"/>
  <c r="PKA26" i="36"/>
  <c r="PKB26" i="36"/>
  <c r="PKC26" i="36"/>
  <c r="PKD26" i="36"/>
  <c r="PKE26" i="36"/>
  <c r="PKF26" i="36"/>
  <c r="PKG26" i="36"/>
  <c r="PKH26" i="36"/>
  <c r="PKI26" i="36"/>
  <c r="PKJ26" i="36"/>
  <c r="PKK26" i="36"/>
  <c r="PKL26" i="36"/>
  <c r="PKM26" i="36"/>
  <c r="PKN26" i="36"/>
  <c r="PKO26" i="36"/>
  <c r="PKP26" i="36"/>
  <c r="PKQ26" i="36"/>
  <c r="PKR26" i="36"/>
  <c r="PKS26" i="36"/>
  <c r="PKT26" i="36"/>
  <c r="PKU26" i="36"/>
  <c r="PKV26" i="36"/>
  <c r="PKW26" i="36"/>
  <c r="PKX26" i="36"/>
  <c r="PKY26" i="36"/>
  <c r="PKZ26" i="36"/>
  <c r="PLA26" i="36"/>
  <c r="PLB26" i="36"/>
  <c r="PLC26" i="36"/>
  <c r="PLD26" i="36"/>
  <c r="PLE26" i="36"/>
  <c r="PLF26" i="36"/>
  <c r="PLG26" i="36"/>
  <c r="PLH26" i="36"/>
  <c r="PLI26" i="36"/>
  <c r="PLJ26" i="36"/>
  <c r="PLK26" i="36"/>
  <c r="PLL26" i="36"/>
  <c r="PLM26" i="36"/>
  <c r="PLN26" i="36"/>
  <c r="PLO26" i="36"/>
  <c r="PLP26" i="36"/>
  <c r="PLQ26" i="36"/>
  <c r="PLR26" i="36"/>
  <c r="PLS26" i="36"/>
  <c r="PLT26" i="36"/>
  <c r="PLU26" i="36"/>
  <c r="PLV26" i="36"/>
  <c r="PLW26" i="36"/>
  <c r="PLX26" i="36"/>
  <c r="PLY26" i="36"/>
  <c r="PLZ26" i="36"/>
  <c r="PMA26" i="36"/>
  <c r="PMB26" i="36"/>
  <c r="PMC26" i="36"/>
  <c r="PMD26" i="36"/>
  <c r="PME26" i="36"/>
  <c r="PMF26" i="36"/>
  <c r="PMG26" i="36"/>
  <c r="PMH26" i="36"/>
  <c r="PMI26" i="36"/>
  <c r="PMJ26" i="36"/>
  <c r="PMK26" i="36"/>
  <c r="PML26" i="36"/>
  <c r="PMM26" i="36"/>
  <c r="PMN26" i="36"/>
  <c r="PMO26" i="36"/>
  <c r="PMP26" i="36"/>
  <c r="PMQ26" i="36"/>
  <c r="PMR26" i="36"/>
  <c r="PMS26" i="36"/>
  <c r="PMT26" i="36"/>
  <c r="PMU26" i="36"/>
  <c r="PMV26" i="36"/>
  <c r="PMW26" i="36"/>
  <c r="PMX26" i="36"/>
  <c r="PMY26" i="36"/>
  <c r="PMZ26" i="36"/>
  <c r="PNA26" i="36"/>
  <c r="PNB26" i="36"/>
  <c r="PNC26" i="36"/>
  <c r="PND26" i="36"/>
  <c r="PNE26" i="36"/>
  <c r="PNF26" i="36"/>
  <c r="PNG26" i="36"/>
  <c r="PNH26" i="36"/>
  <c r="PNI26" i="36"/>
  <c r="PNJ26" i="36"/>
  <c r="PNK26" i="36"/>
  <c r="PNL26" i="36"/>
  <c r="PNM26" i="36"/>
  <c r="PNN26" i="36"/>
  <c r="PNO26" i="36"/>
  <c r="PNP26" i="36"/>
  <c r="PNQ26" i="36"/>
  <c r="PNR26" i="36"/>
  <c r="PNS26" i="36"/>
  <c r="PNT26" i="36"/>
  <c r="PNU26" i="36"/>
  <c r="PNV26" i="36"/>
  <c r="PNW26" i="36"/>
  <c r="PNX26" i="36"/>
  <c r="PNY26" i="36"/>
  <c r="PNZ26" i="36"/>
  <c r="POA26" i="36"/>
  <c r="POB26" i="36"/>
  <c r="POC26" i="36"/>
  <c r="POD26" i="36"/>
  <c r="POE26" i="36"/>
  <c r="POF26" i="36"/>
  <c r="POG26" i="36"/>
  <c r="POH26" i="36"/>
  <c r="POI26" i="36"/>
  <c r="POJ26" i="36"/>
  <c r="POK26" i="36"/>
  <c r="POL26" i="36"/>
  <c r="POM26" i="36"/>
  <c r="PON26" i="36"/>
  <c r="POO26" i="36"/>
  <c r="POP26" i="36"/>
  <c r="POQ26" i="36"/>
  <c r="POR26" i="36"/>
  <c r="POS26" i="36"/>
  <c r="POT26" i="36"/>
  <c r="POU26" i="36"/>
  <c r="POV26" i="36"/>
  <c r="POW26" i="36"/>
  <c r="POX26" i="36"/>
  <c r="POY26" i="36"/>
  <c r="POZ26" i="36"/>
  <c r="PPA26" i="36"/>
  <c r="PPB26" i="36"/>
  <c r="PPC26" i="36"/>
  <c r="PPD26" i="36"/>
  <c r="PPE26" i="36"/>
  <c r="PPF26" i="36"/>
  <c r="PPG26" i="36"/>
  <c r="PPH26" i="36"/>
  <c r="PPI26" i="36"/>
  <c r="PPJ26" i="36"/>
  <c r="PPK26" i="36"/>
  <c r="PPL26" i="36"/>
  <c r="PPM26" i="36"/>
  <c r="PPN26" i="36"/>
  <c r="PPO26" i="36"/>
  <c r="PPP26" i="36"/>
  <c r="PPQ26" i="36"/>
  <c r="PPR26" i="36"/>
  <c r="PPS26" i="36"/>
  <c r="PPT26" i="36"/>
  <c r="PPU26" i="36"/>
  <c r="PPV26" i="36"/>
  <c r="PPW26" i="36"/>
  <c r="PPX26" i="36"/>
  <c r="PPY26" i="36"/>
  <c r="PPZ26" i="36"/>
  <c r="PQA26" i="36"/>
  <c r="PQB26" i="36"/>
  <c r="PQC26" i="36"/>
  <c r="PQD26" i="36"/>
  <c r="PQE26" i="36"/>
  <c r="PQF26" i="36"/>
  <c r="PQG26" i="36"/>
  <c r="PQH26" i="36"/>
  <c r="PQI26" i="36"/>
  <c r="PQJ26" i="36"/>
  <c r="PQK26" i="36"/>
  <c r="PQL26" i="36"/>
  <c r="PQM26" i="36"/>
  <c r="PQN26" i="36"/>
  <c r="PQO26" i="36"/>
  <c r="PQP26" i="36"/>
  <c r="PQQ26" i="36"/>
  <c r="PQR26" i="36"/>
  <c r="PQS26" i="36"/>
  <c r="PQT26" i="36"/>
  <c r="PQU26" i="36"/>
  <c r="PQV26" i="36"/>
  <c r="PQW26" i="36"/>
  <c r="PQX26" i="36"/>
  <c r="PQY26" i="36"/>
  <c r="PQZ26" i="36"/>
  <c r="PRA26" i="36"/>
  <c r="PRB26" i="36"/>
  <c r="PRC26" i="36"/>
  <c r="PRD26" i="36"/>
  <c r="PRE26" i="36"/>
  <c r="PRF26" i="36"/>
  <c r="PRG26" i="36"/>
  <c r="PRH26" i="36"/>
  <c r="PRI26" i="36"/>
  <c r="PRJ26" i="36"/>
  <c r="PRK26" i="36"/>
  <c r="PRL26" i="36"/>
  <c r="PRM26" i="36"/>
  <c r="PRN26" i="36"/>
  <c r="PRO26" i="36"/>
  <c r="PRP26" i="36"/>
  <c r="PRQ26" i="36"/>
  <c r="PRR26" i="36"/>
  <c r="PRS26" i="36"/>
  <c r="PRT26" i="36"/>
  <c r="PRU26" i="36"/>
  <c r="PRV26" i="36"/>
  <c r="PRW26" i="36"/>
  <c r="PRX26" i="36"/>
  <c r="PRY26" i="36"/>
  <c r="PRZ26" i="36"/>
  <c r="PSA26" i="36"/>
  <c r="PSB26" i="36"/>
  <c r="PSC26" i="36"/>
  <c r="PSD26" i="36"/>
  <c r="PSE26" i="36"/>
  <c r="PSF26" i="36"/>
  <c r="PSG26" i="36"/>
  <c r="PSH26" i="36"/>
  <c r="PSI26" i="36"/>
  <c r="PSJ26" i="36"/>
  <c r="PSK26" i="36"/>
  <c r="PSL26" i="36"/>
  <c r="PSM26" i="36"/>
  <c r="PSN26" i="36"/>
  <c r="PSO26" i="36"/>
  <c r="PSP26" i="36"/>
  <c r="PSQ26" i="36"/>
  <c r="PSR26" i="36"/>
  <c r="PSS26" i="36"/>
  <c r="PST26" i="36"/>
  <c r="PSU26" i="36"/>
  <c r="PSV26" i="36"/>
  <c r="PSW26" i="36"/>
  <c r="PSX26" i="36"/>
  <c r="PSY26" i="36"/>
  <c r="PSZ26" i="36"/>
  <c r="PTA26" i="36"/>
  <c r="PTB26" i="36"/>
  <c r="PTC26" i="36"/>
  <c r="PTD26" i="36"/>
  <c r="PTE26" i="36"/>
  <c r="PTF26" i="36"/>
  <c r="PTG26" i="36"/>
  <c r="PTH26" i="36"/>
  <c r="PTI26" i="36"/>
  <c r="PTJ26" i="36"/>
  <c r="PTK26" i="36"/>
  <c r="PTL26" i="36"/>
  <c r="PTM26" i="36"/>
  <c r="PTN26" i="36"/>
  <c r="PTO26" i="36"/>
  <c r="PTP26" i="36"/>
  <c r="PTQ26" i="36"/>
  <c r="PTR26" i="36"/>
  <c r="PTS26" i="36"/>
  <c r="PTT26" i="36"/>
  <c r="PTU26" i="36"/>
  <c r="PTV26" i="36"/>
  <c r="PTW26" i="36"/>
  <c r="PTX26" i="36"/>
  <c r="PTY26" i="36"/>
  <c r="PTZ26" i="36"/>
  <c r="PUA26" i="36"/>
  <c r="PUB26" i="36"/>
  <c r="PUC26" i="36"/>
  <c r="PUD26" i="36"/>
  <c r="PUE26" i="36"/>
  <c r="PUF26" i="36"/>
  <c r="PUG26" i="36"/>
  <c r="PUH26" i="36"/>
  <c r="PUI26" i="36"/>
  <c r="PUJ26" i="36"/>
  <c r="PUK26" i="36"/>
  <c r="PUL26" i="36"/>
  <c r="PUM26" i="36"/>
  <c r="PUN26" i="36"/>
  <c r="PUO26" i="36"/>
  <c r="PUP26" i="36"/>
  <c r="PUQ26" i="36"/>
  <c r="PUR26" i="36"/>
  <c r="PUS26" i="36"/>
  <c r="PUT26" i="36"/>
  <c r="PUU26" i="36"/>
  <c r="PUV26" i="36"/>
  <c r="PUW26" i="36"/>
  <c r="PUX26" i="36"/>
  <c r="PUY26" i="36"/>
  <c r="PUZ26" i="36"/>
  <c r="PVA26" i="36"/>
  <c r="PVB26" i="36"/>
  <c r="PVC26" i="36"/>
  <c r="PVD26" i="36"/>
  <c r="PVE26" i="36"/>
  <c r="PVF26" i="36"/>
  <c r="PVG26" i="36"/>
  <c r="PVH26" i="36"/>
  <c r="PVI26" i="36"/>
  <c r="PVJ26" i="36"/>
  <c r="PVK26" i="36"/>
  <c r="PVL26" i="36"/>
  <c r="PVM26" i="36"/>
  <c r="PVN26" i="36"/>
  <c r="PVO26" i="36"/>
  <c r="PVP26" i="36"/>
  <c r="PVQ26" i="36"/>
  <c r="PVR26" i="36"/>
  <c r="PVS26" i="36"/>
  <c r="PVT26" i="36"/>
  <c r="PVU26" i="36"/>
  <c r="PVV26" i="36"/>
  <c r="PVW26" i="36"/>
  <c r="PVX26" i="36"/>
  <c r="PVY26" i="36"/>
  <c r="PVZ26" i="36"/>
  <c r="PWA26" i="36"/>
  <c r="PWB26" i="36"/>
  <c r="PWC26" i="36"/>
  <c r="PWD26" i="36"/>
  <c r="PWE26" i="36"/>
  <c r="PWF26" i="36"/>
  <c r="PWG26" i="36"/>
  <c r="PWH26" i="36"/>
  <c r="PWI26" i="36"/>
  <c r="PWJ26" i="36"/>
  <c r="PWK26" i="36"/>
  <c r="PWL26" i="36"/>
  <c r="PWM26" i="36"/>
  <c r="PWN26" i="36"/>
  <c r="PWO26" i="36"/>
  <c r="PWP26" i="36"/>
  <c r="PWQ26" i="36"/>
  <c r="PWR26" i="36"/>
  <c r="PWS26" i="36"/>
  <c r="PWT26" i="36"/>
  <c r="PWU26" i="36"/>
  <c r="PWV26" i="36"/>
  <c r="PWW26" i="36"/>
  <c r="PWX26" i="36"/>
  <c r="PWY26" i="36"/>
  <c r="PWZ26" i="36"/>
  <c r="PXA26" i="36"/>
  <c r="PXB26" i="36"/>
  <c r="PXC26" i="36"/>
  <c r="PXD26" i="36"/>
  <c r="PXE26" i="36"/>
  <c r="PXF26" i="36"/>
  <c r="PXG26" i="36"/>
  <c r="PXH26" i="36"/>
  <c r="PXI26" i="36"/>
  <c r="PXJ26" i="36"/>
  <c r="PXK26" i="36"/>
  <c r="PXL26" i="36"/>
  <c r="PXM26" i="36"/>
  <c r="PXN26" i="36"/>
  <c r="PXO26" i="36"/>
  <c r="PXP26" i="36"/>
  <c r="PXQ26" i="36"/>
  <c r="PXR26" i="36"/>
  <c r="PXS26" i="36"/>
  <c r="PXT26" i="36"/>
  <c r="PXU26" i="36"/>
  <c r="PXV26" i="36"/>
  <c r="PXW26" i="36"/>
  <c r="PXX26" i="36"/>
  <c r="PXY26" i="36"/>
  <c r="PXZ26" i="36"/>
  <c r="PYA26" i="36"/>
  <c r="PYB26" i="36"/>
  <c r="PYC26" i="36"/>
  <c r="PYD26" i="36"/>
  <c r="PYE26" i="36"/>
  <c r="PYF26" i="36"/>
  <c r="PYG26" i="36"/>
  <c r="PYH26" i="36"/>
  <c r="PYI26" i="36"/>
  <c r="PYJ26" i="36"/>
  <c r="PYK26" i="36"/>
  <c r="PYL26" i="36"/>
  <c r="PYM26" i="36"/>
  <c r="PYN26" i="36"/>
  <c r="PYO26" i="36"/>
  <c r="PYP26" i="36"/>
  <c r="PYQ26" i="36"/>
  <c r="PYR26" i="36"/>
  <c r="PYS26" i="36"/>
  <c r="PYT26" i="36"/>
  <c r="PYU26" i="36"/>
  <c r="PYV26" i="36"/>
  <c r="PYW26" i="36"/>
  <c r="PYX26" i="36"/>
  <c r="PYY26" i="36"/>
  <c r="PYZ26" i="36"/>
  <c r="PZA26" i="36"/>
  <c r="PZB26" i="36"/>
  <c r="PZC26" i="36"/>
  <c r="PZD26" i="36"/>
  <c r="PZE26" i="36"/>
  <c r="PZF26" i="36"/>
  <c r="PZG26" i="36"/>
  <c r="PZH26" i="36"/>
  <c r="PZI26" i="36"/>
  <c r="PZJ26" i="36"/>
  <c r="PZK26" i="36"/>
  <c r="PZL26" i="36"/>
  <c r="PZM26" i="36"/>
  <c r="PZN26" i="36"/>
  <c r="PZO26" i="36"/>
  <c r="PZP26" i="36"/>
  <c r="PZQ26" i="36"/>
  <c r="PZR26" i="36"/>
  <c r="PZS26" i="36"/>
  <c r="PZT26" i="36"/>
  <c r="PZU26" i="36"/>
  <c r="PZV26" i="36"/>
  <c r="PZW26" i="36"/>
  <c r="PZX26" i="36"/>
  <c r="PZY26" i="36"/>
  <c r="PZZ26" i="36"/>
  <c r="QAA26" i="36"/>
  <c r="QAB26" i="36"/>
  <c r="QAC26" i="36"/>
  <c r="QAD26" i="36"/>
  <c r="QAE26" i="36"/>
  <c r="QAF26" i="36"/>
  <c r="QAG26" i="36"/>
  <c r="QAH26" i="36"/>
  <c r="QAI26" i="36"/>
  <c r="QAJ26" i="36"/>
  <c r="QAK26" i="36"/>
  <c r="QAL26" i="36"/>
  <c r="QAM26" i="36"/>
  <c r="QAN26" i="36"/>
  <c r="QAO26" i="36"/>
  <c r="QAP26" i="36"/>
  <c r="QAQ26" i="36"/>
  <c r="QAR26" i="36"/>
  <c r="QAS26" i="36"/>
  <c r="QAT26" i="36"/>
  <c r="QAU26" i="36"/>
  <c r="QAV26" i="36"/>
  <c r="QAW26" i="36"/>
  <c r="QAX26" i="36"/>
  <c r="QAY26" i="36"/>
  <c r="QAZ26" i="36"/>
  <c r="QBA26" i="36"/>
  <c r="QBB26" i="36"/>
  <c r="QBC26" i="36"/>
  <c r="QBD26" i="36"/>
  <c r="QBE26" i="36"/>
  <c r="QBF26" i="36"/>
  <c r="QBG26" i="36"/>
  <c r="QBH26" i="36"/>
  <c r="QBI26" i="36"/>
  <c r="QBJ26" i="36"/>
  <c r="QBK26" i="36"/>
  <c r="QBL26" i="36"/>
  <c r="QBM26" i="36"/>
  <c r="QBN26" i="36"/>
  <c r="QBO26" i="36"/>
  <c r="QBP26" i="36"/>
  <c r="QBQ26" i="36"/>
  <c r="QBR26" i="36"/>
  <c r="QBS26" i="36"/>
  <c r="QBT26" i="36"/>
  <c r="QBU26" i="36"/>
  <c r="QBV26" i="36"/>
  <c r="QBW26" i="36"/>
  <c r="QBX26" i="36"/>
  <c r="QBY26" i="36"/>
  <c r="QBZ26" i="36"/>
  <c r="QCA26" i="36"/>
  <c r="QCB26" i="36"/>
  <c r="QCC26" i="36"/>
  <c r="QCD26" i="36"/>
  <c r="QCE26" i="36"/>
  <c r="QCF26" i="36"/>
  <c r="QCG26" i="36"/>
  <c r="QCH26" i="36"/>
  <c r="QCI26" i="36"/>
  <c r="QCJ26" i="36"/>
  <c r="QCK26" i="36"/>
  <c r="QCL26" i="36"/>
  <c r="QCM26" i="36"/>
  <c r="QCN26" i="36"/>
  <c r="QCO26" i="36"/>
  <c r="QCP26" i="36"/>
  <c r="QCQ26" i="36"/>
  <c r="QCR26" i="36"/>
  <c r="QCS26" i="36"/>
  <c r="QCT26" i="36"/>
  <c r="QCU26" i="36"/>
  <c r="QCV26" i="36"/>
  <c r="QCW26" i="36"/>
  <c r="QCX26" i="36"/>
  <c r="QCY26" i="36"/>
  <c r="QCZ26" i="36"/>
  <c r="QDA26" i="36"/>
  <c r="QDB26" i="36"/>
  <c r="QDC26" i="36"/>
  <c r="QDD26" i="36"/>
  <c r="QDE26" i="36"/>
  <c r="QDF26" i="36"/>
  <c r="QDG26" i="36"/>
  <c r="QDH26" i="36"/>
  <c r="QDI26" i="36"/>
  <c r="QDJ26" i="36"/>
  <c r="QDK26" i="36"/>
  <c r="QDL26" i="36"/>
  <c r="QDM26" i="36"/>
  <c r="QDN26" i="36"/>
  <c r="QDO26" i="36"/>
  <c r="QDP26" i="36"/>
  <c r="QDQ26" i="36"/>
  <c r="QDR26" i="36"/>
  <c r="QDS26" i="36"/>
  <c r="QDT26" i="36"/>
  <c r="QDU26" i="36"/>
  <c r="QDV26" i="36"/>
  <c r="QDW26" i="36"/>
  <c r="QDX26" i="36"/>
  <c r="QDY26" i="36"/>
  <c r="QDZ26" i="36"/>
  <c r="QEA26" i="36"/>
  <c r="QEB26" i="36"/>
  <c r="QEC26" i="36"/>
  <c r="QED26" i="36"/>
  <c r="QEE26" i="36"/>
  <c r="QEF26" i="36"/>
  <c r="QEG26" i="36"/>
  <c r="QEH26" i="36"/>
  <c r="QEI26" i="36"/>
  <c r="QEJ26" i="36"/>
  <c r="QEK26" i="36"/>
  <c r="QEL26" i="36"/>
  <c r="QEM26" i="36"/>
  <c r="QEN26" i="36"/>
  <c r="QEO26" i="36"/>
  <c r="QEP26" i="36"/>
  <c r="QEQ26" i="36"/>
  <c r="QER26" i="36"/>
  <c r="QES26" i="36"/>
  <c r="QET26" i="36"/>
  <c r="QEU26" i="36"/>
  <c r="QEV26" i="36"/>
  <c r="QEW26" i="36"/>
  <c r="QEX26" i="36"/>
  <c r="QEY26" i="36"/>
  <c r="QEZ26" i="36"/>
  <c r="QFA26" i="36"/>
  <c r="QFB26" i="36"/>
  <c r="QFC26" i="36"/>
  <c r="QFD26" i="36"/>
  <c r="QFE26" i="36"/>
  <c r="QFF26" i="36"/>
  <c r="QFG26" i="36"/>
  <c r="QFH26" i="36"/>
  <c r="QFI26" i="36"/>
  <c r="QFJ26" i="36"/>
  <c r="QFK26" i="36"/>
  <c r="QFL26" i="36"/>
  <c r="QFM26" i="36"/>
  <c r="QFN26" i="36"/>
  <c r="QFO26" i="36"/>
  <c r="QFP26" i="36"/>
  <c r="QFQ26" i="36"/>
  <c r="QFR26" i="36"/>
  <c r="QFS26" i="36"/>
  <c r="QFT26" i="36"/>
  <c r="QFU26" i="36"/>
  <c r="QFV26" i="36"/>
  <c r="QFW26" i="36"/>
  <c r="QFX26" i="36"/>
  <c r="QFY26" i="36"/>
  <c r="QFZ26" i="36"/>
  <c r="QGA26" i="36"/>
  <c r="QGB26" i="36"/>
  <c r="QGC26" i="36"/>
  <c r="QGD26" i="36"/>
  <c r="QGE26" i="36"/>
  <c r="QGF26" i="36"/>
  <c r="QGG26" i="36"/>
  <c r="QGH26" i="36"/>
  <c r="QGI26" i="36"/>
  <c r="QGJ26" i="36"/>
  <c r="QGK26" i="36"/>
  <c r="QGL26" i="36"/>
  <c r="QGM26" i="36"/>
  <c r="QGN26" i="36"/>
  <c r="QGO26" i="36"/>
  <c r="QGP26" i="36"/>
  <c r="QGQ26" i="36"/>
  <c r="QGR26" i="36"/>
  <c r="QGS26" i="36"/>
  <c r="QGT26" i="36"/>
  <c r="QGU26" i="36"/>
  <c r="QGV26" i="36"/>
  <c r="QGW26" i="36"/>
  <c r="QGX26" i="36"/>
  <c r="QGY26" i="36"/>
  <c r="QGZ26" i="36"/>
  <c r="QHA26" i="36"/>
  <c r="QHB26" i="36"/>
  <c r="QHC26" i="36"/>
  <c r="QHD26" i="36"/>
  <c r="QHE26" i="36"/>
  <c r="QHF26" i="36"/>
  <c r="QHG26" i="36"/>
  <c r="QHH26" i="36"/>
  <c r="QHI26" i="36"/>
  <c r="QHJ26" i="36"/>
  <c r="QHK26" i="36"/>
  <c r="QHL26" i="36"/>
  <c r="QHM26" i="36"/>
  <c r="QHN26" i="36"/>
  <c r="QHO26" i="36"/>
  <c r="QHP26" i="36"/>
  <c r="QHQ26" i="36"/>
  <c r="QHR26" i="36"/>
  <c r="QHS26" i="36"/>
  <c r="QHT26" i="36"/>
  <c r="QHU26" i="36"/>
  <c r="QHV26" i="36"/>
  <c r="QHW26" i="36"/>
  <c r="QHX26" i="36"/>
  <c r="QHY26" i="36"/>
  <c r="QHZ26" i="36"/>
  <c r="QIA26" i="36"/>
  <c r="QIB26" i="36"/>
  <c r="QIC26" i="36"/>
  <c r="QID26" i="36"/>
  <c r="QIE26" i="36"/>
  <c r="QIF26" i="36"/>
  <c r="QIG26" i="36"/>
  <c r="QIH26" i="36"/>
  <c r="QII26" i="36"/>
  <c r="QIJ26" i="36"/>
  <c r="QIK26" i="36"/>
  <c r="QIL26" i="36"/>
  <c r="QIM26" i="36"/>
  <c r="QIN26" i="36"/>
  <c r="QIO26" i="36"/>
  <c r="QIP26" i="36"/>
  <c r="QIQ26" i="36"/>
  <c r="QIR26" i="36"/>
  <c r="QIS26" i="36"/>
  <c r="QIT26" i="36"/>
  <c r="QIU26" i="36"/>
  <c r="QIV26" i="36"/>
  <c r="QIW26" i="36"/>
  <c r="QIX26" i="36"/>
  <c r="QIY26" i="36"/>
  <c r="QIZ26" i="36"/>
  <c r="QJA26" i="36"/>
  <c r="QJB26" i="36"/>
  <c r="QJC26" i="36"/>
  <c r="QJD26" i="36"/>
  <c r="QJE26" i="36"/>
  <c r="QJF26" i="36"/>
  <c r="QJG26" i="36"/>
  <c r="QJH26" i="36"/>
  <c r="QJI26" i="36"/>
  <c r="QJJ26" i="36"/>
  <c r="QJK26" i="36"/>
  <c r="QJL26" i="36"/>
  <c r="QJM26" i="36"/>
  <c r="QJN26" i="36"/>
  <c r="QJO26" i="36"/>
  <c r="QJP26" i="36"/>
  <c r="QJQ26" i="36"/>
  <c r="QJR26" i="36"/>
  <c r="QJS26" i="36"/>
  <c r="QJT26" i="36"/>
  <c r="QJU26" i="36"/>
  <c r="QJV26" i="36"/>
  <c r="QJW26" i="36"/>
  <c r="QJX26" i="36"/>
  <c r="QJY26" i="36"/>
  <c r="QJZ26" i="36"/>
  <c r="QKA26" i="36"/>
  <c r="QKB26" i="36"/>
  <c r="QKC26" i="36"/>
  <c r="QKD26" i="36"/>
  <c r="QKE26" i="36"/>
  <c r="QKF26" i="36"/>
  <c r="QKG26" i="36"/>
  <c r="QKH26" i="36"/>
  <c r="QKI26" i="36"/>
  <c r="QKJ26" i="36"/>
  <c r="QKK26" i="36"/>
  <c r="QKL26" i="36"/>
  <c r="QKM26" i="36"/>
  <c r="QKN26" i="36"/>
  <c r="QKO26" i="36"/>
  <c r="QKP26" i="36"/>
  <c r="QKQ26" i="36"/>
  <c r="QKR26" i="36"/>
  <c r="QKS26" i="36"/>
  <c r="QKT26" i="36"/>
  <c r="QKU26" i="36"/>
  <c r="QKV26" i="36"/>
  <c r="QKW26" i="36"/>
  <c r="QKX26" i="36"/>
  <c r="QKY26" i="36"/>
  <c r="QKZ26" i="36"/>
  <c r="QLA26" i="36"/>
  <c r="QLB26" i="36"/>
  <c r="QLC26" i="36"/>
  <c r="QLD26" i="36"/>
  <c r="QLE26" i="36"/>
  <c r="QLF26" i="36"/>
  <c r="QLG26" i="36"/>
  <c r="QLH26" i="36"/>
  <c r="QLI26" i="36"/>
  <c r="QLJ26" i="36"/>
  <c r="QLK26" i="36"/>
  <c r="QLL26" i="36"/>
  <c r="QLM26" i="36"/>
  <c r="QLN26" i="36"/>
  <c r="QLO26" i="36"/>
  <c r="QLP26" i="36"/>
  <c r="QLQ26" i="36"/>
  <c r="QLR26" i="36"/>
  <c r="QLS26" i="36"/>
  <c r="QLT26" i="36"/>
  <c r="QLU26" i="36"/>
  <c r="QLV26" i="36"/>
  <c r="QLW26" i="36"/>
  <c r="QLX26" i="36"/>
  <c r="QLY26" i="36"/>
  <c r="QLZ26" i="36"/>
  <c r="QMA26" i="36"/>
  <c r="QMB26" i="36"/>
  <c r="QMC26" i="36"/>
  <c r="QMD26" i="36"/>
  <c r="QME26" i="36"/>
  <c r="QMF26" i="36"/>
  <c r="QMG26" i="36"/>
  <c r="QMH26" i="36"/>
  <c r="QMI26" i="36"/>
  <c r="QMJ26" i="36"/>
  <c r="QMK26" i="36"/>
  <c r="QML26" i="36"/>
  <c r="QMM26" i="36"/>
  <c r="QMN26" i="36"/>
  <c r="QMO26" i="36"/>
  <c r="QMP26" i="36"/>
  <c r="QMQ26" i="36"/>
  <c r="QMR26" i="36"/>
  <c r="QMS26" i="36"/>
  <c r="QMT26" i="36"/>
  <c r="QMU26" i="36"/>
  <c r="QMV26" i="36"/>
  <c r="QMW26" i="36"/>
  <c r="QMX26" i="36"/>
  <c r="QMY26" i="36"/>
  <c r="QMZ26" i="36"/>
  <c r="QNA26" i="36"/>
  <c r="QNB26" i="36"/>
  <c r="QNC26" i="36"/>
  <c r="QND26" i="36"/>
  <c r="QNE26" i="36"/>
  <c r="QNF26" i="36"/>
  <c r="QNG26" i="36"/>
  <c r="QNH26" i="36"/>
  <c r="QNI26" i="36"/>
  <c r="QNJ26" i="36"/>
  <c r="QNK26" i="36"/>
  <c r="QNL26" i="36"/>
  <c r="QNM26" i="36"/>
  <c r="QNN26" i="36"/>
  <c r="QNO26" i="36"/>
  <c r="QNP26" i="36"/>
  <c r="QNQ26" i="36"/>
  <c r="QNR26" i="36"/>
  <c r="QNS26" i="36"/>
  <c r="QNT26" i="36"/>
  <c r="QNU26" i="36"/>
  <c r="QNV26" i="36"/>
  <c r="QNW26" i="36"/>
  <c r="QNX26" i="36"/>
  <c r="QNY26" i="36"/>
  <c r="QNZ26" i="36"/>
  <c r="QOA26" i="36"/>
  <c r="QOB26" i="36"/>
  <c r="QOC26" i="36"/>
  <c r="QOD26" i="36"/>
  <c r="QOE26" i="36"/>
  <c r="QOF26" i="36"/>
  <c r="QOG26" i="36"/>
  <c r="QOH26" i="36"/>
  <c r="QOI26" i="36"/>
  <c r="QOJ26" i="36"/>
  <c r="QOK26" i="36"/>
  <c r="QOL26" i="36"/>
  <c r="QOM26" i="36"/>
  <c r="QON26" i="36"/>
  <c r="QOO26" i="36"/>
  <c r="QOP26" i="36"/>
  <c r="QOQ26" i="36"/>
  <c r="QOR26" i="36"/>
  <c r="QOS26" i="36"/>
  <c r="QOT26" i="36"/>
  <c r="QOU26" i="36"/>
  <c r="QOV26" i="36"/>
  <c r="QOW26" i="36"/>
  <c r="QOX26" i="36"/>
  <c r="QOY26" i="36"/>
  <c r="QOZ26" i="36"/>
  <c r="QPA26" i="36"/>
  <c r="QPB26" i="36"/>
  <c r="QPC26" i="36"/>
  <c r="QPD26" i="36"/>
  <c r="QPE26" i="36"/>
  <c r="QPF26" i="36"/>
  <c r="QPG26" i="36"/>
  <c r="QPH26" i="36"/>
  <c r="QPI26" i="36"/>
  <c r="QPJ26" i="36"/>
  <c r="QPK26" i="36"/>
  <c r="QPL26" i="36"/>
  <c r="QPM26" i="36"/>
  <c r="QPN26" i="36"/>
  <c r="QPO26" i="36"/>
  <c r="QPP26" i="36"/>
  <c r="QPQ26" i="36"/>
  <c r="QPR26" i="36"/>
  <c r="QPS26" i="36"/>
  <c r="QPT26" i="36"/>
  <c r="QPU26" i="36"/>
  <c r="QPV26" i="36"/>
  <c r="QPW26" i="36"/>
  <c r="QPX26" i="36"/>
  <c r="QPY26" i="36"/>
  <c r="QPZ26" i="36"/>
  <c r="QQA26" i="36"/>
  <c r="QQB26" i="36"/>
  <c r="QQC26" i="36"/>
  <c r="QQD26" i="36"/>
  <c r="QQE26" i="36"/>
  <c r="QQF26" i="36"/>
  <c r="QQG26" i="36"/>
  <c r="QQH26" i="36"/>
  <c r="QQI26" i="36"/>
  <c r="QQJ26" i="36"/>
  <c r="QQK26" i="36"/>
  <c r="QQL26" i="36"/>
  <c r="QQM26" i="36"/>
  <c r="QQN26" i="36"/>
  <c r="QQO26" i="36"/>
  <c r="QQP26" i="36"/>
  <c r="QQQ26" i="36"/>
  <c r="QQR26" i="36"/>
  <c r="QQS26" i="36"/>
  <c r="QQT26" i="36"/>
  <c r="QQU26" i="36"/>
  <c r="QQV26" i="36"/>
  <c r="QQW26" i="36"/>
  <c r="QQX26" i="36"/>
  <c r="QQY26" i="36"/>
  <c r="QQZ26" i="36"/>
  <c r="QRA26" i="36"/>
  <c r="QRB26" i="36"/>
  <c r="QRC26" i="36"/>
  <c r="QRD26" i="36"/>
  <c r="QRE26" i="36"/>
  <c r="QRF26" i="36"/>
  <c r="QRG26" i="36"/>
  <c r="QRH26" i="36"/>
  <c r="QRI26" i="36"/>
  <c r="QRJ26" i="36"/>
  <c r="QRK26" i="36"/>
  <c r="QRL26" i="36"/>
  <c r="QRM26" i="36"/>
  <c r="QRN26" i="36"/>
  <c r="QRO26" i="36"/>
  <c r="QRP26" i="36"/>
  <c r="QRQ26" i="36"/>
  <c r="QRR26" i="36"/>
  <c r="QRS26" i="36"/>
  <c r="QRT26" i="36"/>
  <c r="QRU26" i="36"/>
  <c r="QRV26" i="36"/>
  <c r="QRW26" i="36"/>
  <c r="QRX26" i="36"/>
  <c r="QRY26" i="36"/>
  <c r="QRZ26" i="36"/>
  <c r="QSA26" i="36"/>
  <c r="QSB26" i="36"/>
  <c r="QSC26" i="36"/>
  <c r="QSD26" i="36"/>
  <c r="QSE26" i="36"/>
  <c r="QSF26" i="36"/>
  <c r="QSG26" i="36"/>
  <c r="QSH26" i="36"/>
  <c r="QSI26" i="36"/>
  <c r="QSJ26" i="36"/>
  <c r="QSK26" i="36"/>
  <c r="QSL26" i="36"/>
  <c r="QSM26" i="36"/>
  <c r="QSN26" i="36"/>
  <c r="QSO26" i="36"/>
  <c r="QSP26" i="36"/>
  <c r="QSQ26" i="36"/>
  <c r="QSR26" i="36"/>
  <c r="QSS26" i="36"/>
  <c r="QST26" i="36"/>
  <c r="QSU26" i="36"/>
  <c r="QSV26" i="36"/>
  <c r="QSW26" i="36"/>
  <c r="QSX26" i="36"/>
  <c r="QSY26" i="36"/>
  <c r="QSZ26" i="36"/>
  <c r="QTA26" i="36"/>
  <c r="QTB26" i="36"/>
  <c r="QTC26" i="36"/>
  <c r="QTD26" i="36"/>
  <c r="QTE26" i="36"/>
  <c r="QTF26" i="36"/>
  <c r="QTG26" i="36"/>
  <c r="QTH26" i="36"/>
  <c r="QTI26" i="36"/>
  <c r="QTJ26" i="36"/>
  <c r="QTK26" i="36"/>
  <c r="QTL26" i="36"/>
  <c r="QTM26" i="36"/>
  <c r="QTN26" i="36"/>
  <c r="QTO26" i="36"/>
  <c r="QTP26" i="36"/>
  <c r="QTQ26" i="36"/>
  <c r="QTR26" i="36"/>
  <c r="QTS26" i="36"/>
  <c r="QTT26" i="36"/>
  <c r="QTU26" i="36"/>
  <c r="QTV26" i="36"/>
  <c r="QTW26" i="36"/>
  <c r="QTX26" i="36"/>
  <c r="QTY26" i="36"/>
  <c r="QTZ26" i="36"/>
  <c r="QUA26" i="36"/>
  <c r="QUB26" i="36"/>
  <c r="QUC26" i="36"/>
  <c r="QUD26" i="36"/>
  <c r="QUE26" i="36"/>
  <c r="QUF26" i="36"/>
  <c r="QUG26" i="36"/>
  <c r="QUH26" i="36"/>
  <c r="QUI26" i="36"/>
  <c r="QUJ26" i="36"/>
  <c r="QUK26" i="36"/>
  <c r="QUL26" i="36"/>
  <c r="QUM26" i="36"/>
  <c r="QUN26" i="36"/>
  <c r="QUO26" i="36"/>
  <c r="QUP26" i="36"/>
  <c r="QUQ26" i="36"/>
  <c r="QUR26" i="36"/>
  <c r="QUS26" i="36"/>
  <c r="QUT26" i="36"/>
  <c r="QUU26" i="36"/>
  <c r="QUV26" i="36"/>
  <c r="QUW26" i="36"/>
  <c r="QUX26" i="36"/>
  <c r="QUY26" i="36"/>
  <c r="QUZ26" i="36"/>
  <c r="QVA26" i="36"/>
  <c r="QVB26" i="36"/>
  <c r="QVC26" i="36"/>
  <c r="QVD26" i="36"/>
  <c r="QVE26" i="36"/>
  <c r="QVF26" i="36"/>
  <c r="QVG26" i="36"/>
  <c r="QVH26" i="36"/>
  <c r="QVI26" i="36"/>
  <c r="QVJ26" i="36"/>
  <c r="QVK26" i="36"/>
  <c r="QVL26" i="36"/>
  <c r="QVM26" i="36"/>
  <c r="QVN26" i="36"/>
  <c r="QVO26" i="36"/>
  <c r="QVP26" i="36"/>
  <c r="QVQ26" i="36"/>
  <c r="QVR26" i="36"/>
  <c r="QVS26" i="36"/>
  <c r="QVT26" i="36"/>
  <c r="QVU26" i="36"/>
  <c r="QVV26" i="36"/>
  <c r="QVW26" i="36"/>
  <c r="QVX26" i="36"/>
  <c r="QVY26" i="36"/>
  <c r="QVZ26" i="36"/>
  <c r="QWA26" i="36"/>
  <c r="QWB26" i="36"/>
  <c r="QWC26" i="36"/>
  <c r="QWD26" i="36"/>
  <c r="QWE26" i="36"/>
  <c r="QWF26" i="36"/>
  <c r="QWG26" i="36"/>
  <c r="QWH26" i="36"/>
  <c r="QWI26" i="36"/>
  <c r="QWJ26" i="36"/>
  <c r="QWK26" i="36"/>
  <c r="QWL26" i="36"/>
  <c r="QWM26" i="36"/>
  <c r="QWN26" i="36"/>
  <c r="QWO26" i="36"/>
  <c r="QWP26" i="36"/>
  <c r="QWQ26" i="36"/>
  <c r="QWR26" i="36"/>
  <c r="QWS26" i="36"/>
  <c r="QWT26" i="36"/>
  <c r="QWU26" i="36"/>
  <c r="QWV26" i="36"/>
  <c r="QWW26" i="36"/>
  <c r="QWX26" i="36"/>
  <c r="QWY26" i="36"/>
  <c r="QWZ26" i="36"/>
  <c r="QXA26" i="36"/>
  <c r="QXB26" i="36"/>
  <c r="QXC26" i="36"/>
  <c r="QXD26" i="36"/>
  <c r="QXE26" i="36"/>
  <c r="QXF26" i="36"/>
  <c r="QXG26" i="36"/>
  <c r="QXH26" i="36"/>
  <c r="QXI26" i="36"/>
  <c r="QXJ26" i="36"/>
  <c r="QXK26" i="36"/>
  <c r="QXL26" i="36"/>
  <c r="QXM26" i="36"/>
  <c r="QXN26" i="36"/>
  <c r="QXO26" i="36"/>
  <c r="QXP26" i="36"/>
  <c r="QXQ26" i="36"/>
  <c r="QXR26" i="36"/>
  <c r="QXS26" i="36"/>
  <c r="QXT26" i="36"/>
  <c r="QXU26" i="36"/>
  <c r="QXV26" i="36"/>
  <c r="QXW26" i="36"/>
  <c r="QXX26" i="36"/>
  <c r="QXY26" i="36"/>
  <c r="QXZ26" i="36"/>
  <c r="QYA26" i="36"/>
  <c r="QYB26" i="36"/>
  <c r="QYC26" i="36"/>
  <c r="QYD26" i="36"/>
  <c r="QYE26" i="36"/>
  <c r="QYF26" i="36"/>
  <c r="QYG26" i="36"/>
  <c r="QYH26" i="36"/>
  <c r="QYI26" i="36"/>
  <c r="QYJ26" i="36"/>
  <c r="QYK26" i="36"/>
  <c r="QYL26" i="36"/>
  <c r="QYM26" i="36"/>
  <c r="QYN26" i="36"/>
  <c r="QYO26" i="36"/>
  <c r="QYP26" i="36"/>
  <c r="QYQ26" i="36"/>
  <c r="QYR26" i="36"/>
  <c r="QYS26" i="36"/>
  <c r="QYT26" i="36"/>
  <c r="QYU26" i="36"/>
  <c r="QYV26" i="36"/>
  <c r="QYW26" i="36"/>
  <c r="QYX26" i="36"/>
  <c r="QYY26" i="36"/>
  <c r="QYZ26" i="36"/>
  <c r="QZA26" i="36"/>
  <c r="QZB26" i="36"/>
  <c r="QZC26" i="36"/>
  <c r="QZD26" i="36"/>
  <c r="QZE26" i="36"/>
  <c r="QZF26" i="36"/>
  <c r="QZG26" i="36"/>
  <c r="QZH26" i="36"/>
  <c r="QZI26" i="36"/>
  <c r="QZJ26" i="36"/>
  <c r="QZK26" i="36"/>
  <c r="QZL26" i="36"/>
  <c r="QZM26" i="36"/>
  <c r="QZN26" i="36"/>
  <c r="QZO26" i="36"/>
  <c r="QZP26" i="36"/>
  <c r="QZQ26" i="36"/>
  <c r="QZR26" i="36"/>
  <c r="QZS26" i="36"/>
  <c r="QZT26" i="36"/>
  <c r="QZU26" i="36"/>
  <c r="QZV26" i="36"/>
  <c r="QZW26" i="36"/>
  <c r="QZX26" i="36"/>
  <c r="QZY26" i="36"/>
  <c r="QZZ26" i="36"/>
  <c r="RAA26" i="36"/>
  <c r="RAB26" i="36"/>
  <c r="RAC26" i="36"/>
  <c r="RAD26" i="36"/>
  <c r="RAE26" i="36"/>
  <c r="RAF26" i="36"/>
  <c r="RAG26" i="36"/>
  <c r="RAH26" i="36"/>
  <c r="RAI26" i="36"/>
  <c r="RAJ26" i="36"/>
  <c r="RAK26" i="36"/>
  <c r="RAL26" i="36"/>
  <c r="RAM26" i="36"/>
  <c r="RAN26" i="36"/>
  <c r="RAO26" i="36"/>
  <c r="RAP26" i="36"/>
  <c r="RAQ26" i="36"/>
  <c r="RAR26" i="36"/>
  <c r="RAS26" i="36"/>
  <c r="RAT26" i="36"/>
  <c r="RAU26" i="36"/>
  <c r="RAV26" i="36"/>
  <c r="RAW26" i="36"/>
  <c r="RAX26" i="36"/>
  <c r="RAY26" i="36"/>
  <c r="RAZ26" i="36"/>
  <c r="RBA26" i="36"/>
  <c r="RBB26" i="36"/>
  <c r="RBC26" i="36"/>
  <c r="RBD26" i="36"/>
  <c r="RBE26" i="36"/>
  <c r="RBF26" i="36"/>
  <c r="RBG26" i="36"/>
  <c r="RBH26" i="36"/>
  <c r="RBI26" i="36"/>
  <c r="RBJ26" i="36"/>
  <c r="RBK26" i="36"/>
  <c r="RBL26" i="36"/>
  <c r="RBM26" i="36"/>
  <c r="RBN26" i="36"/>
  <c r="RBO26" i="36"/>
  <c r="RBP26" i="36"/>
  <c r="RBQ26" i="36"/>
  <c r="RBR26" i="36"/>
  <c r="RBS26" i="36"/>
  <c r="RBT26" i="36"/>
  <c r="RBU26" i="36"/>
  <c r="RBV26" i="36"/>
  <c r="RBW26" i="36"/>
  <c r="RBX26" i="36"/>
  <c r="RBY26" i="36"/>
  <c r="RBZ26" i="36"/>
  <c r="RCA26" i="36"/>
  <c r="RCB26" i="36"/>
  <c r="RCC26" i="36"/>
  <c r="RCD26" i="36"/>
  <c r="RCE26" i="36"/>
  <c r="RCF26" i="36"/>
  <c r="RCG26" i="36"/>
  <c r="RCH26" i="36"/>
  <c r="RCI26" i="36"/>
  <c r="RCJ26" i="36"/>
  <c r="RCK26" i="36"/>
  <c r="RCL26" i="36"/>
  <c r="RCM26" i="36"/>
  <c r="RCN26" i="36"/>
  <c r="RCO26" i="36"/>
  <c r="RCP26" i="36"/>
  <c r="RCQ26" i="36"/>
  <c r="RCR26" i="36"/>
  <c r="RCS26" i="36"/>
  <c r="RCT26" i="36"/>
  <c r="RCU26" i="36"/>
  <c r="RCV26" i="36"/>
  <c r="RCW26" i="36"/>
  <c r="RCX26" i="36"/>
  <c r="RCY26" i="36"/>
  <c r="RCZ26" i="36"/>
  <c r="RDA26" i="36"/>
  <c r="RDB26" i="36"/>
  <c r="RDC26" i="36"/>
  <c r="RDD26" i="36"/>
  <c r="RDE26" i="36"/>
  <c r="RDF26" i="36"/>
  <c r="RDG26" i="36"/>
  <c r="RDH26" i="36"/>
  <c r="RDI26" i="36"/>
  <c r="RDJ26" i="36"/>
  <c r="RDK26" i="36"/>
  <c r="RDL26" i="36"/>
  <c r="RDM26" i="36"/>
  <c r="RDN26" i="36"/>
  <c r="RDO26" i="36"/>
  <c r="RDP26" i="36"/>
  <c r="RDQ26" i="36"/>
  <c r="RDR26" i="36"/>
  <c r="RDS26" i="36"/>
  <c r="RDT26" i="36"/>
  <c r="RDU26" i="36"/>
  <c r="RDV26" i="36"/>
  <c r="RDW26" i="36"/>
  <c r="RDX26" i="36"/>
  <c r="RDY26" i="36"/>
  <c r="RDZ26" i="36"/>
  <c r="REA26" i="36"/>
  <c r="REB26" i="36"/>
  <c r="REC26" i="36"/>
  <c r="RED26" i="36"/>
  <c r="REE26" i="36"/>
  <c r="REF26" i="36"/>
  <c r="REG26" i="36"/>
  <c r="REH26" i="36"/>
  <c r="REI26" i="36"/>
  <c r="REJ26" i="36"/>
  <c r="REK26" i="36"/>
  <c r="REL26" i="36"/>
  <c r="REM26" i="36"/>
  <c r="REN26" i="36"/>
  <c r="REO26" i="36"/>
  <c r="REP26" i="36"/>
  <c r="REQ26" i="36"/>
  <c r="RER26" i="36"/>
  <c r="RES26" i="36"/>
  <c r="RET26" i="36"/>
  <c r="REU26" i="36"/>
  <c r="REV26" i="36"/>
  <c r="REW26" i="36"/>
  <c r="REX26" i="36"/>
  <c r="REY26" i="36"/>
  <c r="REZ26" i="36"/>
  <c r="RFA26" i="36"/>
  <c r="RFB26" i="36"/>
  <c r="RFC26" i="36"/>
  <c r="RFD26" i="36"/>
  <c r="RFE26" i="36"/>
  <c r="RFF26" i="36"/>
  <c r="RFG26" i="36"/>
  <c r="RFH26" i="36"/>
  <c r="RFI26" i="36"/>
  <c r="RFJ26" i="36"/>
  <c r="RFK26" i="36"/>
  <c r="RFL26" i="36"/>
  <c r="RFM26" i="36"/>
  <c r="RFN26" i="36"/>
  <c r="RFO26" i="36"/>
  <c r="RFP26" i="36"/>
  <c r="RFQ26" i="36"/>
  <c r="RFR26" i="36"/>
  <c r="RFS26" i="36"/>
  <c r="RFT26" i="36"/>
  <c r="RFU26" i="36"/>
  <c r="RFV26" i="36"/>
  <c r="RFW26" i="36"/>
  <c r="RFX26" i="36"/>
  <c r="RFY26" i="36"/>
  <c r="RFZ26" i="36"/>
  <c r="RGA26" i="36"/>
  <c r="RGB26" i="36"/>
  <c r="RGC26" i="36"/>
  <c r="RGD26" i="36"/>
  <c r="RGE26" i="36"/>
  <c r="RGF26" i="36"/>
  <c r="RGG26" i="36"/>
  <c r="RGH26" i="36"/>
  <c r="RGI26" i="36"/>
  <c r="RGJ26" i="36"/>
  <c r="RGK26" i="36"/>
  <c r="RGL26" i="36"/>
  <c r="RGM26" i="36"/>
  <c r="RGN26" i="36"/>
  <c r="RGO26" i="36"/>
  <c r="RGP26" i="36"/>
  <c r="RGQ26" i="36"/>
  <c r="RGR26" i="36"/>
  <c r="RGS26" i="36"/>
  <c r="RGT26" i="36"/>
  <c r="RGU26" i="36"/>
  <c r="RGV26" i="36"/>
  <c r="RGW26" i="36"/>
  <c r="RGX26" i="36"/>
  <c r="RGY26" i="36"/>
  <c r="RGZ26" i="36"/>
  <c r="RHA26" i="36"/>
  <c r="RHB26" i="36"/>
  <c r="RHC26" i="36"/>
  <c r="RHD26" i="36"/>
  <c r="RHE26" i="36"/>
  <c r="RHF26" i="36"/>
  <c r="RHG26" i="36"/>
  <c r="RHH26" i="36"/>
  <c r="RHI26" i="36"/>
  <c r="RHJ26" i="36"/>
  <c r="RHK26" i="36"/>
  <c r="RHL26" i="36"/>
  <c r="RHM26" i="36"/>
  <c r="RHN26" i="36"/>
  <c r="RHO26" i="36"/>
  <c r="RHP26" i="36"/>
  <c r="RHQ26" i="36"/>
  <c r="RHR26" i="36"/>
  <c r="RHS26" i="36"/>
  <c r="RHT26" i="36"/>
  <c r="RHU26" i="36"/>
  <c r="RHV26" i="36"/>
  <c r="RHW26" i="36"/>
  <c r="RHX26" i="36"/>
  <c r="RHY26" i="36"/>
  <c r="RHZ26" i="36"/>
  <c r="RIA26" i="36"/>
  <c r="RIB26" i="36"/>
  <c r="RIC26" i="36"/>
  <c r="RID26" i="36"/>
  <c r="RIE26" i="36"/>
  <c r="RIF26" i="36"/>
  <c r="RIG26" i="36"/>
  <c r="RIH26" i="36"/>
  <c r="RII26" i="36"/>
  <c r="RIJ26" i="36"/>
  <c r="RIK26" i="36"/>
  <c r="RIL26" i="36"/>
  <c r="RIM26" i="36"/>
  <c r="RIN26" i="36"/>
  <c r="RIO26" i="36"/>
  <c r="RIP26" i="36"/>
  <c r="RIQ26" i="36"/>
  <c r="RIR26" i="36"/>
  <c r="RIS26" i="36"/>
  <c r="RIT26" i="36"/>
  <c r="RIU26" i="36"/>
  <c r="RIV26" i="36"/>
  <c r="RIW26" i="36"/>
  <c r="RIX26" i="36"/>
  <c r="RIY26" i="36"/>
  <c r="RIZ26" i="36"/>
  <c r="RJA26" i="36"/>
  <c r="RJB26" i="36"/>
  <c r="RJC26" i="36"/>
  <c r="RJD26" i="36"/>
  <c r="RJE26" i="36"/>
  <c r="RJF26" i="36"/>
  <c r="RJG26" i="36"/>
  <c r="RJH26" i="36"/>
  <c r="RJI26" i="36"/>
  <c r="RJJ26" i="36"/>
  <c r="RJK26" i="36"/>
  <c r="RJL26" i="36"/>
  <c r="RJM26" i="36"/>
  <c r="RJN26" i="36"/>
  <c r="RJO26" i="36"/>
  <c r="RJP26" i="36"/>
  <c r="RJQ26" i="36"/>
  <c r="RJR26" i="36"/>
  <c r="RJS26" i="36"/>
  <c r="RJT26" i="36"/>
  <c r="RJU26" i="36"/>
  <c r="RJV26" i="36"/>
  <c r="RJW26" i="36"/>
  <c r="RJX26" i="36"/>
  <c r="RJY26" i="36"/>
  <c r="RJZ26" i="36"/>
  <c r="RKA26" i="36"/>
  <c r="RKB26" i="36"/>
  <c r="RKC26" i="36"/>
  <c r="RKD26" i="36"/>
  <c r="RKE26" i="36"/>
  <c r="RKF26" i="36"/>
  <c r="RKG26" i="36"/>
  <c r="RKH26" i="36"/>
  <c r="RKI26" i="36"/>
  <c r="RKJ26" i="36"/>
  <c r="RKK26" i="36"/>
  <c r="RKL26" i="36"/>
  <c r="RKM26" i="36"/>
  <c r="RKN26" i="36"/>
  <c r="RKO26" i="36"/>
  <c r="RKP26" i="36"/>
  <c r="RKQ26" i="36"/>
  <c r="RKR26" i="36"/>
  <c r="RKS26" i="36"/>
  <c r="RKT26" i="36"/>
  <c r="RKU26" i="36"/>
  <c r="RKV26" i="36"/>
  <c r="RKW26" i="36"/>
  <c r="RKX26" i="36"/>
  <c r="RKY26" i="36"/>
  <c r="RKZ26" i="36"/>
  <c r="RLA26" i="36"/>
  <c r="RLB26" i="36"/>
  <c r="RLC26" i="36"/>
  <c r="RLD26" i="36"/>
  <c r="RLE26" i="36"/>
  <c r="RLF26" i="36"/>
  <c r="RLG26" i="36"/>
  <c r="RLH26" i="36"/>
  <c r="RLI26" i="36"/>
  <c r="RLJ26" i="36"/>
  <c r="RLK26" i="36"/>
  <c r="RLL26" i="36"/>
  <c r="RLM26" i="36"/>
  <c r="RLN26" i="36"/>
  <c r="RLO26" i="36"/>
  <c r="RLP26" i="36"/>
  <c r="RLQ26" i="36"/>
  <c r="RLR26" i="36"/>
  <c r="RLS26" i="36"/>
  <c r="RLT26" i="36"/>
  <c r="RLU26" i="36"/>
  <c r="RLV26" i="36"/>
  <c r="RLW26" i="36"/>
  <c r="RLX26" i="36"/>
  <c r="RLY26" i="36"/>
  <c r="RLZ26" i="36"/>
  <c r="RMA26" i="36"/>
  <c r="RMB26" i="36"/>
  <c r="RMC26" i="36"/>
  <c r="RMD26" i="36"/>
  <c r="RME26" i="36"/>
  <c r="RMF26" i="36"/>
  <c r="RMG26" i="36"/>
  <c r="RMH26" i="36"/>
  <c r="RMI26" i="36"/>
  <c r="RMJ26" i="36"/>
  <c r="RMK26" i="36"/>
  <c r="RML26" i="36"/>
  <c r="RMM26" i="36"/>
  <c r="RMN26" i="36"/>
  <c r="RMO26" i="36"/>
  <c r="RMP26" i="36"/>
  <c r="RMQ26" i="36"/>
  <c r="RMR26" i="36"/>
  <c r="RMS26" i="36"/>
  <c r="RMT26" i="36"/>
  <c r="RMU26" i="36"/>
  <c r="RMV26" i="36"/>
  <c r="RMW26" i="36"/>
  <c r="RMX26" i="36"/>
  <c r="RMY26" i="36"/>
  <c r="RMZ26" i="36"/>
  <c r="RNA26" i="36"/>
  <c r="RNB26" i="36"/>
  <c r="RNC26" i="36"/>
  <c r="RND26" i="36"/>
  <c r="RNE26" i="36"/>
  <c r="RNF26" i="36"/>
  <c r="RNG26" i="36"/>
  <c r="RNH26" i="36"/>
  <c r="RNI26" i="36"/>
  <c r="RNJ26" i="36"/>
  <c r="RNK26" i="36"/>
  <c r="RNL26" i="36"/>
  <c r="RNM26" i="36"/>
  <c r="RNN26" i="36"/>
  <c r="RNO26" i="36"/>
  <c r="RNP26" i="36"/>
  <c r="RNQ26" i="36"/>
  <c r="RNR26" i="36"/>
  <c r="RNS26" i="36"/>
  <c r="RNT26" i="36"/>
  <c r="RNU26" i="36"/>
  <c r="RNV26" i="36"/>
  <c r="RNW26" i="36"/>
  <c r="RNX26" i="36"/>
  <c r="RNY26" i="36"/>
  <c r="RNZ26" i="36"/>
  <c r="ROA26" i="36"/>
  <c r="ROB26" i="36"/>
  <c r="ROC26" i="36"/>
  <c r="ROD26" i="36"/>
  <c r="ROE26" i="36"/>
  <c r="ROF26" i="36"/>
  <c r="ROG26" i="36"/>
  <c r="ROH26" i="36"/>
  <c r="ROI26" i="36"/>
  <c r="ROJ26" i="36"/>
  <c r="ROK26" i="36"/>
  <c r="ROL26" i="36"/>
  <c r="ROM26" i="36"/>
  <c r="RON26" i="36"/>
  <c r="ROO26" i="36"/>
  <c r="ROP26" i="36"/>
  <c r="ROQ26" i="36"/>
  <c r="ROR26" i="36"/>
  <c r="ROS26" i="36"/>
  <c r="ROT26" i="36"/>
  <c r="ROU26" i="36"/>
  <c r="ROV26" i="36"/>
  <c r="ROW26" i="36"/>
  <c r="ROX26" i="36"/>
  <c r="ROY26" i="36"/>
  <c r="ROZ26" i="36"/>
  <c r="RPA26" i="36"/>
  <c r="RPB26" i="36"/>
  <c r="RPC26" i="36"/>
  <c r="RPD26" i="36"/>
  <c r="RPE26" i="36"/>
  <c r="RPF26" i="36"/>
  <c r="RPG26" i="36"/>
  <c r="RPH26" i="36"/>
  <c r="RPI26" i="36"/>
  <c r="RPJ26" i="36"/>
  <c r="RPK26" i="36"/>
  <c r="RPL26" i="36"/>
  <c r="RPM26" i="36"/>
  <c r="RPN26" i="36"/>
  <c r="RPO26" i="36"/>
  <c r="RPP26" i="36"/>
  <c r="RPQ26" i="36"/>
  <c r="RPR26" i="36"/>
  <c r="RPS26" i="36"/>
  <c r="RPT26" i="36"/>
  <c r="RPU26" i="36"/>
  <c r="RPV26" i="36"/>
  <c r="RPW26" i="36"/>
  <c r="RPX26" i="36"/>
  <c r="RPY26" i="36"/>
  <c r="RPZ26" i="36"/>
  <c r="RQA26" i="36"/>
  <c r="RQB26" i="36"/>
  <c r="RQC26" i="36"/>
  <c r="RQD26" i="36"/>
  <c r="RQE26" i="36"/>
  <c r="RQF26" i="36"/>
  <c r="RQG26" i="36"/>
  <c r="RQH26" i="36"/>
  <c r="RQI26" i="36"/>
  <c r="RQJ26" i="36"/>
  <c r="RQK26" i="36"/>
  <c r="RQL26" i="36"/>
  <c r="RQM26" i="36"/>
  <c r="RQN26" i="36"/>
  <c r="RQO26" i="36"/>
  <c r="RQP26" i="36"/>
  <c r="RQQ26" i="36"/>
  <c r="RQR26" i="36"/>
  <c r="RQS26" i="36"/>
  <c r="RQT26" i="36"/>
  <c r="RQU26" i="36"/>
  <c r="RQV26" i="36"/>
  <c r="RQW26" i="36"/>
  <c r="RQX26" i="36"/>
  <c r="RQY26" i="36"/>
  <c r="RQZ26" i="36"/>
  <c r="RRA26" i="36"/>
  <c r="RRB26" i="36"/>
  <c r="RRC26" i="36"/>
  <c r="RRD26" i="36"/>
  <c r="RRE26" i="36"/>
  <c r="RRF26" i="36"/>
  <c r="RRG26" i="36"/>
  <c r="RRH26" i="36"/>
  <c r="RRI26" i="36"/>
  <c r="RRJ26" i="36"/>
  <c r="RRK26" i="36"/>
  <c r="RRL26" i="36"/>
  <c r="RRM26" i="36"/>
  <c r="RRN26" i="36"/>
  <c r="RRO26" i="36"/>
  <c r="RRP26" i="36"/>
  <c r="RRQ26" i="36"/>
  <c r="RRR26" i="36"/>
  <c r="RRS26" i="36"/>
  <c r="RRT26" i="36"/>
  <c r="RRU26" i="36"/>
  <c r="RRV26" i="36"/>
  <c r="RRW26" i="36"/>
  <c r="RRX26" i="36"/>
  <c r="RRY26" i="36"/>
  <c r="RRZ26" i="36"/>
  <c r="RSA26" i="36"/>
  <c r="RSB26" i="36"/>
  <c r="RSC26" i="36"/>
  <c r="RSD26" i="36"/>
  <c r="RSE26" i="36"/>
  <c r="RSF26" i="36"/>
  <c r="RSG26" i="36"/>
  <c r="RSH26" i="36"/>
  <c r="RSI26" i="36"/>
  <c r="RSJ26" i="36"/>
  <c r="RSK26" i="36"/>
  <c r="RSL26" i="36"/>
  <c r="RSM26" i="36"/>
  <c r="RSN26" i="36"/>
  <c r="RSO26" i="36"/>
  <c r="RSP26" i="36"/>
  <c r="RSQ26" i="36"/>
  <c r="RSR26" i="36"/>
  <c r="RSS26" i="36"/>
  <c r="RST26" i="36"/>
  <c r="RSU26" i="36"/>
  <c r="RSV26" i="36"/>
  <c r="RSW26" i="36"/>
  <c r="RSX26" i="36"/>
  <c r="RSY26" i="36"/>
  <c r="RSZ26" i="36"/>
  <c r="RTA26" i="36"/>
  <c r="RTB26" i="36"/>
  <c r="RTC26" i="36"/>
  <c r="RTD26" i="36"/>
  <c r="RTE26" i="36"/>
  <c r="RTF26" i="36"/>
  <c r="RTG26" i="36"/>
  <c r="RTH26" i="36"/>
  <c r="RTI26" i="36"/>
  <c r="RTJ26" i="36"/>
  <c r="RTK26" i="36"/>
  <c r="RTL26" i="36"/>
  <c r="RTM26" i="36"/>
  <c r="RTN26" i="36"/>
  <c r="RTO26" i="36"/>
  <c r="RTP26" i="36"/>
  <c r="RTQ26" i="36"/>
  <c r="RTR26" i="36"/>
  <c r="RTS26" i="36"/>
  <c r="RTT26" i="36"/>
  <c r="RTU26" i="36"/>
  <c r="RTV26" i="36"/>
  <c r="RTW26" i="36"/>
  <c r="RTX26" i="36"/>
  <c r="RTY26" i="36"/>
  <c r="RTZ26" i="36"/>
  <c r="RUA26" i="36"/>
  <c r="RUB26" i="36"/>
  <c r="RUC26" i="36"/>
  <c r="RUD26" i="36"/>
  <c r="RUE26" i="36"/>
  <c r="RUF26" i="36"/>
  <c r="RUG26" i="36"/>
  <c r="RUH26" i="36"/>
  <c r="RUI26" i="36"/>
  <c r="RUJ26" i="36"/>
  <c r="RUK26" i="36"/>
  <c r="RUL26" i="36"/>
  <c r="RUM26" i="36"/>
  <c r="RUN26" i="36"/>
  <c r="RUO26" i="36"/>
  <c r="RUP26" i="36"/>
  <c r="RUQ26" i="36"/>
  <c r="RUR26" i="36"/>
  <c r="RUS26" i="36"/>
  <c r="RUT26" i="36"/>
  <c r="RUU26" i="36"/>
  <c r="RUV26" i="36"/>
  <c r="RUW26" i="36"/>
  <c r="RUX26" i="36"/>
  <c r="RUY26" i="36"/>
  <c r="RUZ26" i="36"/>
  <c r="RVA26" i="36"/>
  <c r="RVB26" i="36"/>
  <c r="RVC26" i="36"/>
  <c r="RVD26" i="36"/>
  <c r="RVE26" i="36"/>
  <c r="RVF26" i="36"/>
  <c r="RVG26" i="36"/>
  <c r="RVH26" i="36"/>
  <c r="RVI26" i="36"/>
  <c r="RVJ26" i="36"/>
  <c r="RVK26" i="36"/>
  <c r="RVL26" i="36"/>
  <c r="RVM26" i="36"/>
  <c r="RVN26" i="36"/>
  <c r="RVO26" i="36"/>
  <c r="RVP26" i="36"/>
  <c r="RVQ26" i="36"/>
  <c r="RVR26" i="36"/>
  <c r="RVS26" i="36"/>
  <c r="RVT26" i="36"/>
  <c r="RVU26" i="36"/>
  <c r="RVV26" i="36"/>
  <c r="RVW26" i="36"/>
  <c r="RVX26" i="36"/>
  <c r="RVY26" i="36"/>
  <c r="RVZ26" i="36"/>
  <c r="RWA26" i="36"/>
  <c r="RWB26" i="36"/>
  <c r="RWC26" i="36"/>
  <c r="RWD26" i="36"/>
  <c r="RWE26" i="36"/>
  <c r="RWF26" i="36"/>
  <c r="RWG26" i="36"/>
  <c r="RWH26" i="36"/>
  <c r="RWI26" i="36"/>
  <c r="RWJ26" i="36"/>
  <c r="RWK26" i="36"/>
  <c r="RWL26" i="36"/>
  <c r="RWM26" i="36"/>
  <c r="RWN26" i="36"/>
  <c r="RWO26" i="36"/>
  <c r="RWP26" i="36"/>
  <c r="RWQ26" i="36"/>
  <c r="RWR26" i="36"/>
  <c r="RWS26" i="36"/>
  <c r="RWT26" i="36"/>
  <c r="RWU26" i="36"/>
  <c r="RWV26" i="36"/>
  <c r="RWW26" i="36"/>
  <c r="RWX26" i="36"/>
  <c r="RWY26" i="36"/>
  <c r="RWZ26" i="36"/>
  <c r="RXA26" i="36"/>
  <c r="RXB26" i="36"/>
  <c r="RXC26" i="36"/>
  <c r="RXD26" i="36"/>
  <c r="RXE26" i="36"/>
  <c r="RXF26" i="36"/>
  <c r="RXG26" i="36"/>
  <c r="RXH26" i="36"/>
  <c r="RXI26" i="36"/>
  <c r="RXJ26" i="36"/>
  <c r="RXK26" i="36"/>
  <c r="RXL26" i="36"/>
  <c r="RXM26" i="36"/>
  <c r="RXN26" i="36"/>
  <c r="RXO26" i="36"/>
  <c r="RXP26" i="36"/>
  <c r="RXQ26" i="36"/>
  <c r="RXR26" i="36"/>
  <c r="RXS26" i="36"/>
  <c r="RXT26" i="36"/>
  <c r="RXU26" i="36"/>
  <c r="RXV26" i="36"/>
  <c r="RXW26" i="36"/>
  <c r="RXX26" i="36"/>
  <c r="RXY26" i="36"/>
  <c r="RXZ26" i="36"/>
  <c r="RYA26" i="36"/>
  <c r="RYB26" i="36"/>
  <c r="RYC26" i="36"/>
  <c r="RYD26" i="36"/>
  <c r="RYE26" i="36"/>
  <c r="RYF26" i="36"/>
  <c r="RYG26" i="36"/>
  <c r="RYH26" i="36"/>
  <c r="RYI26" i="36"/>
  <c r="RYJ26" i="36"/>
  <c r="RYK26" i="36"/>
  <c r="RYL26" i="36"/>
  <c r="RYM26" i="36"/>
  <c r="RYN26" i="36"/>
  <c r="RYO26" i="36"/>
  <c r="RYP26" i="36"/>
  <c r="RYQ26" i="36"/>
  <c r="RYR26" i="36"/>
  <c r="RYS26" i="36"/>
  <c r="RYT26" i="36"/>
  <c r="RYU26" i="36"/>
  <c r="RYV26" i="36"/>
  <c r="RYW26" i="36"/>
  <c r="RYX26" i="36"/>
  <c r="RYY26" i="36"/>
  <c r="RYZ26" i="36"/>
  <c r="RZA26" i="36"/>
  <c r="RZB26" i="36"/>
  <c r="RZC26" i="36"/>
  <c r="RZD26" i="36"/>
  <c r="RZE26" i="36"/>
  <c r="RZF26" i="36"/>
  <c r="RZG26" i="36"/>
  <c r="RZH26" i="36"/>
  <c r="RZI26" i="36"/>
  <c r="RZJ26" i="36"/>
  <c r="RZK26" i="36"/>
  <c r="RZL26" i="36"/>
  <c r="RZM26" i="36"/>
  <c r="RZN26" i="36"/>
  <c r="RZO26" i="36"/>
  <c r="RZP26" i="36"/>
  <c r="RZQ26" i="36"/>
  <c r="RZR26" i="36"/>
  <c r="RZS26" i="36"/>
  <c r="RZT26" i="36"/>
  <c r="RZU26" i="36"/>
  <c r="RZV26" i="36"/>
  <c r="RZW26" i="36"/>
  <c r="RZX26" i="36"/>
  <c r="RZY26" i="36"/>
  <c r="RZZ26" i="36"/>
  <c r="SAA26" i="36"/>
  <c r="SAB26" i="36"/>
  <c r="SAC26" i="36"/>
  <c r="SAD26" i="36"/>
  <c r="SAE26" i="36"/>
  <c r="SAF26" i="36"/>
  <c r="SAG26" i="36"/>
  <c r="SAH26" i="36"/>
  <c r="SAI26" i="36"/>
  <c r="SAJ26" i="36"/>
  <c r="SAK26" i="36"/>
  <c r="SAL26" i="36"/>
  <c r="SAM26" i="36"/>
  <c r="SAN26" i="36"/>
  <c r="SAO26" i="36"/>
  <c r="SAP26" i="36"/>
  <c r="SAQ26" i="36"/>
  <c r="SAR26" i="36"/>
  <c r="SAS26" i="36"/>
  <c r="SAT26" i="36"/>
  <c r="SAU26" i="36"/>
  <c r="SAV26" i="36"/>
  <c r="SAW26" i="36"/>
  <c r="SAX26" i="36"/>
  <c r="SAY26" i="36"/>
  <c r="SAZ26" i="36"/>
  <c r="SBA26" i="36"/>
  <c r="SBB26" i="36"/>
  <c r="SBC26" i="36"/>
  <c r="SBD26" i="36"/>
  <c r="SBE26" i="36"/>
  <c r="SBF26" i="36"/>
  <c r="SBG26" i="36"/>
  <c r="SBH26" i="36"/>
  <c r="SBI26" i="36"/>
  <c r="SBJ26" i="36"/>
  <c r="SBK26" i="36"/>
  <c r="SBL26" i="36"/>
  <c r="SBM26" i="36"/>
  <c r="SBN26" i="36"/>
  <c r="SBO26" i="36"/>
  <c r="SBP26" i="36"/>
  <c r="SBQ26" i="36"/>
  <c r="SBR26" i="36"/>
  <c r="SBS26" i="36"/>
  <c r="SBT26" i="36"/>
  <c r="SBU26" i="36"/>
  <c r="SBV26" i="36"/>
  <c r="SBW26" i="36"/>
  <c r="SBX26" i="36"/>
  <c r="SBY26" i="36"/>
  <c r="SBZ26" i="36"/>
  <c r="SCA26" i="36"/>
  <c r="SCB26" i="36"/>
  <c r="SCC26" i="36"/>
  <c r="SCD26" i="36"/>
  <c r="SCE26" i="36"/>
  <c r="SCF26" i="36"/>
  <c r="SCG26" i="36"/>
  <c r="SCH26" i="36"/>
  <c r="SCI26" i="36"/>
  <c r="SCJ26" i="36"/>
  <c r="SCK26" i="36"/>
  <c r="SCL26" i="36"/>
  <c r="SCM26" i="36"/>
  <c r="SCN26" i="36"/>
  <c r="SCO26" i="36"/>
  <c r="SCP26" i="36"/>
  <c r="SCQ26" i="36"/>
  <c r="SCR26" i="36"/>
  <c r="SCS26" i="36"/>
  <c r="SCT26" i="36"/>
  <c r="SCU26" i="36"/>
  <c r="SCV26" i="36"/>
  <c r="SCW26" i="36"/>
  <c r="SCX26" i="36"/>
  <c r="SCY26" i="36"/>
  <c r="SCZ26" i="36"/>
  <c r="SDA26" i="36"/>
  <c r="SDB26" i="36"/>
  <c r="SDC26" i="36"/>
  <c r="SDD26" i="36"/>
  <c r="SDE26" i="36"/>
  <c r="SDF26" i="36"/>
  <c r="SDG26" i="36"/>
  <c r="SDH26" i="36"/>
  <c r="SDI26" i="36"/>
  <c r="SDJ26" i="36"/>
  <c r="SDK26" i="36"/>
  <c r="SDL26" i="36"/>
  <c r="SDM26" i="36"/>
  <c r="SDN26" i="36"/>
  <c r="SDO26" i="36"/>
  <c r="SDP26" i="36"/>
  <c r="SDQ26" i="36"/>
  <c r="SDR26" i="36"/>
  <c r="SDS26" i="36"/>
  <c r="SDT26" i="36"/>
  <c r="SDU26" i="36"/>
  <c r="SDV26" i="36"/>
  <c r="SDW26" i="36"/>
  <c r="SDX26" i="36"/>
  <c r="SDY26" i="36"/>
  <c r="SDZ26" i="36"/>
  <c r="SEA26" i="36"/>
  <c r="SEB26" i="36"/>
  <c r="SEC26" i="36"/>
  <c r="SED26" i="36"/>
  <c r="SEE26" i="36"/>
  <c r="SEF26" i="36"/>
  <c r="SEG26" i="36"/>
  <c r="SEH26" i="36"/>
  <c r="SEI26" i="36"/>
  <c r="SEJ26" i="36"/>
  <c r="SEK26" i="36"/>
  <c r="SEL26" i="36"/>
  <c r="SEM26" i="36"/>
  <c r="SEN26" i="36"/>
  <c r="SEO26" i="36"/>
  <c r="SEP26" i="36"/>
  <c r="SEQ26" i="36"/>
  <c r="SER26" i="36"/>
  <c r="SES26" i="36"/>
  <c r="SET26" i="36"/>
  <c r="SEU26" i="36"/>
  <c r="SEV26" i="36"/>
  <c r="SEW26" i="36"/>
  <c r="SEX26" i="36"/>
  <c r="SEY26" i="36"/>
  <c r="SEZ26" i="36"/>
  <c r="SFA26" i="36"/>
  <c r="SFB26" i="36"/>
  <c r="SFC26" i="36"/>
  <c r="SFD26" i="36"/>
  <c r="SFE26" i="36"/>
  <c r="SFF26" i="36"/>
  <c r="SFG26" i="36"/>
  <c r="SFH26" i="36"/>
  <c r="SFI26" i="36"/>
  <c r="SFJ26" i="36"/>
  <c r="SFK26" i="36"/>
  <c r="SFL26" i="36"/>
  <c r="SFM26" i="36"/>
  <c r="SFN26" i="36"/>
  <c r="SFO26" i="36"/>
  <c r="SFP26" i="36"/>
  <c r="SFQ26" i="36"/>
  <c r="SFR26" i="36"/>
  <c r="SFS26" i="36"/>
  <c r="SFT26" i="36"/>
  <c r="SFU26" i="36"/>
  <c r="SFV26" i="36"/>
  <c r="SFW26" i="36"/>
  <c r="SFX26" i="36"/>
  <c r="SFY26" i="36"/>
  <c r="SFZ26" i="36"/>
  <c r="SGA26" i="36"/>
  <c r="SGB26" i="36"/>
  <c r="SGC26" i="36"/>
  <c r="SGD26" i="36"/>
  <c r="SGE26" i="36"/>
  <c r="SGF26" i="36"/>
  <c r="SGG26" i="36"/>
  <c r="SGH26" i="36"/>
  <c r="SGI26" i="36"/>
  <c r="SGJ26" i="36"/>
  <c r="SGK26" i="36"/>
  <c r="SGL26" i="36"/>
  <c r="SGM26" i="36"/>
  <c r="SGN26" i="36"/>
  <c r="SGO26" i="36"/>
  <c r="SGP26" i="36"/>
  <c r="SGQ26" i="36"/>
  <c r="SGR26" i="36"/>
  <c r="SGS26" i="36"/>
  <c r="SGT26" i="36"/>
  <c r="SGU26" i="36"/>
  <c r="SGV26" i="36"/>
  <c r="SGW26" i="36"/>
  <c r="SGX26" i="36"/>
  <c r="SGY26" i="36"/>
  <c r="SGZ26" i="36"/>
  <c r="SHA26" i="36"/>
  <c r="SHB26" i="36"/>
  <c r="SHC26" i="36"/>
  <c r="SHD26" i="36"/>
  <c r="SHE26" i="36"/>
  <c r="SHF26" i="36"/>
  <c r="SHG26" i="36"/>
  <c r="SHH26" i="36"/>
  <c r="SHI26" i="36"/>
  <c r="SHJ26" i="36"/>
  <c r="SHK26" i="36"/>
  <c r="SHL26" i="36"/>
  <c r="SHM26" i="36"/>
  <c r="SHN26" i="36"/>
  <c r="SHO26" i="36"/>
  <c r="SHP26" i="36"/>
  <c r="SHQ26" i="36"/>
  <c r="SHR26" i="36"/>
  <c r="SHS26" i="36"/>
  <c r="SHT26" i="36"/>
  <c r="SHU26" i="36"/>
  <c r="SHV26" i="36"/>
  <c r="SHW26" i="36"/>
  <c r="SHX26" i="36"/>
  <c r="SHY26" i="36"/>
  <c r="SHZ26" i="36"/>
  <c r="SIA26" i="36"/>
  <c r="SIB26" i="36"/>
  <c r="SIC26" i="36"/>
  <c r="SID26" i="36"/>
  <c r="SIE26" i="36"/>
  <c r="SIF26" i="36"/>
  <c r="SIG26" i="36"/>
  <c r="SIH26" i="36"/>
  <c r="SII26" i="36"/>
  <c r="SIJ26" i="36"/>
  <c r="SIK26" i="36"/>
  <c r="SIL26" i="36"/>
  <c r="SIM26" i="36"/>
  <c r="SIN26" i="36"/>
  <c r="SIO26" i="36"/>
  <c r="SIP26" i="36"/>
  <c r="SIQ26" i="36"/>
  <c r="SIR26" i="36"/>
  <c r="SIS26" i="36"/>
  <c r="SIT26" i="36"/>
  <c r="SIU26" i="36"/>
  <c r="SIV26" i="36"/>
  <c r="SIW26" i="36"/>
  <c r="SIX26" i="36"/>
  <c r="SIY26" i="36"/>
  <c r="SIZ26" i="36"/>
  <c r="SJA26" i="36"/>
  <c r="SJB26" i="36"/>
  <c r="SJC26" i="36"/>
  <c r="SJD26" i="36"/>
  <c r="SJE26" i="36"/>
  <c r="SJF26" i="36"/>
  <c r="SJG26" i="36"/>
  <c r="SJH26" i="36"/>
  <c r="SJI26" i="36"/>
  <c r="SJJ26" i="36"/>
  <c r="SJK26" i="36"/>
  <c r="SJL26" i="36"/>
  <c r="SJM26" i="36"/>
  <c r="SJN26" i="36"/>
  <c r="SJO26" i="36"/>
  <c r="SJP26" i="36"/>
  <c r="SJQ26" i="36"/>
  <c r="SJR26" i="36"/>
  <c r="SJS26" i="36"/>
  <c r="SJT26" i="36"/>
  <c r="SJU26" i="36"/>
  <c r="SJV26" i="36"/>
  <c r="SJW26" i="36"/>
  <c r="SJX26" i="36"/>
  <c r="SJY26" i="36"/>
  <c r="SJZ26" i="36"/>
  <c r="SKA26" i="36"/>
  <c r="SKB26" i="36"/>
  <c r="SKC26" i="36"/>
  <c r="SKD26" i="36"/>
  <c r="SKE26" i="36"/>
  <c r="SKF26" i="36"/>
  <c r="SKG26" i="36"/>
  <c r="SKH26" i="36"/>
  <c r="SKI26" i="36"/>
  <c r="SKJ26" i="36"/>
  <c r="SKK26" i="36"/>
  <c r="SKL26" i="36"/>
  <c r="SKM26" i="36"/>
  <c r="SKN26" i="36"/>
  <c r="SKO26" i="36"/>
  <c r="SKP26" i="36"/>
  <c r="SKQ26" i="36"/>
  <c r="SKR26" i="36"/>
  <c r="SKS26" i="36"/>
  <c r="SKT26" i="36"/>
  <c r="SKU26" i="36"/>
  <c r="SKV26" i="36"/>
  <c r="SKW26" i="36"/>
  <c r="SKX26" i="36"/>
  <c r="SKY26" i="36"/>
  <c r="SKZ26" i="36"/>
  <c r="SLA26" i="36"/>
  <c r="SLB26" i="36"/>
  <c r="SLC26" i="36"/>
  <c r="SLD26" i="36"/>
  <c r="SLE26" i="36"/>
  <c r="SLF26" i="36"/>
  <c r="SLG26" i="36"/>
  <c r="SLH26" i="36"/>
  <c r="SLI26" i="36"/>
  <c r="SLJ26" i="36"/>
  <c r="SLK26" i="36"/>
  <c r="SLL26" i="36"/>
  <c r="SLM26" i="36"/>
  <c r="SLN26" i="36"/>
  <c r="SLO26" i="36"/>
  <c r="SLP26" i="36"/>
  <c r="SLQ26" i="36"/>
  <c r="SLR26" i="36"/>
  <c r="SLS26" i="36"/>
  <c r="SLT26" i="36"/>
  <c r="SLU26" i="36"/>
  <c r="SLV26" i="36"/>
  <c r="SLW26" i="36"/>
  <c r="SLX26" i="36"/>
  <c r="SLY26" i="36"/>
  <c r="SLZ26" i="36"/>
  <c r="SMA26" i="36"/>
  <c r="SMB26" i="36"/>
  <c r="SMC26" i="36"/>
  <c r="SMD26" i="36"/>
  <c r="SME26" i="36"/>
  <c r="SMF26" i="36"/>
  <c r="SMG26" i="36"/>
  <c r="SMH26" i="36"/>
  <c r="SMI26" i="36"/>
  <c r="SMJ26" i="36"/>
  <c r="SMK26" i="36"/>
  <c r="SML26" i="36"/>
  <c r="SMM26" i="36"/>
  <c r="SMN26" i="36"/>
  <c r="SMO26" i="36"/>
  <c r="SMP26" i="36"/>
  <c r="SMQ26" i="36"/>
  <c r="SMR26" i="36"/>
  <c r="SMS26" i="36"/>
  <c r="SMT26" i="36"/>
  <c r="SMU26" i="36"/>
  <c r="SMV26" i="36"/>
  <c r="SMW26" i="36"/>
  <c r="SMX26" i="36"/>
  <c r="SMY26" i="36"/>
  <c r="SMZ26" i="36"/>
  <c r="SNA26" i="36"/>
  <c r="SNB26" i="36"/>
  <c r="SNC26" i="36"/>
  <c r="SND26" i="36"/>
  <c r="SNE26" i="36"/>
  <c r="SNF26" i="36"/>
  <c r="SNG26" i="36"/>
  <c r="SNH26" i="36"/>
  <c r="SNI26" i="36"/>
  <c r="SNJ26" i="36"/>
  <c r="SNK26" i="36"/>
  <c r="SNL26" i="36"/>
  <c r="SNM26" i="36"/>
  <c r="SNN26" i="36"/>
  <c r="SNO26" i="36"/>
  <c r="SNP26" i="36"/>
  <c r="SNQ26" i="36"/>
  <c r="SNR26" i="36"/>
  <c r="SNS26" i="36"/>
  <c r="SNT26" i="36"/>
  <c r="SNU26" i="36"/>
  <c r="SNV26" i="36"/>
  <c r="SNW26" i="36"/>
  <c r="SNX26" i="36"/>
  <c r="SNY26" i="36"/>
  <c r="SNZ26" i="36"/>
  <c r="SOA26" i="36"/>
  <c r="SOB26" i="36"/>
  <c r="SOC26" i="36"/>
  <c r="SOD26" i="36"/>
  <c r="SOE26" i="36"/>
  <c r="SOF26" i="36"/>
  <c r="SOG26" i="36"/>
  <c r="SOH26" i="36"/>
  <c r="SOI26" i="36"/>
  <c r="SOJ26" i="36"/>
  <c r="SOK26" i="36"/>
  <c r="SOL26" i="36"/>
  <c r="SOM26" i="36"/>
  <c r="SON26" i="36"/>
  <c r="SOO26" i="36"/>
  <c r="SOP26" i="36"/>
  <c r="SOQ26" i="36"/>
  <c r="SOR26" i="36"/>
  <c r="SOS26" i="36"/>
  <c r="SOT26" i="36"/>
  <c r="SOU26" i="36"/>
  <c r="SOV26" i="36"/>
  <c r="SOW26" i="36"/>
  <c r="SOX26" i="36"/>
  <c r="SOY26" i="36"/>
  <c r="SOZ26" i="36"/>
  <c r="SPA26" i="36"/>
  <c r="SPB26" i="36"/>
  <c r="SPC26" i="36"/>
  <c r="SPD26" i="36"/>
  <c r="SPE26" i="36"/>
  <c r="SPF26" i="36"/>
  <c r="SPG26" i="36"/>
  <c r="SPH26" i="36"/>
  <c r="SPI26" i="36"/>
  <c r="SPJ26" i="36"/>
  <c r="SPK26" i="36"/>
  <c r="SPL26" i="36"/>
  <c r="SPM26" i="36"/>
  <c r="SPN26" i="36"/>
  <c r="SPO26" i="36"/>
  <c r="SPP26" i="36"/>
  <c r="SPQ26" i="36"/>
  <c r="SPR26" i="36"/>
  <c r="SPS26" i="36"/>
  <c r="SPT26" i="36"/>
  <c r="SPU26" i="36"/>
  <c r="SPV26" i="36"/>
  <c r="SPW26" i="36"/>
  <c r="SPX26" i="36"/>
  <c r="SPY26" i="36"/>
  <c r="SPZ26" i="36"/>
  <c r="SQA26" i="36"/>
  <c r="SQB26" i="36"/>
  <c r="SQC26" i="36"/>
  <c r="SQD26" i="36"/>
  <c r="SQE26" i="36"/>
  <c r="SQF26" i="36"/>
  <c r="SQG26" i="36"/>
  <c r="SQH26" i="36"/>
  <c r="SQI26" i="36"/>
  <c r="SQJ26" i="36"/>
  <c r="SQK26" i="36"/>
  <c r="SQL26" i="36"/>
  <c r="SQM26" i="36"/>
  <c r="SQN26" i="36"/>
  <c r="SQO26" i="36"/>
  <c r="SQP26" i="36"/>
  <c r="SQQ26" i="36"/>
  <c r="SQR26" i="36"/>
  <c r="SQS26" i="36"/>
  <c r="SQT26" i="36"/>
  <c r="SQU26" i="36"/>
  <c r="SQV26" i="36"/>
  <c r="SQW26" i="36"/>
  <c r="SQX26" i="36"/>
  <c r="SQY26" i="36"/>
  <c r="SQZ26" i="36"/>
  <c r="SRA26" i="36"/>
  <c r="SRB26" i="36"/>
  <c r="SRC26" i="36"/>
  <c r="SRD26" i="36"/>
  <c r="SRE26" i="36"/>
  <c r="SRF26" i="36"/>
  <c r="SRG26" i="36"/>
  <c r="SRH26" i="36"/>
  <c r="SRI26" i="36"/>
  <c r="SRJ26" i="36"/>
  <c r="SRK26" i="36"/>
  <c r="SRL26" i="36"/>
  <c r="SRM26" i="36"/>
  <c r="SRN26" i="36"/>
  <c r="SRO26" i="36"/>
  <c r="SRP26" i="36"/>
  <c r="SRQ26" i="36"/>
  <c r="SRR26" i="36"/>
  <c r="SRS26" i="36"/>
  <c r="SRT26" i="36"/>
  <c r="SRU26" i="36"/>
  <c r="SRV26" i="36"/>
  <c r="SRW26" i="36"/>
  <c r="SRX26" i="36"/>
  <c r="SRY26" i="36"/>
  <c r="SRZ26" i="36"/>
  <c r="SSA26" i="36"/>
  <c r="SSB26" i="36"/>
  <c r="SSC26" i="36"/>
  <c r="SSD26" i="36"/>
  <c r="SSE26" i="36"/>
  <c r="SSF26" i="36"/>
  <c r="SSG26" i="36"/>
  <c r="SSH26" i="36"/>
  <c r="SSI26" i="36"/>
  <c r="SSJ26" i="36"/>
  <c r="SSK26" i="36"/>
  <c r="SSL26" i="36"/>
  <c r="SSM26" i="36"/>
  <c r="SSN26" i="36"/>
  <c r="SSO26" i="36"/>
  <c r="SSP26" i="36"/>
  <c r="SSQ26" i="36"/>
  <c r="SSR26" i="36"/>
  <c r="SSS26" i="36"/>
  <c r="SST26" i="36"/>
  <c r="SSU26" i="36"/>
  <c r="SSV26" i="36"/>
  <c r="SSW26" i="36"/>
  <c r="SSX26" i="36"/>
  <c r="SSY26" i="36"/>
  <c r="SSZ26" i="36"/>
  <c r="STA26" i="36"/>
  <c r="STB26" i="36"/>
  <c r="STC26" i="36"/>
  <c r="STD26" i="36"/>
  <c r="STE26" i="36"/>
  <c r="STF26" i="36"/>
  <c r="STG26" i="36"/>
  <c r="STH26" i="36"/>
  <c r="STI26" i="36"/>
  <c r="STJ26" i="36"/>
  <c r="STK26" i="36"/>
  <c r="STL26" i="36"/>
  <c r="STM26" i="36"/>
  <c r="STN26" i="36"/>
  <c r="STO26" i="36"/>
  <c r="STP26" i="36"/>
  <c r="STQ26" i="36"/>
  <c r="STR26" i="36"/>
  <c r="STS26" i="36"/>
  <c r="STT26" i="36"/>
  <c r="STU26" i="36"/>
  <c r="STV26" i="36"/>
  <c r="STW26" i="36"/>
  <c r="STX26" i="36"/>
  <c r="STY26" i="36"/>
  <c r="STZ26" i="36"/>
  <c r="SUA26" i="36"/>
  <c r="SUB26" i="36"/>
  <c r="SUC26" i="36"/>
  <c r="SUD26" i="36"/>
  <c r="SUE26" i="36"/>
  <c r="SUF26" i="36"/>
  <c r="SUG26" i="36"/>
  <c r="SUH26" i="36"/>
  <c r="SUI26" i="36"/>
  <c r="SUJ26" i="36"/>
  <c r="SUK26" i="36"/>
  <c r="SUL26" i="36"/>
  <c r="SUM26" i="36"/>
  <c r="SUN26" i="36"/>
  <c r="SUO26" i="36"/>
  <c r="SUP26" i="36"/>
  <c r="SUQ26" i="36"/>
  <c r="SUR26" i="36"/>
  <c r="SUS26" i="36"/>
  <c r="SUT26" i="36"/>
  <c r="SUU26" i="36"/>
  <c r="SUV26" i="36"/>
  <c r="SUW26" i="36"/>
  <c r="SUX26" i="36"/>
  <c r="SUY26" i="36"/>
  <c r="SUZ26" i="36"/>
  <c r="SVA26" i="36"/>
  <c r="SVB26" i="36"/>
  <c r="SVC26" i="36"/>
  <c r="SVD26" i="36"/>
  <c r="SVE26" i="36"/>
  <c r="SVF26" i="36"/>
  <c r="SVG26" i="36"/>
  <c r="SVH26" i="36"/>
  <c r="SVI26" i="36"/>
  <c r="SVJ26" i="36"/>
  <c r="SVK26" i="36"/>
  <c r="SVL26" i="36"/>
  <c r="SVM26" i="36"/>
  <c r="SVN26" i="36"/>
  <c r="SVO26" i="36"/>
  <c r="SVP26" i="36"/>
  <c r="SVQ26" i="36"/>
  <c r="SVR26" i="36"/>
  <c r="SVS26" i="36"/>
  <c r="SVT26" i="36"/>
  <c r="SVU26" i="36"/>
  <c r="SVV26" i="36"/>
  <c r="SVW26" i="36"/>
  <c r="SVX26" i="36"/>
  <c r="SVY26" i="36"/>
  <c r="SVZ26" i="36"/>
  <c r="SWA26" i="36"/>
  <c r="SWB26" i="36"/>
  <c r="SWC26" i="36"/>
  <c r="SWD26" i="36"/>
  <c r="SWE26" i="36"/>
  <c r="SWF26" i="36"/>
  <c r="SWG26" i="36"/>
  <c r="SWH26" i="36"/>
  <c r="SWI26" i="36"/>
  <c r="SWJ26" i="36"/>
  <c r="SWK26" i="36"/>
  <c r="SWL26" i="36"/>
  <c r="SWM26" i="36"/>
  <c r="SWN26" i="36"/>
  <c r="SWO26" i="36"/>
  <c r="SWP26" i="36"/>
  <c r="SWQ26" i="36"/>
  <c r="SWR26" i="36"/>
  <c r="SWS26" i="36"/>
  <c r="SWT26" i="36"/>
  <c r="SWU26" i="36"/>
  <c r="SWV26" i="36"/>
  <c r="SWW26" i="36"/>
  <c r="SWX26" i="36"/>
  <c r="SWY26" i="36"/>
  <c r="SWZ26" i="36"/>
  <c r="SXA26" i="36"/>
  <c r="SXB26" i="36"/>
  <c r="SXC26" i="36"/>
  <c r="SXD26" i="36"/>
  <c r="SXE26" i="36"/>
  <c r="SXF26" i="36"/>
  <c r="SXG26" i="36"/>
  <c r="SXH26" i="36"/>
  <c r="SXI26" i="36"/>
  <c r="SXJ26" i="36"/>
  <c r="SXK26" i="36"/>
  <c r="SXL26" i="36"/>
  <c r="SXM26" i="36"/>
  <c r="SXN26" i="36"/>
  <c r="SXO26" i="36"/>
  <c r="SXP26" i="36"/>
  <c r="SXQ26" i="36"/>
  <c r="SXR26" i="36"/>
  <c r="SXS26" i="36"/>
  <c r="SXT26" i="36"/>
  <c r="SXU26" i="36"/>
  <c r="SXV26" i="36"/>
  <c r="SXW26" i="36"/>
  <c r="SXX26" i="36"/>
  <c r="SXY26" i="36"/>
  <c r="SXZ26" i="36"/>
  <c r="SYA26" i="36"/>
  <c r="SYB26" i="36"/>
  <c r="SYC26" i="36"/>
  <c r="SYD26" i="36"/>
  <c r="SYE26" i="36"/>
  <c r="SYF26" i="36"/>
  <c r="SYG26" i="36"/>
  <c r="SYH26" i="36"/>
  <c r="SYI26" i="36"/>
  <c r="SYJ26" i="36"/>
  <c r="SYK26" i="36"/>
  <c r="SYL26" i="36"/>
  <c r="SYM26" i="36"/>
  <c r="SYN26" i="36"/>
  <c r="SYO26" i="36"/>
  <c r="SYP26" i="36"/>
  <c r="SYQ26" i="36"/>
  <c r="SYR26" i="36"/>
  <c r="SYS26" i="36"/>
  <c r="SYT26" i="36"/>
  <c r="SYU26" i="36"/>
  <c r="SYV26" i="36"/>
  <c r="SYW26" i="36"/>
  <c r="SYX26" i="36"/>
  <c r="SYY26" i="36"/>
  <c r="SYZ26" i="36"/>
  <c r="SZA26" i="36"/>
  <c r="SZB26" i="36"/>
  <c r="SZC26" i="36"/>
  <c r="SZD26" i="36"/>
  <c r="SZE26" i="36"/>
  <c r="SZF26" i="36"/>
  <c r="SZG26" i="36"/>
  <c r="SZH26" i="36"/>
  <c r="SZI26" i="36"/>
  <c r="SZJ26" i="36"/>
  <c r="SZK26" i="36"/>
  <c r="SZL26" i="36"/>
  <c r="SZM26" i="36"/>
  <c r="SZN26" i="36"/>
  <c r="SZO26" i="36"/>
  <c r="SZP26" i="36"/>
  <c r="SZQ26" i="36"/>
  <c r="SZR26" i="36"/>
  <c r="SZS26" i="36"/>
  <c r="SZT26" i="36"/>
  <c r="SZU26" i="36"/>
  <c r="SZV26" i="36"/>
  <c r="SZW26" i="36"/>
  <c r="SZX26" i="36"/>
  <c r="SZY26" i="36"/>
  <c r="SZZ26" i="36"/>
  <c r="TAA26" i="36"/>
  <c r="TAB26" i="36"/>
  <c r="TAC26" i="36"/>
  <c r="TAD26" i="36"/>
  <c r="TAE26" i="36"/>
  <c r="TAF26" i="36"/>
  <c r="TAG26" i="36"/>
  <c r="TAH26" i="36"/>
  <c r="TAI26" i="36"/>
  <c r="TAJ26" i="36"/>
  <c r="TAK26" i="36"/>
  <c r="TAL26" i="36"/>
  <c r="TAM26" i="36"/>
  <c r="TAN26" i="36"/>
  <c r="TAO26" i="36"/>
  <c r="TAP26" i="36"/>
  <c r="TAQ26" i="36"/>
  <c r="TAR26" i="36"/>
  <c r="TAS26" i="36"/>
  <c r="TAT26" i="36"/>
  <c r="TAU26" i="36"/>
  <c r="TAV26" i="36"/>
  <c r="TAW26" i="36"/>
  <c r="TAX26" i="36"/>
  <c r="TAY26" i="36"/>
  <c r="TAZ26" i="36"/>
  <c r="TBA26" i="36"/>
  <c r="TBB26" i="36"/>
  <c r="TBC26" i="36"/>
  <c r="TBD26" i="36"/>
  <c r="TBE26" i="36"/>
  <c r="TBF26" i="36"/>
  <c r="TBG26" i="36"/>
  <c r="TBH26" i="36"/>
  <c r="TBI26" i="36"/>
  <c r="TBJ26" i="36"/>
  <c r="TBK26" i="36"/>
  <c r="TBL26" i="36"/>
  <c r="TBM26" i="36"/>
  <c r="TBN26" i="36"/>
  <c r="TBO26" i="36"/>
  <c r="TBP26" i="36"/>
  <c r="TBQ26" i="36"/>
  <c r="TBR26" i="36"/>
  <c r="TBS26" i="36"/>
  <c r="TBT26" i="36"/>
  <c r="TBU26" i="36"/>
  <c r="TBV26" i="36"/>
  <c r="TBW26" i="36"/>
  <c r="TBX26" i="36"/>
  <c r="TBY26" i="36"/>
  <c r="TBZ26" i="36"/>
  <c r="TCA26" i="36"/>
  <c r="TCB26" i="36"/>
  <c r="TCC26" i="36"/>
  <c r="TCD26" i="36"/>
  <c r="TCE26" i="36"/>
  <c r="TCF26" i="36"/>
  <c r="TCG26" i="36"/>
  <c r="TCH26" i="36"/>
  <c r="TCI26" i="36"/>
  <c r="TCJ26" i="36"/>
  <c r="TCK26" i="36"/>
  <c r="TCL26" i="36"/>
  <c r="TCM26" i="36"/>
  <c r="TCN26" i="36"/>
  <c r="TCO26" i="36"/>
  <c r="TCP26" i="36"/>
  <c r="TCQ26" i="36"/>
  <c r="TCR26" i="36"/>
  <c r="TCS26" i="36"/>
  <c r="TCT26" i="36"/>
  <c r="TCU26" i="36"/>
  <c r="TCV26" i="36"/>
  <c r="TCW26" i="36"/>
  <c r="TCX26" i="36"/>
  <c r="TCY26" i="36"/>
  <c r="TCZ26" i="36"/>
  <c r="TDA26" i="36"/>
  <c r="TDB26" i="36"/>
  <c r="TDC26" i="36"/>
  <c r="TDD26" i="36"/>
  <c r="TDE26" i="36"/>
  <c r="TDF26" i="36"/>
  <c r="TDG26" i="36"/>
  <c r="TDH26" i="36"/>
  <c r="TDI26" i="36"/>
  <c r="TDJ26" i="36"/>
  <c r="TDK26" i="36"/>
  <c r="TDL26" i="36"/>
  <c r="TDM26" i="36"/>
  <c r="TDN26" i="36"/>
  <c r="TDO26" i="36"/>
  <c r="TDP26" i="36"/>
  <c r="TDQ26" i="36"/>
  <c r="TDR26" i="36"/>
  <c r="TDS26" i="36"/>
  <c r="TDT26" i="36"/>
  <c r="TDU26" i="36"/>
  <c r="TDV26" i="36"/>
  <c r="TDW26" i="36"/>
  <c r="TDX26" i="36"/>
  <c r="TDY26" i="36"/>
  <c r="TDZ26" i="36"/>
  <c r="TEA26" i="36"/>
  <c r="TEB26" i="36"/>
  <c r="TEC26" i="36"/>
  <c r="TED26" i="36"/>
  <c r="TEE26" i="36"/>
  <c r="TEF26" i="36"/>
  <c r="TEG26" i="36"/>
  <c r="TEH26" i="36"/>
  <c r="TEI26" i="36"/>
  <c r="TEJ26" i="36"/>
  <c r="TEK26" i="36"/>
  <c r="TEL26" i="36"/>
  <c r="TEM26" i="36"/>
  <c r="TEN26" i="36"/>
  <c r="TEO26" i="36"/>
  <c r="TEP26" i="36"/>
  <c r="TEQ26" i="36"/>
  <c r="TER26" i="36"/>
  <c r="TES26" i="36"/>
  <c r="TET26" i="36"/>
  <c r="TEU26" i="36"/>
  <c r="TEV26" i="36"/>
  <c r="TEW26" i="36"/>
  <c r="TEX26" i="36"/>
  <c r="TEY26" i="36"/>
  <c r="TEZ26" i="36"/>
  <c r="TFA26" i="36"/>
  <c r="TFB26" i="36"/>
  <c r="TFC26" i="36"/>
  <c r="TFD26" i="36"/>
  <c r="TFE26" i="36"/>
  <c r="TFF26" i="36"/>
  <c r="TFG26" i="36"/>
  <c r="TFH26" i="36"/>
  <c r="TFI26" i="36"/>
  <c r="TFJ26" i="36"/>
  <c r="TFK26" i="36"/>
  <c r="TFL26" i="36"/>
  <c r="TFM26" i="36"/>
  <c r="TFN26" i="36"/>
  <c r="TFO26" i="36"/>
  <c r="TFP26" i="36"/>
  <c r="TFQ26" i="36"/>
  <c r="TFR26" i="36"/>
  <c r="TFS26" i="36"/>
  <c r="TFT26" i="36"/>
  <c r="TFU26" i="36"/>
  <c r="TFV26" i="36"/>
  <c r="TFW26" i="36"/>
  <c r="TFX26" i="36"/>
  <c r="TFY26" i="36"/>
  <c r="TFZ26" i="36"/>
  <c r="TGA26" i="36"/>
  <c r="TGB26" i="36"/>
  <c r="TGC26" i="36"/>
  <c r="TGD26" i="36"/>
  <c r="TGE26" i="36"/>
  <c r="TGF26" i="36"/>
  <c r="TGG26" i="36"/>
  <c r="TGH26" i="36"/>
  <c r="TGI26" i="36"/>
  <c r="TGJ26" i="36"/>
  <c r="TGK26" i="36"/>
  <c r="TGL26" i="36"/>
  <c r="TGM26" i="36"/>
  <c r="TGN26" i="36"/>
  <c r="TGO26" i="36"/>
  <c r="TGP26" i="36"/>
  <c r="TGQ26" i="36"/>
  <c r="TGR26" i="36"/>
  <c r="TGS26" i="36"/>
  <c r="TGT26" i="36"/>
  <c r="TGU26" i="36"/>
  <c r="TGV26" i="36"/>
  <c r="TGW26" i="36"/>
  <c r="TGX26" i="36"/>
  <c r="TGY26" i="36"/>
  <c r="TGZ26" i="36"/>
  <c r="THA26" i="36"/>
  <c r="THB26" i="36"/>
  <c r="THC26" i="36"/>
  <c r="THD26" i="36"/>
  <c r="THE26" i="36"/>
  <c r="THF26" i="36"/>
  <c r="THG26" i="36"/>
  <c r="THH26" i="36"/>
  <c r="THI26" i="36"/>
  <c r="THJ26" i="36"/>
  <c r="THK26" i="36"/>
  <c r="THL26" i="36"/>
  <c r="THM26" i="36"/>
  <c r="THN26" i="36"/>
  <c r="THO26" i="36"/>
  <c r="THP26" i="36"/>
  <c r="THQ26" i="36"/>
  <c r="THR26" i="36"/>
  <c r="THS26" i="36"/>
  <c r="THT26" i="36"/>
  <c r="THU26" i="36"/>
  <c r="THV26" i="36"/>
  <c r="THW26" i="36"/>
  <c r="THX26" i="36"/>
  <c r="THY26" i="36"/>
  <c r="THZ26" i="36"/>
  <c r="TIA26" i="36"/>
  <c r="TIB26" i="36"/>
  <c r="TIC26" i="36"/>
  <c r="TID26" i="36"/>
  <c r="TIE26" i="36"/>
  <c r="TIF26" i="36"/>
  <c r="TIG26" i="36"/>
  <c r="TIH26" i="36"/>
  <c r="TII26" i="36"/>
  <c r="TIJ26" i="36"/>
  <c r="TIK26" i="36"/>
  <c r="TIL26" i="36"/>
  <c r="TIM26" i="36"/>
  <c r="TIN26" i="36"/>
  <c r="TIO26" i="36"/>
  <c r="TIP26" i="36"/>
  <c r="TIQ26" i="36"/>
  <c r="TIR26" i="36"/>
  <c r="TIS26" i="36"/>
  <c r="TIT26" i="36"/>
  <c r="TIU26" i="36"/>
  <c r="TIV26" i="36"/>
  <c r="TIW26" i="36"/>
  <c r="TIX26" i="36"/>
  <c r="TIY26" i="36"/>
  <c r="TIZ26" i="36"/>
  <c r="TJA26" i="36"/>
  <c r="TJB26" i="36"/>
  <c r="TJC26" i="36"/>
  <c r="TJD26" i="36"/>
  <c r="TJE26" i="36"/>
  <c r="TJF26" i="36"/>
  <c r="TJG26" i="36"/>
  <c r="TJH26" i="36"/>
  <c r="TJI26" i="36"/>
  <c r="TJJ26" i="36"/>
  <c r="TJK26" i="36"/>
  <c r="TJL26" i="36"/>
  <c r="TJM26" i="36"/>
  <c r="TJN26" i="36"/>
  <c r="TJO26" i="36"/>
  <c r="TJP26" i="36"/>
  <c r="TJQ26" i="36"/>
  <c r="TJR26" i="36"/>
  <c r="TJS26" i="36"/>
  <c r="TJT26" i="36"/>
  <c r="TJU26" i="36"/>
  <c r="TJV26" i="36"/>
  <c r="TJW26" i="36"/>
  <c r="TJX26" i="36"/>
  <c r="TJY26" i="36"/>
  <c r="TJZ26" i="36"/>
  <c r="TKA26" i="36"/>
  <c r="TKB26" i="36"/>
  <c r="TKC26" i="36"/>
  <c r="TKD26" i="36"/>
  <c r="TKE26" i="36"/>
  <c r="TKF26" i="36"/>
  <c r="TKG26" i="36"/>
  <c r="TKH26" i="36"/>
  <c r="TKI26" i="36"/>
  <c r="TKJ26" i="36"/>
  <c r="TKK26" i="36"/>
  <c r="TKL26" i="36"/>
  <c r="TKM26" i="36"/>
  <c r="TKN26" i="36"/>
  <c r="TKO26" i="36"/>
  <c r="TKP26" i="36"/>
  <c r="TKQ26" i="36"/>
  <c r="TKR26" i="36"/>
  <c r="TKS26" i="36"/>
  <c r="TKT26" i="36"/>
  <c r="TKU26" i="36"/>
  <c r="TKV26" i="36"/>
  <c r="TKW26" i="36"/>
  <c r="TKX26" i="36"/>
  <c r="TKY26" i="36"/>
  <c r="TKZ26" i="36"/>
  <c r="TLA26" i="36"/>
  <c r="TLB26" i="36"/>
  <c r="TLC26" i="36"/>
  <c r="TLD26" i="36"/>
  <c r="TLE26" i="36"/>
  <c r="TLF26" i="36"/>
  <c r="TLG26" i="36"/>
  <c r="TLH26" i="36"/>
  <c r="TLI26" i="36"/>
  <c r="TLJ26" i="36"/>
  <c r="TLK26" i="36"/>
  <c r="TLL26" i="36"/>
  <c r="TLM26" i="36"/>
  <c r="TLN26" i="36"/>
  <c r="TLO26" i="36"/>
  <c r="TLP26" i="36"/>
  <c r="TLQ26" i="36"/>
  <c r="TLR26" i="36"/>
  <c r="TLS26" i="36"/>
  <c r="TLT26" i="36"/>
  <c r="TLU26" i="36"/>
  <c r="TLV26" i="36"/>
  <c r="TLW26" i="36"/>
  <c r="TLX26" i="36"/>
  <c r="TLY26" i="36"/>
  <c r="TLZ26" i="36"/>
  <c r="TMA26" i="36"/>
  <c r="TMB26" i="36"/>
  <c r="TMC26" i="36"/>
  <c r="TMD26" i="36"/>
  <c r="TME26" i="36"/>
  <c r="TMF26" i="36"/>
  <c r="TMG26" i="36"/>
  <c r="TMH26" i="36"/>
  <c r="TMI26" i="36"/>
  <c r="TMJ26" i="36"/>
  <c r="TMK26" i="36"/>
  <c r="TML26" i="36"/>
  <c r="TMM26" i="36"/>
  <c r="TMN26" i="36"/>
  <c r="TMO26" i="36"/>
  <c r="TMP26" i="36"/>
  <c r="TMQ26" i="36"/>
  <c r="TMR26" i="36"/>
  <c r="TMS26" i="36"/>
  <c r="TMT26" i="36"/>
  <c r="TMU26" i="36"/>
  <c r="TMV26" i="36"/>
  <c r="TMW26" i="36"/>
  <c r="TMX26" i="36"/>
  <c r="TMY26" i="36"/>
  <c r="TMZ26" i="36"/>
  <c r="TNA26" i="36"/>
  <c r="TNB26" i="36"/>
  <c r="TNC26" i="36"/>
  <c r="TND26" i="36"/>
  <c r="TNE26" i="36"/>
  <c r="TNF26" i="36"/>
  <c r="TNG26" i="36"/>
  <c r="TNH26" i="36"/>
  <c r="TNI26" i="36"/>
  <c r="TNJ26" i="36"/>
  <c r="TNK26" i="36"/>
  <c r="TNL26" i="36"/>
  <c r="TNM26" i="36"/>
  <c r="TNN26" i="36"/>
  <c r="TNO26" i="36"/>
  <c r="TNP26" i="36"/>
  <c r="TNQ26" i="36"/>
  <c r="TNR26" i="36"/>
  <c r="TNS26" i="36"/>
  <c r="TNT26" i="36"/>
  <c r="TNU26" i="36"/>
  <c r="TNV26" i="36"/>
  <c r="TNW26" i="36"/>
  <c r="TNX26" i="36"/>
  <c r="TNY26" i="36"/>
  <c r="TNZ26" i="36"/>
  <c r="TOA26" i="36"/>
  <c r="TOB26" i="36"/>
  <c r="TOC26" i="36"/>
  <c r="TOD26" i="36"/>
  <c r="TOE26" i="36"/>
  <c r="TOF26" i="36"/>
  <c r="TOG26" i="36"/>
  <c r="TOH26" i="36"/>
  <c r="TOI26" i="36"/>
  <c r="TOJ26" i="36"/>
  <c r="TOK26" i="36"/>
  <c r="TOL26" i="36"/>
  <c r="TOM26" i="36"/>
  <c r="TON26" i="36"/>
  <c r="TOO26" i="36"/>
  <c r="TOP26" i="36"/>
  <c r="TOQ26" i="36"/>
  <c r="TOR26" i="36"/>
  <c r="TOS26" i="36"/>
  <c r="TOT26" i="36"/>
  <c r="TOU26" i="36"/>
  <c r="TOV26" i="36"/>
  <c r="TOW26" i="36"/>
  <c r="TOX26" i="36"/>
  <c r="TOY26" i="36"/>
  <c r="TOZ26" i="36"/>
  <c r="TPA26" i="36"/>
  <c r="TPB26" i="36"/>
  <c r="TPC26" i="36"/>
  <c r="TPD26" i="36"/>
  <c r="TPE26" i="36"/>
  <c r="TPF26" i="36"/>
  <c r="TPG26" i="36"/>
  <c r="TPH26" i="36"/>
  <c r="TPI26" i="36"/>
  <c r="TPJ26" i="36"/>
  <c r="TPK26" i="36"/>
  <c r="TPL26" i="36"/>
  <c r="TPM26" i="36"/>
  <c r="TPN26" i="36"/>
  <c r="TPO26" i="36"/>
  <c r="TPP26" i="36"/>
  <c r="TPQ26" i="36"/>
  <c r="TPR26" i="36"/>
  <c r="TPS26" i="36"/>
  <c r="TPT26" i="36"/>
  <c r="TPU26" i="36"/>
  <c r="TPV26" i="36"/>
  <c r="TPW26" i="36"/>
  <c r="TPX26" i="36"/>
  <c r="TPY26" i="36"/>
  <c r="TPZ26" i="36"/>
  <c r="TQA26" i="36"/>
  <c r="TQB26" i="36"/>
  <c r="TQC26" i="36"/>
  <c r="TQD26" i="36"/>
  <c r="TQE26" i="36"/>
  <c r="TQF26" i="36"/>
  <c r="TQG26" i="36"/>
  <c r="TQH26" i="36"/>
  <c r="TQI26" i="36"/>
  <c r="TQJ26" i="36"/>
  <c r="TQK26" i="36"/>
  <c r="TQL26" i="36"/>
  <c r="TQM26" i="36"/>
  <c r="TQN26" i="36"/>
  <c r="TQO26" i="36"/>
  <c r="TQP26" i="36"/>
  <c r="TQQ26" i="36"/>
  <c r="TQR26" i="36"/>
  <c r="TQS26" i="36"/>
  <c r="TQT26" i="36"/>
  <c r="TQU26" i="36"/>
  <c r="TQV26" i="36"/>
  <c r="TQW26" i="36"/>
  <c r="TQX26" i="36"/>
  <c r="TQY26" i="36"/>
  <c r="TQZ26" i="36"/>
  <c r="TRA26" i="36"/>
  <c r="TRB26" i="36"/>
  <c r="TRC26" i="36"/>
  <c r="TRD26" i="36"/>
  <c r="TRE26" i="36"/>
  <c r="TRF26" i="36"/>
  <c r="TRG26" i="36"/>
  <c r="TRH26" i="36"/>
  <c r="TRI26" i="36"/>
  <c r="TRJ26" i="36"/>
  <c r="TRK26" i="36"/>
  <c r="TRL26" i="36"/>
  <c r="TRM26" i="36"/>
  <c r="TRN26" i="36"/>
  <c r="TRO26" i="36"/>
  <c r="TRP26" i="36"/>
  <c r="TRQ26" i="36"/>
  <c r="TRR26" i="36"/>
  <c r="TRS26" i="36"/>
  <c r="TRT26" i="36"/>
  <c r="TRU26" i="36"/>
  <c r="TRV26" i="36"/>
  <c r="TRW26" i="36"/>
  <c r="TRX26" i="36"/>
  <c r="TRY26" i="36"/>
  <c r="TRZ26" i="36"/>
  <c r="TSA26" i="36"/>
  <c r="TSB26" i="36"/>
  <c r="TSC26" i="36"/>
  <c r="TSD26" i="36"/>
  <c r="TSE26" i="36"/>
  <c r="TSF26" i="36"/>
  <c r="TSG26" i="36"/>
  <c r="TSH26" i="36"/>
  <c r="TSI26" i="36"/>
  <c r="TSJ26" i="36"/>
  <c r="TSK26" i="36"/>
  <c r="TSL26" i="36"/>
  <c r="TSM26" i="36"/>
  <c r="TSN26" i="36"/>
  <c r="TSO26" i="36"/>
  <c r="TSP26" i="36"/>
  <c r="TSQ26" i="36"/>
  <c r="TSR26" i="36"/>
  <c r="TSS26" i="36"/>
  <c r="TST26" i="36"/>
  <c r="TSU26" i="36"/>
  <c r="TSV26" i="36"/>
  <c r="TSW26" i="36"/>
  <c r="TSX26" i="36"/>
  <c r="TSY26" i="36"/>
  <c r="TSZ26" i="36"/>
  <c r="TTA26" i="36"/>
  <c r="TTB26" i="36"/>
  <c r="TTC26" i="36"/>
  <c r="TTD26" i="36"/>
  <c r="TTE26" i="36"/>
  <c r="TTF26" i="36"/>
  <c r="TTG26" i="36"/>
  <c r="TTH26" i="36"/>
  <c r="TTI26" i="36"/>
  <c r="TTJ26" i="36"/>
  <c r="TTK26" i="36"/>
  <c r="TTL26" i="36"/>
  <c r="TTM26" i="36"/>
  <c r="TTN26" i="36"/>
  <c r="TTO26" i="36"/>
  <c r="TTP26" i="36"/>
  <c r="TTQ26" i="36"/>
  <c r="TTR26" i="36"/>
  <c r="TTS26" i="36"/>
  <c r="TTT26" i="36"/>
  <c r="TTU26" i="36"/>
  <c r="TTV26" i="36"/>
  <c r="TTW26" i="36"/>
  <c r="TTX26" i="36"/>
  <c r="TTY26" i="36"/>
  <c r="TTZ26" i="36"/>
  <c r="TUA26" i="36"/>
  <c r="TUB26" i="36"/>
  <c r="TUC26" i="36"/>
  <c r="TUD26" i="36"/>
  <c r="TUE26" i="36"/>
  <c r="TUF26" i="36"/>
  <c r="TUG26" i="36"/>
  <c r="TUH26" i="36"/>
  <c r="TUI26" i="36"/>
  <c r="TUJ26" i="36"/>
  <c r="TUK26" i="36"/>
  <c r="TUL26" i="36"/>
  <c r="TUM26" i="36"/>
  <c r="TUN26" i="36"/>
  <c r="TUO26" i="36"/>
  <c r="TUP26" i="36"/>
  <c r="TUQ26" i="36"/>
  <c r="TUR26" i="36"/>
  <c r="TUS26" i="36"/>
  <c r="TUT26" i="36"/>
  <c r="TUU26" i="36"/>
  <c r="TUV26" i="36"/>
  <c r="TUW26" i="36"/>
  <c r="TUX26" i="36"/>
  <c r="TUY26" i="36"/>
  <c r="TUZ26" i="36"/>
  <c r="TVA26" i="36"/>
  <c r="TVB26" i="36"/>
  <c r="TVC26" i="36"/>
  <c r="TVD26" i="36"/>
  <c r="TVE26" i="36"/>
  <c r="TVF26" i="36"/>
  <c r="TVG26" i="36"/>
  <c r="TVH26" i="36"/>
  <c r="TVI26" i="36"/>
  <c r="TVJ26" i="36"/>
  <c r="TVK26" i="36"/>
  <c r="TVL26" i="36"/>
  <c r="TVM26" i="36"/>
  <c r="TVN26" i="36"/>
  <c r="TVO26" i="36"/>
  <c r="TVP26" i="36"/>
  <c r="TVQ26" i="36"/>
  <c r="TVR26" i="36"/>
  <c r="TVS26" i="36"/>
  <c r="TVT26" i="36"/>
  <c r="TVU26" i="36"/>
  <c r="TVV26" i="36"/>
  <c r="TVW26" i="36"/>
  <c r="TVX26" i="36"/>
  <c r="TVY26" i="36"/>
  <c r="TVZ26" i="36"/>
  <c r="TWA26" i="36"/>
  <c r="TWB26" i="36"/>
  <c r="TWC26" i="36"/>
  <c r="TWD26" i="36"/>
  <c r="TWE26" i="36"/>
  <c r="TWF26" i="36"/>
  <c r="TWG26" i="36"/>
  <c r="TWH26" i="36"/>
  <c r="TWI26" i="36"/>
  <c r="TWJ26" i="36"/>
  <c r="TWK26" i="36"/>
  <c r="TWL26" i="36"/>
  <c r="TWM26" i="36"/>
  <c r="TWN26" i="36"/>
  <c r="TWO26" i="36"/>
  <c r="TWP26" i="36"/>
  <c r="TWQ26" i="36"/>
  <c r="TWR26" i="36"/>
  <c r="TWS26" i="36"/>
  <c r="TWT26" i="36"/>
  <c r="TWU26" i="36"/>
  <c r="TWV26" i="36"/>
  <c r="TWW26" i="36"/>
  <c r="TWX26" i="36"/>
  <c r="TWY26" i="36"/>
  <c r="TWZ26" i="36"/>
  <c r="TXA26" i="36"/>
  <c r="TXB26" i="36"/>
  <c r="TXC26" i="36"/>
  <c r="TXD26" i="36"/>
  <c r="TXE26" i="36"/>
  <c r="TXF26" i="36"/>
  <c r="TXG26" i="36"/>
  <c r="TXH26" i="36"/>
  <c r="TXI26" i="36"/>
  <c r="TXJ26" i="36"/>
  <c r="TXK26" i="36"/>
  <c r="TXL26" i="36"/>
  <c r="TXM26" i="36"/>
  <c r="TXN26" i="36"/>
  <c r="TXO26" i="36"/>
  <c r="TXP26" i="36"/>
  <c r="TXQ26" i="36"/>
  <c r="TXR26" i="36"/>
  <c r="TXS26" i="36"/>
  <c r="TXT26" i="36"/>
  <c r="TXU26" i="36"/>
  <c r="TXV26" i="36"/>
  <c r="TXW26" i="36"/>
  <c r="TXX26" i="36"/>
  <c r="TXY26" i="36"/>
  <c r="TXZ26" i="36"/>
  <c r="TYA26" i="36"/>
  <c r="TYB26" i="36"/>
  <c r="TYC26" i="36"/>
  <c r="TYD26" i="36"/>
  <c r="TYE26" i="36"/>
  <c r="TYF26" i="36"/>
  <c r="TYG26" i="36"/>
  <c r="TYH26" i="36"/>
  <c r="TYI26" i="36"/>
  <c r="TYJ26" i="36"/>
  <c r="TYK26" i="36"/>
  <c r="TYL26" i="36"/>
  <c r="TYM26" i="36"/>
  <c r="TYN26" i="36"/>
  <c r="TYO26" i="36"/>
  <c r="TYP26" i="36"/>
  <c r="TYQ26" i="36"/>
  <c r="TYR26" i="36"/>
  <c r="TYS26" i="36"/>
  <c r="TYT26" i="36"/>
  <c r="TYU26" i="36"/>
  <c r="TYV26" i="36"/>
  <c r="TYW26" i="36"/>
  <c r="TYX26" i="36"/>
  <c r="TYY26" i="36"/>
  <c r="TYZ26" i="36"/>
  <c r="TZA26" i="36"/>
  <c r="TZB26" i="36"/>
  <c r="TZC26" i="36"/>
  <c r="TZD26" i="36"/>
  <c r="TZE26" i="36"/>
  <c r="TZF26" i="36"/>
  <c r="TZG26" i="36"/>
  <c r="TZH26" i="36"/>
  <c r="TZI26" i="36"/>
  <c r="TZJ26" i="36"/>
  <c r="TZK26" i="36"/>
  <c r="TZL26" i="36"/>
  <c r="TZM26" i="36"/>
  <c r="TZN26" i="36"/>
  <c r="TZO26" i="36"/>
  <c r="TZP26" i="36"/>
  <c r="TZQ26" i="36"/>
  <c r="TZR26" i="36"/>
  <c r="TZS26" i="36"/>
  <c r="TZT26" i="36"/>
  <c r="TZU26" i="36"/>
  <c r="TZV26" i="36"/>
  <c r="TZW26" i="36"/>
  <c r="TZX26" i="36"/>
  <c r="TZY26" i="36"/>
  <c r="TZZ26" i="36"/>
  <c r="UAA26" i="36"/>
  <c r="UAB26" i="36"/>
  <c r="UAC26" i="36"/>
  <c r="UAD26" i="36"/>
  <c r="UAE26" i="36"/>
  <c r="UAF26" i="36"/>
  <c r="UAG26" i="36"/>
  <c r="UAH26" i="36"/>
  <c r="UAI26" i="36"/>
  <c r="UAJ26" i="36"/>
  <c r="UAK26" i="36"/>
  <c r="UAL26" i="36"/>
  <c r="UAM26" i="36"/>
  <c r="UAN26" i="36"/>
  <c r="UAO26" i="36"/>
  <c r="UAP26" i="36"/>
  <c r="UAQ26" i="36"/>
  <c r="UAR26" i="36"/>
  <c r="UAS26" i="36"/>
  <c r="UAT26" i="36"/>
  <c r="UAU26" i="36"/>
  <c r="UAV26" i="36"/>
  <c r="UAW26" i="36"/>
  <c r="UAX26" i="36"/>
  <c r="UAY26" i="36"/>
  <c r="UAZ26" i="36"/>
  <c r="UBA26" i="36"/>
  <c r="UBB26" i="36"/>
  <c r="UBC26" i="36"/>
  <c r="UBD26" i="36"/>
  <c r="UBE26" i="36"/>
  <c r="UBF26" i="36"/>
  <c r="UBG26" i="36"/>
  <c r="UBH26" i="36"/>
  <c r="UBI26" i="36"/>
  <c r="UBJ26" i="36"/>
  <c r="UBK26" i="36"/>
  <c r="UBL26" i="36"/>
  <c r="UBM26" i="36"/>
  <c r="UBN26" i="36"/>
  <c r="UBO26" i="36"/>
  <c r="UBP26" i="36"/>
  <c r="UBQ26" i="36"/>
  <c r="UBR26" i="36"/>
  <c r="UBS26" i="36"/>
  <c r="UBT26" i="36"/>
  <c r="UBU26" i="36"/>
  <c r="UBV26" i="36"/>
  <c r="UBW26" i="36"/>
  <c r="UBX26" i="36"/>
  <c r="UBY26" i="36"/>
  <c r="UBZ26" i="36"/>
  <c r="UCA26" i="36"/>
  <c r="UCB26" i="36"/>
  <c r="UCC26" i="36"/>
  <c r="UCD26" i="36"/>
  <c r="UCE26" i="36"/>
  <c r="UCF26" i="36"/>
  <c r="UCG26" i="36"/>
  <c r="UCH26" i="36"/>
  <c r="UCI26" i="36"/>
  <c r="UCJ26" i="36"/>
  <c r="UCK26" i="36"/>
  <c r="UCL26" i="36"/>
  <c r="UCM26" i="36"/>
  <c r="UCN26" i="36"/>
  <c r="UCO26" i="36"/>
  <c r="UCP26" i="36"/>
  <c r="UCQ26" i="36"/>
  <c r="UCR26" i="36"/>
  <c r="UCS26" i="36"/>
  <c r="UCT26" i="36"/>
  <c r="UCU26" i="36"/>
  <c r="UCV26" i="36"/>
  <c r="UCW26" i="36"/>
  <c r="UCX26" i="36"/>
  <c r="UCY26" i="36"/>
  <c r="UCZ26" i="36"/>
  <c r="UDA26" i="36"/>
  <c r="UDB26" i="36"/>
  <c r="UDC26" i="36"/>
  <c r="UDD26" i="36"/>
  <c r="UDE26" i="36"/>
  <c r="UDF26" i="36"/>
  <c r="UDG26" i="36"/>
  <c r="UDH26" i="36"/>
  <c r="UDI26" i="36"/>
  <c r="UDJ26" i="36"/>
  <c r="UDK26" i="36"/>
  <c r="UDL26" i="36"/>
  <c r="UDM26" i="36"/>
  <c r="UDN26" i="36"/>
  <c r="UDO26" i="36"/>
  <c r="UDP26" i="36"/>
  <c r="UDQ26" i="36"/>
  <c r="UDR26" i="36"/>
  <c r="UDS26" i="36"/>
  <c r="UDT26" i="36"/>
  <c r="UDU26" i="36"/>
  <c r="UDV26" i="36"/>
  <c r="UDW26" i="36"/>
  <c r="UDX26" i="36"/>
  <c r="UDY26" i="36"/>
  <c r="UDZ26" i="36"/>
  <c r="UEA26" i="36"/>
  <c r="UEB26" i="36"/>
  <c r="UEC26" i="36"/>
  <c r="UED26" i="36"/>
  <c r="UEE26" i="36"/>
  <c r="UEF26" i="36"/>
  <c r="UEG26" i="36"/>
  <c r="UEH26" i="36"/>
  <c r="UEI26" i="36"/>
  <c r="UEJ26" i="36"/>
  <c r="UEK26" i="36"/>
  <c r="UEL26" i="36"/>
  <c r="UEM26" i="36"/>
  <c r="UEN26" i="36"/>
  <c r="UEO26" i="36"/>
  <c r="UEP26" i="36"/>
  <c r="UEQ26" i="36"/>
  <c r="UER26" i="36"/>
  <c r="UES26" i="36"/>
  <c r="UET26" i="36"/>
  <c r="UEU26" i="36"/>
  <c r="UEV26" i="36"/>
  <c r="UEW26" i="36"/>
  <c r="UEX26" i="36"/>
  <c r="UEY26" i="36"/>
  <c r="UEZ26" i="36"/>
  <c r="UFA26" i="36"/>
  <c r="UFB26" i="36"/>
  <c r="UFC26" i="36"/>
  <c r="UFD26" i="36"/>
  <c r="UFE26" i="36"/>
  <c r="UFF26" i="36"/>
  <c r="UFG26" i="36"/>
  <c r="UFH26" i="36"/>
  <c r="UFI26" i="36"/>
  <c r="UFJ26" i="36"/>
  <c r="UFK26" i="36"/>
  <c r="UFL26" i="36"/>
  <c r="UFM26" i="36"/>
  <c r="UFN26" i="36"/>
  <c r="UFO26" i="36"/>
  <c r="UFP26" i="36"/>
  <c r="UFQ26" i="36"/>
  <c r="UFR26" i="36"/>
  <c r="UFS26" i="36"/>
  <c r="UFT26" i="36"/>
  <c r="UFU26" i="36"/>
  <c r="UFV26" i="36"/>
  <c r="UFW26" i="36"/>
  <c r="UFX26" i="36"/>
  <c r="UFY26" i="36"/>
  <c r="UFZ26" i="36"/>
  <c r="UGA26" i="36"/>
  <c r="UGB26" i="36"/>
  <c r="UGC26" i="36"/>
  <c r="UGD26" i="36"/>
  <c r="UGE26" i="36"/>
  <c r="UGF26" i="36"/>
  <c r="UGG26" i="36"/>
  <c r="UGH26" i="36"/>
  <c r="UGI26" i="36"/>
  <c r="UGJ26" i="36"/>
  <c r="UGK26" i="36"/>
  <c r="UGL26" i="36"/>
  <c r="UGM26" i="36"/>
  <c r="UGN26" i="36"/>
  <c r="UGO26" i="36"/>
  <c r="UGP26" i="36"/>
  <c r="UGQ26" i="36"/>
  <c r="UGR26" i="36"/>
  <c r="UGS26" i="36"/>
  <c r="UGT26" i="36"/>
  <c r="UGU26" i="36"/>
  <c r="UGV26" i="36"/>
  <c r="UGW26" i="36"/>
  <c r="UGX26" i="36"/>
  <c r="UGY26" i="36"/>
  <c r="UGZ26" i="36"/>
  <c r="UHA26" i="36"/>
  <c r="UHB26" i="36"/>
  <c r="UHC26" i="36"/>
  <c r="UHD26" i="36"/>
  <c r="UHE26" i="36"/>
  <c r="UHF26" i="36"/>
  <c r="UHG26" i="36"/>
  <c r="UHH26" i="36"/>
  <c r="UHI26" i="36"/>
  <c r="UHJ26" i="36"/>
  <c r="UHK26" i="36"/>
  <c r="UHL26" i="36"/>
  <c r="UHM26" i="36"/>
  <c r="UHN26" i="36"/>
  <c r="UHO26" i="36"/>
  <c r="UHP26" i="36"/>
  <c r="UHQ26" i="36"/>
  <c r="UHR26" i="36"/>
  <c r="UHS26" i="36"/>
  <c r="UHT26" i="36"/>
  <c r="UHU26" i="36"/>
  <c r="UHV26" i="36"/>
  <c r="UHW26" i="36"/>
  <c r="UHX26" i="36"/>
  <c r="UHY26" i="36"/>
  <c r="UHZ26" i="36"/>
  <c r="UIA26" i="36"/>
  <c r="UIB26" i="36"/>
  <c r="UIC26" i="36"/>
  <c r="UID26" i="36"/>
  <c r="UIE26" i="36"/>
  <c r="UIF26" i="36"/>
  <c r="UIG26" i="36"/>
  <c r="UIH26" i="36"/>
  <c r="UII26" i="36"/>
  <c r="UIJ26" i="36"/>
  <c r="UIK26" i="36"/>
  <c r="UIL26" i="36"/>
  <c r="UIM26" i="36"/>
  <c r="UIN26" i="36"/>
  <c r="UIO26" i="36"/>
  <c r="UIP26" i="36"/>
  <c r="UIQ26" i="36"/>
  <c r="UIR26" i="36"/>
  <c r="UIS26" i="36"/>
  <c r="UIT26" i="36"/>
  <c r="UIU26" i="36"/>
  <c r="UIV26" i="36"/>
  <c r="UIW26" i="36"/>
  <c r="UIX26" i="36"/>
  <c r="UIY26" i="36"/>
  <c r="UIZ26" i="36"/>
  <c r="UJA26" i="36"/>
  <c r="UJB26" i="36"/>
  <c r="UJC26" i="36"/>
  <c r="UJD26" i="36"/>
  <c r="UJE26" i="36"/>
  <c r="UJF26" i="36"/>
  <c r="UJG26" i="36"/>
  <c r="UJH26" i="36"/>
  <c r="UJI26" i="36"/>
  <c r="UJJ26" i="36"/>
  <c r="UJK26" i="36"/>
  <c r="UJL26" i="36"/>
  <c r="UJM26" i="36"/>
  <c r="UJN26" i="36"/>
  <c r="UJO26" i="36"/>
  <c r="UJP26" i="36"/>
  <c r="UJQ26" i="36"/>
  <c r="UJR26" i="36"/>
  <c r="UJS26" i="36"/>
  <c r="UJT26" i="36"/>
  <c r="UJU26" i="36"/>
  <c r="UJV26" i="36"/>
  <c r="UJW26" i="36"/>
  <c r="UJX26" i="36"/>
  <c r="UJY26" i="36"/>
  <c r="UJZ26" i="36"/>
  <c r="UKA26" i="36"/>
  <c r="UKB26" i="36"/>
  <c r="UKC26" i="36"/>
  <c r="UKD26" i="36"/>
  <c r="UKE26" i="36"/>
  <c r="UKF26" i="36"/>
  <c r="UKG26" i="36"/>
  <c r="UKH26" i="36"/>
  <c r="UKI26" i="36"/>
  <c r="UKJ26" i="36"/>
  <c r="UKK26" i="36"/>
  <c r="UKL26" i="36"/>
  <c r="UKM26" i="36"/>
  <c r="UKN26" i="36"/>
  <c r="UKO26" i="36"/>
  <c r="UKP26" i="36"/>
  <c r="UKQ26" i="36"/>
  <c r="UKR26" i="36"/>
  <c r="UKS26" i="36"/>
  <c r="UKT26" i="36"/>
  <c r="UKU26" i="36"/>
  <c r="UKV26" i="36"/>
  <c r="UKW26" i="36"/>
  <c r="UKX26" i="36"/>
  <c r="UKY26" i="36"/>
  <c r="UKZ26" i="36"/>
  <c r="ULA26" i="36"/>
  <c r="ULB26" i="36"/>
  <c r="ULC26" i="36"/>
  <c r="ULD26" i="36"/>
  <c r="ULE26" i="36"/>
  <c r="ULF26" i="36"/>
  <c r="ULG26" i="36"/>
  <c r="ULH26" i="36"/>
  <c r="ULI26" i="36"/>
  <c r="ULJ26" i="36"/>
  <c r="ULK26" i="36"/>
  <c r="ULL26" i="36"/>
  <c r="ULM26" i="36"/>
  <c r="ULN26" i="36"/>
  <c r="ULO26" i="36"/>
  <c r="ULP26" i="36"/>
  <c r="ULQ26" i="36"/>
  <c r="ULR26" i="36"/>
  <c r="ULS26" i="36"/>
  <c r="ULT26" i="36"/>
  <c r="ULU26" i="36"/>
  <c r="ULV26" i="36"/>
  <c r="ULW26" i="36"/>
  <c r="ULX26" i="36"/>
  <c r="ULY26" i="36"/>
  <c r="ULZ26" i="36"/>
  <c r="UMA26" i="36"/>
  <c r="UMB26" i="36"/>
  <c r="UMC26" i="36"/>
  <c r="UMD26" i="36"/>
  <c r="UME26" i="36"/>
  <c r="UMF26" i="36"/>
  <c r="UMG26" i="36"/>
  <c r="UMH26" i="36"/>
  <c r="UMI26" i="36"/>
  <c r="UMJ26" i="36"/>
  <c r="UMK26" i="36"/>
  <c r="UML26" i="36"/>
  <c r="UMM26" i="36"/>
  <c r="UMN26" i="36"/>
  <c r="UMO26" i="36"/>
  <c r="UMP26" i="36"/>
  <c r="UMQ26" i="36"/>
  <c r="UMR26" i="36"/>
  <c r="UMS26" i="36"/>
  <c r="UMT26" i="36"/>
  <c r="UMU26" i="36"/>
  <c r="UMV26" i="36"/>
  <c r="UMW26" i="36"/>
  <c r="UMX26" i="36"/>
  <c r="UMY26" i="36"/>
  <c r="UMZ26" i="36"/>
  <c r="UNA26" i="36"/>
  <c r="UNB26" i="36"/>
  <c r="UNC26" i="36"/>
  <c r="UND26" i="36"/>
  <c r="UNE26" i="36"/>
  <c r="UNF26" i="36"/>
  <c r="UNG26" i="36"/>
  <c r="UNH26" i="36"/>
  <c r="UNI26" i="36"/>
  <c r="UNJ26" i="36"/>
  <c r="UNK26" i="36"/>
  <c r="UNL26" i="36"/>
  <c r="UNM26" i="36"/>
  <c r="UNN26" i="36"/>
  <c r="UNO26" i="36"/>
  <c r="UNP26" i="36"/>
  <c r="UNQ26" i="36"/>
  <c r="UNR26" i="36"/>
  <c r="UNS26" i="36"/>
  <c r="UNT26" i="36"/>
  <c r="UNU26" i="36"/>
  <c r="UNV26" i="36"/>
  <c r="UNW26" i="36"/>
  <c r="UNX26" i="36"/>
  <c r="UNY26" i="36"/>
  <c r="UNZ26" i="36"/>
  <c r="UOA26" i="36"/>
  <c r="UOB26" i="36"/>
  <c r="UOC26" i="36"/>
  <c r="UOD26" i="36"/>
  <c r="UOE26" i="36"/>
  <c r="UOF26" i="36"/>
  <c r="UOG26" i="36"/>
  <c r="UOH26" i="36"/>
  <c r="UOI26" i="36"/>
  <c r="UOJ26" i="36"/>
  <c r="UOK26" i="36"/>
  <c r="UOL26" i="36"/>
  <c r="UOM26" i="36"/>
  <c r="UON26" i="36"/>
  <c r="UOO26" i="36"/>
  <c r="UOP26" i="36"/>
  <c r="UOQ26" i="36"/>
  <c r="UOR26" i="36"/>
  <c r="UOS26" i="36"/>
  <c r="UOT26" i="36"/>
  <c r="UOU26" i="36"/>
  <c r="UOV26" i="36"/>
  <c r="UOW26" i="36"/>
  <c r="UOX26" i="36"/>
  <c r="UOY26" i="36"/>
  <c r="UOZ26" i="36"/>
  <c r="UPA26" i="36"/>
  <c r="UPB26" i="36"/>
  <c r="UPC26" i="36"/>
  <c r="UPD26" i="36"/>
  <c r="UPE26" i="36"/>
  <c r="UPF26" i="36"/>
  <c r="UPG26" i="36"/>
  <c r="UPH26" i="36"/>
  <c r="UPI26" i="36"/>
  <c r="UPJ26" i="36"/>
  <c r="UPK26" i="36"/>
  <c r="UPL26" i="36"/>
  <c r="UPM26" i="36"/>
  <c r="UPN26" i="36"/>
  <c r="UPO26" i="36"/>
  <c r="UPP26" i="36"/>
  <c r="UPQ26" i="36"/>
  <c r="UPR26" i="36"/>
  <c r="UPS26" i="36"/>
  <c r="UPT26" i="36"/>
  <c r="UPU26" i="36"/>
  <c r="UPV26" i="36"/>
  <c r="UPW26" i="36"/>
  <c r="UPX26" i="36"/>
  <c r="UPY26" i="36"/>
  <c r="UPZ26" i="36"/>
  <c r="UQA26" i="36"/>
  <c r="UQB26" i="36"/>
  <c r="UQC26" i="36"/>
  <c r="UQD26" i="36"/>
  <c r="UQE26" i="36"/>
  <c r="UQF26" i="36"/>
  <c r="UQG26" i="36"/>
  <c r="UQH26" i="36"/>
  <c r="UQI26" i="36"/>
  <c r="UQJ26" i="36"/>
  <c r="UQK26" i="36"/>
  <c r="UQL26" i="36"/>
  <c r="UQM26" i="36"/>
  <c r="UQN26" i="36"/>
  <c r="UQO26" i="36"/>
  <c r="UQP26" i="36"/>
  <c r="UQQ26" i="36"/>
  <c r="UQR26" i="36"/>
  <c r="UQS26" i="36"/>
  <c r="UQT26" i="36"/>
  <c r="UQU26" i="36"/>
  <c r="UQV26" i="36"/>
  <c r="UQW26" i="36"/>
  <c r="UQX26" i="36"/>
  <c r="UQY26" i="36"/>
  <c r="UQZ26" i="36"/>
  <c r="URA26" i="36"/>
  <c r="URB26" i="36"/>
  <c r="URC26" i="36"/>
  <c r="URD26" i="36"/>
  <c r="URE26" i="36"/>
  <c r="URF26" i="36"/>
  <c r="URG26" i="36"/>
  <c r="URH26" i="36"/>
  <c r="URI26" i="36"/>
  <c r="URJ26" i="36"/>
  <c r="URK26" i="36"/>
  <c r="URL26" i="36"/>
  <c r="URM26" i="36"/>
  <c r="URN26" i="36"/>
  <c r="URO26" i="36"/>
  <c r="URP26" i="36"/>
  <c r="URQ26" i="36"/>
  <c r="URR26" i="36"/>
  <c r="URS26" i="36"/>
  <c r="URT26" i="36"/>
  <c r="URU26" i="36"/>
  <c r="URV26" i="36"/>
  <c r="URW26" i="36"/>
  <c r="URX26" i="36"/>
  <c r="URY26" i="36"/>
  <c r="URZ26" i="36"/>
  <c r="USA26" i="36"/>
  <c r="USB26" i="36"/>
  <c r="USC26" i="36"/>
  <c r="USD26" i="36"/>
  <c r="USE26" i="36"/>
  <c r="USF26" i="36"/>
  <c r="USG26" i="36"/>
  <c r="USH26" i="36"/>
  <c r="USI26" i="36"/>
  <c r="USJ26" i="36"/>
  <c r="USK26" i="36"/>
  <c r="USL26" i="36"/>
  <c r="USM26" i="36"/>
  <c r="USN26" i="36"/>
  <c r="USO26" i="36"/>
  <c r="USP26" i="36"/>
  <c r="USQ26" i="36"/>
  <c r="USR26" i="36"/>
  <c r="USS26" i="36"/>
  <c r="UST26" i="36"/>
  <c r="USU26" i="36"/>
  <c r="USV26" i="36"/>
  <c r="USW26" i="36"/>
  <c r="USX26" i="36"/>
  <c r="USY26" i="36"/>
  <c r="USZ26" i="36"/>
  <c r="UTA26" i="36"/>
  <c r="UTB26" i="36"/>
  <c r="UTC26" i="36"/>
  <c r="UTD26" i="36"/>
  <c r="UTE26" i="36"/>
  <c r="UTF26" i="36"/>
  <c r="UTG26" i="36"/>
  <c r="UTH26" i="36"/>
  <c r="UTI26" i="36"/>
  <c r="UTJ26" i="36"/>
  <c r="UTK26" i="36"/>
  <c r="UTL26" i="36"/>
  <c r="UTM26" i="36"/>
  <c r="UTN26" i="36"/>
  <c r="UTO26" i="36"/>
  <c r="UTP26" i="36"/>
  <c r="UTQ26" i="36"/>
  <c r="UTR26" i="36"/>
  <c r="UTS26" i="36"/>
  <c r="UTT26" i="36"/>
  <c r="UTU26" i="36"/>
  <c r="UTV26" i="36"/>
  <c r="UTW26" i="36"/>
  <c r="UTX26" i="36"/>
  <c r="UTY26" i="36"/>
  <c r="UTZ26" i="36"/>
  <c r="UUA26" i="36"/>
  <c r="UUB26" i="36"/>
  <c r="UUC26" i="36"/>
  <c r="UUD26" i="36"/>
  <c r="UUE26" i="36"/>
  <c r="UUF26" i="36"/>
  <c r="UUG26" i="36"/>
  <c r="UUH26" i="36"/>
  <c r="UUI26" i="36"/>
  <c r="UUJ26" i="36"/>
  <c r="UUK26" i="36"/>
  <c r="UUL26" i="36"/>
  <c r="UUM26" i="36"/>
  <c r="UUN26" i="36"/>
  <c r="UUO26" i="36"/>
  <c r="UUP26" i="36"/>
  <c r="UUQ26" i="36"/>
  <c r="UUR26" i="36"/>
  <c r="UUS26" i="36"/>
  <c r="UUT26" i="36"/>
  <c r="UUU26" i="36"/>
  <c r="UUV26" i="36"/>
  <c r="UUW26" i="36"/>
  <c r="UUX26" i="36"/>
  <c r="UUY26" i="36"/>
  <c r="UUZ26" i="36"/>
  <c r="UVA26" i="36"/>
  <c r="UVB26" i="36"/>
  <c r="UVC26" i="36"/>
  <c r="UVD26" i="36"/>
  <c r="UVE26" i="36"/>
  <c r="UVF26" i="36"/>
  <c r="UVG26" i="36"/>
  <c r="UVH26" i="36"/>
  <c r="UVI26" i="36"/>
  <c r="UVJ26" i="36"/>
  <c r="UVK26" i="36"/>
  <c r="UVL26" i="36"/>
  <c r="UVM26" i="36"/>
  <c r="UVN26" i="36"/>
  <c r="UVO26" i="36"/>
  <c r="UVP26" i="36"/>
  <c r="UVQ26" i="36"/>
  <c r="UVR26" i="36"/>
  <c r="UVS26" i="36"/>
  <c r="UVT26" i="36"/>
  <c r="UVU26" i="36"/>
  <c r="UVV26" i="36"/>
  <c r="UVW26" i="36"/>
  <c r="UVX26" i="36"/>
  <c r="UVY26" i="36"/>
  <c r="UVZ26" i="36"/>
  <c r="UWA26" i="36"/>
  <c r="UWB26" i="36"/>
  <c r="UWC26" i="36"/>
  <c r="UWD26" i="36"/>
  <c r="UWE26" i="36"/>
  <c r="UWF26" i="36"/>
  <c r="UWG26" i="36"/>
  <c r="UWH26" i="36"/>
  <c r="UWI26" i="36"/>
  <c r="UWJ26" i="36"/>
  <c r="UWK26" i="36"/>
  <c r="UWL26" i="36"/>
  <c r="UWM26" i="36"/>
  <c r="UWN26" i="36"/>
  <c r="UWO26" i="36"/>
  <c r="UWP26" i="36"/>
  <c r="UWQ26" i="36"/>
  <c r="UWR26" i="36"/>
  <c r="UWS26" i="36"/>
  <c r="UWT26" i="36"/>
  <c r="UWU26" i="36"/>
  <c r="UWV26" i="36"/>
  <c r="UWW26" i="36"/>
  <c r="UWX26" i="36"/>
  <c r="UWY26" i="36"/>
  <c r="UWZ26" i="36"/>
  <c r="UXA26" i="36"/>
  <c r="UXB26" i="36"/>
  <c r="UXC26" i="36"/>
  <c r="UXD26" i="36"/>
  <c r="UXE26" i="36"/>
  <c r="UXF26" i="36"/>
  <c r="UXG26" i="36"/>
  <c r="UXH26" i="36"/>
  <c r="UXI26" i="36"/>
  <c r="UXJ26" i="36"/>
  <c r="UXK26" i="36"/>
  <c r="UXL26" i="36"/>
  <c r="UXM26" i="36"/>
  <c r="UXN26" i="36"/>
  <c r="UXO26" i="36"/>
  <c r="UXP26" i="36"/>
  <c r="UXQ26" i="36"/>
  <c r="UXR26" i="36"/>
  <c r="UXS26" i="36"/>
  <c r="UXT26" i="36"/>
  <c r="UXU26" i="36"/>
  <c r="UXV26" i="36"/>
  <c r="UXW26" i="36"/>
  <c r="UXX26" i="36"/>
  <c r="UXY26" i="36"/>
  <c r="UXZ26" i="36"/>
  <c r="UYA26" i="36"/>
  <c r="UYB26" i="36"/>
  <c r="UYC26" i="36"/>
  <c r="UYD26" i="36"/>
  <c r="UYE26" i="36"/>
  <c r="UYF26" i="36"/>
  <c r="UYG26" i="36"/>
  <c r="UYH26" i="36"/>
  <c r="UYI26" i="36"/>
  <c r="UYJ26" i="36"/>
  <c r="UYK26" i="36"/>
  <c r="UYL26" i="36"/>
  <c r="UYM26" i="36"/>
  <c r="UYN26" i="36"/>
  <c r="UYO26" i="36"/>
  <c r="UYP26" i="36"/>
  <c r="UYQ26" i="36"/>
  <c r="UYR26" i="36"/>
  <c r="UYS26" i="36"/>
  <c r="UYT26" i="36"/>
  <c r="UYU26" i="36"/>
  <c r="UYV26" i="36"/>
  <c r="UYW26" i="36"/>
  <c r="UYX26" i="36"/>
  <c r="UYY26" i="36"/>
  <c r="UYZ26" i="36"/>
  <c r="UZA26" i="36"/>
  <c r="UZB26" i="36"/>
  <c r="UZC26" i="36"/>
  <c r="UZD26" i="36"/>
  <c r="UZE26" i="36"/>
  <c r="UZF26" i="36"/>
  <c r="UZG26" i="36"/>
  <c r="UZH26" i="36"/>
  <c r="UZI26" i="36"/>
  <c r="UZJ26" i="36"/>
  <c r="UZK26" i="36"/>
  <c r="UZL26" i="36"/>
  <c r="UZM26" i="36"/>
  <c r="UZN26" i="36"/>
  <c r="UZO26" i="36"/>
  <c r="UZP26" i="36"/>
  <c r="UZQ26" i="36"/>
  <c r="UZR26" i="36"/>
  <c r="UZS26" i="36"/>
  <c r="UZT26" i="36"/>
  <c r="UZU26" i="36"/>
  <c r="UZV26" i="36"/>
  <c r="UZW26" i="36"/>
  <c r="UZX26" i="36"/>
  <c r="UZY26" i="36"/>
  <c r="UZZ26" i="36"/>
  <c r="VAA26" i="36"/>
  <c r="VAB26" i="36"/>
  <c r="VAC26" i="36"/>
  <c r="VAD26" i="36"/>
  <c r="VAE26" i="36"/>
  <c r="VAF26" i="36"/>
  <c r="VAG26" i="36"/>
  <c r="VAH26" i="36"/>
  <c r="VAI26" i="36"/>
  <c r="VAJ26" i="36"/>
  <c r="VAK26" i="36"/>
  <c r="VAL26" i="36"/>
  <c r="VAM26" i="36"/>
  <c r="VAN26" i="36"/>
  <c r="VAO26" i="36"/>
  <c r="VAP26" i="36"/>
  <c r="VAQ26" i="36"/>
  <c r="VAR26" i="36"/>
  <c r="VAS26" i="36"/>
  <c r="VAT26" i="36"/>
  <c r="VAU26" i="36"/>
  <c r="VAV26" i="36"/>
  <c r="VAW26" i="36"/>
  <c r="VAX26" i="36"/>
  <c r="VAY26" i="36"/>
  <c r="VAZ26" i="36"/>
  <c r="VBA26" i="36"/>
  <c r="VBB26" i="36"/>
  <c r="VBC26" i="36"/>
  <c r="VBD26" i="36"/>
  <c r="VBE26" i="36"/>
  <c r="VBF26" i="36"/>
  <c r="VBG26" i="36"/>
  <c r="VBH26" i="36"/>
  <c r="VBI26" i="36"/>
  <c r="VBJ26" i="36"/>
  <c r="VBK26" i="36"/>
  <c r="VBL26" i="36"/>
  <c r="VBM26" i="36"/>
  <c r="VBN26" i="36"/>
  <c r="VBO26" i="36"/>
  <c r="VBP26" i="36"/>
  <c r="VBQ26" i="36"/>
  <c r="VBR26" i="36"/>
  <c r="VBS26" i="36"/>
  <c r="VBT26" i="36"/>
  <c r="VBU26" i="36"/>
  <c r="VBV26" i="36"/>
  <c r="VBW26" i="36"/>
  <c r="VBX26" i="36"/>
  <c r="VBY26" i="36"/>
  <c r="VBZ26" i="36"/>
  <c r="VCA26" i="36"/>
  <c r="VCB26" i="36"/>
  <c r="VCC26" i="36"/>
  <c r="VCD26" i="36"/>
  <c r="VCE26" i="36"/>
  <c r="VCF26" i="36"/>
  <c r="VCG26" i="36"/>
  <c r="VCH26" i="36"/>
  <c r="VCI26" i="36"/>
  <c r="VCJ26" i="36"/>
  <c r="VCK26" i="36"/>
  <c r="VCL26" i="36"/>
  <c r="VCM26" i="36"/>
  <c r="VCN26" i="36"/>
  <c r="VCO26" i="36"/>
  <c r="VCP26" i="36"/>
  <c r="VCQ26" i="36"/>
  <c r="VCR26" i="36"/>
  <c r="VCS26" i="36"/>
  <c r="VCT26" i="36"/>
  <c r="VCU26" i="36"/>
  <c r="VCV26" i="36"/>
  <c r="VCW26" i="36"/>
  <c r="VCX26" i="36"/>
  <c r="VCY26" i="36"/>
  <c r="VCZ26" i="36"/>
  <c r="VDA26" i="36"/>
  <c r="VDB26" i="36"/>
  <c r="VDC26" i="36"/>
  <c r="VDD26" i="36"/>
  <c r="VDE26" i="36"/>
  <c r="VDF26" i="36"/>
  <c r="VDG26" i="36"/>
  <c r="VDH26" i="36"/>
  <c r="VDI26" i="36"/>
  <c r="VDJ26" i="36"/>
  <c r="VDK26" i="36"/>
  <c r="VDL26" i="36"/>
  <c r="VDM26" i="36"/>
  <c r="VDN26" i="36"/>
  <c r="VDO26" i="36"/>
  <c r="VDP26" i="36"/>
  <c r="VDQ26" i="36"/>
  <c r="VDR26" i="36"/>
  <c r="VDS26" i="36"/>
  <c r="VDT26" i="36"/>
  <c r="VDU26" i="36"/>
  <c r="VDV26" i="36"/>
  <c r="VDW26" i="36"/>
  <c r="VDX26" i="36"/>
  <c r="VDY26" i="36"/>
  <c r="VDZ26" i="36"/>
  <c r="VEA26" i="36"/>
  <c r="VEB26" i="36"/>
  <c r="VEC26" i="36"/>
  <c r="VED26" i="36"/>
  <c r="VEE26" i="36"/>
  <c r="VEF26" i="36"/>
  <c r="VEG26" i="36"/>
  <c r="VEH26" i="36"/>
  <c r="VEI26" i="36"/>
  <c r="VEJ26" i="36"/>
  <c r="VEK26" i="36"/>
  <c r="VEL26" i="36"/>
  <c r="VEM26" i="36"/>
  <c r="VEN26" i="36"/>
  <c r="VEO26" i="36"/>
  <c r="VEP26" i="36"/>
  <c r="VEQ26" i="36"/>
  <c r="VER26" i="36"/>
  <c r="VES26" i="36"/>
  <c r="VET26" i="36"/>
  <c r="VEU26" i="36"/>
  <c r="VEV26" i="36"/>
  <c r="VEW26" i="36"/>
  <c r="VEX26" i="36"/>
  <c r="VEY26" i="36"/>
  <c r="VEZ26" i="36"/>
  <c r="VFA26" i="36"/>
  <c r="VFB26" i="36"/>
  <c r="VFC26" i="36"/>
  <c r="VFD26" i="36"/>
  <c r="VFE26" i="36"/>
  <c r="VFF26" i="36"/>
  <c r="VFG26" i="36"/>
  <c r="VFH26" i="36"/>
  <c r="VFI26" i="36"/>
  <c r="VFJ26" i="36"/>
  <c r="VFK26" i="36"/>
  <c r="VFL26" i="36"/>
  <c r="VFM26" i="36"/>
  <c r="VFN26" i="36"/>
  <c r="VFO26" i="36"/>
  <c r="VFP26" i="36"/>
  <c r="VFQ26" i="36"/>
  <c r="VFR26" i="36"/>
  <c r="VFS26" i="36"/>
  <c r="VFT26" i="36"/>
  <c r="VFU26" i="36"/>
  <c r="VFV26" i="36"/>
  <c r="VFW26" i="36"/>
  <c r="VFX26" i="36"/>
  <c r="VFY26" i="36"/>
  <c r="VFZ26" i="36"/>
  <c r="VGA26" i="36"/>
  <c r="VGB26" i="36"/>
  <c r="VGC26" i="36"/>
  <c r="VGD26" i="36"/>
  <c r="VGE26" i="36"/>
  <c r="VGF26" i="36"/>
  <c r="VGG26" i="36"/>
  <c r="VGH26" i="36"/>
  <c r="VGI26" i="36"/>
  <c r="VGJ26" i="36"/>
  <c r="VGK26" i="36"/>
  <c r="VGL26" i="36"/>
  <c r="VGM26" i="36"/>
  <c r="VGN26" i="36"/>
  <c r="VGO26" i="36"/>
  <c r="VGP26" i="36"/>
  <c r="VGQ26" i="36"/>
  <c r="VGR26" i="36"/>
  <c r="VGS26" i="36"/>
  <c r="VGT26" i="36"/>
  <c r="VGU26" i="36"/>
  <c r="VGV26" i="36"/>
  <c r="VGW26" i="36"/>
  <c r="VGX26" i="36"/>
  <c r="VGY26" i="36"/>
  <c r="VGZ26" i="36"/>
  <c r="VHA26" i="36"/>
  <c r="VHB26" i="36"/>
  <c r="VHC26" i="36"/>
  <c r="VHD26" i="36"/>
  <c r="VHE26" i="36"/>
  <c r="VHF26" i="36"/>
  <c r="VHG26" i="36"/>
  <c r="VHH26" i="36"/>
  <c r="VHI26" i="36"/>
  <c r="VHJ26" i="36"/>
  <c r="VHK26" i="36"/>
  <c r="VHL26" i="36"/>
  <c r="VHM26" i="36"/>
  <c r="VHN26" i="36"/>
  <c r="VHO26" i="36"/>
  <c r="VHP26" i="36"/>
  <c r="VHQ26" i="36"/>
  <c r="VHR26" i="36"/>
  <c r="VHS26" i="36"/>
  <c r="VHT26" i="36"/>
  <c r="VHU26" i="36"/>
  <c r="VHV26" i="36"/>
  <c r="VHW26" i="36"/>
  <c r="VHX26" i="36"/>
  <c r="VHY26" i="36"/>
  <c r="VHZ26" i="36"/>
  <c r="VIA26" i="36"/>
  <c r="VIB26" i="36"/>
  <c r="VIC26" i="36"/>
  <c r="VID26" i="36"/>
  <c r="VIE26" i="36"/>
  <c r="VIF26" i="36"/>
  <c r="VIG26" i="36"/>
  <c r="VIH26" i="36"/>
  <c r="VII26" i="36"/>
  <c r="VIJ26" i="36"/>
  <c r="VIK26" i="36"/>
  <c r="VIL26" i="36"/>
  <c r="VIM26" i="36"/>
  <c r="VIN26" i="36"/>
  <c r="VIO26" i="36"/>
  <c r="VIP26" i="36"/>
  <c r="VIQ26" i="36"/>
  <c r="VIR26" i="36"/>
  <c r="VIS26" i="36"/>
  <c r="VIT26" i="36"/>
  <c r="VIU26" i="36"/>
  <c r="VIV26" i="36"/>
  <c r="VIW26" i="36"/>
  <c r="VIX26" i="36"/>
  <c r="VIY26" i="36"/>
  <c r="VIZ26" i="36"/>
  <c r="VJA26" i="36"/>
  <c r="VJB26" i="36"/>
  <c r="VJC26" i="36"/>
  <c r="VJD26" i="36"/>
  <c r="VJE26" i="36"/>
  <c r="VJF26" i="36"/>
  <c r="VJG26" i="36"/>
  <c r="VJH26" i="36"/>
  <c r="VJI26" i="36"/>
  <c r="VJJ26" i="36"/>
  <c r="VJK26" i="36"/>
  <c r="VJL26" i="36"/>
  <c r="VJM26" i="36"/>
  <c r="VJN26" i="36"/>
  <c r="VJO26" i="36"/>
  <c r="VJP26" i="36"/>
  <c r="VJQ26" i="36"/>
  <c r="VJR26" i="36"/>
  <c r="VJS26" i="36"/>
  <c r="VJT26" i="36"/>
  <c r="VJU26" i="36"/>
  <c r="VJV26" i="36"/>
  <c r="VJW26" i="36"/>
  <c r="VJX26" i="36"/>
  <c r="VJY26" i="36"/>
  <c r="VJZ26" i="36"/>
  <c r="VKA26" i="36"/>
  <c r="VKB26" i="36"/>
  <c r="VKC26" i="36"/>
  <c r="VKD26" i="36"/>
  <c r="VKE26" i="36"/>
  <c r="VKF26" i="36"/>
  <c r="VKG26" i="36"/>
  <c r="VKH26" i="36"/>
  <c r="VKI26" i="36"/>
  <c r="VKJ26" i="36"/>
  <c r="VKK26" i="36"/>
  <c r="VKL26" i="36"/>
  <c r="VKM26" i="36"/>
  <c r="VKN26" i="36"/>
  <c r="VKO26" i="36"/>
  <c r="VKP26" i="36"/>
  <c r="VKQ26" i="36"/>
  <c r="VKR26" i="36"/>
  <c r="VKS26" i="36"/>
  <c r="VKT26" i="36"/>
  <c r="VKU26" i="36"/>
  <c r="VKV26" i="36"/>
  <c r="VKW26" i="36"/>
  <c r="VKX26" i="36"/>
  <c r="VKY26" i="36"/>
  <c r="VKZ26" i="36"/>
  <c r="VLA26" i="36"/>
  <c r="VLB26" i="36"/>
  <c r="VLC26" i="36"/>
  <c r="VLD26" i="36"/>
  <c r="VLE26" i="36"/>
  <c r="VLF26" i="36"/>
  <c r="VLG26" i="36"/>
  <c r="VLH26" i="36"/>
  <c r="VLI26" i="36"/>
  <c r="VLJ26" i="36"/>
  <c r="VLK26" i="36"/>
  <c r="VLL26" i="36"/>
  <c r="VLM26" i="36"/>
  <c r="VLN26" i="36"/>
  <c r="VLO26" i="36"/>
  <c r="VLP26" i="36"/>
  <c r="VLQ26" i="36"/>
  <c r="VLR26" i="36"/>
  <c r="VLS26" i="36"/>
  <c r="VLT26" i="36"/>
  <c r="VLU26" i="36"/>
  <c r="VLV26" i="36"/>
  <c r="VLW26" i="36"/>
  <c r="VLX26" i="36"/>
  <c r="VLY26" i="36"/>
  <c r="VLZ26" i="36"/>
  <c r="VMA26" i="36"/>
  <c r="VMB26" i="36"/>
  <c r="VMC26" i="36"/>
  <c r="VMD26" i="36"/>
  <c r="VME26" i="36"/>
  <c r="VMF26" i="36"/>
  <c r="VMG26" i="36"/>
  <c r="VMH26" i="36"/>
  <c r="VMI26" i="36"/>
  <c r="VMJ26" i="36"/>
  <c r="VMK26" i="36"/>
  <c r="VML26" i="36"/>
  <c r="VMM26" i="36"/>
  <c r="VMN26" i="36"/>
  <c r="VMO26" i="36"/>
  <c r="VMP26" i="36"/>
  <c r="VMQ26" i="36"/>
  <c r="VMR26" i="36"/>
  <c r="VMS26" i="36"/>
  <c r="VMT26" i="36"/>
  <c r="VMU26" i="36"/>
  <c r="VMV26" i="36"/>
  <c r="VMW26" i="36"/>
  <c r="VMX26" i="36"/>
  <c r="VMY26" i="36"/>
  <c r="VMZ26" i="36"/>
  <c r="VNA26" i="36"/>
  <c r="VNB26" i="36"/>
  <c r="VNC26" i="36"/>
  <c r="VND26" i="36"/>
  <c r="VNE26" i="36"/>
  <c r="VNF26" i="36"/>
  <c r="VNG26" i="36"/>
  <c r="VNH26" i="36"/>
  <c r="VNI26" i="36"/>
  <c r="VNJ26" i="36"/>
  <c r="VNK26" i="36"/>
  <c r="VNL26" i="36"/>
  <c r="VNM26" i="36"/>
  <c r="VNN26" i="36"/>
  <c r="VNO26" i="36"/>
  <c r="VNP26" i="36"/>
  <c r="VNQ26" i="36"/>
  <c r="VNR26" i="36"/>
  <c r="VNS26" i="36"/>
  <c r="VNT26" i="36"/>
  <c r="VNU26" i="36"/>
  <c r="VNV26" i="36"/>
  <c r="VNW26" i="36"/>
  <c r="VNX26" i="36"/>
  <c r="VNY26" i="36"/>
  <c r="VNZ26" i="36"/>
  <c r="VOA26" i="36"/>
  <c r="VOB26" i="36"/>
  <c r="VOC26" i="36"/>
  <c r="VOD26" i="36"/>
  <c r="VOE26" i="36"/>
  <c r="VOF26" i="36"/>
  <c r="VOG26" i="36"/>
  <c r="VOH26" i="36"/>
  <c r="VOI26" i="36"/>
  <c r="VOJ26" i="36"/>
  <c r="VOK26" i="36"/>
  <c r="VOL26" i="36"/>
  <c r="VOM26" i="36"/>
  <c r="VON26" i="36"/>
  <c r="VOO26" i="36"/>
  <c r="VOP26" i="36"/>
  <c r="VOQ26" i="36"/>
  <c r="VOR26" i="36"/>
  <c r="VOS26" i="36"/>
  <c r="VOT26" i="36"/>
  <c r="VOU26" i="36"/>
  <c r="VOV26" i="36"/>
  <c r="VOW26" i="36"/>
  <c r="VOX26" i="36"/>
  <c r="VOY26" i="36"/>
  <c r="VOZ26" i="36"/>
  <c r="VPA26" i="36"/>
  <c r="VPB26" i="36"/>
  <c r="VPC26" i="36"/>
  <c r="VPD26" i="36"/>
  <c r="VPE26" i="36"/>
  <c r="VPF26" i="36"/>
  <c r="VPG26" i="36"/>
  <c r="VPH26" i="36"/>
  <c r="VPI26" i="36"/>
  <c r="VPJ26" i="36"/>
  <c r="VPK26" i="36"/>
  <c r="VPL26" i="36"/>
  <c r="VPM26" i="36"/>
  <c r="VPN26" i="36"/>
  <c r="VPO26" i="36"/>
  <c r="VPP26" i="36"/>
  <c r="VPQ26" i="36"/>
  <c r="VPR26" i="36"/>
  <c r="VPS26" i="36"/>
  <c r="VPT26" i="36"/>
  <c r="VPU26" i="36"/>
  <c r="VPV26" i="36"/>
  <c r="VPW26" i="36"/>
  <c r="VPX26" i="36"/>
  <c r="VPY26" i="36"/>
  <c r="VPZ26" i="36"/>
  <c r="VQA26" i="36"/>
  <c r="VQB26" i="36"/>
  <c r="VQC26" i="36"/>
  <c r="VQD26" i="36"/>
  <c r="VQE26" i="36"/>
  <c r="VQF26" i="36"/>
  <c r="VQG26" i="36"/>
  <c r="VQH26" i="36"/>
  <c r="VQI26" i="36"/>
  <c r="VQJ26" i="36"/>
  <c r="VQK26" i="36"/>
  <c r="VQL26" i="36"/>
  <c r="VQM26" i="36"/>
  <c r="VQN26" i="36"/>
  <c r="VQO26" i="36"/>
  <c r="VQP26" i="36"/>
  <c r="VQQ26" i="36"/>
  <c r="VQR26" i="36"/>
  <c r="VQS26" i="36"/>
  <c r="VQT26" i="36"/>
  <c r="VQU26" i="36"/>
  <c r="VQV26" i="36"/>
  <c r="VQW26" i="36"/>
  <c r="VQX26" i="36"/>
  <c r="VQY26" i="36"/>
  <c r="VQZ26" i="36"/>
  <c r="VRA26" i="36"/>
  <c r="VRB26" i="36"/>
  <c r="VRC26" i="36"/>
  <c r="VRD26" i="36"/>
  <c r="VRE26" i="36"/>
  <c r="VRF26" i="36"/>
  <c r="VRG26" i="36"/>
  <c r="VRH26" i="36"/>
  <c r="VRI26" i="36"/>
  <c r="VRJ26" i="36"/>
  <c r="VRK26" i="36"/>
  <c r="VRL26" i="36"/>
  <c r="VRM26" i="36"/>
  <c r="VRN26" i="36"/>
  <c r="VRO26" i="36"/>
  <c r="VRP26" i="36"/>
  <c r="VRQ26" i="36"/>
  <c r="VRR26" i="36"/>
  <c r="VRS26" i="36"/>
  <c r="VRT26" i="36"/>
  <c r="VRU26" i="36"/>
  <c r="VRV26" i="36"/>
  <c r="VRW26" i="36"/>
  <c r="VRX26" i="36"/>
  <c r="VRY26" i="36"/>
  <c r="VRZ26" i="36"/>
  <c r="VSA26" i="36"/>
  <c r="VSB26" i="36"/>
  <c r="VSC26" i="36"/>
  <c r="VSD26" i="36"/>
  <c r="VSE26" i="36"/>
  <c r="VSF26" i="36"/>
  <c r="VSG26" i="36"/>
  <c r="VSH26" i="36"/>
  <c r="VSI26" i="36"/>
  <c r="VSJ26" i="36"/>
  <c r="VSK26" i="36"/>
  <c r="VSL26" i="36"/>
  <c r="VSM26" i="36"/>
  <c r="VSN26" i="36"/>
  <c r="VSO26" i="36"/>
  <c r="VSP26" i="36"/>
  <c r="VSQ26" i="36"/>
  <c r="VSR26" i="36"/>
  <c r="VSS26" i="36"/>
  <c r="VST26" i="36"/>
  <c r="VSU26" i="36"/>
  <c r="VSV26" i="36"/>
  <c r="VSW26" i="36"/>
  <c r="VSX26" i="36"/>
  <c r="VSY26" i="36"/>
  <c r="VSZ26" i="36"/>
  <c r="VTA26" i="36"/>
  <c r="VTB26" i="36"/>
  <c r="VTC26" i="36"/>
  <c r="VTD26" i="36"/>
  <c r="VTE26" i="36"/>
  <c r="VTF26" i="36"/>
  <c r="VTG26" i="36"/>
  <c r="VTH26" i="36"/>
  <c r="VTI26" i="36"/>
  <c r="VTJ26" i="36"/>
  <c r="VTK26" i="36"/>
  <c r="VTL26" i="36"/>
  <c r="VTM26" i="36"/>
  <c r="VTN26" i="36"/>
  <c r="VTO26" i="36"/>
  <c r="VTP26" i="36"/>
  <c r="VTQ26" i="36"/>
  <c r="VTR26" i="36"/>
  <c r="VTS26" i="36"/>
  <c r="VTT26" i="36"/>
  <c r="VTU26" i="36"/>
  <c r="VTV26" i="36"/>
  <c r="VTW26" i="36"/>
  <c r="VTX26" i="36"/>
  <c r="VTY26" i="36"/>
  <c r="VTZ26" i="36"/>
  <c r="VUA26" i="36"/>
  <c r="VUB26" i="36"/>
  <c r="VUC26" i="36"/>
  <c r="VUD26" i="36"/>
  <c r="VUE26" i="36"/>
  <c r="VUF26" i="36"/>
  <c r="VUG26" i="36"/>
  <c r="VUH26" i="36"/>
  <c r="VUI26" i="36"/>
  <c r="VUJ26" i="36"/>
  <c r="VUK26" i="36"/>
  <c r="VUL26" i="36"/>
  <c r="VUM26" i="36"/>
  <c r="VUN26" i="36"/>
  <c r="VUO26" i="36"/>
  <c r="VUP26" i="36"/>
  <c r="VUQ26" i="36"/>
  <c r="VUR26" i="36"/>
  <c r="VUS26" i="36"/>
  <c r="VUT26" i="36"/>
  <c r="VUU26" i="36"/>
  <c r="VUV26" i="36"/>
  <c r="VUW26" i="36"/>
  <c r="VUX26" i="36"/>
  <c r="VUY26" i="36"/>
  <c r="VUZ26" i="36"/>
  <c r="VVA26" i="36"/>
  <c r="VVB26" i="36"/>
  <c r="VVC26" i="36"/>
  <c r="VVD26" i="36"/>
  <c r="VVE26" i="36"/>
  <c r="VVF26" i="36"/>
  <c r="VVG26" i="36"/>
  <c r="VVH26" i="36"/>
  <c r="VVI26" i="36"/>
  <c r="VVJ26" i="36"/>
  <c r="VVK26" i="36"/>
  <c r="VVL26" i="36"/>
  <c r="VVM26" i="36"/>
  <c r="VVN26" i="36"/>
  <c r="VVO26" i="36"/>
  <c r="VVP26" i="36"/>
  <c r="VVQ26" i="36"/>
  <c r="VVR26" i="36"/>
  <c r="VVS26" i="36"/>
  <c r="VVT26" i="36"/>
  <c r="VVU26" i="36"/>
  <c r="VVV26" i="36"/>
  <c r="VVW26" i="36"/>
  <c r="VVX26" i="36"/>
  <c r="VVY26" i="36"/>
  <c r="VVZ26" i="36"/>
  <c r="VWA26" i="36"/>
  <c r="VWB26" i="36"/>
  <c r="VWC26" i="36"/>
  <c r="VWD26" i="36"/>
  <c r="VWE26" i="36"/>
  <c r="VWF26" i="36"/>
  <c r="VWG26" i="36"/>
  <c r="VWH26" i="36"/>
  <c r="VWI26" i="36"/>
  <c r="VWJ26" i="36"/>
  <c r="VWK26" i="36"/>
  <c r="VWL26" i="36"/>
  <c r="VWM26" i="36"/>
  <c r="VWN26" i="36"/>
  <c r="VWO26" i="36"/>
  <c r="VWP26" i="36"/>
  <c r="VWQ26" i="36"/>
  <c r="VWR26" i="36"/>
  <c r="VWS26" i="36"/>
  <c r="VWT26" i="36"/>
  <c r="VWU26" i="36"/>
  <c r="VWV26" i="36"/>
  <c r="VWW26" i="36"/>
  <c r="VWX26" i="36"/>
  <c r="VWY26" i="36"/>
  <c r="VWZ26" i="36"/>
  <c r="VXA26" i="36"/>
  <c r="VXB26" i="36"/>
  <c r="VXC26" i="36"/>
  <c r="VXD26" i="36"/>
  <c r="VXE26" i="36"/>
  <c r="VXF26" i="36"/>
  <c r="VXG26" i="36"/>
  <c r="VXH26" i="36"/>
  <c r="VXI26" i="36"/>
  <c r="VXJ26" i="36"/>
  <c r="VXK26" i="36"/>
  <c r="VXL26" i="36"/>
  <c r="VXM26" i="36"/>
  <c r="VXN26" i="36"/>
  <c r="VXO26" i="36"/>
  <c r="VXP26" i="36"/>
  <c r="VXQ26" i="36"/>
  <c r="VXR26" i="36"/>
  <c r="VXS26" i="36"/>
  <c r="VXT26" i="36"/>
  <c r="VXU26" i="36"/>
  <c r="VXV26" i="36"/>
  <c r="VXW26" i="36"/>
  <c r="VXX26" i="36"/>
  <c r="VXY26" i="36"/>
  <c r="VXZ26" i="36"/>
  <c r="VYA26" i="36"/>
  <c r="VYB26" i="36"/>
  <c r="VYC26" i="36"/>
  <c r="VYD26" i="36"/>
  <c r="VYE26" i="36"/>
  <c r="VYF26" i="36"/>
  <c r="VYG26" i="36"/>
  <c r="VYH26" i="36"/>
  <c r="VYI26" i="36"/>
  <c r="VYJ26" i="36"/>
  <c r="VYK26" i="36"/>
  <c r="VYL26" i="36"/>
  <c r="VYM26" i="36"/>
  <c r="VYN26" i="36"/>
  <c r="VYO26" i="36"/>
  <c r="VYP26" i="36"/>
  <c r="VYQ26" i="36"/>
  <c r="VYR26" i="36"/>
  <c r="VYS26" i="36"/>
  <c r="VYT26" i="36"/>
  <c r="VYU26" i="36"/>
  <c r="VYV26" i="36"/>
  <c r="VYW26" i="36"/>
  <c r="VYX26" i="36"/>
  <c r="VYY26" i="36"/>
  <c r="VYZ26" i="36"/>
  <c r="VZA26" i="36"/>
  <c r="VZB26" i="36"/>
  <c r="VZC26" i="36"/>
  <c r="VZD26" i="36"/>
  <c r="VZE26" i="36"/>
  <c r="VZF26" i="36"/>
  <c r="VZG26" i="36"/>
  <c r="VZH26" i="36"/>
  <c r="VZI26" i="36"/>
  <c r="VZJ26" i="36"/>
  <c r="VZK26" i="36"/>
  <c r="VZL26" i="36"/>
  <c r="VZM26" i="36"/>
  <c r="VZN26" i="36"/>
  <c r="VZO26" i="36"/>
  <c r="VZP26" i="36"/>
  <c r="VZQ26" i="36"/>
  <c r="VZR26" i="36"/>
  <c r="VZS26" i="36"/>
  <c r="VZT26" i="36"/>
  <c r="VZU26" i="36"/>
  <c r="VZV26" i="36"/>
  <c r="VZW26" i="36"/>
  <c r="VZX26" i="36"/>
  <c r="VZY26" i="36"/>
  <c r="VZZ26" i="36"/>
  <c r="WAA26" i="36"/>
  <c r="WAB26" i="36"/>
  <c r="WAC26" i="36"/>
  <c r="WAD26" i="36"/>
  <c r="WAE26" i="36"/>
  <c r="WAF26" i="36"/>
  <c r="WAG26" i="36"/>
  <c r="WAH26" i="36"/>
  <c r="WAI26" i="36"/>
  <c r="WAJ26" i="36"/>
  <c r="WAK26" i="36"/>
  <c r="WAL26" i="36"/>
  <c r="WAM26" i="36"/>
  <c r="WAN26" i="36"/>
  <c r="WAO26" i="36"/>
  <c r="WAP26" i="36"/>
  <c r="WAQ26" i="36"/>
  <c r="WAR26" i="36"/>
  <c r="WAS26" i="36"/>
  <c r="WAT26" i="36"/>
  <c r="WAU26" i="36"/>
  <c r="WAV26" i="36"/>
  <c r="WAW26" i="36"/>
  <c r="WAX26" i="36"/>
  <c r="WAY26" i="36"/>
  <c r="WAZ26" i="36"/>
  <c r="WBA26" i="36"/>
  <c r="WBB26" i="36"/>
  <c r="WBC26" i="36"/>
  <c r="WBD26" i="36"/>
  <c r="WBE26" i="36"/>
  <c r="WBF26" i="36"/>
  <c r="WBG26" i="36"/>
  <c r="WBH26" i="36"/>
  <c r="WBI26" i="36"/>
  <c r="WBJ26" i="36"/>
  <c r="WBK26" i="36"/>
  <c r="WBL26" i="36"/>
  <c r="WBM26" i="36"/>
  <c r="WBN26" i="36"/>
  <c r="WBO26" i="36"/>
  <c r="WBP26" i="36"/>
  <c r="WBQ26" i="36"/>
  <c r="WBR26" i="36"/>
  <c r="WBS26" i="36"/>
  <c r="WBT26" i="36"/>
  <c r="WBU26" i="36"/>
  <c r="WBV26" i="36"/>
  <c r="WBW26" i="36"/>
  <c r="WBX26" i="36"/>
  <c r="WBY26" i="36"/>
  <c r="WBZ26" i="36"/>
  <c r="WCA26" i="36"/>
  <c r="WCB26" i="36"/>
  <c r="WCC26" i="36"/>
  <c r="WCD26" i="36"/>
  <c r="WCE26" i="36"/>
  <c r="WCF26" i="36"/>
  <c r="WCG26" i="36"/>
  <c r="WCH26" i="36"/>
  <c r="WCI26" i="36"/>
  <c r="WCJ26" i="36"/>
  <c r="WCK26" i="36"/>
  <c r="WCL26" i="36"/>
  <c r="WCM26" i="36"/>
  <c r="WCN26" i="36"/>
  <c r="WCO26" i="36"/>
  <c r="WCP26" i="36"/>
  <c r="WCQ26" i="36"/>
  <c r="WCR26" i="36"/>
  <c r="WCS26" i="36"/>
  <c r="WCT26" i="36"/>
  <c r="WCU26" i="36"/>
  <c r="WCV26" i="36"/>
  <c r="WCW26" i="36"/>
  <c r="WCX26" i="36"/>
  <c r="WCY26" i="36"/>
  <c r="WCZ26" i="36"/>
  <c r="WDA26" i="36"/>
  <c r="WDB26" i="36"/>
  <c r="WDC26" i="36"/>
  <c r="WDD26" i="36"/>
  <c r="WDE26" i="36"/>
  <c r="WDF26" i="36"/>
  <c r="WDG26" i="36"/>
  <c r="WDH26" i="36"/>
  <c r="WDI26" i="36"/>
  <c r="WDJ26" i="36"/>
  <c r="WDK26" i="36"/>
  <c r="WDL26" i="36"/>
  <c r="WDM26" i="36"/>
  <c r="WDN26" i="36"/>
  <c r="WDO26" i="36"/>
  <c r="WDP26" i="36"/>
  <c r="WDQ26" i="36"/>
  <c r="WDR26" i="36"/>
  <c r="WDS26" i="36"/>
  <c r="WDT26" i="36"/>
  <c r="WDU26" i="36"/>
  <c r="WDV26" i="36"/>
  <c r="WDW26" i="36"/>
  <c r="WDX26" i="36"/>
  <c r="WDY26" i="36"/>
  <c r="WDZ26" i="36"/>
  <c r="WEA26" i="36"/>
  <c r="WEB26" i="36"/>
  <c r="WEC26" i="36"/>
  <c r="WED26" i="36"/>
  <c r="WEE26" i="36"/>
  <c r="WEF26" i="36"/>
  <c r="WEG26" i="36"/>
  <c r="WEH26" i="36"/>
  <c r="WEI26" i="36"/>
  <c r="WEJ26" i="36"/>
  <c r="WEK26" i="36"/>
  <c r="WEL26" i="36"/>
  <c r="WEM26" i="36"/>
  <c r="WEN26" i="36"/>
  <c r="WEO26" i="36"/>
  <c r="WEP26" i="36"/>
  <c r="WEQ26" i="36"/>
  <c r="WER26" i="36"/>
  <c r="WES26" i="36"/>
  <c r="WET26" i="36"/>
  <c r="WEU26" i="36"/>
  <c r="WEV26" i="36"/>
  <c r="WEW26" i="36"/>
  <c r="WEX26" i="36"/>
  <c r="WEY26" i="36"/>
  <c r="WEZ26" i="36"/>
  <c r="WFA26" i="36"/>
  <c r="WFB26" i="36"/>
  <c r="WFC26" i="36"/>
  <c r="WFD26" i="36"/>
  <c r="WFE26" i="36"/>
  <c r="WFF26" i="36"/>
  <c r="WFG26" i="36"/>
  <c r="WFH26" i="36"/>
  <c r="WFI26" i="36"/>
  <c r="WFJ26" i="36"/>
  <c r="WFK26" i="36"/>
  <c r="WFL26" i="36"/>
  <c r="WFM26" i="36"/>
  <c r="WFN26" i="36"/>
  <c r="WFO26" i="36"/>
  <c r="WFP26" i="36"/>
  <c r="WFQ26" i="36"/>
  <c r="WFR26" i="36"/>
  <c r="WFS26" i="36"/>
  <c r="WFT26" i="36"/>
  <c r="WFU26" i="36"/>
  <c r="WFV26" i="36"/>
  <c r="WFW26" i="36"/>
  <c r="WFX26" i="36"/>
  <c r="WFY26" i="36"/>
  <c r="WFZ26" i="36"/>
  <c r="WGA26" i="36"/>
  <c r="WGB26" i="36"/>
  <c r="WGC26" i="36"/>
  <c r="WGD26" i="36"/>
  <c r="WGE26" i="36"/>
  <c r="WGF26" i="36"/>
  <c r="WGG26" i="36"/>
  <c r="WGH26" i="36"/>
  <c r="WGI26" i="36"/>
  <c r="WGJ26" i="36"/>
  <c r="WGK26" i="36"/>
  <c r="WGL26" i="36"/>
  <c r="WGM26" i="36"/>
  <c r="WGN26" i="36"/>
  <c r="WGO26" i="36"/>
  <c r="WGP26" i="36"/>
  <c r="WGQ26" i="36"/>
  <c r="WGR26" i="36"/>
  <c r="WGS26" i="36"/>
  <c r="WGT26" i="36"/>
  <c r="WGU26" i="36"/>
  <c r="WGV26" i="36"/>
  <c r="WGW26" i="36"/>
  <c r="WGX26" i="36"/>
  <c r="WGY26" i="36"/>
  <c r="WGZ26" i="36"/>
  <c r="WHA26" i="36"/>
  <c r="WHB26" i="36"/>
  <c r="WHC26" i="36"/>
  <c r="WHD26" i="36"/>
  <c r="WHE26" i="36"/>
  <c r="WHF26" i="36"/>
  <c r="WHG26" i="36"/>
  <c r="WHH26" i="36"/>
  <c r="WHI26" i="36"/>
  <c r="WHJ26" i="36"/>
  <c r="WHK26" i="36"/>
  <c r="WHL26" i="36"/>
  <c r="WHM26" i="36"/>
  <c r="WHN26" i="36"/>
  <c r="WHO26" i="36"/>
  <c r="WHP26" i="36"/>
  <c r="WHQ26" i="36"/>
  <c r="WHR26" i="36"/>
  <c r="WHS26" i="36"/>
  <c r="WHT26" i="36"/>
  <c r="WHU26" i="36"/>
  <c r="WHV26" i="36"/>
  <c r="WHW26" i="36"/>
  <c r="WHX26" i="36"/>
  <c r="WHY26" i="36"/>
  <c r="WHZ26" i="36"/>
  <c r="WIA26" i="36"/>
  <c r="WIB26" i="36"/>
  <c r="WIC26" i="36"/>
  <c r="WID26" i="36"/>
  <c r="WIE26" i="36"/>
  <c r="WIF26" i="36"/>
  <c r="WIG26" i="36"/>
  <c r="WIH26" i="36"/>
  <c r="WII26" i="36"/>
  <c r="WIJ26" i="36"/>
  <c r="WIK26" i="36"/>
  <c r="WIL26" i="36"/>
  <c r="WIM26" i="36"/>
  <c r="WIN26" i="36"/>
  <c r="WIO26" i="36"/>
  <c r="WIP26" i="36"/>
  <c r="WIQ26" i="36"/>
  <c r="WIR26" i="36"/>
  <c r="WIS26" i="36"/>
  <c r="WIT26" i="36"/>
  <c r="WIU26" i="36"/>
  <c r="WIV26" i="36"/>
  <c r="WIW26" i="36"/>
  <c r="WIX26" i="36"/>
  <c r="WIY26" i="36"/>
  <c r="WIZ26" i="36"/>
  <c r="WJA26" i="36"/>
  <c r="WJB26" i="36"/>
  <c r="WJC26" i="36"/>
  <c r="WJD26" i="36"/>
  <c r="WJE26" i="36"/>
  <c r="WJF26" i="36"/>
  <c r="WJG26" i="36"/>
  <c r="WJH26" i="36"/>
  <c r="WJI26" i="36"/>
  <c r="WJJ26" i="36"/>
  <c r="WJK26" i="36"/>
  <c r="WJL26" i="36"/>
  <c r="WJM26" i="36"/>
  <c r="WJN26" i="36"/>
  <c r="WJO26" i="36"/>
  <c r="WJP26" i="36"/>
  <c r="WJQ26" i="36"/>
  <c r="WJR26" i="36"/>
  <c r="WJS26" i="36"/>
  <c r="WJT26" i="36"/>
  <c r="WJU26" i="36"/>
  <c r="WJV26" i="36"/>
  <c r="WJW26" i="36"/>
  <c r="WJX26" i="36"/>
  <c r="WJY26" i="36"/>
  <c r="WJZ26" i="36"/>
  <c r="WKA26" i="36"/>
  <c r="WKB26" i="36"/>
  <c r="WKC26" i="36"/>
  <c r="WKD26" i="36"/>
  <c r="WKE26" i="36"/>
  <c r="WKF26" i="36"/>
  <c r="WKG26" i="36"/>
  <c r="WKH26" i="36"/>
  <c r="WKI26" i="36"/>
  <c r="WKJ26" i="36"/>
  <c r="WKK26" i="36"/>
  <c r="WKL26" i="36"/>
  <c r="WKM26" i="36"/>
  <c r="WKN26" i="36"/>
  <c r="WKO26" i="36"/>
  <c r="WKP26" i="36"/>
  <c r="WKQ26" i="36"/>
  <c r="WKR26" i="36"/>
  <c r="WKS26" i="36"/>
  <c r="WKT26" i="36"/>
  <c r="WKU26" i="36"/>
  <c r="WKV26" i="36"/>
  <c r="WKW26" i="36"/>
  <c r="WKX26" i="36"/>
  <c r="WKY26" i="36"/>
  <c r="WKZ26" i="36"/>
  <c r="WLA26" i="36"/>
  <c r="WLB26" i="36"/>
  <c r="WLC26" i="36"/>
  <c r="WLD26" i="36"/>
  <c r="WLE26" i="36"/>
  <c r="WLF26" i="36"/>
  <c r="WLG26" i="36"/>
  <c r="WLH26" i="36"/>
  <c r="WLI26" i="36"/>
  <c r="WLJ26" i="36"/>
  <c r="WLK26" i="36"/>
  <c r="WLL26" i="36"/>
  <c r="WLM26" i="36"/>
  <c r="WLN26" i="36"/>
  <c r="WLO26" i="36"/>
  <c r="WLP26" i="36"/>
  <c r="WLQ26" i="36"/>
  <c r="WLR26" i="36"/>
  <c r="WLS26" i="36"/>
  <c r="WLT26" i="36"/>
  <c r="WLU26" i="36"/>
  <c r="WLV26" i="36"/>
  <c r="WLW26" i="36"/>
  <c r="WLX26" i="36"/>
  <c r="WLY26" i="36"/>
  <c r="WLZ26" i="36"/>
  <c r="WMA26" i="36"/>
  <c r="WMB26" i="36"/>
  <c r="WMC26" i="36"/>
  <c r="WMD26" i="36"/>
  <c r="WME26" i="36"/>
  <c r="WMF26" i="36"/>
  <c r="WMG26" i="36"/>
  <c r="WMH26" i="36"/>
  <c r="WMI26" i="36"/>
  <c r="WMJ26" i="36"/>
  <c r="WMK26" i="36"/>
  <c r="WML26" i="36"/>
  <c r="WMM26" i="36"/>
  <c r="WMN26" i="36"/>
  <c r="WMO26" i="36"/>
  <c r="WMP26" i="36"/>
  <c r="WMQ26" i="36"/>
  <c r="WMR26" i="36"/>
  <c r="WMS26" i="36"/>
  <c r="WMT26" i="36"/>
  <c r="WMU26" i="36"/>
  <c r="WMV26" i="36"/>
  <c r="WMW26" i="36"/>
  <c r="WMX26" i="36"/>
  <c r="WMY26" i="36"/>
  <c r="WMZ26" i="36"/>
  <c r="WNA26" i="36"/>
  <c r="WNB26" i="36"/>
  <c r="WNC26" i="36"/>
  <c r="WND26" i="36"/>
  <c r="WNE26" i="36"/>
  <c r="WNF26" i="36"/>
  <c r="WNG26" i="36"/>
  <c r="WNH26" i="36"/>
  <c r="WNI26" i="36"/>
  <c r="WNJ26" i="36"/>
  <c r="WNK26" i="36"/>
  <c r="WNL26" i="36"/>
  <c r="WNM26" i="36"/>
  <c r="WNN26" i="36"/>
  <c r="WNO26" i="36"/>
  <c r="WNP26" i="36"/>
  <c r="WNQ26" i="36"/>
  <c r="WNR26" i="36"/>
  <c r="WNS26" i="36"/>
  <c r="WNT26" i="36"/>
  <c r="WNU26" i="36"/>
  <c r="WNV26" i="36"/>
  <c r="WNW26" i="36"/>
  <c r="WNX26" i="36"/>
  <c r="WNY26" i="36"/>
  <c r="WNZ26" i="36"/>
  <c r="WOA26" i="36"/>
  <c r="WOB26" i="36"/>
  <c r="WOC26" i="36"/>
  <c r="WOD26" i="36"/>
  <c r="WOE26" i="36"/>
  <c r="WOF26" i="36"/>
  <c r="WOG26" i="36"/>
  <c r="WOH26" i="36"/>
  <c r="WOI26" i="36"/>
  <c r="WOJ26" i="36"/>
  <c r="WOK26" i="36"/>
  <c r="WOL26" i="36"/>
  <c r="WOM26" i="36"/>
  <c r="WON26" i="36"/>
  <c r="WOO26" i="36"/>
  <c r="WOP26" i="36"/>
  <c r="WOQ26" i="36"/>
  <c r="WOR26" i="36"/>
  <c r="WOS26" i="36"/>
  <c r="WOT26" i="36"/>
  <c r="WOU26" i="36"/>
  <c r="WOV26" i="36"/>
  <c r="WOW26" i="36"/>
  <c r="WOX26" i="36"/>
  <c r="WOY26" i="36"/>
  <c r="WOZ26" i="36"/>
  <c r="WPA26" i="36"/>
  <c r="WPB26" i="36"/>
  <c r="WPC26" i="36"/>
  <c r="WPD26" i="36"/>
  <c r="WPE26" i="36"/>
  <c r="WPF26" i="36"/>
  <c r="WPG26" i="36"/>
  <c r="WPH26" i="36"/>
  <c r="WPI26" i="36"/>
  <c r="WPJ26" i="36"/>
  <c r="WPK26" i="36"/>
  <c r="WPL26" i="36"/>
  <c r="WPM26" i="36"/>
  <c r="WPN26" i="36"/>
  <c r="WPO26" i="36"/>
  <c r="WPP26" i="36"/>
  <c r="WPQ26" i="36"/>
  <c r="WPR26" i="36"/>
  <c r="WPS26" i="36"/>
  <c r="WPT26" i="36"/>
  <c r="WPU26" i="36"/>
  <c r="WPV26" i="36"/>
  <c r="WPW26" i="36"/>
  <c r="WPX26" i="36"/>
  <c r="WPY26" i="36"/>
  <c r="WPZ26" i="36"/>
  <c r="WQA26" i="36"/>
  <c r="WQB26" i="36"/>
  <c r="WQC26" i="36"/>
  <c r="WQD26" i="36"/>
  <c r="WQE26" i="36"/>
  <c r="WQF26" i="36"/>
  <c r="WQG26" i="36"/>
  <c r="WQH26" i="36"/>
  <c r="WQI26" i="36"/>
  <c r="WQJ26" i="36"/>
  <c r="WQK26" i="36"/>
  <c r="WQL26" i="36"/>
  <c r="WQM26" i="36"/>
  <c r="WQN26" i="36"/>
  <c r="WQO26" i="36"/>
  <c r="WQP26" i="36"/>
  <c r="WQQ26" i="36"/>
  <c r="WQR26" i="36"/>
  <c r="WQS26" i="36"/>
  <c r="WQT26" i="36"/>
  <c r="WQU26" i="36"/>
  <c r="WQV26" i="36"/>
  <c r="WQW26" i="36"/>
  <c r="WQX26" i="36"/>
  <c r="WQY26" i="36"/>
  <c r="WQZ26" i="36"/>
  <c r="WRA26" i="36"/>
  <c r="WRB26" i="36"/>
  <c r="WRC26" i="36"/>
  <c r="WRD26" i="36"/>
  <c r="WRE26" i="36"/>
  <c r="WRF26" i="36"/>
  <c r="WRG26" i="36"/>
  <c r="WRH26" i="36"/>
  <c r="WRI26" i="36"/>
  <c r="WRJ26" i="36"/>
  <c r="WRK26" i="36"/>
  <c r="WRL26" i="36"/>
  <c r="WRM26" i="36"/>
  <c r="WRN26" i="36"/>
  <c r="WRO26" i="36"/>
  <c r="WRP26" i="36"/>
  <c r="WRQ26" i="36"/>
  <c r="WRR26" i="36"/>
  <c r="WRS26" i="36"/>
  <c r="WRT26" i="36"/>
  <c r="WRU26" i="36"/>
  <c r="WRV26" i="36"/>
  <c r="WRW26" i="36"/>
  <c r="WRX26" i="36"/>
  <c r="WRY26" i="36"/>
  <c r="WRZ26" i="36"/>
  <c r="WSA26" i="36"/>
  <c r="WSB26" i="36"/>
  <c r="WSC26" i="36"/>
  <c r="WSD26" i="36"/>
  <c r="WSE26" i="36"/>
  <c r="WSF26" i="36"/>
  <c r="WSG26" i="36"/>
  <c r="WSH26" i="36"/>
  <c r="WSI26" i="36"/>
  <c r="WSJ26" i="36"/>
  <c r="WSK26" i="36"/>
  <c r="WSL26" i="36"/>
  <c r="WSM26" i="36"/>
  <c r="WSN26" i="36"/>
  <c r="WSO26" i="36"/>
  <c r="WSP26" i="36"/>
  <c r="WSQ26" i="36"/>
  <c r="WSR26" i="36"/>
  <c r="WSS26" i="36"/>
  <c r="WST26" i="36"/>
  <c r="WSU26" i="36"/>
  <c r="WSV26" i="36"/>
  <c r="WSW26" i="36"/>
  <c r="WSX26" i="36"/>
  <c r="WSY26" i="36"/>
  <c r="WSZ26" i="36"/>
  <c r="WTA26" i="36"/>
  <c r="WTB26" i="36"/>
  <c r="WTC26" i="36"/>
  <c r="WTD26" i="36"/>
  <c r="WTE26" i="36"/>
  <c r="WTF26" i="36"/>
  <c r="WTG26" i="36"/>
  <c r="WTH26" i="36"/>
  <c r="WTI26" i="36"/>
  <c r="WTJ26" i="36"/>
  <c r="WTK26" i="36"/>
  <c r="WTL26" i="36"/>
  <c r="WTM26" i="36"/>
  <c r="WTN26" i="36"/>
  <c r="WTO26" i="36"/>
  <c r="WTP26" i="36"/>
  <c r="WTQ26" i="36"/>
  <c r="WTR26" i="36"/>
  <c r="WTS26" i="36"/>
  <c r="WTT26" i="36"/>
  <c r="WTU26" i="36"/>
  <c r="WTV26" i="36"/>
  <c r="WTW26" i="36"/>
  <c r="WTX26" i="36"/>
  <c r="WTY26" i="36"/>
  <c r="WTZ26" i="36"/>
  <c r="WUA26" i="36"/>
  <c r="WUB26" i="36"/>
  <c r="WUC26" i="36"/>
  <c r="WUD26" i="36"/>
  <c r="WUE26" i="36"/>
  <c r="WUF26" i="36"/>
  <c r="WUG26" i="36"/>
  <c r="WUH26" i="36"/>
  <c r="WUI26" i="36"/>
  <c r="WUJ26" i="36"/>
  <c r="WUK26" i="36"/>
  <c r="WUL26" i="36"/>
  <c r="WUM26" i="36"/>
  <c r="WUN26" i="36"/>
  <c r="WUO26" i="36"/>
  <c r="WUP26" i="36"/>
  <c r="WUQ26" i="36"/>
  <c r="WUR26" i="36"/>
  <c r="WUS26" i="36"/>
  <c r="WUT26" i="36"/>
  <c r="WUU26" i="36"/>
  <c r="WUV26" i="36"/>
  <c r="WUW26" i="36"/>
  <c r="WUX26" i="36"/>
  <c r="WUY26" i="36"/>
  <c r="WUZ26" i="36"/>
  <c r="WVA26" i="36"/>
  <c r="WVB26" i="36"/>
  <c r="WVC26" i="36"/>
  <c r="WVD26" i="36"/>
  <c r="WVE26" i="36"/>
  <c r="WVF26" i="36"/>
  <c r="WVG26" i="36"/>
  <c r="WVH26" i="36"/>
  <c r="WVI26" i="36"/>
  <c r="WVJ26" i="36"/>
  <c r="WVK26" i="36"/>
  <c r="WVL26" i="36"/>
  <c r="WVM26" i="36"/>
  <c r="WVN26" i="36"/>
  <c r="WVO26" i="36"/>
  <c r="WVP26" i="36"/>
  <c r="WVQ26" i="36"/>
  <c r="WVR26" i="36"/>
  <c r="WVS26" i="36"/>
  <c r="WVT26" i="36"/>
  <c r="WVU26" i="36"/>
  <c r="WVV26" i="36"/>
  <c r="WVW26" i="36"/>
  <c r="WVX26" i="36"/>
  <c r="WVY26" i="36"/>
  <c r="WVZ26" i="36"/>
  <c r="WWA26" i="36"/>
  <c r="WWB26" i="36"/>
  <c r="WWC26" i="36"/>
  <c r="WWD26" i="36"/>
  <c r="WWE26" i="36"/>
  <c r="WWF26" i="36"/>
  <c r="WWG26" i="36"/>
  <c r="WWH26" i="36"/>
  <c r="WWI26" i="36"/>
  <c r="WWJ26" i="36"/>
  <c r="WWK26" i="36"/>
  <c r="WWL26" i="36"/>
  <c r="WWM26" i="36"/>
  <c r="WWN26" i="36"/>
  <c r="WWO26" i="36"/>
  <c r="WWP26" i="36"/>
  <c r="WWQ26" i="36"/>
  <c r="WWR26" i="36"/>
  <c r="WWS26" i="36"/>
  <c r="WWT26" i="36"/>
  <c r="WWU26" i="36"/>
  <c r="WWV26" i="36"/>
  <c r="WWW26" i="36"/>
  <c r="WWX26" i="36"/>
  <c r="WWY26" i="36"/>
  <c r="WWZ26" i="36"/>
  <c r="WXA26" i="36"/>
  <c r="WXB26" i="36"/>
  <c r="WXC26" i="36"/>
  <c r="WXD26" i="36"/>
  <c r="WXE26" i="36"/>
  <c r="WXF26" i="36"/>
  <c r="WXG26" i="36"/>
  <c r="WXH26" i="36"/>
  <c r="WXI26" i="36"/>
  <c r="WXJ26" i="36"/>
  <c r="WXK26" i="36"/>
  <c r="WXL26" i="36"/>
  <c r="WXM26" i="36"/>
  <c r="WXN26" i="36"/>
  <c r="WXO26" i="36"/>
  <c r="WXP26" i="36"/>
  <c r="WXQ26" i="36"/>
  <c r="WXR26" i="36"/>
  <c r="WXS26" i="36"/>
  <c r="WXT26" i="36"/>
  <c r="WXU26" i="36"/>
  <c r="WXV26" i="36"/>
  <c r="WXW26" i="36"/>
  <c r="WXX26" i="36"/>
  <c r="WXY26" i="36"/>
  <c r="WXZ26" i="36"/>
  <c r="WYA26" i="36"/>
  <c r="WYB26" i="36"/>
  <c r="WYC26" i="36"/>
  <c r="WYD26" i="36"/>
  <c r="WYE26" i="36"/>
  <c r="WYF26" i="36"/>
  <c r="WYG26" i="36"/>
  <c r="WYH26" i="36"/>
  <c r="WYI26" i="36"/>
  <c r="WYJ26" i="36"/>
  <c r="WYK26" i="36"/>
  <c r="WYL26" i="36"/>
  <c r="WYM26" i="36"/>
  <c r="WYN26" i="36"/>
  <c r="WYO26" i="36"/>
  <c r="WYP26" i="36"/>
  <c r="WYQ26" i="36"/>
  <c r="WYR26" i="36"/>
  <c r="WYS26" i="36"/>
  <c r="WYT26" i="36"/>
  <c r="WYU26" i="36"/>
  <c r="WYV26" i="36"/>
  <c r="WYW26" i="36"/>
  <c r="WYX26" i="36"/>
  <c r="WYY26" i="36"/>
  <c r="WYZ26" i="36"/>
  <c r="WZA26" i="36"/>
  <c r="WZB26" i="36"/>
  <c r="WZC26" i="36"/>
  <c r="WZD26" i="36"/>
  <c r="WZE26" i="36"/>
  <c r="WZF26" i="36"/>
  <c r="WZG26" i="36"/>
  <c r="WZH26" i="36"/>
  <c r="WZI26" i="36"/>
  <c r="WZJ26" i="36"/>
  <c r="WZK26" i="36"/>
  <c r="WZL26" i="36"/>
  <c r="WZM26" i="36"/>
  <c r="WZN26" i="36"/>
  <c r="WZO26" i="36"/>
  <c r="WZP26" i="36"/>
  <c r="WZQ26" i="36"/>
  <c r="WZR26" i="36"/>
  <c r="WZS26" i="36"/>
  <c r="WZT26" i="36"/>
  <c r="WZU26" i="36"/>
  <c r="WZV26" i="36"/>
  <c r="WZW26" i="36"/>
  <c r="WZX26" i="36"/>
  <c r="WZY26" i="36"/>
  <c r="WZZ26" i="36"/>
  <c r="XAA26" i="36"/>
  <c r="XAB26" i="36"/>
  <c r="XAC26" i="36"/>
  <c r="XAD26" i="36"/>
  <c r="XAE26" i="36"/>
  <c r="XAF26" i="36"/>
  <c r="XAG26" i="36"/>
  <c r="XAH26" i="36"/>
  <c r="XAI26" i="36"/>
  <c r="XAJ26" i="36"/>
  <c r="XAK26" i="36"/>
  <c r="XAL26" i="36"/>
  <c r="XAM26" i="36"/>
  <c r="XAN26" i="36"/>
  <c r="XAO26" i="36"/>
  <c r="XAP26" i="36"/>
  <c r="XAQ26" i="36"/>
  <c r="XAR26" i="36"/>
  <c r="XAS26" i="36"/>
  <c r="XAT26" i="36"/>
  <c r="XAU26" i="36"/>
  <c r="XAV26" i="36"/>
  <c r="XAW26" i="36"/>
  <c r="XAX26" i="36"/>
  <c r="XAY26" i="36"/>
  <c r="XAZ26" i="36"/>
  <c r="XBA26" i="36"/>
  <c r="XBB26" i="36"/>
  <c r="XBC26" i="36"/>
  <c r="XBD26" i="36"/>
  <c r="XBE26" i="36"/>
  <c r="XBF26" i="36"/>
  <c r="XBG26" i="36"/>
  <c r="XBH26" i="36"/>
  <c r="XBI26" i="36"/>
  <c r="XBJ26" i="36"/>
  <c r="XBK26" i="36"/>
  <c r="XBL26" i="36"/>
  <c r="XBM26" i="36"/>
  <c r="XBN26" i="36"/>
  <c r="XBO26" i="36"/>
  <c r="XBP26" i="36"/>
  <c r="XBQ26" i="36"/>
  <c r="XBR26" i="36"/>
  <c r="XBS26" i="36"/>
  <c r="XBT26" i="36"/>
  <c r="XBU26" i="36"/>
  <c r="XBV26" i="36"/>
  <c r="XBW26" i="36"/>
  <c r="XBX26" i="36"/>
  <c r="XBY26" i="36"/>
  <c r="XBZ26" i="36"/>
  <c r="XCA26" i="36"/>
  <c r="XCB26" i="36"/>
  <c r="XCC26" i="36"/>
  <c r="XCD26" i="36"/>
  <c r="XCE26" i="36"/>
  <c r="XCF26" i="36"/>
  <c r="XCG26" i="36"/>
  <c r="XCH26" i="36"/>
  <c r="XCI26" i="36"/>
  <c r="XCJ26" i="36"/>
  <c r="XCK26" i="36"/>
  <c r="XCL26" i="36"/>
  <c r="XCM26" i="36"/>
  <c r="XCN26" i="36"/>
  <c r="XCO26" i="36"/>
  <c r="XCP26" i="36"/>
  <c r="XCQ26" i="36"/>
  <c r="XCR26" i="36"/>
  <c r="XCS26" i="36"/>
  <c r="XCT26" i="36"/>
  <c r="XCU26" i="36"/>
  <c r="XCV26" i="36"/>
  <c r="XCW26" i="36"/>
  <c r="XCX26" i="36"/>
  <c r="XCY26" i="36"/>
  <c r="XCZ26" i="36"/>
  <c r="XDA26" i="36"/>
  <c r="XDB26" i="36"/>
  <c r="XDC26" i="36"/>
  <c r="XDD26" i="36"/>
  <c r="XDE26" i="36"/>
  <c r="XDF26" i="36"/>
  <c r="XDG26" i="36"/>
  <c r="XDH26" i="36"/>
  <c r="XDI26" i="36"/>
  <c r="XDJ26" i="36"/>
  <c r="XDK26" i="36"/>
  <c r="XDL26" i="36"/>
  <c r="XDM26" i="36"/>
  <c r="XDN26" i="36"/>
  <c r="XDO26" i="36"/>
  <c r="XDP26" i="36"/>
  <c r="XDQ26" i="36"/>
  <c r="XDR26" i="36"/>
  <c r="XDS26" i="36"/>
  <c r="XDT26" i="36"/>
  <c r="XDU26" i="36"/>
  <c r="XDV26" i="36"/>
  <c r="XDW26" i="36"/>
  <c r="XDX26" i="36"/>
  <c r="XDY26" i="36"/>
  <c r="XDZ26" i="36"/>
  <c r="XEA26" i="36"/>
  <c r="XEB26" i="36"/>
  <c r="XEC26" i="36"/>
  <c r="XED26" i="36"/>
  <c r="XEE26" i="36"/>
  <c r="XEF26" i="36"/>
  <c r="XEG26" i="36"/>
  <c r="XEH26" i="36"/>
  <c r="XEI26" i="36"/>
  <c r="XEJ26" i="36"/>
  <c r="XEK26" i="36"/>
  <c r="XEL26" i="36"/>
  <c r="XEM26" i="36"/>
  <c r="XEN26" i="36"/>
  <c r="XEO26" i="36"/>
  <c r="XEP26" i="36"/>
  <c r="XEQ26" i="36"/>
  <c r="XER26" i="36"/>
  <c r="XES26" i="36"/>
  <c r="XET26" i="36"/>
  <c r="XEU26" i="36"/>
  <c r="XEV26" i="36"/>
  <c r="XEW26" i="36"/>
  <c r="XEX26" i="36"/>
  <c r="XEY26" i="36"/>
  <c r="XEZ26" i="36"/>
  <c r="XFA26" i="36"/>
  <c r="XFB26" i="36"/>
  <c r="XFC26" i="36"/>
  <c r="XFD26" i="36"/>
  <c r="C26" i="36"/>
  <c r="D18" i="36"/>
  <c r="D14" i="36" s="1"/>
  <c r="C18" i="36"/>
  <c r="C14" i="36" s="1"/>
  <c r="G67" i="36"/>
  <c r="G68" i="36"/>
  <c r="G70" i="36"/>
  <c r="G69" i="36" s="1"/>
  <c r="G71" i="36"/>
  <c r="G72" i="36"/>
  <c r="G73" i="36"/>
  <c r="G74" i="36"/>
  <c r="G75" i="36"/>
  <c r="L25" i="34" s="1"/>
  <c r="G80" i="36"/>
  <c r="G81" i="36"/>
  <c r="G82" i="36"/>
  <c r="G83" i="36"/>
  <c r="G84" i="36"/>
  <c r="G85" i="36"/>
  <c r="F67" i="36"/>
  <c r="F68" i="36"/>
  <c r="F70" i="36"/>
  <c r="F69" i="36" s="1"/>
  <c r="F71" i="36"/>
  <c r="F72" i="36"/>
  <c r="F73" i="36"/>
  <c r="F74" i="36"/>
  <c r="F75" i="36"/>
  <c r="L17" i="34" s="1"/>
  <c r="F80" i="36"/>
  <c r="F81" i="36"/>
  <c r="F82" i="36"/>
  <c r="F83" i="36"/>
  <c r="F84" i="36"/>
  <c r="F85" i="36"/>
  <c r="F66" i="36"/>
  <c r="G66" i="36"/>
  <c r="E63" i="36"/>
  <c r="E64" i="36"/>
  <c r="E65" i="36"/>
  <c r="E66" i="36"/>
  <c r="E67" i="36"/>
  <c r="E68" i="36"/>
  <c r="E70" i="36"/>
  <c r="E69" i="36" s="1"/>
  <c r="E71" i="36"/>
  <c r="E72" i="36"/>
  <c r="E73" i="36"/>
  <c r="E74" i="36"/>
  <c r="E62" i="36"/>
  <c r="A3" i="25"/>
  <c r="C3" i="17"/>
  <c r="U5" i="17"/>
  <c r="U11" i="17"/>
  <c r="U12" i="17"/>
  <c r="U19" i="17"/>
  <c r="U20" i="17"/>
  <c r="U28" i="17"/>
  <c r="U35" i="17"/>
  <c r="U36" i="17"/>
  <c r="U43" i="17"/>
  <c r="U44" i="17"/>
  <c r="U51" i="17"/>
  <c r="U52" i="17"/>
  <c r="U59" i="17"/>
  <c r="U60" i="17"/>
  <c r="U67" i="17"/>
  <c r="U68" i="17"/>
  <c r="U75" i="17"/>
  <c r="U76" i="17"/>
  <c r="U84" i="17"/>
  <c r="U92" i="17"/>
  <c r="U99" i="17"/>
  <c r="U100" i="17"/>
  <c r="U107" i="17"/>
  <c r="U108" i="17"/>
  <c r="U115" i="17"/>
  <c r="U116" i="17"/>
  <c r="U123" i="17"/>
  <c r="U124" i="17"/>
  <c r="U131" i="17"/>
  <c r="U132" i="17"/>
  <c r="U139" i="17"/>
  <c r="U140" i="17"/>
  <c r="U148" i="17"/>
  <c r="U156" i="17"/>
  <c r="U163" i="17"/>
  <c r="U164" i="17"/>
  <c r="U171" i="17"/>
  <c r="U172" i="17"/>
  <c r="U179" i="17"/>
  <c r="U180" i="17"/>
  <c r="U187" i="17"/>
  <c r="U188" i="17"/>
  <c r="U195" i="17"/>
  <c r="U196" i="17"/>
  <c r="U203" i="17"/>
  <c r="U204" i="17"/>
  <c r="U212" i="17"/>
  <c r="U220" i="17"/>
  <c r="U227" i="17"/>
  <c r="U228" i="17"/>
  <c r="U235" i="17"/>
  <c r="U236" i="17"/>
  <c r="U243" i="17"/>
  <c r="U244" i="17"/>
  <c r="U251" i="17"/>
  <c r="U252" i="17"/>
  <c r="U259" i="17"/>
  <c r="U260" i="17"/>
  <c r="U267" i="17"/>
  <c r="U268" i="17"/>
  <c r="U276" i="17"/>
  <c r="U284" i="17"/>
  <c r="U291" i="17"/>
  <c r="U292" i="17"/>
  <c r="U299" i="17"/>
  <c r="U300" i="17"/>
  <c r="U307" i="17"/>
  <c r="U308" i="17"/>
  <c r="U315" i="17"/>
  <c r="U316" i="17"/>
  <c r="U323" i="17"/>
  <c r="U324" i="17"/>
  <c r="U331" i="17"/>
  <c r="U332" i="17"/>
  <c r="U340" i="17"/>
  <c r="U348" i="17"/>
  <c r="U355" i="17"/>
  <c r="U356" i="17"/>
  <c r="U363" i="17"/>
  <c r="U364" i="17"/>
  <c r="U371" i="17"/>
  <c r="U372" i="17"/>
  <c r="U379" i="17"/>
  <c r="U380" i="17"/>
  <c r="U387" i="17"/>
  <c r="U388" i="17"/>
  <c r="U395" i="17"/>
  <c r="U396" i="17"/>
  <c r="U404" i="17"/>
  <c r="U412" i="17"/>
  <c r="U419" i="17"/>
  <c r="U420" i="17"/>
  <c r="U427" i="17"/>
  <c r="U428" i="17"/>
  <c r="U435" i="17"/>
  <c r="U436" i="17"/>
  <c r="U443" i="17"/>
  <c r="U444" i="17"/>
  <c r="U451" i="17"/>
  <c r="U452" i="17"/>
  <c r="U459" i="17"/>
  <c r="U460" i="17"/>
  <c r="U468" i="17"/>
  <c r="U475" i="17"/>
  <c r="U476" i="17"/>
  <c r="U483" i="17"/>
  <c r="U484" i="17"/>
  <c r="U491" i="17"/>
  <c r="U492" i="17"/>
  <c r="U499" i="17"/>
  <c r="U500" i="17"/>
  <c r="U4" i="17"/>
  <c r="U6" i="17"/>
  <c r="U7" i="17"/>
  <c r="U8" i="17"/>
  <c r="U9" i="17"/>
  <c r="U10" i="17"/>
  <c r="U13" i="17"/>
  <c r="U14" i="17"/>
  <c r="U15" i="17"/>
  <c r="U16" i="17"/>
  <c r="U17" i="17"/>
  <c r="U18" i="17"/>
  <c r="U21" i="17"/>
  <c r="U22" i="17"/>
  <c r="U23" i="17"/>
  <c r="U24" i="17"/>
  <c r="U25" i="17"/>
  <c r="U26" i="17"/>
  <c r="U27" i="17"/>
  <c r="U29" i="17"/>
  <c r="U30" i="17"/>
  <c r="U31" i="17"/>
  <c r="U32" i="17"/>
  <c r="U33" i="17"/>
  <c r="U34" i="17"/>
  <c r="U37" i="17"/>
  <c r="U38" i="17"/>
  <c r="U39" i="17"/>
  <c r="U40" i="17"/>
  <c r="U41" i="17"/>
  <c r="U42" i="17"/>
  <c r="U45" i="17"/>
  <c r="U46" i="17"/>
  <c r="U47" i="17"/>
  <c r="U48" i="17"/>
  <c r="U49" i="17"/>
  <c r="U50" i="17"/>
  <c r="U53" i="17"/>
  <c r="U54" i="17"/>
  <c r="U55" i="17"/>
  <c r="U56" i="17"/>
  <c r="U57" i="17"/>
  <c r="U58" i="17"/>
  <c r="U61" i="17"/>
  <c r="U62" i="17"/>
  <c r="U63" i="17"/>
  <c r="U64" i="17"/>
  <c r="U65" i="17"/>
  <c r="U66" i="17"/>
  <c r="U69" i="17"/>
  <c r="U70" i="17"/>
  <c r="U71" i="17"/>
  <c r="U72" i="17"/>
  <c r="U73" i="17"/>
  <c r="U74" i="17"/>
  <c r="U77" i="17"/>
  <c r="U78" i="17"/>
  <c r="U79" i="17"/>
  <c r="U80" i="17"/>
  <c r="U81" i="17"/>
  <c r="U82" i="17"/>
  <c r="U83" i="17"/>
  <c r="U85" i="17"/>
  <c r="U86" i="17"/>
  <c r="U87" i="17"/>
  <c r="U88" i="17"/>
  <c r="U89" i="17"/>
  <c r="U90" i="17"/>
  <c r="U91" i="17"/>
  <c r="U93" i="17"/>
  <c r="U94" i="17"/>
  <c r="U95" i="17"/>
  <c r="U96" i="17"/>
  <c r="U97" i="17"/>
  <c r="U98" i="17"/>
  <c r="U101" i="17"/>
  <c r="U102" i="17"/>
  <c r="U103" i="17"/>
  <c r="U104" i="17"/>
  <c r="U105" i="17"/>
  <c r="U106" i="17"/>
  <c r="U109" i="17"/>
  <c r="U110" i="17"/>
  <c r="U111" i="17"/>
  <c r="U112" i="17"/>
  <c r="U113" i="17"/>
  <c r="U114" i="17"/>
  <c r="U117" i="17"/>
  <c r="U118" i="17"/>
  <c r="U119" i="17"/>
  <c r="U120" i="17"/>
  <c r="U121" i="17"/>
  <c r="U122" i="17"/>
  <c r="U125" i="17"/>
  <c r="U126" i="17"/>
  <c r="U127" i="17"/>
  <c r="U128" i="17"/>
  <c r="U129" i="17"/>
  <c r="U130" i="17"/>
  <c r="U133" i="17"/>
  <c r="U134" i="17"/>
  <c r="U135" i="17"/>
  <c r="U136" i="17"/>
  <c r="U137" i="17"/>
  <c r="U138" i="17"/>
  <c r="U141" i="17"/>
  <c r="U142" i="17"/>
  <c r="U143" i="17"/>
  <c r="U144" i="17"/>
  <c r="U145" i="17"/>
  <c r="U146" i="17"/>
  <c r="U147" i="17"/>
  <c r="U149" i="17"/>
  <c r="U150" i="17"/>
  <c r="U151" i="17"/>
  <c r="U152" i="17"/>
  <c r="U153" i="17"/>
  <c r="U154" i="17"/>
  <c r="U155" i="17"/>
  <c r="U157" i="17"/>
  <c r="U158" i="17"/>
  <c r="U159" i="17"/>
  <c r="U160" i="17"/>
  <c r="U161" i="17"/>
  <c r="U162" i="17"/>
  <c r="U165" i="17"/>
  <c r="U166" i="17"/>
  <c r="U167" i="17"/>
  <c r="U168" i="17"/>
  <c r="U169" i="17"/>
  <c r="U170" i="17"/>
  <c r="U173" i="17"/>
  <c r="U174" i="17"/>
  <c r="U175" i="17"/>
  <c r="U176" i="17"/>
  <c r="U177" i="17"/>
  <c r="U178" i="17"/>
  <c r="U181" i="17"/>
  <c r="U182" i="17"/>
  <c r="U183" i="17"/>
  <c r="U184" i="17"/>
  <c r="U185" i="17"/>
  <c r="U186" i="17"/>
  <c r="U189" i="17"/>
  <c r="U190" i="17"/>
  <c r="U191" i="17"/>
  <c r="U192" i="17"/>
  <c r="U193" i="17"/>
  <c r="U194" i="17"/>
  <c r="U197" i="17"/>
  <c r="U198" i="17"/>
  <c r="U199" i="17"/>
  <c r="U200" i="17"/>
  <c r="U201" i="17"/>
  <c r="U202" i="17"/>
  <c r="U205" i="17"/>
  <c r="U206" i="17"/>
  <c r="U207" i="17"/>
  <c r="U208" i="17"/>
  <c r="U209" i="17"/>
  <c r="U210" i="17"/>
  <c r="U211" i="17"/>
  <c r="U213" i="17"/>
  <c r="U214" i="17"/>
  <c r="U215" i="17"/>
  <c r="U216" i="17"/>
  <c r="U217" i="17"/>
  <c r="U218" i="17"/>
  <c r="U219" i="17"/>
  <c r="U221" i="17"/>
  <c r="U222" i="17"/>
  <c r="U223" i="17"/>
  <c r="U224" i="17"/>
  <c r="U225" i="17"/>
  <c r="U226" i="17"/>
  <c r="U229" i="17"/>
  <c r="U230" i="17"/>
  <c r="U231" i="17"/>
  <c r="U232" i="17"/>
  <c r="U233" i="17"/>
  <c r="U234" i="17"/>
  <c r="U237" i="17"/>
  <c r="U238" i="17"/>
  <c r="U239" i="17"/>
  <c r="U240" i="17"/>
  <c r="U241" i="17"/>
  <c r="U242" i="17"/>
  <c r="U245" i="17"/>
  <c r="U246" i="17"/>
  <c r="U247" i="17"/>
  <c r="U248" i="17"/>
  <c r="U249" i="17"/>
  <c r="U250" i="17"/>
  <c r="U253" i="17"/>
  <c r="U254" i="17"/>
  <c r="U255" i="17"/>
  <c r="U256" i="17"/>
  <c r="U257" i="17"/>
  <c r="U258" i="17"/>
  <c r="U261" i="17"/>
  <c r="U262" i="17"/>
  <c r="U263" i="17"/>
  <c r="U264" i="17"/>
  <c r="U265" i="17"/>
  <c r="U266" i="17"/>
  <c r="U269" i="17"/>
  <c r="U270" i="17"/>
  <c r="U271" i="17"/>
  <c r="U272" i="17"/>
  <c r="U273" i="17"/>
  <c r="U274" i="17"/>
  <c r="U275" i="17"/>
  <c r="U277" i="17"/>
  <c r="U278" i="17"/>
  <c r="U279" i="17"/>
  <c r="U280" i="17"/>
  <c r="U281" i="17"/>
  <c r="U282" i="17"/>
  <c r="U283" i="17"/>
  <c r="U285" i="17"/>
  <c r="U286" i="17"/>
  <c r="U287" i="17"/>
  <c r="U288" i="17"/>
  <c r="U289" i="17"/>
  <c r="U290" i="17"/>
  <c r="U293" i="17"/>
  <c r="U294" i="17"/>
  <c r="U295" i="17"/>
  <c r="U296" i="17"/>
  <c r="U297" i="17"/>
  <c r="U298" i="17"/>
  <c r="U301" i="17"/>
  <c r="U302" i="17"/>
  <c r="U303" i="17"/>
  <c r="U304" i="17"/>
  <c r="U305" i="17"/>
  <c r="U306" i="17"/>
  <c r="U309" i="17"/>
  <c r="U310" i="17"/>
  <c r="U311" i="17"/>
  <c r="U312" i="17"/>
  <c r="U313" i="17"/>
  <c r="U314" i="17"/>
  <c r="U317" i="17"/>
  <c r="U318" i="17"/>
  <c r="U319" i="17"/>
  <c r="U320" i="17"/>
  <c r="U321" i="17"/>
  <c r="U322" i="17"/>
  <c r="U325" i="17"/>
  <c r="U326" i="17"/>
  <c r="U327" i="17"/>
  <c r="U328" i="17"/>
  <c r="U329" i="17"/>
  <c r="U330" i="17"/>
  <c r="U333" i="17"/>
  <c r="U334" i="17"/>
  <c r="U335" i="17"/>
  <c r="U336" i="17"/>
  <c r="U337" i="17"/>
  <c r="U338" i="17"/>
  <c r="U339" i="17"/>
  <c r="U341" i="17"/>
  <c r="U342" i="17"/>
  <c r="U343" i="17"/>
  <c r="U344" i="17"/>
  <c r="U345" i="17"/>
  <c r="U346" i="17"/>
  <c r="U347" i="17"/>
  <c r="U349" i="17"/>
  <c r="U350" i="17"/>
  <c r="U351" i="17"/>
  <c r="U352" i="17"/>
  <c r="U353" i="17"/>
  <c r="U354" i="17"/>
  <c r="U357" i="17"/>
  <c r="U358" i="17"/>
  <c r="U359" i="17"/>
  <c r="U360" i="17"/>
  <c r="U361" i="17"/>
  <c r="U362" i="17"/>
  <c r="U365" i="17"/>
  <c r="U366" i="17"/>
  <c r="U367" i="17"/>
  <c r="U368" i="17"/>
  <c r="U369" i="17"/>
  <c r="U370" i="17"/>
  <c r="U373" i="17"/>
  <c r="U374" i="17"/>
  <c r="U375" i="17"/>
  <c r="U376" i="17"/>
  <c r="U377" i="17"/>
  <c r="U378" i="17"/>
  <c r="U381" i="17"/>
  <c r="U382" i="17"/>
  <c r="U383" i="17"/>
  <c r="U384" i="17"/>
  <c r="U385" i="17"/>
  <c r="U386" i="17"/>
  <c r="U389" i="17"/>
  <c r="U390" i="17"/>
  <c r="U391" i="17"/>
  <c r="U392" i="17"/>
  <c r="U393" i="17"/>
  <c r="U394" i="17"/>
  <c r="U397" i="17"/>
  <c r="U398" i="17"/>
  <c r="U399" i="17"/>
  <c r="U400" i="17"/>
  <c r="U401" i="17"/>
  <c r="U402" i="17"/>
  <c r="U403" i="17"/>
  <c r="U405" i="17"/>
  <c r="U406" i="17"/>
  <c r="U407" i="17"/>
  <c r="U408" i="17"/>
  <c r="U409" i="17"/>
  <c r="U410" i="17"/>
  <c r="U411" i="17"/>
  <c r="U413" i="17"/>
  <c r="U414" i="17"/>
  <c r="U415" i="17"/>
  <c r="U416" i="17"/>
  <c r="U417" i="17"/>
  <c r="U418" i="17"/>
  <c r="U421" i="17"/>
  <c r="U422" i="17"/>
  <c r="U423" i="17"/>
  <c r="U424" i="17"/>
  <c r="U425" i="17"/>
  <c r="U426" i="17"/>
  <c r="U429" i="17"/>
  <c r="U430" i="17"/>
  <c r="U431" i="17"/>
  <c r="U432" i="17"/>
  <c r="U433" i="17"/>
  <c r="U434" i="17"/>
  <c r="U437" i="17"/>
  <c r="U438" i="17"/>
  <c r="U439" i="17"/>
  <c r="U440" i="17"/>
  <c r="U441" i="17"/>
  <c r="U442" i="17"/>
  <c r="U445" i="17"/>
  <c r="U446" i="17"/>
  <c r="U447" i="17"/>
  <c r="U448" i="17"/>
  <c r="U449" i="17"/>
  <c r="U450" i="17"/>
  <c r="U453" i="17"/>
  <c r="U454" i="17"/>
  <c r="U455" i="17"/>
  <c r="U456" i="17"/>
  <c r="U457" i="17"/>
  <c r="U458" i="17"/>
  <c r="U461" i="17"/>
  <c r="U462" i="17"/>
  <c r="U463" i="17"/>
  <c r="U464" i="17"/>
  <c r="U465" i="17"/>
  <c r="U466" i="17"/>
  <c r="U467" i="17"/>
  <c r="U469" i="17"/>
  <c r="U470" i="17"/>
  <c r="U471" i="17"/>
  <c r="U472" i="17"/>
  <c r="U473" i="17"/>
  <c r="U474" i="17"/>
  <c r="U477" i="17"/>
  <c r="U478" i="17"/>
  <c r="U479" i="17"/>
  <c r="U480" i="17"/>
  <c r="U481" i="17"/>
  <c r="U482" i="17"/>
  <c r="U485" i="17"/>
  <c r="U486" i="17"/>
  <c r="U487" i="17"/>
  <c r="U488" i="17"/>
  <c r="U489" i="17"/>
  <c r="U490" i="17"/>
  <c r="U493" i="17"/>
  <c r="U494" i="17"/>
  <c r="U495" i="17"/>
  <c r="U496" i="17"/>
  <c r="U497" i="17"/>
  <c r="U498" i="17"/>
  <c r="U501" i="17"/>
  <c r="G61" i="36" l="1"/>
  <c r="K17" i="34"/>
  <c r="K25" i="34"/>
  <c r="F61" i="36"/>
  <c r="E61" i="36"/>
  <c r="E93" i="36"/>
  <c r="E85" i="36"/>
  <c r="E84" i="36"/>
  <c r="E83" i="36"/>
  <c r="E82" i="36"/>
  <c r="E81" i="36"/>
  <c r="E80" i="36"/>
  <c r="E78" i="36"/>
  <c r="E79" i="36"/>
  <c r="G76" i="36"/>
  <c r="M25" i="34" s="1"/>
  <c r="F76" i="36"/>
  <c r="M17" i="34" s="1"/>
  <c r="J9" i="34" l="1"/>
  <c r="G57" i="36"/>
  <c r="K9" i="34"/>
  <c r="F57" i="36"/>
  <c r="AJ7" i="25"/>
  <c r="AK7" i="25" s="1"/>
  <c r="C4" i="27" l="1"/>
  <c r="C6" i="27"/>
  <c r="C7" i="27"/>
  <c r="C8" i="27"/>
  <c r="C9" i="27"/>
  <c r="C10" i="27"/>
  <c r="C11" i="27"/>
  <c r="C12" i="27"/>
  <c r="C13" i="27"/>
  <c r="C14" i="27"/>
  <c r="C15" i="27"/>
  <c r="C16" i="27"/>
  <c r="C17" i="27"/>
  <c r="C18" i="27"/>
  <c r="C19" i="27"/>
  <c r="C20" i="27"/>
  <c r="C21" i="27"/>
  <c r="C22" i="27"/>
  <c r="C23" i="27"/>
  <c r="C24" i="27"/>
  <c r="C25" i="27"/>
  <c r="C26" i="27"/>
  <c r="C27" i="27"/>
  <c r="C28" i="27"/>
  <c r="C29" i="27"/>
  <c r="C30" i="27"/>
  <c r="C31" i="27"/>
  <c r="C32" i="27"/>
  <c r="C33" i="27"/>
  <c r="C34" i="27"/>
  <c r="C35" i="27"/>
  <c r="C36" i="27"/>
  <c r="C37" i="27"/>
  <c r="C38" i="27"/>
  <c r="C39" i="27"/>
  <c r="C40" i="27"/>
  <c r="C41" i="27"/>
  <c r="C42" i="27"/>
  <c r="C43" i="27"/>
  <c r="C44" i="27"/>
  <c r="C45" i="27"/>
  <c r="C46" i="27"/>
  <c r="C47" i="27"/>
  <c r="C48" i="27"/>
  <c r="C49" i="27"/>
  <c r="C50" i="27"/>
  <c r="C51" i="27"/>
  <c r="C52" i="27"/>
  <c r="C53" i="27"/>
  <c r="C54" i="27"/>
  <c r="C55" i="27"/>
  <c r="C56" i="27"/>
  <c r="C57" i="27"/>
  <c r="C58" i="27"/>
  <c r="C59" i="27"/>
  <c r="C60" i="27"/>
  <c r="C61" i="27"/>
  <c r="C62" i="27"/>
  <c r="C63" i="27"/>
  <c r="C64" i="27"/>
  <c r="C65" i="27"/>
  <c r="C66" i="27"/>
  <c r="C67" i="27"/>
  <c r="C68" i="27"/>
  <c r="C69" i="27"/>
  <c r="C70" i="27"/>
  <c r="C71" i="27"/>
  <c r="C72" i="27"/>
  <c r="C73" i="27"/>
  <c r="C74" i="27"/>
  <c r="C75" i="27"/>
  <c r="C76" i="27"/>
  <c r="C77" i="27"/>
  <c r="C78" i="27"/>
  <c r="C79" i="27"/>
  <c r="C80" i="27"/>
  <c r="C81" i="27"/>
  <c r="C82" i="27"/>
  <c r="C83" i="27"/>
  <c r="C84" i="27"/>
  <c r="C85" i="27"/>
  <c r="C86" i="27"/>
  <c r="C87" i="27"/>
  <c r="C88" i="27"/>
  <c r="C89" i="27"/>
  <c r="C90" i="27"/>
  <c r="C91" i="27"/>
  <c r="C92" i="27"/>
  <c r="C93" i="27"/>
  <c r="C94" i="27"/>
  <c r="C95" i="27"/>
  <c r="C96" i="27"/>
  <c r="C97" i="27"/>
  <c r="C98" i="27"/>
  <c r="C99" i="27"/>
  <c r="C100" i="27"/>
  <c r="C101" i="27"/>
  <c r="C102" i="27"/>
  <c r="C103" i="27"/>
  <c r="C104" i="27"/>
  <c r="C105" i="27"/>
  <c r="C106" i="27"/>
  <c r="C107" i="27"/>
  <c r="C108" i="27"/>
  <c r="C109" i="27"/>
  <c r="C110" i="27"/>
  <c r="C111" i="27"/>
  <c r="C112" i="27"/>
  <c r="C113" i="27"/>
  <c r="C114" i="27"/>
  <c r="C115" i="27"/>
  <c r="C116" i="27"/>
  <c r="C117" i="27"/>
  <c r="C118" i="27"/>
  <c r="C119" i="27"/>
  <c r="C120" i="27"/>
  <c r="C121" i="27"/>
  <c r="C122" i="27"/>
  <c r="C123" i="27"/>
  <c r="C124" i="27"/>
  <c r="C125" i="27"/>
  <c r="C126" i="27"/>
  <c r="C127" i="27"/>
  <c r="C128" i="27"/>
  <c r="C5" i="27"/>
  <c r="A330" i="17"/>
  <c r="B330" i="17"/>
  <c r="I330" i="17"/>
  <c r="J330" i="17"/>
  <c r="S330" i="17" s="1"/>
  <c r="O330" i="17"/>
  <c r="P330" i="17"/>
  <c r="Q330" i="17"/>
  <c r="R330" i="17"/>
  <c r="T330" i="17"/>
  <c r="A331" i="17"/>
  <c r="B331" i="17"/>
  <c r="I331" i="17"/>
  <c r="J331" i="17"/>
  <c r="S331" i="17" s="1"/>
  <c r="O331" i="17"/>
  <c r="P331" i="17"/>
  <c r="Q331" i="17"/>
  <c r="R331" i="17"/>
  <c r="T331" i="17"/>
  <c r="A332" i="17"/>
  <c r="B332" i="17"/>
  <c r="I332" i="17"/>
  <c r="J332" i="17"/>
  <c r="S332" i="17" s="1"/>
  <c r="O332" i="17"/>
  <c r="P332" i="17"/>
  <c r="Q332" i="17"/>
  <c r="R332" i="17"/>
  <c r="T332" i="17"/>
  <c r="A333" i="17"/>
  <c r="B333" i="17"/>
  <c r="I333" i="17"/>
  <c r="J333" i="17"/>
  <c r="S333" i="17" s="1"/>
  <c r="O333" i="17"/>
  <c r="P333" i="17"/>
  <c r="Q333" i="17"/>
  <c r="R333" i="17"/>
  <c r="T333" i="17"/>
  <c r="A334" i="17"/>
  <c r="B334" i="17"/>
  <c r="I334" i="17"/>
  <c r="J334" i="17"/>
  <c r="S334" i="17" s="1"/>
  <c r="O334" i="17"/>
  <c r="P334" i="17"/>
  <c r="Q334" i="17"/>
  <c r="R334" i="17"/>
  <c r="T334" i="17"/>
  <c r="A335" i="17"/>
  <c r="B335" i="17"/>
  <c r="I335" i="17"/>
  <c r="J335" i="17"/>
  <c r="S335" i="17" s="1"/>
  <c r="O335" i="17"/>
  <c r="P335" i="17"/>
  <c r="Q335" i="17"/>
  <c r="R335" i="17"/>
  <c r="T335" i="17"/>
  <c r="A336" i="17"/>
  <c r="B336" i="17"/>
  <c r="I336" i="17"/>
  <c r="J336" i="17"/>
  <c r="S336" i="17" s="1"/>
  <c r="O336" i="17"/>
  <c r="P336" i="17"/>
  <c r="Q336" i="17"/>
  <c r="R336" i="17"/>
  <c r="T336" i="17"/>
  <c r="A337" i="17"/>
  <c r="B337" i="17"/>
  <c r="I337" i="17"/>
  <c r="J337" i="17"/>
  <c r="S337" i="17" s="1"/>
  <c r="O337" i="17"/>
  <c r="P337" i="17"/>
  <c r="Q337" i="17"/>
  <c r="R337" i="17"/>
  <c r="T337" i="17"/>
  <c r="A338" i="17"/>
  <c r="B338" i="17"/>
  <c r="I338" i="17"/>
  <c r="J338" i="17"/>
  <c r="S338" i="17" s="1"/>
  <c r="O338" i="17"/>
  <c r="P338" i="17"/>
  <c r="Q338" i="17"/>
  <c r="R338" i="17"/>
  <c r="T338" i="17"/>
  <c r="A339" i="17"/>
  <c r="B339" i="17"/>
  <c r="I339" i="17"/>
  <c r="J339" i="17"/>
  <c r="S339" i="17" s="1"/>
  <c r="O339" i="17"/>
  <c r="P339" i="17"/>
  <c r="Q339" i="17"/>
  <c r="R339" i="17"/>
  <c r="T339" i="17"/>
  <c r="A340" i="17"/>
  <c r="B340" i="17"/>
  <c r="I340" i="17"/>
  <c r="J340" i="17"/>
  <c r="S340" i="17" s="1"/>
  <c r="O340" i="17"/>
  <c r="P340" i="17"/>
  <c r="Q340" i="17"/>
  <c r="R340" i="17"/>
  <c r="T340" i="17"/>
  <c r="A341" i="17"/>
  <c r="B341" i="17"/>
  <c r="I341" i="17"/>
  <c r="J341" i="17"/>
  <c r="S341" i="17" s="1"/>
  <c r="O341" i="17"/>
  <c r="P341" i="17"/>
  <c r="Q341" i="17"/>
  <c r="R341" i="17"/>
  <c r="T341" i="17"/>
  <c r="A342" i="17"/>
  <c r="B342" i="17"/>
  <c r="I342" i="17"/>
  <c r="J342" i="17"/>
  <c r="S342" i="17" s="1"/>
  <c r="O342" i="17"/>
  <c r="P342" i="17"/>
  <c r="Q342" i="17"/>
  <c r="R342" i="17"/>
  <c r="T342" i="17"/>
  <c r="A343" i="17"/>
  <c r="B343" i="17"/>
  <c r="I343" i="17"/>
  <c r="J343" i="17"/>
  <c r="S343" i="17" s="1"/>
  <c r="O343" i="17"/>
  <c r="P343" i="17"/>
  <c r="Q343" i="17"/>
  <c r="R343" i="17"/>
  <c r="T343" i="17"/>
  <c r="A344" i="17"/>
  <c r="B344" i="17"/>
  <c r="I344" i="17"/>
  <c r="J344" i="17"/>
  <c r="S344" i="17" s="1"/>
  <c r="O344" i="17"/>
  <c r="P344" i="17"/>
  <c r="Q344" i="17"/>
  <c r="R344" i="17"/>
  <c r="T344" i="17"/>
  <c r="A345" i="17"/>
  <c r="B345" i="17"/>
  <c r="I345" i="17"/>
  <c r="J345" i="17"/>
  <c r="S345" i="17" s="1"/>
  <c r="O345" i="17"/>
  <c r="P345" i="17"/>
  <c r="Q345" i="17"/>
  <c r="R345" i="17"/>
  <c r="T345" i="17"/>
  <c r="A346" i="17"/>
  <c r="B346" i="17"/>
  <c r="I346" i="17"/>
  <c r="J346" i="17"/>
  <c r="S346" i="17" s="1"/>
  <c r="O346" i="17"/>
  <c r="P346" i="17"/>
  <c r="Q346" i="17"/>
  <c r="R346" i="17"/>
  <c r="T346" i="17"/>
  <c r="A347" i="17"/>
  <c r="B347" i="17"/>
  <c r="I347" i="17"/>
  <c r="J347" i="17"/>
  <c r="S347" i="17" s="1"/>
  <c r="O347" i="17"/>
  <c r="P347" i="17"/>
  <c r="Q347" i="17"/>
  <c r="R347" i="17"/>
  <c r="T347" i="17"/>
  <c r="A348" i="17"/>
  <c r="B348" i="17"/>
  <c r="I348" i="17"/>
  <c r="J348" i="17"/>
  <c r="S348" i="17" s="1"/>
  <c r="O348" i="17"/>
  <c r="P348" i="17"/>
  <c r="Q348" i="17"/>
  <c r="R348" i="17"/>
  <c r="T348" i="17"/>
  <c r="A349" i="17"/>
  <c r="B349" i="17"/>
  <c r="I349" i="17"/>
  <c r="J349" i="17"/>
  <c r="S349" i="17" s="1"/>
  <c r="O349" i="17"/>
  <c r="P349" i="17"/>
  <c r="Q349" i="17"/>
  <c r="R349" i="17"/>
  <c r="T349" i="17"/>
  <c r="A350" i="17"/>
  <c r="B350" i="17"/>
  <c r="I350" i="17"/>
  <c r="J350" i="17"/>
  <c r="S350" i="17" s="1"/>
  <c r="O350" i="17"/>
  <c r="P350" i="17"/>
  <c r="Q350" i="17"/>
  <c r="R350" i="17"/>
  <c r="T350" i="17"/>
  <c r="A351" i="17"/>
  <c r="B351" i="17"/>
  <c r="I351" i="17"/>
  <c r="J351" i="17"/>
  <c r="S351" i="17" s="1"/>
  <c r="O351" i="17"/>
  <c r="P351" i="17"/>
  <c r="Q351" i="17"/>
  <c r="R351" i="17"/>
  <c r="T351" i="17"/>
  <c r="A352" i="17"/>
  <c r="B352" i="17"/>
  <c r="I352" i="17"/>
  <c r="J352" i="17"/>
  <c r="S352" i="17" s="1"/>
  <c r="O352" i="17"/>
  <c r="P352" i="17"/>
  <c r="Q352" i="17"/>
  <c r="R352" i="17"/>
  <c r="T352" i="17"/>
  <c r="A353" i="17"/>
  <c r="B353" i="17"/>
  <c r="I353" i="17"/>
  <c r="J353" i="17"/>
  <c r="S353" i="17" s="1"/>
  <c r="O353" i="17"/>
  <c r="P353" i="17"/>
  <c r="Q353" i="17"/>
  <c r="R353" i="17"/>
  <c r="T353" i="17"/>
  <c r="A354" i="17"/>
  <c r="B354" i="17"/>
  <c r="I354" i="17"/>
  <c r="J354" i="17"/>
  <c r="S354" i="17" s="1"/>
  <c r="O354" i="17"/>
  <c r="P354" i="17"/>
  <c r="Q354" i="17"/>
  <c r="R354" i="17"/>
  <c r="T354" i="17"/>
  <c r="A355" i="17"/>
  <c r="B355" i="17"/>
  <c r="I355" i="17"/>
  <c r="J355" i="17"/>
  <c r="S355" i="17" s="1"/>
  <c r="O355" i="17"/>
  <c r="P355" i="17"/>
  <c r="Q355" i="17"/>
  <c r="R355" i="17"/>
  <c r="T355" i="17"/>
  <c r="AJ14" i="17"/>
  <c r="AI14" i="17"/>
  <c r="N64" i="12"/>
  <c r="I8" i="17"/>
  <c r="J8" i="17"/>
  <c r="I9" i="17"/>
  <c r="J9" i="17"/>
  <c r="I10" i="17"/>
  <c r="J10" i="17"/>
  <c r="I11" i="17"/>
  <c r="J11" i="17"/>
  <c r="I12" i="17"/>
  <c r="J12" i="17"/>
  <c r="I13" i="17"/>
  <c r="J13" i="17"/>
  <c r="I14" i="17"/>
  <c r="J14" i="17"/>
  <c r="I15" i="17"/>
  <c r="J15" i="17"/>
  <c r="I16" i="17"/>
  <c r="J16" i="17"/>
  <c r="I17" i="17"/>
  <c r="J17" i="17"/>
  <c r="I18" i="17"/>
  <c r="J18" i="17"/>
  <c r="I19" i="17"/>
  <c r="J19" i="17"/>
  <c r="I20" i="17"/>
  <c r="J20" i="17"/>
  <c r="I21" i="17"/>
  <c r="J21" i="17"/>
  <c r="I22" i="17"/>
  <c r="J22" i="17"/>
  <c r="I23" i="17"/>
  <c r="J23" i="17"/>
  <c r="I24" i="17"/>
  <c r="J24" i="17"/>
  <c r="I25" i="17"/>
  <c r="J25" i="17"/>
  <c r="I26" i="17"/>
  <c r="J26" i="17"/>
  <c r="I27" i="17"/>
  <c r="J27" i="17"/>
  <c r="I28" i="17"/>
  <c r="J28" i="17"/>
  <c r="I29" i="17"/>
  <c r="J29" i="17"/>
  <c r="I30" i="17"/>
  <c r="J30" i="17"/>
  <c r="I31" i="17"/>
  <c r="J31" i="17"/>
  <c r="I32" i="17"/>
  <c r="J32" i="17"/>
  <c r="I33" i="17"/>
  <c r="J33" i="17"/>
  <c r="I34" i="17"/>
  <c r="J34" i="17"/>
  <c r="I35" i="17"/>
  <c r="J35" i="17"/>
  <c r="I36" i="17"/>
  <c r="J36" i="17"/>
  <c r="I37" i="17"/>
  <c r="J37" i="17"/>
  <c r="I38" i="17"/>
  <c r="J38" i="17"/>
  <c r="I39" i="17"/>
  <c r="J39" i="17"/>
  <c r="I40" i="17"/>
  <c r="J40" i="17"/>
  <c r="I41" i="17"/>
  <c r="J41" i="17"/>
  <c r="I42" i="17"/>
  <c r="J42" i="17"/>
  <c r="I43" i="17"/>
  <c r="J43" i="17"/>
  <c r="I44" i="17"/>
  <c r="J44" i="17"/>
  <c r="I45" i="17"/>
  <c r="J45" i="17"/>
  <c r="I46" i="17"/>
  <c r="J46" i="17"/>
  <c r="I47" i="17"/>
  <c r="J47" i="17"/>
  <c r="I48" i="17"/>
  <c r="J48" i="17"/>
  <c r="I49" i="17"/>
  <c r="J49" i="17"/>
  <c r="I50" i="17"/>
  <c r="J50" i="17"/>
  <c r="I51" i="17"/>
  <c r="J51" i="17"/>
  <c r="I52" i="17"/>
  <c r="J52" i="17"/>
  <c r="I53" i="17"/>
  <c r="J53" i="17"/>
  <c r="I54" i="17"/>
  <c r="J54" i="17"/>
  <c r="I55" i="17"/>
  <c r="J55" i="17"/>
  <c r="I56" i="17"/>
  <c r="J56" i="17"/>
  <c r="I57" i="17"/>
  <c r="J57" i="17"/>
  <c r="I58" i="17"/>
  <c r="J58" i="17"/>
  <c r="I59" i="17"/>
  <c r="J59" i="17"/>
  <c r="I60" i="17"/>
  <c r="J60" i="17"/>
  <c r="I61" i="17"/>
  <c r="J61" i="17"/>
  <c r="I62" i="17"/>
  <c r="J62" i="17"/>
  <c r="I63" i="17"/>
  <c r="J63" i="17"/>
  <c r="I64" i="17"/>
  <c r="J64" i="17"/>
  <c r="I65" i="17"/>
  <c r="J65" i="17"/>
  <c r="I66" i="17"/>
  <c r="J66" i="17"/>
  <c r="I67" i="17"/>
  <c r="J67" i="17"/>
  <c r="I68" i="17"/>
  <c r="J68" i="17"/>
  <c r="I69" i="17"/>
  <c r="J69" i="17"/>
  <c r="I70" i="17"/>
  <c r="J70" i="17"/>
  <c r="I71" i="17"/>
  <c r="J71" i="17"/>
  <c r="I72" i="17"/>
  <c r="J72" i="17"/>
  <c r="I73" i="17"/>
  <c r="J73" i="17"/>
  <c r="I74" i="17"/>
  <c r="J74" i="17"/>
  <c r="I75" i="17"/>
  <c r="J75" i="17"/>
  <c r="I76" i="17"/>
  <c r="J76" i="17"/>
  <c r="I77" i="17"/>
  <c r="J77" i="17"/>
  <c r="I78" i="17"/>
  <c r="J78" i="17"/>
  <c r="I79" i="17"/>
  <c r="J79" i="17"/>
  <c r="I80" i="17"/>
  <c r="J80" i="17"/>
  <c r="I81" i="17"/>
  <c r="J81" i="17"/>
  <c r="I82" i="17"/>
  <c r="J82" i="17"/>
  <c r="I83" i="17"/>
  <c r="J83" i="17"/>
  <c r="I84" i="17"/>
  <c r="J84" i="17"/>
  <c r="I85" i="17"/>
  <c r="J85" i="17"/>
  <c r="I86" i="17"/>
  <c r="J86" i="17"/>
  <c r="I87" i="17"/>
  <c r="J87" i="17"/>
  <c r="I88" i="17"/>
  <c r="J88" i="17"/>
  <c r="I89" i="17"/>
  <c r="J89" i="17"/>
  <c r="I90" i="17"/>
  <c r="J90" i="17"/>
  <c r="I91" i="17"/>
  <c r="J91" i="17"/>
  <c r="I92" i="17"/>
  <c r="J92" i="17"/>
  <c r="I93" i="17"/>
  <c r="J93" i="17"/>
  <c r="I94" i="17"/>
  <c r="J94" i="17"/>
  <c r="I95" i="17"/>
  <c r="J95" i="17"/>
  <c r="I96" i="17"/>
  <c r="J96" i="17"/>
  <c r="I97" i="17"/>
  <c r="J97" i="17"/>
  <c r="I98" i="17"/>
  <c r="J98" i="17"/>
  <c r="I99" i="17"/>
  <c r="J99" i="17"/>
  <c r="I100" i="17"/>
  <c r="J100" i="17"/>
  <c r="I101" i="17"/>
  <c r="J101" i="17"/>
  <c r="I102" i="17"/>
  <c r="J102" i="17"/>
  <c r="I103" i="17"/>
  <c r="J103" i="17"/>
  <c r="I104" i="17"/>
  <c r="J104" i="17"/>
  <c r="I105" i="17"/>
  <c r="J105" i="17"/>
  <c r="I106" i="17"/>
  <c r="J106" i="17"/>
  <c r="I107" i="17"/>
  <c r="J107" i="17"/>
  <c r="I108" i="17"/>
  <c r="J108" i="17"/>
  <c r="I109" i="17"/>
  <c r="J109" i="17"/>
  <c r="I110" i="17"/>
  <c r="J110" i="17"/>
  <c r="I111" i="17"/>
  <c r="J111" i="17"/>
  <c r="I112" i="17"/>
  <c r="J112" i="17"/>
  <c r="I113" i="17"/>
  <c r="J113" i="17"/>
  <c r="I114" i="17"/>
  <c r="J114" i="17"/>
  <c r="I115" i="17"/>
  <c r="J115" i="17"/>
  <c r="I116" i="17"/>
  <c r="J116" i="17"/>
  <c r="I117" i="17"/>
  <c r="J117" i="17"/>
  <c r="I118" i="17"/>
  <c r="J118" i="17"/>
  <c r="I119" i="17"/>
  <c r="J119" i="17"/>
  <c r="I120" i="17"/>
  <c r="J120" i="17"/>
  <c r="I121" i="17"/>
  <c r="J121" i="17"/>
  <c r="I122" i="17"/>
  <c r="J122" i="17"/>
  <c r="I123" i="17"/>
  <c r="J123" i="17"/>
  <c r="I124" i="17"/>
  <c r="J124" i="17"/>
  <c r="I125" i="17"/>
  <c r="J125" i="17"/>
  <c r="I126" i="17"/>
  <c r="J126" i="17"/>
  <c r="I127" i="17"/>
  <c r="J127" i="17"/>
  <c r="I128" i="17"/>
  <c r="J128" i="17"/>
  <c r="I129" i="17"/>
  <c r="J129" i="17"/>
  <c r="I130" i="17"/>
  <c r="J130" i="17"/>
  <c r="I131" i="17"/>
  <c r="J131" i="17"/>
  <c r="I132" i="17"/>
  <c r="J132" i="17"/>
  <c r="I133" i="17"/>
  <c r="J133" i="17"/>
  <c r="I134" i="17"/>
  <c r="J134" i="17"/>
  <c r="I135" i="17"/>
  <c r="J135" i="17"/>
  <c r="I136" i="17"/>
  <c r="J136" i="17"/>
  <c r="I137" i="17"/>
  <c r="J137" i="17"/>
  <c r="I138" i="17"/>
  <c r="J138" i="17"/>
  <c r="I139" i="17"/>
  <c r="J139" i="17"/>
  <c r="I140" i="17"/>
  <c r="J140" i="17"/>
  <c r="I141" i="17"/>
  <c r="J141" i="17"/>
  <c r="I142" i="17"/>
  <c r="J142" i="17"/>
  <c r="I143" i="17"/>
  <c r="J143" i="17"/>
  <c r="I144" i="17"/>
  <c r="J144" i="17"/>
  <c r="I145" i="17"/>
  <c r="J145" i="17"/>
  <c r="I146" i="17"/>
  <c r="J146" i="17"/>
  <c r="I147" i="17"/>
  <c r="J147" i="17"/>
  <c r="I148" i="17"/>
  <c r="J148" i="17"/>
  <c r="I149" i="17"/>
  <c r="J149" i="17"/>
  <c r="I150" i="17"/>
  <c r="J150" i="17"/>
  <c r="I151" i="17"/>
  <c r="J151" i="17"/>
  <c r="I152" i="17"/>
  <c r="J152" i="17"/>
  <c r="I153" i="17"/>
  <c r="J153" i="17"/>
  <c r="I154" i="17"/>
  <c r="J154" i="17"/>
  <c r="I155" i="17"/>
  <c r="J155" i="17"/>
  <c r="I156" i="17"/>
  <c r="J156" i="17"/>
  <c r="I157" i="17"/>
  <c r="J157" i="17"/>
  <c r="I158" i="17"/>
  <c r="J158" i="17"/>
  <c r="I159" i="17"/>
  <c r="J159" i="17"/>
  <c r="I160" i="17"/>
  <c r="J160" i="17"/>
  <c r="I161" i="17"/>
  <c r="J161" i="17"/>
  <c r="I162" i="17"/>
  <c r="J162" i="17"/>
  <c r="I163" i="17"/>
  <c r="J163" i="17"/>
  <c r="I164" i="17"/>
  <c r="J164" i="17"/>
  <c r="I165" i="17"/>
  <c r="J165" i="17"/>
  <c r="I166" i="17"/>
  <c r="J166" i="17"/>
  <c r="I167" i="17"/>
  <c r="J167" i="17"/>
  <c r="I168" i="17"/>
  <c r="J168" i="17"/>
  <c r="I169" i="17"/>
  <c r="J169" i="17"/>
  <c r="I170" i="17"/>
  <c r="J170" i="17"/>
  <c r="A171" i="17"/>
  <c r="B171" i="17"/>
  <c r="I171" i="17"/>
  <c r="J171" i="17"/>
  <c r="A172" i="17"/>
  <c r="B172" i="17"/>
  <c r="I172" i="17"/>
  <c r="J172" i="17"/>
  <c r="A173" i="17"/>
  <c r="B173" i="17"/>
  <c r="I173" i="17"/>
  <c r="J173" i="17"/>
  <c r="A174" i="17"/>
  <c r="B174" i="17"/>
  <c r="I174" i="17"/>
  <c r="J174" i="17"/>
  <c r="A175" i="17"/>
  <c r="B175" i="17"/>
  <c r="I175" i="17"/>
  <c r="J175" i="17"/>
  <c r="A176" i="17"/>
  <c r="B176" i="17"/>
  <c r="I176" i="17"/>
  <c r="J176" i="17"/>
  <c r="A177" i="17"/>
  <c r="B177" i="17"/>
  <c r="I177" i="17"/>
  <c r="J177" i="17"/>
  <c r="A178" i="17"/>
  <c r="B178" i="17"/>
  <c r="I178" i="17"/>
  <c r="J178" i="17"/>
  <c r="A179" i="17"/>
  <c r="B179" i="17"/>
  <c r="I179" i="17"/>
  <c r="J179" i="17"/>
  <c r="A180" i="17"/>
  <c r="B180" i="17"/>
  <c r="I180" i="17"/>
  <c r="J180" i="17"/>
  <c r="A181" i="17"/>
  <c r="B181" i="17"/>
  <c r="I181" i="17"/>
  <c r="J181" i="17"/>
  <c r="A182" i="17"/>
  <c r="B182" i="17"/>
  <c r="I182" i="17"/>
  <c r="J182" i="17"/>
  <c r="A183" i="17"/>
  <c r="B183" i="17"/>
  <c r="I183" i="17"/>
  <c r="J183" i="17"/>
  <c r="A184" i="17"/>
  <c r="B184" i="17"/>
  <c r="I184" i="17"/>
  <c r="J184" i="17"/>
  <c r="A185" i="17"/>
  <c r="B185" i="17"/>
  <c r="I185" i="17"/>
  <c r="J185" i="17"/>
  <c r="A186" i="17"/>
  <c r="B186" i="17"/>
  <c r="I186" i="17"/>
  <c r="J186" i="17"/>
  <c r="A187" i="17"/>
  <c r="B187" i="17"/>
  <c r="I187" i="17"/>
  <c r="J187" i="17"/>
  <c r="A188" i="17"/>
  <c r="B188" i="17"/>
  <c r="I188" i="17"/>
  <c r="J188" i="17"/>
  <c r="A189" i="17"/>
  <c r="B189" i="17"/>
  <c r="I189" i="17"/>
  <c r="J189" i="17"/>
  <c r="A190" i="17"/>
  <c r="B190" i="17"/>
  <c r="I190" i="17"/>
  <c r="J190" i="17"/>
  <c r="A191" i="17"/>
  <c r="B191" i="17"/>
  <c r="I191" i="17"/>
  <c r="J191" i="17"/>
  <c r="A192" i="17"/>
  <c r="B192" i="17"/>
  <c r="I192" i="17"/>
  <c r="J192" i="17"/>
  <c r="A193" i="17"/>
  <c r="B193" i="17"/>
  <c r="I193" i="17"/>
  <c r="J193" i="17"/>
  <c r="A194" i="17"/>
  <c r="B194" i="17"/>
  <c r="I194" i="17"/>
  <c r="J194" i="17"/>
  <c r="A195" i="17"/>
  <c r="B195" i="17"/>
  <c r="I195" i="17"/>
  <c r="J195" i="17"/>
  <c r="A196" i="17"/>
  <c r="B196" i="17"/>
  <c r="I196" i="17"/>
  <c r="J196" i="17"/>
  <c r="A197" i="17"/>
  <c r="B197" i="17"/>
  <c r="I197" i="17"/>
  <c r="J197" i="17"/>
  <c r="A198" i="17"/>
  <c r="B198" i="17"/>
  <c r="I198" i="17"/>
  <c r="J198" i="17"/>
  <c r="A199" i="17"/>
  <c r="B199" i="17"/>
  <c r="I199" i="17"/>
  <c r="J199" i="17"/>
  <c r="A200" i="17"/>
  <c r="B200" i="17"/>
  <c r="I200" i="17"/>
  <c r="J200" i="17"/>
  <c r="A201" i="17"/>
  <c r="B201" i="17"/>
  <c r="I201" i="17"/>
  <c r="J201" i="17"/>
  <c r="A202" i="17"/>
  <c r="B202" i="17"/>
  <c r="I202" i="17"/>
  <c r="J202" i="17"/>
  <c r="A203" i="17"/>
  <c r="B203" i="17"/>
  <c r="I203" i="17"/>
  <c r="J203" i="17"/>
  <c r="A204" i="17"/>
  <c r="B204" i="17"/>
  <c r="I204" i="17"/>
  <c r="J204" i="17"/>
  <c r="A205" i="17"/>
  <c r="B205" i="17"/>
  <c r="I205" i="17"/>
  <c r="J205" i="17"/>
  <c r="A206" i="17"/>
  <c r="B206" i="17"/>
  <c r="I206" i="17"/>
  <c r="J206" i="17"/>
  <c r="A207" i="17"/>
  <c r="B207" i="17"/>
  <c r="I207" i="17"/>
  <c r="J207" i="17"/>
  <c r="A208" i="17"/>
  <c r="B208" i="17"/>
  <c r="I208" i="17"/>
  <c r="J208" i="17"/>
  <c r="A209" i="17"/>
  <c r="B209" i="17"/>
  <c r="I209" i="17"/>
  <c r="J209" i="17"/>
  <c r="A210" i="17"/>
  <c r="B210" i="17"/>
  <c r="I210" i="17"/>
  <c r="J210" i="17"/>
  <c r="A211" i="17"/>
  <c r="B211" i="17"/>
  <c r="I211" i="17"/>
  <c r="J211" i="17"/>
  <c r="A212" i="17"/>
  <c r="B212" i="17"/>
  <c r="I212" i="17"/>
  <c r="J212" i="17"/>
  <c r="A213" i="17"/>
  <c r="B213" i="17"/>
  <c r="I213" i="17"/>
  <c r="J213" i="17"/>
  <c r="A214" i="17"/>
  <c r="B214" i="17"/>
  <c r="I214" i="17"/>
  <c r="J214" i="17"/>
  <c r="A215" i="17"/>
  <c r="B215" i="17"/>
  <c r="I215" i="17"/>
  <c r="J215" i="17"/>
  <c r="A216" i="17"/>
  <c r="B216" i="17"/>
  <c r="I216" i="17"/>
  <c r="J216" i="17"/>
  <c r="A217" i="17"/>
  <c r="B217" i="17"/>
  <c r="I217" i="17"/>
  <c r="J217" i="17"/>
  <c r="A218" i="17"/>
  <c r="B218" i="17"/>
  <c r="I218" i="17"/>
  <c r="J218" i="17"/>
  <c r="A219" i="17"/>
  <c r="B219" i="17"/>
  <c r="I219" i="17"/>
  <c r="J219" i="17"/>
  <c r="A220" i="17"/>
  <c r="B220" i="17"/>
  <c r="I220" i="17"/>
  <c r="J220" i="17"/>
  <c r="A221" i="17"/>
  <c r="B221" i="17"/>
  <c r="I221" i="17"/>
  <c r="J221" i="17"/>
  <c r="A222" i="17"/>
  <c r="B222" i="17"/>
  <c r="I222" i="17"/>
  <c r="J222" i="17"/>
  <c r="A223" i="17"/>
  <c r="B223" i="17"/>
  <c r="I223" i="17"/>
  <c r="J223" i="17"/>
  <c r="A224" i="17"/>
  <c r="B224" i="17"/>
  <c r="I224" i="17"/>
  <c r="J224" i="17"/>
  <c r="A225" i="17"/>
  <c r="B225" i="17"/>
  <c r="I225" i="17"/>
  <c r="J225" i="17"/>
  <c r="A226" i="17"/>
  <c r="B226" i="17"/>
  <c r="I226" i="17"/>
  <c r="J226" i="17"/>
  <c r="A227" i="17"/>
  <c r="B227" i="17"/>
  <c r="I227" i="17"/>
  <c r="J227" i="17"/>
  <c r="A228" i="17"/>
  <c r="B228" i="17"/>
  <c r="I228" i="17"/>
  <c r="J228" i="17"/>
  <c r="A229" i="17"/>
  <c r="B229" i="17"/>
  <c r="I229" i="17"/>
  <c r="J229" i="17"/>
  <c r="A230" i="17"/>
  <c r="B230" i="17"/>
  <c r="I230" i="17"/>
  <c r="J230" i="17"/>
  <c r="A231" i="17"/>
  <c r="B231" i="17"/>
  <c r="I231" i="17"/>
  <c r="J231" i="17"/>
  <c r="A232" i="17"/>
  <c r="B232" i="17"/>
  <c r="I232" i="17"/>
  <c r="J232" i="17"/>
  <c r="A233" i="17"/>
  <c r="B233" i="17"/>
  <c r="I233" i="17"/>
  <c r="J233" i="17"/>
  <c r="A234" i="17"/>
  <c r="B234" i="17"/>
  <c r="I234" i="17"/>
  <c r="J234" i="17"/>
  <c r="A235" i="17"/>
  <c r="B235" i="17"/>
  <c r="I235" i="17"/>
  <c r="J235" i="17"/>
  <c r="A236" i="17"/>
  <c r="B236" i="17"/>
  <c r="I236" i="17"/>
  <c r="J236" i="17"/>
  <c r="A237" i="17"/>
  <c r="B237" i="17"/>
  <c r="I237" i="17"/>
  <c r="J237" i="17"/>
  <c r="A238" i="17"/>
  <c r="B238" i="17"/>
  <c r="I238" i="17"/>
  <c r="J238" i="17"/>
  <c r="A239" i="17"/>
  <c r="B239" i="17"/>
  <c r="I239" i="17"/>
  <c r="J239" i="17"/>
  <c r="A240" i="17"/>
  <c r="B240" i="17"/>
  <c r="I240" i="17"/>
  <c r="J240" i="17"/>
  <c r="A241" i="17"/>
  <c r="B241" i="17"/>
  <c r="I241" i="17"/>
  <c r="J241" i="17"/>
  <c r="A242" i="17"/>
  <c r="B242" i="17"/>
  <c r="I242" i="17"/>
  <c r="J242" i="17"/>
  <c r="A243" i="17"/>
  <c r="B243" i="17"/>
  <c r="I243" i="17"/>
  <c r="J243" i="17"/>
  <c r="A244" i="17"/>
  <c r="B244" i="17"/>
  <c r="I244" i="17"/>
  <c r="J244" i="17"/>
  <c r="A245" i="17"/>
  <c r="B245" i="17"/>
  <c r="I245" i="17"/>
  <c r="J245" i="17"/>
  <c r="A246" i="17"/>
  <c r="B246" i="17"/>
  <c r="I246" i="17"/>
  <c r="J246" i="17"/>
  <c r="A247" i="17"/>
  <c r="B247" i="17"/>
  <c r="I247" i="17"/>
  <c r="J247" i="17"/>
  <c r="A248" i="17"/>
  <c r="B248" i="17"/>
  <c r="I248" i="17"/>
  <c r="J248" i="17"/>
  <c r="A249" i="17"/>
  <c r="B249" i="17"/>
  <c r="I249" i="17"/>
  <c r="J249" i="17"/>
  <c r="A250" i="17"/>
  <c r="B250" i="17"/>
  <c r="I250" i="17"/>
  <c r="J250" i="17"/>
  <c r="A251" i="17"/>
  <c r="B251" i="17"/>
  <c r="I251" i="17"/>
  <c r="J251" i="17"/>
  <c r="A252" i="17"/>
  <c r="B252" i="17"/>
  <c r="I252" i="17"/>
  <c r="J252" i="17"/>
  <c r="A253" i="17"/>
  <c r="B253" i="17"/>
  <c r="I253" i="17"/>
  <c r="J253" i="17"/>
  <c r="A254" i="17"/>
  <c r="B254" i="17"/>
  <c r="I254" i="17"/>
  <c r="J254" i="17"/>
  <c r="A255" i="17"/>
  <c r="B255" i="17"/>
  <c r="I255" i="17"/>
  <c r="J255" i="17"/>
  <c r="A256" i="17"/>
  <c r="B256" i="17"/>
  <c r="I256" i="17"/>
  <c r="J256" i="17"/>
  <c r="A257" i="17"/>
  <c r="B257" i="17"/>
  <c r="I257" i="17"/>
  <c r="J257" i="17"/>
  <c r="A258" i="17"/>
  <c r="B258" i="17"/>
  <c r="I258" i="17"/>
  <c r="J258" i="17"/>
  <c r="A259" i="17"/>
  <c r="B259" i="17"/>
  <c r="I259" i="17"/>
  <c r="J259" i="17"/>
  <c r="A260" i="17"/>
  <c r="B260" i="17"/>
  <c r="I260" i="17"/>
  <c r="J260" i="17"/>
  <c r="A261" i="17"/>
  <c r="B261" i="17"/>
  <c r="I261" i="17"/>
  <c r="J261" i="17"/>
  <c r="A262" i="17"/>
  <c r="B262" i="17"/>
  <c r="I262" i="17"/>
  <c r="J262" i="17"/>
  <c r="A263" i="17"/>
  <c r="B263" i="17"/>
  <c r="I263" i="17"/>
  <c r="J263" i="17"/>
  <c r="A264" i="17"/>
  <c r="B264" i="17"/>
  <c r="I264" i="17"/>
  <c r="J264" i="17"/>
  <c r="A265" i="17"/>
  <c r="B265" i="17"/>
  <c r="I265" i="17"/>
  <c r="J265" i="17"/>
  <c r="A266" i="17"/>
  <c r="B266" i="17"/>
  <c r="I266" i="17"/>
  <c r="J266" i="17"/>
  <c r="A267" i="17"/>
  <c r="B267" i="17"/>
  <c r="I267" i="17"/>
  <c r="J267" i="17"/>
  <c r="A268" i="17"/>
  <c r="B268" i="17"/>
  <c r="I268" i="17"/>
  <c r="J268" i="17"/>
  <c r="A269" i="17"/>
  <c r="B269" i="17"/>
  <c r="I269" i="17"/>
  <c r="J269" i="17"/>
  <c r="A270" i="17"/>
  <c r="B270" i="17"/>
  <c r="I270" i="17"/>
  <c r="J270" i="17"/>
  <c r="A271" i="17"/>
  <c r="B271" i="17"/>
  <c r="I271" i="17"/>
  <c r="J271" i="17"/>
  <c r="A272" i="17"/>
  <c r="B272" i="17"/>
  <c r="I272" i="17"/>
  <c r="J272" i="17"/>
  <c r="A273" i="17"/>
  <c r="B273" i="17"/>
  <c r="I273" i="17"/>
  <c r="J273" i="17"/>
  <c r="A274" i="17"/>
  <c r="B274" i="17"/>
  <c r="I274" i="17"/>
  <c r="J274" i="17"/>
  <c r="A275" i="17"/>
  <c r="B275" i="17"/>
  <c r="I275" i="17"/>
  <c r="J275" i="17"/>
  <c r="A276" i="17"/>
  <c r="B276" i="17"/>
  <c r="I276" i="17"/>
  <c r="J276" i="17"/>
  <c r="A277" i="17"/>
  <c r="B277" i="17"/>
  <c r="I277" i="17"/>
  <c r="J277" i="17"/>
  <c r="A278" i="17"/>
  <c r="B278" i="17"/>
  <c r="I278" i="17"/>
  <c r="J278" i="17"/>
  <c r="A279" i="17"/>
  <c r="B279" i="17"/>
  <c r="I279" i="17"/>
  <c r="J279" i="17"/>
  <c r="A280" i="17"/>
  <c r="B280" i="17"/>
  <c r="I280" i="17"/>
  <c r="J280" i="17"/>
  <c r="A281" i="17"/>
  <c r="B281" i="17"/>
  <c r="I281" i="17"/>
  <c r="J281" i="17"/>
  <c r="A282" i="17"/>
  <c r="B282" i="17"/>
  <c r="I282" i="17"/>
  <c r="J282" i="17"/>
  <c r="A283" i="17"/>
  <c r="B283" i="17"/>
  <c r="I283" i="17"/>
  <c r="J283" i="17"/>
  <c r="A284" i="17"/>
  <c r="B284" i="17"/>
  <c r="I284" i="17"/>
  <c r="J284" i="17"/>
  <c r="A285" i="17"/>
  <c r="B285" i="17"/>
  <c r="I285" i="17"/>
  <c r="J285" i="17"/>
  <c r="A286" i="17"/>
  <c r="B286" i="17"/>
  <c r="I286" i="17"/>
  <c r="J286" i="17"/>
  <c r="A287" i="17"/>
  <c r="B287" i="17"/>
  <c r="I287" i="17"/>
  <c r="J287" i="17"/>
  <c r="A288" i="17"/>
  <c r="B288" i="17"/>
  <c r="I288" i="17"/>
  <c r="J288" i="17"/>
  <c r="A289" i="17"/>
  <c r="B289" i="17"/>
  <c r="I289" i="17"/>
  <c r="J289" i="17"/>
  <c r="A290" i="17"/>
  <c r="B290" i="17"/>
  <c r="I290" i="17"/>
  <c r="J290" i="17"/>
  <c r="A291" i="17"/>
  <c r="B291" i="17"/>
  <c r="I291" i="17"/>
  <c r="J291" i="17"/>
  <c r="A292" i="17"/>
  <c r="B292" i="17"/>
  <c r="I292" i="17"/>
  <c r="J292" i="17"/>
  <c r="A293" i="17"/>
  <c r="B293" i="17"/>
  <c r="I293" i="17"/>
  <c r="J293" i="17"/>
  <c r="A294" i="17"/>
  <c r="B294" i="17"/>
  <c r="I294" i="17"/>
  <c r="J294" i="17"/>
  <c r="A295" i="17"/>
  <c r="B295" i="17"/>
  <c r="I295" i="17"/>
  <c r="J295" i="17"/>
  <c r="A296" i="17"/>
  <c r="B296" i="17"/>
  <c r="I296" i="17"/>
  <c r="J296" i="17"/>
  <c r="A297" i="17"/>
  <c r="B297" i="17"/>
  <c r="I297" i="17"/>
  <c r="J297" i="17"/>
  <c r="A298" i="17"/>
  <c r="B298" i="17"/>
  <c r="I298" i="17"/>
  <c r="J298" i="17"/>
  <c r="A299" i="17"/>
  <c r="B299" i="17"/>
  <c r="I299" i="17"/>
  <c r="J299" i="17"/>
  <c r="A300" i="17"/>
  <c r="B300" i="17"/>
  <c r="I300" i="17"/>
  <c r="J300" i="17"/>
  <c r="A301" i="17"/>
  <c r="B301" i="17"/>
  <c r="I301" i="17"/>
  <c r="J301" i="17"/>
  <c r="A302" i="17"/>
  <c r="B302" i="17"/>
  <c r="I302" i="17"/>
  <c r="J302" i="17"/>
  <c r="A303" i="17"/>
  <c r="B303" i="17"/>
  <c r="I303" i="17"/>
  <c r="J303" i="17"/>
  <c r="A304" i="17"/>
  <c r="B304" i="17"/>
  <c r="I304" i="17"/>
  <c r="J304" i="17"/>
  <c r="A305" i="17"/>
  <c r="B305" i="17"/>
  <c r="I305" i="17"/>
  <c r="J305" i="17"/>
  <c r="A306" i="17"/>
  <c r="B306" i="17"/>
  <c r="I306" i="17"/>
  <c r="J306" i="17"/>
  <c r="A307" i="17"/>
  <c r="B307" i="17"/>
  <c r="I307" i="17"/>
  <c r="J307" i="17"/>
  <c r="A308" i="17"/>
  <c r="B308" i="17"/>
  <c r="I308" i="17"/>
  <c r="J308" i="17"/>
  <c r="A309" i="17"/>
  <c r="B309" i="17"/>
  <c r="I309" i="17"/>
  <c r="J309" i="17"/>
  <c r="A310" i="17"/>
  <c r="B310" i="17"/>
  <c r="I310" i="17"/>
  <c r="J310" i="17"/>
  <c r="A311" i="17"/>
  <c r="B311" i="17"/>
  <c r="I311" i="17"/>
  <c r="J311" i="17"/>
  <c r="A312" i="17"/>
  <c r="B312" i="17"/>
  <c r="I312" i="17"/>
  <c r="J312" i="17"/>
  <c r="A313" i="17"/>
  <c r="B313" i="17"/>
  <c r="I313" i="17"/>
  <c r="J313" i="17"/>
  <c r="A314" i="17"/>
  <c r="B314" i="17"/>
  <c r="I314" i="17"/>
  <c r="J314" i="17"/>
  <c r="A315" i="17"/>
  <c r="B315" i="17"/>
  <c r="I315" i="17"/>
  <c r="J315" i="17"/>
  <c r="A316" i="17"/>
  <c r="B316" i="17"/>
  <c r="I316" i="17"/>
  <c r="J316" i="17"/>
  <c r="A317" i="17"/>
  <c r="B317" i="17"/>
  <c r="I317" i="17"/>
  <c r="J317" i="17"/>
  <c r="A318" i="17"/>
  <c r="B318" i="17"/>
  <c r="I318" i="17"/>
  <c r="J318" i="17"/>
  <c r="A319" i="17"/>
  <c r="B319" i="17"/>
  <c r="I319" i="17"/>
  <c r="J319" i="17"/>
  <c r="A320" i="17"/>
  <c r="B320" i="17"/>
  <c r="I320" i="17"/>
  <c r="J320" i="17"/>
  <c r="A321" i="17"/>
  <c r="B321" i="17"/>
  <c r="I321" i="17"/>
  <c r="J321" i="17"/>
  <c r="A322" i="17"/>
  <c r="B322" i="17"/>
  <c r="I322" i="17"/>
  <c r="J322" i="17"/>
  <c r="A323" i="17"/>
  <c r="B323" i="17"/>
  <c r="I323" i="17"/>
  <c r="J323" i="17"/>
  <c r="A324" i="17"/>
  <c r="B324" i="17"/>
  <c r="I324" i="17"/>
  <c r="J324" i="17"/>
  <c r="A325" i="17"/>
  <c r="B325" i="17"/>
  <c r="I325" i="17"/>
  <c r="J325" i="17"/>
  <c r="A326" i="17"/>
  <c r="B326" i="17"/>
  <c r="I326" i="17"/>
  <c r="J326" i="17"/>
  <c r="A327" i="17"/>
  <c r="B327" i="17"/>
  <c r="I327" i="17"/>
  <c r="J327" i="17"/>
  <c r="A328" i="17"/>
  <c r="B328" i="17"/>
  <c r="I328" i="17"/>
  <c r="J328" i="17"/>
  <c r="A329" i="17"/>
  <c r="B329" i="17"/>
  <c r="I329" i="17"/>
  <c r="J329" i="17"/>
  <c r="A356" i="17"/>
  <c r="B356" i="17"/>
  <c r="I356" i="17"/>
  <c r="J356" i="17"/>
  <c r="A357" i="17"/>
  <c r="B357" i="17"/>
  <c r="I357" i="17"/>
  <c r="J357" i="17"/>
  <c r="A358" i="17"/>
  <c r="B358" i="17"/>
  <c r="I358" i="17"/>
  <c r="J358" i="17"/>
  <c r="A359" i="17"/>
  <c r="B359" i="17"/>
  <c r="I359" i="17"/>
  <c r="J359" i="17"/>
  <c r="A360" i="17"/>
  <c r="B360" i="17"/>
  <c r="I360" i="17"/>
  <c r="J360" i="17"/>
  <c r="A361" i="17"/>
  <c r="B361" i="17"/>
  <c r="I361" i="17"/>
  <c r="J361" i="17"/>
  <c r="A362" i="17"/>
  <c r="B362" i="17"/>
  <c r="I362" i="17"/>
  <c r="J362" i="17"/>
  <c r="A363" i="17"/>
  <c r="B363" i="17"/>
  <c r="I363" i="17"/>
  <c r="J363" i="17"/>
  <c r="A364" i="17"/>
  <c r="B364" i="17"/>
  <c r="I364" i="17"/>
  <c r="J364" i="17"/>
  <c r="A365" i="17"/>
  <c r="B365" i="17"/>
  <c r="I365" i="17"/>
  <c r="J365" i="17"/>
  <c r="A366" i="17"/>
  <c r="B366" i="17"/>
  <c r="I366" i="17"/>
  <c r="J366" i="17"/>
  <c r="A367" i="17"/>
  <c r="B367" i="17"/>
  <c r="I367" i="17"/>
  <c r="J367" i="17"/>
  <c r="A368" i="17"/>
  <c r="B368" i="17"/>
  <c r="I368" i="17"/>
  <c r="J368" i="17"/>
  <c r="A369" i="17"/>
  <c r="B369" i="17"/>
  <c r="I369" i="17"/>
  <c r="J369" i="17"/>
  <c r="A370" i="17"/>
  <c r="B370" i="17"/>
  <c r="I370" i="17"/>
  <c r="J370" i="17"/>
  <c r="A371" i="17"/>
  <c r="B371" i="17"/>
  <c r="I371" i="17"/>
  <c r="J371" i="17"/>
  <c r="A372" i="17"/>
  <c r="B372" i="17"/>
  <c r="I372" i="17"/>
  <c r="J372" i="17"/>
  <c r="A373" i="17"/>
  <c r="B373" i="17"/>
  <c r="I373" i="17"/>
  <c r="J373" i="17"/>
  <c r="A374" i="17"/>
  <c r="B374" i="17"/>
  <c r="I374" i="17"/>
  <c r="J374" i="17"/>
  <c r="A375" i="17"/>
  <c r="B375" i="17"/>
  <c r="I375" i="17"/>
  <c r="J375" i="17"/>
  <c r="A376" i="17"/>
  <c r="B376" i="17"/>
  <c r="I376" i="17"/>
  <c r="J376" i="17"/>
  <c r="A377" i="17"/>
  <c r="B377" i="17"/>
  <c r="I377" i="17"/>
  <c r="J377" i="17"/>
  <c r="A378" i="17"/>
  <c r="B378" i="17"/>
  <c r="I378" i="17"/>
  <c r="J378" i="17"/>
  <c r="A379" i="17"/>
  <c r="B379" i="17"/>
  <c r="I379" i="17"/>
  <c r="J379" i="17"/>
  <c r="A380" i="17"/>
  <c r="B380" i="17"/>
  <c r="I380" i="17"/>
  <c r="J380" i="17"/>
  <c r="A381" i="17"/>
  <c r="B381" i="17"/>
  <c r="I381" i="17"/>
  <c r="J381" i="17"/>
  <c r="A382" i="17"/>
  <c r="B382" i="17"/>
  <c r="I382" i="17"/>
  <c r="J382" i="17"/>
  <c r="A383" i="17"/>
  <c r="B383" i="17"/>
  <c r="I383" i="17"/>
  <c r="J383" i="17"/>
  <c r="A384" i="17"/>
  <c r="B384" i="17"/>
  <c r="I384" i="17"/>
  <c r="J384" i="17"/>
  <c r="A385" i="17"/>
  <c r="B385" i="17"/>
  <c r="I385" i="17"/>
  <c r="J385" i="17"/>
  <c r="A386" i="17"/>
  <c r="B386" i="17"/>
  <c r="I386" i="17"/>
  <c r="J386" i="17"/>
  <c r="A387" i="17"/>
  <c r="B387" i="17"/>
  <c r="I387" i="17"/>
  <c r="J387" i="17"/>
  <c r="A388" i="17"/>
  <c r="B388" i="17"/>
  <c r="I388" i="17"/>
  <c r="J388" i="17"/>
  <c r="A389" i="17"/>
  <c r="B389" i="17"/>
  <c r="I389" i="17"/>
  <c r="J389" i="17"/>
  <c r="A390" i="17"/>
  <c r="B390" i="17"/>
  <c r="I390" i="17"/>
  <c r="J390" i="17"/>
  <c r="A391" i="17"/>
  <c r="B391" i="17"/>
  <c r="I391" i="17"/>
  <c r="J391" i="17"/>
  <c r="A392" i="17"/>
  <c r="B392" i="17"/>
  <c r="I392" i="17"/>
  <c r="J392" i="17"/>
  <c r="A393" i="17"/>
  <c r="B393" i="17"/>
  <c r="I393" i="17"/>
  <c r="J393" i="17"/>
  <c r="A394" i="17"/>
  <c r="B394" i="17"/>
  <c r="I394" i="17"/>
  <c r="J394" i="17"/>
  <c r="A395" i="17"/>
  <c r="B395" i="17"/>
  <c r="I395" i="17"/>
  <c r="J395" i="17"/>
  <c r="A396" i="17"/>
  <c r="B396" i="17"/>
  <c r="I396" i="17"/>
  <c r="J396" i="17"/>
  <c r="A397" i="17"/>
  <c r="B397" i="17"/>
  <c r="I397" i="17"/>
  <c r="J397" i="17"/>
  <c r="A398" i="17"/>
  <c r="B398" i="17"/>
  <c r="I398" i="17"/>
  <c r="J398" i="17"/>
  <c r="A399" i="17"/>
  <c r="B399" i="17"/>
  <c r="I399" i="17"/>
  <c r="J399" i="17"/>
  <c r="A400" i="17"/>
  <c r="B400" i="17"/>
  <c r="I400" i="17"/>
  <c r="J400" i="17"/>
  <c r="A401" i="17"/>
  <c r="B401" i="17"/>
  <c r="I401" i="17"/>
  <c r="J401" i="17"/>
  <c r="A402" i="17"/>
  <c r="B402" i="17"/>
  <c r="I402" i="17"/>
  <c r="J402" i="17"/>
  <c r="A403" i="17"/>
  <c r="B403" i="17"/>
  <c r="I403" i="17"/>
  <c r="J403" i="17"/>
  <c r="A404" i="17"/>
  <c r="B404" i="17"/>
  <c r="I404" i="17"/>
  <c r="J404" i="17"/>
  <c r="A405" i="17"/>
  <c r="B405" i="17"/>
  <c r="I405" i="17"/>
  <c r="J405" i="17"/>
  <c r="A406" i="17"/>
  <c r="B406" i="17"/>
  <c r="I406" i="17"/>
  <c r="J406" i="17"/>
  <c r="A407" i="17"/>
  <c r="B407" i="17"/>
  <c r="I407" i="17"/>
  <c r="J407" i="17"/>
  <c r="A408" i="17"/>
  <c r="B408" i="17"/>
  <c r="I408" i="17"/>
  <c r="J408" i="17"/>
  <c r="A409" i="17"/>
  <c r="B409" i="17"/>
  <c r="I409" i="17"/>
  <c r="J409" i="17"/>
  <c r="A410" i="17"/>
  <c r="B410" i="17"/>
  <c r="I410" i="17"/>
  <c r="J410" i="17"/>
  <c r="A411" i="17"/>
  <c r="B411" i="17"/>
  <c r="I411" i="17"/>
  <c r="J411" i="17"/>
  <c r="A412" i="17"/>
  <c r="B412" i="17"/>
  <c r="I412" i="17"/>
  <c r="J412" i="17"/>
  <c r="A413" i="17"/>
  <c r="B413" i="17"/>
  <c r="I413" i="17"/>
  <c r="J413" i="17"/>
  <c r="A414" i="17"/>
  <c r="B414" i="17"/>
  <c r="I414" i="17"/>
  <c r="J414" i="17"/>
  <c r="A415" i="17"/>
  <c r="B415" i="17"/>
  <c r="I415" i="17"/>
  <c r="J415" i="17"/>
  <c r="A416" i="17"/>
  <c r="B416" i="17"/>
  <c r="I416" i="17"/>
  <c r="J416" i="17"/>
  <c r="A417" i="17"/>
  <c r="B417" i="17"/>
  <c r="I417" i="17"/>
  <c r="J417" i="17"/>
  <c r="A418" i="17"/>
  <c r="B418" i="17"/>
  <c r="I418" i="17"/>
  <c r="J418" i="17"/>
  <c r="A419" i="17"/>
  <c r="B419" i="17"/>
  <c r="I419" i="17"/>
  <c r="J419" i="17"/>
  <c r="A420" i="17"/>
  <c r="B420" i="17"/>
  <c r="I420" i="17"/>
  <c r="J420" i="17"/>
  <c r="A421" i="17"/>
  <c r="B421" i="17"/>
  <c r="I421" i="17"/>
  <c r="J421" i="17"/>
  <c r="A422" i="17"/>
  <c r="B422" i="17"/>
  <c r="I422" i="17"/>
  <c r="J422" i="17"/>
  <c r="A423" i="17"/>
  <c r="B423" i="17"/>
  <c r="I423" i="17"/>
  <c r="J423" i="17"/>
  <c r="A424" i="17"/>
  <c r="B424" i="17"/>
  <c r="I424" i="17"/>
  <c r="J424" i="17"/>
  <c r="A425" i="17"/>
  <c r="B425" i="17"/>
  <c r="I425" i="17"/>
  <c r="J425" i="17"/>
  <c r="A426" i="17"/>
  <c r="B426" i="17"/>
  <c r="I426" i="17"/>
  <c r="J426" i="17"/>
  <c r="A427" i="17"/>
  <c r="B427" i="17"/>
  <c r="I427" i="17"/>
  <c r="J427" i="17"/>
  <c r="A428" i="17"/>
  <c r="B428" i="17"/>
  <c r="I428" i="17"/>
  <c r="J428" i="17"/>
  <c r="A429" i="17"/>
  <c r="B429" i="17"/>
  <c r="I429" i="17"/>
  <c r="J429" i="17"/>
  <c r="A430" i="17"/>
  <c r="B430" i="17"/>
  <c r="I430" i="17"/>
  <c r="J430" i="17"/>
  <c r="A431" i="17"/>
  <c r="B431" i="17"/>
  <c r="I431" i="17"/>
  <c r="J431" i="17"/>
  <c r="A432" i="17"/>
  <c r="B432" i="17"/>
  <c r="I432" i="17"/>
  <c r="J432" i="17"/>
  <c r="A433" i="17"/>
  <c r="B433" i="17"/>
  <c r="I433" i="17"/>
  <c r="J433" i="17"/>
  <c r="A434" i="17"/>
  <c r="B434" i="17"/>
  <c r="I434" i="17"/>
  <c r="J434" i="17"/>
  <c r="A435" i="17"/>
  <c r="B435" i="17"/>
  <c r="I435" i="17"/>
  <c r="J435" i="17"/>
  <c r="A436" i="17"/>
  <c r="B436" i="17"/>
  <c r="I436" i="17"/>
  <c r="J436" i="17"/>
  <c r="A437" i="17"/>
  <c r="B437" i="17"/>
  <c r="I437" i="17"/>
  <c r="J437" i="17"/>
  <c r="A438" i="17"/>
  <c r="B438" i="17"/>
  <c r="I438" i="17"/>
  <c r="J438" i="17"/>
  <c r="A439" i="17"/>
  <c r="B439" i="17"/>
  <c r="I439" i="17"/>
  <c r="J439" i="17"/>
  <c r="A440" i="17"/>
  <c r="B440" i="17"/>
  <c r="I440" i="17"/>
  <c r="J440" i="17"/>
  <c r="A441" i="17"/>
  <c r="B441" i="17"/>
  <c r="I441" i="17"/>
  <c r="J441" i="17"/>
  <c r="A442" i="17"/>
  <c r="B442" i="17"/>
  <c r="I442" i="17"/>
  <c r="J442" i="17"/>
  <c r="A443" i="17"/>
  <c r="B443" i="17"/>
  <c r="I443" i="17"/>
  <c r="J443" i="17"/>
  <c r="A444" i="17"/>
  <c r="B444" i="17"/>
  <c r="I444" i="17"/>
  <c r="J444" i="17"/>
  <c r="A445" i="17"/>
  <c r="B445" i="17"/>
  <c r="I445" i="17"/>
  <c r="J445" i="17"/>
  <c r="A446" i="17"/>
  <c r="B446" i="17"/>
  <c r="I446" i="17"/>
  <c r="J446" i="17"/>
  <c r="A447" i="17"/>
  <c r="B447" i="17"/>
  <c r="I447" i="17"/>
  <c r="J447" i="17"/>
  <c r="A448" i="17"/>
  <c r="B448" i="17"/>
  <c r="I448" i="17"/>
  <c r="J448" i="17"/>
  <c r="A449" i="17"/>
  <c r="B449" i="17"/>
  <c r="I449" i="17"/>
  <c r="J449" i="17"/>
  <c r="A450" i="17"/>
  <c r="B450" i="17"/>
  <c r="I450" i="17"/>
  <c r="J450" i="17"/>
  <c r="A451" i="17"/>
  <c r="B451" i="17"/>
  <c r="I451" i="17"/>
  <c r="J451" i="17"/>
  <c r="A452" i="17"/>
  <c r="B452" i="17"/>
  <c r="I452" i="17"/>
  <c r="J452" i="17"/>
  <c r="A453" i="17"/>
  <c r="B453" i="17"/>
  <c r="I453" i="17"/>
  <c r="J453" i="17"/>
  <c r="A454" i="17"/>
  <c r="B454" i="17"/>
  <c r="I454" i="17"/>
  <c r="J454" i="17"/>
  <c r="A455" i="17"/>
  <c r="B455" i="17"/>
  <c r="I455" i="17"/>
  <c r="J455" i="17"/>
  <c r="A456" i="17"/>
  <c r="B456" i="17"/>
  <c r="I456" i="17"/>
  <c r="J456" i="17"/>
  <c r="A457" i="17"/>
  <c r="B457" i="17"/>
  <c r="I457" i="17"/>
  <c r="J457" i="17"/>
  <c r="A458" i="17"/>
  <c r="B458" i="17"/>
  <c r="I458" i="17"/>
  <c r="J458" i="17"/>
  <c r="A459" i="17"/>
  <c r="B459" i="17"/>
  <c r="I459" i="17"/>
  <c r="J459" i="17"/>
  <c r="A460" i="17"/>
  <c r="B460" i="17"/>
  <c r="I460" i="17"/>
  <c r="J460" i="17"/>
  <c r="A461" i="17"/>
  <c r="B461" i="17"/>
  <c r="I461" i="17"/>
  <c r="J461" i="17"/>
  <c r="A462" i="17"/>
  <c r="B462" i="17"/>
  <c r="I462" i="17"/>
  <c r="J462" i="17"/>
  <c r="A463" i="17"/>
  <c r="B463" i="17"/>
  <c r="I463" i="17"/>
  <c r="J463" i="17"/>
  <c r="A464" i="17"/>
  <c r="B464" i="17"/>
  <c r="I464" i="17"/>
  <c r="J464" i="17"/>
  <c r="A465" i="17"/>
  <c r="B465" i="17"/>
  <c r="I465" i="17"/>
  <c r="J465" i="17"/>
  <c r="A466" i="17"/>
  <c r="B466" i="17"/>
  <c r="I466" i="17"/>
  <c r="J466" i="17"/>
  <c r="A467" i="17"/>
  <c r="B467" i="17"/>
  <c r="I467" i="17"/>
  <c r="J467" i="17"/>
  <c r="A468" i="17"/>
  <c r="B468" i="17"/>
  <c r="I468" i="17"/>
  <c r="J468" i="17"/>
  <c r="A469" i="17"/>
  <c r="B469" i="17"/>
  <c r="I469" i="17"/>
  <c r="J469" i="17"/>
  <c r="A470" i="17"/>
  <c r="B470" i="17"/>
  <c r="I470" i="17"/>
  <c r="J470" i="17"/>
  <c r="A471" i="17"/>
  <c r="B471" i="17"/>
  <c r="I471" i="17"/>
  <c r="J471" i="17"/>
  <c r="A472" i="17"/>
  <c r="B472" i="17"/>
  <c r="I472" i="17"/>
  <c r="J472" i="17"/>
  <c r="A473" i="17"/>
  <c r="B473" i="17"/>
  <c r="I473" i="17"/>
  <c r="J473" i="17"/>
  <c r="A474" i="17"/>
  <c r="B474" i="17"/>
  <c r="I474" i="17"/>
  <c r="J474" i="17"/>
  <c r="A475" i="17"/>
  <c r="B475" i="17"/>
  <c r="I475" i="17"/>
  <c r="J475" i="17"/>
  <c r="A476" i="17"/>
  <c r="B476" i="17"/>
  <c r="I476" i="17"/>
  <c r="J476" i="17"/>
  <c r="A477" i="17"/>
  <c r="B477" i="17"/>
  <c r="I477" i="17"/>
  <c r="J477" i="17"/>
  <c r="A478" i="17"/>
  <c r="B478" i="17"/>
  <c r="I478" i="17"/>
  <c r="J478" i="17"/>
  <c r="A479" i="17"/>
  <c r="B479" i="17"/>
  <c r="I479" i="17"/>
  <c r="J479" i="17"/>
  <c r="A480" i="17"/>
  <c r="B480" i="17"/>
  <c r="I480" i="17"/>
  <c r="J480" i="17"/>
  <c r="A481" i="17"/>
  <c r="B481" i="17"/>
  <c r="I481" i="17"/>
  <c r="J481" i="17"/>
  <c r="A482" i="17"/>
  <c r="B482" i="17"/>
  <c r="I482" i="17"/>
  <c r="J482" i="17"/>
  <c r="A483" i="17"/>
  <c r="B483" i="17"/>
  <c r="I483" i="17"/>
  <c r="J483" i="17"/>
  <c r="A484" i="17"/>
  <c r="B484" i="17"/>
  <c r="I484" i="17"/>
  <c r="J484" i="17"/>
  <c r="A485" i="17"/>
  <c r="B485" i="17"/>
  <c r="I485" i="17"/>
  <c r="J485" i="17"/>
  <c r="A486" i="17"/>
  <c r="B486" i="17"/>
  <c r="I486" i="17"/>
  <c r="J486" i="17"/>
  <c r="A487" i="17"/>
  <c r="B487" i="17"/>
  <c r="I487" i="17"/>
  <c r="J487" i="17"/>
  <c r="A488" i="17"/>
  <c r="B488" i="17"/>
  <c r="I488" i="17"/>
  <c r="J488" i="17"/>
  <c r="A489" i="17"/>
  <c r="B489" i="17"/>
  <c r="I489" i="17"/>
  <c r="J489" i="17"/>
  <c r="A490" i="17"/>
  <c r="B490" i="17"/>
  <c r="I490" i="17"/>
  <c r="J490" i="17"/>
  <c r="A491" i="17"/>
  <c r="B491" i="17"/>
  <c r="I491" i="17"/>
  <c r="J491" i="17"/>
  <c r="A492" i="17"/>
  <c r="B492" i="17"/>
  <c r="I492" i="17"/>
  <c r="J492" i="17"/>
  <c r="A493" i="17"/>
  <c r="B493" i="17"/>
  <c r="I493" i="17"/>
  <c r="J493" i="17"/>
  <c r="A494" i="17"/>
  <c r="B494" i="17"/>
  <c r="I494" i="17"/>
  <c r="J494" i="17"/>
  <c r="A495" i="17"/>
  <c r="B495" i="17"/>
  <c r="I495" i="17"/>
  <c r="J495" i="17"/>
  <c r="A496" i="17"/>
  <c r="B496" i="17"/>
  <c r="I496" i="17"/>
  <c r="J496" i="17"/>
  <c r="A497" i="17"/>
  <c r="B497" i="17"/>
  <c r="I497" i="17"/>
  <c r="J497" i="17"/>
  <c r="A498" i="17"/>
  <c r="B498" i="17"/>
  <c r="I498" i="17"/>
  <c r="J498" i="17"/>
  <c r="A499" i="17"/>
  <c r="B499" i="17"/>
  <c r="I499" i="17"/>
  <c r="J499" i="17"/>
  <c r="A500" i="17"/>
  <c r="B500" i="17"/>
  <c r="I500" i="17"/>
  <c r="J500" i="17"/>
  <c r="A501" i="17"/>
  <c r="B501" i="17"/>
  <c r="I501" i="17"/>
  <c r="J501" i="17"/>
  <c r="T7" i="4"/>
  <c r="T8" i="4"/>
  <c r="T9" i="4"/>
  <c r="T10" i="4"/>
  <c r="T11" i="4"/>
  <c r="T12" i="4"/>
  <c r="T13" i="4"/>
  <c r="T14" i="4"/>
  <c r="T15" i="4"/>
  <c r="T16" i="4"/>
  <c r="T17" i="4"/>
  <c r="T18" i="4"/>
  <c r="T19" i="4"/>
  <c r="T20" i="4"/>
  <c r="T21" i="4"/>
  <c r="T22" i="4"/>
  <c r="T23" i="4"/>
  <c r="T24" i="4"/>
  <c r="T25" i="4"/>
  <c r="T26" i="4"/>
  <c r="T27" i="4"/>
  <c r="T28" i="4"/>
  <c r="T29" i="4"/>
  <c r="T30" i="4"/>
  <c r="T31" i="4"/>
  <c r="T32" i="4"/>
  <c r="T33" i="4"/>
  <c r="T34" i="4"/>
  <c r="T35" i="4"/>
  <c r="T36" i="4"/>
  <c r="T37" i="4"/>
  <c r="T38" i="4"/>
  <c r="T39" i="4"/>
  <c r="T40" i="4"/>
  <c r="T41" i="4"/>
  <c r="T42" i="4"/>
  <c r="T43" i="4"/>
  <c r="T44" i="4"/>
  <c r="T45" i="4"/>
  <c r="T46" i="4"/>
  <c r="T47" i="4"/>
  <c r="T48" i="4"/>
  <c r="T49" i="4"/>
  <c r="T50" i="4"/>
  <c r="T51" i="4"/>
  <c r="T52" i="4"/>
  <c r="T53" i="4"/>
  <c r="T54" i="4"/>
  <c r="T55" i="4"/>
  <c r="T56" i="4"/>
  <c r="T57" i="4"/>
  <c r="T58" i="4"/>
  <c r="T59" i="4"/>
  <c r="T60" i="4"/>
  <c r="T61" i="4"/>
  <c r="T62" i="4"/>
  <c r="T63" i="4"/>
  <c r="T64" i="4"/>
  <c r="T65" i="4"/>
  <c r="T66" i="4"/>
  <c r="T67" i="4"/>
  <c r="T68" i="4"/>
  <c r="T69" i="4"/>
  <c r="T70" i="4"/>
  <c r="T71" i="4"/>
  <c r="T72" i="4"/>
  <c r="T73" i="4"/>
  <c r="T74" i="4"/>
  <c r="T75" i="4"/>
  <c r="T76" i="4"/>
  <c r="T77" i="4"/>
  <c r="T78" i="4"/>
  <c r="T79" i="4"/>
  <c r="T80" i="4"/>
  <c r="T81" i="4"/>
  <c r="T82" i="4"/>
  <c r="T83" i="4"/>
  <c r="T84" i="4"/>
  <c r="T85" i="4"/>
  <c r="T86" i="4"/>
  <c r="T87" i="4"/>
  <c r="T88" i="4"/>
  <c r="T89" i="4"/>
  <c r="T90" i="4"/>
  <c r="T91" i="4"/>
  <c r="T93" i="4"/>
  <c r="T94" i="4"/>
  <c r="T95" i="4"/>
  <c r="T96" i="4"/>
  <c r="T97" i="4"/>
  <c r="T98" i="4"/>
  <c r="T99" i="4"/>
  <c r="T100" i="4"/>
  <c r="T101" i="4"/>
  <c r="T102" i="4"/>
  <c r="T103" i="4"/>
  <c r="T104" i="4"/>
  <c r="T105" i="4"/>
  <c r="T106" i="4"/>
  <c r="T107" i="4"/>
  <c r="T108" i="4"/>
  <c r="T109" i="4"/>
  <c r="T110" i="4"/>
  <c r="T111" i="4"/>
  <c r="T112" i="4"/>
  <c r="T113" i="4"/>
  <c r="T114" i="4"/>
  <c r="T115" i="4"/>
  <c r="T116" i="4"/>
  <c r="T117" i="4"/>
  <c r="T118" i="4"/>
  <c r="T119" i="4"/>
  <c r="T120" i="4"/>
  <c r="T121" i="4"/>
  <c r="T122" i="4"/>
  <c r="T123" i="4"/>
  <c r="T124" i="4"/>
  <c r="T125" i="4"/>
  <c r="T126" i="4"/>
  <c r="T127" i="4"/>
  <c r="T128" i="4"/>
  <c r="T129" i="4"/>
  <c r="T130" i="4"/>
  <c r="T131" i="4"/>
  <c r="T132" i="4"/>
  <c r="T133" i="4"/>
  <c r="T134" i="4"/>
  <c r="T135" i="4"/>
  <c r="T136" i="4"/>
  <c r="T137" i="4"/>
  <c r="T138" i="4"/>
  <c r="T139" i="4"/>
  <c r="T140" i="4"/>
  <c r="T141" i="4"/>
  <c r="T142" i="4"/>
  <c r="T143" i="4"/>
  <c r="T145" i="4"/>
  <c r="T146" i="4"/>
  <c r="T147" i="4"/>
  <c r="T148" i="4"/>
  <c r="T149" i="4"/>
  <c r="T150" i="4"/>
  <c r="T152" i="4"/>
  <c r="T153" i="4"/>
  <c r="T154" i="4"/>
  <c r="T155" i="4"/>
  <c r="T156" i="4"/>
  <c r="T157" i="4"/>
  <c r="T158" i="4"/>
  <c r="T159" i="4"/>
  <c r="T160" i="4"/>
  <c r="T161" i="4"/>
  <c r="T162" i="4"/>
  <c r="T163" i="4"/>
  <c r="T164" i="4"/>
  <c r="T165" i="4"/>
  <c r="T166" i="4"/>
  <c r="T167" i="4"/>
  <c r="T168" i="4"/>
  <c r="T169" i="4"/>
  <c r="T170" i="4"/>
  <c r="T171" i="4"/>
  <c r="T172" i="4"/>
  <c r="T173" i="4"/>
  <c r="T174" i="4"/>
  <c r="T175" i="4"/>
  <c r="T176" i="4"/>
  <c r="T177" i="4"/>
  <c r="T178" i="4"/>
  <c r="T179" i="4"/>
  <c r="T180" i="4"/>
  <c r="T181" i="4"/>
  <c r="T182" i="4"/>
  <c r="T183" i="4"/>
  <c r="T184" i="4"/>
  <c r="T185" i="4"/>
  <c r="T6" i="4"/>
  <c r="H8" i="4" l="1"/>
  <c r="H16" i="4"/>
  <c r="H32" i="4"/>
  <c r="H40" i="4"/>
  <c r="H48" i="4"/>
  <c r="H56" i="4"/>
  <c r="H64" i="4"/>
  <c r="H72" i="4"/>
  <c r="H80" i="4"/>
  <c r="H88" i="4"/>
  <c r="H96" i="4"/>
  <c r="H104" i="4"/>
  <c r="H112" i="4"/>
  <c r="H120" i="4"/>
  <c r="H128" i="4"/>
  <c r="H136" i="4"/>
  <c r="H144" i="4"/>
  <c r="H152" i="4"/>
  <c r="H160" i="4"/>
  <c r="H168" i="4"/>
  <c r="H176" i="4"/>
  <c r="H184" i="4"/>
  <c r="H192" i="4"/>
  <c r="H200" i="4"/>
  <c r="H208" i="4"/>
  <c r="H216" i="4"/>
  <c r="H224" i="4"/>
  <c r="H232" i="4"/>
  <c r="H240" i="4"/>
  <c r="H248" i="4"/>
  <c r="H256" i="4"/>
  <c r="H264" i="4"/>
  <c r="H272" i="4"/>
  <c r="H280" i="4"/>
  <c r="H288" i="4"/>
  <c r="H296" i="4"/>
  <c r="H304" i="4"/>
  <c r="H312" i="4"/>
  <c r="H320" i="4"/>
  <c r="H328" i="4"/>
  <c r="H336" i="4"/>
  <c r="H344" i="4"/>
  <c r="H352" i="4"/>
  <c r="H360" i="4"/>
  <c r="H368" i="4"/>
  <c r="H376" i="4"/>
  <c r="H384" i="4"/>
  <c r="H392" i="4"/>
  <c r="H400" i="4"/>
  <c r="H408" i="4"/>
  <c r="H416" i="4"/>
  <c r="H424" i="4"/>
  <c r="H432" i="4"/>
  <c r="H440" i="4"/>
  <c r="H448" i="4"/>
  <c r="H456" i="4"/>
  <c r="H464" i="4"/>
  <c r="H472" i="4"/>
  <c r="H480" i="4"/>
  <c r="H488" i="4"/>
  <c r="H496" i="4"/>
  <c r="H504" i="4"/>
  <c r="C10" i="4"/>
  <c r="C18" i="4"/>
  <c r="C26" i="4"/>
  <c r="C34" i="4"/>
  <c r="C42" i="4"/>
  <c r="C50" i="4"/>
  <c r="C58" i="4"/>
  <c r="C66" i="4"/>
  <c r="C74" i="4"/>
  <c r="C82" i="4"/>
  <c r="C90" i="4"/>
  <c r="C98" i="4"/>
  <c r="C106" i="4"/>
  <c r="C114" i="4"/>
  <c r="C122" i="4"/>
  <c r="C130" i="4"/>
  <c r="C138" i="4"/>
  <c r="C146" i="4"/>
  <c r="C154" i="4"/>
  <c r="C162" i="4"/>
  <c r="H9" i="4"/>
  <c r="H17" i="4"/>
  <c r="H25" i="4"/>
  <c r="H33" i="4"/>
  <c r="H41" i="4"/>
  <c r="H49" i="4"/>
  <c r="H57" i="4"/>
  <c r="H65" i="4"/>
  <c r="H73" i="4"/>
  <c r="H81" i="4"/>
  <c r="H89" i="4"/>
  <c r="H97" i="4"/>
  <c r="H105" i="4"/>
  <c r="H113" i="4"/>
  <c r="H121" i="4"/>
  <c r="H129" i="4"/>
  <c r="H137" i="4"/>
  <c r="H145" i="4"/>
  <c r="H153" i="4"/>
  <c r="H161" i="4"/>
  <c r="H169" i="4"/>
  <c r="H177" i="4"/>
  <c r="H185" i="4"/>
  <c r="H193" i="4"/>
  <c r="H201" i="4"/>
  <c r="H209" i="4"/>
  <c r="H217" i="4"/>
  <c r="H225" i="4"/>
  <c r="H233" i="4"/>
  <c r="H241" i="4"/>
  <c r="H249" i="4"/>
  <c r="H257" i="4"/>
  <c r="H265" i="4"/>
  <c r="H273" i="4"/>
  <c r="H281" i="4"/>
  <c r="H289" i="4"/>
  <c r="H297" i="4"/>
  <c r="H305" i="4"/>
  <c r="H313" i="4"/>
  <c r="H321" i="4"/>
  <c r="H329" i="4"/>
  <c r="H337" i="4"/>
  <c r="H345" i="4"/>
  <c r="H353" i="4"/>
  <c r="H361" i="4"/>
  <c r="H369" i="4"/>
  <c r="H377" i="4"/>
  <c r="H385" i="4"/>
  <c r="H393" i="4"/>
  <c r="H401" i="4"/>
  <c r="H409" i="4"/>
  <c r="H417" i="4"/>
  <c r="H425" i="4"/>
  <c r="H433" i="4"/>
  <c r="H441" i="4"/>
  <c r="H449" i="4"/>
  <c r="H457" i="4"/>
  <c r="H465" i="4"/>
  <c r="H473" i="4"/>
  <c r="H481" i="4"/>
  <c r="H489" i="4"/>
  <c r="H497" i="4"/>
  <c r="H505" i="4"/>
  <c r="C11" i="4"/>
  <c r="C19" i="4"/>
  <c r="C27" i="4"/>
  <c r="C35" i="4"/>
  <c r="C43" i="4"/>
  <c r="C51" i="4"/>
  <c r="C59" i="4"/>
  <c r="C67" i="4"/>
  <c r="C75" i="4"/>
  <c r="C83" i="4"/>
  <c r="C91" i="4"/>
  <c r="C99" i="4"/>
  <c r="C107" i="4"/>
  <c r="C115" i="4"/>
  <c r="C123" i="4"/>
  <c r="C131" i="4"/>
  <c r="C139" i="4"/>
  <c r="C147" i="4"/>
  <c r="C155" i="4"/>
  <c r="C163" i="4"/>
  <c r="C171" i="4"/>
  <c r="C179" i="4"/>
  <c r="H10" i="4"/>
  <c r="H18" i="4"/>
  <c r="H26" i="4"/>
  <c r="H34" i="4"/>
  <c r="H42" i="4"/>
  <c r="H50" i="4"/>
  <c r="H58" i="4"/>
  <c r="H66" i="4"/>
  <c r="H74" i="4"/>
  <c r="H82" i="4"/>
  <c r="H90" i="4"/>
  <c r="H98" i="4"/>
  <c r="H106" i="4"/>
  <c r="H114" i="4"/>
  <c r="H122" i="4"/>
  <c r="H130" i="4"/>
  <c r="H138" i="4"/>
  <c r="H146" i="4"/>
  <c r="H154" i="4"/>
  <c r="H162" i="4"/>
  <c r="H170" i="4"/>
  <c r="H178" i="4"/>
  <c r="H186" i="4"/>
  <c r="H194" i="4"/>
  <c r="H202" i="4"/>
  <c r="H210" i="4"/>
  <c r="H218" i="4"/>
  <c r="H226" i="4"/>
  <c r="H234" i="4"/>
  <c r="H242" i="4"/>
  <c r="H250" i="4"/>
  <c r="H258" i="4"/>
  <c r="H266" i="4"/>
  <c r="H274" i="4"/>
  <c r="H282" i="4"/>
  <c r="H290" i="4"/>
  <c r="H298" i="4"/>
  <c r="H306" i="4"/>
  <c r="H314" i="4"/>
  <c r="H322" i="4"/>
  <c r="H330" i="4"/>
  <c r="H338" i="4"/>
  <c r="H346" i="4"/>
  <c r="H354" i="4"/>
  <c r="H362" i="4"/>
  <c r="H370" i="4"/>
  <c r="H378" i="4"/>
  <c r="H386" i="4"/>
  <c r="H394" i="4"/>
  <c r="H402" i="4"/>
  <c r="H410" i="4"/>
  <c r="H418" i="4"/>
  <c r="H426" i="4"/>
  <c r="H434" i="4"/>
  <c r="H442" i="4"/>
  <c r="H450" i="4"/>
  <c r="H458" i="4"/>
  <c r="H466" i="4"/>
  <c r="H474" i="4"/>
  <c r="H482" i="4"/>
  <c r="H490" i="4"/>
  <c r="H498" i="4"/>
  <c r="C4" i="4"/>
  <c r="C12" i="4"/>
  <c r="C20" i="4"/>
  <c r="C28" i="4"/>
  <c r="C36" i="4"/>
  <c r="C44" i="4"/>
  <c r="C52" i="4"/>
  <c r="C60" i="4"/>
  <c r="C68" i="4"/>
  <c r="C76" i="4"/>
  <c r="C84" i="4"/>
  <c r="C92" i="4"/>
  <c r="C100" i="4"/>
  <c r="C108" i="4"/>
  <c r="C116" i="4"/>
  <c r="C124" i="4"/>
  <c r="C132" i="4"/>
  <c r="C140" i="4"/>
  <c r="C148" i="4"/>
  <c r="C156" i="4"/>
  <c r="C164" i="4"/>
  <c r="H11" i="4"/>
  <c r="H19" i="4"/>
  <c r="H27" i="4"/>
  <c r="H35" i="4"/>
  <c r="H43" i="4"/>
  <c r="H51" i="4"/>
  <c r="H59" i="4"/>
  <c r="H67" i="4"/>
  <c r="H75" i="4"/>
  <c r="H83" i="4"/>
  <c r="H91" i="4"/>
  <c r="H99" i="4"/>
  <c r="H107" i="4"/>
  <c r="H115" i="4"/>
  <c r="H123" i="4"/>
  <c r="H131" i="4"/>
  <c r="H139" i="4"/>
  <c r="H147" i="4"/>
  <c r="H155" i="4"/>
  <c r="H163" i="4"/>
  <c r="H171" i="4"/>
  <c r="H179" i="4"/>
  <c r="H187" i="4"/>
  <c r="H195" i="4"/>
  <c r="H203" i="4"/>
  <c r="H211" i="4"/>
  <c r="H219" i="4"/>
  <c r="H227" i="4"/>
  <c r="H235" i="4"/>
  <c r="H243" i="4"/>
  <c r="H251" i="4"/>
  <c r="H259" i="4"/>
  <c r="H267" i="4"/>
  <c r="H275" i="4"/>
  <c r="H283" i="4"/>
  <c r="H291" i="4"/>
  <c r="H299" i="4"/>
  <c r="H307" i="4"/>
  <c r="H315" i="4"/>
  <c r="H323" i="4"/>
  <c r="H331" i="4"/>
  <c r="H339" i="4"/>
  <c r="H347" i="4"/>
  <c r="H355" i="4"/>
  <c r="H363" i="4"/>
  <c r="H371" i="4"/>
  <c r="H379" i="4"/>
  <c r="H387" i="4"/>
  <c r="H395" i="4"/>
  <c r="H403" i="4"/>
  <c r="H411" i="4"/>
  <c r="H419" i="4"/>
  <c r="H427" i="4"/>
  <c r="H435" i="4"/>
  <c r="H443" i="4"/>
  <c r="H451" i="4"/>
  <c r="H459" i="4"/>
  <c r="H467" i="4"/>
  <c r="H475" i="4"/>
  <c r="H483" i="4"/>
  <c r="H491" i="4"/>
  <c r="H499" i="4"/>
  <c r="C5" i="4"/>
  <c r="C13" i="4"/>
  <c r="C21" i="4"/>
  <c r="C29" i="4"/>
  <c r="C37" i="4"/>
  <c r="C45" i="4"/>
  <c r="C53" i="4"/>
  <c r="C61" i="4"/>
  <c r="C69" i="4"/>
  <c r="C77" i="4"/>
  <c r="C85" i="4"/>
  <c r="C93" i="4"/>
  <c r="C101" i="4"/>
  <c r="C109" i="4"/>
  <c r="C117" i="4"/>
  <c r="C125" i="4"/>
  <c r="C133" i="4"/>
  <c r="C141" i="4"/>
  <c r="C149" i="4"/>
  <c r="C157" i="4"/>
  <c r="C165" i="4"/>
  <c r="C173" i="4"/>
  <c r="C181" i="4"/>
  <c r="H4" i="4"/>
  <c r="H12" i="4"/>
  <c r="H20" i="4"/>
  <c r="H28" i="4"/>
  <c r="H36" i="4"/>
  <c r="H44" i="4"/>
  <c r="H52" i="4"/>
  <c r="H60" i="4"/>
  <c r="H68" i="4"/>
  <c r="H76" i="4"/>
  <c r="H84" i="4"/>
  <c r="H92" i="4"/>
  <c r="H100" i="4"/>
  <c r="H108" i="4"/>
  <c r="H116" i="4"/>
  <c r="H124" i="4"/>
  <c r="H132" i="4"/>
  <c r="H140" i="4"/>
  <c r="H148" i="4"/>
  <c r="H156" i="4"/>
  <c r="H164" i="4"/>
  <c r="H172" i="4"/>
  <c r="H180" i="4"/>
  <c r="H188" i="4"/>
  <c r="H196" i="4"/>
  <c r="H204" i="4"/>
  <c r="H212" i="4"/>
  <c r="H220" i="4"/>
  <c r="H228" i="4"/>
  <c r="H236" i="4"/>
  <c r="H244" i="4"/>
  <c r="H252" i="4"/>
  <c r="H260" i="4"/>
  <c r="H268" i="4"/>
  <c r="H276" i="4"/>
  <c r="H284" i="4"/>
  <c r="H292" i="4"/>
  <c r="H300" i="4"/>
  <c r="H308" i="4"/>
  <c r="H316" i="4"/>
  <c r="H324" i="4"/>
  <c r="H332" i="4"/>
  <c r="H340" i="4"/>
  <c r="H348" i="4"/>
  <c r="H356" i="4"/>
  <c r="H364" i="4"/>
  <c r="H372" i="4"/>
  <c r="H380" i="4"/>
  <c r="H388" i="4"/>
  <c r="H396" i="4"/>
  <c r="H404" i="4"/>
  <c r="H412" i="4"/>
  <c r="H420" i="4"/>
  <c r="H428" i="4"/>
  <c r="H436" i="4"/>
  <c r="H444" i="4"/>
  <c r="H452" i="4"/>
  <c r="H460" i="4"/>
  <c r="H468" i="4"/>
  <c r="H476" i="4"/>
  <c r="H484" i="4"/>
  <c r="H492" i="4"/>
  <c r="H500" i="4"/>
  <c r="C6" i="4"/>
  <c r="C14" i="4"/>
  <c r="C22" i="4"/>
  <c r="C30" i="4"/>
  <c r="C38" i="4"/>
  <c r="C46" i="4"/>
  <c r="C54" i="4"/>
  <c r="C62" i="4"/>
  <c r="C70" i="4"/>
  <c r="C78" i="4"/>
  <c r="C86" i="4"/>
  <c r="C94" i="4"/>
  <c r="C102" i="4"/>
  <c r="C110" i="4"/>
  <c r="C118" i="4"/>
  <c r="C126" i="4"/>
  <c r="C134" i="4"/>
  <c r="C142" i="4"/>
  <c r="C150" i="4"/>
  <c r="C158" i="4"/>
  <c r="C166" i="4"/>
  <c r="C174" i="4"/>
  <c r="H5" i="4"/>
  <c r="H13" i="4"/>
  <c r="H21" i="4"/>
  <c r="H29" i="4"/>
  <c r="H37" i="4"/>
  <c r="H45" i="4"/>
  <c r="H53" i="4"/>
  <c r="H61" i="4"/>
  <c r="H69" i="4"/>
  <c r="H77" i="4"/>
  <c r="H85" i="4"/>
  <c r="H93" i="4"/>
  <c r="H101" i="4"/>
  <c r="H109" i="4"/>
  <c r="H117" i="4"/>
  <c r="H125" i="4"/>
  <c r="H133" i="4"/>
  <c r="H141" i="4"/>
  <c r="H149" i="4"/>
  <c r="H157" i="4"/>
  <c r="H165" i="4"/>
  <c r="H173" i="4"/>
  <c r="H181" i="4"/>
  <c r="H189" i="4"/>
  <c r="H197" i="4"/>
  <c r="H205" i="4"/>
  <c r="H213" i="4"/>
  <c r="H221" i="4"/>
  <c r="H229" i="4"/>
  <c r="H237" i="4"/>
  <c r="H245" i="4"/>
  <c r="H253" i="4"/>
  <c r="H261" i="4"/>
  <c r="H269" i="4"/>
  <c r="H277" i="4"/>
  <c r="H285" i="4"/>
  <c r="H293" i="4"/>
  <c r="H301" i="4"/>
  <c r="H309" i="4"/>
  <c r="H317" i="4"/>
  <c r="H325" i="4"/>
  <c r="H333" i="4"/>
  <c r="H341" i="4"/>
  <c r="H349" i="4"/>
  <c r="H357" i="4"/>
  <c r="H365" i="4"/>
  <c r="H373" i="4"/>
  <c r="H381" i="4"/>
  <c r="H389" i="4"/>
  <c r="H397" i="4"/>
  <c r="H405" i="4"/>
  <c r="H413" i="4"/>
  <c r="H421" i="4"/>
  <c r="H429" i="4"/>
  <c r="H437" i="4"/>
  <c r="H445" i="4"/>
  <c r="H453" i="4"/>
  <c r="H461" i="4"/>
  <c r="H469" i="4"/>
  <c r="H477" i="4"/>
  <c r="H485" i="4"/>
  <c r="H493" i="4"/>
  <c r="H501" i="4"/>
  <c r="C7" i="4"/>
  <c r="C15" i="4"/>
  <c r="C23" i="4"/>
  <c r="C31" i="4"/>
  <c r="C39" i="4"/>
  <c r="C47" i="4"/>
  <c r="C55" i="4"/>
  <c r="C63" i="4"/>
  <c r="C71" i="4"/>
  <c r="C79" i="4"/>
  <c r="C87" i="4"/>
  <c r="C95" i="4"/>
  <c r="C103" i="4"/>
  <c r="C111" i="4"/>
  <c r="C119" i="4"/>
  <c r="C127" i="4"/>
  <c r="C135" i="4"/>
  <c r="C143" i="4"/>
  <c r="C151" i="4"/>
  <c r="C159" i="4"/>
  <c r="C167" i="4"/>
  <c r="C175" i="4"/>
  <c r="H6" i="4"/>
  <c r="H14" i="4"/>
  <c r="H22" i="4"/>
  <c r="H30" i="4"/>
  <c r="H38" i="4"/>
  <c r="H46" i="4"/>
  <c r="H54" i="4"/>
  <c r="H62" i="4"/>
  <c r="H70" i="4"/>
  <c r="H78" i="4"/>
  <c r="H86" i="4"/>
  <c r="H94" i="4"/>
  <c r="H102" i="4"/>
  <c r="H110" i="4"/>
  <c r="H118" i="4"/>
  <c r="H126" i="4"/>
  <c r="H134" i="4"/>
  <c r="H142" i="4"/>
  <c r="H150" i="4"/>
  <c r="H158" i="4"/>
  <c r="H166" i="4"/>
  <c r="H174" i="4"/>
  <c r="H182" i="4"/>
  <c r="H190" i="4"/>
  <c r="H198" i="4"/>
  <c r="H206" i="4"/>
  <c r="H214" i="4"/>
  <c r="H222" i="4"/>
  <c r="H230" i="4"/>
  <c r="H238" i="4"/>
  <c r="H246" i="4"/>
  <c r="H254" i="4"/>
  <c r="H262" i="4"/>
  <c r="H270" i="4"/>
  <c r="H278" i="4"/>
  <c r="H286" i="4"/>
  <c r="H294" i="4"/>
  <c r="H302" i="4"/>
  <c r="H310" i="4"/>
  <c r="H318" i="4"/>
  <c r="H326" i="4"/>
  <c r="H334" i="4"/>
  <c r="H342" i="4"/>
  <c r="H350" i="4"/>
  <c r="H358" i="4"/>
  <c r="H366" i="4"/>
  <c r="H374" i="4"/>
  <c r="H382" i="4"/>
  <c r="H390" i="4"/>
  <c r="H398" i="4"/>
  <c r="H406" i="4"/>
  <c r="H414" i="4"/>
  <c r="H422" i="4"/>
  <c r="H430" i="4"/>
  <c r="H438" i="4"/>
  <c r="H446" i="4"/>
  <c r="H454" i="4"/>
  <c r="H462" i="4"/>
  <c r="H470" i="4"/>
  <c r="H478" i="4"/>
  <c r="H486" i="4"/>
  <c r="H494" i="4"/>
  <c r="H502" i="4"/>
  <c r="C8" i="4"/>
  <c r="C16" i="4"/>
  <c r="C32" i="4"/>
  <c r="C40" i="4"/>
  <c r="C48" i="4"/>
  <c r="C56" i="4"/>
  <c r="C64" i="4"/>
  <c r="C72" i="4"/>
  <c r="C80" i="4"/>
  <c r="C88" i="4"/>
  <c r="C96" i="4"/>
  <c r="C104" i="4"/>
  <c r="C112" i="4"/>
  <c r="C120" i="4"/>
  <c r="C128" i="4"/>
  <c r="C136" i="4"/>
  <c r="C144" i="4"/>
  <c r="C152" i="4"/>
  <c r="C160" i="4"/>
  <c r="C168" i="4"/>
  <c r="C176" i="4"/>
  <c r="H39" i="4"/>
  <c r="H103" i="4"/>
  <c r="H167" i="4"/>
  <c r="H231" i="4"/>
  <c r="H295" i="4"/>
  <c r="H359" i="4"/>
  <c r="H423" i="4"/>
  <c r="H487" i="4"/>
  <c r="C49" i="4"/>
  <c r="C113" i="4"/>
  <c r="C170" i="4"/>
  <c r="C185" i="4"/>
  <c r="C193" i="4"/>
  <c r="C201" i="4"/>
  <c r="C209" i="4"/>
  <c r="C217" i="4"/>
  <c r="C225" i="4"/>
  <c r="C233" i="4"/>
  <c r="C241" i="4"/>
  <c r="C249" i="4"/>
  <c r="C257" i="4"/>
  <c r="C265" i="4"/>
  <c r="C273" i="4"/>
  <c r="C289" i="4"/>
  <c r="C297" i="4"/>
  <c r="C321" i="4"/>
  <c r="C337" i="4"/>
  <c r="C353" i="4"/>
  <c r="C369" i="4"/>
  <c r="C385" i="4"/>
  <c r="C401" i="4"/>
  <c r="C417" i="4"/>
  <c r="C433" i="4"/>
  <c r="C441" i="4"/>
  <c r="C457" i="4"/>
  <c r="C473" i="4"/>
  <c r="C489" i="4"/>
  <c r="C505" i="4"/>
  <c r="C426" i="4"/>
  <c r="C450" i="4"/>
  <c r="C466" i="4"/>
  <c r="C490" i="4"/>
  <c r="C451" i="4"/>
  <c r="C483" i="4"/>
  <c r="C33" i="4"/>
  <c r="C351" i="4"/>
  <c r="C423" i="4"/>
  <c r="C479" i="4"/>
  <c r="H47" i="4"/>
  <c r="H111" i="4"/>
  <c r="H175" i="4"/>
  <c r="H239" i="4"/>
  <c r="H303" i="4"/>
  <c r="H367" i="4"/>
  <c r="H431" i="4"/>
  <c r="H495" i="4"/>
  <c r="C57" i="4"/>
  <c r="C121" i="4"/>
  <c r="C172" i="4"/>
  <c r="C186" i="4"/>
  <c r="C194" i="4"/>
  <c r="C202" i="4"/>
  <c r="C210" i="4"/>
  <c r="C218" i="4"/>
  <c r="C226" i="4"/>
  <c r="C234" i="4"/>
  <c r="C242" i="4"/>
  <c r="C250" i="4"/>
  <c r="C258" i="4"/>
  <c r="C266" i="4"/>
  <c r="C274" i="4"/>
  <c r="C282" i="4"/>
  <c r="C290" i="4"/>
  <c r="C298" i="4"/>
  <c r="C306" i="4"/>
  <c r="C314" i="4"/>
  <c r="C322" i="4"/>
  <c r="C330" i="4"/>
  <c r="C338" i="4"/>
  <c r="C346" i="4"/>
  <c r="C354" i="4"/>
  <c r="C362" i="4"/>
  <c r="C370" i="4"/>
  <c r="C378" i="4"/>
  <c r="C386" i="4"/>
  <c r="C394" i="4"/>
  <c r="C402" i="4"/>
  <c r="C410" i="4"/>
  <c r="C418" i="4"/>
  <c r="C442" i="4"/>
  <c r="C474" i="4"/>
  <c r="C498" i="4"/>
  <c r="C475" i="4"/>
  <c r="H215" i="4"/>
  <c r="C335" i="4"/>
  <c r="C399" i="4"/>
  <c r="C455" i="4"/>
  <c r="H55" i="4"/>
  <c r="H119" i="4"/>
  <c r="H183" i="4"/>
  <c r="H247" i="4"/>
  <c r="H311" i="4"/>
  <c r="H375" i="4"/>
  <c r="H439" i="4"/>
  <c r="H503" i="4"/>
  <c r="C65" i="4"/>
  <c r="C129" i="4"/>
  <c r="C177" i="4"/>
  <c r="C187" i="4"/>
  <c r="C195" i="4"/>
  <c r="C203" i="4"/>
  <c r="C211" i="4"/>
  <c r="C219" i="4"/>
  <c r="C227" i="4"/>
  <c r="C235" i="4"/>
  <c r="C243" i="4"/>
  <c r="C251" i="4"/>
  <c r="C259" i="4"/>
  <c r="C267" i="4"/>
  <c r="C275" i="4"/>
  <c r="C283" i="4"/>
  <c r="C291" i="4"/>
  <c r="C299" i="4"/>
  <c r="C307" i="4"/>
  <c r="C315" i="4"/>
  <c r="C323" i="4"/>
  <c r="C331" i="4"/>
  <c r="C339" i="4"/>
  <c r="C347" i="4"/>
  <c r="C355" i="4"/>
  <c r="C363" i="4"/>
  <c r="C371" i="4"/>
  <c r="C379" i="4"/>
  <c r="C387" i="4"/>
  <c r="C395" i="4"/>
  <c r="C403" i="4"/>
  <c r="C411" i="4"/>
  <c r="C419" i="4"/>
  <c r="C427" i="4"/>
  <c r="C435" i="4"/>
  <c r="C443" i="4"/>
  <c r="C459" i="4"/>
  <c r="C491" i="4"/>
  <c r="H471" i="4"/>
  <c r="C359" i="4"/>
  <c r="C431" i="4"/>
  <c r="C487" i="4"/>
  <c r="H63" i="4"/>
  <c r="H127" i="4"/>
  <c r="H191" i="4"/>
  <c r="H255" i="4"/>
  <c r="H319" i="4"/>
  <c r="H383" i="4"/>
  <c r="H447" i="4"/>
  <c r="C9" i="4"/>
  <c r="C73" i="4"/>
  <c r="C137" i="4"/>
  <c r="C178" i="4"/>
  <c r="C188" i="4"/>
  <c r="C196" i="4"/>
  <c r="C204" i="4"/>
  <c r="C212" i="4"/>
  <c r="C220" i="4"/>
  <c r="C228" i="4"/>
  <c r="C236" i="4"/>
  <c r="C244" i="4"/>
  <c r="C252" i="4"/>
  <c r="C260" i="4"/>
  <c r="C268" i="4"/>
  <c r="C276" i="4"/>
  <c r="C284" i="4"/>
  <c r="C292" i="4"/>
  <c r="C300" i="4"/>
  <c r="C308" i="4"/>
  <c r="C316" i="4"/>
  <c r="C324" i="4"/>
  <c r="C332" i="4"/>
  <c r="C340" i="4"/>
  <c r="C348" i="4"/>
  <c r="C356" i="4"/>
  <c r="C364" i="4"/>
  <c r="C372" i="4"/>
  <c r="C380" i="4"/>
  <c r="C388" i="4"/>
  <c r="C396" i="4"/>
  <c r="C404" i="4"/>
  <c r="C412" i="4"/>
  <c r="C420" i="4"/>
  <c r="C428" i="4"/>
  <c r="C436" i="4"/>
  <c r="C444" i="4"/>
  <c r="C452" i="4"/>
  <c r="C460" i="4"/>
  <c r="C468" i="4"/>
  <c r="C476" i="4"/>
  <c r="C484" i="4"/>
  <c r="C492" i="4"/>
  <c r="C500" i="4"/>
  <c r="C294" i="4"/>
  <c r="C318" i="4"/>
  <c r="C342" i="4"/>
  <c r="C358" i="4"/>
  <c r="C374" i="4"/>
  <c r="C398" i="4"/>
  <c r="C422" i="4"/>
  <c r="C430" i="4"/>
  <c r="C454" i="4"/>
  <c r="C478" i="4"/>
  <c r="C494" i="4"/>
  <c r="H151" i="4"/>
  <c r="H407" i="4"/>
  <c r="C97" i="4"/>
  <c r="C191" i="4"/>
  <c r="C215" i="4"/>
  <c r="C239" i="4"/>
  <c r="C247" i="4"/>
  <c r="C279" i="4"/>
  <c r="C303" i="4"/>
  <c r="C343" i="4"/>
  <c r="C383" i="4"/>
  <c r="C439" i="4"/>
  <c r="C495" i="4"/>
  <c r="H7" i="4"/>
  <c r="H71" i="4"/>
  <c r="H135" i="4"/>
  <c r="H199" i="4"/>
  <c r="H263" i="4"/>
  <c r="H327" i="4"/>
  <c r="H391" i="4"/>
  <c r="H455" i="4"/>
  <c r="C17" i="4"/>
  <c r="C81" i="4"/>
  <c r="C145" i="4"/>
  <c r="C180" i="4"/>
  <c r="C189" i="4"/>
  <c r="C197" i="4"/>
  <c r="C205" i="4"/>
  <c r="C213" i="4"/>
  <c r="C221" i="4"/>
  <c r="C229" i="4"/>
  <c r="C237" i="4"/>
  <c r="C245" i="4"/>
  <c r="C253" i="4"/>
  <c r="C261" i="4"/>
  <c r="C269" i="4"/>
  <c r="C277" i="4"/>
  <c r="C285" i="4"/>
  <c r="C293" i="4"/>
  <c r="C301" i="4"/>
  <c r="C309" i="4"/>
  <c r="C317" i="4"/>
  <c r="C325" i="4"/>
  <c r="C333" i="4"/>
  <c r="C341" i="4"/>
  <c r="C349" i="4"/>
  <c r="C357" i="4"/>
  <c r="C365" i="4"/>
  <c r="C373" i="4"/>
  <c r="C381" i="4"/>
  <c r="C389" i="4"/>
  <c r="C397" i="4"/>
  <c r="C405" i="4"/>
  <c r="C413" i="4"/>
  <c r="C421" i="4"/>
  <c r="C429" i="4"/>
  <c r="C437" i="4"/>
  <c r="C445" i="4"/>
  <c r="C453" i="4"/>
  <c r="C461" i="4"/>
  <c r="C469" i="4"/>
  <c r="C477" i="4"/>
  <c r="C485" i="4"/>
  <c r="C493" i="4"/>
  <c r="C501" i="4"/>
  <c r="C310" i="4"/>
  <c r="C334" i="4"/>
  <c r="C366" i="4"/>
  <c r="C390" i="4"/>
  <c r="C414" i="4"/>
  <c r="C438" i="4"/>
  <c r="C462" i="4"/>
  <c r="C486" i="4"/>
  <c r="H87" i="4"/>
  <c r="H343" i="4"/>
  <c r="C183" i="4"/>
  <c r="C207" i="4"/>
  <c r="C223" i="4"/>
  <c r="C255" i="4"/>
  <c r="C287" i="4"/>
  <c r="C319" i="4"/>
  <c r="C375" i="4"/>
  <c r="C415" i="4"/>
  <c r="C471" i="4"/>
  <c r="H15" i="4"/>
  <c r="H79" i="4"/>
  <c r="H143" i="4"/>
  <c r="H207" i="4"/>
  <c r="H271" i="4"/>
  <c r="H335" i="4"/>
  <c r="H399" i="4"/>
  <c r="H463" i="4"/>
  <c r="C25" i="4"/>
  <c r="C89" i="4"/>
  <c r="C153" i="4"/>
  <c r="C182" i="4"/>
  <c r="C190" i="4"/>
  <c r="C198" i="4"/>
  <c r="C206" i="4"/>
  <c r="C214" i="4"/>
  <c r="C222" i="4"/>
  <c r="C230" i="4"/>
  <c r="C238" i="4"/>
  <c r="C246" i="4"/>
  <c r="C254" i="4"/>
  <c r="C262" i="4"/>
  <c r="C270" i="4"/>
  <c r="C278" i="4"/>
  <c r="C286" i="4"/>
  <c r="C302" i="4"/>
  <c r="C326" i="4"/>
  <c r="C350" i="4"/>
  <c r="C382" i="4"/>
  <c r="C406" i="4"/>
  <c r="C446" i="4"/>
  <c r="C470" i="4"/>
  <c r="C502" i="4"/>
  <c r="H23" i="4"/>
  <c r="H279" i="4"/>
  <c r="C161" i="4"/>
  <c r="C199" i="4"/>
  <c r="C231" i="4"/>
  <c r="C263" i="4"/>
  <c r="C295" i="4"/>
  <c r="C327" i="4"/>
  <c r="C391" i="4"/>
  <c r="C447" i="4"/>
  <c r="C503" i="4"/>
  <c r="H31" i="4"/>
  <c r="H95" i="4"/>
  <c r="H159" i="4"/>
  <c r="H223" i="4"/>
  <c r="H287" i="4"/>
  <c r="H351" i="4"/>
  <c r="H415" i="4"/>
  <c r="H479" i="4"/>
  <c r="C41" i="4"/>
  <c r="C105" i="4"/>
  <c r="C169" i="4"/>
  <c r="C184" i="4"/>
  <c r="C192" i="4"/>
  <c r="C200" i="4"/>
  <c r="C208" i="4"/>
  <c r="C216" i="4"/>
  <c r="C224" i="4"/>
  <c r="C232" i="4"/>
  <c r="C240" i="4"/>
  <c r="C248" i="4"/>
  <c r="C256" i="4"/>
  <c r="C264" i="4"/>
  <c r="C272" i="4"/>
  <c r="C280" i="4"/>
  <c r="C288" i="4"/>
  <c r="C296" i="4"/>
  <c r="C304" i="4"/>
  <c r="C312" i="4"/>
  <c r="C320" i="4"/>
  <c r="C328" i="4"/>
  <c r="C336" i="4"/>
  <c r="C344" i="4"/>
  <c r="C352" i="4"/>
  <c r="C360" i="4"/>
  <c r="C368" i="4"/>
  <c r="C376" i="4"/>
  <c r="C384" i="4"/>
  <c r="C392" i="4"/>
  <c r="C400" i="4"/>
  <c r="C408" i="4"/>
  <c r="C416" i="4"/>
  <c r="C424" i="4"/>
  <c r="C432" i="4"/>
  <c r="C440" i="4"/>
  <c r="C448" i="4"/>
  <c r="C456" i="4"/>
  <c r="C464" i="4"/>
  <c r="C472" i="4"/>
  <c r="C480" i="4"/>
  <c r="C488" i="4"/>
  <c r="C496" i="4"/>
  <c r="C504" i="4"/>
  <c r="C281" i="4"/>
  <c r="C305" i="4"/>
  <c r="C313" i="4"/>
  <c r="C329" i="4"/>
  <c r="C345" i="4"/>
  <c r="C361" i="4"/>
  <c r="C377" i="4"/>
  <c r="C393" i="4"/>
  <c r="C409" i="4"/>
  <c r="C425" i="4"/>
  <c r="C449" i="4"/>
  <c r="C465" i="4"/>
  <c r="C481" i="4"/>
  <c r="C497" i="4"/>
  <c r="C434" i="4"/>
  <c r="C458" i="4"/>
  <c r="C482" i="4"/>
  <c r="C467" i="4"/>
  <c r="C499" i="4"/>
  <c r="C271" i="4"/>
  <c r="C311" i="4"/>
  <c r="C367" i="4"/>
  <c r="C407" i="4"/>
  <c r="C463" i="4"/>
  <c r="D3" i="4"/>
  <c r="C3" i="4"/>
  <c r="D11" i="4"/>
  <c r="D10" i="4"/>
  <c r="D13" i="4"/>
  <c r="D18" i="4"/>
  <c r="D26" i="4"/>
  <c r="D34" i="4"/>
  <c r="D42" i="4"/>
  <c r="D50" i="4"/>
  <c r="D58" i="4"/>
  <c r="D66" i="4"/>
  <c r="D74" i="4"/>
  <c r="D82" i="4"/>
  <c r="D90" i="4"/>
  <c r="D98" i="4"/>
  <c r="D106" i="4"/>
  <c r="D114" i="4"/>
  <c r="D122" i="4"/>
  <c r="D130" i="4"/>
  <c r="D138" i="4"/>
  <c r="D146" i="4"/>
  <c r="D154" i="4"/>
  <c r="D162" i="4"/>
  <c r="D170" i="4"/>
  <c r="D178" i="4"/>
  <c r="D186" i="4"/>
  <c r="D194" i="4"/>
  <c r="D202" i="4"/>
  <c r="D210" i="4"/>
  <c r="D218" i="4"/>
  <c r="D226" i="4"/>
  <c r="D234" i="4"/>
  <c r="D242" i="4"/>
  <c r="D250" i="4"/>
  <c r="D258" i="4"/>
  <c r="D266" i="4"/>
  <c r="D274" i="4"/>
  <c r="D282" i="4"/>
  <c r="D290" i="4"/>
  <c r="D298" i="4"/>
  <c r="D306" i="4"/>
  <c r="D314" i="4"/>
  <c r="D322" i="4"/>
  <c r="D330" i="4"/>
  <c r="D338" i="4"/>
  <c r="D346" i="4"/>
  <c r="D354" i="4"/>
  <c r="D362" i="4"/>
  <c r="D370" i="4"/>
  <c r="D378" i="4"/>
  <c r="D386" i="4"/>
  <c r="D394" i="4"/>
  <c r="D402" i="4"/>
  <c r="D410" i="4"/>
  <c r="D418" i="4"/>
  <c r="D426" i="4"/>
  <c r="D434" i="4"/>
  <c r="D442" i="4"/>
  <c r="D450" i="4"/>
  <c r="D458" i="4"/>
  <c r="D466" i="4"/>
  <c r="D474" i="4"/>
  <c r="D482" i="4"/>
  <c r="D490" i="4"/>
  <c r="D498" i="4"/>
  <c r="D291" i="4"/>
  <c r="D379" i="4"/>
  <c r="D411" i="4"/>
  <c r="D435" i="4"/>
  <c r="D459" i="4"/>
  <c r="D475" i="4"/>
  <c r="D499" i="4"/>
  <c r="D356" i="4"/>
  <c r="D428" i="4"/>
  <c r="D452" i="4"/>
  <c r="D19" i="4"/>
  <c r="D27" i="4"/>
  <c r="D35" i="4"/>
  <c r="D43" i="4"/>
  <c r="D51" i="4"/>
  <c r="D59" i="4"/>
  <c r="D67" i="4"/>
  <c r="D75" i="4"/>
  <c r="D83" i="4"/>
  <c r="D91" i="4"/>
  <c r="D99" i="4"/>
  <c r="D107" i="4"/>
  <c r="D115" i="4"/>
  <c r="D123" i="4"/>
  <c r="D131" i="4"/>
  <c r="D139" i="4"/>
  <c r="D147" i="4"/>
  <c r="D155" i="4"/>
  <c r="D163" i="4"/>
  <c r="D171" i="4"/>
  <c r="D179" i="4"/>
  <c r="D187" i="4"/>
  <c r="D195" i="4"/>
  <c r="D203" i="4"/>
  <c r="D211" i="4"/>
  <c r="D219" i="4"/>
  <c r="D227" i="4"/>
  <c r="D235" i="4"/>
  <c r="D243" i="4"/>
  <c r="D251" i="4"/>
  <c r="D259" i="4"/>
  <c r="D267" i="4"/>
  <c r="D275" i="4"/>
  <c r="D283" i="4"/>
  <c r="D307" i="4"/>
  <c r="D315" i="4"/>
  <c r="D323" i="4"/>
  <c r="D331" i="4"/>
  <c r="D339" i="4"/>
  <c r="D347" i="4"/>
  <c r="D355" i="4"/>
  <c r="D363" i="4"/>
  <c r="D371" i="4"/>
  <c r="D387" i="4"/>
  <c r="D403" i="4"/>
  <c r="D427" i="4"/>
  <c r="D451" i="4"/>
  <c r="D483" i="4"/>
  <c r="D372" i="4"/>
  <c r="D4" i="4"/>
  <c r="D12" i="4"/>
  <c r="D20" i="4"/>
  <c r="D28" i="4"/>
  <c r="D36" i="4"/>
  <c r="D44" i="4"/>
  <c r="D52" i="4"/>
  <c r="D60" i="4"/>
  <c r="D68" i="4"/>
  <c r="D76" i="4"/>
  <c r="D84" i="4"/>
  <c r="D92" i="4"/>
  <c r="D100" i="4"/>
  <c r="D108" i="4"/>
  <c r="D116" i="4"/>
  <c r="D124" i="4"/>
  <c r="D132" i="4"/>
  <c r="D140" i="4"/>
  <c r="D148" i="4"/>
  <c r="D156" i="4"/>
  <c r="D164" i="4"/>
  <c r="D172" i="4"/>
  <c r="D180" i="4"/>
  <c r="D188" i="4"/>
  <c r="D196" i="4"/>
  <c r="D204" i="4"/>
  <c r="D212" i="4"/>
  <c r="D220" i="4"/>
  <c r="D228" i="4"/>
  <c r="D236" i="4"/>
  <c r="D244" i="4"/>
  <c r="D252" i="4"/>
  <c r="D260" i="4"/>
  <c r="D268" i="4"/>
  <c r="D276" i="4"/>
  <c r="D284" i="4"/>
  <c r="D292" i="4"/>
  <c r="D300" i="4"/>
  <c r="D308" i="4"/>
  <c r="D316" i="4"/>
  <c r="D324" i="4"/>
  <c r="D332" i="4"/>
  <c r="D340" i="4"/>
  <c r="D348" i="4"/>
  <c r="D364" i="4"/>
  <c r="D380" i="4"/>
  <c r="D396" i="4"/>
  <c r="D404" i="4"/>
  <c r="D412" i="4"/>
  <c r="D420" i="4"/>
  <c r="D436" i="4"/>
  <c r="D444" i="4"/>
  <c r="D5" i="4"/>
  <c r="D21" i="4"/>
  <c r="D29" i="4"/>
  <c r="D37" i="4"/>
  <c r="D45" i="4"/>
  <c r="D53" i="4"/>
  <c r="D61" i="4"/>
  <c r="D69" i="4"/>
  <c r="D77" i="4"/>
  <c r="D85" i="4"/>
  <c r="D93" i="4"/>
  <c r="D101" i="4"/>
  <c r="D109" i="4"/>
  <c r="D117" i="4"/>
  <c r="D125" i="4"/>
  <c r="D133" i="4"/>
  <c r="D141" i="4"/>
  <c r="D149" i="4"/>
  <c r="D157" i="4"/>
  <c r="D165" i="4"/>
  <c r="D173" i="4"/>
  <c r="D181" i="4"/>
  <c r="D189" i="4"/>
  <c r="D197" i="4"/>
  <c r="D205" i="4"/>
  <c r="D213" i="4"/>
  <c r="D221" i="4"/>
  <c r="D229" i="4"/>
  <c r="D237" i="4"/>
  <c r="D245" i="4"/>
  <c r="D253" i="4"/>
  <c r="D261" i="4"/>
  <c r="D269" i="4"/>
  <c r="D277" i="4"/>
  <c r="D285" i="4"/>
  <c r="D293" i="4"/>
  <c r="D301" i="4"/>
  <c r="D6" i="4"/>
  <c r="D7" i="4"/>
  <c r="D15" i="4"/>
  <c r="D23" i="4"/>
  <c r="D31" i="4"/>
  <c r="D39" i="4"/>
  <c r="D47" i="4"/>
  <c r="D55" i="4"/>
  <c r="D63" i="4"/>
  <c r="D71" i="4"/>
  <c r="D79" i="4"/>
  <c r="D87" i="4"/>
  <c r="D95" i="4"/>
  <c r="D103" i="4"/>
  <c r="D111" i="4"/>
  <c r="D119" i="4"/>
  <c r="D127" i="4"/>
  <c r="D135" i="4"/>
  <c r="D143" i="4"/>
  <c r="D151" i="4"/>
  <c r="D159" i="4"/>
  <c r="D167" i="4"/>
  <c r="D175" i="4"/>
  <c r="D183" i="4"/>
  <c r="D191" i="4"/>
  <c r="D199" i="4"/>
  <c r="D207" i="4"/>
  <c r="D215" i="4"/>
  <c r="D223" i="4"/>
  <c r="D231" i="4"/>
  <c r="D239" i="4"/>
  <c r="D247" i="4"/>
  <c r="D255" i="4"/>
  <c r="D263" i="4"/>
  <c r="D271" i="4"/>
  <c r="D279" i="4"/>
  <c r="D287" i="4"/>
  <c r="D295" i="4"/>
  <c r="D303" i="4"/>
  <c r="D311" i="4"/>
  <c r="D319" i="4"/>
  <c r="D327" i="4"/>
  <c r="D335" i="4"/>
  <c r="D343" i="4"/>
  <c r="D351" i="4"/>
  <c r="D359" i="4"/>
  <c r="D367" i="4"/>
  <c r="D375" i="4"/>
  <c r="D383" i="4"/>
  <c r="D391" i="4"/>
  <c r="D399" i="4"/>
  <c r="D407" i="4"/>
  <c r="D415" i="4"/>
  <c r="D423" i="4"/>
  <c r="D431" i="4"/>
  <c r="D439" i="4"/>
  <c r="D447" i="4"/>
  <c r="D455" i="4"/>
  <c r="D463" i="4"/>
  <c r="D471" i="4"/>
  <c r="D479" i="4"/>
  <c r="D487" i="4"/>
  <c r="D495" i="4"/>
  <c r="D503" i="4"/>
  <c r="D16" i="4"/>
  <c r="D32" i="4"/>
  <c r="D40" i="4"/>
  <c r="D48" i="4"/>
  <c r="D56" i="4"/>
  <c r="D64" i="4"/>
  <c r="D72" i="4"/>
  <c r="D80" i="4"/>
  <c r="D88" i="4"/>
  <c r="D96" i="4"/>
  <c r="D104" i="4"/>
  <c r="D112" i="4"/>
  <c r="D120" i="4"/>
  <c r="D128" i="4"/>
  <c r="D136" i="4"/>
  <c r="D144" i="4"/>
  <c r="D152" i="4"/>
  <c r="D160" i="4"/>
  <c r="D168" i="4"/>
  <c r="D176" i="4"/>
  <c r="D8" i="4"/>
  <c r="D9" i="4"/>
  <c r="D17" i="4"/>
  <c r="D25" i="4"/>
  <c r="D33" i="4"/>
  <c r="D41" i="4"/>
  <c r="D49" i="4"/>
  <c r="D57" i="4"/>
  <c r="D65" i="4"/>
  <c r="D73" i="4"/>
  <c r="D81" i="4"/>
  <c r="D89" i="4"/>
  <c r="D97" i="4"/>
  <c r="D105" i="4"/>
  <c r="D113" i="4"/>
  <c r="D121" i="4"/>
  <c r="D129" i="4"/>
  <c r="D137" i="4"/>
  <c r="D145" i="4"/>
  <c r="D153" i="4"/>
  <c r="D161" i="4"/>
  <c r="D169" i="4"/>
  <c r="D177" i="4"/>
  <c r="D185" i="4"/>
  <c r="D193" i="4"/>
  <c r="D201" i="4"/>
  <c r="D209" i="4"/>
  <c r="D217" i="4"/>
  <c r="D225" i="4"/>
  <c r="D233" i="4"/>
  <c r="D241" i="4"/>
  <c r="D249" i="4"/>
  <c r="D257" i="4"/>
  <c r="D265" i="4"/>
  <c r="D273" i="4"/>
  <c r="D281" i="4"/>
  <c r="D289" i="4"/>
  <c r="D297" i="4"/>
  <c r="D305" i="4"/>
  <c r="D313" i="4"/>
  <c r="D321" i="4"/>
  <c r="D329" i="4"/>
  <c r="D337" i="4"/>
  <c r="D345" i="4"/>
  <c r="D353" i="4"/>
  <c r="D361" i="4"/>
  <c r="D369" i="4"/>
  <c r="D377" i="4"/>
  <c r="D385" i="4"/>
  <c r="D393" i="4"/>
  <c r="D401" i="4"/>
  <c r="D409" i="4"/>
  <c r="D417" i="4"/>
  <c r="D425" i="4"/>
  <c r="D433" i="4"/>
  <c r="D441" i="4"/>
  <c r="D449" i="4"/>
  <c r="D457" i="4"/>
  <c r="D465" i="4"/>
  <c r="D473" i="4"/>
  <c r="D481" i="4"/>
  <c r="D489" i="4"/>
  <c r="D497" i="4"/>
  <c r="D505" i="4"/>
  <c r="D299" i="4"/>
  <c r="D395" i="4"/>
  <c r="D419" i="4"/>
  <c r="D443" i="4"/>
  <c r="D467" i="4"/>
  <c r="D491" i="4"/>
  <c r="D388" i="4"/>
  <c r="D14" i="4"/>
  <c r="D78" i="4"/>
  <c r="D142" i="4"/>
  <c r="D192" i="4"/>
  <c r="D224" i="4"/>
  <c r="D256" i="4"/>
  <c r="D288" i="4"/>
  <c r="D317" i="4"/>
  <c r="D336" i="4"/>
  <c r="D358" i="4"/>
  <c r="D381" i="4"/>
  <c r="D400" i="4"/>
  <c r="D422" i="4"/>
  <c r="D445" i="4"/>
  <c r="D462" i="4"/>
  <c r="D478" i="4"/>
  <c r="D494" i="4"/>
  <c r="D126" i="4"/>
  <c r="D280" i="4"/>
  <c r="D374" i="4"/>
  <c r="D476" i="4"/>
  <c r="D22" i="4"/>
  <c r="D86" i="4"/>
  <c r="D150" i="4"/>
  <c r="D198" i="4"/>
  <c r="D230" i="4"/>
  <c r="D262" i="4"/>
  <c r="D294" i="4"/>
  <c r="D318" i="4"/>
  <c r="D341" i="4"/>
  <c r="D360" i="4"/>
  <c r="D382" i="4"/>
  <c r="D405" i="4"/>
  <c r="D424" i="4"/>
  <c r="D446" i="4"/>
  <c r="D464" i="4"/>
  <c r="D480" i="4"/>
  <c r="D496" i="4"/>
  <c r="D248" i="4"/>
  <c r="D30" i="4"/>
  <c r="D94" i="4"/>
  <c r="D158" i="4"/>
  <c r="D200" i="4"/>
  <c r="D232" i="4"/>
  <c r="D264" i="4"/>
  <c r="D296" i="4"/>
  <c r="D320" i="4"/>
  <c r="D342" i="4"/>
  <c r="D365" i="4"/>
  <c r="D384" i="4"/>
  <c r="D406" i="4"/>
  <c r="D429" i="4"/>
  <c r="D448" i="4"/>
  <c r="D468" i="4"/>
  <c r="D484" i="4"/>
  <c r="D500" i="4"/>
  <c r="D38" i="4"/>
  <c r="D102" i="4"/>
  <c r="D166" i="4"/>
  <c r="D206" i="4"/>
  <c r="D238" i="4"/>
  <c r="D270" i="4"/>
  <c r="D302" i="4"/>
  <c r="D325" i="4"/>
  <c r="D344" i="4"/>
  <c r="D366" i="4"/>
  <c r="D389" i="4"/>
  <c r="D408" i="4"/>
  <c r="D430" i="4"/>
  <c r="D453" i="4"/>
  <c r="D469" i="4"/>
  <c r="D485" i="4"/>
  <c r="D501" i="4"/>
  <c r="D184" i="4"/>
  <c r="D333" i="4"/>
  <c r="D416" i="4"/>
  <c r="D46" i="4"/>
  <c r="D110" i="4"/>
  <c r="D174" i="4"/>
  <c r="D208" i="4"/>
  <c r="D240" i="4"/>
  <c r="D272" i="4"/>
  <c r="D304" i="4"/>
  <c r="D326" i="4"/>
  <c r="D349" i="4"/>
  <c r="D368" i="4"/>
  <c r="D390" i="4"/>
  <c r="D413" i="4"/>
  <c r="D432" i="4"/>
  <c r="D454" i="4"/>
  <c r="D470" i="4"/>
  <c r="D486" i="4"/>
  <c r="D502" i="4"/>
  <c r="D216" i="4"/>
  <c r="D352" i="4"/>
  <c r="D438" i="4"/>
  <c r="D54" i="4"/>
  <c r="D118" i="4"/>
  <c r="D182" i="4"/>
  <c r="D214" i="4"/>
  <c r="D246" i="4"/>
  <c r="D278" i="4"/>
  <c r="D309" i="4"/>
  <c r="D328" i="4"/>
  <c r="D350" i="4"/>
  <c r="D373" i="4"/>
  <c r="D392" i="4"/>
  <c r="D414" i="4"/>
  <c r="D437" i="4"/>
  <c r="D456" i="4"/>
  <c r="D472" i="4"/>
  <c r="D488" i="4"/>
  <c r="D504" i="4"/>
  <c r="D62" i="4"/>
  <c r="D310" i="4"/>
  <c r="D397" i="4"/>
  <c r="D492" i="4"/>
  <c r="D70" i="4"/>
  <c r="D134" i="4"/>
  <c r="D190" i="4"/>
  <c r="D222" i="4"/>
  <c r="D254" i="4"/>
  <c r="D286" i="4"/>
  <c r="D312" i="4"/>
  <c r="D334" i="4"/>
  <c r="D357" i="4"/>
  <c r="D376" i="4"/>
  <c r="D398" i="4"/>
  <c r="D421" i="4"/>
  <c r="D440" i="4"/>
  <c r="D461" i="4"/>
  <c r="D477" i="4"/>
  <c r="D493" i="4"/>
  <c r="D460" i="4"/>
  <c r="E26" i="4"/>
  <c r="F354" i="4"/>
  <c r="E56" i="4"/>
  <c r="E20" i="4"/>
  <c r="F492" i="4"/>
  <c r="F456" i="4"/>
  <c r="F420" i="4"/>
  <c r="F384" i="4"/>
  <c r="F348" i="4"/>
  <c r="F307" i="4"/>
  <c r="F261" i="4"/>
  <c r="F207" i="4"/>
  <c r="F153" i="4"/>
  <c r="F88" i="4"/>
  <c r="F23" i="4"/>
  <c r="E50" i="4"/>
  <c r="F486" i="4"/>
  <c r="F414" i="4"/>
  <c r="F342" i="4"/>
  <c r="F253" i="4"/>
  <c r="F143" i="4"/>
  <c r="F14" i="4"/>
  <c r="E8" i="4"/>
  <c r="F444" i="4"/>
  <c r="F372" i="4"/>
  <c r="F293" i="4"/>
  <c r="F189" i="4"/>
  <c r="F67" i="4"/>
  <c r="F380" i="4"/>
  <c r="F422" i="4"/>
  <c r="F440" i="4"/>
  <c r="F452" i="4"/>
  <c r="F464" i="4"/>
  <c r="F476" i="4"/>
  <c r="F482" i="4"/>
  <c r="F494" i="4"/>
  <c r="F4" i="4"/>
  <c r="O4" i="4" s="1"/>
  <c r="E10" i="4"/>
  <c r="E16" i="4"/>
  <c r="E28" i="4"/>
  <c r="E34" i="4"/>
  <c r="E46" i="4"/>
  <c r="E58" i="4"/>
  <c r="E64" i="4"/>
  <c r="F374" i="4"/>
  <c r="F386" i="4"/>
  <c r="F392" i="4"/>
  <c r="F398" i="4"/>
  <c r="F404" i="4"/>
  <c r="F410" i="4"/>
  <c r="F416" i="4"/>
  <c r="F428" i="4"/>
  <c r="F434" i="4"/>
  <c r="F446" i="4"/>
  <c r="F458" i="4"/>
  <c r="F470" i="4"/>
  <c r="F488" i="4"/>
  <c r="F500" i="4"/>
  <c r="E4" i="4"/>
  <c r="E22" i="4"/>
  <c r="E40" i="4"/>
  <c r="E52" i="4"/>
  <c r="E70" i="4"/>
  <c r="F320" i="4"/>
  <c r="F341" i="4"/>
  <c r="F353" i="4"/>
  <c r="F365" i="4"/>
  <c r="F377" i="4"/>
  <c r="F389" i="4"/>
  <c r="F401" i="4"/>
  <c r="F413" i="4"/>
  <c r="F425" i="4"/>
  <c r="F437" i="4"/>
  <c r="F443" i="4"/>
  <c r="F455" i="4"/>
  <c r="F467" i="4"/>
  <c r="F479" i="4"/>
  <c r="F491" i="4"/>
  <c r="F503" i="4"/>
  <c r="E7" i="4"/>
  <c r="E19" i="4"/>
  <c r="E25" i="4"/>
  <c r="E37" i="4"/>
  <c r="E49" i="4"/>
  <c r="E61" i="4"/>
  <c r="F327" i="4"/>
  <c r="F335" i="4"/>
  <c r="F347" i="4"/>
  <c r="F359" i="4"/>
  <c r="F371" i="4"/>
  <c r="F383" i="4"/>
  <c r="F395" i="4"/>
  <c r="F407" i="4"/>
  <c r="F419" i="4"/>
  <c r="F431" i="4"/>
  <c r="F449" i="4"/>
  <c r="F461" i="4"/>
  <c r="F473" i="4"/>
  <c r="F485" i="4"/>
  <c r="F497" i="4"/>
  <c r="F7" i="4"/>
  <c r="E13" i="4"/>
  <c r="E31" i="4"/>
  <c r="E43" i="4"/>
  <c r="E55" i="4"/>
  <c r="E67" i="4"/>
  <c r="E38" i="4"/>
  <c r="H3" i="4"/>
  <c r="F474" i="4"/>
  <c r="F438" i="4"/>
  <c r="F402" i="4"/>
  <c r="F366" i="4"/>
  <c r="F329" i="4"/>
  <c r="F285" i="4"/>
  <c r="F235" i="4"/>
  <c r="F181" i="4"/>
  <c r="F122" i="4"/>
  <c r="F57" i="4"/>
  <c r="E14" i="4"/>
  <c r="F450" i="4"/>
  <c r="F378" i="4"/>
  <c r="F300" i="4"/>
  <c r="F199" i="4"/>
  <c r="F79" i="4"/>
  <c r="E44" i="4"/>
  <c r="F480" i="4"/>
  <c r="F408" i="4"/>
  <c r="F336" i="4"/>
  <c r="F243" i="4"/>
  <c r="F131" i="4"/>
  <c r="E68" i="4"/>
  <c r="E32" i="4"/>
  <c r="F504" i="4"/>
  <c r="F468" i="4"/>
  <c r="F432" i="4"/>
  <c r="F396" i="4"/>
  <c r="F360" i="4"/>
  <c r="F321" i="4"/>
  <c r="F278" i="4"/>
  <c r="F225" i="4"/>
  <c r="F171" i="4"/>
  <c r="F110" i="4"/>
  <c r="F45" i="4"/>
  <c r="E62" i="4"/>
  <c r="F498" i="4"/>
  <c r="F462" i="4"/>
  <c r="F426" i="4"/>
  <c r="F390" i="4"/>
  <c r="F314" i="4"/>
  <c r="F271" i="4"/>
  <c r="F217" i="4"/>
  <c r="F163" i="4"/>
  <c r="F100" i="4"/>
  <c r="F35" i="4"/>
  <c r="F306" i="4"/>
  <c r="F291" i="4"/>
  <c r="F277" i="4"/>
  <c r="F260" i="4"/>
  <c r="F242" i="4"/>
  <c r="F224" i="4"/>
  <c r="F198" i="4"/>
  <c r="F180" i="4"/>
  <c r="F162" i="4"/>
  <c r="F142" i="4"/>
  <c r="F121" i="4"/>
  <c r="F99" i="4"/>
  <c r="F77" i="4"/>
  <c r="F44" i="4"/>
  <c r="F22" i="4"/>
  <c r="E3" i="4"/>
  <c r="E66" i="4"/>
  <c r="E60" i="4"/>
  <c r="E54" i="4"/>
  <c r="E48" i="4"/>
  <c r="E42" i="4"/>
  <c r="E36" i="4"/>
  <c r="E30" i="4"/>
  <c r="E18" i="4"/>
  <c r="E12" i="4"/>
  <c r="E6" i="4"/>
  <c r="F6" i="4"/>
  <c r="F502" i="4"/>
  <c r="F496" i="4"/>
  <c r="F490" i="4"/>
  <c r="F484" i="4"/>
  <c r="F478" i="4"/>
  <c r="F472" i="4"/>
  <c r="F466" i="4"/>
  <c r="F460" i="4"/>
  <c r="F454" i="4"/>
  <c r="F448" i="4"/>
  <c r="F442" i="4"/>
  <c r="F436" i="4"/>
  <c r="F430" i="4"/>
  <c r="F424" i="4"/>
  <c r="F418" i="4"/>
  <c r="F412" i="4"/>
  <c r="F406" i="4"/>
  <c r="F400" i="4"/>
  <c r="F394" i="4"/>
  <c r="F388" i="4"/>
  <c r="F382" i="4"/>
  <c r="F376" i="4"/>
  <c r="F370" i="4"/>
  <c r="F364" i="4"/>
  <c r="F358" i="4"/>
  <c r="F352" i="4"/>
  <c r="F346" i="4"/>
  <c r="F340" i="4"/>
  <c r="F333" i="4"/>
  <c r="F326" i="4"/>
  <c r="F319" i="4"/>
  <c r="F312" i="4"/>
  <c r="F305" i="4"/>
  <c r="F297" i="4"/>
  <c r="F290" i="4"/>
  <c r="F283" i="4"/>
  <c r="F276" i="4"/>
  <c r="F267" i="4"/>
  <c r="F259" i="4"/>
  <c r="F249" i="4"/>
  <c r="F241" i="4"/>
  <c r="F231" i="4"/>
  <c r="F223" i="4"/>
  <c r="F213" i="4"/>
  <c r="F205" i="4"/>
  <c r="F195" i="4"/>
  <c r="F187" i="4"/>
  <c r="F177" i="4"/>
  <c r="F169" i="4"/>
  <c r="F159" i="4"/>
  <c r="F151" i="4"/>
  <c r="F139" i="4"/>
  <c r="F129" i="4"/>
  <c r="F117" i="4"/>
  <c r="F107" i="4"/>
  <c r="F95" i="4"/>
  <c r="F86" i="4"/>
  <c r="F74" i="4"/>
  <c r="F64" i="4"/>
  <c r="F52" i="4"/>
  <c r="F43" i="4"/>
  <c r="F31" i="4"/>
  <c r="F21" i="4"/>
  <c r="F8" i="4"/>
  <c r="F313" i="4"/>
  <c r="F299" i="4"/>
  <c r="F284" i="4"/>
  <c r="F270" i="4"/>
  <c r="F252" i="4"/>
  <c r="F234" i="4"/>
  <c r="F216" i="4"/>
  <c r="F206" i="4"/>
  <c r="F188" i="4"/>
  <c r="F170" i="4"/>
  <c r="F152" i="4"/>
  <c r="F130" i="4"/>
  <c r="F109" i="4"/>
  <c r="F87" i="4"/>
  <c r="F65" i="4"/>
  <c r="F56" i="4"/>
  <c r="F34" i="4"/>
  <c r="F12" i="4"/>
  <c r="E71" i="4"/>
  <c r="E65" i="4"/>
  <c r="E59" i="4"/>
  <c r="E53" i="4"/>
  <c r="E47" i="4"/>
  <c r="E41" i="4"/>
  <c r="E35" i="4"/>
  <c r="E29" i="4"/>
  <c r="E23" i="4"/>
  <c r="E17" i="4"/>
  <c r="E11" i="4"/>
  <c r="E5" i="4"/>
  <c r="F5" i="4"/>
  <c r="F501" i="4"/>
  <c r="F495" i="4"/>
  <c r="F489" i="4"/>
  <c r="F483" i="4"/>
  <c r="F477" i="4"/>
  <c r="F471" i="4"/>
  <c r="F465" i="4"/>
  <c r="F459" i="4"/>
  <c r="F453" i="4"/>
  <c r="F447" i="4"/>
  <c r="F441" i="4"/>
  <c r="F435" i="4"/>
  <c r="F429" i="4"/>
  <c r="F423" i="4"/>
  <c r="F417" i="4"/>
  <c r="F411" i="4"/>
  <c r="F405" i="4"/>
  <c r="F399" i="4"/>
  <c r="F393" i="4"/>
  <c r="F387" i="4"/>
  <c r="F381" i="4"/>
  <c r="F375" i="4"/>
  <c r="F369" i="4"/>
  <c r="F363" i="4"/>
  <c r="F357" i="4"/>
  <c r="F351" i="4"/>
  <c r="F345" i="4"/>
  <c r="F339" i="4"/>
  <c r="F332" i="4"/>
  <c r="F325" i="4"/>
  <c r="F318" i="4"/>
  <c r="F311" i="4"/>
  <c r="F303" i="4"/>
  <c r="F296" i="4"/>
  <c r="F289" i="4"/>
  <c r="F282" i="4"/>
  <c r="F275" i="4"/>
  <c r="F266" i="4"/>
  <c r="F258" i="4"/>
  <c r="F248" i="4"/>
  <c r="F240" i="4"/>
  <c r="F230" i="4"/>
  <c r="F222" i="4"/>
  <c r="F212" i="4"/>
  <c r="F204" i="4"/>
  <c r="F194" i="4"/>
  <c r="F186" i="4"/>
  <c r="F176" i="4"/>
  <c r="F168" i="4"/>
  <c r="F158" i="4"/>
  <c r="F149" i="4"/>
  <c r="F137" i="4"/>
  <c r="F128" i="4"/>
  <c r="F116" i="4"/>
  <c r="F106" i="4"/>
  <c r="F94" i="4"/>
  <c r="F85" i="4"/>
  <c r="F73" i="4"/>
  <c r="F63" i="4"/>
  <c r="F51" i="4"/>
  <c r="F41" i="4"/>
  <c r="F29" i="4"/>
  <c r="F20" i="4"/>
  <c r="F368" i="4"/>
  <c r="F362" i="4"/>
  <c r="F356" i="4"/>
  <c r="F350" i="4"/>
  <c r="F344" i="4"/>
  <c r="F338" i="4"/>
  <c r="F331" i="4"/>
  <c r="F324" i="4"/>
  <c r="F317" i="4"/>
  <c r="F309" i="4"/>
  <c r="F302" i="4"/>
  <c r="F295" i="4"/>
  <c r="F288" i="4"/>
  <c r="F281" i="4"/>
  <c r="F273" i="4"/>
  <c r="F265" i="4"/>
  <c r="F255" i="4"/>
  <c r="F247" i="4"/>
  <c r="F237" i="4"/>
  <c r="F229" i="4"/>
  <c r="F219" i="4"/>
  <c r="F211" i="4"/>
  <c r="F201" i="4"/>
  <c r="F193" i="4"/>
  <c r="F183" i="4"/>
  <c r="F175" i="4"/>
  <c r="F165" i="4"/>
  <c r="F157" i="4"/>
  <c r="F146" i="4"/>
  <c r="F136" i="4"/>
  <c r="F124" i="4"/>
  <c r="F115" i="4"/>
  <c r="F103" i="4"/>
  <c r="F93" i="4"/>
  <c r="F81" i="4"/>
  <c r="F71" i="4"/>
  <c r="F59" i="4"/>
  <c r="F50" i="4"/>
  <c r="F38" i="4"/>
  <c r="F28" i="4"/>
  <c r="F16" i="4"/>
  <c r="F13" i="4"/>
  <c r="F11" i="4"/>
  <c r="F18" i="4"/>
  <c r="F30" i="4"/>
  <c r="F36" i="4"/>
  <c r="F42" i="4"/>
  <c r="F48" i="4"/>
  <c r="F54" i="4"/>
  <c r="F60" i="4"/>
  <c r="F66" i="4"/>
  <c r="F72" i="4"/>
  <c r="F78" i="4"/>
  <c r="F84" i="4"/>
  <c r="F90" i="4"/>
  <c r="F96" i="4"/>
  <c r="F102" i="4"/>
  <c r="F108" i="4"/>
  <c r="F114" i="4"/>
  <c r="F120" i="4"/>
  <c r="F126" i="4"/>
  <c r="F132" i="4"/>
  <c r="F138" i="4"/>
  <c r="F144" i="4"/>
  <c r="F150" i="4"/>
  <c r="F9" i="4"/>
  <c r="F17" i="4"/>
  <c r="F25" i="4"/>
  <c r="F32" i="4"/>
  <c r="F39" i="4"/>
  <c r="F46" i="4"/>
  <c r="F53" i="4"/>
  <c r="F61" i="4"/>
  <c r="F68" i="4"/>
  <c r="F75" i="4"/>
  <c r="F82" i="4"/>
  <c r="F89" i="4"/>
  <c r="F97" i="4"/>
  <c r="F104" i="4"/>
  <c r="F111" i="4"/>
  <c r="F118" i="4"/>
  <c r="F125" i="4"/>
  <c r="F133" i="4"/>
  <c r="F140" i="4"/>
  <c r="F147" i="4"/>
  <c r="F154" i="4"/>
  <c r="F160" i="4"/>
  <c r="F166" i="4"/>
  <c r="F172" i="4"/>
  <c r="F178" i="4"/>
  <c r="F184" i="4"/>
  <c r="F190" i="4"/>
  <c r="F196" i="4"/>
  <c r="F202" i="4"/>
  <c r="F208" i="4"/>
  <c r="F214" i="4"/>
  <c r="F220" i="4"/>
  <c r="F226" i="4"/>
  <c r="F232" i="4"/>
  <c r="F238" i="4"/>
  <c r="F244" i="4"/>
  <c r="F250" i="4"/>
  <c r="F256" i="4"/>
  <c r="F262" i="4"/>
  <c r="F268" i="4"/>
  <c r="F274" i="4"/>
  <c r="F280" i="4"/>
  <c r="F286" i="4"/>
  <c r="F292" i="4"/>
  <c r="F298" i="4"/>
  <c r="F304" i="4"/>
  <c r="F310" i="4"/>
  <c r="F316" i="4"/>
  <c r="F322" i="4"/>
  <c r="F328" i="4"/>
  <c r="F334" i="4"/>
  <c r="F10" i="4"/>
  <c r="F19" i="4"/>
  <c r="F26" i="4"/>
  <c r="F33" i="4"/>
  <c r="F40" i="4"/>
  <c r="F47" i="4"/>
  <c r="F55" i="4"/>
  <c r="F62" i="4"/>
  <c r="F69" i="4"/>
  <c r="F76" i="4"/>
  <c r="F83" i="4"/>
  <c r="F91" i="4"/>
  <c r="F98" i="4"/>
  <c r="F105" i="4"/>
  <c r="F112" i="4"/>
  <c r="F119" i="4"/>
  <c r="F127" i="4"/>
  <c r="F134" i="4"/>
  <c r="F141" i="4"/>
  <c r="F148" i="4"/>
  <c r="F155" i="4"/>
  <c r="F161" i="4"/>
  <c r="F167" i="4"/>
  <c r="F173" i="4"/>
  <c r="F179" i="4"/>
  <c r="F185" i="4"/>
  <c r="F191" i="4"/>
  <c r="F197" i="4"/>
  <c r="F203" i="4"/>
  <c r="F209" i="4"/>
  <c r="F215" i="4"/>
  <c r="F221" i="4"/>
  <c r="F227" i="4"/>
  <c r="F233" i="4"/>
  <c r="F239" i="4"/>
  <c r="F245" i="4"/>
  <c r="F251" i="4"/>
  <c r="F257" i="4"/>
  <c r="F263" i="4"/>
  <c r="F269" i="4"/>
  <c r="E69" i="4"/>
  <c r="E63" i="4"/>
  <c r="E57" i="4"/>
  <c r="E51" i="4"/>
  <c r="E45" i="4"/>
  <c r="E39" i="4"/>
  <c r="E33" i="4"/>
  <c r="E27" i="4"/>
  <c r="E21" i="4"/>
  <c r="E15" i="4"/>
  <c r="E9" i="4"/>
  <c r="F3" i="4"/>
  <c r="F505" i="4"/>
  <c r="F499" i="4"/>
  <c r="F493" i="4"/>
  <c r="F487" i="4"/>
  <c r="F481" i="4"/>
  <c r="F475" i="4"/>
  <c r="F469" i="4"/>
  <c r="F463" i="4"/>
  <c r="F457" i="4"/>
  <c r="F451" i="4"/>
  <c r="F445" i="4"/>
  <c r="F439" i="4"/>
  <c r="F433" i="4"/>
  <c r="F427" i="4"/>
  <c r="F421" i="4"/>
  <c r="F415" i="4"/>
  <c r="F409" i="4"/>
  <c r="F403" i="4"/>
  <c r="F397" i="4"/>
  <c r="F391" i="4"/>
  <c r="F385" i="4"/>
  <c r="F379" i="4"/>
  <c r="F373" i="4"/>
  <c r="F367" i="4"/>
  <c r="F361" i="4"/>
  <c r="F355" i="4"/>
  <c r="F349" i="4"/>
  <c r="F343" i="4"/>
  <c r="F337" i="4"/>
  <c r="F330" i="4"/>
  <c r="F323" i="4"/>
  <c r="F315" i="4"/>
  <c r="F308" i="4"/>
  <c r="F301" i="4"/>
  <c r="F294" i="4"/>
  <c r="F287" i="4"/>
  <c r="F279" i="4"/>
  <c r="F272" i="4"/>
  <c r="F264" i="4"/>
  <c r="F254" i="4"/>
  <c r="F246" i="4"/>
  <c r="F236" i="4"/>
  <c r="F228" i="4"/>
  <c r="F218" i="4"/>
  <c r="F210" i="4"/>
  <c r="F200" i="4"/>
  <c r="F192" i="4"/>
  <c r="F182" i="4"/>
  <c r="F174" i="4"/>
  <c r="F164" i="4"/>
  <c r="F156" i="4"/>
  <c r="F145" i="4"/>
  <c r="F135" i="4"/>
  <c r="F123" i="4"/>
  <c r="F113" i="4"/>
  <c r="F101" i="4"/>
  <c r="F92" i="4"/>
  <c r="F80" i="4"/>
  <c r="F70" i="4"/>
  <c r="F58" i="4"/>
  <c r="F49" i="4"/>
  <c r="F37" i="4"/>
  <c r="F27" i="4"/>
  <c r="F15" i="4"/>
  <c r="AI15" i="17"/>
  <c r="AJ15" i="17"/>
  <c r="AI16" i="17"/>
  <c r="AJ16" i="17"/>
  <c r="AI17" i="17"/>
  <c r="AJ17" i="17"/>
  <c r="AI18" i="17"/>
  <c r="AJ18" i="17"/>
  <c r="AI19" i="17"/>
  <c r="AJ19" i="17"/>
  <c r="AI20" i="17"/>
  <c r="AJ20" i="17"/>
  <c r="AI21" i="17"/>
  <c r="AJ21" i="17"/>
  <c r="AI22" i="17"/>
  <c r="AJ22" i="17"/>
  <c r="AI23" i="17"/>
  <c r="AJ23" i="17"/>
  <c r="AI24" i="17"/>
  <c r="AJ24" i="17"/>
  <c r="AI25" i="17"/>
  <c r="AJ25" i="17"/>
  <c r="AI26" i="17"/>
  <c r="AJ26" i="17"/>
  <c r="AI27" i="17"/>
  <c r="AJ27" i="17"/>
  <c r="AI28" i="17"/>
  <c r="AJ28" i="17"/>
  <c r="AI34" i="17"/>
  <c r="AJ34" i="17"/>
  <c r="AI35" i="17"/>
  <c r="AJ35" i="17"/>
  <c r="AI36" i="17"/>
  <c r="AJ36" i="17"/>
  <c r="AI39" i="17"/>
  <c r="AJ39" i="17"/>
  <c r="AI47" i="17"/>
  <c r="AJ47" i="17"/>
  <c r="AI50" i="17"/>
  <c r="AJ50" i="17"/>
  <c r="AI53" i="17"/>
  <c r="AJ53" i="17"/>
  <c r="AI118" i="17"/>
  <c r="AJ118" i="17"/>
  <c r="AI120" i="17"/>
  <c r="AJ120" i="17"/>
  <c r="AI121" i="17"/>
  <c r="AJ121" i="17"/>
  <c r="AI122" i="17"/>
  <c r="AJ122" i="17"/>
  <c r="AI132" i="17"/>
  <c r="AJ132" i="17"/>
  <c r="AI134" i="17"/>
  <c r="AJ134" i="17"/>
  <c r="AI143" i="17"/>
  <c r="AJ143" i="17"/>
  <c r="AI144" i="17"/>
  <c r="AJ144" i="17"/>
  <c r="AI145" i="17"/>
  <c r="AJ145" i="17"/>
  <c r="AI146" i="17"/>
  <c r="AJ146" i="17"/>
  <c r="AI149" i="17"/>
  <c r="AJ149" i="17"/>
  <c r="AI153" i="17"/>
  <c r="AJ153" i="17"/>
  <c r="AI156" i="17"/>
  <c r="AJ156" i="17"/>
  <c r="AI157" i="17"/>
  <c r="AJ157" i="17"/>
  <c r="AI158" i="17"/>
  <c r="AJ158" i="17"/>
  <c r="AI160" i="17"/>
  <c r="AJ160" i="17"/>
  <c r="AI163" i="17"/>
  <c r="AJ163" i="17"/>
  <c r="AI164" i="17"/>
  <c r="AJ164" i="17"/>
  <c r="AI165" i="17"/>
  <c r="AJ165" i="17"/>
  <c r="AI170" i="17"/>
  <c r="AJ170" i="17"/>
  <c r="AI174" i="17"/>
  <c r="AJ174" i="17"/>
  <c r="AI175" i="17"/>
  <c r="AJ175" i="17"/>
  <c r="AI208" i="17"/>
  <c r="AJ208" i="17"/>
  <c r="AI212" i="17"/>
  <c r="AJ212" i="17"/>
  <c r="AI215" i="17"/>
  <c r="AJ215" i="17"/>
  <c r="AI218" i="17"/>
  <c r="AJ218" i="17"/>
  <c r="AI238" i="17"/>
  <c r="AJ238" i="17"/>
  <c r="AI255" i="17"/>
  <c r="AJ255" i="17"/>
  <c r="AI258" i="17"/>
  <c r="AJ258" i="17"/>
  <c r="AI261" i="17"/>
  <c r="AJ261" i="17"/>
  <c r="AI262" i="17"/>
  <c r="AJ262" i="17"/>
  <c r="AI265" i="17"/>
  <c r="AJ265" i="17"/>
  <c r="AI30" i="17"/>
  <c r="AJ30" i="17"/>
  <c r="AI31" i="17"/>
  <c r="AJ31" i="17"/>
  <c r="AI32" i="17"/>
  <c r="AJ32" i="17"/>
  <c r="AI33" i="17"/>
  <c r="AJ33" i="17"/>
  <c r="AI214" i="17"/>
  <c r="AJ214" i="17"/>
  <c r="AI239" i="17"/>
  <c r="AJ239" i="17"/>
  <c r="AI242" i="17"/>
  <c r="AJ242" i="17"/>
  <c r="AI12" i="17"/>
  <c r="AJ12" i="17"/>
  <c r="AI45" i="17"/>
  <c r="AJ45" i="17"/>
  <c r="AI46" i="17"/>
  <c r="AJ46" i="17"/>
  <c r="AI48" i="17"/>
  <c r="AJ48" i="17"/>
  <c r="AI49" i="17"/>
  <c r="AJ49" i="17"/>
  <c r="AI162" i="17"/>
  <c r="AJ162" i="17"/>
  <c r="AI204" i="17"/>
  <c r="AJ204" i="17"/>
  <c r="AI209" i="17"/>
  <c r="AJ209" i="17"/>
  <c r="AI254" i="17"/>
  <c r="AJ254" i="17"/>
  <c r="AI257" i="17"/>
  <c r="AJ257" i="17"/>
  <c r="AI259" i="17"/>
  <c r="AJ259" i="17"/>
  <c r="AI263" i="17"/>
  <c r="AJ263" i="17"/>
  <c r="AI266" i="17"/>
  <c r="AJ266" i="17"/>
  <c r="AI52" i="17"/>
  <c r="AJ52" i="17"/>
  <c r="AI54" i="17"/>
  <c r="AJ54" i="17"/>
  <c r="AI56" i="17"/>
  <c r="AJ56" i="17"/>
  <c r="AI57" i="17"/>
  <c r="AJ57" i="17"/>
  <c r="AI58" i="17"/>
  <c r="AJ58" i="17"/>
  <c r="AI59" i="17"/>
  <c r="AJ59" i="17"/>
  <c r="AI148" i="17"/>
  <c r="AJ148" i="17"/>
  <c r="AI205" i="17"/>
  <c r="AJ205" i="17"/>
  <c r="AI210" i="17"/>
  <c r="AJ210" i="17"/>
  <c r="AI237" i="17"/>
  <c r="AJ237" i="17"/>
  <c r="AI244" i="17"/>
  <c r="AJ244" i="17"/>
  <c r="AI64" i="17"/>
  <c r="AJ64" i="17"/>
  <c r="AI65" i="17"/>
  <c r="AJ65" i="17"/>
  <c r="AI66" i="17"/>
  <c r="AJ66" i="17"/>
  <c r="AI67" i="17"/>
  <c r="AJ67" i="17"/>
  <c r="AI68" i="17"/>
  <c r="AJ68" i="17"/>
  <c r="AI69" i="17"/>
  <c r="AJ69" i="17"/>
  <c r="AI70" i="17"/>
  <c r="AJ70" i="17"/>
  <c r="AI71" i="17"/>
  <c r="AJ71" i="17"/>
  <c r="AI72" i="17"/>
  <c r="AJ72" i="17"/>
  <c r="AI75" i="17"/>
  <c r="AJ75" i="17"/>
  <c r="AI76" i="17"/>
  <c r="AJ76" i="17"/>
  <c r="AI83" i="17"/>
  <c r="AJ83" i="17"/>
  <c r="AI123" i="17"/>
  <c r="AJ123" i="17"/>
  <c r="AI124" i="17"/>
  <c r="AJ124" i="17"/>
  <c r="AI125" i="17"/>
  <c r="AJ125" i="17"/>
  <c r="AI126" i="17"/>
  <c r="AJ126" i="17"/>
  <c r="AI127" i="17"/>
  <c r="AJ127" i="17"/>
  <c r="AI128" i="17"/>
  <c r="AJ128" i="17"/>
  <c r="AI154" i="17"/>
  <c r="AJ154" i="17"/>
  <c r="AI159" i="17"/>
  <c r="AJ159" i="17"/>
  <c r="AI256" i="17"/>
  <c r="AJ256" i="17"/>
  <c r="AI264" i="17"/>
  <c r="AJ264" i="17"/>
  <c r="AI37" i="17"/>
  <c r="AJ37" i="17"/>
  <c r="AI40" i="17"/>
  <c r="AJ40" i="17"/>
  <c r="AI73" i="17"/>
  <c r="AJ73" i="17"/>
  <c r="AI78" i="17"/>
  <c r="AJ78" i="17"/>
  <c r="AI89" i="17"/>
  <c r="AJ89" i="17"/>
  <c r="AI90" i="17"/>
  <c r="AJ90" i="17"/>
  <c r="AI91" i="17"/>
  <c r="AJ91" i="17"/>
  <c r="AI92" i="17"/>
  <c r="AJ92" i="17"/>
  <c r="AI119" i="17"/>
  <c r="AJ119" i="17"/>
  <c r="AI133" i="17"/>
  <c r="AJ133" i="17"/>
  <c r="AI136" i="17"/>
  <c r="AJ136" i="17"/>
  <c r="AI147" i="17"/>
  <c r="AJ147" i="17"/>
  <c r="AI151" i="17"/>
  <c r="AJ151" i="17"/>
  <c r="AI152" i="17"/>
  <c r="AJ152" i="17"/>
  <c r="AI155" i="17"/>
  <c r="AJ155" i="17"/>
  <c r="AI161" i="17"/>
  <c r="AJ161" i="17"/>
  <c r="AI211" i="17"/>
  <c r="AJ211" i="17"/>
  <c r="AI216" i="17"/>
  <c r="AJ216" i="17"/>
  <c r="AI240" i="17"/>
  <c r="AJ240" i="17"/>
  <c r="AI241" i="17"/>
  <c r="AJ241" i="17"/>
  <c r="AI243" i="17"/>
  <c r="AJ243" i="17"/>
  <c r="AI260" i="17"/>
  <c r="AJ260" i="17"/>
  <c r="AI29" i="17"/>
  <c r="AJ29" i="17"/>
  <c r="AI105" i="17"/>
  <c r="AJ105" i="17"/>
  <c r="AI206" i="17"/>
  <c r="AJ206" i="17"/>
  <c r="AI79" i="17"/>
  <c r="AJ79" i="17"/>
  <c r="AI80" i="17"/>
  <c r="AJ80" i="17"/>
  <c r="AI82" i="17"/>
  <c r="AJ82" i="17"/>
  <c r="AI7" i="17"/>
  <c r="AJ7" i="17"/>
  <c r="AI8" i="17"/>
  <c r="AJ8" i="17"/>
  <c r="AI9" i="17"/>
  <c r="AJ9" i="17"/>
  <c r="AI10" i="17"/>
  <c r="AJ10" i="17"/>
  <c r="AI217" i="17"/>
  <c r="AJ217" i="17"/>
  <c r="AI245" i="17"/>
  <c r="AJ245" i="17"/>
  <c r="AI246" i="17"/>
  <c r="AJ246" i="17"/>
  <c r="AI247" i="17"/>
  <c r="AJ247" i="17"/>
  <c r="AI248" i="17"/>
  <c r="AJ248" i="17"/>
  <c r="AI249" i="17"/>
  <c r="AJ249" i="17"/>
  <c r="AI250" i="17"/>
  <c r="AJ250" i="17"/>
  <c r="AI251" i="17"/>
  <c r="AJ251" i="17"/>
  <c r="AI252" i="17"/>
  <c r="AJ252" i="17"/>
  <c r="AI253" i="17"/>
  <c r="AJ253" i="17"/>
  <c r="AI93" i="17"/>
  <c r="AJ93" i="17"/>
  <c r="AI96" i="17"/>
  <c r="AJ96" i="17"/>
  <c r="AI102" i="17"/>
  <c r="AJ102" i="17"/>
  <c r="AI103" i="17"/>
  <c r="AJ103" i="17"/>
  <c r="AI11" i="17"/>
  <c r="AJ11" i="17"/>
  <c r="AI117" i="17"/>
  <c r="AJ117" i="17"/>
  <c r="AI104" i="17"/>
  <c r="AJ104" i="17"/>
  <c r="AI222" i="17"/>
  <c r="AJ222" i="17"/>
  <c r="AI223" i="17"/>
  <c r="AJ223" i="17"/>
  <c r="AI224" i="17"/>
  <c r="AJ224" i="17"/>
  <c r="AI225" i="17"/>
  <c r="AJ225" i="17"/>
  <c r="AI227" i="17"/>
  <c r="AJ227" i="17"/>
  <c r="AI228" i="17"/>
  <c r="AJ228" i="17"/>
  <c r="AI142" i="17"/>
  <c r="AJ142" i="17"/>
  <c r="AI273" i="17"/>
  <c r="AJ273" i="17"/>
  <c r="AI94" i="17"/>
  <c r="AJ94" i="17"/>
  <c r="AI97" i="17"/>
  <c r="AJ97" i="17"/>
  <c r="AI98" i="17"/>
  <c r="AJ98" i="17"/>
  <c r="AI100" i="17"/>
  <c r="AJ100" i="17"/>
  <c r="AI221" i="17"/>
  <c r="AJ221" i="17"/>
  <c r="AI226" i="17"/>
  <c r="AJ226" i="17"/>
  <c r="AI106" i="17"/>
  <c r="AJ106" i="17"/>
  <c r="AI107" i="17"/>
  <c r="AJ107" i="17"/>
  <c r="AI108" i="17"/>
  <c r="AJ108" i="17"/>
  <c r="AI110" i="17"/>
  <c r="AJ110" i="17"/>
  <c r="AI111" i="17"/>
  <c r="AJ111" i="17"/>
  <c r="AI112" i="17"/>
  <c r="AJ112" i="17"/>
  <c r="AI114" i="17"/>
  <c r="AJ114" i="17"/>
  <c r="AI115" i="17"/>
  <c r="AJ115" i="17"/>
  <c r="AI207" i="17"/>
  <c r="AJ207" i="17"/>
  <c r="AI230" i="17"/>
  <c r="AJ230" i="17"/>
  <c r="AI231" i="17"/>
  <c r="AJ231" i="17"/>
  <c r="AI233" i="17"/>
  <c r="AJ233" i="17"/>
  <c r="AI235" i="17"/>
  <c r="AJ235" i="17"/>
  <c r="AI236" i="17"/>
  <c r="AJ236" i="17"/>
  <c r="AI95" i="17"/>
  <c r="AJ95" i="17"/>
  <c r="AI99" i="17"/>
  <c r="AJ99" i="17"/>
  <c r="AI101" i="17"/>
  <c r="AJ101" i="17"/>
  <c r="AI109" i="17"/>
  <c r="AJ109" i="17"/>
  <c r="AI113" i="17"/>
  <c r="AJ113" i="17"/>
  <c r="AI116" i="17"/>
  <c r="AJ116" i="17"/>
  <c r="AI229" i="17"/>
  <c r="AJ229" i="17"/>
  <c r="AI232" i="17"/>
  <c r="AJ232" i="17"/>
  <c r="AI234" i="17"/>
  <c r="AJ234" i="17"/>
  <c r="AI51" i="17"/>
  <c r="AJ51" i="17"/>
  <c r="AI55" i="17"/>
  <c r="AJ55" i="17"/>
  <c r="AI61" i="17"/>
  <c r="AJ61" i="17"/>
  <c r="AI129" i="17"/>
  <c r="AJ129" i="17"/>
  <c r="AI130" i="17"/>
  <c r="AJ130" i="17"/>
  <c r="AI131" i="17"/>
  <c r="AJ131" i="17"/>
  <c r="AI150" i="17"/>
  <c r="AJ150" i="17"/>
  <c r="AI213" i="17"/>
  <c r="AJ213" i="17"/>
  <c r="AI77" i="17"/>
  <c r="AJ77" i="17"/>
  <c r="AI81" i="17"/>
  <c r="AJ81" i="17"/>
  <c r="AI84" i="17"/>
  <c r="AJ84" i="17"/>
  <c r="AI85" i="17"/>
  <c r="AJ85" i="17"/>
  <c r="AI86" i="17"/>
  <c r="AJ86" i="17"/>
  <c r="AI87" i="17"/>
  <c r="AJ87" i="17"/>
  <c r="AI88" i="17"/>
  <c r="AJ88" i="17"/>
  <c r="AI200" i="17"/>
  <c r="AJ200" i="17"/>
  <c r="AI201" i="17"/>
  <c r="AJ201" i="17"/>
  <c r="AI202" i="17"/>
  <c r="AJ202" i="17"/>
  <c r="AI203" i="17"/>
  <c r="AJ203" i="17"/>
  <c r="AI219" i="17"/>
  <c r="AJ219" i="17"/>
  <c r="AI220" i="17"/>
  <c r="AJ220" i="17"/>
  <c r="AI271" i="17"/>
  <c r="AJ271" i="17"/>
  <c r="AI272" i="17"/>
  <c r="AJ272" i="17"/>
  <c r="AI60" i="17"/>
  <c r="AJ60" i="17"/>
  <c r="AI166" i="17"/>
  <c r="AJ166" i="17"/>
  <c r="AI167" i="17"/>
  <c r="AJ167" i="17"/>
  <c r="AI168" i="17"/>
  <c r="AJ168" i="17"/>
  <c r="AI169" i="17"/>
  <c r="AJ169" i="17"/>
  <c r="AI267" i="17"/>
  <c r="AJ267" i="17"/>
  <c r="AI62" i="17"/>
  <c r="AJ62" i="17"/>
  <c r="AI63" i="17"/>
  <c r="AJ63" i="17"/>
  <c r="AI171" i="17"/>
  <c r="AJ171" i="17"/>
  <c r="AI172" i="17"/>
  <c r="AJ172" i="17"/>
  <c r="AI173" i="17"/>
  <c r="AJ173" i="17"/>
  <c r="AI176" i="17"/>
  <c r="AJ176" i="17"/>
  <c r="AI177" i="17"/>
  <c r="AJ177" i="17"/>
  <c r="AI178" i="17"/>
  <c r="AJ178" i="17"/>
  <c r="AI179" i="17"/>
  <c r="AJ179" i="17"/>
  <c r="AI180" i="17"/>
  <c r="AJ180" i="17"/>
  <c r="AI181" i="17"/>
  <c r="AJ181" i="17"/>
  <c r="AI182" i="17"/>
  <c r="AJ182" i="17"/>
  <c r="AI183" i="17"/>
  <c r="AJ183" i="17"/>
  <c r="AI184" i="17"/>
  <c r="AJ184" i="17"/>
  <c r="AI185" i="17"/>
  <c r="AJ185" i="17"/>
  <c r="AI186" i="17"/>
  <c r="AJ186" i="17"/>
  <c r="AI187" i="17"/>
  <c r="AJ187" i="17"/>
  <c r="AI188" i="17"/>
  <c r="AJ188" i="17"/>
  <c r="AI189" i="17"/>
  <c r="AJ189" i="17"/>
  <c r="AI190" i="17"/>
  <c r="AJ190" i="17"/>
  <c r="AI191" i="17"/>
  <c r="AJ191" i="17"/>
  <c r="AI192" i="17"/>
  <c r="AJ192" i="17"/>
  <c r="AI193" i="17"/>
  <c r="AJ193" i="17"/>
  <c r="AI194" i="17"/>
  <c r="AJ194" i="17"/>
  <c r="AI195" i="17"/>
  <c r="AJ195" i="17"/>
  <c r="AI196" i="17"/>
  <c r="AJ196" i="17"/>
  <c r="AI197" i="17"/>
  <c r="AJ197" i="17"/>
  <c r="AI198" i="17"/>
  <c r="AJ198" i="17"/>
  <c r="AI199" i="17"/>
  <c r="AJ199" i="17"/>
  <c r="AI268" i="17"/>
  <c r="AJ268" i="17"/>
  <c r="AI269" i="17"/>
  <c r="AJ269" i="17"/>
  <c r="AI270" i="17"/>
  <c r="AJ270" i="17"/>
  <c r="AI274" i="17"/>
  <c r="AJ274" i="17"/>
  <c r="AI13" i="17"/>
  <c r="AJ13" i="17"/>
  <c r="AI38" i="17"/>
  <c r="AJ38" i="17"/>
  <c r="AI41" i="17"/>
  <c r="AJ41" i="17"/>
  <c r="AI42" i="17"/>
  <c r="AJ42" i="17"/>
  <c r="AI43" i="17"/>
  <c r="AJ43" i="17"/>
  <c r="AI44" i="17"/>
  <c r="AJ44" i="17"/>
  <c r="AI74" i="17"/>
  <c r="AJ74" i="17"/>
  <c r="AI135" i="17"/>
  <c r="AJ135" i="17"/>
  <c r="AI137" i="17"/>
  <c r="AJ137" i="17"/>
  <c r="AI138" i="17"/>
  <c r="AJ138" i="17"/>
  <c r="AI139" i="17"/>
  <c r="AJ139" i="17"/>
  <c r="AI140" i="17"/>
  <c r="AJ140" i="17"/>
  <c r="AI141" i="17"/>
  <c r="AJ141" i="17"/>
  <c r="F182" i="29" l="1"/>
  <c r="E182" i="29"/>
  <c r="F181" i="29"/>
  <c r="E181" i="29"/>
  <c r="F180" i="29"/>
  <c r="E180" i="29"/>
  <c r="F179" i="29"/>
  <c r="E179" i="29"/>
  <c r="F178" i="29"/>
  <c r="E178" i="29"/>
  <c r="F177" i="29"/>
  <c r="E177" i="29"/>
  <c r="F176" i="29"/>
  <c r="E176" i="29"/>
  <c r="F175" i="29"/>
  <c r="E175" i="29"/>
  <c r="F174" i="29"/>
  <c r="E174" i="29"/>
  <c r="F173" i="29"/>
  <c r="E173" i="29"/>
  <c r="F172" i="29"/>
  <c r="E172" i="29"/>
  <c r="F171" i="29"/>
  <c r="E171" i="29"/>
  <c r="F170" i="29"/>
  <c r="E170" i="29"/>
  <c r="F169" i="29"/>
  <c r="E169" i="29"/>
  <c r="F168" i="29"/>
  <c r="E168" i="29"/>
  <c r="F167" i="29"/>
  <c r="E167" i="29"/>
  <c r="F166" i="29"/>
  <c r="E166" i="29"/>
  <c r="F165" i="29"/>
  <c r="E165" i="29"/>
  <c r="F164" i="29"/>
  <c r="E164" i="29"/>
  <c r="F163" i="29"/>
  <c r="E163" i="29"/>
  <c r="F162" i="29"/>
  <c r="E162" i="29"/>
  <c r="F161" i="29"/>
  <c r="E161" i="29"/>
  <c r="F160" i="29"/>
  <c r="E160" i="29"/>
  <c r="F159" i="29"/>
  <c r="E159" i="29"/>
  <c r="F158" i="29"/>
  <c r="E158" i="29"/>
  <c r="F157" i="29"/>
  <c r="E157" i="29"/>
  <c r="F156" i="29"/>
  <c r="E156" i="29"/>
  <c r="F155" i="29"/>
  <c r="E155" i="29"/>
  <c r="F154" i="29"/>
  <c r="E154" i="29"/>
  <c r="F153" i="29"/>
  <c r="E153" i="29"/>
  <c r="F152" i="29"/>
  <c r="E152" i="29"/>
  <c r="F151" i="29"/>
  <c r="E151" i="29"/>
  <c r="F150" i="29"/>
  <c r="E150" i="29"/>
  <c r="F149" i="29"/>
  <c r="E149" i="29"/>
  <c r="F148" i="29"/>
  <c r="E148" i="29"/>
  <c r="F147" i="29"/>
  <c r="E147" i="29"/>
  <c r="F146" i="29"/>
  <c r="E146" i="29"/>
  <c r="F145" i="29"/>
  <c r="E145" i="29"/>
  <c r="F144" i="29"/>
  <c r="E144" i="29"/>
  <c r="F143" i="29"/>
  <c r="E143" i="29"/>
  <c r="F142" i="29"/>
  <c r="E142" i="29"/>
  <c r="F141" i="29"/>
  <c r="E141" i="29"/>
  <c r="F140" i="29"/>
  <c r="E140" i="29"/>
  <c r="F139" i="29"/>
  <c r="E139" i="29"/>
  <c r="F138" i="29"/>
  <c r="E138" i="29"/>
  <c r="F137" i="29"/>
  <c r="E137" i="29"/>
  <c r="F136" i="29"/>
  <c r="E136" i="29"/>
  <c r="F135" i="29"/>
  <c r="E135" i="29"/>
  <c r="F134" i="29"/>
  <c r="E134" i="29"/>
  <c r="F133" i="29"/>
  <c r="E133" i="29"/>
  <c r="F132" i="29"/>
  <c r="E132" i="29"/>
  <c r="F131" i="29"/>
  <c r="E131" i="29"/>
  <c r="F130" i="29"/>
  <c r="E130" i="29"/>
  <c r="F129" i="29"/>
  <c r="E129" i="29"/>
  <c r="F128" i="29"/>
  <c r="E128" i="29"/>
  <c r="F127" i="29"/>
  <c r="E127" i="29"/>
  <c r="F126" i="29"/>
  <c r="E126" i="29"/>
  <c r="F125" i="29"/>
  <c r="E125" i="29"/>
  <c r="F124" i="29"/>
  <c r="E124" i="29"/>
  <c r="F123" i="29"/>
  <c r="E123" i="29"/>
  <c r="F122" i="29"/>
  <c r="E122" i="29"/>
  <c r="F121" i="29"/>
  <c r="E121" i="29"/>
  <c r="F120" i="29"/>
  <c r="E120" i="29"/>
  <c r="F119" i="29"/>
  <c r="E119" i="29"/>
  <c r="F118" i="29"/>
  <c r="E118" i="29"/>
  <c r="F117" i="29"/>
  <c r="E117" i="29"/>
  <c r="F116" i="29"/>
  <c r="E116" i="29"/>
  <c r="F115" i="29"/>
  <c r="E115" i="29"/>
  <c r="F114" i="29"/>
  <c r="E114" i="29"/>
  <c r="F113" i="29"/>
  <c r="E113" i="29"/>
  <c r="F112" i="29"/>
  <c r="E112" i="29"/>
  <c r="F111" i="29"/>
  <c r="E111" i="29"/>
  <c r="F110" i="29"/>
  <c r="E110" i="29"/>
  <c r="F109" i="29"/>
  <c r="E109" i="29"/>
  <c r="F108" i="29"/>
  <c r="E108" i="29"/>
  <c r="F107" i="29"/>
  <c r="E107" i="29"/>
  <c r="F106" i="29"/>
  <c r="E106" i="29"/>
  <c r="F105" i="29"/>
  <c r="E105" i="29"/>
  <c r="F104" i="29"/>
  <c r="E104" i="29"/>
  <c r="F103" i="29"/>
  <c r="E103" i="29"/>
  <c r="F102" i="29"/>
  <c r="E102" i="29"/>
  <c r="F101" i="29"/>
  <c r="E101" i="29"/>
  <c r="F100" i="29"/>
  <c r="E100" i="29"/>
  <c r="F99" i="29"/>
  <c r="E99" i="29"/>
  <c r="F98" i="29"/>
  <c r="E98" i="29"/>
  <c r="F97" i="29"/>
  <c r="E97" i="29"/>
  <c r="F96" i="29"/>
  <c r="E96" i="29"/>
  <c r="F95" i="29"/>
  <c r="E95" i="29"/>
  <c r="F94" i="29"/>
  <c r="E94" i="29"/>
  <c r="F93" i="29"/>
  <c r="E93" i="29"/>
  <c r="F92" i="29"/>
  <c r="E92" i="29"/>
  <c r="F91" i="29"/>
  <c r="E91" i="29"/>
  <c r="F90" i="29"/>
  <c r="E90" i="29"/>
  <c r="F89" i="29"/>
  <c r="E89" i="29"/>
  <c r="F88" i="29"/>
  <c r="E88" i="29"/>
  <c r="F87" i="29"/>
  <c r="E87" i="29"/>
  <c r="F86" i="29"/>
  <c r="E86" i="29"/>
  <c r="F85" i="29"/>
  <c r="E85" i="29"/>
  <c r="F84" i="29"/>
  <c r="E84" i="29"/>
  <c r="F83" i="29"/>
  <c r="E83" i="29"/>
  <c r="F82" i="29"/>
  <c r="E82" i="29"/>
  <c r="F81" i="29"/>
  <c r="E81" i="29"/>
  <c r="F80" i="29"/>
  <c r="E80" i="29"/>
  <c r="F79" i="29"/>
  <c r="E79" i="29"/>
  <c r="F78" i="29"/>
  <c r="E78" i="29"/>
  <c r="F77" i="29"/>
  <c r="E77" i="29"/>
  <c r="F76" i="29"/>
  <c r="E76" i="29"/>
  <c r="F75" i="29"/>
  <c r="E75" i="29"/>
  <c r="F74" i="29"/>
  <c r="E74" i="29"/>
  <c r="F73" i="29"/>
  <c r="E73" i="29"/>
  <c r="F72" i="29"/>
  <c r="E72" i="29"/>
  <c r="F71" i="29"/>
  <c r="E71" i="29"/>
  <c r="F70" i="29"/>
  <c r="E70" i="29"/>
  <c r="F69" i="29"/>
  <c r="E69" i="29"/>
  <c r="F68" i="29"/>
  <c r="E68" i="29"/>
  <c r="F67" i="29"/>
  <c r="E67" i="29"/>
  <c r="F66" i="29"/>
  <c r="E66" i="29"/>
  <c r="F65" i="29"/>
  <c r="E65" i="29"/>
  <c r="F64" i="29"/>
  <c r="E64" i="29"/>
  <c r="F63" i="29"/>
  <c r="E63" i="29"/>
  <c r="F62" i="29"/>
  <c r="E62" i="29"/>
  <c r="F61" i="29"/>
  <c r="E61" i="29"/>
  <c r="F60" i="29"/>
  <c r="E60" i="29"/>
  <c r="F59" i="29"/>
  <c r="E59" i="29"/>
  <c r="F58" i="29"/>
  <c r="E58" i="29"/>
  <c r="F57" i="29"/>
  <c r="E57" i="29"/>
  <c r="F56" i="29"/>
  <c r="E56" i="29"/>
  <c r="F55" i="29"/>
  <c r="E55" i="29"/>
  <c r="F54" i="29"/>
  <c r="E54" i="29"/>
  <c r="F53" i="29"/>
  <c r="E53" i="29"/>
  <c r="F52" i="29"/>
  <c r="E52" i="29"/>
  <c r="F51" i="29"/>
  <c r="E51" i="29"/>
  <c r="F50" i="29"/>
  <c r="E50" i="29"/>
  <c r="F49" i="29"/>
  <c r="E49" i="29"/>
  <c r="F48" i="29"/>
  <c r="E48" i="29"/>
  <c r="F47" i="29"/>
  <c r="E47" i="29"/>
  <c r="F46" i="29"/>
  <c r="E46" i="29"/>
  <c r="F45" i="29"/>
  <c r="E45" i="29"/>
  <c r="F44" i="29"/>
  <c r="E44" i="29"/>
  <c r="F43" i="29"/>
  <c r="E43" i="29"/>
  <c r="F42" i="29"/>
  <c r="E42" i="29"/>
  <c r="F41" i="29"/>
  <c r="E41" i="29"/>
  <c r="F40" i="29"/>
  <c r="E40" i="29"/>
  <c r="F39" i="29"/>
  <c r="E39" i="29"/>
  <c r="F38" i="29"/>
  <c r="E38" i="29"/>
  <c r="F37" i="29"/>
  <c r="E37" i="29"/>
  <c r="F36" i="29"/>
  <c r="E36" i="29"/>
  <c r="F35" i="29"/>
  <c r="E35" i="29"/>
  <c r="F34" i="29"/>
  <c r="E34" i="29"/>
  <c r="F33" i="29"/>
  <c r="E33" i="29"/>
  <c r="F32" i="29"/>
  <c r="E32" i="29"/>
  <c r="F31" i="29"/>
  <c r="E31" i="29"/>
  <c r="F30" i="29"/>
  <c r="E30" i="29"/>
  <c r="F29" i="29"/>
  <c r="E29" i="29"/>
  <c r="F28" i="29"/>
  <c r="E28" i="29"/>
  <c r="F27" i="29"/>
  <c r="E27" i="29"/>
  <c r="F26" i="29"/>
  <c r="E26" i="29"/>
  <c r="F25" i="29"/>
  <c r="E25" i="29"/>
  <c r="F24" i="29"/>
  <c r="E24" i="29"/>
  <c r="F23" i="29"/>
  <c r="E23" i="29"/>
  <c r="F22" i="29"/>
  <c r="E22" i="29"/>
  <c r="F21" i="29"/>
  <c r="E21" i="29"/>
  <c r="F20" i="29"/>
  <c r="E20" i="29"/>
  <c r="F19" i="29"/>
  <c r="E19" i="29"/>
  <c r="F18" i="29"/>
  <c r="E18" i="29"/>
  <c r="F17" i="29"/>
  <c r="E17" i="29"/>
  <c r="F16" i="29"/>
  <c r="E16" i="29"/>
  <c r="F15" i="29"/>
  <c r="E15" i="29"/>
  <c r="F14" i="29"/>
  <c r="E14" i="29"/>
  <c r="F13" i="29"/>
  <c r="E13" i="29"/>
  <c r="F12" i="29"/>
  <c r="E12" i="29"/>
  <c r="F11" i="29"/>
  <c r="E11" i="29"/>
  <c r="F10" i="29"/>
  <c r="E10" i="29"/>
  <c r="F9" i="29"/>
  <c r="E9" i="29"/>
  <c r="F8" i="29"/>
  <c r="E8" i="29"/>
  <c r="F7" i="29"/>
  <c r="E7" i="29"/>
  <c r="F6" i="29"/>
  <c r="E6" i="29"/>
  <c r="F5" i="29"/>
  <c r="E5" i="29"/>
  <c r="F4" i="29"/>
  <c r="E4" i="29"/>
  <c r="F3" i="29"/>
  <c r="E3" i="29"/>
  <c r="F2" i="29"/>
  <c r="E2" i="29"/>
  <c r="C41" i="36"/>
  <c r="AC119" i="17"/>
  <c r="AB119" i="17"/>
  <c r="AC118" i="17"/>
  <c r="AB118" i="17"/>
  <c r="AC120" i="17"/>
  <c r="AB120" i="17"/>
  <c r="Z185" i="4" l="1"/>
  <c r="Y185" i="4"/>
  <c r="Z7" i="4"/>
  <c r="Z8" i="4"/>
  <c r="Z9" i="4"/>
  <c r="Z10" i="4"/>
  <c r="Z11" i="4"/>
  <c r="Z12" i="4"/>
  <c r="Z13" i="4"/>
  <c r="Z14" i="4"/>
  <c r="Z15" i="4"/>
  <c r="Z16" i="4"/>
  <c r="Z17" i="4"/>
  <c r="Z18" i="4"/>
  <c r="Z19" i="4"/>
  <c r="Z20" i="4"/>
  <c r="Z21" i="4"/>
  <c r="Z22" i="4"/>
  <c r="Z23" i="4"/>
  <c r="Z24" i="4"/>
  <c r="Z25" i="4"/>
  <c r="Z26" i="4"/>
  <c r="Z27" i="4"/>
  <c r="Z28" i="4"/>
  <c r="Z29" i="4"/>
  <c r="Z30" i="4"/>
  <c r="Z31" i="4"/>
  <c r="Z32" i="4"/>
  <c r="Z33" i="4"/>
  <c r="Z34" i="4"/>
  <c r="Z35" i="4"/>
  <c r="Z36" i="4"/>
  <c r="Z37" i="4"/>
  <c r="Z38" i="4"/>
  <c r="Z39" i="4"/>
  <c r="Z40" i="4"/>
  <c r="Z41" i="4"/>
  <c r="Z42" i="4"/>
  <c r="Z43" i="4"/>
  <c r="Z44" i="4"/>
  <c r="Z45" i="4"/>
  <c r="Z46" i="4"/>
  <c r="Z47" i="4"/>
  <c r="Z48" i="4"/>
  <c r="Z49" i="4"/>
  <c r="Z50" i="4"/>
  <c r="Z51" i="4"/>
  <c r="Z52" i="4"/>
  <c r="Z53" i="4"/>
  <c r="Z54" i="4"/>
  <c r="Z55" i="4"/>
  <c r="Z56" i="4"/>
  <c r="Z57" i="4"/>
  <c r="Z58" i="4"/>
  <c r="Z59" i="4"/>
  <c r="Z60" i="4"/>
  <c r="Z61" i="4"/>
  <c r="Z62" i="4"/>
  <c r="Z63" i="4"/>
  <c r="Z64" i="4"/>
  <c r="Z65" i="4"/>
  <c r="Z66" i="4"/>
  <c r="Z67" i="4"/>
  <c r="Z68" i="4"/>
  <c r="Z69" i="4"/>
  <c r="Z70" i="4"/>
  <c r="Z71" i="4"/>
  <c r="Z72" i="4"/>
  <c r="Z73" i="4"/>
  <c r="Z74" i="4"/>
  <c r="Z75" i="4"/>
  <c r="Z76" i="4"/>
  <c r="Z77" i="4"/>
  <c r="Z78" i="4"/>
  <c r="Z79" i="4"/>
  <c r="Z80" i="4"/>
  <c r="Z81" i="4"/>
  <c r="Z82" i="4"/>
  <c r="Z83" i="4"/>
  <c r="Z84" i="4"/>
  <c r="Z85" i="4"/>
  <c r="Z86" i="4"/>
  <c r="Z87" i="4"/>
  <c r="Z88" i="4"/>
  <c r="Z89" i="4"/>
  <c r="Z90" i="4"/>
  <c r="Z91" i="4"/>
  <c r="Z92" i="4"/>
  <c r="Z93" i="4"/>
  <c r="Z94" i="4"/>
  <c r="Z95" i="4"/>
  <c r="Z96" i="4"/>
  <c r="Z97" i="4"/>
  <c r="Z98" i="4"/>
  <c r="Z99" i="4"/>
  <c r="Z100" i="4"/>
  <c r="Z101" i="4"/>
  <c r="Z102" i="4"/>
  <c r="Z103" i="4"/>
  <c r="Z104" i="4"/>
  <c r="Z105" i="4"/>
  <c r="Z106" i="4"/>
  <c r="Z107" i="4"/>
  <c r="Z108" i="4"/>
  <c r="Z109" i="4"/>
  <c r="Z110" i="4"/>
  <c r="Z111" i="4"/>
  <c r="Z112" i="4"/>
  <c r="Z113" i="4"/>
  <c r="Z114" i="4"/>
  <c r="Z115" i="4"/>
  <c r="Z116" i="4"/>
  <c r="Z117" i="4"/>
  <c r="Z118" i="4"/>
  <c r="Z119" i="4"/>
  <c r="Z120" i="4"/>
  <c r="Z121" i="4"/>
  <c r="Z122" i="4"/>
  <c r="Z123" i="4"/>
  <c r="Z124" i="4"/>
  <c r="Z125" i="4"/>
  <c r="Z126" i="4"/>
  <c r="Z127" i="4"/>
  <c r="Z128" i="4"/>
  <c r="Z129" i="4"/>
  <c r="Z130" i="4"/>
  <c r="Z131" i="4"/>
  <c r="Z132" i="4"/>
  <c r="Z133" i="4"/>
  <c r="Z134" i="4"/>
  <c r="Z135" i="4"/>
  <c r="Z136" i="4"/>
  <c r="Z137" i="4"/>
  <c r="Z138" i="4"/>
  <c r="Z139" i="4"/>
  <c r="Z140" i="4"/>
  <c r="Z141" i="4"/>
  <c r="Z142" i="4"/>
  <c r="Z143" i="4"/>
  <c r="Z145" i="4"/>
  <c r="Z146" i="4"/>
  <c r="Z147" i="4"/>
  <c r="Z148" i="4"/>
  <c r="Z149" i="4"/>
  <c r="Z150" i="4"/>
  <c r="Z152" i="4"/>
  <c r="Z153" i="4"/>
  <c r="Z154" i="4"/>
  <c r="Z155" i="4"/>
  <c r="Z156" i="4"/>
  <c r="Z157" i="4"/>
  <c r="Z158" i="4"/>
  <c r="Z159" i="4"/>
  <c r="Z160" i="4"/>
  <c r="Z161" i="4"/>
  <c r="Z162" i="4"/>
  <c r="Z163" i="4"/>
  <c r="Z164" i="4"/>
  <c r="Z165" i="4"/>
  <c r="Z166" i="4"/>
  <c r="Z167" i="4"/>
  <c r="Z168" i="4"/>
  <c r="Z169" i="4"/>
  <c r="Z170" i="4"/>
  <c r="Z171" i="4"/>
  <c r="Z172" i="4"/>
  <c r="Z173" i="4"/>
  <c r="Z174" i="4"/>
  <c r="Z175" i="4"/>
  <c r="Z176" i="4"/>
  <c r="Z177" i="4"/>
  <c r="Z178" i="4"/>
  <c r="Z179" i="4"/>
  <c r="Z180" i="4"/>
  <c r="Z181" i="4"/>
  <c r="Z182" i="4"/>
  <c r="Z183" i="4"/>
  <c r="Z184" i="4"/>
  <c r="Z6" i="4"/>
  <c r="Y7" i="4"/>
  <c r="Y8" i="4"/>
  <c r="Y9" i="4"/>
  <c r="Y10" i="4"/>
  <c r="Y11" i="4"/>
  <c r="Y12" i="4"/>
  <c r="Y13" i="4"/>
  <c r="Y14" i="4"/>
  <c r="Y15" i="4"/>
  <c r="Y16" i="4"/>
  <c r="Y17" i="4"/>
  <c r="Y18" i="4"/>
  <c r="Y19" i="4"/>
  <c r="Y20" i="4"/>
  <c r="Y21" i="4"/>
  <c r="Y22" i="4"/>
  <c r="Y23" i="4"/>
  <c r="Y24" i="4"/>
  <c r="Y25" i="4"/>
  <c r="Y26" i="4"/>
  <c r="Y27" i="4"/>
  <c r="Y28" i="4"/>
  <c r="Y29" i="4"/>
  <c r="Y30" i="4"/>
  <c r="Y31" i="4"/>
  <c r="Y32" i="4"/>
  <c r="Y33" i="4"/>
  <c r="Y34" i="4"/>
  <c r="Y35" i="4"/>
  <c r="Y36" i="4"/>
  <c r="Y37" i="4"/>
  <c r="Y38" i="4"/>
  <c r="Y39" i="4"/>
  <c r="Y40" i="4"/>
  <c r="Y41" i="4"/>
  <c r="Y42" i="4"/>
  <c r="Y43" i="4"/>
  <c r="Y44" i="4"/>
  <c r="Y45" i="4"/>
  <c r="Y46" i="4"/>
  <c r="Y47" i="4"/>
  <c r="Y48" i="4"/>
  <c r="Y49" i="4"/>
  <c r="Y50" i="4"/>
  <c r="Y51" i="4"/>
  <c r="Y52" i="4"/>
  <c r="Y53" i="4"/>
  <c r="Y54" i="4"/>
  <c r="Y55" i="4"/>
  <c r="Y56" i="4"/>
  <c r="Y57" i="4"/>
  <c r="Y58" i="4"/>
  <c r="Y59" i="4"/>
  <c r="Y60" i="4"/>
  <c r="Y61" i="4"/>
  <c r="Y62" i="4"/>
  <c r="Y63" i="4"/>
  <c r="Y64" i="4"/>
  <c r="Y65" i="4"/>
  <c r="Y66" i="4"/>
  <c r="Y67" i="4"/>
  <c r="Y68" i="4"/>
  <c r="Y69" i="4"/>
  <c r="Y70" i="4"/>
  <c r="Y71" i="4"/>
  <c r="Y72" i="4"/>
  <c r="Y73" i="4"/>
  <c r="Y74" i="4"/>
  <c r="Y75" i="4"/>
  <c r="Y76" i="4"/>
  <c r="Y77" i="4"/>
  <c r="Y78" i="4"/>
  <c r="Y79" i="4"/>
  <c r="Y80" i="4"/>
  <c r="Y81" i="4"/>
  <c r="Y82" i="4"/>
  <c r="Y83" i="4"/>
  <c r="Y84" i="4"/>
  <c r="Y85" i="4"/>
  <c r="Y86" i="4"/>
  <c r="Y87" i="4"/>
  <c r="Y88" i="4"/>
  <c r="Y89" i="4"/>
  <c r="Y90" i="4"/>
  <c r="Y91" i="4"/>
  <c r="Y92" i="4"/>
  <c r="Y93" i="4"/>
  <c r="Y94" i="4"/>
  <c r="Y95" i="4"/>
  <c r="Y96" i="4"/>
  <c r="Y97" i="4"/>
  <c r="Y98" i="4"/>
  <c r="Y99" i="4"/>
  <c r="Y100" i="4"/>
  <c r="Y101" i="4"/>
  <c r="Y102" i="4"/>
  <c r="Y103" i="4"/>
  <c r="Y104" i="4"/>
  <c r="Y105" i="4"/>
  <c r="Y106" i="4"/>
  <c r="Y107" i="4"/>
  <c r="Y108" i="4"/>
  <c r="Y109" i="4"/>
  <c r="Y110" i="4"/>
  <c r="Y111" i="4"/>
  <c r="Y112" i="4"/>
  <c r="Y113" i="4"/>
  <c r="Y114" i="4"/>
  <c r="Y115" i="4"/>
  <c r="Y116" i="4"/>
  <c r="Y117" i="4"/>
  <c r="Y118" i="4"/>
  <c r="Y119" i="4"/>
  <c r="Y120" i="4"/>
  <c r="Y121" i="4"/>
  <c r="Y122" i="4"/>
  <c r="Y123" i="4"/>
  <c r="Y124" i="4"/>
  <c r="Y125" i="4"/>
  <c r="Y126" i="4"/>
  <c r="Y127" i="4"/>
  <c r="Y128" i="4"/>
  <c r="Y129" i="4"/>
  <c r="Y130" i="4"/>
  <c r="Y131" i="4"/>
  <c r="Y132" i="4"/>
  <c r="Y133" i="4"/>
  <c r="Y134" i="4"/>
  <c r="Y135" i="4"/>
  <c r="Y136" i="4"/>
  <c r="Y137" i="4"/>
  <c r="Y138" i="4"/>
  <c r="Y139" i="4"/>
  <c r="Y140" i="4"/>
  <c r="Y141" i="4"/>
  <c r="Y142" i="4"/>
  <c r="Y143" i="4"/>
  <c r="Y145" i="4"/>
  <c r="Y146" i="4"/>
  <c r="Y147" i="4"/>
  <c r="Y148" i="4"/>
  <c r="Y149" i="4"/>
  <c r="Y150" i="4"/>
  <c r="Y152" i="4"/>
  <c r="Y153" i="4"/>
  <c r="Y154" i="4"/>
  <c r="Y155" i="4"/>
  <c r="Y156" i="4"/>
  <c r="Y157" i="4"/>
  <c r="Y158" i="4"/>
  <c r="Y159" i="4"/>
  <c r="Y160" i="4"/>
  <c r="Y161" i="4"/>
  <c r="Y162" i="4"/>
  <c r="Y163" i="4"/>
  <c r="Y164" i="4"/>
  <c r="Y165" i="4"/>
  <c r="Y166" i="4"/>
  <c r="Y167" i="4"/>
  <c r="Y168" i="4"/>
  <c r="Y169" i="4"/>
  <c r="Y170" i="4"/>
  <c r="Y171" i="4"/>
  <c r="Y172" i="4"/>
  <c r="Y173" i="4"/>
  <c r="Y174" i="4"/>
  <c r="Y175" i="4"/>
  <c r="Y176" i="4"/>
  <c r="Y177" i="4"/>
  <c r="Y178" i="4"/>
  <c r="Y179" i="4"/>
  <c r="Y180" i="4"/>
  <c r="Y181" i="4"/>
  <c r="Y182" i="4"/>
  <c r="Y183" i="4"/>
  <c r="Y184" i="4"/>
  <c r="Y6" i="4"/>
  <c r="O201" i="4"/>
  <c r="N201" i="4"/>
  <c r="M201" i="4"/>
  <c r="E201" i="4"/>
  <c r="B201" i="4"/>
  <c r="A201" i="4"/>
  <c r="O200" i="4"/>
  <c r="N200" i="4"/>
  <c r="M200" i="4"/>
  <c r="E200" i="4"/>
  <c r="B200" i="4"/>
  <c r="A200" i="4"/>
  <c r="O199" i="4"/>
  <c r="N199" i="4"/>
  <c r="M199" i="4"/>
  <c r="E199" i="4"/>
  <c r="B199" i="4"/>
  <c r="A199" i="4"/>
  <c r="O198" i="4"/>
  <c r="N198" i="4"/>
  <c r="M198" i="4"/>
  <c r="E198" i="4"/>
  <c r="B198" i="4"/>
  <c r="A198" i="4"/>
  <c r="O197" i="4"/>
  <c r="N197" i="4"/>
  <c r="M197" i="4"/>
  <c r="E197" i="4"/>
  <c r="B197" i="4"/>
  <c r="A197" i="4"/>
  <c r="O196" i="4"/>
  <c r="N196" i="4"/>
  <c r="M196" i="4"/>
  <c r="E196" i="4"/>
  <c r="B196" i="4"/>
  <c r="A196" i="4"/>
  <c r="O195" i="4"/>
  <c r="N195" i="4"/>
  <c r="M195" i="4"/>
  <c r="E195" i="4"/>
  <c r="B195" i="4"/>
  <c r="A195" i="4"/>
  <c r="O194" i="4"/>
  <c r="N194" i="4"/>
  <c r="M194" i="4"/>
  <c r="E194" i="4"/>
  <c r="B194" i="4"/>
  <c r="A194" i="4"/>
  <c r="O193" i="4"/>
  <c r="N193" i="4"/>
  <c r="M193" i="4"/>
  <c r="E193" i="4"/>
  <c r="B193" i="4"/>
  <c r="A193" i="4"/>
  <c r="O192" i="4"/>
  <c r="N192" i="4"/>
  <c r="M192" i="4"/>
  <c r="E192" i="4"/>
  <c r="B192" i="4"/>
  <c r="A192" i="4"/>
  <c r="O191" i="4"/>
  <c r="N191" i="4"/>
  <c r="M191" i="4"/>
  <c r="E191" i="4"/>
  <c r="B191" i="4"/>
  <c r="A191" i="4"/>
  <c r="O190" i="4"/>
  <c r="N190" i="4"/>
  <c r="M190" i="4"/>
  <c r="E190" i="4"/>
  <c r="B190" i="4"/>
  <c r="A190" i="4"/>
  <c r="O189" i="4"/>
  <c r="N189" i="4"/>
  <c r="M189" i="4"/>
  <c r="E189" i="4"/>
  <c r="B189" i="4"/>
  <c r="A189" i="4"/>
  <c r="O188" i="4"/>
  <c r="N188" i="4"/>
  <c r="M188" i="4"/>
  <c r="E188" i="4"/>
  <c r="B188" i="4"/>
  <c r="A188" i="4"/>
  <c r="O187" i="4"/>
  <c r="N187" i="4"/>
  <c r="M187" i="4"/>
  <c r="E187" i="4"/>
  <c r="B187" i="4"/>
  <c r="A187" i="4"/>
  <c r="O186" i="4"/>
  <c r="N186" i="4"/>
  <c r="M186" i="4"/>
  <c r="E186" i="4"/>
  <c r="B186" i="4"/>
  <c r="A186" i="4"/>
  <c r="N5" i="12" l="1"/>
  <c r="N6" i="12"/>
  <c r="N7" i="12"/>
  <c r="N8" i="12"/>
  <c r="N9" i="12"/>
  <c r="N10" i="12"/>
  <c r="N11" i="12"/>
  <c r="N12" i="12"/>
  <c r="N13" i="12"/>
  <c r="N14" i="12"/>
  <c r="N15" i="12"/>
  <c r="N16" i="12"/>
  <c r="N17" i="12"/>
  <c r="N18" i="12"/>
  <c r="N19" i="12"/>
  <c r="N20" i="12"/>
  <c r="N21" i="12"/>
  <c r="N22" i="12"/>
  <c r="N23" i="12"/>
  <c r="N24" i="12"/>
  <c r="N25" i="12"/>
  <c r="N26" i="12"/>
  <c r="N27" i="12"/>
  <c r="N28" i="12"/>
  <c r="N29" i="12"/>
  <c r="N30" i="12"/>
  <c r="N31" i="12"/>
  <c r="N32" i="12"/>
  <c r="N33" i="12"/>
  <c r="N34" i="12"/>
  <c r="N35" i="12"/>
  <c r="N36" i="12"/>
  <c r="N37" i="12"/>
  <c r="N38" i="12"/>
  <c r="N39" i="12"/>
  <c r="N40" i="12"/>
  <c r="N41" i="12"/>
  <c r="N42" i="12"/>
  <c r="N43" i="12"/>
  <c r="N44" i="12"/>
  <c r="N45" i="12"/>
  <c r="N46" i="12"/>
  <c r="N47" i="12"/>
  <c r="N48" i="12"/>
  <c r="N49" i="12"/>
  <c r="N50" i="12"/>
  <c r="N51" i="12"/>
  <c r="N52" i="12"/>
  <c r="N53" i="12"/>
  <c r="N54" i="12"/>
  <c r="N55" i="12"/>
  <c r="N56" i="12"/>
  <c r="N57" i="12"/>
  <c r="N58" i="12"/>
  <c r="N59" i="12"/>
  <c r="N60" i="12"/>
  <c r="N61" i="12"/>
  <c r="N62" i="12"/>
  <c r="N63" i="12"/>
  <c r="N65" i="12"/>
  <c r="N66" i="12"/>
  <c r="N67" i="12"/>
  <c r="N68" i="12"/>
  <c r="N69" i="12"/>
  <c r="N70" i="12"/>
  <c r="N71" i="12"/>
  <c r="N72" i="12"/>
  <c r="N73" i="12"/>
  <c r="N74" i="12"/>
  <c r="N75" i="12"/>
  <c r="N76" i="12"/>
  <c r="N77" i="12"/>
  <c r="N78" i="12"/>
  <c r="N79" i="12"/>
  <c r="N80" i="12"/>
  <c r="N81" i="12"/>
  <c r="N82" i="12"/>
  <c r="N83" i="12"/>
  <c r="N84" i="12"/>
  <c r="N85" i="12"/>
  <c r="N86" i="12"/>
  <c r="N87" i="12"/>
  <c r="N88" i="12"/>
  <c r="N89" i="12"/>
  <c r="N90" i="12"/>
  <c r="N91" i="12"/>
  <c r="N92" i="12"/>
  <c r="N93" i="12"/>
  <c r="N94" i="12"/>
  <c r="N95" i="12"/>
  <c r="N96" i="12"/>
  <c r="N97" i="12"/>
  <c r="N98" i="12"/>
  <c r="N99" i="12"/>
  <c r="N100" i="12"/>
  <c r="N101" i="12"/>
  <c r="N102" i="12"/>
  <c r="N103" i="12"/>
  <c r="N104" i="12"/>
  <c r="N105" i="12"/>
  <c r="N106" i="12"/>
  <c r="N107" i="12"/>
  <c r="N108" i="12"/>
  <c r="N109" i="12"/>
  <c r="N110" i="12"/>
  <c r="N111" i="12"/>
  <c r="N112" i="12"/>
  <c r="N113" i="12"/>
  <c r="N114" i="12"/>
  <c r="N115" i="12"/>
  <c r="N116" i="12"/>
  <c r="N117" i="12"/>
  <c r="N118" i="12"/>
  <c r="N119" i="12"/>
  <c r="N120" i="12"/>
  <c r="N121" i="12"/>
  <c r="N122" i="12"/>
  <c r="N123" i="12"/>
  <c r="N124" i="12"/>
  <c r="N125" i="12"/>
  <c r="N126" i="12"/>
  <c r="N127" i="12"/>
  <c r="N128" i="12"/>
  <c r="N129" i="12"/>
  <c r="N130" i="12"/>
  <c r="N131" i="12"/>
  <c r="N132" i="12"/>
  <c r="N133" i="12"/>
  <c r="N134" i="12"/>
  <c r="N135" i="12"/>
  <c r="N136" i="12"/>
  <c r="N137" i="12"/>
  <c r="A8" i="17" l="1"/>
  <c r="B8" i="17"/>
  <c r="A9" i="17"/>
  <c r="B9" i="17"/>
  <c r="A10" i="17"/>
  <c r="B10" i="17"/>
  <c r="A11" i="17"/>
  <c r="B11" i="17"/>
  <c r="A12" i="17"/>
  <c r="B12" i="17"/>
  <c r="A13" i="17"/>
  <c r="B13" i="17"/>
  <c r="A14" i="17"/>
  <c r="B14" i="17"/>
  <c r="A15" i="17"/>
  <c r="B15" i="17"/>
  <c r="A16" i="17"/>
  <c r="B16" i="17"/>
  <c r="A17" i="17"/>
  <c r="B17" i="17"/>
  <c r="A18" i="17"/>
  <c r="B18" i="17"/>
  <c r="A19" i="17"/>
  <c r="B19" i="17"/>
  <c r="A20" i="17"/>
  <c r="B20" i="17"/>
  <c r="A21" i="17"/>
  <c r="B21" i="17"/>
  <c r="A22" i="17"/>
  <c r="B22" i="17"/>
  <c r="A23" i="17"/>
  <c r="B23" i="17"/>
  <c r="A24" i="17"/>
  <c r="B24" i="17"/>
  <c r="A25" i="17"/>
  <c r="B25" i="17"/>
  <c r="A26" i="17"/>
  <c r="B26" i="17"/>
  <c r="A27" i="17"/>
  <c r="B27" i="17"/>
  <c r="A28" i="17"/>
  <c r="B28" i="17"/>
  <c r="A29" i="17"/>
  <c r="B29" i="17"/>
  <c r="A30" i="17"/>
  <c r="B30" i="17"/>
  <c r="A31" i="17"/>
  <c r="B31" i="17"/>
  <c r="A32" i="17"/>
  <c r="B32" i="17"/>
  <c r="A33" i="17"/>
  <c r="B33" i="17"/>
  <c r="A34" i="17"/>
  <c r="B34" i="17"/>
  <c r="A35" i="17"/>
  <c r="B35" i="17"/>
  <c r="A36" i="17"/>
  <c r="B36" i="17"/>
  <c r="A37" i="17"/>
  <c r="B37" i="17"/>
  <c r="A38" i="17"/>
  <c r="B38" i="17"/>
  <c r="A39" i="17"/>
  <c r="B39" i="17"/>
  <c r="A40" i="17"/>
  <c r="B40" i="17"/>
  <c r="A41" i="17"/>
  <c r="B41" i="17"/>
  <c r="A42" i="17"/>
  <c r="B42" i="17"/>
  <c r="A43" i="17"/>
  <c r="B43" i="17"/>
  <c r="A44" i="17"/>
  <c r="B44" i="17"/>
  <c r="A45" i="17"/>
  <c r="B45" i="17"/>
  <c r="A46" i="17"/>
  <c r="B46" i="17"/>
  <c r="A47" i="17"/>
  <c r="B47" i="17"/>
  <c r="A48" i="17"/>
  <c r="B48" i="17"/>
  <c r="A49" i="17"/>
  <c r="B49" i="17"/>
  <c r="A50" i="17"/>
  <c r="B50" i="17"/>
  <c r="A51" i="17"/>
  <c r="B51" i="17"/>
  <c r="A52" i="17"/>
  <c r="B52" i="17"/>
  <c r="A53" i="17"/>
  <c r="B53" i="17"/>
  <c r="A54" i="17"/>
  <c r="B54" i="17"/>
  <c r="A55" i="17"/>
  <c r="B55" i="17"/>
  <c r="A56" i="17"/>
  <c r="B56" i="17"/>
  <c r="A57" i="17"/>
  <c r="B57" i="17"/>
  <c r="A58" i="17"/>
  <c r="B58" i="17"/>
  <c r="A59" i="17"/>
  <c r="B59" i="17"/>
  <c r="A60" i="17"/>
  <c r="B60" i="17"/>
  <c r="A61" i="17"/>
  <c r="B61" i="17"/>
  <c r="A62" i="17"/>
  <c r="B62" i="17"/>
  <c r="A63" i="17"/>
  <c r="B63" i="17"/>
  <c r="A64" i="17"/>
  <c r="B64" i="17"/>
  <c r="A65" i="17"/>
  <c r="B65" i="17"/>
  <c r="A66" i="17"/>
  <c r="B66" i="17"/>
  <c r="A67" i="17"/>
  <c r="B67" i="17"/>
  <c r="A68" i="17"/>
  <c r="B68" i="17"/>
  <c r="A69" i="17"/>
  <c r="B69" i="17"/>
  <c r="A70" i="17"/>
  <c r="B70" i="17"/>
  <c r="A71" i="17"/>
  <c r="B71" i="17"/>
  <c r="A72" i="17"/>
  <c r="B72" i="17"/>
  <c r="A73" i="17"/>
  <c r="B73" i="17"/>
  <c r="A74" i="17"/>
  <c r="B74" i="17"/>
  <c r="A75" i="17"/>
  <c r="B75" i="17"/>
  <c r="A76" i="17"/>
  <c r="B76" i="17"/>
  <c r="A77" i="17"/>
  <c r="B77" i="17"/>
  <c r="A78" i="17"/>
  <c r="B78" i="17"/>
  <c r="A79" i="17"/>
  <c r="B79" i="17"/>
  <c r="A80" i="17"/>
  <c r="B80" i="17"/>
  <c r="A81" i="17"/>
  <c r="B81" i="17"/>
  <c r="A82" i="17"/>
  <c r="B82" i="17"/>
  <c r="A83" i="17"/>
  <c r="B83" i="17"/>
  <c r="A84" i="17"/>
  <c r="B84" i="17"/>
  <c r="A85" i="17"/>
  <c r="B85" i="17"/>
  <c r="A86" i="17"/>
  <c r="B86" i="17"/>
  <c r="A87" i="17"/>
  <c r="B87" i="17"/>
  <c r="A88" i="17"/>
  <c r="B88" i="17"/>
  <c r="A89" i="17"/>
  <c r="B89" i="17"/>
  <c r="A90" i="17"/>
  <c r="B90" i="17"/>
  <c r="A91" i="17"/>
  <c r="B91" i="17"/>
  <c r="A92" i="17"/>
  <c r="B92" i="17"/>
  <c r="A93" i="17"/>
  <c r="B93" i="17"/>
  <c r="A94" i="17"/>
  <c r="B94" i="17"/>
  <c r="A95" i="17"/>
  <c r="B95" i="17"/>
  <c r="A96" i="17"/>
  <c r="B96" i="17"/>
  <c r="A97" i="17"/>
  <c r="B97" i="17"/>
  <c r="A98" i="17"/>
  <c r="B98" i="17"/>
  <c r="A99" i="17"/>
  <c r="B99" i="17"/>
  <c r="A100" i="17"/>
  <c r="B100" i="17"/>
  <c r="A101" i="17"/>
  <c r="B101" i="17"/>
  <c r="A102" i="17"/>
  <c r="B102" i="17"/>
  <c r="A103" i="17"/>
  <c r="B103" i="17"/>
  <c r="A104" i="17"/>
  <c r="B104" i="17"/>
  <c r="A105" i="17"/>
  <c r="B105" i="17"/>
  <c r="A106" i="17"/>
  <c r="B106" i="17"/>
  <c r="A107" i="17"/>
  <c r="B107" i="17"/>
  <c r="A108" i="17"/>
  <c r="B108" i="17"/>
  <c r="A109" i="17"/>
  <c r="B109" i="17"/>
  <c r="A110" i="17"/>
  <c r="B110" i="17"/>
  <c r="A111" i="17"/>
  <c r="B111" i="17"/>
  <c r="A112" i="17"/>
  <c r="B112" i="17"/>
  <c r="A113" i="17"/>
  <c r="B113" i="17"/>
  <c r="A114" i="17"/>
  <c r="B114" i="17"/>
  <c r="A115" i="17"/>
  <c r="B115" i="17"/>
  <c r="A116" i="17"/>
  <c r="B116" i="17"/>
  <c r="A117" i="17"/>
  <c r="B117" i="17"/>
  <c r="A118" i="17"/>
  <c r="B118" i="17"/>
  <c r="A119" i="17"/>
  <c r="B119" i="17"/>
  <c r="A120" i="17"/>
  <c r="B120" i="17"/>
  <c r="A121" i="17"/>
  <c r="B121" i="17"/>
  <c r="A122" i="17"/>
  <c r="B122" i="17"/>
  <c r="A123" i="17"/>
  <c r="B123" i="17"/>
  <c r="A124" i="17"/>
  <c r="B124" i="17"/>
  <c r="A125" i="17"/>
  <c r="B125" i="17"/>
  <c r="A126" i="17"/>
  <c r="B126" i="17"/>
  <c r="A127" i="17"/>
  <c r="B127" i="17"/>
  <c r="A128" i="17"/>
  <c r="B128" i="17"/>
  <c r="A129" i="17"/>
  <c r="B129" i="17"/>
  <c r="A130" i="17"/>
  <c r="B130" i="17"/>
  <c r="A131" i="17"/>
  <c r="B131" i="17"/>
  <c r="A132" i="17"/>
  <c r="B132" i="17"/>
  <c r="A133" i="17"/>
  <c r="B133" i="17"/>
  <c r="A134" i="17"/>
  <c r="B134" i="17"/>
  <c r="A135" i="17"/>
  <c r="B135" i="17"/>
  <c r="A136" i="17"/>
  <c r="B136" i="17"/>
  <c r="A137" i="17"/>
  <c r="B137" i="17"/>
  <c r="A138" i="17"/>
  <c r="B138" i="17"/>
  <c r="A139" i="17"/>
  <c r="B139" i="17"/>
  <c r="A140" i="17"/>
  <c r="B140" i="17"/>
  <c r="A141" i="17"/>
  <c r="B141" i="17"/>
  <c r="A142" i="17"/>
  <c r="B142" i="17"/>
  <c r="A143" i="17"/>
  <c r="B143" i="17"/>
  <c r="A144" i="17"/>
  <c r="B144" i="17"/>
  <c r="A145" i="17"/>
  <c r="B145" i="17"/>
  <c r="A146" i="17"/>
  <c r="B146" i="17"/>
  <c r="A147" i="17"/>
  <c r="B147" i="17"/>
  <c r="A148" i="17"/>
  <c r="B148" i="17"/>
  <c r="A149" i="17"/>
  <c r="B149" i="17"/>
  <c r="A150" i="17"/>
  <c r="B150" i="17"/>
  <c r="A151" i="17"/>
  <c r="B151" i="17"/>
  <c r="A152" i="17"/>
  <c r="B152" i="17"/>
  <c r="A153" i="17"/>
  <c r="B153" i="17"/>
  <c r="A154" i="17"/>
  <c r="B154" i="17"/>
  <c r="A155" i="17"/>
  <c r="B155" i="17"/>
  <c r="A156" i="17"/>
  <c r="B156" i="17"/>
  <c r="A157" i="17"/>
  <c r="B157" i="17"/>
  <c r="A158" i="17"/>
  <c r="B158" i="17"/>
  <c r="A159" i="17"/>
  <c r="B159" i="17"/>
  <c r="A160" i="17"/>
  <c r="B160" i="17"/>
  <c r="A161" i="17"/>
  <c r="B161" i="17"/>
  <c r="A162" i="17"/>
  <c r="B162" i="17"/>
  <c r="A163" i="17"/>
  <c r="B163" i="17"/>
  <c r="A164" i="17"/>
  <c r="B164" i="17"/>
  <c r="A165" i="17"/>
  <c r="B165" i="17"/>
  <c r="A166" i="17"/>
  <c r="B166" i="17"/>
  <c r="A167" i="17"/>
  <c r="B167" i="17"/>
  <c r="A168" i="17"/>
  <c r="B168" i="17"/>
  <c r="A169" i="17"/>
  <c r="B169" i="17"/>
  <c r="A170" i="17"/>
  <c r="B170" i="17"/>
  <c r="AB84" i="17"/>
  <c r="AC84" i="17"/>
  <c r="H14" i="38" l="1"/>
  <c r="H13" i="38"/>
  <c r="D13" i="38"/>
  <c r="D12" i="38" s="1"/>
  <c r="C13" i="38"/>
  <c r="C12" i="38" s="1"/>
  <c r="H12" i="38"/>
  <c r="H11" i="38"/>
  <c r="H10" i="38"/>
  <c r="D10" i="38"/>
  <c r="C10" i="38"/>
  <c r="H9" i="38"/>
  <c r="H8" i="38"/>
  <c r="H7" i="38"/>
  <c r="D7" i="38"/>
  <c r="C7" i="38"/>
  <c r="H6" i="38"/>
  <c r="D6" i="38"/>
  <c r="C6" i="38"/>
  <c r="I19" i="37"/>
  <c r="I16" i="37"/>
  <c r="I15" i="37"/>
  <c r="E15" i="37"/>
  <c r="D15" i="37"/>
  <c r="I14" i="37"/>
  <c r="I13" i="37"/>
  <c r="I12" i="37"/>
  <c r="I11" i="37"/>
  <c r="I10" i="37"/>
  <c r="E10" i="37"/>
  <c r="D10" i="37"/>
  <c r="H84" i="33"/>
  <c r="H83" i="33"/>
  <c r="H82" i="33"/>
  <c r="H81" i="33"/>
  <c r="H80" i="33"/>
  <c r="H79" i="33"/>
  <c r="H78" i="33"/>
  <c r="H77" i="33"/>
  <c r="H76" i="33"/>
  <c r="H75" i="33"/>
  <c r="D75" i="33"/>
  <c r="C75" i="33"/>
  <c r="H74" i="33"/>
  <c r="H73" i="33"/>
  <c r="H72" i="33"/>
  <c r="H71" i="33"/>
  <c r="H70" i="33"/>
  <c r="H69" i="33"/>
  <c r="H68" i="33"/>
  <c r="H67" i="33"/>
  <c r="H66" i="33"/>
  <c r="D66" i="33"/>
  <c r="C66" i="33"/>
  <c r="H65" i="33"/>
  <c r="H64" i="33"/>
  <c r="H63" i="33"/>
  <c r="H62" i="33"/>
  <c r="H61" i="33"/>
  <c r="H60" i="33"/>
  <c r="H59" i="33"/>
  <c r="D59" i="33"/>
  <c r="C59" i="33"/>
  <c r="H58" i="33"/>
  <c r="H57" i="33"/>
  <c r="H56" i="33"/>
  <c r="H55" i="33"/>
  <c r="H54" i="33"/>
  <c r="H53" i="33"/>
  <c r="H52" i="33"/>
  <c r="D52" i="33"/>
  <c r="C52" i="33"/>
  <c r="H51" i="33"/>
  <c r="H50" i="33"/>
  <c r="H49" i="33"/>
  <c r="H48" i="33"/>
  <c r="H47" i="33"/>
  <c r="H46" i="33"/>
  <c r="H45" i="33"/>
  <c r="D45" i="33"/>
  <c r="C45" i="33"/>
  <c r="H44" i="33"/>
  <c r="H43" i="33"/>
  <c r="H42" i="33"/>
  <c r="H41" i="33"/>
  <c r="H40" i="33"/>
  <c r="H39" i="33"/>
  <c r="H38" i="33"/>
  <c r="D38" i="33"/>
  <c r="C38" i="33"/>
  <c r="H37" i="33"/>
  <c r="H36" i="33"/>
  <c r="H35" i="33"/>
  <c r="H34" i="33"/>
  <c r="H33" i="33"/>
  <c r="H32" i="33"/>
  <c r="H31" i="33"/>
  <c r="H30" i="33"/>
  <c r="H29" i="33"/>
  <c r="H28" i="33"/>
  <c r="D28" i="33"/>
  <c r="C28" i="33"/>
  <c r="H27" i="33"/>
  <c r="H26" i="33"/>
  <c r="H25" i="33"/>
  <c r="H24" i="33"/>
  <c r="H23" i="33"/>
  <c r="H22" i="33"/>
  <c r="H21" i="33"/>
  <c r="D21" i="33"/>
  <c r="C21" i="33"/>
  <c r="H20" i="33"/>
  <c r="H19" i="33"/>
  <c r="H18" i="33"/>
  <c r="H17" i="33"/>
  <c r="H16" i="33"/>
  <c r="H15" i="33"/>
  <c r="D15" i="33"/>
  <c r="C15" i="33"/>
  <c r="H14" i="33"/>
  <c r="H13" i="33"/>
  <c r="H12" i="33"/>
  <c r="H11" i="33"/>
  <c r="H10" i="33"/>
  <c r="H9" i="33"/>
  <c r="H8" i="33"/>
  <c r="H7" i="33"/>
  <c r="H6" i="33"/>
  <c r="D6" i="33"/>
  <c r="C6" i="33"/>
  <c r="D91" i="36"/>
  <c r="C91" i="36"/>
  <c r="H90" i="36"/>
  <c r="H89" i="36"/>
  <c r="D89" i="36"/>
  <c r="C89" i="36"/>
  <c r="H88" i="36"/>
  <c r="H87" i="36"/>
  <c r="H86" i="36"/>
  <c r="D86" i="36"/>
  <c r="C86" i="36"/>
  <c r="H85" i="36"/>
  <c r="H84" i="36"/>
  <c r="H83" i="36"/>
  <c r="H82" i="36"/>
  <c r="H81" i="36"/>
  <c r="H80" i="36"/>
  <c r="H75" i="36"/>
  <c r="H57" i="36"/>
  <c r="H56" i="36"/>
  <c r="H55" i="36"/>
  <c r="H54" i="36"/>
  <c r="D54" i="36"/>
  <c r="C54" i="36"/>
  <c r="H53" i="36"/>
  <c r="H52" i="36"/>
  <c r="D52" i="36"/>
  <c r="C52" i="36"/>
  <c r="H51" i="36"/>
  <c r="H50" i="36"/>
  <c r="H49" i="36"/>
  <c r="D49" i="36"/>
  <c r="C49" i="36"/>
  <c r="H48" i="36"/>
  <c r="D45" i="36"/>
  <c r="C45" i="36"/>
  <c r="H44" i="36"/>
  <c r="H43" i="36"/>
  <c r="D43" i="36"/>
  <c r="C43" i="36"/>
  <c r="H42" i="36"/>
  <c r="H41" i="36"/>
  <c r="D41" i="36"/>
  <c r="H40" i="36"/>
  <c r="H39" i="36"/>
  <c r="H38" i="36"/>
  <c r="H37" i="36"/>
  <c r="H34" i="36"/>
  <c r="H32" i="36"/>
  <c r="H14" i="36"/>
  <c r="H13" i="36"/>
  <c r="H12" i="36"/>
  <c r="H11" i="36"/>
  <c r="D11" i="36"/>
  <c r="C11" i="36"/>
  <c r="H10" i="36"/>
  <c r="H9" i="36"/>
  <c r="D9" i="36"/>
  <c r="C9" i="36"/>
  <c r="H8" i="36"/>
  <c r="H7" i="36"/>
  <c r="H6" i="36"/>
  <c r="D6" i="36"/>
  <c r="C6" i="36"/>
  <c r="H5" i="36"/>
  <c r="I40" i="35"/>
  <c r="I39" i="35"/>
  <c r="I38" i="35"/>
  <c r="I37" i="35"/>
  <c r="I36" i="35"/>
  <c r="I35" i="35"/>
  <c r="E35" i="35"/>
  <c r="D35" i="35"/>
  <c r="I34" i="35"/>
  <c r="I33" i="35"/>
  <c r="I32" i="35"/>
  <c r="I31" i="35"/>
  <c r="I30" i="35"/>
  <c r="I29" i="35"/>
  <c r="I28" i="35"/>
  <c r="I27" i="35"/>
  <c r="E27" i="35"/>
  <c r="D27" i="35"/>
  <c r="I26" i="35"/>
  <c r="I21" i="35"/>
  <c r="I20" i="35"/>
  <c r="I19" i="35"/>
  <c r="E19" i="35"/>
  <c r="D19" i="35"/>
  <c r="I18" i="35"/>
  <c r="I17" i="35"/>
  <c r="I16" i="35"/>
  <c r="I15" i="35"/>
  <c r="I14" i="35"/>
  <c r="I13" i="35"/>
  <c r="I12" i="35"/>
  <c r="I11" i="35"/>
  <c r="E11" i="35"/>
  <c r="E10" i="35" s="1"/>
  <c r="D11" i="35"/>
  <c r="I10" i="35"/>
  <c r="D10" i="35"/>
  <c r="V26" i="34"/>
  <c r="V25" i="34"/>
  <c r="V24" i="34"/>
  <c r="V23" i="34"/>
  <c r="D23" i="34"/>
  <c r="G29" i="12" s="1"/>
  <c r="V22" i="34"/>
  <c r="V21" i="34"/>
  <c r="U21" i="34"/>
  <c r="T21" i="34"/>
  <c r="S21" i="34"/>
  <c r="R21" i="34"/>
  <c r="Q21" i="34"/>
  <c r="P21" i="34"/>
  <c r="O21" i="34"/>
  <c r="N21" i="34"/>
  <c r="M21" i="34"/>
  <c r="L21" i="34"/>
  <c r="K21" i="34"/>
  <c r="J21" i="34"/>
  <c r="I21" i="34"/>
  <c r="H21" i="34"/>
  <c r="G21" i="34"/>
  <c r="F21" i="34"/>
  <c r="E21" i="34"/>
  <c r="V20" i="34"/>
  <c r="V19" i="34"/>
  <c r="V18" i="34"/>
  <c r="V17" i="34"/>
  <c r="V16" i="34"/>
  <c r="V15" i="34"/>
  <c r="D15" i="34"/>
  <c r="F29" i="12" s="1"/>
  <c r="V14" i="34"/>
  <c r="V13" i="34"/>
  <c r="U13" i="34"/>
  <c r="T13" i="34"/>
  <c r="S13" i="34"/>
  <c r="R13" i="34"/>
  <c r="Q13" i="34"/>
  <c r="P13" i="34"/>
  <c r="O13" i="34"/>
  <c r="N13" i="34"/>
  <c r="M13" i="34"/>
  <c r="L13" i="34"/>
  <c r="K13" i="34"/>
  <c r="J13" i="34"/>
  <c r="I13" i="34"/>
  <c r="H13" i="34"/>
  <c r="G13" i="34"/>
  <c r="F13" i="34"/>
  <c r="E13" i="34"/>
  <c r="V12" i="34"/>
  <c r="V11" i="34"/>
  <c r="V10" i="34"/>
  <c r="V9" i="34"/>
  <c r="XFC8" i="34"/>
  <c r="XFB8" i="34"/>
  <c r="XFA8" i="34"/>
  <c r="XEZ8" i="34"/>
  <c r="XEY8" i="34"/>
  <c r="XEX8" i="34"/>
  <c r="XEW8" i="34"/>
  <c r="XEV8" i="34"/>
  <c r="XEU8" i="34"/>
  <c r="XET8" i="34"/>
  <c r="XES8" i="34"/>
  <c r="XER8" i="34"/>
  <c r="XEQ8" i="34"/>
  <c r="XEP8" i="34"/>
  <c r="XEO8" i="34"/>
  <c r="XEN8" i="34"/>
  <c r="XEM8" i="34"/>
  <c r="XEL8" i="34"/>
  <c r="XEK8" i="34"/>
  <c r="XEJ8" i="34"/>
  <c r="XEI8" i="34"/>
  <c r="XEH8" i="34"/>
  <c r="XEG8" i="34"/>
  <c r="XEF8" i="34"/>
  <c r="XEE8" i="34"/>
  <c r="XED8" i="34"/>
  <c r="XEC8" i="34"/>
  <c r="XEB8" i="34"/>
  <c r="XEA8" i="34"/>
  <c r="XDZ8" i="34"/>
  <c r="XDY8" i="34"/>
  <c r="XDX8" i="34"/>
  <c r="XDW8" i="34"/>
  <c r="XDV8" i="34"/>
  <c r="XDU8" i="34"/>
  <c r="XDT8" i="34"/>
  <c r="XDS8" i="34"/>
  <c r="XDR8" i="34"/>
  <c r="XDQ8" i="34"/>
  <c r="XDP8" i="34"/>
  <c r="XDO8" i="34"/>
  <c r="XDN8" i="34"/>
  <c r="XDM8" i="34"/>
  <c r="XDL8" i="34"/>
  <c r="XDK8" i="34"/>
  <c r="XDJ8" i="34"/>
  <c r="XDI8" i="34"/>
  <c r="XDH8" i="34"/>
  <c r="XDG8" i="34"/>
  <c r="XDF8" i="34"/>
  <c r="XDE8" i="34"/>
  <c r="XDD8" i="34"/>
  <c r="XDC8" i="34"/>
  <c r="XDB8" i="34"/>
  <c r="XDA8" i="34"/>
  <c r="XCZ8" i="34"/>
  <c r="XCY8" i="34"/>
  <c r="XCX8" i="34"/>
  <c r="XCW8" i="34"/>
  <c r="XCV8" i="34"/>
  <c r="XCU8" i="34"/>
  <c r="XCT8" i="34"/>
  <c r="XCS8" i="34"/>
  <c r="XCR8" i="34"/>
  <c r="XCQ8" i="34"/>
  <c r="XCP8" i="34"/>
  <c r="XCO8" i="34"/>
  <c r="XCN8" i="34"/>
  <c r="XCM8" i="34"/>
  <c r="XCL8" i="34"/>
  <c r="XCK8" i="34"/>
  <c r="XCJ8" i="34"/>
  <c r="XCI8" i="34"/>
  <c r="XCH8" i="34"/>
  <c r="XCG8" i="34"/>
  <c r="XCF8" i="34"/>
  <c r="XCE8" i="34"/>
  <c r="XCD8" i="34"/>
  <c r="XCC8" i="34"/>
  <c r="XCB8" i="34"/>
  <c r="XCA8" i="34"/>
  <c r="XBZ8" i="34"/>
  <c r="XBY8" i="34"/>
  <c r="XBX8" i="34"/>
  <c r="XBW8" i="34"/>
  <c r="XBV8" i="34"/>
  <c r="XBU8" i="34"/>
  <c r="XBT8" i="34"/>
  <c r="XBS8" i="34"/>
  <c r="XBR8" i="34"/>
  <c r="XBQ8" i="34"/>
  <c r="XBP8" i="34"/>
  <c r="XBO8" i="34"/>
  <c r="XBN8" i="34"/>
  <c r="XBM8" i="34"/>
  <c r="XBL8" i="34"/>
  <c r="XBK8" i="34"/>
  <c r="XBJ8" i="34"/>
  <c r="XBI8" i="34"/>
  <c r="XBH8" i="34"/>
  <c r="XBG8" i="34"/>
  <c r="XBF8" i="34"/>
  <c r="XBE8" i="34"/>
  <c r="XBD8" i="34"/>
  <c r="XBC8" i="34"/>
  <c r="XBB8" i="34"/>
  <c r="XBA8" i="34"/>
  <c r="XAZ8" i="34"/>
  <c r="XAY8" i="34"/>
  <c r="XAX8" i="34"/>
  <c r="XAW8" i="34"/>
  <c r="XAV8" i="34"/>
  <c r="XAU8" i="34"/>
  <c r="XAT8" i="34"/>
  <c r="XAS8" i="34"/>
  <c r="XAR8" i="34"/>
  <c r="XAQ8" i="34"/>
  <c r="XAP8" i="34"/>
  <c r="XAO8" i="34"/>
  <c r="XAN8" i="34"/>
  <c r="XAM8" i="34"/>
  <c r="XAL8" i="34"/>
  <c r="XAK8" i="34"/>
  <c r="XAJ8" i="34"/>
  <c r="XAI8" i="34"/>
  <c r="XAH8" i="34"/>
  <c r="XAG8" i="34"/>
  <c r="XAF8" i="34"/>
  <c r="XAE8" i="34"/>
  <c r="XAD8" i="34"/>
  <c r="XAC8" i="34"/>
  <c r="XAB8" i="34"/>
  <c r="XAA8" i="34"/>
  <c r="WZZ8" i="34"/>
  <c r="WZY8" i="34"/>
  <c r="WZX8" i="34"/>
  <c r="WZW8" i="34"/>
  <c r="WZV8" i="34"/>
  <c r="WZU8" i="34"/>
  <c r="WZT8" i="34"/>
  <c r="WZS8" i="34"/>
  <c r="WZR8" i="34"/>
  <c r="WZQ8" i="34"/>
  <c r="WZP8" i="34"/>
  <c r="WZO8" i="34"/>
  <c r="WZN8" i="34"/>
  <c r="WZM8" i="34"/>
  <c r="WZL8" i="34"/>
  <c r="WZK8" i="34"/>
  <c r="WZJ8" i="34"/>
  <c r="WZI8" i="34"/>
  <c r="WZH8" i="34"/>
  <c r="WZG8" i="34"/>
  <c r="WZF8" i="34"/>
  <c r="WZE8" i="34"/>
  <c r="WZD8" i="34"/>
  <c r="WZC8" i="34"/>
  <c r="WZB8" i="34"/>
  <c r="WZA8" i="34"/>
  <c r="WYZ8" i="34"/>
  <c r="WYY8" i="34"/>
  <c r="WYX8" i="34"/>
  <c r="WYW8" i="34"/>
  <c r="WYV8" i="34"/>
  <c r="WYU8" i="34"/>
  <c r="WYT8" i="34"/>
  <c r="WYS8" i="34"/>
  <c r="WYR8" i="34"/>
  <c r="WYQ8" i="34"/>
  <c r="WYP8" i="34"/>
  <c r="WYO8" i="34"/>
  <c r="WYN8" i="34"/>
  <c r="WYM8" i="34"/>
  <c r="WYL8" i="34"/>
  <c r="WYK8" i="34"/>
  <c r="WYJ8" i="34"/>
  <c r="WYI8" i="34"/>
  <c r="WYH8" i="34"/>
  <c r="WYG8" i="34"/>
  <c r="WYF8" i="34"/>
  <c r="WYE8" i="34"/>
  <c r="WYD8" i="34"/>
  <c r="WYC8" i="34"/>
  <c r="WYB8" i="34"/>
  <c r="WYA8" i="34"/>
  <c r="WXZ8" i="34"/>
  <c r="WXY8" i="34"/>
  <c r="WXX8" i="34"/>
  <c r="WXW8" i="34"/>
  <c r="WXV8" i="34"/>
  <c r="WXU8" i="34"/>
  <c r="WXT8" i="34"/>
  <c r="WXS8" i="34"/>
  <c r="WXR8" i="34"/>
  <c r="WXQ8" i="34"/>
  <c r="WXP8" i="34"/>
  <c r="WXO8" i="34"/>
  <c r="WXN8" i="34"/>
  <c r="WXM8" i="34"/>
  <c r="WXL8" i="34"/>
  <c r="WXK8" i="34"/>
  <c r="WXJ8" i="34"/>
  <c r="WXI8" i="34"/>
  <c r="WXH8" i="34"/>
  <c r="WXG8" i="34"/>
  <c r="WXF8" i="34"/>
  <c r="WXE8" i="34"/>
  <c r="WXD8" i="34"/>
  <c r="WXC8" i="34"/>
  <c r="WXB8" i="34"/>
  <c r="WXA8" i="34"/>
  <c r="WWZ8" i="34"/>
  <c r="WWY8" i="34"/>
  <c r="WWX8" i="34"/>
  <c r="WWW8" i="34"/>
  <c r="WWV8" i="34"/>
  <c r="WWU8" i="34"/>
  <c r="WWT8" i="34"/>
  <c r="WWS8" i="34"/>
  <c r="WWR8" i="34"/>
  <c r="WWQ8" i="34"/>
  <c r="WWP8" i="34"/>
  <c r="WWO8" i="34"/>
  <c r="WWN8" i="34"/>
  <c r="WWM8" i="34"/>
  <c r="WWL8" i="34"/>
  <c r="WWK8" i="34"/>
  <c r="WWJ8" i="34"/>
  <c r="WWI8" i="34"/>
  <c r="WWH8" i="34"/>
  <c r="WWG8" i="34"/>
  <c r="WWF8" i="34"/>
  <c r="WWE8" i="34"/>
  <c r="WWD8" i="34"/>
  <c r="WWC8" i="34"/>
  <c r="WWB8" i="34"/>
  <c r="WWA8" i="34"/>
  <c r="WVZ8" i="34"/>
  <c r="WVY8" i="34"/>
  <c r="WVX8" i="34"/>
  <c r="WVW8" i="34"/>
  <c r="WVV8" i="34"/>
  <c r="WVU8" i="34"/>
  <c r="WVT8" i="34"/>
  <c r="WVS8" i="34"/>
  <c r="WVR8" i="34"/>
  <c r="WVQ8" i="34"/>
  <c r="WVP8" i="34"/>
  <c r="WVO8" i="34"/>
  <c r="WVN8" i="34"/>
  <c r="WVM8" i="34"/>
  <c r="WVL8" i="34"/>
  <c r="WVK8" i="34"/>
  <c r="WVJ8" i="34"/>
  <c r="WVI8" i="34"/>
  <c r="WVH8" i="34"/>
  <c r="WVG8" i="34"/>
  <c r="WVF8" i="34"/>
  <c r="WVE8" i="34"/>
  <c r="WVD8" i="34"/>
  <c r="WVC8" i="34"/>
  <c r="WVB8" i="34"/>
  <c r="WVA8" i="34"/>
  <c r="WUZ8" i="34"/>
  <c r="WUY8" i="34"/>
  <c r="WUX8" i="34"/>
  <c r="WUW8" i="34"/>
  <c r="WUV8" i="34"/>
  <c r="WUU8" i="34"/>
  <c r="WUT8" i="34"/>
  <c r="WUS8" i="34"/>
  <c r="WUR8" i="34"/>
  <c r="WUQ8" i="34"/>
  <c r="WUP8" i="34"/>
  <c r="WUO8" i="34"/>
  <c r="WUN8" i="34"/>
  <c r="WUM8" i="34"/>
  <c r="WUL8" i="34"/>
  <c r="WUK8" i="34"/>
  <c r="WUJ8" i="34"/>
  <c r="WUI8" i="34"/>
  <c r="WUH8" i="34"/>
  <c r="WUG8" i="34"/>
  <c r="WUF8" i="34"/>
  <c r="WUE8" i="34"/>
  <c r="WUD8" i="34"/>
  <c r="WUC8" i="34"/>
  <c r="WUB8" i="34"/>
  <c r="WUA8" i="34"/>
  <c r="WTZ8" i="34"/>
  <c r="WTY8" i="34"/>
  <c r="WTX8" i="34"/>
  <c r="WTW8" i="34"/>
  <c r="WTV8" i="34"/>
  <c r="WTU8" i="34"/>
  <c r="WTT8" i="34"/>
  <c r="WTS8" i="34"/>
  <c r="WTR8" i="34"/>
  <c r="WTQ8" i="34"/>
  <c r="WTP8" i="34"/>
  <c r="WTO8" i="34"/>
  <c r="WTN8" i="34"/>
  <c r="WTM8" i="34"/>
  <c r="WTL8" i="34"/>
  <c r="WTK8" i="34"/>
  <c r="WTJ8" i="34"/>
  <c r="WTI8" i="34"/>
  <c r="WTH8" i="34"/>
  <c r="WTG8" i="34"/>
  <c r="WTF8" i="34"/>
  <c r="WTE8" i="34"/>
  <c r="WTD8" i="34"/>
  <c r="WTC8" i="34"/>
  <c r="WTB8" i="34"/>
  <c r="WTA8" i="34"/>
  <c r="WSZ8" i="34"/>
  <c r="WSY8" i="34"/>
  <c r="WSX8" i="34"/>
  <c r="WSW8" i="34"/>
  <c r="WSV8" i="34"/>
  <c r="WSU8" i="34"/>
  <c r="WST8" i="34"/>
  <c r="WSS8" i="34"/>
  <c r="WSR8" i="34"/>
  <c r="WSQ8" i="34"/>
  <c r="WSP8" i="34"/>
  <c r="WSO8" i="34"/>
  <c r="WSN8" i="34"/>
  <c r="WSM8" i="34"/>
  <c r="WSL8" i="34"/>
  <c r="WSK8" i="34"/>
  <c r="WSJ8" i="34"/>
  <c r="WSI8" i="34"/>
  <c r="WSH8" i="34"/>
  <c r="WSG8" i="34"/>
  <c r="WSF8" i="34"/>
  <c r="WSE8" i="34"/>
  <c r="WSD8" i="34"/>
  <c r="WSC8" i="34"/>
  <c r="WSB8" i="34"/>
  <c r="WSA8" i="34"/>
  <c r="WRZ8" i="34"/>
  <c r="WRY8" i="34"/>
  <c r="WRX8" i="34"/>
  <c r="WRW8" i="34"/>
  <c r="WRV8" i="34"/>
  <c r="WRU8" i="34"/>
  <c r="WRT8" i="34"/>
  <c r="WRS8" i="34"/>
  <c r="WRR8" i="34"/>
  <c r="WRQ8" i="34"/>
  <c r="WRP8" i="34"/>
  <c r="WRO8" i="34"/>
  <c r="WRN8" i="34"/>
  <c r="WRM8" i="34"/>
  <c r="WRL8" i="34"/>
  <c r="WRK8" i="34"/>
  <c r="WRJ8" i="34"/>
  <c r="WRI8" i="34"/>
  <c r="WRH8" i="34"/>
  <c r="WRG8" i="34"/>
  <c r="WRF8" i="34"/>
  <c r="WRE8" i="34"/>
  <c r="WRD8" i="34"/>
  <c r="WRC8" i="34"/>
  <c r="WRB8" i="34"/>
  <c r="WRA8" i="34"/>
  <c r="WQZ8" i="34"/>
  <c r="WQY8" i="34"/>
  <c r="WQX8" i="34"/>
  <c r="WQW8" i="34"/>
  <c r="WQV8" i="34"/>
  <c r="WQU8" i="34"/>
  <c r="WQT8" i="34"/>
  <c r="WQS8" i="34"/>
  <c r="WQR8" i="34"/>
  <c r="WQQ8" i="34"/>
  <c r="WQP8" i="34"/>
  <c r="WQO8" i="34"/>
  <c r="WQN8" i="34"/>
  <c r="WQM8" i="34"/>
  <c r="WQL8" i="34"/>
  <c r="WQK8" i="34"/>
  <c r="WQJ8" i="34"/>
  <c r="WQI8" i="34"/>
  <c r="WQH8" i="34"/>
  <c r="WQG8" i="34"/>
  <c r="WQF8" i="34"/>
  <c r="WQE8" i="34"/>
  <c r="WQD8" i="34"/>
  <c r="WQC8" i="34"/>
  <c r="WQB8" i="34"/>
  <c r="WQA8" i="34"/>
  <c r="WPZ8" i="34"/>
  <c r="WPY8" i="34"/>
  <c r="WPX8" i="34"/>
  <c r="WPW8" i="34"/>
  <c r="WPV8" i="34"/>
  <c r="WPU8" i="34"/>
  <c r="WPT8" i="34"/>
  <c r="WPS8" i="34"/>
  <c r="WPR8" i="34"/>
  <c r="WPQ8" i="34"/>
  <c r="WPP8" i="34"/>
  <c r="WPO8" i="34"/>
  <c r="WPN8" i="34"/>
  <c r="WPM8" i="34"/>
  <c r="WPL8" i="34"/>
  <c r="WPK8" i="34"/>
  <c r="WPJ8" i="34"/>
  <c r="WPI8" i="34"/>
  <c r="WPH8" i="34"/>
  <c r="WPG8" i="34"/>
  <c r="WPF8" i="34"/>
  <c r="WPE8" i="34"/>
  <c r="WPD8" i="34"/>
  <c r="WPC8" i="34"/>
  <c r="WPB8" i="34"/>
  <c r="WPA8" i="34"/>
  <c r="WOZ8" i="34"/>
  <c r="WOY8" i="34"/>
  <c r="WOX8" i="34"/>
  <c r="WOW8" i="34"/>
  <c r="WOV8" i="34"/>
  <c r="WOU8" i="34"/>
  <c r="WOT8" i="34"/>
  <c r="WOS8" i="34"/>
  <c r="WOR8" i="34"/>
  <c r="WOQ8" i="34"/>
  <c r="WOP8" i="34"/>
  <c r="WOO8" i="34"/>
  <c r="WON8" i="34"/>
  <c r="WOM8" i="34"/>
  <c r="WOL8" i="34"/>
  <c r="WOK8" i="34"/>
  <c r="WOJ8" i="34"/>
  <c r="WOI8" i="34"/>
  <c r="WOH8" i="34"/>
  <c r="WOG8" i="34"/>
  <c r="WOF8" i="34"/>
  <c r="WOE8" i="34"/>
  <c r="WOD8" i="34"/>
  <c r="WOC8" i="34"/>
  <c r="WOB8" i="34"/>
  <c r="WOA8" i="34"/>
  <c r="WNZ8" i="34"/>
  <c r="WNY8" i="34"/>
  <c r="WNX8" i="34"/>
  <c r="WNW8" i="34"/>
  <c r="WNV8" i="34"/>
  <c r="WNU8" i="34"/>
  <c r="WNT8" i="34"/>
  <c r="WNS8" i="34"/>
  <c r="WNR8" i="34"/>
  <c r="WNQ8" i="34"/>
  <c r="WNP8" i="34"/>
  <c r="WNO8" i="34"/>
  <c r="WNN8" i="34"/>
  <c r="WNM8" i="34"/>
  <c r="WNL8" i="34"/>
  <c r="WNK8" i="34"/>
  <c r="WNJ8" i="34"/>
  <c r="WNI8" i="34"/>
  <c r="WNH8" i="34"/>
  <c r="WNG8" i="34"/>
  <c r="WNF8" i="34"/>
  <c r="WNE8" i="34"/>
  <c r="WND8" i="34"/>
  <c r="WNC8" i="34"/>
  <c r="WNB8" i="34"/>
  <c r="WNA8" i="34"/>
  <c r="WMZ8" i="34"/>
  <c r="WMY8" i="34"/>
  <c r="WMX8" i="34"/>
  <c r="WMW8" i="34"/>
  <c r="WMV8" i="34"/>
  <c r="WMU8" i="34"/>
  <c r="WMT8" i="34"/>
  <c r="WMS8" i="34"/>
  <c r="WMR8" i="34"/>
  <c r="WMQ8" i="34"/>
  <c r="WMP8" i="34"/>
  <c r="WMO8" i="34"/>
  <c r="WMN8" i="34"/>
  <c r="WMM8" i="34"/>
  <c r="WML8" i="34"/>
  <c r="WMK8" i="34"/>
  <c r="WMJ8" i="34"/>
  <c r="WMI8" i="34"/>
  <c r="WMH8" i="34"/>
  <c r="WMG8" i="34"/>
  <c r="WMF8" i="34"/>
  <c r="WME8" i="34"/>
  <c r="WMD8" i="34"/>
  <c r="WMC8" i="34"/>
  <c r="WMB8" i="34"/>
  <c r="WMA8" i="34"/>
  <c r="WLZ8" i="34"/>
  <c r="WLY8" i="34"/>
  <c r="WLX8" i="34"/>
  <c r="WLW8" i="34"/>
  <c r="WLV8" i="34"/>
  <c r="WLU8" i="34"/>
  <c r="WLT8" i="34"/>
  <c r="WLS8" i="34"/>
  <c r="WLR8" i="34"/>
  <c r="WLQ8" i="34"/>
  <c r="WLP8" i="34"/>
  <c r="WLO8" i="34"/>
  <c r="WLN8" i="34"/>
  <c r="WLM8" i="34"/>
  <c r="WLL8" i="34"/>
  <c r="WLK8" i="34"/>
  <c r="WLJ8" i="34"/>
  <c r="WLI8" i="34"/>
  <c r="WLH8" i="34"/>
  <c r="WLG8" i="34"/>
  <c r="WLF8" i="34"/>
  <c r="WLE8" i="34"/>
  <c r="WLD8" i="34"/>
  <c r="WLC8" i="34"/>
  <c r="WLB8" i="34"/>
  <c r="WLA8" i="34"/>
  <c r="WKZ8" i="34"/>
  <c r="WKY8" i="34"/>
  <c r="WKX8" i="34"/>
  <c r="WKW8" i="34"/>
  <c r="WKV8" i="34"/>
  <c r="WKU8" i="34"/>
  <c r="WKT8" i="34"/>
  <c r="WKS8" i="34"/>
  <c r="WKR8" i="34"/>
  <c r="WKQ8" i="34"/>
  <c r="WKP8" i="34"/>
  <c r="WKO8" i="34"/>
  <c r="WKN8" i="34"/>
  <c r="WKM8" i="34"/>
  <c r="WKL8" i="34"/>
  <c r="WKK8" i="34"/>
  <c r="WKJ8" i="34"/>
  <c r="WKI8" i="34"/>
  <c r="WKH8" i="34"/>
  <c r="WKG8" i="34"/>
  <c r="WKF8" i="34"/>
  <c r="WKE8" i="34"/>
  <c r="WKD8" i="34"/>
  <c r="WKC8" i="34"/>
  <c r="WKB8" i="34"/>
  <c r="WKA8" i="34"/>
  <c r="WJZ8" i="34"/>
  <c r="WJY8" i="34"/>
  <c r="WJX8" i="34"/>
  <c r="WJW8" i="34"/>
  <c r="WJV8" i="34"/>
  <c r="WJU8" i="34"/>
  <c r="WJT8" i="34"/>
  <c r="WJS8" i="34"/>
  <c r="WJR8" i="34"/>
  <c r="WJQ8" i="34"/>
  <c r="WJP8" i="34"/>
  <c r="WJO8" i="34"/>
  <c r="WJN8" i="34"/>
  <c r="WJM8" i="34"/>
  <c r="WJL8" i="34"/>
  <c r="WJK8" i="34"/>
  <c r="WJJ8" i="34"/>
  <c r="WJI8" i="34"/>
  <c r="WJH8" i="34"/>
  <c r="WJG8" i="34"/>
  <c r="WJF8" i="34"/>
  <c r="WJE8" i="34"/>
  <c r="WJD8" i="34"/>
  <c r="WJC8" i="34"/>
  <c r="WJB8" i="34"/>
  <c r="WJA8" i="34"/>
  <c r="WIZ8" i="34"/>
  <c r="WIY8" i="34"/>
  <c r="WIX8" i="34"/>
  <c r="WIW8" i="34"/>
  <c r="WIV8" i="34"/>
  <c r="WIU8" i="34"/>
  <c r="WIT8" i="34"/>
  <c r="WIS8" i="34"/>
  <c r="WIR8" i="34"/>
  <c r="WIQ8" i="34"/>
  <c r="WIP8" i="34"/>
  <c r="WIO8" i="34"/>
  <c r="WIN8" i="34"/>
  <c r="WIM8" i="34"/>
  <c r="WIL8" i="34"/>
  <c r="WIK8" i="34"/>
  <c r="WIJ8" i="34"/>
  <c r="WII8" i="34"/>
  <c r="WIH8" i="34"/>
  <c r="WIG8" i="34"/>
  <c r="WIF8" i="34"/>
  <c r="WIE8" i="34"/>
  <c r="WID8" i="34"/>
  <c r="WIC8" i="34"/>
  <c r="WIB8" i="34"/>
  <c r="WIA8" i="34"/>
  <c r="WHZ8" i="34"/>
  <c r="WHY8" i="34"/>
  <c r="WHX8" i="34"/>
  <c r="WHW8" i="34"/>
  <c r="WHV8" i="34"/>
  <c r="WHU8" i="34"/>
  <c r="WHT8" i="34"/>
  <c r="WHS8" i="34"/>
  <c r="WHR8" i="34"/>
  <c r="WHQ8" i="34"/>
  <c r="WHP8" i="34"/>
  <c r="WHO8" i="34"/>
  <c r="WHN8" i="34"/>
  <c r="WHM8" i="34"/>
  <c r="WHL8" i="34"/>
  <c r="WHK8" i="34"/>
  <c r="WHJ8" i="34"/>
  <c r="WHI8" i="34"/>
  <c r="WHH8" i="34"/>
  <c r="WHG8" i="34"/>
  <c r="WHF8" i="34"/>
  <c r="WHE8" i="34"/>
  <c r="WHD8" i="34"/>
  <c r="WHC8" i="34"/>
  <c r="WHB8" i="34"/>
  <c r="WHA8" i="34"/>
  <c r="WGZ8" i="34"/>
  <c r="WGY8" i="34"/>
  <c r="WGX8" i="34"/>
  <c r="WGW8" i="34"/>
  <c r="WGV8" i="34"/>
  <c r="WGU8" i="34"/>
  <c r="WGT8" i="34"/>
  <c r="WGS8" i="34"/>
  <c r="WGR8" i="34"/>
  <c r="WGQ8" i="34"/>
  <c r="WGP8" i="34"/>
  <c r="WGO8" i="34"/>
  <c r="WGN8" i="34"/>
  <c r="WGM8" i="34"/>
  <c r="WGL8" i="34"/>
  <c r="WGK8" i="34"/>
  <c r="WGJ8" i="34"/>
  <c r="WGI8" i="34"/>
  <c r="WGH8" i="34"/>
  <c r="WGG8" i="34"/>
  <c r="WGF8" i="34"/>
  <c r="WGE8" i="34"/>
  <c r="WGD8" i="34"/>
  <c r="WGC8" i="34"/>
  <c r="WGB8" i="34"/>
  <c r="WGA8" i="34"/>
  <c r="WFZ8" i="34"/>
  <c r="WFY8" i="34"/>
  <c r="WFX8" i="34"/>
  <c r="WFW8" i="34"/>
  <c r="WFV8" i="34"/>
  <c r="WFU8" i="34"/>
  <c r="WFT8" i="34"/>
  <c r="WFS8" i="34"/>
  <c r="WFR8" i="34"/>
  <c r="WFQ8" i="34"/>
  <c r="WFP8" i="34"/>
  <c r="WFO8" i="34"/>
  <c r="WFN8" i="34"/>
  <c r="WFM8" i="34"/>
  <c r="WFL8" i="34"/>
  <c r="WFK8" i="34"/>
  <c r="WFJ8" i="34"/>
  <c r="WFI8" i="34"/>
  <c r="WFH8" i="34"/>
  <c r="WFG8" i="34"/>
  <c r="WFF8" i="34"/>
  <c r="WFE8" i="34"/>
  <c r="WFD8" i="34"/>
  <c r="WFC8" i="34"/>
  <c r="WFB8" i="34"/>
  <c r="WFA8" i="34"/>
  <c r="WEZ8" i="34"/>
  <c r="WEY8" i="34"/>
  <c r="WEX8" i="34"/>
  <c r="WEW8" i="34"/>
  <c r="WEV8" i="34"/>
  <c r="WEU8" i="34"/>
  <c r="WET8" i="34"/>
  <c r="WES8" i="34"/>
  <c r="WER8" i="34"/>
  <c r="WEQ8" i="34"/>
  <c r="WEP8" i="34"/>
  <c r="WEO8" i="34"/>
  <c r="WEN8" i="34"/>
  <c r="WEM8" i="34"/>
  <c r="WEL8" i="34"/>
  <c r="WEK8" i="34"/>
  <c r="WEJ8" i="34"/>
  <c r="WEI8" i="34"/>
  <c r="WEH8" i="34"/>
  <c r="WEG8" i="34"/>
  <c r="WEF8" i="34"/>
  <c r="WEE8" i="34"/>
  <c r="WED8" i="34"/>
  <c r="WEC8" i="34"/>
  <c r="WEB8" i="34"/>
  <c r="WEA8" i="34"/>
  <c r="WDZ8" i="34"/>
  <c r="WDY8" i="34"/>
  <c r="WDX8" i="34"/>
  <c r="WDW8" i="34"/>
  <c r="WDV8" i="34"/>
  <c r="WDU8" i="34"/>
  <c r="WDT8" i="34"/>
  <c r="WDS8" i="34"/>
  <c r="WDR8" i="34"/>
  <c r="WDQ8" i="34"/>
  <c r="WDP8" i="34"/>
  <c r="WDO8" i="34"/>
  <c r="WDN8" i="34"/>
  <c r="WDM8" i="34"/>
  <c r="WDL8" i="34"/>
  <c r="WDK8" i="34"/>
  <c r="WDJ8" i="34"/>
  <c r="WDI8" i="34"/>
  <c r="WDH8" i="34"/>
  <c r="WDG8" i="34"/>
  <c r="WDF8" i="34"/>
  <c r="WDE8" i="34"/>
  <c r="WDD8" i="34"/>
  <c r="WDC8" i="34"/>
  <c r="WDB8" i="34"/>
  <c r="WDA8" i="34"/>
  <c r="WCZ8" i="34"/>
  <c r="WCY8" i="34"/>
  <c r="WCX8" i="34"/>
  <c r="WCW8" i="34"/>
  <c r="WCV8" i="34"/>
  <c r="WCU8" i="34"/>
  <c r="WCT8" i="34"/>
  <c r="WCS8" i="34"/>
  <c r="WCR8" i="34"/>
  <c r="WCQ8" i="34"/>
  <c r="WCP8" i="34"/>
  <c r="WCO8" i="34"/>
  <c r="WCN8" i="34"/>
  <c r="WCM8" i="34"/>
  <c r="WCL8" i="34"/>
  <c r="WCK8" i="34"/>
  <c r="WCJ8" i="34"/>
  <c r="WCI8" i="34"/>
  <c r="WCH8" i="34"/>
  <c r="WCG8" i="34"/>
  <c r="WCF8" i="34"/>
  <c r="WCE8" i="34"/>
  <c r="WCD8" i="34"/>
  <c r="WCC8" i="34"/>
  <c r="WCB8" i="34"/>
  <c r="WCA8" i="34"/>
  <c r="WBZ8" i="34"/>
  <c r="WBY8" i="34"/>
  <c r="WBX8" i="34"/>
  <c r="WBW8" i="34"/>
  <c r="WBV8" i="34"/>
  <c r="WBU8" i="34"/>
  <c r="WBT8" i="34"/>
  <c r="WBS8" i="34"/>
  <c r="WBR8" i="34"/>
  <c r="WBQ8" i="34"/>
  <c r="WBP8" i="34"/>
  <c r="WBO8" i="34"/>
  <c r="WBN8" i="34"/>
  <c r="WBM8" i="34"/>
  <c r="WBL8" i="34"/>
  <c r="WBK8" i="34"/>
  <c r="WBJ8" i="34"/>
  <c r="WBI8" i="34"/>
  <c r="WBH8" i="34"/>
  <c r="WBG8" i="34"/>
  <c r="WBF8" i="34"/>
  <c r="WBE8" i="34"/>
  <c r="WBD8" i="34"/>
  <c r="WBC8" i="34"/>
  <c r="WBB8" i="34"/>
  <c r="WBA8" i="34"/>
  <c r="WAZ8" i="34"/>
  <c r="WAY8" i="34"/>
  <c r="WAX8" i="34"/>
  <c r="WAW8" i="34"/>
  <c r="WAV8" i="34"/>
  <c r="WAU8" i="34"/>
  <c r="WAT8" i="34"/>
  <c r="WAS8" i="34"/>
  <c r="WAR8" i="34"/>
  <c r="WAQ8" i="34"/>
  <c r="WAP8" i="34"/>
  <c r="WAO8" i="34"/>
  <c r="WAN8" i="34"/>
  <c r="WAM8" i="34"/>
  <c r="WAL8" i="34"/>
  <c r="WAK8" i="34"/>
  <c r="WAJ8" i="34"/>
  <c r="WAI8" i="34"/>
  <c r="WAH8" i="34"/>
  <c r="WAG8" i="34"/>
  <c r="WAF8" i="34"/>
  <c r="WAE8" i="34"/>
  <c r="WAD8" i="34"/>
  <c r="WAC8" i="34"/>
  <c r="WAB8" i="34"/>
  <c r="WAA8" i="34"/>
  <c r="VZZ8" i="34"/>
  <c r="VZY8" i="34"/>
  <c r="VZX8" i="34"/>
  <c r="VZW8" i="34"/>
  <c r="VZV8" i="34"/>
  <c r="VZU8" i="34"/>
  <c r="VZT8" i="34"/>
  <c r="VZS8" i="34"/>
  <c r="VZR8" i="34"/>
  <c r="VZQ8" i="34"/>
  <c r="VZP8" i="34"/>
  <c r="VZO8" i="34"/>
  <c r="VZN8" i="34"/>
  <c r="VZM8" i="34"/>
  <c r="VZL8" i="34"/>
  <c r="VZK8" i="34"/>
  <c r="VZJ8" i="34"/>
  <c r="VZI8" i="34"/>
  <c r="VZH8" i="34"/>
  <c r="VZG8" i="34"/>
  <c r="VZF8" i="34"/>
  <c r="VZE8" i="34"/>
  <c r="VZD8" i="34"/>
  <c r="VZC8" i="34"/>
  <c r="VZB8" i="34"/>
  <c r="VZA8" i="34"/>
  <c r="VYZ8" i="34"/>
  <c r="VYY8" i="34"/>
  <c r="VYX8" i="34"/>
  <c r="VYW8" i="34"/>
  <c r="VYV8" i="34"/>
  <c r="VYU8" i="34"/>
  <c r="VYT8" i="34"/>
  <c r="VYS8" i="34"/>
  <c r="VYR8" i="34"/>
  <c r="VYQ8" i="34"/>
  <c r="VYP8" i="34"/>
  <c r="VYO8" i="34"/>
  <c r="VYN8" i="34"/>
  <c r="VYM8" i="34"/>
  <c r="VYL8" i="34"/>
  <c r="VYK8" i="34"/>
  <c r="VYJ8" i="34"/>
  <c r="VYI8" i="34"/>
  <c r="VYH8" i="34"/>
  <c r="VYG8" i="34"/>
  <c r="VYF8" i="34"/>
  <c r="VYE8" i="34"/>
  <c r="VYD8" i="34"/>
  <c r="VYC8" i="34"/>
  <c r="VYB8" i="34"/>
  <c r="VYA8" i="34"/>
  <c r="VXZ8" i="34"/>
  <c r="VXY8" i="34"/>
  <c r="VXX8" i="34"/>
  <c r="VXW8" i="34"/>
  <c r="VXV8" i="34"/>
  <c r="VXU8" i="34"/>
  <c r="VXT8" i="34"/>
  <c r="VXS8" i="34"/>
  <c r="VXR8" i="34"/>
  <c r="VXQ8" i="34"/>
  <c r="VXP8" i="34"/>
  <c r="VXO8" i="34"/>
  <c r="VXN8" i="34"/>
  <c r="VXM8" i="34"/>
  <c r="VXL8" i="34"/>
  <c r="VXK8" i="34"/>
  <c r="VXJ8" i="34"/>
  <c r="VXI8" i="34"/>
  <c r="VXH8" i="34"/>
  <c r="VXG8" i="34"/>
  <c r="VXF8" i="34"/>
  <c r="VXE8" i="34"/>
  <c r="VXD8" i="34"/>
  <c r="VXC8" i="34"/>
  <c r="VXB8" i="34"/>
  <c r="VXA8" i="34"/>
  <c r="VWZ8" i="34"/>
  <c r="VWY8" i="34"/>
  <c r="VWX8" i="34"/>
  <c r="VWW8" i="34"/>
  <c r="VWV8" i="34"/>
  <c r="VWU8" i="34"/>
  <c r="VWT8" i="34"/>
  <c r="VWS8" i="34"/>
  <c r="VWR8" i="34"/>
  <c r="VWQ8" i="34"/>
  <c r="VWP8" i="34"/>
  <c r="VWO8" i="34"/>
  <c r="VWN8" i="34"/>
  <c r="VWM8" i="34"/>
  <c r="VWL8" i="34"/>
  <c r="VWK8" i="34"/>
  <c r="VWJ8" i="34"/>
  <c r="VWI8" i="34"/>
  <c r="VWH8" i="34"/>
  <c r="VWG8" i="34"/>
  <c r="VWF8" i="34"/>
  <c r="VWE8" i="34"/>
  <c r="VWD8" i="34"/>
  <c r="VWC8" i="34"/>
  <c r="VWB8" i="34"/>
  <c r="VWA8" i="34"/>
  <c r="VVZ8" i="34"/>
  <c r="VVY8" i="34"/>
  <c r="VVX8" i="34"/>
  <c r="VVW8" i="34"/>
  <c r="VVV8" i="34"/>
  <c r="VVU8" i="34"/>
  <c r="VVT8" i="34"/>
  <c r="VVS8" i="34"/>
  <c r="VVR8" i="34"/>
  <c r="VVQ8" i="34"/>
  <c r="VVP8" i="34"/>
  <c r="VVO8" i="34"/>
  <c r="VVN8" i="34"/>
  <c r="VVM8" i="34"/>
  <c r="VVL8" i="34"/>
  <c r="VVK8" i="34"/>
  <c r="VVJ8" i="34"/>
  <c r="VVI8" i="34"/>
  <c r="VVH8" i="34"/>
  <c r="VVG8" i="34"/>
  <c r="VVF8" i="34"/>
  <c r="VVE8" i="34"/>
  <c r="VVD8" i="34"/>
  <c r="VVC8" i="34"/>
  <c r="VVB8" i="34"/>
  <c r="VVA8" i="34"/>
  <c r="VUZ8" i="34"/>
  <c r="VUY8" i="34"/>
  <c r="VUX8" i="34"/>
  <c r="VUW8" i="34"/>
  <c r="VUV8" i="34"/>
  <c r="VUU8" i="34"/>
  <c r="VUT8" i="34"/>
  <c r="VUS8" i="34"/>
  <c r="VUR8" i="34"/>
  <c r="VUQ8" i="34"/>
  <c r="VUP8" i="34"/>
  <c r="VUO8" i="34"/>
  <c r="VUN8" i="34"/>
  <c r="VUM8" i="34"/>
  <c r="VUL8" i="34"/>
  <c r="VUK8" i="34"/>
  <c r="VUJ8" i="34"/>
  <c r="VUI8" i="34"/>
  <c r="VUH8" i="34"/>
  <c r="VUG8" i="34"/>
  <c r="VUF8" i="34"/>
  <c r="VUE8" i="34"/>
  <c r="VUD8" i="34"/>
  <c r="VUC8" i="34"/>
  <c r="VUB8" i="34"/>
  <c r="VUA8" i="34"/>
  <c r="VTZ8" i="34"/>
  <c r="VTY8" i="34"/>
  <c r="VTX8" i="34"/>
  <c r="VTW8" i="34"/>
  <c r="VTV8" i="34"/>
  <c r="VTU8" i="34"/>
  <c r="VTT8" i="34"/>
  <c r="VTS8" i="34"/>
  <c r="VTR8" i="34"/>
  <c r="VTQ8" i="34"/>
  <c r="VTP8" i="34"/>
  <c r="VTO8" i="34"/>
  <c r="VTN8" i="34"/>
  <c r="VTM8" i="34"/>
  <c r="VTL8" i="34"/>
  <c r="VTK8" i="34"/>
  <c r="VTJ8" i="34"/>
  <c r="VTI8" i="34"/>
  <c r="VTH8" i="34"/>
  <c r="VTG8" i="34"/>
  <c r="VTF8" i="34"/>
  <c r="VTE8" i="34"/>
  <c r="VTD8" i="34"/>
  <c r="VTC8" i="34"/>
  <c r="VTB8" i="34"/>
  <c r="VTA8" i="34"/>
  <c r="VSZ8" i="34"/>
  <c r="VSY8" i="34"/>
  <c r="VSX8" i="34"/>
  <c r="VSW8" i="34"/>
  <c r="VSV8" i="34"/>
  <c r="VSU8" i="34"/>
  <c r="VST8" i="34"/>
  <c r="VSS8" i="34"/>
  <c r="VSR8" i="34"/>
  <c r="VSQ8" i="34"/>
  <c r="VSP8" i="34"/>
  <c r="VSO8" i="34"/>
  <c r="VSN8" i="34"/>
  <c r="VSM8" i="34"/>
  <c r="VSL8" i="34"/>
  <c r="VSK8" i="34"/>
  <c r="VSJ8" i="34"/>
  <c r="VSI8" i="34"/>
  <c r="VSH8" i="34"/>
  <c r="VSG8" i="34"/>
  <c r="VSF8" i="34"/>
  <c r="VSE8" i="34"/>
  <c r="VSD8" i="34"/>
  <c r="VSC8" i="34"/>
  <c r="VSB8" i="34"/>
  <c r="VSA8" i="34"/>
  <c r="VRZ8" i="34"/>
  <c r="VRY8" i="34"/>
  <c r="VRX8" i="34"/>
  <c r="VRW8" i="34"/>
  <c r="VRV8" i="34"/>
  <c r="VRU8" i="34"/>
  <c r="VRT8" i="34"/>
  <c r="VRS8" i="34"/>
  <c r="VRR8" i="34"/>
  <c r="VRQ8" i="34"/>
  <c r="VRP8" i="34"/>
  <c r="VRO8" i="34"/>
  <c r="VRN8" i="34"/>
  <c r="VRM8" i="34"/>
  <c r="VRL8" i="34"/>
  <c r="VRK8" i="34"/>
  <c r="VRJ8" i="34"/>
  <c r="VRI8" i="34"/>
  <c r="VRH8" i="34"/>
  <c r="VRG8" i="34"/>
  <c r="VRF8" i="34"/>
  <c r="VRE8" i="34"/>
  <c r="VRD8" i="34"/>
  <c r="VRC8" i="34"/>
  <c r="VRB8" i="34"/>
  <c r="VRA8" i="34"/>
  <c r="VQZ8" i="34"/>
  <c r="VQY8" i="34"/>
  <c r="VQX8" i="34"/>
  <c r="VQW8" i="34"/>
  <c r="VQV8" i="34"/>
  <c r="VQU8" i="34"/>
  <c r="VQT8" i="34"/>
  <c r="VQS8" i="34"/>
  <c r="VQR8" i="34"/>
  <c r="VQQ8" i="34"/>
  <c r="VQP8" i="34"/>
  <c r="VQO8" i="34"/>
  <c r="VQN8" i="34"/>
  <c r="VQM8" i="34"/>
  <c r="VQL8" i="34"/>
  <c r="VQK8" i="34"/>
  <c r="VQJ8" i="34"/>
  <c r="VQI8" i="34"/>
  <c r="VQH8" i="34"/>
  <c r="VQG8" i="34"/>
  <c r="VQF8" i="34"/>
  <c r="VQE8" i="34"/>
  <c r="VQD8" i="34"/>
  <c r="VQC8" i="34"/>
  <c r="VQB8" i="34"/>
  <c r="VQA8" i="34"/>
  <c r="VPZ8" i="34"/>
  <c r="VPY8" i="34"/>
  <c r="VPX8" i="34"/>
  <c r="VPW8" i="34"/>
  <c r="VPV8" i="34"/>
  <c r="VPU8" i="34"/>
  <c r="VPT8" i="34"/>
  <c r="VPS8" i="34"/>
  <c r="VPR8" i="34"/>
  <c r="VPQ8" i="34"/>
  <c r="VPP8" i="34"/>
  <c r="VPO8" i="34"/>
  <c r="VPN8" i="34"/>
  <c r="VPM8" i="34"/>
  <c r="VPL8" i="34"/>
  <c r="VPK8" i="34"/>
  <c r="VPJ8" i="34"/>
  <c r="VPI8" i="34"/>
  <c r="VPH8" i="34"/>
  <c r="VPG8" i="34"/>
  <c r="VPF8" i="34"/>
  <c r="VPE8" i="34"/>
  <c r="VPD8" i="34"/>
  <c r="VPC8" i="34"/>
  <c r="VPB8" i="34"/>
  <c r="VPA8" i="34"/>
  <c r="VOZ8" i="34"/>
  <c r="VOY8" i="34"/>
  <c r="VOX8" i="34"/>
  <c r="VOW8" i="34"/>
  <c r="VOV8" i="34"/>
  <c r="VOU8" i="34"/>
  <c r="VOT8" i="34"/>
  <c r="VOS8" i="34"/>
  <c r="VOR8" i="34"/>
  <c r="VOQ8" i="34"/>
  <c r="VOP8" i="34"/>
  <c r="VOO8" i="34"/>
  <c r="VON8" i="34"/>
  <c r="VOM8" i="34"/>
  <c r="VOL8" i="34"/>
  <c r="VOK8" i="34"/>
  <c r="VOJ8" i="34"/>
  <c r="VOI8" i="34"/>
  <c r="VOH8" i="34"/>
  <c r="VOG8" i="34"/>
  <c r="VOF8" i="34"/>
  <c r="VOE8" i="34"/>
  <c r="VOD8" i="34"/>
  <c r="VOC8" i="34"/>
  <c r="VOB8" i="34"/>
  <c r="VOA8" i="34"/>
  <c r="VNZ8" i="34"/>
  <c r="VNY8" i="34"/>
  <c r="VNX8" i="34"/>
  <c r="VNW8" i="34"/>
  <c r="VNV8" i="34"/>
  <c r="VNU8" i="34"/>
  <c r="VNT8" i="34"/>
  <c r="VNS8" i="34"/>
  <c r="VNR8" i="34"/>
  <c r="VNQ8" i="34"/>
  <c r="VNP8" i="34"/>
  <c r="VNO8" i="34"/>
  <c r="VNN8" i="34"/>
  <c r="VNM8" i="34"/>
  <c r="VNL8" i="34"/>
  <c r="VNK8" i="34"/>
  <c r="VNJ8" i="34"/>
  <c r="VNI8" i="34"/>
  <c r="VNH8" i="34"/>
  <c r="VNG8" i="34"/>
  <c r="VNF8" i="34"/>
  <c r="VNE8" i="34"/>
  <c r="VND8" i="34"/>
  <c r="VNC8" i="34"/>
  <c r="VNB8" i="34"/>
  <c r="VNA8" i="34"/>
  <c r="VMZ8" i="34"/>
  <c r="VMY8" i="34"/>
  <c r="VMX8" i="34"/>
  <c r="VMW8" i="34"/>
  <c r="VMV8" i="34"/>
  <c r="VMU8" i="34"/>
  <c r="VMT8" i="34"/>
  <c r="VMS8" i="34"/>
  <c r="VMR8" i="34"/>
  <c r="VMQ8" i="34"/>
  <c r="VMP8" i="34"/>
  <c r="VMO8" i="34"/>
  <c r="VMN8" i="34"/>
  <c r="VMM8" i="34"/>
  <c r="VML8" i="34"/>
  <c r="VMK8" i="34"/>
  <c r="VMJ8" i="34"/>
  <c r="VMI8" i="34"/>
  <c r="VMH8" i="34"/>
  <c r="VMG8" i="34"/>
  <c r="VMF8" i="34"/>
  <c r="VME8" i="34"/>
  <c r="VMD8" i="34"/>
  <c r="VMC8" i="34"/>
  <c r="VMB8" i="34"/>
  <c r="VMA8" i="34"/>
  <c r="VLZ8" i="34"/>
  <c r="VLY8" i="34"/>
  <c r="VLX8" i="34"/>
  <c r="VLW8" i="34"/>
  <c r="VLV8" i="34"/>
  <c r="VLU8" i="34"/>
  <c r="VLT8" i="34"/>
  <c r="VLS8" i="34"/>
  <c r="VLR8" i="34"/>
  <c r="VLQ8" i="34"/>
  <c r="VLP8" i="34"/>
  <c r="VLO8" i="34"/>
  <c r="VLN8" i="34"/>
  <c r="VLM8" i="34"/>
  <c r="VLL8" i="34"/>
  <c r="VLK8" i="34"/>
  <c r="VLJ8" i="34"/>
  <c r="VLI8" i="34"/>
  <c r="VLH8" i="34"/>
  <c r="VLG8" i="34"/>
  <c r="VLF8" i="34"/>
  <c r="VLE8" i="34"/>
  <c r="VLD8" i="34"/>
  <c r="VLC8" i="34"/>
  <c r="VLB8" i="34"/>
  <c r="VLA8" i="34"/>
  <c r="VKZ8" i="34"/>
  <c r="VKY8" i="34"/>
  <c r="VKX8" i="34"/>
  <c r="VKW8" i="34"/>
  <c r="VKV8" i="34"/>
  <c r="VKU8" i="34"/>
  <c r="VKT8" i="34"/>
  <c r="VKS8" i="34"/>
  <c r="VKR8" i="34"/>
  <c r="VKQ8" i="34"/>
  <c r="VKP8" i="34"/>
  <c r="VKO8" i="34"/>
  <c r="VKN8" i="34"/>
  <c r="VKM8" i="34"/>
  <c r="VKL8" i="34"/>
  <c r="VKK8" i="34"/>
  <c r="VKJ8" i="34"/>
  <c r="VKI8" i="34"/>
  <c r="VKH8" i="34"/>
  <c r="VKG8" i="34"/>
  <c r="VKF8" i="34"/>
  <c r="VKE8" i="34"/>
  <c r="VKD8" i="34"/>
  <c r="VKC8" i="34"/>
  <c r="VKB8" i="34"/>
  <c r="VKA8" i="34"/>
  <c r="VJZ8" i="34"/>
  <c r="VJY8" i="34"/>
  <c r="VJX8" i="34"/>
  <c r="VJW8" i="34"/>
  <c r="VJV8" i="34"/>
  <c r="VJU8" i="34"/>
  <c r="VJT8" i="34"/>
  <c r="VJS8" i="34"/>
  <c r="VJR8" i="34"/>
  <c r="VJQ8" i="34"/>
  <c r="VJP8" i="34"/>
  <c r="VJO8" i="34"/>
  <c r="VJN8" i="34"/>
  <c r="VJM8" i="34"/>
  <c r="VJL8" i="34"/>
  <c r="VJK8" i="34"/>
  <c r="VJJ8" i="34"/>
  <c r="VJI8" i="34"/>
  <c r="VJH8" i="34"/>
  <c r="VJG8" i="34"/>
  <c r="VJF8" i="34"/>
  <c r="VJE8" i="34"/>
  <c r="VJD8" i="34"/>
  <c r="VJC8" i="34"/>
  <c r="VJB8" i="34"/>
  <c r="VJA8" i="34"/>
  <c r="VIZ8" i="34"/>
  <c r="VIY8" i="34"/>
  <c r="VIX8" i="34"/>
  <c r="VIW8" i="34"/>
  <c r="VIV8" i="34"/>
  <c r="VIU8" i="34"/>
  <c r="VIT8" i="34"/>
  <c r="VIS8" i="34"/>
  <c r="VIR8" i="34"/>
  <c r="VIQ8" i="34"/>
  <c r="VIP8" i="34"/>
  <c r="VIO8" i="34"/>
  <c r="VIN8" i="34"/>
  <c r="VIM8" i="34"/>
  <c r="VIL8" i="34"/>
  <c r="VIK8" i="34"/>
  <c r="VIJ8" i="34"/>
  <c r="VII8" i="34"/>
  <c r="VIH8" i="34"/>
  <c r="VIG8" i="34"/>
  <c r="VIF8" i="34"/>
  <c r="VIE8" i="34"/>
  <c r="VID8" i="34"/>
  <c r="VIC8" i="34"/>
  <c r="VIB8" i="34"/>
  <c r="VIA8" i="34"/>
  <c r="VHZ8" i="34"/>
  <c r="VHY8" i="34"/>
  <c r="VHX8" i="34"/>
  <c r="VHW8" i="34"/>
  <c r="VHV8" i="34"/>
  <c r="VHU8" i="34"/>
  <c r="VHT8" i="34"/>
  <c r="VHS8" i="34"/>
  <c r="VHR8" i="34"/>
  <c r="VHQ8" i="34"/>
  <c r="VHP8" i="34"/>
  <c r="VHO8" i="34"/>
  <c r="VHN8" i="34"/>
  <c r="VHM8" i="34"/>
  <c r="VHL8" i="34"/>
  <c r="VHK8" i="34"/>
  <c r="VHJ8" i="34"/>
  <c r="VHI8" i="34"/>
  <c r="VHH8" i="34"/>
  <c r="VHG8" i="34"/>
  <c r="VHF8" i="34"/>
  <c r="VHE8" i="34"/>
  <c r="VHD8" i="34"/>
  <c r="VHC8" i="34"/>
  <c r="VHB8" i="34"/>
  <c r="VHA8" i="34"/>
  <c r="VGZ8" i="34"/>
  <c r="VGY8" i="34"/>
  <c r="VGX8" i="34"/>
  <c r="VGW8" i="34"/>
  <c r="VGV8" i="34"/>
  <c r="VGU8" i="34"/>
  <c r="VGT8" i="34"/>
  <c r="VGS8" i="34"/>
  <c r="VGR8" i="34"/>
  <c r="VGQ8" i="34"/>
  <c r="VGP8" i="34"/>
  <c r="VGO8" i="34"/>
  <c r="VGN8" i="34"/>
  <c r="VGM8" i="34"/>
  <c r="VGL8" i="34"/>
  <c r="VGK8" i="34"/>
  <c r="VGJ8" i="34"/>
  <c r="VGI8" i="34"/>
  <c r="VGH8" i="34"/>
  <c r="VGG8" i="34"/>
  <c r="VGF8" i="34"/>
  <c r="VGE8" i="34"/>
  <c r="VGD8" i="34"/>
  <c r="VGC8" i="34"/>
  <c r="VGB8" i="34"/>
  <c r="VGA8" i="34"/>
  <c r="VFZ8" i="34"/>
  <c r="VFY8" i="34"/>
  <c r="VFX8" i="34"/>
  <c r="VFW8" i="34"/>
  <c r="VFV8" i="34"/>
  <c r="VFU8" i="34"/>
  <c r="VFT8" i="34"/>
  <c r="VFS8" i="34"/>
  <c r="VFR8" i="34"/>
  <c r="VFQ8" i="34"/>
  <c r="VFP8" i="34"/>
  <c r="VFO8" i="34"/>
  <c r="VFN8" i="34"/>
  <c r="VFM8" i="34"/>
  <c r="VFL8" i="34"/>
  <c r="VFK8" i="34"/>
  <c r="VFJ8" i="34"/>
  <c r="VFI8" i="34"/>
  <c r="VFH8" i="34"/>
  <c r="VFG8" i="34"/>
  <c r="VFF8" i="34"/>
  <c r="VFE8" i="34"/>
  <c r="VFD8" i="34"/>
  <c r="VFC8" i="34"/>
  <c r="VFB8" i="34"/>
  <c r="VFA8" i="34"/>
  <c r="VEZ8" i="34"/>
  <c r="VEY8" i="34"/>
  <c r="VEX8" i="34"/>
  <c r="VEW8" i="34"/>
  <c r="VEV8" i="34"/>
  <c r="VEU8" i="34"/>
  <c r="VET8" i="34"/>
  <c r="VES8" i="34"/>
  <c r="VER8" i="34"/>
  <c r="VEQ8" i="34"/>
  <c r="VEP8" i="34"/>
  <c r="VEO8" i="34"/>
  <c r="VEN8" i="34"/>
  <c r="VEM8" i="34"/>
  <c r="VEL8" i="34"/>
  <c r="VEK8" i="34"/>
  <c r="VEJ8" i="34"/>
  <c r="VEI8" i="34"/>
  <c r="VEH8" i="34"/>
  <c r="VEG8" i="34"/>
  <c r="VEF8" i="34"/>
  <c r="VEE8" i="34"/>
  <c r="VED8" i="34"/>
  <c r="VEC8" i="34"/>
  <c r="VEB8" i="34"/>
  <c r="VEA8" i="34"/>
  <c r="VDZ8" i="34"/>
  <c r="VDY8" i="34"/>
  <c r="VDX8" i="34"/>
  <c r="VDW8" i="34"/>
  <c r="VDV8" i="34"/>
  <c r="VDU8" i="34"/>
  <c r="VDT8" i="34"/>
  <c r="VDS8" i="34"/>
  <c r="VDR8" i="34"/>
  <c r="VDQ8" i="34"/>
  <c r="VDP8" i="34"/>
  <c r="VDO8" i="34"/>
  <c r="VDN8" i="34"/>
  <c r="VDM8" i="34"/>
  <c r="VDL8" i="34"/>
  <c r="VDK8" i="34"/>
  <c r="VDJ8" i="34"/>
  <c r="VDI8" i="34"/>
  <c r="VDH8" i="34"/>
  <c r="VDG8" i="34"/>
  <c r="VDF8" i="34"/>
  <c r="VDE8" i="34"/>
  <c r="VDD8" i="34"/>
  <c r="VDC8" i="34"/>
  <c r="VDB8" i="34"/>
  <c r="VDA8" i="34"/>
  <c r="VCZ8" i="34"/>
  <c r="VCY8" i="34"/>
  <c r="VCX8" i="34"/>
  <c r="VCW8" i="34"/>
  <c r="VCV8" i="34"/>
  <c r="VCU8" i="34"/>
  <c r="VCT8" i="34"/>
  <c r="VCS8" i="34"/>
  <c r="VCR8" i="34"/>
  <c r="VCQ8" i="34"/>
  <c r="VCP8" i="34"/>
  <c r="VCO8" i="34"/>
  <c r="VCN8" i="34"/>
  <c r="VCM8" i="34"/>
  <c r="VCL8" i="34"/>
  <c r="VCK8" i="34"/>
  <c r="VCJ8" i="34"/>
  <c r="VCI8" i="34"/>
  <c r="VCH8" i="34"/>
  <c r="VCG8" i="34"/>
  <c r="VCF8" i="34"/>
  <c r="VCE8" i="34"/>
  <c r="VCD8" i="34"/>
  <c r="VCC8" i="34"/>
  <c r="VCB8" i="34"/>
  <c r="VCA8" i="34"/>
  <c r="VBZ8" i="34"/>
  <c r="VBY8" i="34"/>
  <c r="VBX8" i="34"/>
  <c r="VBW8" i="34"/>
  <c r="VBV8" i="34"/>
  <c r="VBU8" i="34"/>
  <c r="VBT8" i="34"/>
  <c r="VBS8" i="34"/>
  <c r="VBR8" i="34"/>
  <c r="VBQ8" i="34"/>
  <c r="VBP8" i="34"/>
  <c r="VBO8" i="34"/>
  <c r="VBN8" i="34"/>
  <c r="VBM8" i="34"/>
  <c r="VBL8" i="34"/>
  <c r="VBK8" i="34"/>
  <c r="VBJ8" i="34"/>
  <c r="VBI8" i="34"/>
  <c r="VBH8" i="34"/>
  <c r="VBG8" i="34"/>
  <c r="VBF8" i="34"/>
  <c r="VBE8" i="34"/>
  <c r="VBD8" i="34"/>
  <c r="VBC8" i="34"/>
  <c r="VBB8" i="34"/>
  <c r="VBA8" i="34"/>
  <c r="VAZ8" i="34"/>
  <c r="VAY8" i="34"/>
  <c r="VAX8" i="34"/>
  <c r="VAW8" i="34"/>
  <c r="VAV8" i="34"/>
  <c r="VAU8" i="34"/>
  <c r="VAT8" i="34"/>
  <c r="VAS8" i="34"/>
  <c r="VAR8" i="34"/>
  <c r="VAQ8" i="34"/>
  <c r="VAP8" i="34"/>
  <c r="VAO8" i="34"/>
  <c r="VAN8" i="34"/>
  <c r="VAM8" i="34"/>
  <c r="VAL8" i="34"/>
  <c r="VAK8" i="34"/>
  <c r="VAJ8" i="34"/>
  <c r="VAI8" i="34"/>
  <c r="VAH8" i="34"/>
  <c r="VAG8" i="34"/>
  <c r="VAF8" i="34"/>
  <c r="VAE8" i="34"/>
  <c r="VAD8" i="34"/>
  <c r="VAC8" i="34"/>
  <c r="VAB8" i="34"/>
  <c r="VAA8" i="34"/>
  <c r="UZZ8" i="34"/>
  <c r="UZY8" i="34"/>
  <c r="UZX8" i="34"/>
  <c r="UZW8" i="34"/>
  <c r="UZV8" i="34"/>
  <c r="UZU8" i="34"/>
  <c r="UZT8" i="34"/>
  <c r="UZS8" i="34"/>
  <c r="UZR8" i="34"/>
  <c r="UZQ8" i="34"/>
  <c r="UZP8" i="34"/>
  <c r="UZO8" i="34"/>
  <c r="UZN8" i="34"/>
  <c r="UZM8" i="34"/>
  <c r="UZL8" i="34"/>
  <c r="UZK8" i="34"/>
  <c r="UZJ8" i="34"/>
  <c r="UZI8" i="34"/>
  <c r="UZH8" i="34"/>
  <c r="UZG8" i="34"/>
  <c r="UZF8" i="34"/>
  <c r="UZE8" i="34"/>
  <c r="UZD8" i="34"/>
  <c r="UZC8" i="34"/>
  <c r="UZB8" i="34"/>
  <c r="UZA8" i="34"/>
  <c r="UYZ8" i="34"/>
  <c r="UYY8" i="34"/>
  <c r="UYX8" i="34"/>
  <c r="UYW8" i="34"/>
  <c r="UYV8" i="34"/>
  <c r="UYU8" i="34"/>
  <c r="UYT8" i="34"/>
  <c r="UYS8" i="34"/>
  <c r="UYR8" i="34"/>
  <c r="UYQ8" i="34"/>
  <c r="UYP8" i="34"/>
  <c r="UYO8" i="34"/>
  <c r="UYN8" i="34"/>
  <c r="UYM8" i="34"/>
  <c r="UYL8" i="34"/>
  <c r="UYK8" i="34"/>
  <c r="UYJ8" i="34"/>
  <c r="UYI8" i="34"/>
  <c r="UYH8" i="34"/>
  <c r="UYG8" i="34"/>
  <c r="UYF8" i="34"/>
  <c r="UYE8" i="34"/>
  <c r="UYD8" i="34"/>
  <c r="UYC8" i="34"/>
  <c r="UYB8" i="34"/>
  <c r="UYA8" i="34"/>
  <c r="UXZ8" i="34"/>
  <c r="UXY8" i="34"/>
  <c r="UXX8" i="34"/>
  <c r="UXW8" i="34"/>
  <c r="UXV8" i="34"/>
  <c r="UXU8" i="34"/>
  <c r="UXT8" i="34"/>
  <c r="UXS8" i="34"/>
  <c r="UXR8" i="34"/>
  <c r="UXQ8" i="34"/>
  <c r="UXP8" i="34"/>
  <c r="UXO8" i="34"/>
  <c r="UXN8" i="34"/>
  <c r="UXM8" i="34"/>
  <c r="UXL8" i="34"/>
  <c r="UXK8" i="34"/>
  <c r="UXJ8" i="34"/>
  <c r="UXI8" i="34"/>
  <c r="UXH8" i="34"/>
  <c r="UXG8" i="34"/>
  <c r="UXF8" i="34"/>
  <c r="UXE8" i="34"/>
  <c r="UXD8" i="34"/>
  <c r="UXC8" i="34"/>
  <c r="UXB8" i="34"/>
  <c r="UXA8" i="34"/>
  <c r="UWZ8" i="34"/>
  <c r="UWY8" i="34"/>
  <c r="UWX8" i="34"/>
  <c r="UWW8" i="34"/>
  <c r="UWV8" i="34"/>
  <c r="UWU8" i="34"/>
  <c r="UWT8" i="34"/>
  <c r="UWS8" i="34"/>
  <c r="UWR8" i="34"/>
  <c r="UWQ8" i="34"/>
  <c r="UWP8" i="34"/>
  <c r="UWO8" i="34"/>
  <c r="UWN8" i="34"/>
  <c r="UWM8" i="34"/>
  <c r="UWL8" i="34"/>
  <c r="UWK8" i="34"/>
  <c r="UWJ8" i="34"/>
  <c r="UWI8" i="34"/>
  <c r="UWH8" i="34"/>
  <c r="UWG8" i="34"/>
  <c r="UWF8" i="34"/>
  <c r="UWE8" i="34"/>
  <c r="UWD8" i="34"/>
  <c r="UWC8" i="34"/>
  <c r="UWB8" i="34"/>
  <c r="UWA8" i="34"/>
  <c r="UVZ8" i="34"/>
  <c r="UVY8" i="34"/>
  <c r="UVX8" i="34"/>
  <c r="UVW8" i="34"/>
  <c r="UVV8" i="34"/>
  <c r="UVU8" i="34"/>
  <c r="UVT8" i="34"/>
  <c r="UVS8" i="34"/>
  <c r="UVR8" i="34"/>
  <c r="UVQ8" i="34"/>
  <c r="UVP8" i="34"/>
  <c r="UVO8" i="34"/>
  <c r="UVN8" i="34"/>
  <c r="UVM8" i="34"/>
  <c r="UVL8" i="34"/>
  <c r="UVK8" i="34"/>
  <c r="UVJ8" i="34"/>
  <c r="UVI8" i="34"/>
  <c r="UVH8" i="34"/>
  <c r="UVG8" i="34"/>
  <c r="UVF8" i="34"/>
  <c r="UVE8" i="34"/>
  <c r="UVD8" i="34"/>
  <c r="UVC8" i="34"/>
  <c r="UVB8" i="34"/>
  <c r="UVA8" i="34"/>
  <c r="UUZ8" i="34"/>
  <c r="UUY8" i="34"/>
  <c r="UUX8" i="34"/>
  <c r="UUW8" i="34"/>
  <c r="UUV8" i="34"/>
  <c r="UUU8" i="34"/>
  <c r="UUT8" i="34"/>
  <c r="UUS8" i="34"/>
  <c r="UUR8" i="34"/>
  <c r="UUQ8" i="34"/>
  <c r="UUP8" i="34"/>
  <c r="UUO8" i="34"/>
  <c r="UUN8" i="34"/>
  <c r="UUM8" i="34"/>
  <c r="UUL8" i="34"/>
  <c r="UUK8" i="34"/>
  <c r="UUJ8" i="34"/>
  <c r="UUI8" i="34"/>
  <c r="UUH8" i="34"/>
  <c r="UUG8" i="34"/>
  <c r="UUF8" i="34"/>
  <c r="UUE8" i="34"/>
  <c r="UUD8" i="34"/>
  <c r="UUC8" i="34"/>
  <c r="UUB8" i="34"/>
  <c r="UUA8" i="34"/>
  <c r="UTZ8" i="34"/>
  <c r="UTY8" i="34"/>
  <c r="UTX8" i="34"/>
  <c r="UTW8" i="34"/>
  <c r="UTV8" i="34"/>
  <c r="UTU8" i="34"/>
  <c r="UTT8" i="34"/>
  <c r="UTS8" i="34"/>
  <c r="UTR8" i="34"/>
  <c r="UTQ8" i="34"/>
  <c r="UTP8" i="34"/>
  <c r="UTO8" i="34"/>
  <c r="UTN8" i="34"/>
  <c r="UTM8" i="34"/>
  <c r="UTL8" i="34"/>
  <c r="UTK8" i="34"/>
  <c r="UTJ8" i="34"/>
  <c r="UTI8" i="34"/>
  <c r="UTH8" i="34"/>
  <c r="UTG8" i="34"/>
  <c r="UTF8" i="34"/>
  <c r="UTE8" i="34"/>
  <c r="UTD8" i="34"/>
  <c r="UTC8" i="34"/>
  <c r="UTB8" i="34"/>
  <c r="UTA8" i="34"/>
  <c r="USZ8" i="34"/>
  <c r="USY8" i="34"/>
  <c r="USX8" i="34"/>
  <c r="USW8" i="34"/>
  <c r="USV8" i="34"/>
  <c r="USU8" i="34"/>
  <c r="UST8" i="34"/>
  <c r="USS8" i="34"/>
  <c r="USR8" i="34"/>
  <c r="USQ8" i="34"/>
  <c r="USP8" i="34"/>
  <c r="USO8" i="34"/>
  <c r="USN8" i="34"/>
  <c r="USM8" i="34"/>
  <c r="USL8" i="34"/>
  <c r="USK8" i="34"/>
  <c r="USJ8" i="34"/>
  <c r="USI8" i="34"/>
  <c r="USH8" i="34"/>
  <c r="USG8" i="34"/>
  <c r="USF8" i="34"/>
  <c r="USE8" i="34"/>
  <c r="USD8" i="34"/>
  <c r="USC8" i="34"/>
  <c r="USB8" i="34"/>
  <c r="USA8" i="34"/>
  <c r="URZ8" i="34"/>
  <c r="URY8" i="34"/>
  <c r="URX8" i="34"/>
  <c r="URW8" i="34"/>
  <c r="URV8" i="34"/>
  <c r="URU8" i="34"/>
  <c r="URT8" i="34"/>
  <c r="URS8" i="34"/>
  <c r="URR8" i="34"/>
  <c r="URQ8" i="34"/>
  <c r="URP8" i="34"/>
  <c r="URO8" i="34"/>
  <c r="URN8" i="34"/>
  <c r="URM8" i="34"/>
  <c r="URL8" i="34"/>
  <c r="URK8" i="34"/>
  <c r="URJ8" i="34"/>
  <c r="URI8" i="34"/>
  <c r="URH8" i="34"/>
  <c r="URG8" i="34"/>
  <c r="URF8" i="34"/>
  <c r="URE8" i="34"/>
  <c r="URD8" i="34"/>
  <c r="URC8" i="34"/>
  <c r="URB8" i="34"/>
  <c r="URA8" i="34"/>
  <c r="UQZ8" i="34"/>
  <c r="UQY8" i="34"/>
  <c r="UQX8" i="34"/>
  <c r="UQW8" i="34"/>
  <c r="UQV8" i="34"/>
  <c r="UQU8" i="34"/>
  <c r="UQT8" i="34"/>
  <c r="UQS8" i="34"/>
  <c r="UQR8" i="34"/>
  <c r="UQQ8" i="34"/>
  <c r="UQP8" i="34"/>
  <c r="UQO8" i="34"/>
  <c r="UQN8" i="34"/>
  <c r="UQM8" i="34"/>
  <c r="UQL8" i="34"/>
  <c r="UQK8" i="34"/>
  <c r="UQJ8" i="34"/>
  <c r="UQI8" i="34"/>
  <c r="UQH8" i="34"/>
  <c r="UQG8" i="34"/>
  <c r="UQF8" i="34"/>
  <c r="UQE8" i="34"/>
  <c r="UQD8" i="34"/>
  <c r="UQC8" i="34"/>
  <c r="UQB8" i="34"/>
  <c r="UQA8" i="34"/>
  <c r="UPZ8" i="34"/>
  <c r="UPY8" i="34"/>
  <c r="UPX8" i="34"/>
  <c r="UPW8" i="34"/>
  <c r="UPV8" i="34"/>
  <c r="UPU8" i="34"/>
  <c r="UPT8" i="34"/>
  <c r="UPS8" i="34"/>
  <c r="UPR8" i="34"/>
  <c r="UPQ8" i="34"/>
  <c r="UPP8" i="34"/>
  <c r="UPO8" i="34"/>
  <c r="UPN8" i="34"/>
  <c r="UPM8" i="34"/>
  <c r="UPL8" i="34"/>
  <c r="UPK8" i="34"/>
  <c r="UPJ8" i="34"/>
  <c r="UPI8" i="34"/>
  <c r="UPH8" i="34"/>
  <c r="UPG8" i="34"/>
  <c r="UPF8" i="34"/>
  <c r="UPE8" i="34"/>
  <c r="UPD8" i="34"/>
  <c r="UPC8" i="34"/>
  <c r="UPB8" i="34"/>
  <c r="UPA8" i="34"/>
  <c r="UOZ8" i="34"/>
  <c r="UOY8" i="34"/>
  <c r="UOX8" i="34"/>
  <c r="UOW8" i="34"/>
  <c r="UOV8" i="34"/>
  <c r="UOU8" i="34"/>
  <c r="UOT8" i="34"/>
  <c r="UOS8" i="34"/>
  <c r="UOR8" i="34"/>
  <c r="UOQ8" i="34"/>
  <c r="UOP8" i="34"/>
  <c r="UOO8" i="34"/>
  <c r="UON8" i="34"/>
  <c r="UOM8" i="34"/>
  <c r="UOL8" i="34"/>
  <c r="UOK8" i="34"/>
  <c r="UOJ8" i="34"/>
  <c r="UOI8" i="34"/>
  <c r="UOH8" i="34"/>
  <c r="UOG8" i="34"/>
  <c r="UOF8" i="34"/>
  <c r="UOE8" i="34"/>
  <c r="UOD8" i="34"/>
  <c r="UOC8" i="34"/>
  <c r="UOB8" i="34"/>
  <c r="UOA8" i="34"/>
  <c r="UNZ8" i="34"/>
  <c r="UNY8" i="34"/>
  <c r="UNX8" i="34"/>
  <c r="UNW8" i="34"/>
  <c r="UNV8" i="34"/>
  <c r="UNU8" i="34"/>
  <c r="UNT8" i="34"/>
  <c r="UNS8" i="34"/>
  <c r="UNR8" i="34"/>
  <c r="UNQ8" i="34"/>
  <c r="UNP8" i="34"/>
  <c r="UNO8" i="34"/>
  <c r="UNN8" i="34"/>
  <c r="UNM8" i="34"/>
  <c r="UNL8" i="34"/>
  <c r="UNK8" i="34"/>
  <c r="UNJ8" i="34"/>
  <c r="UNI8" i="34"/>
  <c r="UNH8" i="34"/>
  <c r="UNG8" i="34"/>
  <c r="UNF8" i="34"/>
  <c r="UNE8" i="34"/>
  <c r="UND8" i="34"/>
  <c r="UNC8" i="34"/>
  <c r="UNB8" i="34"/>
  <c r="UNA8" i="34"/>
  <c r="UMZ8" i="34"/>
  <c r="UMY8" i="34"/>
  <c r="UMX8" i="34"/>
  <c r="UMW8" i="34"/>
  <c r="UMV8" i="34"/>
  <c r="UMU8" i="34"/>
  <c r="UMT8" i="34"/>
  <c r="UMS8" i="34"/>
  <c r="UMR8" i="34"/>
  <c r="UMQ8" i="34"/>
  <c r="UMP8" i="34"/>
  <c r="UMO8" i="34"/>
  <c r="UMN8" i="34"/>
  <c r="UMM8" i="34"/>
  <c r="UML8" i="34"/>
  <c r="UMK8" i="34"/>
  <c r="UMJ8" i="34"/>
  <c r="UMI8" i="34"/>
  <c r="UMH8" i="34"/>
  <c r="UMG8" i="34"/>
  <c r="UMF8" i="34"/>
  <c r="UME8" i="34"/>
  <c r="UMD8" i="34"/>
  <c r="UMC8" i="34"/>
  <c r="UMB8" i="34"/>
  <c r="UMA8" i="34"/>
  <c r="ULZ8" i="34"/>
  <c r="ULY8" i="34"/>
  <c r="ULX8" i="34"/>
  <c r="ULW8" i="34"/>
  <c r="ULV8" i="34"/>
  <c r="ULU8" i="34"/>
  <c r="ULT8" i="34"/>
  <c r="ULS8" i="34"/>
  <c r="ULR8" i="34"/>
  <c r="ULQ8" i="34"/>
  <c r="ULP8" i="34"/>
  <c r="ULO8" i="34"/>
  <c r="ULN8" i="34"/>
  <c r="ULM8" i="34"/>
  <c r="ULL8" i="34"/>
  <c r="ULK8" i="34"/>
  <c r="ULJ8" i="34"/>
  <c r="ULI8" i="34"/>
  <c r="ULH8" i="34"/>
  <c r="ULG8" i="34"/>
  <c r="ULF8" i="34"/>
  <c r="ULE8" i="34"/>
  <c r="ULD8" i="34"/>
  <c r="ULC8" i="34"/>
  <c r="ULB8" i="34"/>
  <c r="ULA8" i="34"/>
  <c r="UKZ8" i="34"/>
  <c r="UKY8" i="34"/>
  <c r="UKX8" i="34"/>
  <c r="UKW8" i="34"/>
  <c r="UKV8" i="34"/>
  <c r="UKU8" i="34"/>
  <c r="UKT8" i="34"/>
  <c r="UKS8" i="34"/>
  <c r="UKR8" i="34"/>
  <c r="UKQ8" i="34"/>
  <c r="UKP8" i="34"/>
  <c r="UKO8" i="34"/>
  <c r="UKN8" i="34"/>
  <c r="UKM8" i="34"/>
  <c r="UKL8" i="34"/>
  <c r="UKK8" i="34"/>
  <c r="UKJ8" i="34"/>
  <c r="UKI8" i="34"/>
  <c r="UKH8" i="34"/>
  <c r="UKG8" i="34"/>
  <c r="UKF8" i="34"/>
  <c r="UKE8" i="34"/>
  <c r="UKD8" i="34"/>
  <c r="UKC8" i="34"/>
  <c r="UKB8" i="34"/>
  <c r="UKA8" i="34"/>
  <c r="UJZ8" i="34"/>
  <c r="UJY8" i="34"/>
  <c r="UJX8" i="34"/>
  <c r="UJW8" i="34"/>
  <c r="UJV8" i="34"/>
  <c r="UJU8" i="34"/>
  <c r="UJT8" i="34"/>
  <c r="UJS8" i="34"/>
  <c r="UJR8" i="34"/>
  <c r="UJQ8" i="34"/>
  <c r="UJP8" i="34"/>
  <c r="UJO8" i="34"/>
  <c r="UJN8" i="34"/>
  <c r="UJM8" i="34"/>
  <c r="UJL8" i="34"/>
  <c r="UJK8" i="34"/>
  <c r="UJJ8" i="34"/>
  <c r="UJI8" i="34"/>
  <c r="UJH8" i="34"/>
  <c r="UJG8" i="34"/>
  <c r="UJF8" i="34"/>
  <c r="UJE8" i="34"/>
  <c r="UJD8" i="34"/>
  <c r="UJC8" i="34"/>
  <c r="UJB8" i="34"/>
  <c r="UJA8" i="34"/>
  <c r="UIZ8" i="34"/>
  <c r="UIY8" i="34"/>
  <c r="UIX8" i="34"/>
  <c r="UIW8" i="34"/>
  <c r="UIV8" i="34"/>
  <c r="UIU8" i="34"/>
  <c r="UIT8" i="34"/>
  <c r="UIS8" i="34"/>
  <c r="UIR8" i="34"/>
  <c r="UIQ8" i="34"/>
  <c r="UIP8" i="34"/>
  <c r="UIO8" i="34"/>
  <c r="UIN8" i="34"/>
  <c r="UIM8" i="34"/>
  <c r="UIL8" i="34"/>
  <c r="UIK8" i="34"/>
  <c r="UIJ8" i="34"/>
  <c r="UII8" i="34"/>
  <c r="UIH8" i="34"/>
  <c r="UIG8" i="34"/>
  <c r="UIF8" i="34"/>
  <c r="UIE8" i="34"/>
  <c r="UID8" i="34"/>
  <c r="UIC8" i="34"/>
  <c r="UIB8" i="34"/>
  <c r="UIA8" i="34"/>
  <c r="UHZ8" i="34"/>
  <c r="UHY8" i="34"/>
  <c r="UHX8" i="34"/>
  <c r="UHW8" i="34"/>
  <c r="UHV8" i="34"/>
  <c r="UHU8" i="34"/>
  <c r="UHT8" i="34"/>
  <c r="UHS8" i="34"/>
  <c r="UHR8" i="34"/>
  <c r="UHQ8" i="34"/>
  <c r="UHP8" i="34"/>
  <c r="UHO8" i="34"/>
  <c r="UHN8" i="34"/>
  <c r="UHM8" i="34"/>
  <c r="UHL8" i="34"/>
  <c r="UHK8" i="34"/>
  <c r="UHJ8" i="34"/>
  <c r="UHI8" i="34"/>
  <c r="UHH8" i="34"/>
  <c r="UHG8" i="34"/>
  <c r="UHF8" i="34"/>
  <c r="UHE8" i="34"/>
  <c r="UHD8" i="34"/>
  <c r="UHC8" i="34"/>
  <c r="UHB8" i="34"/>
  <c r="UHA8" i="34"/>
  <c r="UGZ8" i="34"/>
  <c r="UGY8" i="34"/>
  <c r="UGX8" i="34"/>
  <c r="UGW8" i="34"/>
  <c r="UGV8" i="34"/>
  <c r="UGU8" i="34"/>
  <c r="UGT8" i="34"/>
  <c r="UGS8" i="34"/>
  <c r="UGR8" i="34"/>
  <c r="UGQ8" i="34"/>
  <c r="UGP8" i="34"/>
  <c r="UGO8" i="34"/>
  <c r="UGN8" i="34"/>
  <c r="UGM8" i="34"/>
  <c r="UGL8" i="34"/>
  <c r="UGK8" i="34"/>
  <c r="UGJ8" i="34"/>
  <c r="UGI8" i="34"/>
  <c r="UGH8" i="34"/>
  <c r="UGG8" i="34"/>
  <c r="UGF8" i="34"/>
  <c r="UGE8" i="34"/>
  <c r="UGD8" i="34"/>
  <c r="UGC8" i="34"/>
  <c r="UGB8" i="34"/>
  <c r="UGA8" i="34"/>
  <c r="UFZ8" i="34"/>
  <c r="UFY8" i="34"/>
  <c r="UFX8" i="34"/>
  <c r="UFW8" i="34"/>
  <c r="UFV8" i="34"/>
  <c r="UFU8" i="34"/>
  <c r="UFT8" i="34"/>
  <c r="UFS8" i="34"/>
  <c r="UFR8" i="34"/>
  <c r="UFQ8" i="34"/>
  <c r="UFP8" i="34"/>
  <c r="UFO8" i="34"/>
  <c r="UFN8" i="34"/>
  <c r="UFM8" i="34"/>
  <c r="UFL8" i="34"/>
  <c r="UFK8" i="34"/>
  <c r="UFJ8" i="34"/>
  <c r="UFI8" i="34"/>
  <c r="UFH8" i="34"/>
  <c r="UFG8" i="34"/>
  <c r="UFF8" i="34"/>
  <c r="UFE8" i="34"/>
  <c r="UFD8" i="34"/>
  <c r="UFC8" i="34"/>
  <c r="UFB8" i="34"/>
  <c r="UFA8" i="34"/>
  <c r="UEZ8" i="34"/>
  <c r="UEY8" i="34"/>
  <c r="UEX8" i="34"/>
  <c r="UEW8" i="34"/>
  <c r="UEV8" i="34"/>
  <c r="UEU8" i="34"/>
  <c r="UET8" i="34"/>
  <c r="UES8" i="34"/>
  <c r="UER8" i="34"/>
  <c r="UEQ8" i="34"/>
  <c r="UEP8" i="34"/>
  <c r="UEO8" i="34"/>
  <c r="UEN8" i="34"/>
  <c r="UEM8" i="34"/>
  <c r="UEL8" i="34"/>
  <c r="UEK8" i="34"/>
  <c r="UEJ8" i="34"/>
  <c r="UEI8" i="34"/>
  <c r="UEH8" i="34"/>
  <c r="UEG8" i="34"/>
  <c r="UEF8" i="34"/>
  <c r="UEE8" i="34"/>
  <c r="UED8" i="34"/>
  <c r="UEC8" i="34"/>
  <c r="UEB8" i="34"/>
  <c r="UEA8" i="34"/>
  <c r="UDZ8" i="34"/>
  <c r="UDY8" i="34"/>
  <c r="UDX8" i="34"/>
  <c r="UDW8" i="34"/>
  <c r="UDV8" i="34"/>
  <c r="UDU8" i="34"/>
  <c r="UDT8" i="34"/>
  <c r="UDS8" i="34"/>
  <c r="UDR8" i="34"/>
  <c r="UDQ8" i="34"/>
  <c r="UDP8" i="34"/>
  <c r="UDO8" i="34"/>
  <c r="UDN8" i="34"/>
  <c r="UDM8" i="34"/>
  <c r="UDL8" i="34"/>
  <c r="UDK8" i="34"/>
  <c r="UDJ8" i="34"/>
  <c r="UDI8" i="34"/>
  <c r="UDH8" i="34"/>
  <c r="UDG8" i="34"/>
  <c r="UDF8" i="34"/>
  <c r="UDE8" i="34"/>
  <c r="UDD8" i="34"/>
  <c r="UDC8" i="34"/>
  <c r="UDB8" i="34"/>
  <c r="UDA8" i="34"/>
  <c r="UCZ8" i="34"/>
  <c r="UCY8" i="34"/>
  <c r="UCX8" i="34"/>
  <c r="UCW8" i="34"/>
  <c r="UCV8" i="34"/>
  <c r="UCU8" i="34"/>
  <c r="UCT8" i="34"/>
  <c r="UCS8" i="34"/>
  <c r="UCR8" i="34"/>
  <c r="UCQ8" i="34"/>
  <c r="UCP8" i="34"/>
  <c r="UCO8" i="34"/>
  <c r="UCN8" i="34"/>
  <c r="UCM8" i="34"/>
  <c r="UCL8" i="34"/>
  <c r="UCK8" i="34"/>
  <c r="UCJ8" i="34"/>
  <c r="UCI8" i="34"/>
  <c r="UCH8" i="34"/>
  <c r="UCG8" i="34"/>
  <c r="UCF8" i="34"/>
  <c r="UCE8" i="34"/>
  <c r="UCD8" i="34"/>
  <c r="UCC8" i="34"/>
  <c r="UCB8" i="34"/>
  <c r="UCA8" i="34"/>
  <c r="UBZ8" i="34"/>
  <c r="UBY8" i="34"/>
  <c r="UBX8" i="34"/>
  <c r="UBW8" i="34"/>
  <c r="UBV8" i="34"/>
  <c r="UBU8" i="34"/>
  <c r="UBT8" i="34"/>
  <c r="UBS8" i="34"/>
  <c r="UBR8" i="34"/>
  <c r="UBQ8" i="34"/>
  <c r="UBP8" i="34"/>
  <c r="UBO8" i="34"/>
  <c r="UBN8" i="34"/>
  <c r="UBM8" i="34"/>
  <c r="UBL8" i="34"/>
  <c r="UBK8" i="34"/>
  <c r="UBJ8" i="34"/>
  <c r="UBI8" i="34"/>
  <c r="UBH8" i="34"/>
  <c r="UBG8" i="34"/>
  <c r="UBF8" i="34"/>
  <c r="UBE8" i="34"/>
  <c r="UBD8" i="34"/>
  <c r="UBC8" i="34"/>
  <c r="UBB8" i="34"/>
  <c r="UBA8" i="34"/>
  <c r="UAZ8" i="34"/>
  <c r="UAY8" i="34"/>
  <c r="UAX8" i="34"/>
  <c r="UAW8" i="34"/>
  <c r="UAV8" i="34"/>
  <c r="UAU8" i="34"/>
  <c r="UAT8" i="34"/>
  <c r="UAS8" i="34"/>
  <c r="UAR8" i="34"/>
  <c r="UAQ8" i="34"/>
  <c r="UAP8" i="34"/>
  <c r="UAO8" i="34"/>
  <c r="UAN8" i="34"/>
  <c r="UAM8" i="34"/>
  <c r="UAL8" i="34"/>
  <c r="UAK8" i="34"/>
  <c r="UAJ8" i="34"/>
  <c r="UAI8" i="34"/>
  <c r="UAH8" i="34"/>
  <c r="UAG8" i="34"/>
  <c r="UAF8" i="34"/>
  <c r="UAE8" i="34"/>
  <c r="UAD8" i="34"/>
  <c r="UAC8" i="34"/>
  <c r="UAB8" i="34"/>
  <c r="UAA8" i="34"/>
  <c r="TZZ8" i="34"/>
  <c r="TZY8" i="34"/>
  <c r="TZX8" i="34"/>
  <c r="TZW8" i="34"/>
  <c r="TZV8" i="34"/>
  <c r="TZU8" i="34"/>
  <c r="TZT8" i="34"/>
  <c r="TZS8" i="34"/>
  <c r="TZR8" i="34"/>
  <c r="TZQ8" i="34"/>
  <c r="TZP8" i="34"/>
  <c r="TZO8" i="34"/>
  <c r="TZN8" i="34"/>
  <c r="TZM8" i="34"/>
  <c r="TZL8" i="34"/>
  <c r="TZK8" i="34"/>
  <c r="TZJ8" i="34"/>
  <c r="TZI8" i="34"/>
  <c r="TZH8" i="34"/>
  <c r="TZG8" i="34"/>
  <c r="TZF8" i="34"/>
  <c r="TZE8" i="34"/>
  <c r="TZD8" i="34"/>
  <c r="TZC8" i="34"/>
  <c r="TZB8" i="34"/>
  <c r="TZA8" i="34"/>
  <c r="TYZ8" i="34"/>
  <c r="TYY8" i="34"/>
  <c r="TYX8" i="34"/>
  <c r="TYW8" i="34"/>
  <c r="TYV8" i="34"/>
  <c r="TYU8" i="34"/>
  <c r="TYT8" i="34"/>
  <c r="TYS8" i="34"/>
  <c r="TYR8" i="34"/>
  <c r="TYQ8" i="34"/>
  <c r="TYP8" i="34"/>
  <c r="TYO8" i="34"/>
  <c r="TYN8" i="34"/>
  <c r="TYM8" i="34"/>
  <c r="TYL8" i="34"/>
  <c r="TYK8" i="34"/>
  <c r="TYJ8" i="34"/>
  <c r="TYI8" i="34"/>
  <c r="TYH8" i="34"/>
  <c r="TYG8" i="34"/>
  <c r="TYF8" i="34"/>
  <c r="TYE8" i="34"/>
  <c r="TYD8" i="34"/>
  <c r="TYC8" i="34"/>
  <c r="TYB8" i="34"/>
  <c r="TYA8" i="34"/>
  <c r="TXZ8" i="34"/>
  <c r="TXY8" i="34"/>
  <c r="TXX8" i="34"/>
  <c r="TXW8" i="34"/>
  <c r="TXV8" i="34"/>
  <c r="TXU8" i="34"/>
  <c r="TXT8" i="34"/>
  <c r="TXS8" i="34"/>
  <c r="TXR8" i="34"/>
  <c r="TXQ8" i="34"/>
  <c r="TXP8" i="34"/>
  <c r="TXO8" i="34"/>
  <c r="TXN8" i="34"/>
  <c r="TXM8" i="34"/>
  <c r="TXL8" i="34"/>
  <c r="TXK8" i="34"/>
  <c r="TXJ8" i="34"/>
  <c r="TXI8" i="34"/>
  <c r="TXH8" i="34"/>
  <c r="TXG8" i="34"/>
  <c r="TXF8" i="34"/>
  <c r="TXE8" i="34"/>
  <c r="TXD8" i="34"/>
  <c r="TXC8" i="34"/>
  <c r="TXB8" i="34"/>
  <c r="TXA8" i="34"/>
  <c r="TWZ8" i="34"/>
  <c r="TWY8" i="34"/>
  <c r="TWX8" i="34"/>
  <c r="TWW8" i="34"/>
  <c r="TWV8" i="34"/>
  <c r="TWU8" i="34"/>
  <c r="TWT8" i="34"/>
  <c r="TWS8" i="34"/>
  <c r="TWR8" i="34"/>
  <c r="TWQ8" i="34"/>
  <c r="TWP8" i="34"/>
  <c r="TWO8" i="34"/>
  <c r="TWN8" i="34"/>
  <c r="TWM8" i="34"/>
  <c r="TWL8" i="34"/>
  <c r="TWK8" i="34"/>
  <c r="TWJ8" i="34"/>
  <c r="TWI8" i="34"/>
  <c r="TWH8" i="34"/>
  <c r="TWG8" i="34"/>
  <c r="TWF8" i="34"/>
  <c r="TWE8" i="34"/>
  <c r="TWD8" i="34"/>
  <c r="TWC8" i="34"/>
  <c r="TWB8" i="34"/>
  <c r="TWA8" i="34"/>
  <c r="TVZ8" i="34"/>
  <c r="TVY8" i="34"/>
  <c r="TVX8" i="34"/>
  <c r="TVW8" i="34"/>
  <c r="TVV8" i="34"/>
  <c r="TVU8" i="34"/>
  <c r="TVT8" i="34"/>
  <c r="TVS8" i="34"/>
  <c r="TVR8" i="34"/>
  <c r="TVQ8" i="34"/>
  <c r="TVP8" i="34"/>
  <c r="TVO8" i="34"/>
  <c r="TVN8" i="34"/>
  <c r="TVM8" i="34"/>
  <c r="TVL8" i="34"/>
  <c r="TVK8" i="34"/>
  <c r="TVJ8" i="34"/>
  <c r="TVI8" i="34"/>
  <c r="TVH8" i="34"/>
  <c r="TVG8" i="34"/>
  <c r="TVF8" i="34"/>
  <c r="TVE8" i="34"/>
  <c r="TVD8" i="34"/>
  <c r="TVC8" i="34"/>
  <c r="TVB8" i="34"/>
  <c r="TVA8" i="34"/>
  <c r="TUZ8" i="34"/>
  <c r="TUY8" i="34"/>
  <c r="TUX8" i="34"/>
  <c r="TUW8" i="34"/>
  <c r="TUV8" i="34"/>
  <c r="TUU8" i="34"/>
  <c r="TUT8" i="34"/>
  <c r="TUS8" i="34"/>
  <c r="TUR8" i="34"/>
  <c r="TUQ8" i="34"/>
  <c r="TUP8" i="34"/>
  <c r="TUO8" i="34"/>
  <c r="TUN8" i="34"/>
  <c r="TUM8" i="34"/>
  <c r="TUL8" i="34"/>
  <c r="TUK8" i="34"/>
  <c r="TUJ8" i="34"/>
  <c r="TUI8" i="34"/>
  <c r="TUH8" i="34"/>
  <c r="TUG8" i="34"/>
  <c r="TUF8" i="34"/>
  <c r="TUE8" i="34"/>
  <c r="TUD8" i="34"/>
  <c r="TUC8" i="34"/>
  <c r="TUB8" i="34"/>
  <c r="TUA8" i="34"/>
  <c r="TTZ8" i="34"/>
  <c r="TTY8" i="34"/>
  <c r="TTX8" i="34"/>
  <c r="TTW8" i="34"/>
  <c r="TTV8" i="34"/>
  <c r="TTU8" i="34"/>
  <c r="TTT8" i="34"/>
  <c r="TTS8" i="34"/>
  <c r="TTR8" i="34"/>
  <c r="TTQ8" i="34"/>
  <c r="TTP8" i="34"/>
  <c r="TTO8" i="34"/>
  <c r="TTN8" i="34"/>
  <c r="TTM8" i="34"/>
  <c r="TTL8" i="34"/>
  <c r="TTK8" i="34"/>
  <c r="TTJ8" i="34"/>
  <c r="TTI8" i="34"/>
  <c r="TTH8" i="34"/>
  <c r="TTG8" i="34"/>
  <c r="TTF8" i="34"/>
  <c r="TTE8" i="34"/>
  <c r="TTD8" i="34"/>
  <c r="TTC8" i="34"/>
  <c r="TTB8" i="34"/>
  <c r="TTA8" i="34"/>
  <c r="TSZ8" i="34"/>
  <c r="TSY8" i="34"/>
  <c r="TSX8" i="34"/>
  <c r="TSW8" i="34"/>
  <c r="TSV8" i="34"/>
  <c r="TSU8" i="34"/>
  <c r="TST8" i="34"/>
  <c r="TSS8" i="34"/>
  <c r="TSR8" i="34"/>
  <c r="TSQ8" i="34"/>
  <c r="TSP8" i="34"/>
  <c r="TSO8" i="34"/>
  <c r="TSN8" i="34"/>
  <c r="TSM8" i="34"/>
  <c r="TSL8" i="34"/>
  <c r="TSK8" i="34"/>
  <c r="TSJ8" i="34"/>
  <c r="TSI8" i="34"/>
  <c r="TSH8" i="34"/>
  <c r="TSG8" i="34"/>
  <c r="TSF8" i="34"/>
  <c r="TSE8" i="34"/>
  <c r="TSD8" i="34"/>
  <c r="TSC8" i="34"/>
  <c r="TSB8" i="34"/>
  <c r="TSA8" i="34"/>
  <c r="TRZ8" i="34"/>
  <c r="TRY8" i="34"/>
  <c r="TRX8" i="34"/>
  <c r="TRW8" i="34"/>
  <c r="TRV8" i="34"/>
  <c r="TRU8" i="34"/>
  <c r="TRT8" i="34"/>
  <c r="TRS8" i="34"/>
  <c r="TRR8" i="34"/>
  <c r="TRQ8" i="34"/>
  <c r="TRP8" i="34"/>
  <c r="TRO8" i="34"/>
  <c r="TRN8" i="34"/>
  <c r="TRM8" i="34"/>
  <c r="TRL8" i="34"/>
  <c r="TRK8" i="34"/>
  <c r="TRJ8" i="34"/>
  <c r="TRI8" i="34"/>
  <c r="TRH8" i="34"/>
  <c r="TRG8" i="34"/>
  <c r="TRF8" i="34"/>
  <c r="TRE8" i="34"/>
  <c r="TRD8" i="34"/>
  <c r="TRC8" i="34"/>
  <c r="TRB8" i="34"/>
  <c r="TRA8" i="34"/>
  <c r="TQZ8" i="34"/>
  <c r="TQY8" i="34"/>
  <c r="TQX8" i="34"/>
  <c r="TQW8" i="34"/>
  <c r="TQV8" i="34"/>
  <c r="TQU8" i="34"/>
  <c r="TQT8" i="34"/>
  <c r="TQS8" i="34"/>
  <c r="TQR8" i="34"/>
  <c r="TQQ8" i="34"/>
  <c r="TQP8" i="34"/>
  <c r="TQO8" i="34"/>
  <c r="TQN8" i="34"/>
  <c r="TQM8" i="34"/>
  <c r="TQL8" i="34"/>
  <c r="TQK8" i="34"/>
  <c r="TQJ8" i="34"/>
  <c r="TQI8" i="34"/>
  <c r="TQH8" i="34"/>
  <c r="TQG8" i="34"/>
  <c r="TQF8" i="34"/>
  <c r="TQE8" i="34"/>
  <c r="TQD8" i="34"/>
  <c r="TQC8" i="34"/>
  <c r="TQB8" i="34"/>
  <c r="TQA8" i="34"/>
  <c r="TPZ8" i="34"/>
  <c r="TPY8" i="34"/>
  <c r="TPX8" i="34"/>
  <c r="TPW8" i="34"/>
  <c r="TPV8" i="34"/>
  <c r="TPU8" i="34"/>
  <c r="TPT8" i="34"/>
  <c r="TPS8" i="34"/>
  <c r="TPR8" i="34"/>
  <c r="TPQ8" i="34"/>
  <c r="TPP8" i="34"/>
  <c r="TPO8" i="34"/>
  <c r="TPN8" i="34"/>
  <c r="TPM8" i="34"/>
  <c r="TPL8" i="34"/>
  <c r="TPK8" i="34"/>
  <c r="TPJ8" i="34"/>
  <c r="TPI8" i="34"/>
  <c r="TPH8" i="34"/>
  <c r="TPG8" i="34"/>
  <c r="TPF8" i="34"/>
  <c r="TPE8" i="34"/>
  <c r="TPD8" i="34"/>
  <c r="TPC8" i="34"/>
  <c r="TPB8" i="34"/>
  <c r="TPA8" i="34"/>
  <c r="TOZ8" i="34"/>
  <c r="TOY8" i="34"/>
  <c r="TOX8" i="34"/>
  <c r="TOW8" i="34"/>
  <c r="TOV8" i="34"/>
  <c r="TOU8" i="34"/>
  <c r="TOT8" i="34"/>
  <c r="TOS8" i="34"/>
  <c r="TOR8" i="34"/>
  <c r="TOQ8" i="34"/>
  <c r="TOP8" i="34"/>
  <c r="TOO8" i="34"/>
  <c r="TON8" i="34"/>
  <c r="TOM8" i="34"/>
  <c r="TOL8" i="34"/>
  <c r="TOK8" i="34"/>
  <c r="TOJ8" i="34"/>
  <c r="TOI8" i="34"/>
  <c r="TOH8" i="34"/>
  <c r="TOG8" i="34"/>
  <c r="TOF8" i="34"/>
  <c r="TOE8" i="34"/>
  <c r="TOD8" i="34"/>
  <c r="TOC8" i="34"/>
  <c r="TOB8" i="34"/>
  <c r="TOA8" i="34"/>
  <c r="TNZ8" i="34"/>
  <c r="TNY8" i="34"/>
  <c r="TNX8" i="34"/>
  <c r="TNW8" i="34"/>
  <c r="TNV8" i="34"/>
  <c r="TNU8" i="34"/>
  <c r="TNT8" i="34"/>
  <c r="TNS8" i="34"/>
  <c r="TNR8" i="34"/>
  <c r="TNQ8" i="34"/>
  <c r="TNP8" i="34"/>
  <c r="TNO8" i="34"/>
  <c r="TNN8" i="34"/>
  <c r="TNM8" i="34"/>
  <c r="TNL8" i="34"/>
  <c r="TNK8" i="34"/>
  <c r="TNJ8" i="34"/>
  <c r="TNI8" i="34"/>
  <c r="TNH8" i="34"/>
  <c r="TNG8" i="34"/>
  <c r="TNF8" i="34"/>
  <c r="TNE8" i="34"/>
  <c r="TND8" i="34"/>
  <c r="TNC8" i="34"/>
  <c r="TNB8" i="34"/>
  <c r="TNA8" i="34"/>
  <c r="TMZ8" i="34"/>
  <c r="TMY8" i="34"/>
  <c r="TMX8" i="34"/>
  <c r="TMW8" i="34"/>
  <c r="TMV8" i="34"/>
  <c r="TMU8" i="34"/>
  <c r="TMT8" i="34"/>
  <c r="TMS8" i="34"/>
  <c r="TMR8" i="34"/>
  <c r="TMQ8" i="34"/>
  <c r="TMP8" i="34"/>
  <c r="TMO8" i="34"/>
  <c r="TMN8" i="34"/>
  <c r="TMM8" i="34"/>
  <c r="TML8" i="34"/>
  <c r="TMK8" i="34"/>
  <c r="TMJ8" i="34"/>
  <c r="TMI8" i="34"/>
  <c r="TMH8" i="34"/>
  <c r="TMG8" i="34"/>
  <c r="TMF8" i="34"/>
  <c r="TME8" i="34"/>
  <c r="TMD8" i="34"/>
  <c r="TMC8" i="34"/>
  <c r="TMB8" i="34"/>
  <c r="TMA8" i="34"/>
  <c r="TLZ8" i="34"/>
  <c r="TLY8" i="34"/>
  <c r="TLX8" i="34"/>
  <c r="TLW8" i="34"/>
  <c r="TLV8" i="34"/>
  <c r="TLU8" i="34"/>
  <c r="TLT8" i="34"/>
  <c r="TLS8" i="34"/>
  <c r="TLR8" i="34"/>
  <c r="TLQ8" i="34"/>
  <c r="TLP8" i="34"/>
  <c r="TLO8" i="34"/>
  <c r="TLN8" i="34"/>
  <c r="TLM8" i="34"/>
  <c r="TLL8" i="34"/>
  <c r="TLK8" i="34"/>
  <c r="TLJ8" i="34"/>
  <c r="TLI8" i="34"/>
  <c r="TLH8" i="34"/>
  <c r="TLG8" i="34"/>
  <c r="TLF8" i="34"/>
  <c r="TLE8" i="34"/>
  <c r="TLD8" i="34"/>
  <c r="TLC8" i="34"/>
  <c r="TLB8" i="34"/>
  <c r="TLA8" i="34"/>
  <c r="TKZ8" i="34"/>
  <c r="TKY8" i="34"/>
  <c r="TKX8" i="34"/>
  <c r="TKW8" i="34"/>
  <c r="TKV8" i="34"/>
  <c r="TKU8" i="34"/>
  <c r="TKT8" i="34"/>
  <c r="TKS8" i="34"/>
  <c r="TKR8" i="34"/>
  <c r="TKQ8" i="34"/>
  <c r="TKP8" i="34"/>
  <c r="TKO8" i="34"/>
  <c r="TKN8" i="34"/>
  <c r="TKM8" i="34"/>
  <c r="TKL8" i="34"/>
  <c r="TKK8" i="34"/>
  <c r="TKJ8" i="34"/>
  <c r="TKI8" i="34"/>
  <c r="TKH8" i="34"/>
  <c r="TKG8" i="34"/>
  <c r="TKF8" i="34"/>
  <c r="TKE8" i="34"/>
  <c r="TKD8" i="34"/>
  <c r="TKC8" i="34"/>
  <c r="TKB8" i="34"/>
  <c r="TKA8" i="34"/>
  <c r="TJZ8" i="34"/>
  <c r="TJY8" i="34"/>
  <c r="TJX8" i="34"/>
  <c r="TJW8" i="34"/>
  <c r="TJV8" i="34"/>
  <c r="TJU8" i="34"/>
  <c r="TJT8" i="34"/>
  <c r="TJS8" i="34"/>
  <c r="TJR8" i="34"/>
  <c r="TJQ8" i="34"/>
  <c r="TJP8" i="34"/>
  <c r="TJO8" i="34"/>
  <c r="TJN8" i="34"/>
  <c r="TJM8" i="34"/>
  <c r="TJL8" i="34"/>
  <c r="TJK8" i="34"/>
  <c r="TJJ8" i="34"/>
  <c r="TJI8" i="34"/>
  <c r="TJH8" i="34"/>
  <c r="TJG8" i="34"/>
  <c r="TJF8" i="34"/>
  <c r="TJE8" i="34"/>
  <c r="TJD8" i="34"/>
  <c r="TJC8" i="34"/>
  <c r="TJB8" i="34"/>
  <c r="TJA8" i="34"/>
  <c r="TIZ8" i="34"/>
  <c r="TIY8" i="34"/>
  <c r="TIX8" i="34"/>
  <c r="TIW8" i="34"/>
  <c r="TIV8" i="34"/>
  <c r="TIU8" i="34"/>
  <c r="TIT8" i="34"/>
  <c r="TIS8" i="34"/>
  <c r="TIR8" i="34"/>
  <c r="TIQ8" i="34"/>
  <c r="TIP8" i="34"/>
  <c r="TIO8" i="34"/>
  <c r="TIN8" i="34"/>
  <c r="TIM8" i="34"/>
  <c r="TIL8" i="34"/>
  <c r="TIK8" i="34"/>
  <c r="TIJ8" i="34"/>
  <c r="TII8" i="34"/>
  <c r="TIH8" i="34"/>
  <c r="TIG8" i="34"/>
  <c r="TIF8" i="34"/>
  <c r="TIE8" i="34"/>
  <c r="TID8" i="34"/>
  <c r="TIC8" i="34"/>
  <c r="TIB8" i="34"/>
  <c r="TIA8" i="34"/>
  <c r="THZ8" i="34"/>
  <c r="THY8" i="34"/>
  <c r="THX8" i="34"/>
  <c r="THW8" i="34"/>
  <c r="THV8" i="34"/>
  <c r="THU8" i="34"/>
  <c r="THT8" i="34"/>
  <c r="THS8" i="34"/>
  <c r="THR8" i="34"/>
  <c r="THQ8" i="34"/>
  <c r="THP8" i="34"/>
  <c r="THO8" i="34"/>
  <c r="THN8" i="34"/>
  <c r="THM8" i="34"/>
  <c r="THL8" i="34"/>
  <c r="THK8" i="34"/>
  <c r="THJ8" i="34"/>
  <c r="THI8" i="34"/>
  <c r="THH8" i="34"/>
  <c r="THG8" i="34"/>
  <c r="THF8" i="34"/>
  <c r="THE8" i="34"/>
  <c r="THD8" i="34"/>
  <c r="THC8" i="34"/>
  <c r="THB8" i="34"/>
  <c r="THA8" i="34"/>
  <c r="TGZ8" i="34"/>
  <c r="TGY8" i="34"/>
  <c r="TGX8" i="34"/>
  <c r="TGW8" i="34"/>
  <c r="TGV8" i="34"/>
  <c r="TGU8" i="34"/>
  <c r="TGT8" i="34"/>
  <c r="TGS8" i="34"/>
  <c r="TGR8" i="34"/>
  <c r="TGQ8" i="34"/>
  <c r="TGP8" i="34"/>
  <c r="TGO8" i="34"/>
  <c r="TGN8" i="34"/>
  <c r="TGM8" i="34"/>
  <c r="TGL8" i="34"/>
  <c r="TGK8" i="34"/>
  <c r="TGJ8" i="34"/>
  <c r="TGI8" i="34"/>
  <c r="TGH8" i="34"/>
  <c r="TGG8" i="34"/>
  <c r="TGF8" i="34"/>
  <c r="TGE8" i="34"/>
  <c r="TGD8" i="34"/>
  <c r="TGC8" i="34"/>
  <c r="TGB8" i="34"/>
  <c r="TGA8" i="34"/>
  <c r="TFZ8" i="34"/>
  <c r="TFY8" i="34"/>
  <c r="TFX8" i="34"/>
  <c r="TFW8" i="34"/>
  <c r="TFV8" i="34"/>
  <c r="TFU8" i="34"/>
  <c r="TFT8" i="34"/>
  <c r="TFS8" i="34"/>
  <c r="TFR8" i="34"/>
  <c r="TFQ8" i="34"/>
  <c r="TFP8" i="34"/>
  <c r="TFO8" i="34"/>
  <c r="TFN8" i="34"/>
  <c r="TFM8" i="34"/>
  <c r="TFL8" i="34"/>
  <c r="TFK8" i="34"/>
  <c r="TFJ8" i="34"/>
  <c r="TFI8" i="34"/>
  <c r="TFH8" i="34"/>
  <c r="TFG8" i="34"/>
  <c r="TFF8" i="34"/>
  <c r="TFE8" i="34"/>
  <c r="TFD8" i="34"/>
  <c r="TFC8" i="34"/>
  <c r="TFB8" i="34"/>
  <c r="TFA8" i="34"/>
  <c r="TEZ8" i="34"/>
  <c r="TEY8" i="34"/>
  <c r="TEX8" i="34"/>
  <c r="TEW8" i="34"/>
  <c r="TEV8" i="34"/>
  <c r="TEU8" i="34"/>
  <c r="TET8" i="34"/>
  <c r="TES8" i="34"/>
  <c r="TER8" i="34"/>
  <c r="TEQ8" i="34"/>
  <c r="TEP8" i="34"/>
  <c r="TEO8" i="34"/>
  <c r="TEN8" i="34"/>
  <c r="TEM8" i="34"/>
  <c r="TEL8" i="34"/>
  <c r="TEK8" i="34"/>
  <c r="TEJ8" i="34"/>
  <c r="TEI8" i="34"/>
  <c r="TEH8" i="34"/>
  <c r="TEG8" i="34"/>
  <c r="TEF8" i="34"/>
  <c r="TEE8" i="34"/>
  <c r="TED8" i="34"/>
  <c r="TEC8" i="34"/>
  <c r="TEB8" i="34"/>
  <c r="TEA8" i="34"/>
  <c r="TDZ8" i="34"/>
  <c r="TDY8" i="34"/>
  <c r="TDX8" i="34"/>
  <c r="TDW8" i="34"/>
  <c r="TDV8" i="34"/>
  <c r="TDU8" i="34"/>
  <c r="TDT8" i="34"/>
  <c r="TDS8" i="34"/>
  <c r="TDR8" i="34"/>
  <c r="TDQ8" i="34"/>
  <c r="TDP8" i="34"/>
  <c r="TDO8" i="34"/>
  <c r="TDN8" i="34"/>
  <c r="TDM8" i="34"/>
  <c r="TDL8" i="34"/>
  <c r="TDK8" i="34"/>
  <c r="TDJ8" i="34"/>
  <c r="TDI8" i="34"/>
  <c r="TDH8" i="34"/>
  <c r="TDG8" i="34"/>
  <c r="TDF8" i="34"/>
  <c r="TDE8" i="34"/>
  <c r="TDD8" i="34"/>
  <c r="TDC8" i="34"/>
  <c r="TDB8" i="34"/>
  <c r="TDA8" i="34"/>
  <c r="TCZ8" i="34"/>
  <c r="TCY8" i="34"/>
  <c r="TCX8" i="34"/>
  <c r="TCW8" i="34"/>
  <c r="TCV8" i="34"/>
  <c r="TCU8" i="34"/>
  <c r="TCT8" i="34"/>
  <c r="TCS8" i="34"/>
  <c r="TCR8" i="34"/>
  <c r="TCQ8" i="34"/>
  <c r="TCP8" i="34"/>
  <c r="TCO8" i="34"/>
  <c r="TCN8" i="34"/>
  <c r="TCM8" i="34"/>
  <c r="TCL8" i="34"/>
  <c r="TCK8" i="34"/>
  <c r="TCJ8" i="34"/>
  <c r="TCI8" i="34"/>
  <c r="TCH8" i="34"/>
  <c r="TCG8" i="34"/>
  <c r="TCF8" i="34"/>
  <c r="TCE8" i="34"/>
  <c r="TCD8" i="34"/>
  <c r="TCC8" i="34"/>
  <c r="TCB8" i="34"/>
  <c r="TCA8" i="34"/>
  <c r="TBZ8" i="34"/>
  <c r="TBY8" i="34"/>
  <c r="TBX8" i="34"/>
  <c r="TBW8" i="34"/>
  <c r="TBV8" i="34"/>
  <c r="TBU8" i="34"/>
  <c r="TBT8" i="34"/>
  <c r="TBS8" i="34"/>
  <c r="TBR8" i="34"/>
  <c r="TBQ8" i="34"/>
  <c r="TBP8" i="34"/>
  <c r="TBO8" i="34"/>
  <c r="TBN8" i="34"/>
  <c r="TBM8" i="34"/>
  <c r="TBL8" i="34"/>
  <c r="TBK8" i="34"/>
  <c r="TBJ8" i="34"/>
  <c r="TBI8" i="34"/>
  <c r="TBH8" i="34"/>
  <c r="TBG8" i="34"/>
  <c r="TBF8" i="34"/>
  <c r="TBE8" i="34"/>
  <c r="TBD8" i="34"/>
  <c r="TBC8" i="34"/>
  <c r="TBB8" i="34"/>
  <c r="TBA8" i="34"/>
  <c r="TAZ8" i="34"/>
  <c r="TAY8" i="34"/>
  <c r="TAX8" i="34"/>
  <c r="TAW8" i="34"/>
  <c r="TAV8" i="34"/>
  <c r="TAU8" i="34"/>
  <c r="TAT8" i="34"/>
  <c r="TAS8" i="34"/>
  <c r="TAR8" i="34"/>
  <c r="TAQ8" i="34"/>
  <c r="TAP8" i="34"/>
  <c r="TAO8" i="34"/>
  <c r="TAN8" i="34"/>
  <c r="TAM8" i="34"/>
  <c r="TAL8" i="34"/>
  <c r="TAK8" i="34"/>
  <c r="TAJ8" i="34"/>
  <c r="TAI8" i="34"/>
  <c r="TAH8" i="34"/>
  <c r="TAG8" i="34"/>
  <c r="TAF8" i="34"/>
  <c r="TAE8" i="34"/>
  <c r="TAD8" i="34"/>
  <c r="TAC8" i="34"/>
  <c r="TAB8" i="34"/>
  <c r="TAA8" i="34"/>
  <c r="SZZ8" i="34"/>
  <c r="SZY8" i="34"/>
  <c r="SZX8" i="34"/>
  <c r="SZW8" i="34"/>
  <c r="SZV8" i="34"/>
  <c r="SZU8" i="34"/>
  <c r="SZT8" i="34"/>
  <c r="SZS8" i="34"/>
  <c r="SZR8" i="34"/>
  <c r="SZQ8" i="34"/>
  <c r="SZP8" i="34"/>
  <c r="SZO8" i="34"/>
  <c r="SZN8" i="34"/>
  <c r="SZM8" i="34"/>
  <c r="SZL8" i="34"/>
  <c r="SZK8" i="34"/>
  <c r="SZJ8" i="34"/>
  <c r="SZI8" i="34"/>
  <c r="SZH8" i="34"/>
  <c r="SZG8" i="34"/>
  <c r="SZF8" i="34"/>
  <c r="SZE8" i="34"/>
  <c r="SZD8" i="34"/>
  <c r="SZC8" i="34"/>
  <c r="SZB8" i="34"/>
  <c r="SZA8" i="34"/>
  <c r="SYZ8" i="34"/>
  <c r="SYY8" i="34"/>
  <c r="SYX8" i="34"/>
  <c r="SYW8" i="34"/>
  <c r="SYV8" i="34"/>
  <c r="SYU8" i="34"/>
  <c r="SYT8" i="34"/>
  <c r="SYS8" i="34"/>
  <c r="SYR8" i="34"/>
  <c r="SYQ8" i="34"/>
  <c r="SYP8" i="34"/>
  <c r="SYO8" i="34"/>
  <c r="SYN8" i="34"/>
  <c r="SYM8" i="34"/>
  <c r="SYL8" i="34"/>
  <c r="SYK8" i="34"/>
  <c r="SYJ8" i="34"/>
  <c r="SYI8" i="34"/>
  <c r="SYH8" i="34"/>
  <c r="SYG8" i="34"/>
  <c r="SYF8" i="34"/>
  <c r="SYE8" i="34"/>
  <c r="SYD8" i="34"/>
  <c r="SYC8" i="34"/>
  <c r="SYB8" i="34"/>
  <c r="SYA8" i="34"/>
  <c r="SXZ8" i="34"/>
  <c r="SXY8" i="34"/>
  <c r="SXX8" i="34"/>
  <c r="SXW8" i="34"/>
  <c r="SXV8" i="34"/>
  <c r="SXU8" i="34"/>
  <c r="SXT8" i="34"/>
  <c r="SXS8" i="34"/>
  <c r="SXR8" i="34"/>
  <c r="SXQ8" i="34"/>
  <c r="SXP8" i="34"/>
  <c r="SXO8" i="34"/>
  <c r="SXN8" i="34"/>
  <c r="SXM8" i="34"/>
  <c r="SXL8" i="34"/>
  <c r="SXK8" i="34"/>
  <c r="SXJ8" i="34"/>
  <c r="SXI8" i="34"/>
  <c r="SXH8" i="34"/>
  <c r="SXG8" i="34"/>
  <c r="SXF8" i="34"/>
  <c r="SXE8" i="34"/>
  <c r="SXD8" i="34"/>
  <c r="SXC8" i="34"/>
  <c r="SXB8" i="34"/>
  <c r="SXA8" i="34"/>
  <c r="SWZ8" i="34"/>
  <c r="SWY8" i="34"/>
  <c r="SWX8" i="34"/>
  <c r="SWW8" i="34"/>
  <c r="SWV8" i="34"/>
  <c r="SWU8" i="34"/>
  <c r="SWT8" i="34"/>
  <c r="SWS8" i="34"/>
  <c r="SWR8" i="34"/>
  <c r="SWQ8" i="34"/>
  <c r="SWP8" i="34"/>
  <c r="SWO8" i="34"/>
  <c r="SWN8" i="34"/>
  <c r="SWM8" i="34"/>
  <c r="SWL8" i="34"/>
  <c r="SWK8" i="34"/>
  <c r="SWJ8" i="34"/>
  <c r="SWI8" i="34"/>
  <c r="SWH8" i="34"/>
  <c r="SWG8" i="34"/>
  <c r="SWF8" i="34"/>
  <c r="SWE8" i="34"/>
  <c r="SWD8" i="34"/>
  <c r="SWC8" i="34"/>
  <c r="SWB8" i="34"/>
  <c r="SWA8" i="34"/>
  <c r="SVZ8" i="34"/>
  <c r="SVY8" i="34"/>
  <c r="SVX8" i="34"/>
  <c r="SVW8" i="34"/>
  <c r="SVV8" i="34"/>
  <c r="SVU8" i="34"/>
  <c r="SVT8" i="34"/>
  <c r="SVS8" i="34"/>
  <c r="SVR8" i="34"/>
  <c r="SVQ8" i="34"/>
  <c r="SVP8" i="34"/>
  <c r="SVO8" i="34"/>
  <c r="SVN8" i="34"/>
  <c r="SVM8" i="34"/>
  <c r="SVL8" i="34"/>
  <c r="SVK8" i="34"/>
  <c r="SVJ8" i="34"/>
  <c r="SVI8" i="34"/>
  <c r="SVH8" i="34"/>
  <c r="SVG8" i="34"/>
  <c r="SVF8" i="34"/>
  <c r="SVE8" i="34"/>
  <c r="SVD8" i="34"/>
  <c r="SVC8" i="34"/>
  <c r="SVB8" i="34"/>
  <c r="SVA8" i="34"/>
  <c r="SUZ8" i="34"/>
  <c r="SUY8" i="34"/>
  <c r="SUX8" i="34"/>
  <c r="SUW8" i="34"/>
  <c r="SUV8" i="34"/>
  <c r="SUU8" i="34"/>
  <c r="SUT8" i="34"/>
  <c r="SUS8" i="34"/>
  <c r="SUR8" i="34"/>
  <c r="SUQ8" i="34"/>
  <c r="SUP8" i="34"/>
  <c r="SUO8" i="34"/>
  <c r="SUN8" i="34"/>
  <c r="SUM8" i="34"/>
  <c r="SUL8" i="34"/>
  <c r="SUK8" i="34"/>
  <c r="SUJ8" i="34"/>
  <c r="SUI8" i="34"/>
  <c r="SUH8" i="34"/>
  <c r="SUG8" i="34"/>
  <c r="SUF8" i="34"/>
  <c r="SUE8" i="34"/>
  <c r="SUD8" i="34"/>
  <c r="SUC8" i="34"/>
  <c r="SUB8" i="34"/>
  <c r="SUA8" i="34"/>
  <c r="STZ8" i="34"/>
  <c r="STY8" i="34"/>
  <c r="STX8" i="34"/>
  <c r="STW8" i="34"/>
  <c r="STV8" i="34"/>
  <c r="STU8" i="34"/>
  <c r="STT8" i="34"/>
  <c r="STS8" i="34"/>
  <c r="STR8" i="34"/>
  <c r="STQ8" i="34"/>
  <c r="STP8" i="34"/>
  <c r="STO8" i="34"/>
  <c r="STN8" i="34"/>
  <c r="STM8" i="34"/>
  <c r="STL8" i="34"/>
  <c r="STK8" i="34"/>
  <c r="STJ8" i="34"/>
  <c r="STI8" i="34"/>
  <c r="STH8" i="34"/>
  <c r="STG8" i="34"/>
  <c r="STF8" i="34"/>
  <c r="STE8" i="34"/>
  <c r="STD8" i="34"/>
  <c r="STC8" i="34"/>
  <c r="STB8" i="34"/>
  <c r="STA8" i="34"/>
  <c r="SSZ8" i="34"/>
  <c r="SSY8" i="34"/>
  <c r="SSX8" i="34"/>
  <c r="SSW8" i="34"/>
  <c r="SSV8" i="34"/>
  <c r="SSU8" i="34"/>
  <c r="SST8" i="34"/>
  <c r="SSS8" i="34"/>
  <c r="SSR8" i="34"/>
  <c r="SSQ8" i="34"/>
  <c r="SSP8" i="34"/>
  <c r="SSO8" i="34"/>
  <c r="SSN8" i="34"/>
  <c r="SSM8" i="34"/>
  <c r="SSL8" i="34"/>
  <c r="SSK8" i="34"/>
  <c r="SSJ8" i="34"/>
  <c r="SSI8" i="34"/>
  <c r="SSH8" i="34"/>
  <c r="SSG8" i="34"/>
  <c r="SSF8" i="34"/>
  <c r="SSE8" i="34"/>
  <c r="SSD8" i="34"/>
  <c r="SSC8" i="34"/>
  <c r="SSB8" i="34"/>
  <c r="SSA8" i="34"/>
  <c r="SRZ8" i="34"/>
  <c r="SRY8" i="34"/>
  <c r="SRX8" i="34"/>
  <c r="SRW8" i="34"/>
  <c r="SRV8" i="34"/>
  <c r="SRU8" i="34"/>
  <c r="SRT8" i="34"/>
  <c r="SRS8" i="34"/>
  <c r="SRR8" i="34"/>
  <c r="SRQ8" i="34"/>
  <c r="SRP8" i="34"/>
  <c r="SRO8" i="34"/>
  <c r="SRN8" i="34"/>
  <c r="SRM8" i="34"/>
  <c r="SRL8" i="34"/>
  <c r="SRK8" i="34"/>
  <c r="SRJ8" i="34"/>
  <c r="SRI8" i="34"/>
  <c r="SRH8" i="34"/>
  <c r="SRG8" i="34"/>
  <c r="SRF8" i="34"/>
  <c r="SRE8" i="34"/>
  <c r="SRD8" i="34"/>
  <c r="SRC8" i="34"/>
  <c r="SRB8" i="34"/>
  <c r="SRA8" i="34"/>
  <c r="SQZ8" i="34"/>
  <c r="SQY8" i="34"/>
  <c r="SQX8" i="34"/>
  <c r="SQW8" i="34"/>
  <c r="SQV8" i="34"/>
  <c r="SQU8" i="34"/>
  <c r="SQT8" i="34"/>
  <c r="SQS8" i="34"/>
  <c r="SQR8" i="34"/>
  <c r="SQQ8" i="34"/>
  <c r="SQP8" i="34"/>
  <c r="SQO8" i="34"/>
  <c r="SQN8" i="34"/>
  <c r="SQM8" i="34"/>
  <c r="SQL8" i="34"/>
  <c r="SQK8" i="34"/>
  <c r="SQJ8" i="34"/>
  <c r="SQI8" i="34"/>
  <c r="SQH8" i="34"/>
  <c r="SQG8" i="34"/>
  <c r="SQF8" i="34"/>
  <c r="SQE8" i="34"/>
  <c r="SQD8" i="34"/>
  <c r="SQC8" i="34"/>
  <c r="SQB8" i="34"/>
  <c r="SQA8" i="34"/>
  <c r="SPZ8" i="34"/>
  <c r="SPY8" i="34"/>
  <c r="SPX8" i="34"/>
  <c r="SPW8" i="34"/>
  <c r="SPV8" i="34"/>
  <c r="SPU8" i="34"/>
  <c r="SPT8" i="34"/>
  <c r="SPS8" i="34"/>
  <c r="SPR8" i="34"/>
  <c r="SPQ8" i="34"/>
  <c r="SPP8" i="34"/>
  <c r="SPO8" i="34"/>
  <c r="SPN8" i="34"/>
  <c r="SPM8" i="34"/>
  <c r="SPL8" i="34"/>
  <c r="SPK8" i="34"/>
  <c r="SPJ8" i="34"/>
  <c r="SPI8" i="34"/>
  <c r="SPH8" i="34"/>
  <c r="SPG8" i="34"/>
  <c r="SPF8" i="34"/>
  <c r="SPE8" i="34"/>
  <c r="SPD8" i="34"/>
  <c r="SPC8" i="34"/>
  <c r="SPB8" i="34"/>
  <c r="SPA8" i="34"/>
  <c r="SOZ8" i="34"/>
  <c r="SOY8" i="34"/>
  <c r="SOX8" i="34"/>
  <c r="SOW8" i="34"/>
  <c r="SOV8" i="34"/>
  <c r="SOU8" i="34"/>
  <c r="SOT8" i="34"/>
  <c r="SOS8" i="34"/>
  <c r="SOR8" i="34"/>
  <c r="SOQ8" i="34"/>
  <c r="SOP8" i="34"/>
  <c r="SOO8" i="34"/>
  <c r="SON8" i="34"/>
  <c r="SOM8" i="34"/>
  <c r="SOL8" i="34"/>
  <c r="SOK8" i="34"/>
  <c r="SOJ8" i="34"/>
  <c r="SOI8" i="34"/>
  <c r="SOH8" i="34"/>
  <c r="SOG8" i="34"/>
  <c r="SOF8" i="34"/>
  <c r="SOE8" i="34"/>
  <c r="SOD8" i="34"/>
  <c r="SOC8" i="34"/>
  <c r="SOB8" i="34"/>
  <c r="SOA8" i="34"/>
  <c r="SNZ8" i="34"/>
  <c r="SNY8" i="34"/>
  <c r="SNX8" i="34"/>
  <c r="SNW8" i="34"/>
  <c r="SNV8" i="34"/>
  <c r="SNU8" i="34"/>
  <c r="SNT8" i="34"/>
  <c r="SNS8" i="34"/>
  <c r="SNR8" i="34"/>
  <c r="SNQ8" i="34"/>
  <c r="SNP8" i="34"/>
  <c r="SNO8" i="34"/>
  <c r="SNN8" i="34"/>
  <c r="SNM8" i="34"/>
  <c r="SNL8" i="34"/>
  <c r="SNK8" i="34"/>
  <c r="SNJ8" i="34"/>
  <c r="SNI8" i="34"/>
  <c r="SNH8" i="34"/>
  <c r="SNG8" i="34"/>
  <c r="SNF8" i="34"/>
  <c r="SNE8" i="34"/>
  <c r="SND8" i="34"/>
  <c r="SNC8" i="34"/>
  <c r="SNB8" i="34"/>
  <c r="SNA8" i="34"/>
  <c r="SMZ8" i="34"/>
  <c r="SMY8" i="34"/>
  <c r="SMX8" i="34"/>
  <c r="SMW8" i="34"/>
  <c r="SMV8" i="34"/>
  <c r="SMU8" i="34"/>
  <c r="SMT8" i="34"/>
  <c r="SMS8" i="34"/>
  <c r="SMR8" i="34"/>
  <c r="SMQ8" i="34"/>
  <c r="SMP8" i="34"/>
  <c r="SMO8" i="34"/>
  <c r="SMN8" i="34"/>
  <c r="SMM8" i="34"/>
  <c r="SML8" i="34"/>
  <c r="SMK8" i="34"/>
  <c r="SMJ8" i="34"/>
  <c r="SMI8" i="34"/>
  <c r="SMH8" i="34"/>
  <c r="SMG8" i="34"/>
  <c r="SMF8" i="34"/>
  <c r="SME8" i="34"/>
  <c r="SMD8" i="34"/>
  <c r="SMC8" i="34"/>
  <c r="SMB8" i="34"/>
  <c r="SMA8" i="34"/>
  <c r="SLZ8" i="34"/>
  <c r="SLY8" i="34"/>
  <c r="SLX8" i="34"/>
  <c r="SLW8" i="34"/>
  <c r="SLV8" i="34"/>
  <c r="SLU8" i="34"/>
  <c r="SLT8" i="34"/>
  <c r="SLS8" i="34"/>
  <c r="SLR8" i="34"/>
  <c r="SLQ8" i="34"/>
  <c r="SLP8" i="34"/>
  <c r="SLO8" i="34"/>
  <c r="SLN8" i="34"/>
  <c r="SLM8" i="34"/>
  <c r="SLL8" i="34"/>
  <c r="SLK8" i="34"/>
  <c r="SLJ8" i="34"/>
  <c r="SLI8" i="34"/>
  <c r="SLH8" i="34"/>
  <c r="SLG8" i="34"/>
  <c r="SLF8" i="34"/>
  <c r="SLE8" i="34"/>
  <c r="SLD8" i="34"/>
  <c r="SLC8" i="34"/>
  <c r="SLB8" i="34"/>
  <c r="SLA8" i="34"/>
  <c r="SKZ8" i="34"/>
  <c r="SKY8" i="34"/>
  <c r="SKX8" i="34"/>
  <c r="SKW8" i="34"/>
  <c r="SKV8" i="34"/>
  <c r="SKU8" i="34"/>
  <c r="SKT8" i="34"/>
  <c r="SKS8" i="34"/>
  <c r="SKR8" i="34"/>
  <c r="SKQ8" i="34"/>
  <c r="SKP8" i="34"/>
  <c r="SKO8" i="34"/>
  <c r="SKN8" i="34"/>
  <c r="SKM8" i="34"/>
  <c r="SKL8" i="34"/>
  <c r="SKK8" i="34"/>
  <c r="SKJ8" i="34"/>
  <c r="SKI8" i="34"/>
  <c r="SKH8" i="34"/>
  <c r="SKG8" i="34"/>
  <c r="SKF8" i="34"/>
  <c r="SKE8" i="34"/>
  <c r="SKD8" i="34"/>
  <c r="SKC8" i="34"/>
  <c r="SKB8" i="34"/>
  <c r="SKA8" i="34"/>
  <c r="SJZ8" i="34"/>
  <c r="SJY8" i="34"/>
  <c r="SJX8" i="34"/>
  <c r="SJW8" i="34"/>
  <c r="SJV8" i="34"/>
  <c r="SJU8" i="34"/>
  <c r="SJT8" i="34"/>
  <c r="SJS8" i="34"/>
  <c r="SJR8" i="34"/>
  <c r="SJQ8" i="34"/>
  <c r="SJP8" i="34"/>
  <c r="SJO8" i="34"/>
  <c r="SJN8" i="34"/>
  <c r="SJM8" i="34"/>
  <c r="SJL8" i="34"/>
  <c r="SJK8" i="34"/>
  <c r="SJJ8" i="34"/>
  <c r="SJI8" i="34"/>
  <c r="SJH8" i="34"/>
  <c r="SJG8" i="34"/>
  <c r="SJF8" i="34"/>
  <c r="SJE8" i="34"/>
  <c r="SJD8" i="34"/>
  <c r="SJC8" i="34"/>
  <c r="SJB8" i="34"/>
  <c r="SJA8" i="34"/>
  <c r="SIZ8" i="34"/>
  <c r="SIY8" i="34"/>
  <c r="SIX8" i="34"/>
  <c r="SIW8" i="34"/>
  <c r="SIV8" i="34"/>
  <c r="SIU8" i="34"/>
  <c r="SIT8" i="34"/>
  <c r="SIS8" i="34"/>
  <c r="SIR8" i="34"/>
  <c r="SIQ8" i="34"/>
  <c r="SIP8" i="34"/>
  <c r="SIO8" i="34"/>
  <c r="SIN8" i="34"/>
  <c r="SIM8" i="34"/>
  <c r="SIL8" i="34"/>
  <c r="SIK8" i="34"/>
  <c r="SIJ8" i="34"/>
  <c r="SII8" i="34"/>
  <c r="SIH8" i="34"/>
  <c r="SIG8" i="34"/>
  <c r="SIF8" i="34"/>
  <c r="SIE8" i="34"/>
  <c r="SID8" i="34"/>
  <c r="SIC8" i="34"/>
  <c r="SIB8" i="34"/>
  <c r="SIA8" i="34"/>
  <c r="SHZ8" i="34"/>
  <c r="SHY8" i="34"/>
  <c r="SHX8" i="34"/>
  <c r="SHW8" i="34"/>
  <c r="SHV8" i="34"/>
  <c r="SHU8" i="34"/>
  <c r="SHT8" i="34"/>
  <c r="SHS8" i="34"/>
  <c r="SHR8" i="34"/>
  <c r="SHQ8" i="34"/>
  <c r="SHP8" i="34"/>
  <c r="SHO8" i="34"/>
  <c r="SHN8" i="34"/>
  <c r="SHM8" i="34"/>
  <c r="SHL8" i="34"/>
  <c r="SHK8" i="34"/>
  <c r="SHJ8" i="34"/>
  <c r="SHI8" i="34"/>
  <c r="SHH8" i="34"/>
  <c r="SHG8" i="34"/>
  <c r="SHF8" i="34"/>
  <c r="SHE8" i="34"/>
  <c r="SHD8" i="34"/>
  <c r="SHC8" i="34"/>
  <c r="SHB8" i="34"/>
  <c r="SHA8" i="34"/>
  <c r="SGZ8" i="34"/>
  <c r="SGY8" i="34"/>
  <c r="SGX8" i="34"/>
  <c r="SGW8" i="34"/>
  <c r="SGV8" i="34"/>
  <c r="SGU8" i="34"/>
  <c r="SGT8" i="34"/>
  <c r="SGS8" i="34"/>
  <c r="SGR8" i="34"/>
  <c r="SGQ8" i="34"/>
  <c r="SGP8" i="34"/>
  <c r="SGO8" i="34"/>
  <c r="SGN8" i="34"/>
  <c r="SGM8" i="34"/>
  <c r="SGL8" i="34"/>
  <c r="SGK8" i="34"/>
  <c r="SGJ8" i="34"/>
  <c r="SGI8" i="34"/>
  <c r="SGH8" i="34"/>
  <c r="SGG8" i="34"/>
  <c r="SGF8" i="34"/>
  <c r="SGE8" i="34"/>
  <c r="SGD8" i="34"/>
  <c r="SGC8" i="34"/>
  <c r="SGB8" i="34"/>
  <c r="SGA8" i="34"/>
  <c r="SFZ8" i="34"/>
  <c r="SFY8" i="34"/>
  <c r="SFX8" i="34"/>
  <c r="SFW8" i="34"/>
  <c r="SFV8" i="34"/>
  <c r="SFU8" i="34"/>
  <c r="SFT8" i="34"/>
  <c r="SFS8" i="34"/>
  <c r="SFR8" i="34"/>
  <c r="SFQ8" i="34"/>
  <c r="SFP8" i="34"/>
  <c r="SFO8" i="34"/>
  <c r="SFN8" i="34"/>
  <c r="SFM8" i="34"/>
  <c r="SFL8" i="34"/>
  <c r="SFK8" i="34"/>
  <c r="SFJ8" i="34"/>
  <c r="SFI8" i="34"/>
  <c r="SFH8" i="34"/>
  <c r="SFG8" i="34"/>
  <c r="SFF8" i="34"/>
  <c r="SFE8" i="34"/>
  <c r="SFD8" i="34"/>
  <c r="SFC8" i="34"/>
  <c r="SFB8" i="34"/>
  <c r="SFA8" i="34"/>
  <c r="SEZ8" i="34"/>
  <c r="SEY8" i="34"/>
  <c r="SEX8" i="34"/>
  <c r="SEW8" i="34"/>
  <c r="SEV8" i="34"/>
  <c r="SEU8" i="34"/>
  <c r="SET8" i="34"/>
  <c r="SES8" i="34"/>
  <c r="SER8" i="34"/>
  <c r="SEQ8" i="34"/>
  <c r="SEP8" i="34"/>
  <c r="SEO8" i="34"/>
  <c r="SEN8" i="34"/>
  <c r="SEM8" i="34"/>
  <c r="SEL8" i="34"/>
  <c r="SEK8" i="34"/>
  <c r="SEJ8" i="34"/>
  <c r="SEI8" i="34"/>
  <c r="SEH8" i="34"/>
  <c r="SEG8" i="34"/>
  <c r="SEF8" i="34"/>
  <c r="SEE8" i="34"/>
  <c r="SED8" i="34"/>
  <c r="SEC8" i="34"/>
  <c r="SEB8" i="34"/>
  <c r="SEA8" i="34"/>
  <c r="SDZ8" i="34"/>
  <c r="SDY8" i="34"/>
  <c r="SDX8" i="34"/>
  <c r="SDW8" i="34"/>
  <c r="SDV8" i="34"/>
  <c r="SDU8" i="34"/>
  <c r="SDT8" i="34"/>
  <c r="SDS8" i="34"/>
  <c r="SDR8" i="34"/>
  <c r="SDQ8" i="34"/>
  <c r="SDP8" i="34"/>
  <c r="SDO8" i="34"/>
  <c r="SDN8" i="34"/>
  <c r="SDM8" i="34"/>
  <c r="SDL8" i="34"/>
  <c r="SDK8" i="34"/>
  <c r="SDJ8" i="34"/>
  <c r="SDI8" i="34"/>
  <c r="SDH8" i="34"/>
  <c r="SDG8" i="34"/>
  <c r="SDF8" i="34"/>
  <c r="SDE8" i="34"/>
  <c r="SDD8" i="34"/>
  <c r="SDC8" i="34"/>
  <c r="SDB8" i="34"/>
  <c r="SDA8" i="34"/>
  <c r="SCZ8" i="34"/>
  <c r="SCY8" i="34"/>
  <c r="SCX8" i="34"/>
  <c r="SCW8" i="34"/>
  <c r="SCV8" i="34"/>
  <c r="SCU8" i="34"/>
  <c r="SCT8" i="34"/>
  <c r="SCS8" i="34"/>
  <c r="SCR8" i="34"/>
  <c r="SCQ8" i="34"/>
  <c r="SCP8" i="34"/>
  <c r="SCO8" i="34"/>
  <c r="SCN8" i="34"/>
  <c r="SCM8" i="34"/>
  <c r="SCL8" i="34"/>
  <c r="SCK8" i="34"/>
  <c r="SCJ8" i="34"/>
  <c r="SCI8" i="34"/>
  <c r="SCH8" i="34"/>
  <c r="SCG8" i="34"/>
  <c r="SCF8" i="34"/>
  <c r="SCE8" i="34"/>
  <c r="SCD8" i="34"/>
  <c r="SCC8" i="34"/>
  <c r="SCB8" i="34"/>
  <c r="SCA8" i="34"/>
  <c r="SBZ8" i="34"/>
  <c r="SBY8" i="34"/>
  <c r="SBX8" i="34"/>
  <c r="SBW8" i="34"/>
  <c r="SBV8" i="34"/>
  <c r="SBU8" i="34"/>
  <c r="SBT8" i="34"/>
  <c r="SBS8" i="34"/>
  <c r="SBR8" i="34"/>
  <c r="SBQ8" i="34"/>
  <c r="SBP8" i="34"/>
  <c r="SBO8" i="34"/>
  <c r="SBN8" i="34"/>
  <c r="SBM8" i="34"/>
  <c r="SBL8" i="34"/>
  <c r="SBK8" i="34"/>
  <c r="SBJ8" i="34"/>
  <c r="SBI8" i="34"/>
  <c r="SBH8" i="34"/>
  <c r="SBG8" i="34"/>
  <c r="SBF8" i="34"/>
  <c r="SBE8" i="34"/>
  <c r="SBD8" i="34"/>
  <c r="SBC8" i="34"/>
  <c r="SBB8" i="34"/>
  <c r="SBA8" i="34"/>
  <c r="SAZ8" i="34"/>
  <c r="SAY8" i="34"/>
  <c r="SAX8" i="34"/>
  <c r="SAW8" i="34"/>
  <c r="SAV8" i="34"/>
  <c r="SAU8" i="34"/>
  <c r="SAT8" i="34"/>
  <c r="SAS8" i="34"/>
  <c r="SAR8" i="34"/>
  <c r="SAQ8" i="34"/>
  <c r="SAP8" i="34"/>
  <c r="SAO8" i="34"/>
  <c r="SAN8" i="34"/>
  <c r="SAM8" i="34"/>
  <c r="SAL8" i="34"/>
  <c r="SAK8" i="34"/>
  <c r="SAJ8" i="34"/>
  <c r="SAI8" i="34"/>
  <c r="SAH8" i="34"/>
  <c r="SAG8" i="34"/>
  <c r="SAF8" i="34"/>
  <c r="SAE8" i="34"/>
  <c r="SAD8" i="34"/>
  <c r="SAC8" i="34"/>
  <c r="SAB8" i="34"/>
  <c r="SAA8" i="34"/>
  <c r="RZZ8" i="34"/>
  <c r="RZY8" i="34"/>
  <c r="RZX8" i="34"/>
  <c r="RZW8" i="34"/>
  <c r="RZV8" i="34"/>
  <c r="RZU8" i="34"/>
  <c r="RZT8" i="34"/>
  <c r="RZS8" i="34"/>
  <c r="RZR8" i="34"/>
  <c r="RZQ8" i="34"/>
  <c r="RZP8" i="34"/>
  <c r="RZO8" i="34"/>
  <c r="RZN8" i="34"/>
  <c r="RZM8" i="34"/>
  <c r="RZL8" i="34"/>
  <c r="RZK8" i="34"/>
  <c r="RZJ8" i="34"/>
  <c r="RZI8" i="34"/>
  <c r="RZH8" i="34"/>
  <c r="RZG8" i="34"/>
  <c r="RZF8" i="34"/>
  <c r="RZE8" i="34"/>
  <c r="RZD8" i="34"/>
  <c r="RZC8" i="34"/>
  <c r="RZB8" i="34"/>
  <c r="RZA8" i="34"/>
  <c r="RYZ8" i="34"/>
  <c r="RYY8" i="34"/>
  <c r="RYX8" i="34"/>
  <c r="RYW8" i="34"/>
  <c r="RYV8" i="34"/>
  <c r="RYU8" i="34"/>
  <c r="RYT8" i="34"/>
  <c r="RYS8" i="34"/>
  <c r="RYR8" i="34"/>
  <c r="RYQ8" i="34"/>
  <c r="RYP8" i="34"/>
  <c r="RYO8" i="34"/>
  <c r="RYN8" i="34"/>
  <c r="RYM8" i="34"/>
  <c r="RYL8" i="34"/>
  <c r="RYK8" i="34"/>
  <c r="RYJ8" i="34"/>
  <c r="RYI8" i="34"/>
  <c r="RYH8" i="34"/>
  <c r="RYG8" i="34"/>
  <c r="RYF8" i="34"/>
  <c r="RYE8" i="34"/>
  <c r="RYD8" i="34"/>
  <c r="RYC8" i="34"/>
  <c r="RYB8" i="34"/>
  <c r="RYA8" i="34"/>
  <c r="RXZ8" i="34"/>
  <c r="RXY8" i="34"/>
  <c r="RXX8" i="34"/>
  <c r="RXW8" i="34"/>
  <c r="RXV8" i="34"/>
  <c r="RXU8" i="34"/>
  <c r="RXT8" i="34"/>
  <c r="RXS8" i="34"/>
  <c r="RXR8" i="34"/>
  <c r="RXQ8" i="34"/>
  <c r="RXP8" i="34"/>
  <c r="RXO8" i="34"/>
  <c r="RXN8" i="34"/>
  <c r="RXM8" i="34"/>
  <c r="RXL8" i="34"/>
  <c r="RXK8" i="34"/>
  <c r="RXJ8" i="34"/>
  <c r="RXI8" i="34"/>
  <c r="RXH8" i="34"/>
  <c r="RXG8" i="34"/>
  <c r="RXF8" i="34"/>
  <c r="RXE8" i="34"/>
  <c r="RXD8" i="34"/>
  <c r="RXC8" i="34"/>
  <c r="RXB8" i="34"/>
  <c r="RXA8" i="34"/>
  <c r="RWZ8" i="34"/>
  <c r="RWY8" i="34"/>
  <c r="RWX8" i="34"/>
  <c r="RWW8" i="34"/>
  <c r="RWV8" i="34"/>
  <c r="RWU8" i="34"/>
  <c r="RWT8" i="34"/>
  <c r="RWS8" i="34"/>
  <c r="RWR8" i="34"/>
  <c r="RWQ8" i="34"/>
  <c r="RWP8" i="34"/>
  <c r="RWO8" i="34"/>
  <c r="RWN8" i="34"/>
  <c r="RWM8" i="34"/>
  <c r="RWL8" i="34"/>
  <c r="RWK8" i="34"/>
  <c r="RWJ8" i="34"/>
  <c r="RWI8" i="34"/>
  <c r="RWH8" i="34"/>
  <c r="RWG8" i="34"/>
  <c r="RWF8" i="34"/>
  <c r="RWE8" i="34"/>
  <c r="RWD8" i="34"/>
  <c r="RWC8" i="34"/>
  <c r="RWB8" i="34"/>
  <c r="RWA8" i="34"/>
  <c r="RVZ8" i="34"/>
  <c r="RVY8" i="34"/>
  <c r="RVX8" i="34"/>
  <c r="RVW8" i="34"/>
  <c r="RVV8" i="34"/>
  <c r="RVU8" i="34"/>
  <c r="RVT8" i="34"/>
  <c r="RVS8" i="34"/>
  <c r="RVR8" i="34"/>
  <c r="RVQ8" i="34"/>
  <c r="RVP8" i="34"/>
  <c r="RVO8" i="34"/>
  <c r="RVN8" i="34"/>
  <c r="RVM8" i="34"/>
  <c r="RVL8" i="34"/>
  <c r="RVK8" i="34"/>
  <c r="RVJ8" i="34"/>
  <c r="RVI8" i="34"/>
  <c r="RVH8" i="34"/>
  <c r="RVG8" i="34"/>
  <c r="RVF8" i="34"/>
  <c r="RVE8" i="34"/>
  <c r="RVD8" i="34"/>
  <c r="RVC8" i="34"/>
  <c r="RVB8" i="34"/>
  <c r="RVA8" i="34"/>
  <c r="RUZ8" i="34"/>
  <c r="RUY8" i="34"/>
  <c r="RUX8" i="34"/>
  <c r="RUW8" i="34"/>
  <c r="RUV8" i="34"/>
  <c r="RUU8" i="34"/>
  <c r="RUT8" i="34"/>
  <c r="RUS8" i="34"/>
  <c r="RUR8" i="34"/>
  <c r="RUQ8" i="34"/>
  <c r="RUP8" i="34"/>
  <c r="RUO8" i="34"/>
  <c r="RUN8" i="34"/>
  <c r="RUM8" i="34"/>
  <c r="RUL8" i="34"/>
  <c r="RUK8" i="34"/>
  <c r="RUJ8" i="34"/>
  <c r="RUI8" i="34"/>
  <c r="RUH8" i="34"/>
  <c r="RUG8" i="34"/>
  <c r="RUF8" i="34"/>
  <c r="RUE8" i="34"/>
  <c r="RUD8" i="34"/>
  <c r="RUC8" i="34"/>
  <c r="RUB8" i="34"/>
  <c r="RUA8" i="34"/>
  <c r="RTZ8" i="34"/>
  <c r="RTY8" i="34"/>
  <c r="RTX8" i="34"/>
  <c r="RTW8" i="34"/>
  <c r="RTV8" i="34"/>
  <c r="RTU8" i="34"/>
  <c r="RTT8" i="34"/>
  <c r="RTS8" i="34"/>
  <c r="RTR8" i="34"/>
  <c r="RTQ8" i="34"/>
  <c r="RTP8" i="34"/>
  <c r="RTO8" i="34"/>
  <c r="RTN8" i="34"/>
  <c r="RTM8" i="34"/>
  <c r="RTL8" i="34"/>
  <c r="RTK8" i="34"/>
  <c r="RTJ8" i="34"/>
  <c r="RTI8" i="34"/>
  <c r="RTH8" i="34"/>
  <c r="RTG8" i="34"/>
  <c r="RTF8" i="34"/>
  <c r="RTE8" i="34"/>
  <c r="RTD8" i="34"/>
  <c r="RTC8" i="34"/>
  <c r="RTB8" i="34"/>
  <c r="RTA8" i="34"/>
  <c r="RSZ8" i="34"/>
  <c r="RSY8" i="34"/>
  <c r="RSX8" i="34"/>
  <c r="RSW8" i="34"/>
  <c r="RSV8" i="34"/>
  <c r="RSU8" i="34"/>
  <c r="RST8" i="34"/>
  <c r="RSS8" i="34"/>
  <c r="RSR8" i="34"/>
  <c r="RSQ8" i="34"/>
  <c r="RSP8" i="34"/>
  <c r="RSO8" i="34"/>
  <c r="RSN8" i="34"/>
  <c r="RSM8" i="34"/>
  <c r="RSL8" i="34"/>
  <c r="RSK8" i="34"/>
  <c r="RSJ8" i="34"/>
  <c r="RSI8" i="34"/>
  <c r="RSH8" i="34"/>
  <c r="RSG8" i="34"/>
  <c r="RSF8" i="34"/>
  <c r="RSE8" i="34"/>
  <c r="RSD8" i="34"/>
  <c r="RSC8" i="34"/>
  <c r="RSB8" i="34"/>
  <c r="RSA8" i="34"/>
  <c r="RRZ8" i="34"/>
  <c r="RRY8" i="34"/>
  <c r="RRX8" i="34"/>
  <c r="RRW8" i="34"/>
  <c r="RRV8" i="34"/>
  <c r="RRU8" i="34"/>
  <c r="RRT8" i="34"/>
  <c r="RRS8" i="34"/>
  <c r="RRR8" i="34"/>
  <c r="RRQ8" i="34"/>
  <c r="RRP8" i="34"/>
  <c r="RRO8" i="34"/>
  <c r="RRN8" i="34"/>
  <c r="RRM8" i="34"/>
  <c r="RRL8" i="34"/>
  <c r="RRK8" i="34"/>
  <c r="RRJ8" i="34"/>
  <c r="RRI8" i="34"/>
  <c r="RRH8" i="34"/>
  <c r="RRG8" i="34"/>
  <c r="RRF8" i="34"/>
  <c r="RRE8" i="34"/>
  <c r="RRD8" i="34"/>
  <c r="RRC8" i="34"/>
  <c r="RRB8" i="34"/>
  <c r="RRA8" i="34"/>
  <c r="RQZ8" i="34"/>
  <c r="RQY8" i="34"/>
  <c r="RQX8" i="34"/>
  <c r="RQW8" i="34"/>
  <c r="RQV8" i="34"/>
  <c r="RQU8" i="34"/>
  <c r="RQT8" i="34"/>
  <c r="RQS8" i="34"/>
  <c r="RQR8" i="34"/>
  <c r="RQQ8" i="34"/>
  <c r="RQP8" i="34"/>
  <c r="RQO8" i="34"/>
  <c r="RQN8" i="34"/>
  <c r="RQM8" i="34"/>
  <c r="RQL8" i="34"/>
  <c r="RQK8" i="34"/>
  <c r="RQJ8" i="34"/>
  <c r="RQI8" i="34"/>
  <c r="RQH8" i="34"/>
  <c r="RQG8" i="34"/>
  <c r="RQF8" i="34"/>
  <c r="RQE8" i="34"/>
  <c r="RQD8" i="34"/>
  <c r="RQC8" i="34"/>
  <c r="RQB8" i="34"/>
  <c r="RQA8" i="34"/>
  <c r="RPZ8" i="34"/>
  <c r="RPY8" i="34"/>
  <c r="RPX8" i="34"/>
  <c r="RPW8" i="34"/>
  <c r="RPV8" i="34"/>
  <c r="RPU8" i="34"/>
  <c r="RPT8" i="34"/>
  <c r="RPS8" i="34"/>
  <c r="RPR8" i="34"/>
  <c r="RPQ8" i="34"/>
  <c r="RPP8" i="34"/>
  <c r="RPO8" i="34"/>
  <c r="RPN8" i="34"/>
  <c r="RPM8" i="34"/>
  <c r="RPL8" i="34"/>
  <c r="RPK8" i="34"/>
  <c r="RPJ8" i="34"/>
  <c r="RPI8" i="34"/>
  <c r="RPH8" i="34"/>
  <c r="RPG8" i="34"/>
  <c r="RPF8" i="34"/>
  <c r="RPE8" i="34"/>
  <c r="RPD8" i="34"/>
  <c r="RPC8" i="34"/>
  <c r="RPB8" i="34"/>
  <c r="RPA8" i="34"/>
  <c r="ROZ8" i="34"/>
  <c r="ROY8" i="34"/>
  <c r="ROX8" i="34"/>
  <c r="ROW8" i="34"/>
  <c r="ROV8" i="34"/>
  <c r="ROU8" i="34"/>
  <c r="ROT8" i="34"/>
  <c r="ROS8" i="34"/>
  <c r="ROR8" i="34"/>
  <c r="ROQ8" i="34"/>
  <c r="ROP8" i="34"/>
  <c r="ROO8" i="34"/>
  <c r="RON8" i="34"/>
  <c r="ROM8" i="34"/>
  <c r="ROL8" i="34"/>
  <c r="ROK8" i="34"/>
  <c r="ROJ8" i="34"/>
  <c r="ROI8" i="34"/>
  <c r="ROH8" i="34"/>
  <c r="ROG8" i="34"/>
  <c r="ROF8" i="34"/>
  <c r="ROE8" i="34"/>
  <c r="ROD8" i="34"/>
  <c r="ROC8" i="34"/>
  <c r="ROB8" i="34"/>
  <c r="ROA8" i="34"/>
  <c r="RNZ8" i="34"/>
  <c r="RNY8" i="34"/>
  <c r="RNX8" i="34"/>
  <c r="RNW8" i="34"/>
  <c r="RNV8" i="34"/>
  <c r="RNU8" i="34"/>
  <c r="RNT8" i="34"/>
  <c r="RNS8" i="34"/>
  <c r="RNR8" i="34"/>
  <c r="RNQ8" i="34"/>
  <c r="RNP8" i="34"/>
  <c r="RNO8" i="34"/>
  <c r="RNN8" i="34"/>
  <c r="RNM8" i="34"/>
  <c r="RNL8" i="34"/>
  <c r="RNK8" i="34"/>
  <c r="RNJ8" i="34"/>
  <c r="RNI8" i="34"/>
  <c r="RNH8" i="34"/>
  <c r="RNG8" i="34"/>
  <c r="RNF8" i="34"/>
  <c r="RNE8" i="34"/>
  <c r="RND8" i="34"/>
  <c r="RNC8" i="34"/>
  <c r="RNB8" i="34"/>
  <c r="RNA8" i="34"/>
  <c r="RMZ8" i="34"/>
  <c r="RMY8" i="34"/>
  <c r="RMX8" i="34"/>
  <c r="RMW8" i="34"/>
  <c r="RMV8" i="34"/>
  <c r="RMU8" i="34"/>
  <c r="RMT8" i="34"/>
  <c r="RMS8" i="34"/>
  <c r="RMR8" i="34"/>
  <c r="RMQ8" i="34"/>
  <c r="RMP8" i="34"/>
  <c r="RMO8" i="34"/>
  <c r="RMN8" i="34"/>
  <c r="RMM8" i="34"/>
  <c r="RML8" i="34"/>
  <c r="RMK8" i="34"/>
  <c r="RMJ8" i="34"/>
  <c r="RMI8" i="34"/>
  <c r="RMH8" i="34"/>
  <c r="RMG8" i="34"/>
  <c r="RMF8" i="34"/>
  <c r="RME8" i="34"/>
  <c r="RMD8" i="34"/>
  <c r="RMC8" i="34"/>
  <c r="RMB8" i="34"/>
  <c r="RMA8" i="34"/>
  <c r="RLZ8" i="34"/>
  <c r="RLY8" i="34"/>
  <c r="RLX8" i="34"/>
  <c r="RLW8" i="34"/>
  <c r="RLV8" i="34"/>
  <c r="RLU8" i="34"/>
  <c r="RLT8" i="34"/>
  <c r="RLS8" i="34"/>
  <c r="RLR8" i="34"/>
  <c r="RLQ8" i="34"/>
  <c r="RLP8" i="34"/>
  <c r="RLO8" i="34"/>
  <c r="RLN8" i="34"/>
  <c r="RLM8" i="34"/>
  <c r="RLL8" i="34"/>
  <c r="RLK8" i="34"/>
  <c r="RLJ8" i="34"/>
  <c r="RLI8" i="34"/>
  <c r="RLH8" i="34"/>
  <c r="RLG8" i="34"/>
  <c r="RLF8" i="34"/>
  <c r="RLE8" i="34"/>
  <c r="RLD8" i="34"/>
  <c r="RLC8" i="34"/>
  <c r="RLB8" i="34"/>
  <c r="RLA8" i="34"/>
  <c r="RKZ8" i="34"/>
  <c r="RKY8" i="34"/>
  <c r="RKX8" i="34"/>
  <c r="RKW8" i="34"/>
  <c r="RKV8" i="34"/>
  <c r="RKU8" i="34"/>
  <c r="RKT8" i="34"/>
  <c r="RKS8" i="34"/>
  <c r="RKR8" i="34"/>
  <c r="RKQ8" i="34"/>
  <c r="RKP8" i="34"/>
  <c r="RKO8" i="34"/>
  <c r="RKN8" i="34"/>
  <c r="RKM8" i="34"/>
  <c r="RKL8" i="34"/>
  <c r="RKK8" i="34"/>
  <c r="RKJ8" i="34"/>
  <c r="RKI8" i="34"/>
  <c r="RKH8" i="34"/>
  <c r="RKG8" i="34"/>
  <c r="RKF8" i="34"/>
  <c r="RKE8" i="34"/>
  <c r="RKD8" i="34"/>
  <c r="RKC8" i="34"/>
  <c r="RKB8" i="34"/>
  <c r="RKA8" i="34"/>
  <c r="RJZ8" i="34"/>
  <c r="RJY8" i="34"/>
  <c r="RJX8" i="34"/>
  <c r="RJW8" i="34"/>
  <c r="RJV8" i="34"/>
  <c r="RJU8" i="34"/>
  <c r="RJT8" i="34"/>
  <c r="RJS8" i="34"/>
  <c r="RJR8" i="34"/>
  <c r="RJQ8" i="34"/>
  <c r="RJP8" i="34"/>
  <c r="RJO8" i="34"/>
  <c r="RJN8" i="34"/>
  <c r="RJM8" i="34"/>
  <c r="RJL8" i="34"/>
  <c r="RJK8" i="34"/>
  <c r="RJJ8" i="34"/>
  <c r="RJI8" i="34"/>
  <c r="RJH8" i="34"/>
  <c r="RJG8" i="34"/>
  <c r="RJF8" i="34"/>
  <c r="RJE8" i="34"/>
  <c r="RJD8" i="34"/>
  <c r="RJC8" i="34"/>
  <c r="RJB8" i="34"/>
  <c r="RJA8" i="34"/>
  <c r="RIZ8" i="34"/>
  <c r="RIY8" i="34"/>
  <c r="RIX8" i="34"/>
  <c r="RIW8" i="34"/>
  <c r="RIV8" i="34"/>
  <c r="RIU8" i="34"/>
  <c r="RIT8" i="34"/>
  <c r="RIS8" i="34"/>
  <c r="RIR8" i="34"/>
  <c r="RIQ8" i="34"/>
  <c r="RIP8" i="34"/>
  <c r="RIO8" i="34"/>
  <c r="RIN8" i="34"/>
  <c r="RIM8" i="34"/>
  <c r="RIL8" i="34"/>
  <c r="RIK8" i="34"/>
  <c r="RIJ8" i="34"/>
  <c r="RII8" i="34"/>
  <c r="RIH8" i="34"/>
  <c r="RIG8" i="34"/>
  <c r="RIF8" i="34"/>
  <c r="RIE8" i="34"/>
  <c r="RID8" i="34"/>
  <c r="RIC8" i="34"/>
  <c r="RIB8" i="34"/>
  <c r="RIA8" i="34"/>
  <c r="RHZ8" i="34"/>
  <c r="RHY8" i="34"/>
  <c r="RHX8" i="34"/>
  <c r="RHW8" i="34"/>
  <c r="RHV8" i="34"/>
  <c r="RHU8" i="34"/>
  <c r="RHT8" i="34"/>
  <c r="RHS8" i="34"/>
  <c r="RHR8" i="34"/>
  <c r="RHQ8" i="34"/>
  <c r="RHP8" i="34"/>
  <c r="RHO8" i="34"/>
  <c r="RHN8" i="34"/>
  <c r="RHM8" i="34"/>
  <c r="RHL8" i="34"/>
  <c r="RHK8" i="34"/>
  <c r="RHJ8" i="34"/>
  <c r="RHI8" i="34"/>
  <c r="RHH8" i="34"/>
  <c r="RHG8" i="34"/>
  <c r="RHF8" i="34"/>
  <c r="RHE8" i="34"/>
  <c r="RHD8" i="34"/>
  <c r="RHC8" i="34"/>
  <c r="RHB8" i="34"/>
  <c r="RHA8" i="34"/>
  <c r="RGZ8" i="34"/>
  <c r="RGY8" i="34"/>
  <c r="RGX8" i="34"/>
  <c r="RGW8" i="34"/>
  <c r="RGV8" i="34"/>
  <c r="RGU8" i="34"/>
  <c r="RGT8" i="34"/>
  <c r="RGS8" i="34"/>
  <c r="RGR8" i="34"/>
  <c r="RGQ8" i="34"/>
  <c r="RGP8" i="34"/>
  <c r="RGO8" i="34"/>
  <c r="RGN8" i="34"/>
  <c r="RGM8" i="34"/>
  <c r="RGL8" i="34"/>
  <c r="RGK8" i="34"/>
  <c r="RGJ8" i="34"/>
  <c r="RGI8" i="34"/>
  <c r="RGH8" i="34"/>
  <c r="RGG8" i="34"/>
  <c r="RGF8" i="34"/>
  <c r="RGE8" i="34"/>
  <c r="RGD8" i="34"/>
  <c r="RGC8" i="34"/>
  <c r="RGB8" i="34"/>
  <c r="RGA8" i="34"/>
  <c r="RFZ8" i="34"/>
  <c r="RFY8" i="34"/>
  <c r="RFX8" i="34"/>
  <c r="RFW8" i="34"/>
  <c r="RFV8" i="34"/>
  <c r="RFU8" i="34"/>
  <c r="RFT8" i="34"/>
  <c r="RFS8" i="34"/>
  <c r="RFR8" i="34"/>
  <c r="RFQ8" i="34"/>
  <c r="RFP8" i="34"/>
  <c r="RFO8" i="34"/>
  <c r="RFN8" i="34"/>
  <c r="RFM8" i="34"/>
  <c r="RFL8" i="34"/>
  <c r="RFK8" i="34"/>
  <c r="RFJ8" i="34"/>
  <c r="RFI8" i="34"/>
  <c r="RFH8" i="34"/>
  <c r="RFG8" i="34"/>
  <c r="RFF8" i="34"/>
  <c r="RFE8" i="34"/>
  <c r="RFD8" i="34"/>
  <c r="RFC8" i="34"/>
  <c r="RFB8" i="34"/>
  <c r="RFA8" i="34"/>
  <c r="REZ8" i="34"/>
  <c r="REY8" i="34"/>
  <c r="REX8" i="34"/>
  <c r="REW8" i="34"/>
  <c r="REV8" i="34"/>
  <c r="REU8" i="34"/>
  <c r="RET8" i="34"/>
  <c r="RES8" i="34"/>
  <c r="RER8" i="34"/>
  <c r="REQ8" i="34"/>
  <c r="REP8" i="34"/>
  <c r="REO8" i="34"/>
  <c r="REN8" i="34"/>
  <c r="REM8" i="34"/>
  <c r="REL8" i="34"/>
  <c r="REK8" i="34"/>
  <c r="REJ8" i="34"/>
  <c r="REI8" i="34"/>
  <c r="REH8" i="34"/>
  <c r="REG8" i="34"/>
  <c r="REF8" i="34"/>
  <c r="REE8" i="34"/>
  <c r="RED8" i="34"/>
  <c r="REC8" i="34"/>
  <c r="REB8" i="34"/>
  <c r="REA8" i="34"/>
  <c r="RDZ8" i="34"/>
  <c r="RDY8" i="34"/>
  <c r="RDX8" i="34"/>
  <c r="RDW8" i="34"/>
  <c r="RDV8" i="34"/>
  <c r="RDU8" i="34"/>
  <c r="RDT8" i="34"/>
  <c r="RDS8" i="34"/>
  <c r="RDR8" i="34"/>
  <c r="RDQ8" i="34"/>
  <c r="RDP8" i="34"/>
  <c r="RDO8" i="34"/>
  <c r="RDN8" i="34"/>
  <c r="RDM8" i="34"/>
  <c r="RDL8" i="34"/>
  <c r="RDK8" i="34"/>
  <c r="RDJ8" i="34"/>
  <c r="RDI8" i="34"/>
  <c r="RDH8" i="34"/>
  <c r="RDG8" i="34"/>
  <c r="RDF8" i="34"/>
  <c r="RDE8" i="34"/>
  <c r="RDD8" i="34"/>
  <c r="RDC8" i="34"/>
  <c r="RDB8" i="34"/>
  <c r="RDA8" i="34"/>
  <c r="RCZ8" i="34"/>
  <c r="RCY8" i="34"/>
  <c r="RCX8" i="34"/>
  <c r="RCW8" i="34"/>
  <c r="RCV8" i="34"/>
  <c r="RCU8" i="34"/>
  <c r="RCT8" i="34"/>
  <c r="RCS8" i="34"/>
  <c r="RCR8" i="34"/>
  <c r="RCQ8" i="34"/>
  <c r="RCP8" i="34"/>
  <c r="RCO8" i="34"/>
  <c r="RCN8" i="34"/>
  <c r="RCM8" i="34"/>
  <c r="RCL8" i="34"/>
  <c r="RCK8" i="34"/>
  <c r="RCJ8" i="34"/>
  <c r="RCI8" i="34"/>
  <c r="RCH8" i="34"/>
  <c r="RCG8" i="34"/>
  <c r="RCF8" i="34"/>
  <c r="RCE8" i="34"/>
  <c r="RCD8" i="34"/>
  <c r="RCC8" i="34"/>
  <c r="RCB8" i="34"/>
  <c r="RCA8" i="34"/>
  <c r="RBZ8" i="34"/>
  <c r="RBY8" i="34"/>
  <c r="RBX8" i="34"/>
  <c r="RBW8" i="34"/>
  <c r="RBV8" i="34"/>
  <c r="RBU8" i="34"/>
  <c r="RBT8" i="34"/>
  <c r="RBS8" i="34"/>
  <c r="RBR8" i="34"/>
  <c r="RBQ8" i="34"/>
  <c r="RBP8" i="34"/>
  <c r="RBO8" i="34"/>
  <c r="RBN8" i="34"/>
  <c r="RBM8" i="34"/>
  <c r="RBL8" i="34"/>
  <c r="RBK8" i="34"/>
  <c r="RBJ8" i="34"/>
  <c r="RBI8" i="34"/>
  <c r="RBH8" i="34"/>
  <c r="RBG8" i="34"/>
  <c r="RBF8" i="34"/>
  <c r="RBE8" i="34"/>
  <c r="RBD8" i="34"/>
  <c r="RBC8" i="34"/>
  <c r="RBB8" i="34"/>
  <c r="RBA8" i="34"/>
  <c r="RAZ8" i="34"/>
  <c r="RAY8" i="34"/>
  <c r="RAX8" i="34"/>
  <c r="RAW8" i="34"/>
  <c r="RAV8" i="34"/>
  <c r="RAU8" i="34"/>
  <c r="RAT8" i="34"/>
  <c r="RAS8" i="34"/>
  <c r="RAR8" i="34"/>
  <c r="RAQ8" i="34"/>
  <c r="RAP8" i="34"/>
  <c r="RAO8" i="34"/>
  <c r="RAN8" i="34"/>
  <c r="RAM8" i="34"/>
  <c r="RAL8" i="34"/>
  <c r="RAK8" i="34"/>
  <c r="RAJ8" i="34"/>
  <c r="RAI8" i="34"/>
  <c r="RAH8" i="34"/>
  <c r="RAG8" i="34"/>
  <c r="RAF8" i="34"/>
  <c r="RAE8" i="34"/>
  <c r="RAD8" i="34"/>
  <c r="RAC8" i="34"/>
  <c r="RAB8" i="34"/>
  <c r="RAA8" i="34"/>
  <c r="QZZ8" i="34"/>
  <c r="QZY8" i="34"/>
  <c r="QZX8" i="34"/>
  <c r="QZW8" i="34"/>
  <c r="QZV8" i="34"/>
  <c r="QZU8" i="34"/>
  <c r="QZT8" i="34"/>
  <c r="QZS8" i="34"/>
  <c r="QZR8" i="34"/>
  <c r="QZQ8" i="34"/>
  <c r="QZP8" i="34"/>
  <c r="QZO8" i="34"/>
  <c r="QZN8" i="34"/>
  <c r="QZM8" i="34"/>
  <c r="QZL8" i="34"/>
  <c r="QZK8" i="34"/>
  <c r="QZJ8" i="34"/>
  <c r="QZI8" i="34"/>
  <c r="QZH8" i="34"/>
  <c r="QZG8" i="34"/>
  <c r="QZF8" i="34"/>
  <c r="QZE8" i="34"/>
  <c r="QZD8" i="34"/>
  <c r="QZC8" i="34"/>
  <c r="QZB8" i="34"/>
  <c r="QZA8" i="34"/>
  <c r="QYZ8" i="34"/>
  <c r="QYY8" i="34"/>
  <c r="QYX8" i="34"/>
  <c r="QYW8" i="34"/>
  <c r="QYV8" i="34"/>
  <c r="QYU8" i="34"/>
  <c r="QYT8" i="34"/>
  <c r="QYS8" i="34"/>
  <c r="QYR8" i="34"/>
  <c r="QYQ8" i="34"/>
  <c r="QYP8" i="34"/>
  <c r="QYO8" i="34"/>
  <c r="QYN8" i="34"/>
  <c r="QYM8" i="34"/>
  <c r="QYL8" i="34"/>
  <c r="QYK8" i="34"/>
  <c r="QYJ8" i="34"/>
  <c r="QYI8" i="34"/>
  <c r="QYH8" i="34"/>
  <c r="QYG8" i="34"/>
  <c r="QYF8" i="34"/>
  <c r="QYE8" i="34"/>
  <c r="QYD8" i="34"/>
  <c r="QYC8" i="34"/>
  <c r="QYB8" i="34"/>
  <c r="QYA8" i="34"/>
  <c r="QXZ8" i="34"/>
  <c r="QXY8" i="34"/>
  <c r="QXX8" i="34"/>
  <c r="QXW8" i="34"/>
  <c r="QXV8" i="34"/>
  <c r="QXU8" i="34"/>
  <c r="QXT8" i="34"/>
  <c r="QXS8" i="34"/>
  <c r="QXR8" i="34"/>
  <c r="QXQ8" i="34"/>
  <c r="QXP8" i="34"/>
  <c r="QXO8" i="34"/>
  <c r="QXN8" i="34"/>
  <c r="QXM8" i="34"/>
  <c r="QXL8" i="34"/>
  <c r="QXK8" i="34"/>
  <c r="QXJ8" i="34"/>
  <c r="QXI8" i="34"/>
  <c r="QXH8" i="34"/>
  <c r="QXG8" i="34"/>
  <c r="QXF8" i="34"/>
  <c r="QXE8" i="34"/>
  <c r="QXD8" i="34"/>
  <c r="QXC8" i="34"/>
  <c r="QXB8" i="34"/>
  <c r="QXA8" i="34"/>
  <c r="QWZ8" i="34"/>
  <c r="QWY8" i="34"/>
  <c r="QWX8" i="34"/>
  <c r="QWW8" i="34"/>
  <c r="QWV8" i="34"/>
  <c r="QWU8" i="34"/>
  <c r="QWT8" i="34"/>
  <c r="QWS8" i="34"/>
  <c r="QWR8" i="34"/>
  <c r="QWQ8" i="34"/>
  <c r="QWP8" i="34"/>
  <c r="QWO8" i="34"/>
  <c r="QWN8" i="34"/>
  <c r="QWM8" i="34"/>
  <c r="QWL8" i="34"/>
  <c r="QWK8" i="34"/>
  <c r="QWJ8" i="34"/>
  <c r="QWI8" i="34"/>
  <c r="QWH8" i="34"/>
  <c r="QWG8" i="34"/>
  <c r="QWF8" i="34"/>
  <c r="QWE8" i="34"/>
  <c r="QWD8" i="34"/>
  <c r="QWC8" i="34"/>
  <c r="QWB8" i="34"/>
  <c r="QWA8" i="34"/>
  <c r="QVZ8" i="34"/>
  <c r="QVY8" i="34"/>
  <c r="QVX8" i="34"/>
  <c r="QVW8" i="34"/>
  <c r="QVV8" i="34"/>
  <c r="QVU8" i="34"/>
  <c r="QVT8" i="34"/>
  <c r="QVS8" i="34"/>
  <c r="QVR8" i="34"/>
  <c r="QVQ8" i="34"/>
  <c r="QVP8" i="34"/>
  <c r="QVO8" i="34"/>
  <c r="QVN8" i="34"/>
  <c r="QVM8" i="34"/>
  <c r="QVL8" i="34"/>
  <c r="QVK8" i="34"/>
  <c r="QVJ8" i="34"/>
  <c r="QVI8" i="34"/>
  <c r="QVH8" i="34"/>
  <c r="QVG8" i="34"/>
  <c r="QVF8" i="34"/>
  <c r="QVE8" i="34"/>
  <c r="QVD8" i="34"/>
  <c r="QVC8" i="34"/>
  <c r="QVB8" i="34"/>
  <c r="QVA8" i="34"/>
  <c r="QUZ8" i="34"/>
  <c r="QUY8" i="34"/>
  <c r="QUX8" i="34"/>
  <c r="QUW8" i="34"/>
  <c r="QUV8" i="34"/>
  <c r="QUU8" i="34"/>
  <c r="QUT8" i="34"/>
  <c r="QUS8" i="34"/>
  <c r="QUR8" i="34"/>
  <c r="QUQ8" i="34"/>
  <c r="QUP8" i="34"/>
  <c r="QUO8" i="34"/>
  <c r="QUN8" i="34"/>
  <c r="QUM8" i="34"/>
  <c r="QUL8" i="34"/>
  <c r="QUK8" i="34"/>
  <c r="QUJ8" i="34"/>
  <c r="QUI8" i="34"/>
  <c r="QUH8" i="34"/>
  <c r="QUG8" i="34"/>
  <c r="QUF8" i="34"/>
  <c r="QUE8" i="34"/>
  <c r="QUD8" i="34"/>
  <c r="QUC8" i="34"/>
  <c r="QUB8" i="34"/>
  <c r="QUA8" i="34"/>
  <c r="QTZ8" i="34"/>
  <c r="QTY8" i="34"/>
  <c r="QTX8" i="34"/>
  <c r="QTW8" i="34"/>
  <c r="QTV8" i="34"/>
  <c r="QTU8" i="34"/>
  <c r="QTT8" i="34"/>
  <c r="QTS8" i="34"/>
  <c r="QTR8" i="34"/>
  <c r="QTQ8" i="34"/>
  <c r="QTP8" i="34"/>
  <c r="QTO8" i="34"/>
  <c r="QTN8" i="34"/>
  <c r="QTM8" i="34"/>
  <c r="QTL8" i="34"/>
  <c r="QTK8" i="34"/>
  <c r="QTJ8" i="34"/>
  <c r="QTI8" i="34"/>
  <c r="QTH8" i="34"/>
  <c r="QTG8" i="34"/>
  <c r="QTF8" i="34"/>
  <c r="QTE8" i="34"/>
  <c r="QTD8" i="34"/>
  <c r="QTC8" i="34"/>
  <c r="QTB8" i="34"/>
  <c r="QTA8" i="34"/>
  <c r="QSZ8" i="34"/>
  <c r="QSY8" i="34"/>
  <c r="QSX8" i="34"/>
  <c r="QSW8" i="34"/>
  <c r="QSV8" i="34"/>
  <c r="QSU8" i="34"/>
  <c r="QST8" i="34"/>
  <c r="QSS8" i="34"/>
  <c r="QSR8" i="34"/>
  <c r="QSQ8" i="34"/>
  <c r="QSP8" i="34"/>
  <c r="QSO8" i="34"/>
  <c r="QSN8" i="34"/>
  <c r="QSM8" i="34"/>
  <c r="QSL8" i="34"/>
  <c r="QSK8" i="34"/>
  <c r="QSJ8" i="34"/>
  <c r="QSI8" i="34"/>
  <c r="QSH8" i="34"/>
  <c r="QSG8" i="34"/>
  <c r="QSF8" i="34"/>
  <c r="QSE8" i="34"/>
  <c r="QSD8" i="34"/>
  <c r="QSC8" i="34"/>
  <c r="QSB8" i="34"/>
  <c r="QSA8" i="34"/>
  <c r="QRZ8" i="34"/>
  <c r="QRY8" i="34"/>
  <c r="QRX8" i="34"/>
  <c r="QRW8" i="34"/>
  <c r="QRV8" i="34"/>
  <c r="QRU8" i="34"/>
  <c r="QRT8" i="34"/>
  <c r="QRS8" i="34"/>
  <c r="QRR8" i="34"/>
  <c r="QRQ8" i="34"/>
  <c r="QRP8" i="34"/>
  <c r="QRO8" i="34"/>
  <c r="QRN8" i="34"/>
  <c r="QRM8" i="34"/>
  <c r="QRL8" i="34"/>
  <c r="QRK8" i="34"/>
  <c r="QRJ8" i="34"/>
  <c r="QRI8" i="34"/>
  <c r="QRH8" i="34"/>
  <c r="QRG8" i="34"/>
  <c r="QRF8" i="34"/>
  <c r="QRE8" i="34"/>
  <c r="QRD8" i="34"/>
  <c r="QRC8" i="34"/>
  <c r="QRB8" i="34"/>
  <c r="QRA8" i="34"/>
  <c r="QQZ8" i="34"/>
  <c r="QQY8" i="34"/>
  <c r="QQX8" i="34"/>
  <c r="QQW8" i="34"/>
  <c r="QQV8" i="34"/>
  <c r="QQU8" i="34"/>
  <c r="QQT8" i="34"/>
  <c r="QQS8" i="34"/>
  <c r="QQR8" i="34"/>
  <c r="QQQ8" i="34"/>
  <c r="QQP8" i="34"/>
  <c r="QQO8" i="34"/>
  <c r="QQN8" i="34"/>
  <c r="QQM8" i="34"/>
  <c r="QQL8" i="34"/>
  <c r="QQK8" i="34"/>
  <c r="QQJ8" i="34"/>
  <c r="QQI8" i="34"/>
  <c r="QQH8" i="34"/>
  <c r="QQG8" i="34"/>
  <c r="QQF8" i="34"/>
  <c r="QQE8" i="34"/>
  <c r="QQD8" i="34"/>
  <c r="QQC8" i="34"/>
  <c r="QQB8" i="34"/>
  <c r="QQA8" i="34"/>
  <c r="QPZ8" i="34"/>
  <c r="QPY8" i="34"/>
  <c r="QPX8" i="34"/>
  <c r="QPW8" i="34"/>
  <c r="QPV8" i="34"/>
  <c r="QPU8" i="34"/>
  <c r="QPT8" i="34"/>
  <c r="QPS8" i="34"/>
  <c r="QPR8" i="34"/>
  <c r="QPQ8" i="34"/>
  <c r="QPP8" i="34"/>
  <c r="QPO8" i="34"/>
  <c r="QPN8" i="34"/>
  <c r="QPM8" i="34"/>
  <c r="QPL8" i="34"/>
  <c r="QPK8" i="34"/>
  <c r="QPJ8" i="34"/>
  <c r="QPI8" i="34"/>
  <c r="QPH8" i="34"/>
  <c r="QPG8" i="34"/>
  <c r="QPF8" i="34"/>
  <c r="QPE8" i="34"/>
  <c r="QPD8" i="34"/>
  <c r="QPC8" i="34"/>
  <c r="QPB8" i="34"/>
  <c r="QPA8" i="34"/>
  <c r="QOZ8" i="34"/>
  <c r="QOY8" i="34"/>
  <c r="QOX8" i="34"/>
  <c r="QOW8" i="34"/>
  <c r="QOV8" i="34"/>
  <c r="QOU8" i="34"/>
  <c r="QOT8" i="34"/>
  <c r="QOS8" i="34"/>
  <c r="QOR8" i="34"/>
  <c r="QOQ8" i="34"/>
  <c r="QOP8" i="34"/>
  <c r="QOO8" i="34"/>
  <c r="QON8" i="34"/>
  <c r="QOM8" i="34"/>
  <c r="QOL8" i="34"/>
  <c r="QOK8" i="34"/>
  <c r="QOJ8" i="34"/>
  <c r="QOI8" i="34"/>
  <c r="QOH8" i="34"/>
  <c r="QOG8" i="34"/>
  <c r="QOF8" i="34"/>
  <c r="QOE8" i="34"/>
  <c r="QOD8" i="34"/>
  <c r="QOC8" i="34"/>
  <c r="QOB8" i="34"/>
  <c r="QOA8" i="34"/>
  <c r="QNZ8" i="34"/>
  <c r="QNY8" i="34"/>
  <c r="QNX8" i="34"/>
  <c r="QNW8" i="34"/>
  <c r="QNV8" i="34"/>
  <c r="QNU8" i="34"/>
  <c r="QNT8" i="34"/>
  <c r="QNS8" i="34"/>
  <c r="QNR8" i="34"/>
  <c r="QNQ8" i="34"/>
  <c r="QNP8" i="34"/>
  <c r="QNO8" i="34"/>
  <c r="QNN8" i="34"/>
  <c r="QNM8" i="34"/>
  <c r="QNL8" i="34"/>
  <c r="QNK8" i="34"/>
  <c r="QNJ8" i="34"/>
  <c r="QNI8" i="34"/>
  <c r="QNH8" i="34"/>
  <c r="QNG8" i="34"/>
  <c r="QNF8" i="34"/>
  <c r="QNE8" i="34"/>
  <c r="QND8" i="34"/>
  <c r="QNC8" i="34"/>
  <c r="QNB8" i="34"/>
  <c r="QNA8" i="34"/>
  <c r="QMZ8" i="34"/>
  <c r="QMY8" i="34"/>
  <c r="QMX8" i="34"/>
  <c r="QMW8" i="34"/>
  <c r="QMV8" i="34"/>
  <c r="QMU8" i="34"/>
  <c r="QMT8" i="34"/>
  <c r="QMS8" i="34"/>
  <c r="QMR8" i="34"/>
  <c r="QMQ8" i="34"/>
  <c r="QMP8" i="34"/>
  <c r="QMO8" i="34"/>
  <c r="QMN8" i="34"/>
  <c r="QMM8" i="34"/>
  <c r="QML8" i="34"/>
  <c r="QMK8" i="34"/>
  <c r="QMJ8" i="34"/>
  <c r="QMI8" i="34"/>
  <c r="QMH8" i="34"/>
  <c r="QMG8" i="34"/>
  <c r="QMF8" i="34"/>
  <c r="QME8" i="34"/>
  <c r="QMD8" i="34"/>
  <c r="QMC8" i="34"/>
  <c r="QMB8" i="34"/>
  <c r="QMA8" i="34"/>
  <c r="QLZ8" i="34"/>
  <c r="QLY8" i="34"/>
  <c r="QLX8" i="34"/>
  <c r="QLW8" i="34"/>
  <c r="QLV8" i="34"/>
  <c r="QLU8" i="34"/>
  <c r="QLT8" i="34"/>
  <c r="QLS8" i="34"/>
  <c r="QLR8" i="34"/>
  <c r="QLQ8" i="34"/>
  <c r="QLP8" i="34"/>
  <c r="QLO8" i="34"/>
  <c r="QLN8" i="34"/>
  <c r="QLM8" i="34"/>
  <c r="QLL8" i="34"/>
  <c r="QLK8" i="34"/>
  <c r="QLJ8" i="34"/>
  <c r="QLI8" i="34"/>
  <c r="QLH8" i="34"/>
  <c r="QLG8" i="34"/>
  <c r="QLF8" i="34"/>
  <c r="QLE8" i="34"/>
  <c r="QLD8" i="34"/>
  <c r="QLC8" i="34"/>
  <c r="QLB8" i="34"/>
  <c r="QLA8" i="34"/>
  <c r="QKZ8" i="34"/>
  <c r="QKY8" i="34"/>
  <c r="QKX8" i="34"/>
  <c r="QKW8" i="34"/>
  <c r="QKV8" i="34"/>
  <c r="QKU8" i="34"/>
  <c r="QKT8" i="34"/>
  <c r="QKS8" i="34"/>
  <c r="QKR8" i="34"/>
  <c r="QKQ8" i="34"/>
  <c r="QKP8" i="34"/>
  <c r="QKO8" i="34"/>
  <c r="QKN8" i="34"/>
  <c r="QKM8" i="34"/>
  <c r="QKL8" i="34"/>
  <c r="QKK8" i="34"/>
  <c r="QKJ8" i="34"/>
  <c r="QKI8" i="34"/>
  <c r="QKH8" i="34"/>
  <c r="QKG8" i="34"/>
  <c r="QKF8" i="34"/>
  <c r="QKE8" i="34"/>
  <c r="QKD8" i="34"/>
  <c r="QKC8" i="34"/>
  <c r="QKB8" i="34"/>
  <c r="QKA8" i="34"/>
  <c r="QJZ8" i="34"/>
  <c r="QJY8" i="34"/>
  <c r="QJX8" i="34"/>
  <c r="QJW8" i="34"/>
  <c r="QJV8" i="34"/>
  <c r="QJU8" i="34"/>
  <c r="QJT8" i="34"/>
  <c r="QJS8" i="34"/>
  <c r="QJR8" i="34"/>
  <c r="QJQ8" i="34"/>
  <c r="QJP8" i="34"/>
  <c r="QJO8" i="34"/>
  <c r="QJN8" i="34"/>
  <c r="QJM8" i="34"/>
  <c r="QJL8" i="34"/>
  <c r="QJK8" i="34"/>
  <c r="QJJ8" i="34"/>
  <c r="QJI8" i="34"/>
  <c r="QJH8" i="34"/>
  <c r="QJG8" i="34"/>
  <c r="QJF8" i="34"/>
  <c r="QJE8" i="34"/>
  <c r="QJD8" i="34"/>
  <c r="QJC8" i="34"/>
  <c r="QJB8" i="34"/>
  <c r="QJA8" i="34"/>
  <c r="QIZ8" i="34"/>
  <c r="QIY8" i="34"/>
  <c r="QIX8" i="34"/>
  <c r="QIW8" i="34"/>
  <c r="QIV8" i="34"/>
  <c r="QIU8" i="34"/>
  <c r="QIT8" i="34"/>
  <c r="QIS8" i="34"/>
  <c r="QIR8" i="34"/>
  <c r="QIQ8" i="34"/>
  <c r="QIP8" i="34"/>
  <c r="QIO8" i="34"/>
  <c r="QIN8" i="34"/>
  <c r="QIM8" i="34"/>
  <c r="QIL8" i="34"/>
  <c r="QIK8" i="34"/>
  <c r="QIJ8" i="34"/>
  <c r="QII8" i="34"/>
  <c r="QIH8" i="34"/>
  <c r="QIG8" i="34"/>
  <c r="QIF8" i="34"/>
  <c r="QIE8" i="34"/>
  <c r="QID8" i="34"/>
  <c r="QIC8" i="34"/>
  <c r="QIB8" i="34"/>
  <c r="QIA8" i="34"/>
  <c r="QHZ8" i="34"/>
  <c r="QHY8" i="34"/>
  <c r="QHX8" i="34"/>
  <c r="QHW8" i="34"/>
  <c r="QHV8" i="34"/>
  <c r="QHU8" i="34"/>
  <c r="QHT8" i="34"/>
  <c r="QHS8" i="34"/>
  <c r="QHR8" i="34"/>
  <c r="QHQ8" i="34"/>
  <c r="QHP8" i="34"/>
  <c r="QHO8" i="34"/>
  <c r="QHN8" i="34"/>
  <c r="QHM8" i="34"/>
  <c r="QHL8" i="34"/>
  <c r="QHK8" i="34"/>
  <c r="QHJ8" i="34"/>
  <c r="QHI8" i="34"/>
  <c r="QHH8" i="34"/>
  <c r="QHG8" i="34"/>
  <c r="QHF8" i="34"/>
  <c r="QHE8" i="34"/>
  <c r="QHD8" i="34"/>
  <c r="QHC8" i="34"/>
  <c r="QHB8" i="34"/>
  <c r="QHA8" i="34"/>
  <c r="QGZ8" i="34"/>
  <c r="QGY8" i="34"/>
  <c r="QGX8" i="34"/>
  <c r="QGW8" i="34"/>
  <c r="QGV8" i="34"/>
  <c r="QGU8" i="34"/>
  <c r="QGT8" i="34"/>
  <c r="QGS8" i="34"/>
  <c r="QGR8" i="34"/>
  <c r="QGQ8" i="34"/>
  <c r="QGP8" i="34"/>
  <c r="QGO8" i="34"/>
  <c r="QGN8" i="34"/>
  <c r="QGM8" i="34"/>
  <c r="QGL8" i="34"/>
  <c r="QGK8" i="34"/>
  <c r="QGJ8" i="34"/>
  <c r="QGI8" i="34"/>
  <c r="QGH8" i="34"/>
  <c r="QGG8" i="34"/>
  <c r="QGF8" i="34"/>
  <c r="QGE8" i="34"/>
  <c r="QGD8" i="34"/>
  <c r="QGC8" i="34"/>
  <c r="QGB8" i="34"/>
  <c r="QGA8" i="34"/>
  <c r="QFZ8" i="34"/>
  <c r="QFY8" i="34"/>
  <c r="QFX8" i="34"/>
  <c r="QFW8" i="34"/>
  <c r="QFV8" i="34"/>
  <c r="QFU8" i="34"/>
  <c r="QFT8" i="34"/>
  <c r="QFS8" i="34"/>
  <c r="QFR8" i="34"/>
  <c r="QFQ8" i="34"/>
  <c r="QFP8" i="34"/>
  <c r="QFO8" i="34"/>
  <c r="QFN8" i="34"/>
  <c r="QFM8" i="34"/>
  <c r="QFL8" i="34"/>
  <c r="QFK8" i="34"/>
  <c r="QFJ8" i="34"/>
  <c r="QFI8" i="34"/>
  <c r="QFH8" i="34"/>
  <c r="QFG8" i="34"/>
  <c r="QFF8" i="34"/>
  <c r="QFE8" i="34"/>
  <c r="QFD8" i="34"/>
  <c r="QFC8" i="34"/>
  <c r="QFB8" i="34"/>
  <c r="QFA8" i="34"/>
  <c r="QEZ8" i="34"/>
  <c r="QEY8" i="34"/>
  <c r="QEX8" i="34"/>
  <c r="QEW8" i="34"/>
  <c r="QEV8" i="34"/>
  <c r="QEU8" i="34"/>
  <c r="QET8" i="34"/>
  <c r="QES8" i="34"/>
  <c r="QER8" i="34"/>
  <c r="QEQ8" i="34"/>
  <c r="QEP8" i="34"/>
  <c r="QEO8" i="34"/>
  <c r="QEN8" i="34"/>
  <c r="QEM8" i="34"/>
  <c r="QEL8" i="34"/>
  <c r="QEK8" i="34"/>
  <c r="QEJ8" i="34"/>
  <c r="QEI8" i="34"/>
  <c r="QEH8" i="34"/>
  <c r="QEG8" i="34"/>
  <c r="QEF8" i="34"/>
  <c r="QEE8" i="34"/>
  <c r="QED8" i="34"/>
  <c r="QEC8" i="34"/>
  <c r="QEB8" i="34"/>
  <c r="QEA8" i="34"/>
  <c r="QDZ8" i="34"/>
  <c r="QDY8" i="34"/>
  <c r="QDX8" i="34"/>
  <c r="QDW8" i="34"/>
  <c r="QDV8" i="34"/>
  <c r="QDU8" i="34"/>
  <c r="QDT8" i="34"/>
  <c r="QDS8" i="34"/>
  <c r="QDR8" i="34"/>
  <c r="QDQ8" i="34"/>
  <c r="QDP8" i="34"/>
  <c r="QDO8" i="34"/>
  <c r="QDN8" i="34"/>
  <c r="QDM8" i="34"/>
  <c r="QDL8" i="34"/>
  <c r="QDK8" i="34"/>
  <c r="QDJ8" i="34"/>
  <c r="QDI8" i="34"/>
  <c r="QDH8" i="34"/>
  <c r="QDG8" i="34"/>
  <c r="QDF8" i="34"/>
  <c r="QDE8" i="34"/>
  <c r="QDD8" i="34"/>
  <c r="QDC8" i="34"/>
  <c r="QDB8" i="34"/>
  <c r="QDA8" i="34"/>
  <c r="QCZ8" i="34"/>
  <c r="QCY8" i="34"/>
  <c r="QCX8" i="34"/>
  <c r="QCW8" i="34"/>
  <c r="QCV8" i="34"/>
  <c r="QCU8" i="34"/>
  <c r="QCT8" i="34"/>
  <c r="QCS8" i="34"/>
  <c r="QCR8" i="34"/>
  <c r="QCQ8" i="34"/>
  <c r="QCP8" i="34"/>
  <c r="QCO8" i="34"/>
  <c r="QCN8" i="34"/>
  <c r="QCM8" i="34"/>
  <c r="QCL8" i="34"/>
  <c r="QCK8" i="34"/>
  <c r="QCJ8" i="34"/>
  <c r="QCI8" i="34"/>
  <c r="QCH8" i="34"/>
  <c r="QCG8" i="34"/>
  <c r="QCF8" i="34"/>
  <c r="QCE8" i="34"/>
  <c r="QCD8" i="34"/>
  <c r="QCC8" i="34"/>
  <c r="QCB8" i="34"/>
  <c r="QCA8" i="34"/>
  <c r="QBZ8" i="34"/>
  <c r="QBY8" i="34"/>
  <c r="QBX8" i="34"/>
  <c r="QBW8" i="34"/>
  <c r="QBV8" i="34"/>
  <c r="QBU8" i="34"/>
  <c r="QBT8" i="34"/>
  <c r="QBS8" i="34"/>
  <c r="QBR8" i="34"/>
  <c r="QBQ8" i="34"/>
  <c r="QBP8" i="34"/>
  <c r="QBO8" i="34"/>
  <c r="QBN8" i="34"/>
  <c r="QBM8" i="34"/>
  <c r="QBL8" i="34"/>
  <c r="QBK8" i="34"/>
  <c r="QBJ8" i="34"/>
  <c r="QBI8" i="34"/>
  <c r="QBH8" i="34"/>
  <c r="QBG8" i="34"/>
  <c r="QBF8" i="34"/>
  <c r="QBE8" i="34"/>
  <c r="QBD8" i="34"/>
  <c r="QBC8" i="34"/>
  <c r="QBB8" i="34"/>
  <c r="QBA8" i="34"/>
  <c r="QAZ8" i="34"/>
  <c r="QAY8" i="34"/>
  <c r="QAX8" i="34"/>
  <c r="QAW8" i="34"/>
  <c r="QAV8" i="34"/>
  <c r="QAU8" i="34"/>
  <c r="QAT8" i="34"/>
  <c r="QAS8" i="34"/>
  <c r="QAR8" i="34"/>
  <c r="QAQ8" i="34"/>
  <c r="QAP8" i="34"/>
  <c r="QAO8" i="34"/>
  <c r="QAN8" i="34"/>
  <c r="QAM8" i="34"/>
  <c r="QAL8" i="34"/>
  <c r="QAK8" i="34"/>
  <c r="QAJ8" i="34"/>
  <c r="QAI8" i="34"/>
  <c r="QAH8" i="34"/>
  <c r="QAG8" i="34"/>
  <c r="QAF8" i="34"/>
  <c r="QAE8" i="34"/>
  <c r="QAD8" i="34"/>
  <c r="QAC8" i="34"/>
  <c r="QAB8" i="34"/>
  <c r="QAA8" i="34"/>
  <c r="PZZ8" i="34"/>
  <c r="PZY8" i="34"/>
  <c r="PZX8" i="34"/>
  <c r="PZW8" i="34"/>
  <c r="PZV8" i="34"/>
  <c r="PZU8" i="34"/>
  <c r="PZT8" i="34"/>
  <c r="PZS8" i="34"/>
  <c r="PZR8" i="34"/>
  <c r="PZQ8" i="34"/>
  <c r="PZP8" i="34"/>
  <c r="PZO8" i="34"/>
  <c r="PZN8" i="34"/>
  <c r="PZM8" i="34"/>
  <c r="PZL8" i="34"/>
  <c r="PZK8" i="34"/>
  <c r="PZJ8" i="34"/>
  <c r="PZI8" i="34"/>
  <c r="PZH8" i="34"/>
  <c r="PZG8" i="34"/>
  <c r="PZF8" i="34"/>
  <c r="PZE8" i="34"/>
  <c r="PZD8" i="34"/>
  <c r="PZC8" i="34"/>
  <c r="PZB8" i="34"/>
  <c r="PZA8" i="34"/>
  <c r="PYZ8" i="34"/>
  <c r="PYY8" i="34"/>
  <c r="PYX8" i="34"/>
  <c r="PYW8" i="34"/>
  <c r="PYV8" i="34"/>
  <c r="PYU8" i="34"/>
  <c r="PYT8" i="34"/>
  <c r="PYS8" i="34"/>
  <c r="PYR8" i="34"/>
  <c r="PYQ8" i="34"/>
  <c r="PYP8" i="34"/>
  <c r="PYO8" i="34"/>
  <c r="PYN8" i="34"/>
  <c r="PYM8" i="34"/>
  <c r="PYL8" i="34"/>
  <c r="PYK8" i="34"/>
  <c r="PYJ8" i="34"/>
  <c r="PYI8" i="34"/>
  <c r="PYH8" i="34"/>
  <c r="PYG8" i="34"/>
  <c r="PYF8" i="34"/>
  <c r="PYE8" i="34"/>
  <c r="PYD8" i="34"/>
  <c r="PYC8" i="34"/>
  <c r="PYB8" i="34"/>
  <c r="PYA8" i="34"/>
  <c r="PXZ8" i="34"/>
  <c r="PXY8" i="34"/>
  <c r="PXX8" i="34"/>
  <c r="PXW8" i="34"/>
  <c r="PXV8" i="34"/>
  <c r="PXU8" i="34"/>
  <c r="PXT8" i="34"/>
  <c r="PXS8" i="34"/>
  <c r="PXR8" i="34"/>
  <c r="PXQ8" i="34"/>
  <c r="PXP8" i="34"/>
  <c r="PXO8" i="34"/>
  <c r="PXN8" i="34"/>
  <c r="PXM8" i="34"/>
  <c r="PXL8" i="34"/>
  <c r="PXK8" i="34"/>
  <c r="PXJ8" i="34"/>
  <c r="PXI8" i="34"/>
  <c r="PXH8" i="34"/>
  <c r="PXG8" i="34"/>
  <c r="PXF8" i="34"/>
  <c r="PXE8" i="34"/>
  <c r="PXD8" i="34"/>
  <c r="PXC8" i="34"/>
  <c r="PXB8" i="34"/>
  <c r="PXA8" i="34"/>
  <c r="PWZ8" i="34"/>
  <c r="PWY8" i="34"/>
  <c r="PWX8" i="34"/>
  <c r="PWW8" i="34"/>
  <c r="PWV8" i="34"/>
  <c r="PWU8" i="34"/>
  <c r="PWT8" i="34"/>
  <c r="PWS8" i="34"/>
  <c r="PWR8" i="34"/>
  <c r="PWQ8" i="34"/>
  <c r="PWP8" i="34"/>
  <c r="PWO8" i="34"/>
  <c r="PWN8" i="34"/>
  <c r="PWM8" i="34"/>
  <c r="PWL8" i="34"/>
  <c r="PWK8" i="34"/>
  <c r="PWJ8" i="34"/>
  <c r="PWI8" i="34"/>
  <c r="PWH8" i="34"/>
  <c r="PWG8" i="34"/>
  <c r="PWF8" i="34"/>
  <c r="PWE8" i="34"/>
  <c r="PWD8" i="34"/>
  <c r="PWC8" i="34"/>
  <c r="PWB8" i="34"/>
  <c r="PWA8" i="34"/>
  <c r="PVZ8" i="34"/>
  <c r="PVY8" i="34"/>
  <c r="PVX8" i="34"/>
  <c r="PVW8" i="34"/>
  <c r="PVV8" i="34"/>
  <c r="PVU8" i="34"/>
  <c r="PVT8" i="34"/>
  <c r="PVS8" i="34"/>
  <c r="PVR8" i="34"/>
  <c r="PVQ8" i="34"/>
  <c r="PVP8" i="34"/>
  <c r="PVO8" i="34"/>
  <c r="PVN8" i="34"/>
  <c r="PVM8" i="34"/>
  <c r="PVL8" i="34"/>
  <c r="PVK8" i="34"/>
  <c r="PVJ8" i="34"/>
  <c r="PVI8" i="34"/>
  <c r="PVH8" i="34"/>
  <c r="PVG8" i="34"/>
  <c r="PVF8" i="34"/>
  <c r="PVE8" i="34"/>
  <c r="PVD8" i="34"/>
  <c r="PVC8" i="34"/>
  <c r="PVB8" i="34"/>
  <c r="PVA8" i="34"/>
  <c r="PUZ8" i="34"/>
  <c r="PUY8" i="34"/>
  <c r="PUX8" i="34"/>
  <c r="PUW8" i="34"/>
  <c r="PUV8" i="34"/>
  <c r="PUU8" i="34"/>
  <c r="PUT8" i="34"/>
  <c r="PUS8" i="34"/>
  <c r="PUR8" i="34"/>
  <c r="PUQ8" i="34"/>
  <c r="PUP8" i="34"/>
  <c r="PUO8" i="34"/>
  <c r="PUN8" i="34"/>
  <c r="PUM8" i="34"/>
  <c r="PUL8" i="34"/>
  <c r="PUK8" i="34"/>
  <c r="PUJ8" i="34"/>
  <c r="PUI8" i="34"/>
  <c r="PUH8" i="34"/>
  <c r="PUG8" i="34"/>
  <c r="PUF8" i="34"/>
  <c r="PUE8" i="34"/>
  <c r="PUD8" i="34"/>
  <c r="PUC8" i="34"/>
  <c r="PUB8" i="34"/>
  <c r="PUA8" i="34"/>
  <c r="PTZ8" i="34"/>
  <c r="PTY8" i="34"/>
  <c r="PTX8" i="34"/>
  <c r="PTW8" i="34"/>
  <c r="PTV8" i="34"/>
  <c r="PTU8" i="34"/>
  <c r="PTT8" i="34"/>
  <c r="PTS8" i="34"/>
  <c r="PTR8" i="34"/>
  <c r="PTQ8" i="34"/>
  <c r="PTP8" i="34"/>
  <c r="PTO8" i="34"/>
  <c r="PTN8" i="34"/>
  <c r="PTM8" i="34"/>
  <c r="PTL8" i="34"/>
  <c r="PTK8" i="34"/>
  <c r="PTJ8" i="34"/>
  <c r="PTI8" i="34"/>
  <c r="PTH8" i="34"/>
  <c r="PTG8" i="34"/>
  <c r="PTF8" i="34"/>
  <c r="PTE8" i="34"/>
  <c r="PTD8" i="34"/>
  <c r="PTC8" i="34"/>
  <c r="PTB8" i="34"/>
  <c r="PTA8" i="34"/>
  <c r="PSZ8" i="34"/>
  <c r="PSY8" i="34"/>
  <c r="PSX8" i="34"/>
  <c r="PSW8" i="34"/>
  <c r="PSV8" i="34"/>
  <c r="PSU8" i="34"/>
  <c r="PST8" i="34"/>
  <c r="PSS8" i="34"/>
  <c r="PSR8" i="34"/>
  <c r="PSQ8" i="34"/>
  <c r="PSP8" i="34"/>
  <c r="PSO8" i="34"/>
  <c r="PSN8" i="34"/>
  <c r="PSM8" i="34"/>
  <c r="PSL8" i="34"/>
  <c r="PSK8" i="34"/>
  <c r="PSJ8" i="34"/>
  <c r="PSI8" i="34"/>
  <c r="PSH8" i="34"/>
  <c r="PSG8" i="34"/>
  <c r="PSF8" i="34"/>
  <c r="PSE8" i="34"/>
  <c r="PSD8" i="34"/>
  <c r="PSC8" i="34"/>
  <c r="PSB8" i="34"/>
  <c r="PSA8" i="34"/>
  <c r="PRZ8" i="34"/>
  <c r="PRY8" i="34"/>
  <c r="PRX8" i="34"/>
  <c r="PRW8" i="34"/>
  <c r="PRV8" i="34"/>
  <c r="PRU8" i="34"/>
  <c r="PRT8" i="34"/>
  <c r="PRS8" i="34"/>
  <c r="PRR8" i="34"/>
  <c r="PRQ8" i="34"/>
  <c r="PRP8" i="34"/>
  <c r="PRO8" i="34"/>
  <c r="PRN8" i="34"/>
  <c r="PRM8" i="34"/>
  <c r="PRL8" i="34"/>
  <c r="PRK8" i="34"/>
  <c r="PRJ8" i="34"/>
  <c r="PRI8" i="34"/>
  <c r="PRH8" i="34"/>
  <c r="PRG8" i="34"/>
  <c r="PRF8" i="34"/>
  <c r="PRE8" i="34"/>
  <c r="PRD8" i="34"/>
  <c r="PRC8" i="34"/>
  <c r="PRB8" i="34"/>
  <c r="PRA8" i="34"/>
  <c r="PQZ8" i="34"/>
  <c r="PQY8" i="34"/>
  <c r="PQX8" i="34"/>
  <c r="PQW8" i="34"/>
  <c r="PQV8" i="34"/>
  <c r="PQU8" i="34"/>
  <c r="PQT8" i="34"/>
  <c r="PQS8" i="34"/>
  <c r="PQR8" i="34"/>
  <c r="PQQ8" i="34"/>
  <c r="PQP8" i="34"/>
  <c r="PQO8" i="34"/>
  <c r="PQN8" i="34"/>
  <c r="PQM8" i="34"/>
  <c r="PQL8" i="34"/>
  <c r="PQK8" i="34"/>
  <c r="PQJ8" i="34"/>
  <c r="PQI8" i="34"/>
  <c r="PQH8" i="34"/>
  <c r="PQG8" i="34"/>
  <c r="PQF8" i="34"/>
  <c r="PQE8" i="34"/>
  <c r="PQD8" i="34"/>
  <c r="PQC8" i="34"/>
  <c r="PQB8" i="34"/>
  <c r="PQA8" i="34"/>
  <c r="PPZ8" i="34"/>
  <c r="PPY8" i="34"/>
  <c r="PPX8" i="34"/>
  <c r="PPW8" i="34"/>
  <c r="PPV8" i="34"/>
  <c r="PPU8" i="34"/>
  <c r="PPT8" i="34"/>
  <c r="PPS8" i="34"/>
  <c r="PPR8" i="34"/>
  <c r="PPQ8" i="34"/>
  <c r="PPP8" i="34"/>
  <c r="PPO8" i="34"/>
  <c r="PPN8" i="34"/>
  <c r="PPM8" i="34"/>
  <c r="PPL8" i="34"/>
  <c r="PPK8" i="34"/>
  <c r="PPJ8" i="34"/>
  <c r="PPI8" i="34"/>
  <c r="PPH8" i="34"/>
  <c r="PPG8" i="34"/>
  <c r="PPF8" i="34"/>
  <c r="PPE8" i="34"/>
  <c r="PPD8" i="34"/>
  <c r="PPC8" i="34"/>
  <c r="PPB8" i="34"/>
  <c r="PPA8" i="34"/>
  <c r="POZ8" i="34"/>
  <c r="POY8" i="34"/>
  <c r="POX8" i="34"/>
  <c r="POW8" i="34"/>
  <c r="POV8" i="34"/>
  <c r="POU8" i="34"/>
  <c r="POT8" i="34"/>
  <c r="POS8" i="34"/>
  <c r="POR8" i="34"/>
  <c r="POQ8" i="34"/>
  <c r="POP8" i="34"/>
  <c r="POO8" i="34"/>
  <c r="PON8" i="34"/>
  <c r="POM8" i="34"/>
  <c r="POL8" i="34"/>
  <c r="POK8" i="34"/>
  <c r="POJ8" i="34"/>
  <c r="POI8" i="34"/>
  <c r="POH8" i="34"/>
  <c r="POG8" i="34"/>
  <c r="POF8" i="34"/>
  <c r="POE8" i="34"/>
  <c r="POD8" i="34"/>
  <c r="POC8" i="34"/>
  <c r="POB8" i="34"/>
  <c r="POA8" i="34"/>
  <c r="PNZ8" i="34"/>
  <c r="PNY8" i="34"/>
  <c r="PNX8" i="34"/>
  <c r="PNW8" i="34"/>
  <c r="PNV8" i="34"/>
  <c r="PNU8" i="34"/>
  <c r="PNT8" i="34"/>
  <c r="PNS8" i="34"/>
  <c r="PNR8" i="34"/>
  <c r="PNQ8" i="34"/>
  <c r="PNP8" i="34"/>
  <c r="PNO8" i="34"/>
  <c r="PNN8" i="34"/>
  <c r="PNM8" i="34"/>
  <c r="PNL8" i="34"/>
  <c r="PNK8" i="34"/>
  <c r="PNJ8" i="34"/>
  <c r="PNI8" i="34"/>
  <c r="PNH8" i="34"/>
  <c r="PNG8" i="34"/>
  <c r="PNF8" i="34"/>
  <c r="PNE8" i="34"/>
  <c r="PND8" i="34"/>
  <c r="PNC8" i="34"/>
  <c r="PNB8" i="34"/>
  <c r="PNA8" i="34"/>
  <c r="PMZ8" i="34"/>
  <c r="PMY8" i="34"/>
  <c r="PMX8" i="34"/>
  <c r="PMW8" i="34"/>
  <c r="PMV8" i="34"/>
  <c r="PMU8" i="34"/>
  <c r="PMT8" i="34"/>
  <c r="PMS8" i="34"/>
  <c r="PMR8" i="34"/>
  <c r="PMQ8" i="34"/>
  <c r="PMP8" i="34"/>
  <c r="PMO8" i="34"/>
  <c r="PMN8" i="34"/>
  <c r="PMM8" i="34"/>
  <c r="PML8" i="34"/>
  <c r="PMK8" i="34"/>
  <c r="PMJ8" i="34"/>
  <c r="PMI8" i="34"/>
  <c r="PMH8" i="34"/>
  <c r="PMG8" i="34"/>
  <c r="PMF8" i="34"/>
  <c r="PME8" i="34"/>
  <c r="PMD8" i="34"/>
  <c r="PMC8" i="34"/>
  <c r="PMB8" i="34"/>
  <c r="PMA8" i="34"/>
  <c r="PLZ8" i="34"/>
  <c r="PLY8" i="34"/>
  <c r="PLX8" i="34"/>
  <c r="PLW8" i="34"/>
  <c r="PLV8" i="34"/>
  <c r="PLU8" i="34"/>
  <c r="PLT8" i="34"/>
  <c r="PLS8" i="34"/>
  <c r="PLR8" i="34"/>
  <c r="PLQ8" i="34"/>
  <c r="PLP8" i="34"/>
  <c r="PLO8" i="34"/>
  <c r="PLN8" i="34"/>
  <c r="PLM8" i="34"/>
  <c r="PLL8" i="34"/>
  <c r="PLK8" i="34"/>
  <c r="PLJ8" i="34"/>
  <c r="PLI8" i="34"/>
  <c r="PLH8" i="34"/>
  <c r="PLG8" i="34"/>
  <c r="PLF8" i="34"/>
  <c r="PLE8" i="34"/>
  <c r="PLD8" i="34"/>
  <c r="PLC8" i="34"/>
  <c r="PLB8" i="34"/>
  <c r="PLA8" i="34"/>
  <c r="PKZ8" i="34"/>
  <c r="PKY8" i="34"/>
  <c r="PKX8" i="34"/>
  <c r="PKW8" i="34"/>
  <c r="PKV8" i="34"/>
  <c r="PKU8" i="34"/>
  <c r="PKT8" i="34"/>
  <c r="PKS8" i="34"/>
  <c r="PKR8" i="34"/>
  <c r="PKQ8" i="34"/>
  <c r="PKP8" i="34"/>
  <c r="PKO8" i="34"/>
  <c r="PKN8" i="34"/>
  <c r="PKM8" i="34"/>
  <c r="PKL8" i="34"/>
  <c r="PKK8" i="34"/>
  <c r="PKJ8" i="34"/>
  <c r="PKI8" i="34"/>
  <c r="PKH8" i="34"/>
  <c r="PKG8" i="34"/>
  <c r="PKF8" i="34"/>
  <c r="PKE8" i="34"/>
  <c r="PKD8" i="34"/>
  <c r="PKC8" i="34"/>
  <c r="PKB8" i="34"/>
  <c r="PKA8" i="34"/>
  <c r="PJZ8" i="34"/>
  <c r="PJY8" i="34"/>
  <c r="PJX8" i="34"/>
  <c r="PJW8" i="34"/>
  <c r="PJV8" i="34"/>
  <c r="PJU8" i="34"/>
  <c r="PJT8" i="34"/>
  <c r="PJS8" i="34"/>
  <c r="PJR8" i="34"/>
  <c r="PJQ8" i="34"/>
  <c r="PJP8" i="34"/>
  <c r="PJO8" i="34"/>
  <c r="PJN8" i="34"/>
  <c r="PJM8" i="34"/>
  <c r="PJL8" i="34"/>
  <c r="PJK8" i="34"/>
  <c r="PJJ8" i="34"/>
  <c r="PJI8" i="34"/>
  <c r="PJH8" i="34"/>
  <c r="PJG8" i="34"/>
  <c r="PJF8" i="34"/>
  <c r="PJE8" i="34"/>
  <c r="PJD8" i="34"/>
  <c r="PJC8" i="34"/>
  <c r="PJB8" i="34"/>
  <c r="PJA8" i="34"/>
  <c r="PIZ8" i="34"/>
  <c r="PIY8" i="34"/>
  <c r="PIX8" i="34"/>
  <c r="PIW8" i="34"/>
  <c r="PIV8" i="34"/>
  <c r="PIU8" i="34"/>
  <c r="PIT8" i="34"/>
  <c r="PIS8" i="34"/>
  <c r="PIR8" i="34"/>
  <c r="PIQ8" i="34"/>
  <c r="PIP8" i="34"/>
  <c r="PIO8" i="34"/>
  <c r="PIN8" i="34"/>
  <c r="PIM8" i="34"/>
  <c r="PIL8" i="34"/>
  <c r="PIK8" i="34"/>
  <c r="PIJ8" i="34"/>
  <c r="PII8" i="34"/>
  <c r="PIH8" i="34"/>
  <c r="PIG8" i="34"/>
  <c r="PIF8" i="34"/>
  <c r="PIE8" i="34"/>
  <c r="PID8" i="34"/>
  <c r="PIC8" i="34"/>
  <c r="PIB8" i="34"/>
  <c r="PIA8" i="34"/>
  <c r="PHZ8" i="34"/>
  <c r="PHY8" i="34"/>
  <c r="PHX8" i="34"/>
  <c r="PHW8" i="34"/>
  <c r="PHV8" i="34"/>
  <c r="PHU8" i="34"/>
  <c r="PHT8" i="34"/>
  <c r="PHS8" i="34"/>
  <c r="PHR8" i="34"/>
  <c r="PHQ8" i="34"/>
  <c r="PHP8" i="34"/>
  <c r="PHO8" i="34"/>
  <c r="PHN8" i="34"/>
  <c r="PHM8" i="34"/>
  <c r="PHL8" i="34"/>
  <c r="PHK8" i="34"/>
  <c r="PHJ8" i="34"/>
  <c r="PHI8" i="34"/>
  <c r="PHH8" i="34"/>
  <c r="PHG8" i="34"/>
  <c r="PHF8" i="34"/>
  <c r="PHE8" i="34"/>
  <c r="PHD8" i="34"/>
  <c r="PHC8" i="34"/>
  <c r="PHB8" i="34"/>
  <c r="PHA8" i="34"/>
  <c r="PGZ8" i="34"/>
  <c r="PGY8" i="34"/>
  <c r="PGX8" i="34"/>
  <c r="PGW8" i="34"/>
  <c r="PGV8" i="34"/>
  <c r="PGU8" i="34"/>
  <c r="PGT8" i="34"/>
  <c r="PGS8" i="34"/>
  <c r="PGR8" i="34"/>
  <c r="PGQ8" i="34"/>
  <c r="PGP8" i="34"/>
  <c r="PGO8" i="34"/>
  <c r="PGN8" i="34"/>
  <c r="PGM8" i="34"/>
  <c r="PGL8" i="34"/>
  <c r="PGK8" i="34"/>
  <c r="PGJ8" i="34"/>
  <c r="PGI8" i="34"/>
  <c r="PGH8" i="34"/>
  <c r="PGG8" i="34"/>
  <c r="PGF8" i="34"/>
  <c r="PGE8" i="34"/>
  <c r="PGD8" i="34"/>
  <c r="PGC8" i="34"/>
  <c r="PGB8" i="34"/>
  <c r="PGA8" i="34"/>
  <c r="PFZ8" i="34"/>
  <c r="PFY8" i="34"/>
  <c r="PFX8" i="34"/>
  <c r="PFW8" i="34"/>
  <c r="PFV8" i="34"/>
  <c r="PFU8" i="34"/>
  <c r="PFT8" i="34"/>
  <c r="PFS8" i="34"/>
  <c r="PFR8" i="34"/>
  <c r="PFQ8" i="34"/>
  <c r="PFP8" i="34"/>
  <c r="PFO8" i="34"/>
  <c r="PFN8" i="34"/>
  <c r="PFM8" i="34"/>
  <c r="PFL8" i="34"/>
  <c r="PFK8" i="34"/>
  <c r="PFJ8" i="34"/>
  <c r="PFI8" i="34"/>
  <c r="PFH8" i="34"/>
  <c r="PFG8" i="34"/>
  <c r="PFF8" i="34"/>
  <c r="PFE8" i="34"/>
  <c r="PFD8" i="34"/>
  <c r="PFC8" i="34"/>
  <c r="PFB8" i="34"/>
  <c r="PFA8" i="34"/>
  <c r="PEZ8" i="34"/>
  <c r="PEY8" i="34"/>
  <c r="PEX8" i="34"/>
  <c r="PEW8" i="34"/>
  <c r="PEV8" i="34"/>
  <c r="PEU8" i="34"/>
  <c r="PET8" i="34"/>
  <c r="PES8" i="34"/>
  <c r="PER8" i="34"/>
  <c r="PEQ8" i="34"/>
  <c r="PEP8" i="34"/>
  <c r="PEO8" i="34"/>
  <c r="PEN8" i="34"/>
  <c r="PEM8" i="34"/>
  <c r="PEL8" i="34"/>
  <c r="PEK8" i="34"/>
  <c r="PEJ8" i="34"/>
  <c r="PEI8" i="34"/>
  <c r="PEH8" i="34"/>
  <c r="PEG8" i="34"/>
  <c r="PEF8" i="34"/>
  <c r="PEE8" i="34"/>
  <c r="PED8" i="34"/>
  <c r="PEC8" i="34"/>
  <c r="PEB8" i="34"/>
  <c r="PEA8" i="34"/>
  <c r="PDZ8" i="34"/>
  <c r="PDY8" i="34"/>
  <c r="PDX8" i="34"/>
  <c r="PDW8" i="34"/>
  <c r="PDV8" i="34"/>
  <c r="PDU8" i="34"/>
  <c r="PDT8" i="34"/>
  <c r="PDS8" i="34"/>
  <c r="PDR8" i="34"/>
  <c r="PDQ8" i="34"/>
  <c r="PDP8" i="34"/>
  <c r="PDO8" i="34"/>
  <c r="PDN8" i="34"/>
  <c r="PDM8" i="34"/>
  <c r="PDL8" i="34"/>
  <c r="PDK8" i="34"/>
  <c r="PDJ8" i="34"/>
  <c r="PDI8" i="34"/>
  <c r="PDH8" i="34"/>
  <c r="PDG8" i="34"/>
  <c r="PDF8" i="34"/>
  <c r="PDE8" i="34"/>
  <c r="PDD8" i="34"/>
  <c r="PDC8" i="34"/>
  <c r="PDB8" i="34"/>
  <c r="PDA8" i="34"/>
  <c r="PCZ8" i="34"/>
  <c r="PCY8" i="34"/>
  <c r="PCX8" i="34"/>
  <c r="PCW8" i="34"/>
  <c r="PCV8" i="34"/>
  <c r="PCU8" i="34"/>
  <c r="PCT8" i="34"/>
  <c r="PCS8" i="34"/>
  <c r="PCR8" i="34"/>
  <c r="PCQ8" i="34"/>
  <c r="PCP8" i="34"/>
  <c r="PCO8" i="34"/>
  <c r="PCN8" i="34"/>
  <c r="PCM8" i="34"/>
  <c r="PCL8" i="34"/>
  <c r="PCK8" i="34"/>
  <c r="PCJ8" i="34"/>
  <c r="PCI8" i="34"/>
  <c r="PCH8" i="34"/>
  <c r="PCG8" i="34"/>
  <c r="PCF8" i="34"/>
  <c r="PCE8" i="34"/>
  <c r="PCD8" i="34"/>
  <c r="PCC8" i="34"/>
  <c r="PCB8" i="34"/>
  <c r="PCA8" i="34"/>
  <c r="PBZ8" i="34"/>
  <c r="PBY8" i="34"/>
  <c r="PBX8" i="34"/>
  <c r="PBW8" i="34"/>
  <c r="PBV8" i="34"/>
  <c r="PBU8" i="34"/>
  <c r="PBT8" i="34"/>
  <c r="PBS8" i="34"/>
  <c r="PBR8" i="34"/>
  <c r="PBQ8" i="34"/>
  <c r="PBP8" i="34"/>
  <c r="PBO8" i="34"/>
  <c r="PBN8" i="34"/>
  <c r="PBM8" i="34"/>
  <c r="PBL8" i="34"/>
  <c r="PBK8" i="34"/>
  <c r="PBJ8" i="34"/>
  <c r="PBI8" i="34"/>
  <c r="PBH8" i="34"/>
  <c r="PBG8" i="34"/>
  <c r="PBF8" i="34"/>
  <c r="PBE8" i="34"/>
  <c r="PBD8" i="34"/>
  <c r="PBC8" i="34"/>
  <c r="PBB8" i="34"/>
  <c r="PBA8" i="34"/>
  <c r="PAZ8" i="34"/>
  <c r="PAY8" i="34"/>
  <c r="PAX8" i="34"/>
  <c r="PAW8" i="34"/>
  <c r="PAV8" i="34"/>
  <c r="PAU8" i="34"/>
  <c r="PAT8" i="34"/>
  <c r="PAS8" i="34"/>
  <c r="PAR8" i="34"/>
  <c r="PAQ8" i="34"/>
  <c r="PAP8" i="34"/>
  <c r="PAO8" i="34"/>
  <c r="PAN8" i="34"/>
  <c r="PAM8" i="34"/>
  <c r="PAL8" i="34"/>
  <c r="PAK8" i="34"/>
  <c r="PAJ8" i="34"/>
  <c r="PAI8" i="34"/>
  <c r="PAH8" i="34"/>
  <c r="PAG8" i="34"/>
  <c r="PAF8" i="34"/>
  <c r="PAE8" i="34"/>
  <c r="PAD8" i="34"/>
  <c r="PAC8" i="34"/>
  <c r="PAB8" i="34"/>
  <c r="PAA8" i="34"/>
  <c r="OZZ8" i="34"/>
  <c r="OZY8" i="34"/>
  <c r="OZX8" i="34"/>
  <c r="OZW8" i="34"/>
  <c r="OZV8" i="34"/>
  <c r="OZU8" i="34"/>
  <c r="OZT8" i="34"/>
  <c r="OZS8" i="34"/>
  <c r="OZR8" i="34"/>
  <c r="OZQ8" i="34"/>
  <c r="OZP8" i="34"/>
  <c r="OZO8" i="34"/>
  <c r="OZN8" i="34"/>
  <c r="OZM8" i="34"/>
  <c r="OZL8" i="34"/>
  <c r="OZK8" i="34"/>
  <c r="OZJ8" i="34"/>
  <c r="OZI8" i="34"/>
  <c r="OZH8" i="34"/>
  <c r="OZG8" i="34"/>
  <c r="OZF8" i="34"/>
  <c r="OZE8" i="34"/>
  <c r="OZD8" i="34"/>
  <c r="OZC8" i="34"/>
  <c r="OZB8" i="34"/>
  <c r="OZA8" i="34"/>
  <c r="OYZ8" i="34"/>
  <c r="OYY8" i="34"/>
  <c r="OYX8" i="34"/>
  <c r="OYW8" i="34"/>
  <c r="OYV8" i="34"/>
  <c r="OYU8" i="34"/>
  <c r="OYT8" i="34"/>
  <c r="OYS8" i="34"/>
  <c r="OYR8" i="34"/>
  <c r="OYQ8" i="34"/>
  <c r="OYP8" i="34"/>
  <c r="OYO8" i="34"/>
  <c r="OYN8" i="34"/>
  <c r="OYM8" i="34"/>
  <c r="OYL8" i="34"/>
  <c r="OYK8" i="34"/>
  <c r="OYJ8" i="34"/>
  <c r="OYI8" i="34"/>
  <c r="OYH8" i="34"/>
  <c r="OYG8" i="34"/>
  <c r="OYF8" i="34"/>
  <c r="OYE8" i="34"/>
  <c r="OYD8" i="34"/>
  <c r="OYC8" i="34"/>
  <c r="OYB8" i="34"/>
  <c r="OYA8" i="34"/>
  <c r="OXZ8" i="34"/>
  <c r="OXY8" i="34"/>
  <c r="OXX8" i="34"/>
  <c r="OXW8" i="34"/>
  <c r="OXV8" i="34"/>
  <c r="OXU8" i="34"/>
  <c r="OXT8" i="34"/>
  <c r="OXS8" i="34"/>
  <c r="OXR8" i="34"/>
  <c r="OXQ8" i="34"/>
  <c r="OXP8" i="34"/>
  <c r="OXO8" i="34"/>
  <c r="OXN8" i="34"/>
  <c r="OXM8" i="34"/>
  <c r="OXL8" i="34"/>
  <c r="OXK8" i="34"/>
  <c r="OXJ8" i="34"/>
  <c r="OXI8" i="34"/>
  <c r="OXH8" i="34"/>
  <c r="OXG8" i="34"/>
  <c r="OXF8" i="34"/>
  <c r="OXE8" i="34"/>
  <c r="OXD8" i="34"/>
  <c r="OXC8" i="34"/>
  <c r="OXB8" i="34"/>
  <c r="OXA8" i="34"/>
  <c r="OWZ8" i="34"/>
  <c r="OWY8" i="34"/>
  <c r="OWX8" i="34"/>
  <c r="OWW8" i="34"/>
  <c r="OWV8" i="34"/>
  <c r="OWU8" i="34"/>
  <c r="OWT8" i="34"/>
  <c r="OWS8" i="34"/>
  <c r="OWR8" i="34"/>
  <c r="OWQ8" i="34"/>
  <c r="OWP8" i="34"/>
  <c r="OWO8" i="34"/>
  <c r="OWN8" i="34"/>
  <c r="OWM8" i="34"/>
  <c r="OWL8" i="34"/>
  <c r="OWK8" i="34"/>
  <c r="OWJ8" i="34"/>
  <c r="OWI8" i="34"/>
  <c r="OWH8" i="34"/>
  <c r="OWG8" i="34"/>
  <c r="OWF8" i="34"/>
  <c r="OWE8" i="34"/>
  <c r="OWD8" i="34"/>
  <c r="OWC8" i="34"/>
  <c r="OWB8" i="34"/>
  <c r="OWA8" i="34"/>
  <c r="OVZ8" i="34"/>
  <c r="OVY8" i="34"/>
  <c r="OVX8" i="34"/>
  <c r="OVW8" i="34"/>
  <c r="OVV8" i="34"/>
  <c r="OVU8" i="34"/>
  <c r="OVT8" i="34"/>
  <c r="OVS8" i="34"/>
  <c r="OVR8" i="34"/>
  <c r="OVQ8" i="34"/>
  <c r="OVP8" i="34"/>
  <c r="OVO8" i="34"/>
  <c r="OVN8" i="34"/>
  <c r="OVM8" i="34"/>
  <c r="OVL8" i="34"/>
  <c r="OVK8" i="34"/>
  <c r="OVJ8" i="34"/>
  <c r="OVI8" i="34"/>
  <c r="OVH8" i="34"/>
  <c r="OVG8" i="34"/>
  <c r="OVF8" i="34"/>
  <c r="OVE8" i="34"/>
  <c r="OVD8" i="34"/>
  <c r="OVC8" i="34"/>
  <c r="OVB8" i="34"/>
  <c r="OVA8" i="34"/>
  <c r="OUZ8" i="34"/>
  <c r="OUY8" i="34"/>
  <c r="OUX8" i="34"/>
  <c r="OUW8" i="34"/>
  <c r="OUV8" i="34"/>
  <c r="OUU8" i="34"/>
  <c r="OUT8" i="34"/>
  <c r="OUS8" i="34"/>
  <c r="OUR8" i="34"/>
  <c r="OUQ8" i="34"/>
  <c r="OUP8" i="34"/>
  <c r="OUO8" i="34"/>
  <c r="OUN8" i="34"/>
  <c r="OUM8" i="34"/>
  <c r="OUL8" i="34"/>
  <c r="OUK8" i="34"/>
  <c r="OUJ8" i="34"/>
  <c r="OUI8" i="34"/>
  <c r="OUH8" i="34"/>
  <c r="OUG8" i="34"/>
  <c r="OUF8" i="34"/>
  <c r="OUE8" i="34"/>
  <c r="OUD8" i="34"/>
  <c r="OUC8" i="34"/>
  <c r="OUB8" i="34"/>
  <c r="OUA8" i="34"/>
  <c r="OTZ8" i="34"/>
  <c r="OTY8" i="34"/>
  <c r="OTX8" i="34"/>
  <c r="OTW8" i="34"/>
  <c r="OTV8" i="34"/>
  <c r="OTU8" i="34"/>
  <c r="OTT8" i="34"/>
  <c r="OTS8" i="34"/>
  <c r="OTR8" i="34"/>
  <c r="OTQ8" i="34"/>
  <c r="OTP8" i="34"/>
  <c r="OTO8" i="34"/>
  <c r="OTN8" i="34"/>
  <c r="OTM8" i="34"/>
  <c r="OTL8" i="34"/>
  <c r="OTK8" i="34"/>
  <c r="OTJ8" i="34"/>
  <c r="OTI8" i="34"/>
  <c r="OTH8" i="34"/>
  <c r="OTG8" i="34"/>
  <c r="OTF8" i="34"/>
  <c r="OTE8" i="34"/>
  <c r="OTD8" i="34"/>
  <c r="OTC8" i="34"/>
  <c r="OTB8" i="34"/>
  <c r="OTA8" i="34"/>
  <c r="OSZ8" i="34"/>
  <c r="OSY8" i="34"/>
  <c r="OSX8" i="34"/>
  <c r="OSW8" i="34"/>
  <c r="OSV8" i="34"/>
  <c r="OSU8" i="34"/>
  <c r="OST8" i="34"/>
  <c r="OSS8" i="34"/>
  <c r="OSR8" i="34"/>
  <c r="OSQ8" i="34"/>
  <c r="OSP8" i="34"/>
  <c r="OSO8" i="34"/>
  <c r="OSN8" i="34"/>
  <c r="OSM8" i="34"/>
  <c r="OSL8" i="34"/>
  <c r="OSK8" i="34"/>
  <c r="OSJ8" i="34"/>
  <c r="OSI8" i="34"/>
  <c r="OSH8" i="34"/>
  <c r="OSG8" i="34"/>
  <c r="OSF8" i="34"/>
  <c r="OSE8" i="34"/>
  <c r="OSD8" i="34"/>
  <c r="OSC8" i="34"/>
  <c r="OSB8" i="34"/>
  <c r="OSA8" i="34"/>
  <c r="ORZ8" i="34"/>
  <c r="ORY8" i="34"/>
  <c r="ORX8" i="34"/>
  <c r="ORW8" i="34"/>
  <c r="ORV8" i="34"/>
  <c r="ORU8" i="34"/>
  <c r="ORT8" i="34"/>
  <c r="ORS8" i="34"/>
  <c r="ORR8" i="34"/>
  <c r="ORQ8" i="34"/>
  <c r="ORP8" i="34"/>
  <c r="ORO8" i="34"/>
  <c r="ORN8" i="34"/>
  <c r="ORM8" i="34"/>
  <c r="ORL8" i="34"/>
  <c r="ORK8" i="34"/>
  <c r="ORJ8" i="34"/>
  <c r="ORI8" i="34"/>
  <c r="ORH8" i="34"/>
  <c r="ORG8" i="34"/>
  <c r="ORF8" i="34"/>
  <c r="ORE8" i="34"/>
  <c r="ORD8" i="34"/>
  <c r="ORC8" i="34"/>
  <c r="ORB8" i="34"/>
  <c r="ORA8" i="34"/>
  <c r="OQZ8" i="34"/>
  <c r="OQY8" i="34"/>
  <c r="OQX8" i="34"/>
  <c r="OQW8" i="34"/>
  <c r="OQV8" i="34"/>
  <c r="OQU8" i="34"/>
  <c r="OQT8" i="34"/>
  <c r="OQS8" i="34"/>
  <c r="OQR8" i="34"/>
  <c r="OQQ8" i="34"/>
  <c r="OQP8" i="34"/>
  <c r="OQO8" i="34"/>
  <c r="OQN8" i="34"/>
  <c r="OQM8" i="34"/>
  <c r="OQL8" i="34"/>
  <c r="OQK8" i="34"/>
  <c r="OQJ8" i="34"/>
  <c r="OQI8" i="34"/>
  <c r="OQH8" i="34"/>
  <c r="OQG8" i="34"/>
  <c r="OQF8" i="34"/>
  <c r="OQE8" i="34"/>
  <c r="OQD8" i="34"/>
  <c r="OQC8" i="34"/>
  <c r="OQB8" i="34"/>
  <c r="OQA8" i="34"/>
  <c r="OPZ8" i="34"/>
  <c r="OPY8" i="34"/>
  <c r="OPX8" i="34"/>
  <c r="OPW8" i="34"/>
  <c r="OPV8" i="34"/>
  <c r="OPU8" i="34"/>
  <c r="OPT8" i="34"/>
  <c r="OPS8" i="34"/>
  <c r="OPR8" i="34"/>
  <c r="OPQ8" i="34"/>
  <c r="OPP8" i="34"/>
  <c r="OPO8" i="34"/>
  <c r="OPN8" i="34"/>
  <c r="OPM8" i="34"/>
  <c r="OPL8" i="34"/>
  <c r="OPK8" i="34"/>
  <c r="OPJ8" i="34"/>
  <c r="OPI8" i="34"/>
  <c r="OPH8" i="34"/>
  <c r="OPG8" i="34"/>
  <c r="OPF8" i="34"/>
  <c r="OPE8" i="34"/>
  <c r="OPD8" i="34"/>
  <c r="OPC8" i="34"/>
  <c r="OPB8" i="34"/>
  <c r="OPA8" i="34"/>
  <c r="OOZ8" i="34"/>
  <c r="OOY8" i="34"/>
  <c r="OOX8" i="34"/>
  <c r="OOW8" i="34"/>
  <c r="OOV8" i="34"/>
  <c r="OOU8" i="34"/>
  <c r="OOT8" i="34"/>
  <c r="OOS8" i="34"/>
  <c r="OOR8" i="34"/>
  <c r="OOQ8" i="34"/>
  <c r="OOP8" i="34"/>
  <c r="OOO8" i="34"/>
  <c r="OON8" i="34"/>
  <c r="OOM8" i="34"/>
  <c r="OOL8" i="34"/>
  <c r="OOK8" i="34"/>
  <c r="OOJ8" i="34"/>
  <c r="OOI8" i="34"/>
  <c r="OOH8" i="34"/>
  <c r="OOG8" i="34"/>
  <c r="OOF8" i="34"/>
  <c r="OOE8" i="34"/>
  <c r="OOD8" i="34"/>
  <c r="OOC8" i="34"/>
  <c r="OOB8" i="34"/>
  <c r="OOA8" i="34"/>
  <c r="ONZ8" i="34"/>
  <c r="ONY8" i="34"/>
  <c r="ONX8" i="34"/>
  <c r="ONW8" i="34"/>
  <c r="ONV8" i="34"/>
  <c r="ONU8" i="34"/>
  <c r="ONT8" i="34"/>
  <c r="ONS8" i="34"/>
  <c r="ONR8" i="34"/>
  <c r="ONQ8" i="34"/>
  <c r="ONP8" i="34"/>
  <c r="ONO8" i="34"/>
  <c r="ONN8" i="34"/>
  <c r="ONM8" i="34"/>
  <c r="ONL8" i="34"/>
  <c r="ONK8" i="34"/>
  <c r="ONJ8" i="34"/>
  <c r="ONI8" i="34"/>
  <c r="ONH8" i="34"/>
  <c r="ONG8" i="34"/>
  <c r="ONF8" i="34"/>
  <c r="ONE8" i="34"/>
  <c r="OND8" i="34"/>
  <c r="ONC8" i="34"/>
  <c r="ONB8" i="34"/>
  <c r="ONA8" i="34"/>
  <c r="OMZ8" i="34"/>
  <c r="OMY8" i="34"/>
  <c r="OMX8" i="34"/>
  <c r="OMW8" i="34"/>
  <c r="OMV8" i="34"/>
  <c r="OMU8" i="34"/>
  <c r="OMT8" i="34"/>
  <c r="OMS8" i="34"/>
  <c r="OMR8" i="34"/>
  <c r="OMQ8" i="34"/>
  <c r="OMP8" i="34"/>
  <c r="OMO8" i="34"/>
  <c r="OMN8" i="34"/>
  <c r="OMM8" i="34"/>
  <c r="OML8" i="34"/>
  <c r="OMK8" i="34"/>
  <c r="OMJ8" i="34"/>
  <c r="OMI8" i="34"/>
  <c r="OMH8" i="34"/>
  <c r="OMG8" i="34"/>
  <c r="OMF8" i="34"/>
  <c r="OME8" i="34"/>
  <c r="OMD8" i="34"/>
  <c r="OMC8" i="34"/>
  <c r="OMB8" i="34"/>
  <c r="OMA8" i="34"/>
  <c r="OLZ8" i="34"/>
  <c r="OLY8" i="34"/>
  <c r="OLX8" i="34"/>
  <c r="OLW8" i="34"/>
  <c r="OLV8" i="34"/>
  <c r="OLU8" i="34"/>
  <c r="OLT8" i="34"/>
  <c r="OLS8" i="34"/>
  <c r="OLR8" i="34"/>
  <c r="OLQ8" i="34"/>
  <c r="OLP8" i="34"/>
  <c r="OLO8" i="34"/>
  <c r="OLN8" i="34"/>
  <c r="OLM8" i="34"/>
  <c r="OLL8" i="34"/>
  <c r="OLK8" i="34"/>
  <c r="OLJ8" i="34"/>
  <c r="OLI8" i="34"/>
  <c r="OLH8" i="34"/>
  <c r="OLG8" i="34"/>
  <c r="OLF8" i="34"/>
  <c r="OLE8" i="34"/>
  <c r="OLD8" i="34"/>
  <c r="OLC8" i="34"/>
  <c r="OLB8" i="34"/>
  <c r="OLA8" i="34"/>
  <c r="OKZ8" i="34"/>
  <c r="OKY8" i="34"/>
  <c r="OKX8" i="34"/>
  <c r="OKW8" i="34"/>
  <c r="OKV8" i="34"/>
  <c r="OKU8" i="34"/>
  <c r="OKT8" i="34"/>
  <c r="OKS8" i="34"/>
  <c r="OKR8" i="34"/>
  <c r="OKQ8" i="34"/>
  <c r="OKP8" i="34"/>
  <c r="OKO8" i="34"/>
  <c r="OKN8" i="34"/>
  <c r="OKM8" i="34"/>
  <c r="OKL8" i="34"/>
  <c r="OKK8" i="34"/>
  <c r="OKJ8" i="34"/>
  <c r="OKI8" i="34"/>
  <c r="OKH8" i="34"/>
  <c r="OKG8" i="34"/>
  <c r="OKF8" i="34"/>
  <c r="OKE8" i="34"/>
  <c r="OKD8" i="34"/>
  <c r="OKC8" i="34"/>
  <c r="OKB8" i="34"/>
  <c r="OKA8" i="34"/>
  <c r="OJZ8" i="34"/>
  <c r="OJY8" i="34"/>
  <c r="OJX8" i="34"/>
  <c r="OJW8" i="34"/>
  <c r="OJV8" i="34"/>
  <c r="OJU8" i="34"/>
  <c r="OJT8" i="34"/>
  <c r="OJS8" i="34"/>
  <c r="OJR8" i="34"/>
  <c r="OJQ8" i="34"/>
  <c r="OJP8" i="34"/>
  <c r="OJO8" i="34"/>
  <c r="OJN8" i="34"/>
  <c r="OJM8" i="34"/>
  <c r="OJL8" i="34"/>
  <c r="OJK8" i="34"/>
  <c r="OJJ8" i="34"/>
  <c r="OJI8" i="34"/>
  <c r="OJH8" i="34"/>
  <c r="OJG8" i="34"/>
  <c r="OJF8" i="34"/>
  <c r="OJE8" i="34"/>
  <c r="OJD8" i="34"/>
  <c r="OJC8" i="34"/>
  <c r="OJB8" i="34"/>
  <c r="OJA8" i="34"/>
  <c r="OIZ8" i="34"/>
  <c r="OIY8" i="34"/>
  <c r="OIX8" i="34"/>
  <c r="OIW8" i="34"/>
  <c r="OIV8" i="34"/>
  <c r="OIU8" i="34"/>
  <c r="OIT8" i="34"/>
  <c r="OIS8" i="34"/>
  <c r="OIR8" i="34"/>
  <c r="OIQ8" i="34"/>
  <c r="OIP8" i="34"/>
  <c r="OIO8" i="34"/>
  <c r="OIN8" i="34"/>
  <c r="OIM8" i="34"/>
  <c r="OIL8" i="34"/>
  <c r="OIK8" i="34"/>
  <c r="OIJ8" i="34"/>
  <c r="OII8" i="34"/>
  <c r="OIH8" i="34"/>
  <c r="OIG8" i="34"/>
  <c r="OIF8" i="34"/>
  <c r="OIE8" i="34"/>
  <c r="OID8" i="34"/>
  <c r="OIC8" i="34"/>
  <c r="OIB8" i="34"/>
  <c r="OIA8" i="34"/>
  <c r="OHZ8" i="34"/>
  <c r="OHY8" i="34"/>
  <c r="OHX8" i="34"/>
  <c r="OHW8" i="34"/>
  <c r="OHV8" i="34"/>
  <c r="OHU8" i="34"/>
  <c r="OHT8" i="34"/>
  <c r="OHS8" i="34"/>
  <c r="OHR8" i="34"/>
  <c r="OHQ8" i="34"/>
  <c r="OHP8" i="34"/>
  <c r="OHO8" i="34"/>
  <c r="OHN8" i="34"/>
  <c r="OHM8" i="34"/>
  <c r="OHL8" i="34"/>
  <c r="OHK8" i="34"/>
  <c r="OHJ8" i="34"/>
  <c r="OHI8" i="34"/>
  <c r="OHH8" i="34"/>
  <c r="OHG8" i="34"/>
  <c r="OHF8" i="34"/>
  <c r="OHE8" i="34"/>
  <c r="OHD8" i="34"/>
  <c r="OHC8" i="34"/>
  <c r="OHB8" i="34"/>
  <c r="OHA8" i="34"/>
  <c r="OGZ8" i="34"/>
  <c r="OGY8" i="34"/>
  <c r="OGX8" i="34"/>
  <c r="OGW8" i="34"/>
  <c r="OGV8" i="34"/>
  <c r="OGU8" i="34"/>
  <c r="OGT8" i="34"/>
  <c r="OGS8" i="34"/>
  <c r="OGR8" i="34"/>
  <c r="OGQ8" i="34"/>
  <c r="OGP8" i="34"/>
  <c r="OGO8" i="34"/>
  <c r="OGN8" i="34"/>
  <c r="OGM8" i="34"/>
  <c r="OGL8" i="34"/>
  <c r="OGK8" i="34"/>
  <c r="OGJ8" i="34"/>
  <c r="OGI8" i="34"/>
  <c r="OGH8" i="34"/>
  <c r="OGG8" i="34"/>
  <c r="OGF8" i="34"/>
  <c r="OGE8" i="34"/>
  <c r="OGD8" i="34"/>
  <c r="OGC8" i="34"/>
  <c r="OGB8" i="34"/>
  <c r="OGA8" i="34"/>
  <c r="OFZ8" i="34"/>
  <c r="OFY8" i="34"/>
  <c r="OFX8" i="34"/>
  <c r="OFW8" i="34"/>
  <c r="OFV8" i="34"/>
  <c r="OFU8" i="34"/>
  <c r="OFT8" i="34"/>
  <c r="OFS8" i="34"/>
  <c r="OFR8" i="34"/>
  <c r="OFQ8" i="34"/>
  <c r="OFP8" i="34"/>
  <c r="OFO8" i="34"/>
  <c r="OFN8" i="34"/>
  <c r="OFM8" i="34"/>
  <c r="OFL8" i="34"/>
  <c r="OFK8" i="34"/>
  <c r="OFJ8" i="34"/>
  <c r="OFI8" i="34"/>
  <c r="OFH8" i="34"/>
  <c r="OFG8" i="34"/>
  <c r="OFF8" i="34"/>
  <c r="OFE8" i="34"/>
  <c r="OFD8" i="34"/>
  <c r="OFC8" i="34"/>
  <c r="OFB8" i="34"/>
  <c r="OFA8" i="34"/>
  <c r="OEZ8" i="34"/>
  <c r="OEY8" i="34"/>
  <c r="OEX8" i="34"/>
  <c r="OEW8" i="34"/>
  <c r="OEV8" i="34"/>
  <c r="OEU8" i="34"/>
  <c r="OET8" i="34"/>
  <c r="OES8" i="34"/>
  <c r="OER8" i="34"/>
  <c r="OEQ8" i="34"/>
  <c r="OEP8" i="34"/>
  <c r="OEO8" i="34"/>
  <c r="OEN8" i="34"/>
  <c r="OEM8" i="34"/>
  <c r="OEL8" i="34"/>
  <c r="OEK8" i="34"/>
  <c r="OEJ8" i="34"/>
  <c r="OEI8" i="34"/>
  <c r="OEH8" i="34"/>
  <c r="OEG8" i="34"/>
  <c r="OEF8" i="34"/>
  <c r="OEE8" i="34"/>
  <c r="OED8" i="34"/>
  <c r="OEC8" i="34"/>
  <c r="OEB8" i="34"/>
  <c r="OEA8" i="34"/>
  <c r="ODZ8" i="34"/>
  <c r="ODY8" i="34"/>
  <c r="ODX8" i="34"/>
  <c r="ODW8" i="34"/>
  <c r="ODV8" i="34"/>
  <c r="ODU8" i="34"/>
  <c r="ODT8" i="34"/>
  <c r="ODS8" i="34"/>
  <c r="ODR8" i="34"/>
  <c r="ODQ8" i="34"/>
  <c r="ODP8" i="34"/>
  <c r="ODO8" i="34"/>
  <c r="ODN8" i="34"/>
  <c r="ODM8" i="34"/>
  <c r="ODL8" i="34"/>
  <c r="ODK8" i="34"/>
  <c r="ODJ8" i="34"/>
  <c r="ODI8" i="34"/>
  <c r="ODH8" i="34"/>
  <c r="ODG8" i="34"/>
  <c r="ODF8" i="34"/>
  <c r="ODE8" i="34"/>
  <c r="ODD8" i="34"/>
  <c r="ODC8" i="34"/>
  <c r="ODB8" i="34"/>
  <c r="ODA8" i="34"/>
  <c r="OCZ8" i="34"/>
  <c r="OCY8" i="34"/>
  <c r="OCX8" i="34"/>
  <c r="OCW8" i="34"/>
  <c r="OCV8" i="34"/>
  <c r="OCU8" i="34"/>
  <c r="OCT8" i="34"/>
  <c r="OCS8" i="34"/>
  <c r="OCR8" i="34"/>
  <c r="OCQ8" i="34"/>
  <c r="OCP8" i="34"/>
  <c r="OCO8" i="34"/>
  <c r="OCN8" i="34"/>
  <c r="OCM8" i="34"/>
  <c r="OCL8" i="34"/>
  <c r="OCK8" i="34"/>
  <c r="OCJ8" i="34"/>
  <c r="OCI8" i="34"/>
  <c r="OCH8" i="34"/>
  <c r="OCG8" i="34"/>
  <c r="OCF8" i="34"/>
  <c r="OCE8" i="34"/>
  <c r="OCD8" i="34"/>
  <c r="OCC8" i="34"/>
  <c r="OCB8" i="34"/>
  <c r="OCA8" i="34"/>
  <c r="OBZ8" i="34"/>
  <c r="OBY8" i="34"/>
  <c r="OBX8" i="34"/>
  <c r="OBW8" i="34"/>
  <c r="OBV8" i="34"/>
  <c r="OBU8" i="34"/>
  <c r="OBT8" i="34"/>
  <c r="OBS8" i="34"/>
  <c r="OBR8" i="34"/>
  <c r="OBQ8" i="34"/>
  <c r="OBP8" i="34"/>
  <c r="OBO8" i="34"/>
  <c r="OBN8" i="34"/>
  <c r="OBM8" i="34"/>
  <c r="OBL8" i="34"/>
  <c r="OBK8" i="34"/>
  <c r="OBJ8" i="34"/>
  <c r="OBI8" i="34"/>
  <c r="OBH8" i="34"/>
  <c r="OBG8" i="34"/>
  <c r="OBF8" i="34"/>
  <c r="OBE8" i="34"/>
  <c r="OBD8" i="34"/>
  <c r="OBC8" i="34"/>
  <c r="OBB8" i="34"/>
  <c r="OBA8" i="34"/>
  <c r="OAZ8" i="34"/>
  <c r="OAY8" i="34"/>
  <c r="OAX8" i="34"/>
  <c r="OAW8" i="34"/>
  <c r="OAV8" i="34"/>
  <c r="OAU8" i="34"/>
  <c r="OAT8" i="34"/>
  <c r="OAS8" i="34"/>
  <c r="OAR8" i="34"/>
  <c r="OAQ8" i="34"/>
  <c r="OAP8" i="34"/>
  <c r="OAO8" i="34"/>
  <c r="OAN8" i="34"/>
  <c r="OAM8" i="34"/>
  <c r="OAL8" i="34"/>
  <c r="OAK8" i="34"/>
  <c r="OAJ8" i="34"/>
  <c r="OAI8" i="34"/>
  <c r="OAH8" i="34"/>
  <c r="OAG8" i="34"/>
  <c r="OAF8" i="34"/>
  <c r="OAE8" i="34"/>
  <c r="OAD8" i="34"/>
  <c r="OAC8" i="34"/>
  <c r="OAB8" i="34"/>
  <c r="OAA8" i="34"/>
  <c r="NZZ8" i="34"/>
  <c r="NZY8" i="34"/>
  <c r="NZX8" i="34"/>
  <c r="NZW8" i="34"/>
  <c r="NZV8" i="34"/>
  <c r="NZU8" i="34"/>
  <c r="NZT8" i="34"/>
  <c r="NZS8" i="34"/>
  <c r="NZR8" i="34"/>
  <c r="NZQ8" i="34"/>
  <c r="NZP8" i="34"/>
  <c r="NZO8" i="34"/>
  <c r="NZN8" i="34"/>
  <c r="NZM8" i="34"/>
  <c r="NZL8" i="34"/>
  <c r="NZK8" i="34"/>
  <c r="NZJ8" i="34"/>
  <c r="NZI8" i="34"/>
  <c r="NZH8" i="34"/>
  <c r="NZG8" i="34"/>
  <c r="NZF8" i="34"/>
  <c r="NZE8" i="34"/>
  <c r="NZD8" i="34"/>
  <c r="NZC8" i="34"/>
  <c r="NZB8" i="34"/>
  <c r="NZA8" i="34"/>
  <c r="NYZ8" i="34"/>
  <c r="NYY8" i="34"/>
  <c r="NYX8" i="34"/>
  <c r="NYW8" i="34"/>
  <c r="NYV8" i="34"/>
  <c r="NYU8" i="34"/>
  <c r="NYT8" i="34"/>
  <c r="NYS8" i="34"/>
  <c r="NYR8" i="34"/>
  <c r="NYQ8" i="34"/>
  <c r="NYP8" i="34"/>
  <c r="NYO8" i="34"/>
  <c r="NYN8" i="34"/>
  <c r="NYM8" i="34"/>
  <c r="NYL8" i="34"/>
  <c r="NYK8" i="34"/>
  <c r="NYJ8" i="34"/>
  <c r="NYI8" i="34"/>
  <c r="NYH8" i="34"/>
  <c r="NYG8" i="34"/>
  <c r="NYF8" i="34"/>
  <c r="NYE8" i="34"/>
  <c r="NYD8" i="34"/>
  <c r="NYC8" i="34"/>
  <c r="NYB8" i="34"/>
  <c r="NYA8" i="34"/>
  <c r="NXZ8" i="34"/>
  <c r="NXY8" i="34"/>
  <c r="NXX8" i="34"/>
  <c r="NXW8" i="34"/>
  <c r="NXV8" i="34"/>
  <c r="NXU8" i="34"/>
  <c r="NXT8" i="34"/>
  <c r="NXS8" i="34"/>
  <c r="NXR8" i="34"/>
  <c r="NXQ8" i="34"/>
  <c r="NXP8" i="34"/>
  <c r="NXO8" i="34"/>
  <c r="NXN8" i="34"/>
  <c r="NXM8" i="34"/>
  <c r="NXL8" i="34"/>
  <c r="NXK8" i="34"/>
  <c r="NXJ8" i="34"/>
  <c r="NXI8" i="34"/>
  <c r="NXH8" i="34"/>
  <c r="NXG8" i="34"/>
  <c r="NXF8" i="34"/>
  <c r="NXE8" i="34"/>
  <c r="NXD8" i="34"/>
  <c r="NXC8" i="34"/>
  <c r="NXB8" i="34"/>
  <c r="NXA8" i="34"/>
  <c r="NWZ8" i="34"/>
  <c r="NWY8" i="34"/>
  <c r="NWX8" i="34"/>
  <c r="NWW8" i="34"/>
  <c r="NWV8" i="34"/>
  <c r="NWU8" i="34"/>
  <c r="NWT8" i="34"/>
  <c r="NWS8" i="34"/>
  <c r="NWR8" i="34"/>
  <c r="NWQ8" i="34"/>
  <c r="NWP8" i="34"/>
  <c r="NWO8" i="34"/>
  <c r="NWN8" i="34"/>
  <c r="NWM8" i="34"/>
  <c r="NWL8" i="34"/>
  <c r="NWK8" i="34"/>
  <c r="NWJ8" i="34"/>
  <c r="NWI8" i="34"/>
  <c r="NWH8" i="34"/>
  <c r="NWG8" i="34"/>
  <c r="NWF8" i="34"/>
  <c r="NWE8" i="34"/>
  <c r="NWD8" i="34"/>
  <c r="NWC8" i="34"/>
  <c r="NWB8" i="34"/>
  <c r="NWA8" i="34"/>
  <c r="NVZ8" i="34"/>
  <c r="NVY8" i="34"/>
  <c r="NVX8" i="34"/>
  <c r="NVW8" i="34"/>
  <c r="NVV8" i="34"/>
  <c r="NVU8" i="34"/>
  <c r="NVT8" i="34"/>
  <c r="NVS8" i="34"/>
  <c r="NVR8" i="34"/>
  <c r="NVQ8" i="34"/>
  <c r="NVP8" i="34"/>
  <c r="NVO8" i="34"/>
  <c r="NVN8" i="34"/>
  <c r="NVM8" i="34"/>
  <c r="NVL8" i="34"/>
  <c r="NVK8" i="34"/>
  <c r="NVJ8" i="34"/>
  <c r="NVI8" i="34"/>
  <c r="NVH8" i="34"/>
  <c r="NVG8" i="34"/>
  <c r="NVF8" i="34"/>
  <c r="NVE8" i="34"/>
  <c r="NVD8" i="34"/>
  <c r="NVC8" i="34"/>
  <c r="NVB8" i="34"/>
  <c r="NVA8" i="34"/>
  <c r="NUZ8" i="34"/>
  <c r="NUY8" i="34"/>
  <c r="NUX8" i="34"/>
  <c r="NUW8" i="34"/>
  <c r="NUV8" i="34"/>
  <c r="NUU8" i="34"/>
  <c r="NUT8" i="34"/>
  <c r="NUS8" i="34"/>
  <c r="NUR8" i="34"/>
  <c r="NUQ8" i="34"/>
  <c r="NUP8" i="34"/>
  <c r="NUO8" i="34"/>
  <c r="NUN8" i="34"/>
  <c r="NUM8" i="34"/>
  <c r="NUL8" i="34"/>
  <c r="NUK8" i="34"/>
  <c r="NUJ8" i="34"/>
  <c r="NUI8" i="34"/>
  <c r="NUH8" i="34"/>
  <c r="NUG8" i="34"/>
  <c r="NUF8" i="34"/>
  <c r="NUE8" i="34"/>
  <c r="NUD8" i="34"/>
  <c r="NUC8" i="34"/>
  <c r="NUB8" i="34"/>
  <c r="NUA8" i="34"/>
  <c r="NTZ8" i="34"/>
  <c r="NTY8" i="34"/>
  <c r="NTX8" i="34"/>
  <c r="NTW8" i="34"/>
  <c r="NTV8" i="34"/>
  <c r="NTU8" i="34"/>
  <c r="NTT8" i="34"/>
  <c r="NTS8" i="34"/>
  <c r="NTR8" i="34"/>
  <c r="NTQ8" i="34"/>
  <c r="NTP8" i="34"/>
  <c r="NTO8" i="34"/>
  <c r="NTN8" i="34"/>
  <c r="NTM8" i="34"/>
  <c r="NTL8" i="34"/>
  <c r="NTK8" i="34"/>
  <c r="NTJ8" i="34"/>
  <c r="NTI8" i="34"/>
  <c r="NTH8" i="34"/>
  <c r="NTG8" i="34"/>
  <c r="NTF8" i="34"/>
  <c r="NTE8" i="34"/>
  <c r="NTD8" i="34"/>
  <c r="NTC8" i="34"/>
  <c r="NTB8" i="34"/>
  <c r="NTA8" i="34"/>
  <c r="NSZ8" i="34"/>
  <c r="NSY8" i="34"/>
  <c r="NSX8" i="34"/>
  <c r="NSW8" i="34"/>
  <c r="NSV8" i="34"/>
  <c r="NSU8" i="34"/>
  <c r="NST8" i="34"/>
  <c r="NSS8" i="34"/>
  <c r="NSR8" i="34"/>
  <c r="NSQ8" i="34"/>
  <c r="NSP8" i="34"/>
  <c r="NSO8" i="34"/>
  <c r="NSN8" i="34"/>
  <c r="NSM8" i="34"/>
  <c r="NSL8" i="34"/>
  <c r="NSK8" i="34"/>
  <c r="NSJ8" i="34"/>
  <c r="NSI8" i="34"/>
  <c r="NSH8" i="34"/>
  <c r="NSG8" i="34"/>
  <c r="NSF8" i="34"/>
  <c r="NSE8" i="34"/>
  <c r="NSD8" i="34"/>
  <c r="NSC8" i="34"/>
  <c r="NSB8" i="34"/>
  <c r="NSA8" i="34"/>
  <c r="NRZ8" i="34"/>
  <c r="NRY8" i="34"/>
  <c r="NRX8" i="34"/>
  <c r="NRW8" i="34"/>
  <c r="NRV8" i="34"/>
  <c r="NRU8" i="34"/>
  <c r="NRT8" i="34"/>
  <c r="NRS8" i="34"/>
  <c r="NRR8" i="34"/>
  <c r="NRQ8" i="34"/>
  <c r="NRP8" i="34"/>
  <c r="NRO8" i="34"/>
  <c r="NRN8" i="34"/>
  <c r="NRM8" i="34"/>
  <c r="NRL8" i="34"/>
  <c r="NRK8" i="34"/>
  <c r="NRJ8" i="34"/>
  <c r="NRI8" i="34"/>
  <c r="NRH8" i="34"/>
  <c r="NRG8" i="34"/>
  <c r="NRF8" i="34"/>
  <c r="NRE8" i="34"/>
  <c r="NRD8" i="34"/>
  <c r="NRC8" i="34"/>
  <c r="NRB8" i="34"/>
  <c r="NRA8" i="34"/>
  <c r="NQZ8" i="34"/>
  <c r="NQY8" i="34"/>
  <c r="NQX8" i="34"/>
  <c r="NQW8" i="34"/>
  <c r="NQV8" i="34"/>
  <c r="NQU8" i="34"/>
  <c r="NQT8" i="34"/>
  <c r="NQS8" i="34"/>
  <c r="NQR8" i="34"/>
  <c r="NQQ8" i="34"/>
  <c r="NQP8" i="34"/>
  <c r="NQO8" i="34"/>
  <c r="NQN8" i="34"/>
  <c r="NQM8" i="34"/>
  <c r="NQL8" i="34"/>
  <c r="NQK8" i="34"/>
  <c r="NQJ8" i="34"/>
  <c r="NQI8" i="34"/>
  <c r="NQH8" i="34"/>
  <c r="NQG8" i="34"/>
  <c r="NQF8" i="34"/>
  <c r="NQE8" i="34"/>
  <c r="NQD8" i="34"/>
  <c r="NQC8" i="34"/>
  <c r="NQB8" i="34"/>
  <c r="NQA8" i="34"/>
  <c r="NPZ8" i="34"/>
  <c r="NPY8" i="34"/>
  <c r="NPX8" i="34"/>
  <c r="NPW8" i="34"/>
  <c r="NPV8" i="34"/>
  <c r="NPU8" i="34"/>
  <c r="NPT8" i="34"/>
  <c r="NPS8" i="34"/>
  <c r="NPR8" i="34"/>
  <c r="NPQ8" i="34"/>
  <c r="NPP8" i="34"/>
  <c r="NPO8" i="34"/>
  <c r="NPN8" i="34"/>
  <c r="NPM8" i="34"/>
  <c r="NPL8" i="34"/>
  <c r="NPK8" i="34"/>
  <c r="NPJ8" i="34"/>
  <c r="NPI8" i="34"/>
  <c r="NPH8" i="34"/>
  <c r="NPG8" i="34"/>
  <c r="NPF8" i="34"/>
  <c r="NPE8" i="34"/>
  <c r="NPD8" i="34"/>
  <c r="NPC8" i="34"/>
  <c r="NPB8" i="34"/>
  <c r="NPA8" i="34"/>
  <c r="NOZ8" i="34"/>
  <c r="NOY8" i="34"/>
  <c r="NOX8" i="34"/>
  <c r="NOW8" i="34"/>
  <c r="NOV8" i="34"/>
  <c r="NOU8" i="34"/>
  <c r="NOT8" i="34"/>
  <c r="NOS8" i="34"/>
  <c r="NOR8" i="34"/>
  <c r="NOQ8" i="34"/>
  <c r="NOP8" i="34"/>
  <c r="NOO8" i="34"/>
  <c r="NON8" i="34"/>
  <c r="NOM8" i="34"/>
  <c r="NOL8" i="34"/>
  <c r="NOK8" i="34"/>
  <c r="NOJ8" i="34"/>
  <c r="NOI8" i="34"/>
  <c r="NOH8" i="34"/>
  <c r="NOG8" i="34"/>
  <c r="NOF8" i="34"/>
  <c r="NOE8" i="34"/>
  <c r="NOD8" i="34"/>
  <c r="NOC8" i="34"/>
  <c r="NOB8" i="34"/>
  <c r="NOA8" i="34"/>
  <c r="NNZ8" i="34"/>
  <c r="NNY8" i="34"/>
  <c r="NNX8" i="34"/>
  <c r="NNW8" i="34"/>
  <c r="NNV8" i="34"/>
  <c r="NNU8" i="34"/>
  <c r="NNT8" i="34"/>
  <c r="NNS8" i="34"/>
  <c r="NNR8" i="34"/>
  <c r="NNQ8" i="34"/>
  <c r="NNP8" i="34"/>
  <c r="NNO8" i="34"/>
  <c r="NNN8" i="34"/>
  <c r="NNM8" i="34"/>
  <c r="NNL8" i="34"/>
  <c r="NNK8" i="34"/>
  <c r="NNJ8" i="34"/>
  <c r="NNI8" i="34"/>
  <c r="NNH8" i="34"/>
  <c r="NNG8" i="34"/>
  <c r="NNF8" i="34"/>
  <c r="NNE8" i="34"/>
  <c r="NND8" i="34"/>
  <c r="NNC8" i="34"/>
  <c r="NNB8" i="34"/>
  <c r="NNA8" i="34"/>
  <c r="NMZ8" i="34"/>
  <c r="NMY8" i="34"/>
  <c r="NMX8" i="34"/>
  <c r="NMW8" i="34"/>
  <c r="NMV8" i="34"/>
  <c r="NMU8" i="34"/>
  <c r="NMT8" i="34"/>
  <c r="NMS8" i="34"/>
  <c r="NMR8" i="34"/>
  <c r="NMQ8" i="34"/>
  <c r="NMP8" i="34"/>
  <c r="NMO8" i="34"/>
  <c r="NMN8" i="34"/>
  <c r="NMM8" i="34"/>
  <c r="NML8" i="34"/>
  <c r="NMK8" i="34"/>
  <c r="NMJ8" i="34"/>
  <c r="NMI8" i="34"/>
  <c r="NMH8" i="34"/>
  <c r="NMG8" i="34"/>
  <c r="NMF8" i="34"/>
  <c r="NME8" i="34"/>
  <c r="NMD8" i="34"/>
  <c r="NMC8" i="34"/>
  <c r="NMB8" i="34"/>
  <c r="NMA8" i="34"/>
  <c r="NLZ8" i="34"/>
  <c r="NLY8" i="34"/>
  <c r="NLX8" i="34"/>
  <c r="NLW8" i="34"/>
  <c r="NLV8" i="34"/>
  <c r="NLU8" i="34"/>
  <c r="NLT8" i="34"/>
  <c r="NLS8" i="34"/>
  <c r="NLR8" i="34"/>
  <c r="NLQ8" i="34"/>
  <c r="NLP8" i="34"/>
  <c r="NLO8" i="34"/>
  <c r="NLN8" i="34"/>
  <c r="NLM8" i="34"/>
  <c r="NLL8" i="34"/>
  <c r="NLK8" i="34"/>
  <c r="NLJ8" i="34"/>
  <c r="NLI8" i="34"/>
  <c r="NLH8" i="34"/>
  <c r="NLG8" i="34"/>
  <c r="NLF8" i="34"/>
  <c r="NLE8" i="34"/>
  <c r="NLD8" i="34"/>
  <c r="NLC8" i="34"/>
  <c r="NLB8" i="34"/>
  <c r="NLA8" i="34"/>
  <c r="NKZ8" i="34"/>
  <c r="NKY8" i="34"/>
  <c r="NKX8" i="34"/>
  <c r="NKW8" i="34"/>
  <c r="NKV8" i="34"/>
  <c r="NKU8" i="34"/>
  <c r="NKT8" i="34"/>
  <c r="NKS8" i="34"/>
  <c r="NKR8" i="34"/>
  <c r="NKQ8" i="34"/>
  <c r="NKP8" i="34"/>
  <c r="NKO8" i="34"/>
  <c r="NKN8" i="34"/>
  <c r="NKM8" i="34"/>
  <c r="NKL8" i="34"/>
  <c r="NKK8" i="34"/>
  <c r="NKJ8" i="34"/>
  <c r="NKI8" i="34"/>
  <c r="NKH8" i="34"/>
  <c r="NKG8" i="34"/>
  <c r="NKF8" i="34"/>
  <c r="NKE8" i="34"/>
  <c r="NKD8" i="34"/>
  <c r="NKC8" i="34"/>
  <c r="NKB8" i="34"/>
  <c r="NKA8" i="34"/>
  <c r="NJZ8" i="34"/>
  <c r="NJY8" i="34"/>
  <c r="NJX8" i="34"/>
  <c r="NJW8" i="34"/>
  <c r="NJV8" i="34"/>
  <c r="NJU8" i="34"/>
  <c r="NJT8" i="34"/>
  <c r="NJS8" i="34"/>
  <c r="NJR8" i="34"/>
  <c r="NJQ8" i="34"/>
  <c r="NJP8" i="34"/>
  <c r="NJO8" i="34"/>
  <c r="NJN8" i="34"/>
  <c r="NJM8" i="34"/>
  <c r="NJL8" i="34"/>
  <c r="NJK8" i="34"/>
  <c r="NJJ8" i="34"/>
  <c r="NJI8" i="34"/>
  <c r="NJH8" i="34"/>
  <c r="NJG8" i="34"/>
  <c r="NJF8" i="34"/>
  <c r="NJE8" i="34"/>
  <c r="NJD8" i="34"/>
  <c r="NJC8" i="34"/>
  <c r="NJB8" i="34"/>
  <c r="NJA8" i="34"/>
  <c r="NIZ8" i="34"/>
  <c r="NIY8" i="34"/>
  <c r="NIX8" i="34"/>
  <c r="NIW8" i="34"/>
  <c r="NIV8" i="34"/>
  <c r="NIU8" i="34"/>
  <c r="NIT8" i="34"/>
  <c r="NIS8" i="34"/>
  <c r="NIR8" i="34"/>
  <c r="NIQ8" i="34"/>
  <c r="NIP8" i="34"/>
  <c r="NIO8" i="34"/>
  <c r="NIN8" i="34"/>
  <c r="NIM8" i="34"/>
  <c r="NIL8" i="34"/>
  <c r="NIK8" i="34"/>
  <c r="NIJ8" i="34"/>
  <c r="NII8" i="34"/>
  <c r="NIH8" i="34"/>
  <c r="NIG8" i="34"/>
  <c r="NIF8" i="34"/>
  <c r="NIE8" i="34"/>
  <c r="NID8" i="34"/>
  <c r="NIC8" i="34"/>
  <c r="NIB8" i="34"/>
  <c r="NIA8" i="34"/>
  <c r="NHZ8" i="34"/>
  <c r="NHY8" i="34"/>
  <c r="NHX8" i="34"/>
  <c r="NHW8" i="34"/>
  <c r="NHV8" i="34"/>
  <c r="NHU8" i="34"/>
  <c r="NHT8" i="34"/>
  <c r="NHS8" i="34"/>
  <c r="NHR8" i="34"/>
  <c r="NHQ8" i="34"/>
  <c r="NHP8" i="34"/>
  <c r="NHO8" i="34"/>
  <c r="NHN8" i="34"/>
  <c r="NHM8" i="34"/>
  <c r="NHL8" i="34"/>
  <c r="NHK8" i="34"/>
  <c r="NHJ8" i="34"/>
  <c r="NHI8" i="34"/>
  <c r="NHH8" i="34"/>
  <c r="NHG8" i="34"/>
  <c r="NHF8" i="34"/>
  <c r="NHE8" i="34"/>
  <c r="NHD8" i="34"/>
  <c r="NHC8" i="34"/>
  <c r="NHB8" i="34"/>
  <c r="NHA8" i="34"/>
  <c r="NGZ8" i="34"/>
  <c r="NGY8" i="34"/>
  <c r="NGX8" i="34"/>
  <c r="NGW8" i="34"/>
  <c r="NGV8" i="34"/>
  <c r="NGU8" i="34"/>
  <c r="NGT8" i="34"/>
  <c r="NGS8" i="34"/>
  <c r="NGR8" i="34"/>
  <c r="NGQ8" i="34"/>
  <c r="NGP8" i="34"/>
  <c r="NGO8" i="34"/>
  <c r="NGN8" i="34"/>
  <c r="NGM8" i="34"/>
  <c r="NGL8" i="34"/>
  <c r="NGK8" i="34"/>
  <c r="NGJ8" i="34"/>
  <c r="NGI8" i="34"/>
  <c r="NGH8" i="34"/>
  <c r="NGG8" i="34"/>
  <c r="NGF8" i="34"/>
  <c r="NGE8" i="34"/>
  <c r="NGD8" i="34"/>
  <c r="NGC8" i="34"/>
  <c r="NGB8" i="34"/>
  <c r="NGA8" i="34"/>
  <c r="NFZ8" i="34"/>
  <c r="NFY8" i="34"/>
  <c r="NFX8" i="34"/>
  <c r="NFW8" i="34"/>
  <c r="NFV8" i="34"/>
  <c r="NFU8" i="34"/>
  <c r="NFT8" i="34"/>
  <c r="NFS8" i="34"/>
  <c r="NFR8" i="34"/>
  <c r="NFQ8" i="34"/>
  <c r="NFP8" i="34"/>
  <c r="NFO8" i="34"/>
  <c r="NFN8" i="34"/>
  <c r="NFM8" i="34"/>
  <c r="NFL8" i="34"/>
  <c r="NFK8" i="34"/>
  <c r="NFJ8" i="34"/>
  <c r="NFI8" i="34"/>
  <c r="NFH8" i="34"/>
  <c r="NFG8" i="34"/>
  <c r="NFF8" i="34"/>
  <c r="NFE8" i="34"/>
  <c r="NFD8" i="34"/>
  <c r="NFC8" i="34"/>
  <c r="NFB8" i="34"/>
  <c r="NFA8" i="34"/>
  <c r="NEZ8" i="34"/>
  <c r="NEY8" i="34"/>
  <c r="NEX8" i="34"/>
  <c r="NEW8" i="34"/>
  <c r="NEV8" i="34"/>
  <c r="NEU8" i="34"/>
  <c r="NET8" i="34"/>
  <c r="NES8" i="34"/>
  <c r="NER8" i="34"/>
  <c r="NEQ8" i="34"/>
  <c r="NEP8" i="34"/>
  <c r="NEO8" i="34"/>
  <c r="NEN8" i="34"/>
  <c r="NEM8" i="34"/>
  <c r="NEL8" i="34"/>
  <c r="NEK8" i="34"/>
  <c r="NEJ8" i="34"/>
  <c r="NEI8" i="34"/>
  <c r="NEH8" i="34"/>
  <c r="NEG8" i="34"/>
  <c r="NEF8" i="34"/>
  <c r="NEE8" i="34"/>
  <c r="NED8" i="34"/>
  <c r="NEC8" i="34"/>
  <c r="NEB8" i="34"/>
  <c r="NEA8" i="34"/>
  <c r="NDZ8" i="34"/>
  <c r="NDY8" i="34"/>
  <c r="NDX8" i="34"/>
  <c r="NDW8" i="34"/>
  <c r="NDV8" i="34"/>
  <c r="NDU8" i="34"/>
  <c r="NDT8" i="34"/>
  <c r="NDS8" i="34"/>
  <c r="NDR8" i="34"/>
  <c r="NDQ8" i="34"/>
  <c r="NDP8" i="34"/>
  <c r="NDO8" i="34"/>
  <c r="NDN8" i="34"/>
  <c r="NDM8" i="34"/>
  <c r="NDL8" i="34"/>
  <c r="NDK8" i="34"/>
  <c r="NDJ8" i="34"/>
  <c r="NDI8" i="34"/>
  <c r="NDH8" i="34"/>
  <c r="NDG8" i="34"/>
  <c r="NDF8" i="34"/>
  <c r="NDE8" i="34"/>
  <c r="NDD8" i="34"/>
  <c r="NDC8" i="34"/>
  <c r="NDB8" i="34"/>
  <c r="NDA8" i="34"/>
  <c r="NCZ8" i="34"/>
  <c r="NCY8" i="34"/>
  <c r="NCX8" i="34"/>
  <c r="NCW8" i="34"/>
  <c r="NCV8" i="34"/>
  <c r="NCU8" i="34"/>
  <c r="NCT8" i="34"/>
  <c r="NCS8" i="34"/>
  <c r="NCR8" i="34"/>
  <c r="NCQ8" i="34"/>
  <c r="NCP8" i="34"/>
  <c r="NCO8" i="34"/>
  <c r="NCN8" i="34"/>
  <c r="NCM8" i="34"/>
  <c r="NCL8" i="34"/>
  <c r="NCK8" i="34"/>
  <c r="NCJ8" i="34"/>
  <c r="NCI8" i="34"/>
  <c r="NCH8" i="34"/>
  <c r="NCG8" i="34"/>
  <c r="NCF8" i="34"/>
  <c r="NCE8" i="34"/>
  <c r="NCD8" i="34"/>
  <c r="NCC8" i="34"/>
  <c r="NCB8" i="34"/>
  <c r="NCA8" i="34"/>
  <c r="NBZ8" i="34"/>
  <c r="NBY8" i="34"/>
  <c r="NBX8" i="34"/>
  <c r="NBW8" i="34"/>
  <c r="NBV8" i="34"/>
  <c r="NBU8" i="34"/>
  <c r="NBT8" i="34"/>
  <c r="NBS8" i="34"/>
  <c r="NBR8" i="34"/>
  <c r="NBQ8" i="34"/>
  <c r="NBP8" i="34"/>
  <c r="NBO8" i="34"/>
  <c r="NBN8" i="34"/>
  <c r="NBM8" i="34"/>
  <c r="NBL8" i="34"/>
  <c r="NBK8" i="34"/>
  <c r="NBJ8" i="34"/>
  <c r="NBI8" i="34"/>
  <c r="NBH8" i="34"/>
  <c r="NBG8" i="34"/>
  <c r="NBF8" i="34"/>
  <c r="NBE8" i="34"/>
  <c r="NBD8" i="34"/>
  <c r="NBC8" i="34"/>
  <c r="NBB8" i="34"/>
  <c r="NBA8" i="34"/>
  <c r="NAZ8" i="34"/>
  <c r="NAY8" i="34"/>
  <c r="NAX8" i="34"/>
  <c r="NAW8" i="34"/>
  <c r="NAV8" i="34"/>
  <c r="NAU8" i="34"/>
  <c r="NAT8" i="34"/>
  <c r="NAS8" i="34"/>
  <c r="NAR8" i="34"/>
  <c r="NAQ8" i="34"/>
  <c r="NAP8" i="34"/>
  <c r="NAO8" i="34"/>
  <c r="NAN8" i="34"/>
  <c r="NAM8" i="34"/>
  <c r="NAL8" i="34"/>
  <c r="NAK8" i="34"/>
  <c r="NAJ8" i="34"/>
  <c r="NAI8" i="34"/>
  <c r="NAH8" i="34"/>
  <c r="NAG8" i="34"/>
  <c r="NAF8" i="34"/>
  <c r="NAE8" i="34"/>
  <c r="NAD8" i="34"/>
  <c r="NAC8" i="34"/>
  <c r="NAB8" i="34"/>
  <c r="NAA8" i="34"/>
  <c r="MZZ8" i="34"/>
  <c r="MZY8" i="34"/>
  <c r="MZX8" i="34"/>
  <c r="MZW8" i="34"/>
  <c r="MZV8" i="34"/>
  <c r="MZU8" i="34"/>
  <c r="MZT8" i="34"/>
  <c r="MZS8" i="34"/>
  <c r="MZR8" i="34"/>
  <c r="MZQ8" i="34"/>
  <c r="MZP8" i="34"/>
  <c r="MZO8" i="34"/>
  <c r="MZN8" i="34"/>
  <c r="MZM8" i="34"/>
  <c r="MZL8" i="34"/>
  <c r="MZK8" i="34"/>
  <c r="MZJ8" i="34"/>
  <c r="MZI8" i="34"/>
  <c r="MZH8" i="34"/>
  <c r="MZG8" i="34"/>
  <c r="MZF8" i="34"/>
  <c r="MZE8" i="34"/>
  <c r="MZD8" i="34"/>
  <c r="MZC8" i="34"/>
  <c r="MZB8" i="34"/>
  <c r="MZA8" i="34"/>
  <c r="MYZ8" i="34"/>
  <c r="MYY8" i="34"/>
  <c r="MYX8" i="34"/>
  <c r="MYW8" i="34"/>
  <c r="MYV8" i="34"/>
  <c r="MYU8" i="34"/>
  <c r="MYT8" i="34"/>
  <c r="MYS8" i="34"/>
  <c r="MYR8" i="34"/>
  <c r="MYQ8" i="34"/>
  <c r="MYP8" i="34"/>
  <c r="MYO8" i="34"/>
  <c r="MYN8" i="34"/>
  <c r="MYM8" i="34"/>
  <c r="MYL8" i="34"/>
  <c r="MYK8" i="34"/>
  <c r="MYJ8" i="34"/>
  <c r="MYI8" i="34"/>
  <c r="MYH8" i="34"/>
  <c r="MYG8" i="34"/>
  <c r="MYF8" i="34"/>
  <c r="MYE8" i="34"/>
  <c r="MYD8" i="34"/>
  <c r="MYC8" i="34"/>
  <c r="MYB8" i="34"/>
  <c r="MYA8" i="34"/>
  <c r="MXZ8" i="34"/>
  <c r="MXY8" i="34"/>
  <c r="MXX8" i="34"/>
  <c r="MXW8" i="34"/>
  <c r="MXV8" i="34"/>
  <c r="MXU8" i="34"/>
  <c r="MXT8" i="34"/>
  <c r="MXS8" i="34"/>
  <c r="MXR8" i="34"/>
  <c r="MXQ8" i="34"/>
  <c r="MXP8" i="34"/>
  <c r="MXO8" i="34"/>
  <c r="MXN8" i="34"/>
  <c r="MXM8" i="34"/>
  <c r="MXL8" i="34"/>
  <c r="MXK8" i="34"/>
  <c r="MXJ8" i="34"/>
  <c r="MXI8" i="34"/>
  <c r="MXH8" i="34"/>
  <c r="MXG8" i="34"/>
  <c r="MXF8" i="34"/>
  <c r="MXE8" i="34"/>
  <c r="MXD8" i="34"/>
  <c r="MXC8" i="34"/>
  <c r="MXB8" i="34"/>
  <c r="MXA8" i="34"/>
  <c r="MWZ8" i="34"/>
  <c r="MWY8" i="34"/>
  <c r="MWX8" i="34"/>
  <c r="MWW8" i="34"/>
  <c r="MWV8" i="34"/>
  <c r="MWU8" i="34"/>
  <c r="MWT8" i="34"/>
  <c r="MWS8" i="34"/>
  <c r="MWR8" i="34"/>
  <c r="MWQ8" i="34"/>
  <c r="MWP8" i="34"/>
  <c r="MWO8" i="34"/>
  <c r="MWN8" i="34"/>
  <c r="MWM8" i="34"/>
  <c r="MWL8" i="34"/>
  <c r="MWK8" i="34"/>
  <c r="MWJ8" i="34"/>
  <c r="MWI8" i="34"/>
  <c r="MWH8" i="34"/>
  <c r="MWG8" i="34"/>
  <c r="MWF8" i="34"/>
  <c r="MWE8" i="34"/>
  <c r="MWD8" i="34"/>
  <c r="MWC8" i="34"/>
  <c r="MWB8" i="34"/>
  <c r="MWA8" i="34"/>
  <c r="MVZ8" i="34"/>
  <c r="MVY8" i="34"/>
  <c r="MVX8" i="34"/>
  <c r="MVW8" i="34"/>
  <c r="MVV8" i="34"/>
  <c r="MVU8" i="34"/>
  <c r="MVT8" i="34"/>
  <c r="MVS8" i="34"/>
  <c r="MVR8" i="34"/>
  <c r="MVQ8" i="34"/>
  <c r="MVP8" i="34"/>
  <c r="MVO8" i="34"/>
  <c r="MVN8" i="34"/>
  <c r="MVM8" i="34"/>
  <c r="MVL8" i="34"/>
  <c r="MVK8" i="34"/>
  <c r="MVJ8" i="34"/>
  <c r="MVI8" i="34"/>
  <c r="MVH8" i="34"/>
  <c r="MVG8" i="34"/>
  <c r="MVF8" i="34"/>
  <c r="MVE8" i="34"/>
  <c r="MVD8" i="34"/>
  <c r="MVC8" i="34"/>
  <c r="MVB8" i="34"/>
  <c r="MVA8" i="34"/>
  <c r="MUZ8" i="34"/>
  <c r="MUY8" i="34"/>
  <c r="MUX8" i="34"/>
  <c r="MUW8" i="34"/>
  <c r="MUV8" i="34"/>
  <c r="MUU8" i="34"/>
  <c r="MUT8" i="34"/>
  <c r="MUS8" i="34"/>
  <c r="MUR8" i="34"/>
  <c r="MUQ8" i="34"/>
  <c r="MUP8" i="34"/>
  <c r="MUO8" i="34"/>
  <c r="MUN8" i="34"/>
  <c r="MUM8" i="34"/>
  <c r="MUL8" i="34"/>
  <c r="MUK8" i="34"/>
  <c r="MUJ8" i="34"/>
  <c r="MUI8" i="34"/>
  <c r="MUH8" i="34"/>
  <c r="MUG8" i="34"/>
  <c r="MUF8" i="34"/>
  <c r="MUE8" i="34"/>
  <c r="MUD8" i="34"/>
  <c r="MUC8" i="34"/>
  <c r="MUB8" i="34"/>
  <c r="MUA8" i="34"/>
  <c r="MTZ8" i="34"/>
  <c r="MTY8" i="34"/>
  <c r="MTX8" i="34"/>
  <c r="MTW8" i="34"/>
  <c r="MTV8" i="34"/>
  <c r="MTU8" i="34"/>
  <c r="MTT8" i="34"/>
  <c r="MTS8" i="34"/>
  <c r="MTR8" i="34"/>
  <c r="MTQ8" i="34"/>
  <c r="MTP8" i="34"/>
  <c r="MTO8" i="34"/>
  <c r="MTN8" i="34"/>
  <c r="MTM8" i="34"/>
  <c r="MTL8" i="34"/>
  <c r="MTK8" i="34"/>
  <c r="MTJ8" i="34"/>
  <c r="MTI8" i="34"/>
  <c r="MTH8" i="34"/>
  <c r="MTG8" i="34"/>
  <c r="MTF8" i="34"/>
  <c r="MTE8" i="34"/>
  <c r="MTD8" i="34"/>
  <c r="MTC8" i="34"/>
  <c r="MTB8" i="34"/>
  <c r="MTA8" i="34"/>
  <c r="MSZ8" i="34"/>
  <c r="MSY8" i="34"/>
  <c r="MSX8" i="34"/>
  <c r="MSW8" i="34"/>
  <c r="MSV8" i="34"/>
  <c r="MSU8" i="34"/>
  <c r="MST8" i="34"/>
  <c r="MSS8" i="34"/>
  <c r="MSR8" i="34"/>
  <c r="MSQ8" i="34"/>
  <c r="MSP8" i="34"/>
  <c r="MSO8" i="34"/>
  <c r="MSN8" i="34"/>
  <c r="MSM8" i="34"/>
  <c r="MSL8" i="34"/>
  <c r="MSK8" i="34"/>
  <c r="MSJ8" i="34"/>
  <c r="MSI8" i="34"/>
  <c r="MSH8" i="34"/>
  <c r="MSG8" i="34"/>
  <c r="MSF8" i="34"/>
  <c r="MSE8" i="34"/>
  <c r="MSD8" i="34"/>
  <c r="MSC8" i="34"/>
  <c r="MSB8" i="34"/>
  <c r="MSA8" i="34"/>
  <c r="MRZ8" i="34"/>
  <c r="MRY8" i="34"/>
  <c r="MRX8" i="34"/>
  <c r="MRW8" i="34"/>
  <c r="MRV8" i="34"/>
  <c r="MRU8" i="34"/>
  <c r="MRT8" i="34"/>
  <c r="MRS8" i="34"/>
  <c r="MRR8" i="34"/>
  <c r="MRQ8" i="34"/>
  <c r="MRP8" i="34"/>
  <c r="MRO8" i="34"/>
  <c r="MRN8" i="34"/>
  <c r="MRM8" i="34"/>
  <c r="MRL8" i="34"/>
  <c r="MRK8" i="34"/>
  <c r="MRJ8" i="34"/>
  <c r="MRI8" i="34"/>
  <c r="MRH8" i="34"/>
  <c r="MRG8" i="34"/>
  <c r="MRF8" i="34"/>
  <c r="MRE8" i="34"/>
  <c r="MRD8" i="34"/>
  <c r="MRC8" i="34"/>
  <c r="MRB8" i="34"/>
  <c r="MRA8" i="34"/>
  <c r="MQZ8" i="34"/>
  <c r="MQY8" i="34"/>
  <c r="MQX8" i="34"/>
  <c r="MQW8" i="34"/>
  <c r="MQV8" i="34"/>
  <c r="MQU8" i="34"/>
  <c r="MQT8" i="34"/>
  <c r="MQS8" i="34"/>
  <c r="MQR8" i="34"/>
  <c r="MQQ8" i="34"/>
  <c r="MQP8" i="34"/>
  <c r="MQO8" i="34"/>
  <c r="MQN8" i="34"/>
  <c r="MQM8" i="34"/>
  <c r="MQL8" i="34"/>
  <c r="MQK8" i="34"/>
  <c r="MQJ8" i="34"/>
  <c r="MQI8" i="34"/>
  <c r="MQH8" i="34"/>
  <c r="MQG8" i="34"/>
  <c r="MQF8" i="34"/>
  <c r="MQE8" i="34"/>
  <c r="MQD8" i="34"/>
  <c r="MQC8" i="34"/>
  <c r="MQB8" i="34"/>
  <c r="MQA8" i="34"/>
  <c r="MPZ8" i="34"/>
  <c r="MPY8" i="34"/>
  <c r="MPX8" i="34"/>
  <c r="MPW8" i="34"/>
  <c r="MPV8" i="34"/>
  <c r="MPU8" i="34"/>
  <c r="MPT8" i="34"/>
  <c r="MPS8" i="34"/>
  <c r="MPR8" i="34"/>
  <c r="MPQ8" i="34"/>
  <c r="MPP8" i="34"/>
  <c r="MPO8" i="34"/>
  <c r="MPN8" i="34"/>
  <c r="MPM8" i="34"/>
  <c r="MPL8" i="34"/>
  <c r="MPK8" i="34"/>
  <c r="MPJ8" i="34"/>
  <c r="MPI8" i="34"/>
  <c r="MPH8" i="34"/>
  <c r="MPG8" i="34"/>
  <c r="MPF8" i="34"/>
  <c r="MPE8" i="34"/>
  <c r="MPD8" i="34"/>
  <c r="MPC8" i="34"/>
  <c r="MPB8" i="34"/>
  <c r="MPA8" i="34"/>
  <c r="MOZ8" i="34"/>
  <c r="MOY8" i="34"/>
  <c r="MOX8" i="34"/>
  <c r="MOW8" i="34"/>
  <c r="MOV8" i="34"/>
  <c r="MOU8" i="34"/>
  <c r="MOT8" i="34"/>
  <c r="MOS8" i="34"/>
  <c r="MOR8" i="34"/>
  <c r="MOQ8" i="34"/>
  <c r="MOP8" i="34"/>
  <c r="MOO8" i="34"/>
  <c r="MON8" i="34"/>
  <c r="MOM8" i="34"/>
  <c r="MOL8" i="34"/>
  <c r="MOK8" i="34"/>
  <c r="MOJ8" i="34"/>
  <c r="MOI8" i="34"/>
  <c r="MOH8" i="34"/>
  <c r="MOG8" i="34"/>
  <c r="MOF8" i="34"/>
  <c r="MOE8" i="34"/>
  <c r="MOD8" i="34"/>
  <c r="MOC8" i="34"/>
  <c r="MOB8" i="34"/>
  <c r="MOA8" i="34"/>
  <c r="MNZ8" i="34"/>
  <c r="MNY8" i="34"/>
  <c r="MNX8" i="34"/>
  <c r="MNW8" i="34"/>
  <c r="MNV8" i="34"/>
  <c r="MNU8" i="34"/>
  <c r="MNT8" i="34"/>
  <c r="MNS8" i="34"/>
  <c r="MNR8" i="34"/>
  <c r="MNQ8" i="34"/>
  <c r="MNP8" i="34"/>
  <c r="MNO8" i="34"/>
  <c r="MNN8" i="34"/>
  <c r="MNM8" i="34"/>
  <c r="MNL8" i="34"/>
  <c r="MNK8" i="34"/>
  <c r="MNJ8" i="34"/>
  <c r="MNI8" i="34"/>
  <c r="MNH8" i="34"/>
  <c r="MNG8" i="34"/>
  <c r="MNF8" i="34"/>
  <c r="MNE8" i="34"/>
  <c r="MND8" i="34"/>
  <c r="MNC8" i="34"/>
  <c r="MNB8" i="34"/>
  <c r="MNA8" i="34"/>
  <c r="MMZ8" i="34"/>
  <c r="MMY8" i="34"/>
  <c r="MMX8" i="34"/>
  <c r="MMW8" i="34"/>
  <c r="MMV8" i="34"/>
  <c r="MMU8" i="34"/>
  <c r="MMT8" i="34"/>
  <c r="MMS8" i="34"/>
  <c r="MMR8" i="34"/>
  <c r="MMQ8" i="34"/>
  <c r="MMP8" i="34"/>
  <c r="MMO8" i="34"/>
  <c r="MMN8" i="34"/>
  <c r="MMM8" i="34"/>
  <c r="MML8" i="34"/>
  <c r="MMK8" i="34"/>
  <c r="MMJ8" i="34"/>
  <c r="MMI8" i="34"/>
  <c r="MMH8" i="34"/>
  <c r="MMG8" i="34"/>
  <c r="MMF8" i="34"/>
  <c r="MME8" i="34"/>
  <c r="MMD8" i="34"/>
  <c r="MMC8" i="34"/>
  <c r="MMB8" i="34"/>
  <c r="MMA8" i="34"/>
  <c r="MLZ8" i="34"/>
  <c r="MLY8" i="34"/>
  <c r="MLX8" i="34"/>
  <c r="MLW8" i="34"/>
  <c r="MLV8" i="34"/>
  <c r="MLU8" i="34"/>
  <c r="MLT8" i="34"/>
  <c r="MLS8" i="34"/>
  <c r="MLR8" i="34"/>
  <c r="MLQ8" i="34"/>
  <c r="MLP8" i="34"/>
  <c r="MLO8" i="34"/>
  <c r="MLN8" i="34"/>
  <c r="MLM8" i="34"/>
  <c r="MLL8" i="34"/>
  <c r="MLK8" i="34"/>
  <c r="MLJ8" i="34"/>
  <c r="MLI8" i="34"/>
  <c r="MLH8" i="34"/>
  <c r="MLG8" i="34"/>
  <c r="MLF8" i="34"/>
  <c r="MLE8" i="34"/>
  <c r="MLD8" i="34"/>
  <c r="MLC8" i="34"/>
  <c r="MLB8" i="34"/>
  <c r="MLA8" i="34"/>
  <c r="MKZ8" i="34"/>
  <c r="MKY8" i="34"/>
  <c r="MKX8" i="34"/>
  <c r="MKW8" i="34"/>
  <c r="MKV8" i="34"/>
  <c r="MKU8" i="34"/>
  <c r="MKT8" i="34"/>
  <c r="MKS8" i="34"/>
  <c r="MKR8" i="34"/>
  <c r="MKQ8" i="34"/>
  <c r="MKP8" i="34"/>
  <c r="MKO8" i="34"/>
  <c r="MKN8" i="34"/>
  <c r="MKM8" i="34"/>
  <c r="MKL8" i="34"/>
  <c r="MKK8" i="34"/>
  <c r="MKJ8" i="34"/>
  <c r="MKI8" i="34"/>
  <c r="MKH8" i="34"/>
  <c r="MKG8" i="34"/>
  <c r="MKF8" i="34"/>
  <c r="MKE8" i="34"/>
  <c r="MKD8" i="34"/>
  <c r="MKC8" i="34"/>
  <c r="MKB8" i="34"/>
  <c r="MKA8" i="34"/>
  <c r="MJZ8" i="34"/>
  <c r="MJY8" i="34"/>
  <c r="MJX8" i="34"/>
  <c r="MJW8" i="34"/>
  <c r="MJV8" i="34"/>
  <c r="MJU8" i="34"/>
  <c r="MJT8" i="34"/>
  <c r="MJS8" i="34"/>
  <c r="MJR8" i="34"/>
  <c r="MJQ8" i="34"/>
  <c r="MJP8" i="34"/>
  <c r="MJO8" i="34"/>
  <c r="MJN8" i="34"/>
  <c r="MJM8" i="34"/>
  <c r="MJL8" i="34"/>
  <c r="MJK8" i="34"/>
  <c r="MJJ8" i="34"/>
  <c r="MJI8" i="34"/>
  <c r="MJH8" i="34"/>
  <c r="MJG8" i="34"/>
  <c r="MJF8" i="34"/>
  <c r="MJE8" i="34"/>
  <c r="MJD8" i="34"/>
  <c r="MJC8" i="34"/>
  <c r="MJB8" i="34"/>
  <c r="MJA8" i="34"/>
  <c r="MIZ8" i="34"/>
  <c r="MIY8" i="34"/>
  <c r="MIX8" i="34"/>
  <c r="MIW8" i="34"/>
  <c r="MIV8" i="34"/>
  <c r="MIU8" i="34"/>
  <c r="MIT8" i="34"/>
  <c r="MIS8" i="34"/>
  <c r="MIR8" i="34"/>
  <c r="MIQ8" i="34"/>
  <c r="MIP8" i="34"/>
  <c r="MIO8" i="34"/>
  <c r="MIN8" i="34"/>
  <c r="MIM8" i="34"/>
  <c r="MIL8" i="34"/>
  <c r="MIK8" i="34"/>
  <c r="MIJ8" i="34"/>
  <c r="MII8" i="34"/>
  <c r="MIH8" i="34"/>
  <c r="MIG8" i="34"/>
  <c r="MIF8" i="34"/>
  <c r="MIE8" i="34"/>
  <c r="MID8" i="34"/>
  <c r="MIC8" i="34"/>
  <c r="MIB8" i="34"/>
  <c r="MIA8" i="34"/>
  <c r="MHZ8" i="34"/>
  <c r="MHY8" i="34"/>
  <c r="MHX8" i="34"/>
  <c r="MHW8" i="34"/>
  <c r="MHV8" i="34"/>
  <c r="MHU8" i="34"/>
  <c r="MHT8" i="34"/>
  <c r="MHS8" i="34"/>
  <c r="MHR8" i="34"/>
  <c r="MHQ8" i="34"/>
  <c r="MHP8" i="34"/>
  <c r="MHO8" i="34"/>
  <c r="MHN8" i="34"/>
  <c r="MHM8" i="34"/>
  <c r="MHL8" i="34"/>
  <c r="MHK8" i="34"/>
  <c r="MHJ8" i="34"/>
  <c r="MHI8" i="34"/>
  <c r="MHH8" i="34"/>
  <c r="MHG8" i="34"/>
  <c r="MHF8" i="34"/>
  <c r="MHE8" i="34"/>
  <c r="MHD8" i="34"/>
  <c r="MHC8" i="34"/>
  <c r="MHB8" i="34"/>
  <c r="MHA8" i="34"/>
  <c r="MGZ8" i="34"/>
  <c r="MGY8" i="34"/>
  <c r="MGX8" i="34"/>
  <c r="MGW8" i="34"/>
  <c r="MGV8" i="34"/>
  <c r="MGU8" i="34"/>
  <c r="MGT8" i="34"/>
  <c r="MGS8" i="34"/>
  <c r="MGR8" i="34"/>
  <c r="MGQ8" i="34"/>
  <c r="MGP8" i="34"/>
  <c r="MGO8" i="34"/>
  <c r="MGN8" i="34"/>
  <c r="MGM8" i="34"/>
  <c r="MGL8" i="34"/>
  <c r="MGK8" i="34"/>
  <c r="MGJ8" i="34"/>
  <c r="MGI8" i="34"/>
  <c r="MGH8" i="34"/>
  <c r="MGG8" i="34"/>
  <c r="MGF8" i="34"/>
  <c r="MGE8" i="34"/>
  <c r="MGD8" i="34"/>
  <c r="MGC8" i="34"/>
  <c r="MGB8" i="34"/>
  <c r="MGA8" i="34"/>
  <c r="MFZ8" i="34"/>
  <c r="MFY8" i="34"/>
  <c r="MFX8" i="34"/>
  <c r="MFW8" i="34"/>
  <c r="MFV8" i="34"/>
  <c r="MFU8" i="34"/>
  <c r="MFT8" i="34"/>
  <c r="MFS8" i="34"/>
  <c r="MFR8" i="34"/>
  <c r="MFQ8" i="34"/>
  <c r="MFP8" i="34"/>
  <c r="MFO8" i="34"/>
  <c r="MFN8" i="34"/>
  <c r="MFM8" i="34"/>
  <c r="MFL8" i="34"/>
  <c r="MFK8" i="34"/>
  <c r="MFJ8" i="34"/>
  <c r="MFI8" i="34"/>
  <c r="MFH8" i="34"/>
  <c r="MFG8" i="34"/>
  <c r="MFF8" i="34"/>
  <c r="MFE8" i="34"/>
  <c r="MFD8" i="34"/>
  <c r="MFC8" i="34"/>
  <c r="MFB8" i="34"/>
  <c r="MFA8" i="34"/>
  <c r="MEZ8" i="34"/>
  <c r="MEY8" i="34"/>
  <c r="MEX8" i="34"/>
  <c r="MEW8" i="34"/>
  <c r="MEV8" i="34"/>
  <c r="MEU8" i="34"/>
  <c r="MET8" i="34"/>
  <c r="MES8" i="34"/>
  <c r="MER8" i="34"/>
  <c r="MEQ8" i="34"/>
  <c r="MEP8" i="34"/>
  <c r="MEO8" i="34"/>
  <c r="MEN8" i="34"/>
  <c r="MEM8" i="34"/>
  <c r="MEL8" i="34"/>
  <c r="MEK8" i="34"/>
  <c r="MEJ8" i="34"/>
  <c r="MEI8" i="34"/>
  <c r="MEH8" i="34"/>
  <c r="MEG8" i="34"/>
  <c r="MEF8" i="34"/>
  <c r="MEE8" i="34"/>
  <c r="MED8" i="34"/>
  <c r="MEC8" i="34"/>
  <c r="MEB8" i="34"/>
  <c r="MEA8" i="34"/>
  <c r="MDZ8" i="34"/>
  <c r="MDY8" i="34"/>
  <c r="MDX8" i="34"/>
  <c r="MDW8" i="34"/>
  <c r="MDV8" i="34"/>
  <c r="MDU8" i="34"/>
  <c r="MDT8" i="34"/>
  <c r="MDS8" i="34"/>
  <c r="MDR8" i="34"/>
  <c r="MDQ8" i="34"/>
  <c r="MDP8" i="34"/>
  <c r="MDO8" i="34"/>
  <c r="MDN8" i="34"/>
  <c r="MDM8" i="34"/>
  <c r="MDL8" i="34"/>
  <c r="MDK8" i="34"/>
  <c r="MDJ8" i="34"/>
  <c r="MDI8" i="34"/>
  <c r="MDH8" i="34"/>
  <c r="MDG8" i="34"/>
  <c r="MDF8" i="34"/>
  <c r="MDE8" i="34"/>
  <c r="MDD8" i="34"/>
  <c r="MDC8" i="34"/>
  <c r="MDB8" i="34"/>
  <c r="MDA8" i="34"/>
  <c r="MCZ8" i="34"/>
  <c r="MCY8" i="34"/>
  <c r="MCX8" i="34"/>
  <c r="MCW8" i="34"/>
  <c r="MCV8" i="34"/>
  <c r="MCU8" i="34"/>
  <c r="MCT8" i="34"/>
  <c r="MCS8" i="34"/>
  <c r="MCR8" i="34"/>
  <c r="MCQ8" i="34"/>
  <c r="MCP8" i="34"/>
  <c r="MCO8" i="34"/>
  <c r="MCN8" i="34"/>
  <c r="MCM8" i="34"/>
  <c r="MCL8" i="34"/>
  <c r="MCK8" i="34"/>
  <c r="MCJ8" i="34"/>
  <c r="MCI8" i="34"/>
  <c r="MCH8" i="34"/>
  <c r="MCG8" i="34"/>
  <c r="MCF8" i="34"/>
  <c r="MCE8" i="34"/>
  <c r="MCD8" i="34"/>
  <c r="MCC8" i="34"/>
  <c r="MCB8" i="34"/>
  <c r="MCA8" i="34"/>
  <c r="MBZ8" i="34"/>
  <c r="MBY8" i="34"/>
  <c r="MBX8" i="34"/>
  <c r="MBW8" i="34"/>
  <c r="MBV8" i="34"/>
  <c r="MBU8" i="34"/>
  <c r="MBT8" i="34"/>
  <c r="MBS8" i="34"/>
  <c r="MBR8" i="34"/>
  <c r="MBQ8" i="34"/>
  <c r="MBP8" i="34"/>
  <c r="MBO8" i="34"/>
  <c r="MBN8" i="34"/>
  <c r="MBM8" i="34"/>
  <c r="MBL8" i="34"/>
  <c r="MBK8" i="34"/>
  <c r="MBJ8" i="34"/>
  <c r="MBI8" i="34"/>
  <c r="MBH8" i="34"/>
  <c r="MBG8" i="34"/>
  <c r="MBF8" i="34"/>
  <c r="MBE8" i="34"/>
  <c r="MBD8" i="34"/>
  <c r="MBC8" i="34"/>
  <c r="MBB8" i="34"/>
  <c r="MBA8" i="34"/>
  <c r="MAZ8" i="34"/>
  <c r="MAY8" i="34"/>
  <c r="MAX8" i="34"/>
  <c r="MAW8" i="34"/>
  <c r="MAV8" i="34"/>
  <c r="MAU8" i="34"/>
  <c r="MAT8" i="34"/>
  <c r="MAS8" i="34"/>
  <c r="MAR8" i="34"/>
  <c r="MAQ8" i="34"/>
  <c r="MAP8" i="34"/>
  <c r="MAO8" i="34"/>
  <c r="MAN8" i="34"/>
  <c r="MAM8" i="34"/>
  <c r="MAL8" i="34"/>
  <c r="MAK8" i="34"/>
  <c r="MAJ8" i="34"/>
  <c r="MAI8" i="34"/>
  <c r="MAH8" i="34"/>
  <c r="MAG8" i="34"/>
  <c r="MAF8" i="34"/>
  <c r="MAE8" i="34"/>
  <c r="MAD8" i="34"/>
  <c r="MAC8" i="34"/>
  <c r="MAB8" i="34"/>
  <c r="MAA8" i="34"/>
  <c r="LZZ8" i="34"/>
  <c r="LZY8" i="34"/>
  <c r="LZX8" i="34"/>
  <c r="LZW8" i="34"/>
  <c r="LZV8" i="34"/>
  <c r="LZU8" i="34"/>
  <c r="LZT8" i="34"/>
  <c r="LZS8" i="34"/>
  <c r="LZR8" i="34"/>
  <c r="LZQ8" i="34"/>
  <c r="LZP8" i="34"/>
  <c r="LZO8" i="34"/>
  <c r="LZN8" i="34"/>
  <c r="LZM8" i="34"/>
  <c r="LZL8" i="34"/>
  <c r="LZK8" i="34"/>
  <c r="LZJ8" i="34"/>
  <c r="LZI8" i="34"/>
  <c r="LZH8" i="34"/>
  <c r="LZG8" i="34"/>
  <c r="LZF8" i="34"/>
  <c r="LZE8" i="34"/>
  <c r="LZD8" i="34"/>
  <c r="LZC8" i="34"/>
  <c r="LZB8" i="34"/>
  <c r="LZA8" i="34"/>
  <c r="LYZ8" i="34"/>
  <c r="LYY8" i="34"/>
  <c r="LYX8" i="34"/>
  <c r="LYW8" i="34"/>
  <c r="LYV8" i="34"/>
  <c r="LYU8" i="34"/>
  <c r="LYT8" i="34"/>
  <c r="LYS8" i="34"/>
  <c r="LYR8" i="34"/>
  <c r="LYQ8" i="34"/>
  <c r="LYP8" i="34"/>
  <c r="LYO8" i="34"/>
  <c r="LYN8" i="34"/>
  <c r="LYM8" i="34"/>
  <c r="LYL8" i="34"/>
  <c r="LYK8" i="34"/>
  <c r="LYJ8" i="34"/>
  <c r="LYI8" i="34"/>
  <c r="LYH8" i="34"/>
  <c r="LYG8" i="34"/>
  <c r="LYF8" i="34"/>
  <c r="LYE8" i="34"/>
  <c r="LYD8" i="34"/>
  <c r="LYC8" i="34"/>
  <c r="LYB8" i="34"/>
  <c r="LYA8" i="34"/>
  <c r="LXZ8" i="34"/>
  <c r="LXY8" i="34"/>
  <c r="LXX8" i="34"/>
  <c r="LXW8" i="34"/>
  <c r="LXV8" i="34"/>
  <c r="LXU8" i="34"/>
  <c r="LXT8" i="34"/>
  <c r="LXS8" i="34"/>
  <c r="LXR8" i="34"/>
  <c r="LXQ8" i="34"/>
  <c r="LXP8" i="34"/>
  <c r="LXO8" i="34"/>
  <c r="LXN8" i="34"/>
  <c r="LXM8" i="34"/>
  <c r="LXL8" i="34"/>
  <c r="LXK8" i="34"/>
  <c r="LXJ8" i="34"/>
  <c r="LXI8" i="34"/>
  <c r="LXH8" i="34"/>
  <c r="LXG8" i="34"/>
  <c r="LXF8" i="34"/>
  <c r="LXE8" i="34"/>
  <c r="LXD8" i="34"/>
  <c r="LXC8" i="34"/>
  <c r="LXB8" i="34"/>
  <c r="LXA8" i="34"/>
  <c r="LWZ8" i="34"/>
  <c r="LWY8" i="34"/>
  <c r="LWX8" i="34"/>
  <c r="LWW8" i="34"/>
  <c r="LWV8" i="34"/>
  <c r="LWU8" i="34"/>
  <c r="LWT8" i="34"/>
  <c r="LWS8" i="34"/>
  <c r="LWR8" i="34"/>
  <c r="LWQ8" i="34"/>
  <c r="LWP8" i="34"/>
  <c r="LWO8" i="34"/>
  <c r="LWN8" i="34"/>
  <c r="LWM8" i="34"/>
  <c r="LWL8" i="34"/>
  <c r="LWK8" i="34"/>
  <c r="LWJ8" i="34"/>
  <c r="LWI8" i="34"/>
  <c r="LWH8" i="34"/>
  <c r="LWG8" i="34"/>
  <c r="LWF8" i="34"/>
  <c r="LWE8" i="34"/>
  <c r="LWD8" i="34"/>
  <c r="LWC8" i="34"/>
  <c r="LWB8" i="34"/>
  <c r="LWA8" i="34"/>
  <c r="LVZ8" i="34"/>
  <c r="LVY8" i="34"/>
  <c r="LVX8" i="34"/>
  <c r="LVW8" i="34"/>
  <c r="LVV8" i="34"/>
  <c r="LVU8" i="34"/>
  <c r="LVT8" i="34"/>
  <c r="LVS8" i="34"/>
  <c r="LVR8" i="34"/>
  <c r="LVQ8" i="34"/>
  <c r="LVP8" i="34"/>
  <c r="LVO8" i="34"/>
  <c r="LVN8" i="34"/>
  <c r="LVM8" i="34"/>
  <c r="LVL8" i="34"/>
  <c r="LVK8" i="34"/>
  <c r="LVJ8" i="34"/>
  <c r="LVI8" i="34"/>
  <c r="LVH8" i="34"/>
  <c r="LVG8" i="34"/>
  <c r="LVF8" i="34"/>
  <c r="LVE8" i="34"/>
  <c r="LVD8" i="34"/>
  <c r="LVC8" i="34"/>
  <c r="LVB8" i="34"/>
  <c r="LVA8" i="34"/>
  <c r="LUZ8" i="34"/>
  <c r="LUY8" i="34"/>
  <c r="LUX8" i="34"/>
  <c r="LUW8" i="34"/>
  <c r="LUV8" i="34"/>
  <c r="LUU8" i="34"/>
  <c r="LUT8" i="34"/>
  <c r="LUS8" i="34"/>
  <c r="LUR8" i="34"/>
  <c r="LUQ8" i="34"/>
  <c r="LUP8" i="34"/>
  <c r="LUO8" i="34"/>
  <c r="LUN8" i="34"/>
  <c r="LUM8" i="34"/>
  <c r="LUL8" i="34"/>
  <c r="LUK8" i="34"/>
  <c r="LUJ8" i="34"/>
  <c r="LUI8" i="34"/>
  <c r="LUH8" i="34"/>
  <c r="LUG8" i="34"/>
  <c r="LUF8" i="34"/>
  <c r="LUE8" i="34"/>
  <c r="LUD8" i="34"/>
  <c r="LUC8" i="34"/>
  <c r="LUB8" i="34"/>
  <c r="LUA8" i="34"/>
  <c r="LTZ8" i="34"/>
  <c r="LTY8" i="34"/>
  <c r="LTX8" i="34"/>
  <c r="LTW8" i="34"/>
  <c r="LTV8" i="34"/>
  <c r="LTU8" i="34"/>
  <c r="LTT8" i="34"/>
  <c r="LTS8" i="34"/>
  <c r="LTR8" i="34"/>
  <c r="LTQ8" i="34"/>
  <c r="LTP8" i="34"/>
  <c r="LTO8" i="34"/>
  <c r="LTN8" i="34"/>
  <c r="LTM8" i="34"/>
  <c r="LTL8" i="34"/>
  <c r="LTK8" i="34"/>
  <c r="LTJ8" i="34"/>
  <c r="LTI8" i="34"/>
  <c r="LTH8" i="34"/>
  <c r="LTG8" i="34"/>
  <c r="LTF8" i="34"/>
  <c r="LTE8" i="34"/>
  <c r="LTD8" i="34"/>
  <c r="LTC8" i="34"/>
  <c r="LTB8" i="34"/>
  <c r="LTA8" i="34"/>
  <c r="LSZ8" i="34"/>
  <c r="LSY8" i="34"/>
  <c r="LSX8" i="34"/>
  <c r="LSW8" i="34"/>
  <c r="LSV8" i="34"/>
  <c r="LSU8" i="34"/>
  <c r="LST8" i="34"/>
  <c r="LSS8" i="34"/>
  <c r="LSR8" i="34"/>
  <c r="LSQ8" i="34"/>
  <c r="LSP8" i="34"/>
  <c r="LSO8" i="34"/>
  <c r="LSN8" i="34"/>
  <c r="LSM8" i="34"/>
  <c r="LSL8" i="34"/>
  <c r="LSK8" i="34"/>
  <c r="LSJ8" i="34"/>
  <c r="LSI8" i="34"/>
  <c r="LSH8" i="34"/>
  <c r="LSG8" i="34"/>
  <c r="LSF8" i="34"/>
  <c r="LSE8" i="34"/>
  <c r="LSD8" i="34"/>
  <c r="LSC8" i="34"/>
  <c r="LSB8" i="34"/>
  <c r="LSA8" i="34"/>
  <c r="LRZ8" i="34"/>
  <c r="LRY8" i="34"/>
  <c r="LRX8" i="34"/>
  <c r="LRW8" i="34"/>
  <c r="LRV8" i="34"/>
  <c r="LRU8" i="34"/>
  <c r="LRT8" i="34"/>
  <c r="LRS8" i="34"/>
  <c r="LRR8" i="34"/>
  <c r="LRQ8" i="34"/>
  <c r="LRP8" i="34"/>
  <c r="LRO8" i="34"/>
  <c r="LRN8" i="34"/>
  <c r="LRM8" i="34"/>
  <c r="LRL8" i="34"/>
  <c r="LRK8" i="34"/>
  <c r="LRJ8" i="34"/>
  <c r="LRI8" i="34"/>
  <c r="LRH8" i="34"/>
  <c r="LRG8" i="34"/>
  <c r="LRF8" i="34"/>
  <c r="LRE8" i="34"/>
  <c r="LRD8" i="34"/>
  <c r="LRC8" i="34"/>
  <c r="LRB8" i="34"/>
  <c r="LRA8" i="34"/>
  <c r="LQZ8" i="34"/>
  <c r="LQY8" i="34"/>
  <c r="LQX8" i="34"/>
  <c r="LQW8" i="34"/>
  <c r="LQV8" i="34"/>
  <c r="LQU8" i="34"/>
  <c r="LQT8" i="34"/>
  <c r="LQS8" i="34"/>
  <c r="LQR8" i="34"/>
  <c r="LQQ8" i="34"/>
  <c r="LQP8" i="34"/>
  <c r="LQO8" i="34"/>
  <c r="LQN8" i="34"/>
  <c r="LQM8" i="34"/>
  <c r="LQL8" i="34"/>
  <c r="LQK8" i="34"/>
  <c r="LQJ8" i="34"/>
  <c r="LQI8" i="34"/>
  <c r="LQH8" i="34"/>
  <c r="LQG8" i="34"/>
  <c r="LQF8" i="34"/>
  <c r="LQE8" i="34"/>
  <c r="LQD8" i="34"/>
  <c r="LQC8" i="34"/>
  <c r="LQB8" i="34"/>
  <c r="LQA8" i="34"/>
  <c r="LPZ8" i="34"/>
  <c r="LPY8" i="34"/>
  <c r="LPX8" i="34"/>
  <c r="LPW8" i="34"/>
  <c r="LPV8" i="34"/>
  <c r="LPU8" i="34"/>
  <c r="LPT8" i="34"/>
  <c r="LPS8" i="34"/>
  <c r="LPR8" i="34"/>
  <c r="LPQ8" i="34"/>
  <c r="LPP8" i="34"/>
  <c r="LPO8" i="34"/>
  <c r="LPN8" i="34"/>
  <c r="LPM8" i="34"/>
  <c r="LPL8" i="34"/>
  <c r="LPK8" i="34"/>
  <c r="LPJ8" i="34"/>
  <c r="LPI8" i="34"/>
  <c r="LPH8" i="34"/>
  <c r="LPG8" i="34"/>
  <c r="LPF8" i="34"/>
  <c r="LPE8" i="34"/>
  <c r="LPD8" i="34"/>
  <c r="LPC8" i="34"/>
  <c r="LPB8" i="34"/>
  <c r="LPA8" i="34"/>
  <c r="LOZ8" i="34"/>
  <c r="LOY8" i="34"/>
  <c r="LOX8" i="34"/>
  <c r="LOW8" i="34"/>
  <c r="LOV8" i="34"/>
  <c r="LOU8" i="34"/>
  <c r="LOT8" i="34"/>
  <c r="LOS8" i="34"/>
  <c r="LOR8" i="34"/>
  <c r="LOQ8" i="34"/>
  <c r="LOP8" i="34"/>
  <c r="LOO8" i="34"/>
  <c r="LON8" i="34"/>
  <c r="LOM8" i="34"/>
  <c r="LOL8" i="34"/>
  <c r="LOK8" i="34"/>
  <c r="LOJ8" i="34"/>
  <c r="LOI8" i="34"/>
  <c r="LOH8" i="34"/>
  <c r="LOG8" i="34"/>
  <c r="LOF8" i="34"/>
  <c r="LOE8" i="34"/>
  <c r="LOD8" i="34"/>
  <c r="LOC8" i="34"/>
  <c r="LOB8" i="34"/>
  <c r="LOA8" i="34"/>
  <c r="LNZ8" i="34"/>
  <c r="LNY8" i="34"/>
  <c r="LNX8" i="34"/>
  <c r="LNW8" i="34"/>
  <c r="LNV8" i="34"/>
  <c r="LNU8" i="34"/>
  <c r="LNT8" i="34"/>
  <c r="LNS8" i="34"/>
  <c r="LNR8" i="34"/>
  <c r="LNQ8" i="34"/>
  <c r="LNP8" i="34"/>
  <c r="LNO8" i="34"/>
  <c r="LNN8" i="34"/>
  <c r="LNM8" i="34"/>
  <c r="LNL8" i="34"/>
  <c r="LNK8" i="34"/>
  <c r="LNJ8" i="34"/>
  <c r="LNI8" i="34"/>
  <c r="LNH8" i="34"/>
  <c r="LNG8" i="34"/>
  <c r="LNF8" i="34"/>
  <c r="LNE8" i="34"/>
  <c r="LND8" i="34"/>
  <c r="LNC8" i="34"/>
  <c r="LNB8" i="34"/>
  <c r="LNA8" i="34"/>
  <c r="LMZ8" i="34"/>
  <c r="LMY8" i="34"/>
  <c r="LMX8" i="34"/>
  <c r="LMW8" i="34"/>
  <c r="LMV8" i="34"/>
  <c r="LMU8" i="34"/>
  <c r="LMT8" i="34"/>
  <c r="LMS8" i="34"/>
  <c r="LMR8" i="34"/>
  <c r="LMQ8" i="34"/>
  <c r="LMP8" i="34"/>
  <c r="LMO8" i="34"/>
  <c r="LMN8" i="34"/>
  <c r="LMM8" i="34"/>
  <c r="LML8" i="34"/>
  <c r="LMK8" i="34"/>
  <c r="LMJ8" i="34"/>
  <c r="LMI8" i="34"/>
  <c r="LMH8" i="34"/>
  <c r="LMG8" i="34"/>
  <c r="LMF8" i="34"/>
  <c r="LME8" i="34"/>
  <c r="LMD8" i="34"/>
  <c r="LMC8" i="34"/>
  <c r="LMB8" i="34"/>
  <c r="LMA8" i="34"/>
  <c r="LLZ8" i="34"/>
  <c r="LLY8" i="34"/>
  <c r="LLX8" i="34"/>
  <c r="LLW8" i="34"/>
  <c r="LLV8" i="34"/>
  <c r="LLU8" i="34"/>
  <c r="LLT8" i="34"/>
  <c r="LLS8" i="34"/>
  <c r="LLR8" i="34"/>
  <c r="LLQ8" i="34"/>
  <c r="LLP8" i="34"/>
  <c r="LLO8" i="34"/>
  <c r="LLN8" i="34"/>
  <c r="LLM8" i="34"/>
  <c r="LLL8" i="34"/>
  <c r="LLK8" i="34"/>
  <c r="LLJ8" i="34"/>
  <c r="LLI8" i="34"/>
  <c r="LLH8" i="34"/>
  <c r="LLG8" i="34"/>
  <c r="LLF8" i="34"/>
  <c r="LLE8" i="34"/>
  <c r="LLD8" i="34"/>
  <c r="LLC8" i="34"/>
  <c r="LLB8" i="34"/>
  <c r="LLA8" i="34"/>
  <c r="LKZ8" i="34"/>
  <c r="LKY8" i="34"/>
  <c r="LKX8" i="34"/>
  <c r="LKW8" i="34"/>
  <c r="LKV8" i="34"/>
  <c r="LKU8" i="34"/>
  <c r="LKT8" i="34"/>
  <c r="LKS8" i="34"/>
  <c r="LKR8" i="34"/>
  <c r="LKQ8" i="34"/>
  <c r="LKP8" i="34"/>
  <c r="LKO8" i="34"/>
  <c r="LKN8" i="34"/>
  <c r="LKM8" i="34"/>
  <c r="LKL8" i="34"/>
  <c r="LKK8" i="34"/>
  <c r="LKJ8" i="34"/>
  <c r="LKI8" i="34"/>
  <c r="LKH8" i="34"/>
  <c r="LKG8" i="34"/>
  <c r="LKF8" i="34"/>
  <c r="LKE8" i="34"/>
  <c r="LKD8" i="34"/>
  <c r="LKC8" i="34"/>
  <c r="LKB8" i="34"/>
  <c r="LKA8" i="34"/>
  <c r="LJZ8" i="34"/>
  <c r="LJY8" i="34"/>
  <c r="LJX8" i="34"/>
  <c r="LJW8" i="34"/>
  <c r="LJV8" i="34"/>
  <c r="LJU8" i="34"/>
  <c r="LJT8" i="34"/>
  <c r="LJS8" i="34"/>
  <c r="LJR8" i="34"/>
  <c r="LJQ8" i="34"/>
  <c r="LJP8" i="34"/>
  <c r="LJO8" i="34"/>
  <c r="LJN8" i="34"/>
  <c r="LJM8" i="34"/>
  <c r="LJL8" i="34"/>
  <c r="LJK8" i="34"/>
  <c r="LJJ8" i="34"/>
  <c r="LJI8" i="34"/>
  <c r="LJH8" i="34"/>
  <c r="LJG8" i="34"/>
  <c r="LJF8" i="34"/>
  <c r="LJE8" i="34"/>
  <c r="LJD8" i="34"/>
  <c r="LJC8" i="34"/>
  <c r="LJB8" i="34"/>
  <c r="LJA8" i="34"/>
  <c r="LIZ8" i="34"/>
  <c r="LIY8" i="34"/>
  <c r="LIX8" i="34"/>
  <c r="LIW8" i="34"/>
  <c r="LIV8" i="34"/>
  <c r="LIU8" i="34"/>
  <c r="LIT8" i="34"/>
  <c r="LIS8" i="34"/>
  <c r="LIR8" i="34"/>
  <c r="LIQ8" i="34"/>
  <c r="LIP8" i="34"/>
  <c r="LIO8" i="34"/>
  <c r="LIN8" i="34"/>
  <c r="LIM8" i="34"/>
  <c r="LIL8" i="34"/>
  <c r="LIK8" i="34"/>
  <c r="LIJ8" i="34"/>
  <c r="LII8" i="34"/>
  <c r="LIH8" i="34"/>
  <c r="LIG8" i="34"/>
  <c r="LIF8" i="34"/>
  <c r="LIE8" i="34"/>
  <c r="LID8" i="34"/>
  <c r="LIC8" i="34"/>
  <c r="LIB8" i="34"/>
  <c r="LIA8" i="34"/>
  <c r="LHZ8" i="34"/>
  <c r="LHY8" i="34"/>
  <c r="LHX8" i="34"/>
  <c r="LHW8" i="34"/>
  <c r="LHV8" i="34"/>
  <c r="LHU8" i="34"/>
  <c r="LHT8" i="34"/>
  <c r="LHS8" i="34"/>
  <c r="LHR8" i="34"/>
  <c r="LHQ8" i="34"/>
  <c r="LHP8" i="34"/>
  <c r="LHO8" i="34"/>
  <c r="LHN8" i="34"/>
  <c r="LHM8" i="34"/>
  <c r="LHL8" i="34"/>
  <c r="LHK8" i="34"/>
  <c r="LHJ8" i="34"/>
  <c r="LHI8" i="34"/>
  <c r="LHH8" i="34"/>
  <c r="LHG8" i="34"/>
  <c r="LHF8" i="34"/>
  <c r="LHE8" i="34"/>
  <c r="LHD8" i="34"/>
  <c r="LHC8" i="34"/>
  <c r="LHB8" i="34"/>
  <c r="LHA8" i="34"/>
  <c r="LGZ8" i="34"/>
  <c r="LGY8" i="34"/>
  <c r="LGX8" i="34"/>
  <c r="LGW8" i="34"/>
  <c r="LGV8" i="34"/>
  <c r="LGU8" i="34"/>
  <c r="LGT8" i="34"/>
  <c r="LGS8" i="34"/>
  <c r="LGR8" i="34"/>
  <c r="LGQ8" i="34"/>
  <c r="LGP8" i="34"/>
  <c r="LGO8" i="34"/>
  <c r="LGN8" i="34"/>
  <c r="LGM8" i="34"/>
  <c r="LGL8" i="34"/>
  <c r="LGK8" i="34"/>
  <c r="LGJ8" i="34"/>
  <c r="LGI8" i="34"/>
  <c r="LGH8" i="34"/>
  <c r="LGG8" i="34"/>
  <c r="LGF8" i="34"/>
  <c r="LGE8" i="34"/>
  <c r="LGD8" i="34"/>
  <c r="LGC8" i="34"/>
  <c r="LGB8" i="34"/>
  <c r="LGA8" i="34"/>
  <c r="LFZ8" i="34"/>
  <c r="LFY8" i="34"/>
  <c r="LFX8" i="34"/>
  <c r="LFW8" i="34"/>
  <c r="LFV8" i="34"/>
  <c r="LFU8" i="34"/>
  <c r="LFT8" i="34"/>
  <c r="LFS8" i="34"/>
  <c r="LFR8" i="34"/>
  <c r="LFQ8" i="34"/>
  <c r="LFP8" i="34"/>
  <c r="LFO8" i="34"/>
  <c r="LFN8" i="34"/>
  <c r="LFM8" i="34"/>
  <c r="LFL8" i="34"/>
  <c r="LFK8" i="34"/>
  <c r="LFJ8" i="34"/>
  <c r="LFI8" i="34"/>
  <c r="LFH8" i="34"/>
  <c r="LFG8" i="34"/>
  <c r="LFF8" i="34"/>
  <c r="LFE8" i="34"/>
  <c r="LFD8" i="34"/>
  <c r="LFC8" i="34"/>
  <c r="LFB8" i="34"/>
  <c r="LFA8" i="34"/>
  <c r="LEZ8" i="34"/>
  <c r="LEY8" i="34"/>
  <c r="LEX8" i="34"/>
  <c r="LEW8" i="34"/>
  <c r="LEV8" i="34"/>
  <c r="LEU8" i="34"/>
  <c r="LET8" i="34"/>
  <c r="LES8" i="34"/>
  <c r="LER8" i="34"/>
  <c r="LEQ8" i="34"/>
  <c r="LEP8" i="34"/>
  <c r="LEO8" i="34"/>
  <c r="LEN8" i="34"/>
  <c r="LEM8" i="34"/>
  <c r="LEL8" i="34"/>
  <c r="LEK8" i="34"/>
  <c r="LEJ8" i="34"/>
  <c r="LEI8" i="34"/>
  <c r="LEH8" i="34"/>
  <c r="LEG8" i="34"/>
  <c r="LEF8" i="34"/>
  <c r="LEE8" i="34"/>
  <c r="LED8" i="34"/>
  <c r="LEC8" i="34"/>
  <c r="LEB8" i="34"/>
  <c r="LEA8" i="34"/>
  <c r="LDZ8" i="34"/>
  <c r="LDY8" i="34"/>
  <c r="LDX8" i="34"/>
  <c r="LDW8" i="34"/>
  <c r="LDV8" i="34"/>
  <c r="LDU8" i="34"/>
  <c r="LDT8" i="34"/>
  <c r="LDS8" i="34"/>
  <c r="LDR8" i="34"/>
  <c r="LDQ8" i="34"/>
  <c r="LDP8" i="34"/>
  <c r="LDO8" i="34"/>
  <c r="LDN8" i="34"/>
  <c r="LDM8" i="34"/>
  <c r="LDL8" i="34"/>
  <c r="LDK8" i="34"/>
  <c r="LDJ8" i="34"/>
  <c r="LDI8" i="34"/>
  <c r="LDH8" i="34"/>
  <c r="LDG8" i="34"/>
  <c r="LDF8" i="34"/>
  <c r="LDE8" i="34"/>
  <c r="LDD8" i="34"/>
  <c r="LDC8" i="34"/>
  <c r="LDB8" i="34"/>
  <c r="LDA8" i="34"/>
  <c r="LCZ8" i="34"/>
  <c r="LCY8" i="34"/>
  <c r="LCX8" i="34"/>
  <c r="LCW8" i="34"/>
  <c r="LCV8" i="34"/>
  <c r="LCU8" i="34"/>
  <c r="LCT8" i="34"/>
  <c r="LCS8" i="34"/>
  <c r="LCR8" i="34"/>
  <c r="LCQ8" i="34"/>
  <c r="LCP8" i="34"/>
  <c r="LCO8" i="34"/>
  <c r="LCN8" i="34"/>
  <c r="LCM8" i="34"/>
  <c r="LCL8" i="34"/>
  <c r="LCK8" i="34"/>
  <c r="LCJ8" i="34"/>
  <c r="LCI8" i="34"/>
  <c r="LCH8" i="34"/>
  <c r="LCG8" i="34"/>
  <c r="LCF8" i="34"/>
  <c r="LCE8" i="34"/>
  <c r="LCD8" i="34"/>
  <c r="LCC8" i="34"/>
  <c r="LCB8" i="34"/>
  <c r="LCA8" i="34"/>
  <c r="LBZ8" i="34"/>
  <c r="LBY8" i="34"/>
  <c r="LBX8" i="34"/>
  <c r="LBW8" i="34"/>
  <c r="LBV8" i="34"/>
  <c r="LBU8" i="34"/>
  <c r="LBT8" i="34"/>
  <c r="LBS8" i="34"/>
  <c r="LBR8" i="34"/>
  <c r="LBQ8" i="34"/>
  <c r="LBP8" i="34"/>
  <c r="LBO8" i="34"/>
  <c r="LBN8" i="34"/>
  <c r="LBM8" i="34"/>
  <c r="LBL8" i="34"/>
  <c r="LBK8" i="34"/>
  <c r="LBJ8" i="34"/>
  <c r="LBI8" i="34"/>
  <c r="LBH8" i="34"/>
  <c r="LBG8" i="34"/>
  <c r="LBF8" i="34"/>
  <c r="LBE8" i="34"/>
  <c r="LBD8" i="34"/>
  <c r="LBC8" i="34"/>
  <c r="LBB8" i="34"/>
  <c r="LBA8" i="34"/>
  <c r="LAZ8" i="34"/>
  <c r="LAY8" i="34"/>
  <c r="LAX8" i="34"/>
  <c r="LAW8" i="34"/>
  <c r="LAV8" i="34"/>
  <c r="LAU8" i="34"/>
  <c r="LAT8" i="34"/>
  <c r="LAS8" i="34"/>
  <c r="LAR8" i="34"/>
  <c r="LAQ8" i="34"/>
  <c r="LAP8" i="34"/>
  <c r="LAO8" i="34"/>
  <c r="LAN8" i="34"/>
  <c r="LAM8" i="34"/>
  <c r="LAL8" i="34"/>
  <c r="LAK8" i="34"/>
  <c r="LAJ8" i="34"/>
  <c r="LAI8" i="34"/>
  <c r="LAH8" i="34"/>
  <c r="LAG8" i="34"/>
  <c r="LAF8" i="34"/>
  <c r="LAE8" i="34"/>
  <c r="LAD8" i="34"/>
  <c r="LAC8" i="34"/>
  <c r="LAB8" i="34"/>
  <c r="LAA8" i="34"/>
  <c r="KZZ8" i="34"/>
  <c r="KZY8" i="34"/>
  <c r="KZX8" i="34"/>
  <c r="KZW8" i="34"/>
  <c r="KZV8" i="34"/>
  <c r="KZU8" i="34"/>
  <c r="KZT8" i="34"/>
  <c r="KZS8" i="34"/>
  <c r="KZR8" i="34"/>
  <c r="KZQ8" i="34"/>
  <c r="KZP8" i="34"/>
  <c r="KZO8" i="34"/>
  <c r="KZN8" i="34"/>
  <c r="KZM8" i="34"/>
  <c r="KZL8" i="34"/>
  <c r="KZK8" i="34"/>
  <c r="KZJ8" i="34"/>
  <c r="KZI8" i="34"/>
  <c r="KZH8" i="34"/>
  <c r="KZG8" i="34"/>
  <c r="KZF8" i="34"/>
  <c r="KZE8" i="34"/>
  <c r="KZD8" i="34"/>
  <c r="KZC8" i="34"/>
  <c r="KZB8" i="34"/>
  <c r="KZA8" i="34"/>
  <c r="KYZ8" i="34"/>
  <c r="KYY8" i="34"/>
  <c r="KYX8" i="34"/>
  <c r="KYW8" i="34"/>
  <c r="KYV8" i="34"/>
  <c r="KYU8" i="34"/>
  <c r="KYT8" i="34"/>
  <c r="KYS8" i="34"/>
  <c r="KYR8" i="34"/>
  <c r="KYQ8" i="34"/>
  <c r="KYP8" i="34"/>
  <c r="KYO8" i="34"/>
  <c r="KYN8" i="34"/>
  <c r="KYM8" i="34"/>
  <c r="KYL8" i="34"/>
  <c r="KYK8" i="34"/>
  <c r="KYJ8" i="34"/>
  <c r="KYI8" i="34"/>
  <c r="KYH8" i="34"/>
  <c r="KYG8" i="34"/>
  <c r="KYF8" i="34"/>
  <c r="KYE8" i="34"/>
  <c r="KYD8" i="34"/>
  <c r="KYC8" i="34"/>
  <c r="KYB8" i="34"/>
  <c r="KYA8" i="34"/>
  <c r="KXZ8" i="34"/>
  <c r="KXY8" i="34"/>
  <c r="KXX8" i="34"/>
  <c r="KXW8" i="34"/>
  <c r="KXV8" i="34"/>
  <c r="KXU8" i="34"/>
  <c r="KXT8" i="34"/>
  <c r="KXS8" i="34"/>
  <c r="KXR8" i="34"/>
  <c r="KXQ8" i="34"/>
  <c r="KXP8" i="34"/>
  <c r="KXO8" i="34"/>
  <c r="KXN8" i="34"/>
  <c r="KXM8" i="34"/>
  <c r="KXL8" i="34"/>
  <c r="KXK8" i="34"/>
  <c r="KXJ8" i="34"/>
  <c r="KXI8" i="34"/>
  <c r="KXH8" i="34"/>
  <c r="KXG8" i="34"/>
  <c r="KXF8" i="34"/>
  <c r="KXE8" i="34"/>
  <c r="KXD8" i="34"/>
  <c r="KXC8" i="34"/>
  <c r="KXB8" i="34"/>
  <c r="KXA8" i="34"/>
  <c r="KWZ8" i="34"/>
  <c r="KWY8" i="34"/>
  <c r="KWX8" i="34"/>
  <c r="KWW8" i="34"/>
  <c r="KWV8" i="34"/>
  <c r="KWU8" i="34"/>
  <c r="KWT8" i="34"/>
  <c r="KWS8" i="34"/>
  <c r="KWR8" i="34"/>
  <c r="KWQ8" i="34"/>
  <c r="KWP8" i="34"/>
  <c r="KWO8" i="34"/>
  <c r="KWN8" i="34"/>
  <c r="KWM8" i="34"/>
  <c r="KWL8" i="34"/>
  <c r="KWK8" i="34"/>
  <c r="KWJ8" i="34"/>
  <c r="KWI8" i="34"/>
  <c r="KWH8" i="34"/>
  <c r="KWG8" i="34"/>
  <c r="KWF8" i="34"/>
  <c r="KWE8" i="34"/>
  <c r="KWD8" i="34"/>
  <c r="KWC8" i="34"/>
  <c r="KWB8" i="34"/>
  <c r="KWA8" i="34"/>
  <c r="KVZ8" i="34"/>
  <c r="KVY8" i="34"/>
  <c r="KVX8" i="34"/>
  <c r="KVW8" i="34"/>
  <c r="KVV8" i="34"/>
  <c r="KVU8" i="34"/>
  <c r="KVT8" i="34"/>
  <c r="KVS8" i="34"/>
  <c r="KVR8" i="34"/>
  <c r="KVQ8" i="34"/>
  <c r="KVP8" i="34"/>
  <c r="KVO8" i="34"/>
  <c r="KVN8" i="34"/>
  <c r="KVM8" i="34"/>
  <c r="KVL8" i="34"/>
  <c r="KVK8" i="34"/>
  <c r="KVJ8" i="34"/>
  <c r="KVI8" i="34"/>
  <c r="KVH8" i="34"/>
  <c r="KVG8" i="34"/>
  <c r="KVF8" i="34"/>
  <c r="KVE8" i="34"/>
  <c r="KVD8" i="34"/>
  <c r="KVC8" i="34"/>
  <c r="KVB8" i="34"/>
  <c r="KVA8" i="34"/>
  <c r="KUZ8" i="34"/>
  <c r="KUY8" i="34"/>
  <c r="KUX8" i="34"/>
  <c r="KUW8" i="34"/>
  <c r="KUV8" i="34"/>
  <c r="KUU8" i="34"/>
  <c r="KUT8" i="34"/>
  <c r="KUS8" i="34"/>
  <c r="KUR8" i="34"/>
  <c r="KUQ8" i="34"/>
  <c r="KUP8" i="34"/>
  <c r="KUO8" i="34"/>
  <c r="KUN8" i="34"/>
  <c r="KUM8" i="34"/>
  <c r="KUL8" i="34"/>
  <c r="KUK8" i="34"/>
  <c r="KUJ8" i="34"/>
  <c r="KUI8" i="34"/>
  <c r="KUH8" i="34"/>
  <c r="KUG8" i="34"/>
  <c r="KUF8" i="34"/>
  <c r="KUE8" i="34"/>
  <c r="KUD8" i="34"/>
  <c r="KUC8" i="34"/>
  <c r="KUB8" i="34"/>
  <c r="KUA8" i="34"/>
  <c r="KTZ8" i="34"/>
  <c r="KTY8" i="34"/>
  <c r="KTX8" i="34"/>
  <c r="KTW8" i="34"/>
  <c r="KTV8" i="34"/>
  <c r="KTU8" i="34"/>
  <c r="KTT8" i="34"/>
  <c r="KTS8" i="34"/>
  <c r="KTR8" i="34"/>
  <c r="KTQ8" i="34"/>
  <c r="KTP8" i="34"/>
  <c r="KTO8" i="34"/>
  <c r="KTN8" i="34"/>
  <c r="KTM8" i="34"/>
  <c r="KTL8" i="34"/>
  <c r="KTK8" i="34"/>
  <c r="KTJ8" i="34"/>
  <c r="KTI8" i="34"/>
  <c r="KTH8" i="34"/>
  <c r="KTG8" i="34"/>
  <c r="KTF8" i="34"/>
  <c r="KTE8" i="34"/>
  <c r="KTD8" i="34"/>
  <c r="KTC8" i="34"/>
  <c r="KTB8" i="34"/>
  <c r="KTA8" i="34"/>
  <c r="KSZ8" i="34"/>
  <c r="KSY8" i="34"/>
  <c r="KSX8" i="34"/>
  <c r="KSW8" i="34"/>
  <c r="KSV8" i="34"/>
  <c r="KSU8" i="34"/>
  <c r="KST8" i="34"/>
  <c r="KSS8" i="34"/>
  <c r="KSR8" i="34"/>
  <c r="KSQ8" i="34"/>
  <c r="KSP8" i="34"/>
  <c r="KSO8" i="34"/>
  <c r="KSN8" i="34"/>
  <c r="KSM8" i="34"/>
  <c r="KSL8" i="34"/>
  <c r="KSK8" i="34"/>
  <c r="KSJ8" i="34"/>
  <c r="KSI8" i="34"/>
  <c r="KSH8" i="34"/>
  <c r="KSG8" i="34"/>
  <c r="KSF8" i="34"/>
  <c r="KSE8" i="34"/>
  <c r="KSD8" i="34"/>
  <c r="KSC8" i="34"/>
  <c r="KSB8" i="34"/>
  <c r="KSA8" i="34"/>
  <c r="KRZ8" i="34"/>
  <c r="KRY8" i="34"/>
  <c r="KRX8" i="34"/>
  <c r="KRW8" i="34"/>
  <c r="KRV8" i="34"/>
  <c r="KRU8" i="34"/>
  <c r="KRT8" i="34"/>
  <c r="KRS8" i="34"/>
  <c r="KRR8" i="34"/>
  <c r="KRQ8" i="34"/>
  <c r="KRP8" i="34"/>
  <c r="KRO8" i="34"/>
  <c r="KRN8" i="34"/>
  <c r="KRM8" i="34"/>
  <c r="KRL8" i="34"/>
  <c r="KRK8" i="34"/>
  <c r="KRJ8" i="34"/>
  <c r="KRI8" i="34"/>
  <c r="KRH8" i="34"/>
  <c r="KRG8" i="34"/>
  <c r="KRF8" i="34"/>
  <c r="KRE8" i="34"/>
  <c r="KRD8" i="34"/>
  <c r="KRC8" i="34"/>
  <c r="KRB8" i="34"/>
  <c r="KRA8" i="34"/>
  <c r="KQZ8" i="34"/>
  <c r="KQY8" i="34"/>
  <c r="KQX8" i="34"/>
  <c r="KQW8" i="34"/>
  <c r="KQV8" i="34"/>
  <c r="KQU8" i="34"/>
  <c r="KQT8" i="34"/>
  <c r="KQS8" i="34"/>
  <c r="KQR8" i="34"/>
  <c r="KQQ8" i="34"/>
  <c r="KQP8" i="34"/>
  <c r="KQO8" i="34"/>
  <c r="KQN8" i="34"/>
  <c r="KQM8" i="34"/>
  <c r="KQL8" i="34"/>
  <c r="KQK8" i="34"/>
  <c r="KQJ8" i="34"/>
  <c r="KQI8" i="34"/>
  <c r="KQH8" i="34"/>
  <c r="KQG8" i="34"/>
  <c r="KQF8" i="34"/>
  <c r="KQE8" i="34"/>
  <c r="KQD8" i="34"/>
  <c r="KQC8" i="34"/>
  <c r="KQB8" i="34"/>
  <c r="KQA8" i="34"/>
  <c r="KPZ8" i="34"/>
  <c r="KPY8" i="34"/>
  <c r="KPX8" i="34"/>
  <c r="KPW8" i="34"/>
  <c r="KPV8" i="34"/>
  <c r="KPU8" i="34"/>
  <c r="KPT8" i="34"/>
  <c r="KPS8" i="34"/>
  <c r="KPR8" i="34"/>
  <c r="KPQ8" i="34"/>
  <c r="KPP8" i="34"/>
  <c r="KPO8" i="34"/>
  <c r="KPN8" i="34"/>
  <c r="KPM8" i="34"/>
  <c r="KPL8" i="34"/>
  <c r="KPK8" i="34"/>
  <c r="KPJ8" i="34"/>
  <c r="KPI8" i="34"/>
  <c r="KPH8" i="34"/>
  <c r="KPG8" i="34"/>
  <c r="KPF8" i="34"/>
  <c r="KPE8" i="34"/>
  <c r="KPD8" i="34"/>
  <c r="KPC8" i="34"/>
  <c r="KPB8" i="34"/>
  <c r="KPA8" i="34"/>
  <c r="KOZ8" i="34"/>
  <c r="KOY8" i="34"/>
  <c r="KOX8" i="34"/>
  <c r="KOW8" i="34"/>
  <c r="KOV8" i="34"/>
  <c r="KOU8" i="34"/>
  <c r="KOT8" i="34"/>
  <c r="KOS8" i="34"/>
  <c r="KOR8" i="34"/>
  <c r="KOQ8" i="34"/>
  <c r="KOP8" i="34"/>
  <c r="KOO8" i="34"/>
  <c r="KON8" i="34"/>
  <c r="KOM8" i="34"/>
  <c r="KOL8" i="34"/>
  <c r="KOK8" i="34"/>
  <c r="KOJ8" i="34"/>
  <c r="KOI8" i="34"/>
  <c r="KOH8" i="34"/>
  <c r="KOG8" i="34"/>
  <c r="KOF8" i="34"/>
  <c r="KOE8" i="34"/>
  <c r="KOD8" i="34"/>
  <c r="KOC8" i="34"/>
  <c r="KOB8" i="34"/>
  <c r="KOA8" i="34"/>
  <c r="KNZ8" i="34"/>
  <c r="KNY8" i="34"/>
  <c r="KNX8" i="34"/>
  <c r="KNW8" i="34"/>
  <c r="KNV8" i="34"/>
  <c r="KNU8" i="34"/>
  <c r="KNT8" i="34"/>
  <c r="KNS8" i="34"/>
  <c r="KNR8" i="34"/>
  <c r="KNQ8" i="34"/>
  <c r="KNP8" i="34"/>
  <c r="KNO8" i="34"/>
  <c r="KNN8" i="34"/>
  <c r="KNM8" i="34"/>
  <c r="KNL8" i="34"/>
  <c r="KNK8" i="34"/>
  <c r="KNJ8" i="34"/>
  <c r="KNI8" i="34"/>
  <c r="KNH8" i="34"/>
  <c r="KNG8" i="34"/>
  <c r="KNF8" i="34"/>
  <c r="KNE8" i="34"/>
  <c r="KND8" i="34"/>
  <c r="KNC8" i="34"/>
  <c r="KNB8" i="34"/>
  <c r="KNA8" i="34"/>
  <c r="KMZ8" i="34"/>
  <c r="KMY8" i="34"/>
  <c r="KMX8" i="34"/>
  <c r="KMW8" i="34"/>
  <c r="KMV8" i="34"/>
  <c r="KMU8" i="34"/>
  <c r="KMT8" i="34"/>
  <c r="KMS8" i="34"/>
  <c r="KMR8" i="34"/>
  <c r="KMQ8" i="34"/>
  <c r="KMP8" i="34"/>
  <c r="KMO8" i="34"/>
  <c r="KMN8" i="34"/>
  <c r="KMM8" i="34"/>
  <c r="KML8" i="34"/>
  <c r="KMK8" i="34"/>
  <c r="KMJ8" i="34"/>
  <c r="KMI8" i="34"/>
  <c r="KMH8" i="34"/>
  <c r="KMG8" i="34"/>
  <c r="KMF8" i="34"/>
  <c r="KME8" i="34"/>
  <c r="KMD8" i="34"/>
  <c r="KMC8" i="34"/>
  <c r="KMB8" i="34"/>
  <c r="KMA8" i="34"/>
  <c r="KLZ8" i="34"/>
  <c r="KLY8" i="34"/>
  <c r="KLX8" i="34"/>
  <c r="KLW8" i="34"/>
  <c r="KLV8" i="34"/>
  <c r="KLU8" i="34"/>
  <c r="KLT8" i="34"/>
  <c r="KLS8" i="34"/>
  <c r="KLR8" i="34"/>
  <c r="KLQ8" i="34"/>
  <c r="KLP8" i="34"/>
  <c r="KLO8" i="34"/>
  <c r="KLN8" i="34"/>
  <c r="KLM8" i="34"/>
  <c r="KLL8" i="34"/>
  <c r="KLK8" i="34"/>
  <c r="KLJ8" i="34"/>
  <c r="KLI8" i="34"/>
  <c r="KLH8" i="34"/>
  <c r="KLG8" i="34"/>
  <c r="KLF8" i="34"/>
  <c r="KLE8" i="34"/>
  <c r="KLD8" i="34"/>
  <c r="KLC8" i="34"/>
  <c r="KLB8" i="34"/>
  <c r="KLA8" i="34"/>
  <c r="KKZ8" i="34"/>
  <c r="KKY8" i="34"/>
  <c r="KKX8" i="34"/>
  <c r="KKW8" i="34"/>
  <c r="KKV8" i="34"/>
  <c r="KKU8" i="34"/>
  <c r="KKT8" i="34"/>
  <c r="KKS8" i="34"/>
  <c r="KKR8" i="34"/>
  <c r="KKQ8" i="34"/>
  <c r="KKP8" i="34"/>
  <c r="KKO8" i="34"/>
  <c r="KKN8" i="34"/>
  <c r="KKM8" i="34"/>
  <c r="KKL8" i="34"/>
  <c r="KKK8" i="34"/>
  <c r="KKJ8" i="34"/>
  <c r="KKI8" i="34"/>
  <c r="KKH8" i="34"/>
  <c r="KKG8" i="34"/>
  <c r="KKF8" i="34"/>
  <c r="KKE8" i="34"/>
  <c r="KKD8" i="34"/>
  <c r="KKC8" i="34"/>
  <c r="KKB8" i="34"/>
  <c r="KKA8" i="34"/>
  <c r="KJZ8" i="34"/>
  <c r="KJY8" i="34"/>
  <c r="KJX8" i="34"/>
  <c r="KJW8" i="34"/>
  <c r="KJV8" i="34"/>
  <c r="KJU8" i="34"/>
  <c r="KJT8" i="34"/>
  <c r="KJS8" i="34"/>
  <c r="KJR8" i="34"/>
  <c r="KJQ8" i="34"/>
  <c r="KJP8" i="34"/>
  <c r="KJO8" i="34"/>
  <c r="KJN8" i="34"/>
  <c r="KJM8" i="34"/>
  <c r="KJL8" i="34"/>
  <c r="KJK8" i="34"/>
  <c r="KJJ8" i="34"/>
  <c r="KJI8" i="34"/>
  <c r="KJH8" i="34"/>
  <c r="KJG8" i="34"/>
  <c r="KJF8" i="34"/>
  <c r="KJE8" i="34"/>
  <c r="KJD8" i="34"/>
  <c r="KJC8" i="34"/>
  <c r="KJB8" i="34"/>
  <c r="KJA8" i="34"/>
  <c r="KIZ8" i="34"/>
  <c r="KIY8" i="34"/>
  <c r="KIX8" i="34"/>
  <c r="KIW8" i="34"/>
  <c r="KIV8" i="34"/>
  <c r="KIU8" i="34"/>
  <c r="KIT8" i="34"/>
  <c r="KIS8" i="34"/>
  <c r="KIR8" i="34"/>
  <c r="KIQ8" i="34"/>
  <c r="KIP8" i="34"/>
  <c r="KIO8" i="34"/>
  <c r="KIN8" i="34"/>
  <c r="KIM8" i="34"/>
  <c r="KIL8" i="34"/>
  <c r="KIK8" i="34"/>
  <c r="KIJ8" i="34"/>
  <c r="KII8" i="34"/>
  <c r="KIH8" i="34"/>
  <c r="KIG8" i="34"/>
  <c r="KIF8" i="34"/>
  <c r="KIE8" i="34"/>
  <c r="KID8" i="34"/>
  <c r="KIC8" i="34"/>
  <c r="KIB8" i="34"/>
  <c r="KIA8" i="34"/>
  <c r="KHZ8" i="34"/>
  <c r="KHY8" i="34"/>
  <c r="KHX8" i="34"/>
  <c r="KHW8" i="34"/>
  <c r="KHV8" i="34"/>
  <c r="KHU8" i="34"/>
  <c r="KHT8" i="34"/>
  <c r="KHS8" i="34"/>
  <c r="KHR8" i="34"/>
  <c r="KHQ8" i="34"/>
  <c r="KHP8" i="34"/>
  <c r="KHO8" i="34"/>
  <c r="KHN8" i="34"/>
  <c r="KHM8" i="34"/>
  <c r="KHL8" i="34"/>
  <c r="KHK8" i="34"/>
  <c r="KHJ8" i="34"/>
  <c r="KHI8" i="34"/>
  <c r="KHH8" i="34"/>
  <c r="KHG8" i="34"/>
  <c r="KHF8" i="34"/>
  <c r="KHE8" i="34"/>
  <c r="KHD8" i="34"/>
  <c r="KHC8" i="34"/>
  <c r="KHB8" i="34"/>
  <c r="KHA8" i="34"/>
  <c r="KGZ8" i="34"/>
  <c r="KGY8" i="34"/>
  <c r="KGX8" i="34"/>
  <c r="KGW8" i="34"/>
  <c r="KGV8" i="34"/>
  <c r="KGU8" i="34"/>
  <c r="KGT8" i="34"/>
  <c r="KGS8" i="34"/>
  <c r="KGR8" i="34"/>
  <c r="KGQ8" i="34"/>
  <c r="KGP8" i="34"/>
  <c r="KGO8" i="34"/>
  <c r="KGN8" i="34"/>
  <c r="KGM8" i="34"/>
  <c r="KGL8" i="34"/>
  <c r="KGK8" i="34"/>
  <c r="KGJ8" i="34"/>
  <c r="KGI8" i="34"/>
  <c r="KGH8" i="34"/>
  <c r="KGG8" i="34"/>
  <c r="KGF8" i="34"/>
  <c r="KGE8" i="34"/>
  <c r="KGD8" i="34"/>
  <c r="KGC8" i="34"/>
  <c r="KGB8" i="34"/>
  <c r="KGA8" i="34"/>
  <c r="KFZ8" i="34"/>
  <c r="KFY8" i="34"/>
  <c r="KFX8" i="34"/>
  <c r="KFW8" i="34"/>
  <c r="KFV8" i="34"/>
  <c r="KFU8" i="34"/>
  <c r="KFT8" i="34"/>
  <c r="KFS8" i="34"/>
  <c r="KFR8" i="34"/>
  <c r="KFQ8" i="34"/>
  <c r="KFP8" i="34"/>
  <c r="KFO8" i="34"/>
  <c r="KFN8" i="34"/>
  <c r="KFM8" i="34"/>
  <c r="KFL8" i="34"/>
  <c r="KFK8" i="34"/>
  <c r="KFJ8" i="34"/>
  <c r="KFI8" i="34"/>
  <c r="KFH8" i="34"/>
  <c r="KFG8" i="34"/>
  <c r="KFF8" i="34"/>
  <c r="KFE8" i="34"/>
  <c r="KFD8" i="34"/>
  <c r="KFC8" i="34"/>
  <c r="KFB8" i="34"/>
  <c r="KFA8" i="34"/>
  <c r="KEZ8" i="34"/>
  <c r="KEY8" i="34"/>
  <c r="KEX8" i="34"/>
  <c r="KEW8" i="34"/>
  <c r="KEV8" i="34"/>
  <c r="KEU8" i="34"/>
  <c r="KET8" i="34"/>
  <c r="KES8" i="34"/>
  <c r="KER8" i="34"/>
  <c r="KEQ8" i="34"/>
  <c r="KEP8" i="34"/>
  <c r="KEO8" i="34"/>
  <c r="KEN8" i="34"/>
  <c r="KEM8" i="34"/>
  <c r="KEL8" i="34"/>
  <c r="KEK8" i="34"/>
  <c r="KEJ8" i="34"/>
  <c r="KEI8" i="34"/>
  <c r="KEH8" i="34"/>
  <c r="KEG8" i="34"/>
  <c r="KEF8" i="34"/>
  <c r="KEE8" i="34"/>
  <c r="KED8" i="34"/>
  <c r="KEC8" i="34"/>
  <c r="KEB8" i="34"/>
  <c r="KEA8" i="34"/>
  <c r="KDZ8" i="34"/>
  <c r="KDY8" i="34"/>
  <c r="KDX8" i="34"/>
  <c r="KDW8" i="34"/>
  <c r="KDV8" i="34"/>
  <c r="KDU8" i="34"/>
  <c r="KDT8" i="34"/>
  <c r="KDS8" i="34"/>
  <c r="KDR8" i="34"/>
  <c r="KDQ8" i="34"/>
  <c r="KDP8" i="34"/>
  <c r="KDO8" i="34"/>
  <c r="KDN8" i="34"/>
  <c r="KDM8" i="34"/>
  <c r="KDL8" i="34"/>
  <c r="KDK8" i="34"/>
  <c r="KDJ8" i="34"/>
  <c r="KDI8" i="34"/>
  <c r="KDH8" i="34"/>
  <c r="KDG8" i="34"/>
  <c r="KDF8" i="34"/>
  <c r="KDE8" i="34"/>
  <c r="KDD8" i="34"/>
  <c r="KDC8" i="34"/>
  <c r="KDB8" i="34"/>
  <c r="KDA8" i="34"/>
  <c r="KCZ8" i="34"/>
  <c r="KCY8" i="34"/>
  <c r="KCX8" i="34"/>
  <c r="KCW8" i="34"/>
  <c r="KCV8" i="34"/>
  <c r="KCU8" i="34"/>
  <c r="KCT8" i="34"/>
  <c r="KCS8" i="34"/>
  <c r="KCR8" i="34"/>
  <c r="KCQ8" i="34"/>
  <c r="KCP8" i="34"/>
  <c r="KCO8" i="34"/>
  <c r="KCN8" i="34"/>
  <c r="KCM8" i="34"/>
  <c r="KCL8" i="34"/>
  <c r="KCK8" i="34"/>
  <c r="KCJ8" i="34"/>
  <c r="KCI8" i="34"/>
  <c r="KCH8" i="34"/>
  <c r="KCG8" i="34"/>
  <c r="KCF8" i="34"/>
  <c r="KCE8" i="34"/>
  <c r="KCD8" i="34"/>
  <c r="KCC8" i="34"/>
  <c r="KCB8" i="34"/>
  <c r="KCA8" i="34"/>
  <c r="KBZ8" i="34"/>
  <c r="KBY8" i="34"/>
  <c r="KBX8" i="34"/>
  <c r="KBW8" i="34"/>
  <c r="KBV8" i="34"/>
  <c r="KBU8" i="34"/>
  <c r="KBT8" i="34"/>
  <c r="KBS8" i="34"/>
  <c r="KBR8" i="34"/>
  <c r="KBQ8" i="34"/>
  <c r="KBP8" i="34"/>
  <c r="KBO8" i="34"/>
  <c r="KBN8" i="34"/>
  <c r="KBM8" i="34"/>
  <c r="KBL8" i="34"/>
  <c r="KBK8" i="34"/>
  <c r="KBJ8" i="34"/>
  <c r="KBI8" i="34"/>
  <c r="KBH8" i="34"/>
  <c r="KBG8" i="34"/>
  <c r="KBF8" i="34"/>
  <c r="KBE8" i="34"/>
  <c r="KBD8" i="34"/>
  <c r="KBC8" i="34"/>
  <c r="KBB8" i="34"/>
  <c r="KBA8" i="34"/>
  <c r="KAZ8" i="34"/>
  <c r="KAY8" i="34"/>
  <c r="KAX8" i="34"/>
  <c r="KAW8" i="34"/>
  <c r="KAV8" i="34"/>
  <c r="KAU8" i="34"/>
  <c r="KAT8" i="34"/>
  <c r="KAS8" i="34"/>
  <c r="KAR8" i="34"/>
  <c r="KAQ8" i="34"/>
  <c r="KAP8" i="34"/>
  <c r="KAO8" i="34"/>
  <c r="KAN8" i="34"/>
  <c r="KAM8" i="34"/>
  <c r="KAL8" i="34"/>
  <c r="KAK8" i="34"/>
  <c r="KAJ8" i="34"/>
  <c r="KAI8" i="34"/>
  <c r="KAH8" i="34"/>
  <c r="KAG8" i="34"/>
  <c r="KAF8" i="34"/>
  <c r="KAE8" i="34"/>
  <c r="KAD8" i="34"/>
  <c r="KAC8" i="34"/>
  <c r="KAB8" i="34"/>
  <c r="KAA8" i="34"/>
  <c r="JZZ8" i="34"/>
  <c r="JZY8" i="34"/>
  <c r="JZX8" i="34"/>
  <c r="JZW8" i="34"/>
  <c r="JZV8" i="34"/>
  <c r="JZU8" i="34"/>
  <c r="JZT8" i="34"/>
  <c r="JZS8" i="34"/>
  <c r="JZR8" i="34"/>
  <c r="JZQ8" i="34"/>
  <c r="JZP8" i="34"/>
  <c r="JZO8" i="34"/>
  <c r="JZN8" i="34"/>
  <c r="JZM8" i="34"/>
  <c r="JZL8" i="34"/>
  <c r="JZK8" i="34"/>
  <c r="JZJ8" i="34"/>
  <c r="JZI8" i="34"/>
  <c r="JZH8" i="34"/>
  <c r="JZG8" i="34"/>
  <c r="JZF8" i="34"/>
  <c r="JZE8" i="34"/>
  <c r="JZD8" i="34"/>
  <c r="JZC8" i="34"/>
  <c r="JZB8" i="34"/>
  <c r="JZA8" i="34"/>
  <c r="JYZ8" i="34"/>
  <c r="JYY8" i="34"/>
  <c r="JYX8" i="34"/>
  <c r="JYW8" i="34"/>
  <c r="JYV8" i="34"/>
  <c r="JYU8" i="34"/>
  <c r="JYT8" i="34"/>
  <c r="JYS8" i="34"/>
  <c r="JYR8" i="34"/>
  <c r="JYQ8" i="34"/>
  <c r="JYP8" i="34"/>
  <c r="JYO8" i="34"/>
  <c r="JYN8" i="34"/>
  <c r="JYM8" i="34"/>
  <c r="JYL8" i="34"/>
  <c r="JYK8" i="34"/>
  <c r="JYJ8" i="34"/>
  <c r="JYI8" i="34"/>
  <c r="JYH8" i="34"/>
  <c r="JYG8" i="34"/>
  <c r="JYF8" i="34"/>
  <c r="JYE8" i="34"/>
  <c r="JYD8" i="34"/>
  <c r="JYC8" i="34"/>
  <c r="JYB8" i="34"/>
  <c r="JYA8" i="34"/>
  <c r="JXZ8" i="34"/>
  <c r="JXY8" i="34"/>
  <c r="JXX8" i="34"/>
  <c r="JXW8" i="34"/>
  <c r="JXV8" i="34"/>
  <c r="JXU8" i="34"/>
  <c r="JXT8" i="34"/>
  <c r="JXS8" i="34"/>
  <c r="JXR8" i="34"/>
  <c r="JXQ8" i="34"/>
  <c r="JXP8" i="34"/>
  <c r="JXO8" i="34"/>
  <c r="JXN8" i="34"/>
  <c r="JXM8" i="34"/>
  <c r="JXL8" i="34"/>
  <c r="JXK8" i="34"/>
  <c r="JXJ8" i="34"/>
  <c r="JXI8" i="34"/>
  <c r="JXH8" i="34"/>
  <c r="JXG8" i="34"/>
  <c r="JXF8" i="34"/>
  <c r="JXE8" i="34"/>
  <c r="JXD8" i="34"/>
  <c r="JXC8" i="34"/>
  <c r="JXB8" i="34"/>
  <c r="JXA8" i="34"/>
  <c r="JWZ8" i="34"/>
  <c r="JWY8" i="34"/>
  <c r="JWX8" i="34"/>
  <c r="JWW8" i="34"/>
  <c r="JWV8" i="34"/>
  <c r="JWU8" i="34"/>
  <c r="JWT8" i="34"/>
  <c r="JWS8" i="34"/>
  <c r="JWR8" i="34"/>
  <c r="JWQ8" i="34"/>
  <c r="JWP8" i="34"/>
  <c r="JWO8" i="34"/>
  <c r="JWN8" i="34"/>
  <c r="JWM8" i="34"/>
  <c r="JWL8" i="34"/>
  <c r="JWK8" i="34"/>
  <c r="JWJ8" i="34"/>
  <c r="JWI8" i="34"/>
  <c r="JWH8" i="34"/>
  <c r="JWG8" i="34"/>
  <c r="JWF8" i="34"/>
  <c r="JWE8" i="34"/>
  <c r="JWD8" i="34"/>
  <c r="JWC8" i="34"/>
  <c r="JWB8" i="34"/>
  <c r="JWA8" i="34"/>
  <c r="JVZ8" i="34"/>
  <c r="JVY8" i="34"/>
  <c r="JVX8" i="34"/>
  <c r="JVW8" i="34"/>
  <c r="JVV8" i="34"/>
  <c r="JVU8" i="34"/>
  <c r="JVT8" i="34"/>
  <c r="JVS8" i="34"/>
  <c r="JVR8" i="34"/>
  <c r="JVQ8" i="34"/>
  <c r="JVP8" i="34"/>
  <c r="JVO8" i="34"/>
  <c r="JVN8" i="34"/>
  <c r="JVM8" i="34"/>
  <c r="JVL8" i="34"/>
  <c r="JVK8" i="34"/>
  <c r="JVJ8" i="34"/>
  <c r="JVI8" i="34"/>
  <c r="JVH8" i="34"/>
  <c r="JVG8" i="34"/>
  <c r="JVF8" i="34"/>
  <c r="JVE8" i="34"/>
  <c r="JVD8" i="34"/>
  <c r="JVC8" i="34"/>
  <c r="JVB8" i="34"/>
  <c r="JVA8" i="34"/>
  <c r="JUZ8" i="34"/>
  <c r="JUY8" i="34"/>
  <c r="JUX8" i="34"/>
  <c r="JUW8" i="34"/>
  <c r="JUV8" i="34"/>
  <c r="JUU8" i="34"/>
  <c r="JUT8" i="34"/>
  <c r="JUS8" i="34"/>
  <c r="JUR8" i="34"/>
  <c r="JUQ8" i="34"/>
  <c r="JUP8" i="34"/>
  <c r="JUO8" i="34"/>
  <c r="JUN8" i="34"/>
  <c r="JUM8" i="34"/>
  <c r="JUL8" i="34"/>
  <c r="JUK8" i="34"/>
  <c r="JUJ8" i="34"/>
  <c r="JUI8" i="34"/>
  <c r="JUH8" i="34"/>
  <c r="JUG8" i="34"/>
  <c r="JUF8" i="34"/>
  <c r="JUE8" i="34"/>
  <c r="JUD8" i="34"/>
  <c r="JUC8" i="34"/>
  <c r="JUB8" i="34"/>
  <c r="JUA8" i="34"/>
  <c r="JTZ8" i="34"/>
  <c r="JTY8" i="34"/>
  <c r="JTX8" i="34"/>
  <c r="JTW8" i="34"/>
  <c r="JTV8" i="34"/>
  <c r="JTU8" i="34"/>
  <c r="JTT8" i="34"/>
  <c r="JTS8" i="34"/>
  <c r="JTR8" i="34"/>
  <c r="JTQ8" i="34"/>
  <c r="JTP8" i="34"/>
  <c r="JTO8" i="34"/>
  <c r="JTN8" i="34"/>
  <c r="JTM8" i="34"/>
  <c r="JTL8" i="34"/>
  <c r="JTK8" i="34"/>
  <c r="JTJ8" i="34"/>
  <c r="JTI8" i="34"/>
  <c r="JTH8" i="34"/>
  <c r="JTG8" i="34"/>
  <c r="JTF8" i="34"/>
  <c r="JTE8" i="34"/>
  <c r="JTD8" i="34"/>
  <c r="JTC8" i="34"/>
  <c r="JTB8" i="34"/>
  <c r="JTA8" i="34"/>
  <c r="JSZ8" i="34"/>
  <c r="JSY8" i="34"/>
  <c r="JSX8" i="34"/>
  <c r="JSW8" i="34"/>
  <c r="JSV8" i="34"/>
  <c r="JSU8" i="34"/>
  <c r="JST8" i="34"/>
  <c r="JSS8" i="34"/>
  <c r="JSR8" i="34"/>
  <c r="JSQ8" i="34"/>
  <c r="JSP8" i="34"/>
  <c r="JSO8" i="34"/>
  <c r="JSN8" i="34"/>
  <c r="JSM8" i="34"/>
  <c r="JSL8" i="34"/>
  <c r="JSK8" i="34"/>
  <c r="JSJ8" i="34"/>
  <c r="JSI8" i="34"/>
  <c r="JSH8" i="34"/>
  <c r="JSG8" i="34"/>
  <c r="JSF8" i="34"/>
  <c r="JSE8" i="34"/>
  <c r="JSD8" i="34"/>
  <c r="JSC8" i="34"/>
  <c r="JSB8" i="34"/>
  <c r="JSA8" i="34"/>
  <c r="JRZ8" i="34"/>
  <c r="JRY8" i="34"/>
  <c r="JRX8" i="34"/>
  <c r="JRW8" i="34"/>
  <c r="JRV8" i="34"/>
  <c r="JRU8" i="34"/>
  <c r="JRT8" i="34"/>
  <c r="JRS8" i="34"/>
  <c r="JRR8" i="34"/>
  <c r="JRQ8" i="34"/>
  <c r="JRP8" i="34"/>
  <c r="JRO8" i="34"/>
  <c r="JRN8" i="34"/>
  <c r="JRM8" i="34"/>
  <c r="JRL8" i="34"/>
  <c r="JRK8" i="34"/>
  <c r="JRJ8" i="34"/>
  <c r="JRI8" i="34"/>
  <c r="JRH8" i="34"/>
  <c r="JRG8" i="34"/>
  <c r="JRF8" i="34"/>
  <c r="JRE8" i="34"/>
  <c r="JRD8" i="34"/>
  <c r="JRC8" i="34"/>
  <c r="JRB8" i="34"/>
  <c r="JRA8" i="34"/>
  <c r="JQZ8" i="34"/>
  <c r="JQY8" i="34"/>
  <c r="JQX8" i="34"/>
  <c r="JQW8" i="34"/>
  <c r="JQV8" i="34"/>
  <c r="JQU8" i="34"/>
  <c r="JQT8" i="34"/>
  <c r="JQS8" i="34"/>
  <c r="JQR8" i="34"/>
  <c r="JQQ8" i="34"/>
  <c r="JQP8" i="34"/>
  <c r="JQO8" i="34"/>
  <c r="JQN8" i="34"/>
  <c r="JQM8" i="34"/>
  <c r="JQL8" i="34"/>
  <c r="JQK8" i="34"/>
  <c r="JQJ8" i="34"/>
  <c r="JQI8" i="34"/>
  <c r="JQH8" i="34"/>
  <c r="JQG8" i="34"/>
  <c r="JQF8" i="34"/>
  <c r="JQE8" i="34"/>
  <c r="JQD8" i="34"/>
  <c r="JQC8" i="34"/>
  <c r="JQB8" i="34"/>
  <c r="JQA8" i="34"/>
  <c r="JPZ8" i="34"/>
  <c r="JPY8" i="34"/>
  <c r="JPX8" i="34"/>
  <c r="JPW8" i="34"/>
  <c r="JPV8" i="34"/>
  <c r="JPU8" i="34"/>
  <c r="JPT8" i="34"/>
  <c r="JPS8" i="34"/>
  <c r="JPR8" i="34"/>
  <c r="JPQ8" i="34"/>
  <c r="JPP8" i="34"/>
  <c r="JPO8" i="34"/>
  <c r="JPN8" i="34"/>
  <c r="JPM8" i="34"/>
  <c r="JPL8" i="34"/>
  <c r="JPK8" i="34"/>
  <c r="JPJ8" i="34"/>
  <c r="JPI8" i="34"/>
  <c r="JPH8" i="34"/>
  <c r="JPG8" i="34"/>
  <c r="JPF8" i="34"/>
  <c r="JPE8" i="34"/>
  <c r="JPD8" i="34"/>
  <c r="JPC8" i="34"/>
  <c r="JPB8" i="34"/>
  <c r="JPA8" i="34"/>
  <c r="JOZ8" i="34"/>
  <c r="JOY8" i="34"/>
  <c r="JOX8" i="34"/>
  <c r="JOW8" i="34"/>
  <c r="JOV8" i="34"/>
  <c r="JOU8" i="34"/>
  <c r="JOT8" i="34"/>
  <c r="JOS8" i="34"/>
  <c r="JOR8" i="34"/>
  <c r="JOQ8" i="34"/>
  <c r="JOP8" i="34"/>
  <c r="JOO8" i="34"/>
  <c r="JON8" i="34"/>
  <c r="JOM8" i="34"/>
  <c r="JOL8" i="34"/>
  <c r="JOK8" i="34"/>
  <c r="JOJ8" i="34"/>
  <c r="JOI8" i="34"/>
  <c r="JOH8" i="34"/>
  <c r="JOG8" i="34"/>
  <c r="JOF8" i="34"/>
  <c r="JOE8" i="34"/>
  <c r="JOD8" i="34"/>
  <c r="JOC8" i="34"/>
  <c r="JOB8" i="34"/>
  <c r="JOA8" i="34"/>
  <c r="JNZ8" i="34"/>
  <c r="JNY8" i="34"/>
  <c r="JNX8" i="34"/>
  <c r="JNW8" i="34"/>
  <c r="JNV8" i="34"/>
  <c r="JNU8" i="34"/>
  <c r="JNT8" i="34"/>
  <c r="JNS8" i="34"/>
  <c r="JNR8" i="34"/>
  <c r="JNQ8" i="34"/>
  <c r="JNP8" i="34"/>
  <c r="JNO8" i="34"/>
  <c r="JNN8" i="34"/>
  <c r="JNM8" i="34"/>
  <c r="JNL8" i="34"/>
  <c r="JNK8" i="34"/>
  <c r="JNJ8" i="34"/>
  <c r="JNI8" i="34"/>
  <c r="JNH8" i="34"/>
  <c r="JNG8" i="34"/>
  <c r="JNF8" i="34"/>
  <c r="JNE8" i="34"/>
  <c r="JND8" i="34"/>
  <c r="JNC8" i="34"/>
  <c r="JNB8" i="34"/>
  <c r="JNA8" i="34"/>
  <c r="JMZ8" i="34"/>
  <c r="JMY8" i="34"/>
  <c r="JMX8" i="34"/>
  <c r="JMW8" i="34"/>
  <c r="JMV8" i="34"/>
  <c r="JMU8" i="34"/>
  <c r="JMT8" i="34"/>
  <c r="JMS8" i="34"/>
  <c r="JMR8" i="34"/>
  <c r="JMQ8" i="34"/>
  <c r="JMP8" i="34"/>
  <c r="JMO8" i="34"/>
  <c r="JMN8" i="34"/>
  <c r="JMM8" i="34"/>
  <c r="JML8" i="34"/>
  <c r="JMK8" i="34"/>
  <c r="JMJ8" i="34"/>
  <c r="JMI8" i="34"/>
  <c r="JMH8" i="34"/>
  <c r="JMG8" i="34"/>
  <c r="JMF8" i="34"/>
  <c r="JME8" i="34"/>
  <c r="JMD8" i="34"/>
  <c r="JMC8" i="34"/>
  <c r="JMB8" i="34"/>
  <c r="JMA8" i="34"/>
  <c r="JLZ8" i="34"/>
  <c r="JLY8" i="34"/>
  <c r="JLX8" i="34"/>
  <c r="JLW8" i="34"/>
  <c r="JLV8" i="34"/>
  <c r="JLU8" i="34"/>
  <c r="JLT8" i="34"/>
  <c r="JLS8" i="34"/>
  <c r="JLR8" i="34"/>
  <c r="JLQ8" i="34"/>
  <c r="JLP8" i="34"/>
  <c r="JLO8" i="34"/>
  <c r="JLN8" i="34"/>
  <c r="JLM8" i="34"/>
  <c r="JLL8" i="34"/>
  <c r="JLK8" i="34"/>
  <c r="JLJ8" i="34"/>
  <c r="JLI8" i="34"/>
  <c r="JLH8" i="34"/>
  <c r="JLG8" i="34"/>
  <c r="JLF8" i="34"/>
  <c r="JLE8" i="34"/>
  <c r="JLD8" i="34"/>
  <c r="JLC8" i="34"/>
  <c r="JLB8" i="34"/>
  <c r="JLA8" i="34"/>
  <c r="JKZ8" i="34"/>
  <c r="JKY8" i="34"/>
  <c r="JKX8" i="34"/>
  <c r="JKW8" i="34"/>
  <c r="JKV8" i="34"/>
  <c r="JKU8" i="34"/>
  <c r="JKT8" i="34"/>
  <c r="JKS8" i="34"/>
  <c r="JKR8" i="34"/>
  <c r="JKQ8" i="34"/>
  <c r="JKP8" i="34"/>
  <c r="JKO8" i="34"/>
  <c r="JKN8" i="34"/>
  <c r="JKM8" i="34"/>
  <c r="JKL8" i="34"/>
  <c r="JKK8" i="34"/>
  <c r="JKJ8" i="34"/>
  <c r="JKI8" i="34"/>
  <c r="JKH8" i="34"/>
  <c r="JKG8" i="34"/>
  <c r="JKF8" i="34"/>
  <c r="JKE8" i="34"/>
  <c r="JKD8" i="34"/>
  <c r="JKC8" i="34"/>
  <c r="JKB8" i="34"/>
  <c r="JKA8" i="34"/>
  <c r="JJZ8" i="34"/>
  <c r="JJY8" i="34"/>
  <c r="JJX8" i="34"/>
  <c r="JJW8" i="34"/>
  <c r="JJV8" i="34"/>
  <c r="JJU8" i="34"/>
  <c r="JJT8" i="34"/>
  <c r="JJS8" i="34"/>
  <c r="JJR8" i="34"/>
  <c r="JJQ8" i="34"/>
  <c r="JJP8" i="34"/>
  <c r="JJO8" i="34"/>
  <c r="JJN8" i="34"/>
  <c r="JJM8" i="34"/>
  <c r="JJL8" i="34"/>
  <c r="JJK8" i="34"/>
  <c r="JJJ8" i="34"/>
  <c r="JJI8" i="34"/>
  <c r="JJH8" i="34"/>
  <c r="JJG8" i="34"/>
  <c r="JJF8" i="34"/>
  <c r="JJE8" i="34"/>
  <c r="JJD8" i="34"/>
  <c r="JJC8" i="34"/>
  <c r="JJB8" i="34"/>
  <c r="JJA8" i="34"/>
  <c r="JIZ8" i="34"/>
  <c r="JIY8" i="34"/>
  <c r="JIX8" i="34"/>
  <c r="JIW8" i="34"/>
  <c r="JIV8" i="34"/>
  <c r="JIU8" i="34"/>
  <c r="JIT8" i="34"/>
  <c r="JIS8" i="34"/>
  <c r="JIR8" i="34"/>
  <c r="JIQ8" i="34"/>
  <c r="JIP8" i="34"/>
  <c r="JIO8" i="34"/>
  <c r="JIN8" i="34"/>
  <c r="JIM8" i="34"/>
  <c r="JIL8" i="34"/>
  <c r="JIK8" i="34"/>
  <c r="JIJ8" i="34"/>
  <c r="JII8" i="34"/>
  <c r="JIH8" i="34"/>
  <c r="JIG8" i="34"/>
  <c r="JIF8" i="34"/>
  <c r="JIE8" i="34"/>
  <c r="JID8" i="34"/>
  <c r="JIC8" i="34"/>
  <c r="JIB8" i="34"/>
  <c r="JIA8" i="34"/>
  <c r="JHZ8" i="34"/>
  <c r="JHY8" i="34"/>
  <c r="JHX8" i="34"/>
  <c r="JHW8" i="34"/>
  <c r="JHV8" i="34"/>
  <c r="JHU8" i="34"/>
  <c r="JHT8" i="34"/>
  <c r="JHS8" i="34"/>
  <c r="JHR8" i="34"/>
  <c r="JHQ8" i="34"/>
  <c r="JHP8" i="34"/>
  <c r="JHO8" i="34"/>
  <c r="JHN8" i="34"/>
  <c r="JHM8" i="34"/>
  <c r="JHL8" i="34"/>
  <c r="JHK8" i="34"/>
  <c r="JHJ8" i="34"/>
  <c r="JHI8" i="34"/>
  <c r="JHH8" i="34"/>
  <c r="JHG8" i="34"/>
  <c r="JHF8" i="34"/>
  <c r="JHE8" i="34"/>
  <c r="JHD8" i="34"/>
  <c r="JHC8" i="34"/>
  <c r="JHB8" i="34"/>
  <c r="JHA8" i="34"/>
  <c r="JGZ8" i="34"/>
  <c r="JGY8" i="34"/>
  <c r="JGX8" i="34"/>
  <c r="JGW8" i="34"/>
  <c r="JGV8" i="34"/>
  <c r="JGU8" i="34"/>
  <c r="JGT8" i="34"/>
  <c r="JGS8" i="34"/>
  <c r="JGR8" i="34"/>
  <c r="JGQ8" i="34"/>
  <c r="JGP8" i="34"/>
  <c r="JGO8" i="34"/>
  <c r="JGN8" i="34"/>
  <c r="JGM8" i="34"/>
  <c r="JGL8" i="34"/>
  <c r="JGK8" i="34"/>
  <c r="JGJ8" i="34"/>
  <c r="JGI8" i="34"/>
  <c r="JGH8" i="34"/>
  <c r="JGG8" i="34"/>
  <c r="JGF8" i="34"/>
  <c r="JGE8" i="34"/>
  <c r="JGD8" i="34"/>
  <c r="JGC8" i="34"/>
  <c r="JGB8" i="34"/>
  <c r="JGA8" i="34"/>
  <c r="JFZ8" i="34"/>
  <c r="JFY8" i="34"/>
  <c r="JFX8" i="34"/>
  <c r="JFW8" i="34"/>
  <c r="JFV8" i="34"/>
  <c r="JFU8" i="34"/>
  <c r="JFT8" i="34"/>
  <c r="JFS8" i="34"/>
  <c r="JFR8" i="34"/>
  <c r="JFQ8" i="34"/>
  <c r="JFP8" i="34"/>
  <c r="JFO8" i="34"/>
  <c r="JFN8" i="34"/>
  <c r="JFM8" i="34"/>
  <c r="JFL8" i="34"/>
  <c r="JFK8" i="34"/>
  <c r="JFJ8" i="34"/>
  <c r="JFI8" i="34"/>
  <c r="JFH8" i="34"/>
  <c r="JFG8" i="34"/>
  <c r="JFF8" i="34"/>
  <c r="JFE8" i="34"/>
  <c r="JFD8" i="34"/>
  <c r="JFC8" i="34"/>
  <c r="JFB8" i="34"/>
  <c r="JFA8" i="34"/>
  <c r="JEZ8" i="34"/>
  <c r="JEY8" i="34"/>
  <c r="JEX8" i="34"/>
  <c r="JEW8" i="34"/>
  <c r="JEV8" i="34"/>
  <c r="JEU8" i="34"/>
  <c r="JET8" i="34"/>
  <c r="JES8" i="34"/>
  <c r="JER8" i="34"/>
  <c r="JEQ8" i="34"/>
  <c r="JEP8" i="34"/>
  <c r="JEO8" i="34"/>
  <c r="JEN8" i="34"/>
  <c r="JEM8" i="34"/>
  <c r="JEL8" i="34"/>
  <c r="JEK8" i="34"/>
  <c r="JEJ8" i="34"/>
  <c r="JEI8" i="34"/>
  <c r="JEH8" i="34"/>
  <c r="JEG8" i="34"/>
  <c r="JEF8" i="34"/>
  <c r="JEE8" i="34"/>
  <c r="JED8" i="34"/>
  <c r="JEC8" i="34"/>
  <c r="JEB8" i="34"/>
  <c r="JEA8" i="34"/>
  <c r="JDZ8" i="34"/>
  <c r="JDY8" i="34"/>
  <c r="JDX8" i="34"/>
  <c r="JDW8" i="34"/>
  <c r="JDV8" i="34"/>
  <c r="JDU8" i="34"/>
  <c r="JDT8" i="34"/>
  <c r="JDS8" i="34"/>
  <c r="JDR8" i="34"/>
  <c r="JDQ8" i="34"/>
  <c r="JDP8" i="34"/>
  <c r="JDO8" i="34"/>
  <c r="JDN8" i="34"/>
  <c r="JDM8" i="34"/>
  <c r="JDL8" i="34"/>
  <c r="JDK8" i="34"/>
  <c r="JDJ8" i="34"/>
  <c r="JDI8" i="34"/>
  <c r="JDH8" i="34"/>
  <c r="JDG8" i="34"/>
  <c r="JDF8" i="34"/>
  <c r="JDE8" i="34"/>
  <c r="JDD8" i="34"/>
  <c r="JDC8" i="34"/>
  <c r="JDB8" i="34"/>
  <c r="JDA8" i="34"/>
  <c r="JCZ8" i="34"/>
  <c r="JCY8" i="34"/>
  <c r="JCX8" i="34"/>
  <c r="JCW8" i="34"/>
  <c r="JCV8" i="34"/>
  <c r="JCU8" i="34"/>
  <c r="JCT8" i="34"/>
  <c r="JCS8" i="34"/>
  <c r="JCR8" i="34"/>
  <c r="JCQ8" i="34"/>
  <c r="JCP8" i="34"/>
  <c r="JCO8" i="34"/>
  <c r="JCN8" i="34"/>
  <c r="JCM8" i="34"/>
  <c r="JCL8" i="34"/>
  <c r="JCK8" i="34"/>
  <c r="JCJ8" i="34"/>
  <c r="JCI8" i="34"/>
  <c r="JCH8" i="34"/>
  <c r="JCG8" i="34"/>
  <c r="JCF8" i="34"/>
  <c r="JCE8" i="34"/>
  <c r="JCD8" i="34"/>
  <c r="JCC8" i="34"/>
  <c r="JCB8" i="34"/>
  <c r="JCA8" i="34"/>
  <c r="JBZ8" i="34"/>
  <c r="JBY8" i="34"/>
  <c r="JBX8" i="34"/>
  <c r="JBW8" i="34"/>
  <c r="JBV8" i="34"/>
  <c r="JBU8" i="34"/>
  <c r="JBT8" i="34"/>
  <c r="JBS8" i="34"/>
  <c r="JBR8" i="34"/>
  <c r="JBQ8" i="34"/>
  <c r="JBP8" i="34"/>
  <c r="JBO8" i="34"/>
  <c r="JBN8" i="34"/>
  <c r="JBM8" i="34"/>
  <c r="JBL8" i="34"/>
  <c r="JBK8" i="34"/>
  <c r="JBJ8" i="34"/>
  <c r="JBI8" i="34"/>
  <c r="JBH8" i="34"/>
  <c r="JBG8" i="34"/>
  <c r="JBF8" i="34"/>
  <c r="JBE8" i="34"/>
  <c r="JBD8" i="34"/>
  <c r="JBC8" i="34"/>
  <c r="JBB8" i="34"/>
  <c r="JBA8" i="34"/>
  <c r="JAZ8" i="34"/>
  <c r="JAY8" i="34"/>
  <c r="JAX8" i="34"/>
  <c r="JAW8" i="34"/>
  <c r="JAV8" i="34"/>
  <c r="JAU8" i="34"/>
  <c r="JAT8" i="34"/>
  <c r="JAS8" i="34"/>
  <c r="JAR8" i="34"/>
  <c r="JAQ8" i="34"/>
  <c r="JAP8" i="34"/>
  <c r="JAO8" i="34"/>
  <c r="JAN8" i="34"/>
  <c r="JAM8" i="34"/>
  <c r="JAL8" i="34"/>
  <c r="JAK8" i="34"/>
  <c r="JAJ8" i="34"/>
  <c r="JAI8" i="34"/>
  <c r="JAH8" i="34"/>
  <c r="JAG8" i="34"/>
  <c r="JAF8" i="34"/>
  <c r="JAE8" i="34"/>
  <c r="JAD8" i="34"/>
  <c r="JAC8" i="34"/>
  <c r="JAB8" i="34"/>
  <c r="JAA8" i="34"/>
  <c r="IZZ8" i="34"/>
  <c r="IZY8" i="34"/>
  <c r="IZX8" i="34"/>
  <c r="IZW8" i="34"/>
  <c r="IZV8" i="34"/>
  <c r="IZU8" i="34"/>
  <c r="IZT8" i="34"/>
  <c r="IZS8" i="34"/>
  <c r="IZR8" i="34"/>
  <c r="IZQ8" i="34"/>
  <c r="IZP8" i="34"/>
  <c r="IZO8" i="34"/>
  <c r="IZN8" i="34"/>
  <c r="IZM8" i="34"/>
  <c r="IZL8" i="34"/>
  <c r="IZK8" i="34"/>
  <c r="IZJ8" i="34"/>
  <c r="IZI8" i="34"/>
  <c r="IZH8" i="34"/>
  <c r="IZG8" i="34"/>
  <c r="IZF8" i="34"/>
  <c r="IZE8" i="34"/>
  <c r="IZD8" i="34"/>
  <c r="IZC8" i="34"/>
  <c r="IZB8" i="34"/>
  <c r="IZA8" i="34"/>
  <c r="IYZ8" i="34"/>
  <c r="IYY8" i="34"/>
  <c r="IYX8" i="34"/>
  <c r="IYW8" i="34"/>
  <c r="IYV8" i="34"/>
  <c r="IYU8" i="34"/>
  <c r="IYT8" i="34"/>
  <c r="IYS8" i="34"/>
  <c r="IYR8" i="34"/>
  <c r="IYQ8" i="34"/>
  <c r="IYP8" i="34"/>
  <c r="IYO8" i="34"/>
  <c r="IYN8" i="34"/>
  <c r="IYM8" i="34"/>
  <c r="IYL8" i="34"/>
  <c r="IYK8" i="34"/>
  <c r="IYJ8" i="34"/>
  <c r="IYI8" i="34"/>
  <c r="IYH8" i="34"/>
  <c r="IYG8" i="34"/>
  <c r="IYF8" i="34"/>
  <c r="IYE8" i="34"/>
  <c r="IYD8" i="34"/>
  <c r="IYC8" i="34"/>
  <c r="IYB8" i="34"/>
  <c r="IYA8" i="34"/>
  <c r="IXZ8" i="34"/>
  <c r="IXY8" i="34"/>
  <c r="IXX8" i="34"/>
  <c r="IXW8" i="34"/>
  <c r="IXV8" i="34"/>
  <c r="IXU8" i="34"/>
  <c r="IXT8" i="34"/>
  <c r="IXS8" i="34"/>
  <c r="IXR8" i="34"/>
  <c r="IXQ8" i="34"/>
  <c r="IXP8" i="34"/>
  <c r="IXO8" i="34"/>
  <c r="IXN8" i="34"/>
  <c r="IXM8" i="34"/>
  <c r="IXL8" i="34"/>
  <c r="IXK8" i="34"/>
  <c r="IXJ8" i="34"/>
  <c r="IXI8" i="34"/>
  <c r="IXH8" i="34"/>
  <c r="IXG8" i="34"/>
  <c r="IXF8" i="34"/>
  <c r="IXE8" i="34"/>
  <c r="IXD8" i="34"/>
  <c r="IXC8" i="34"/>
  <c r="IXB8" i="34"/>
  <c r="IXA8" i="34"/>
  <c r="IWZ8" i="34"/>
  <c r="IWY8" i="34"/>
  <c r="IWX8" i="34"/>
  <c r="IWW8" i="34"/>
  <c r="IWV8" i="34"/>
  <c r="IWU8" i="34"/>
  <c r="IWT8" i="34"/>
  <c r="IWS8" i="34"/>
  <c r="IWR8" i="34"/>
  <c r="IWQ8" i="34"/>
  <c r="IWP8" i="34"/>
  <c r="IWO8" i="34"/>
  <c r="IWN8" i="34"/>
  <c r="IWM8" i="34"/>
  <c r="IWL8" i="34"/>
  <c r="IWK8" i="34"/>
  <c r="IWJ8" i="34"/>
  <c r="IWI8" i="34"/>
  <c r="IWH8" i="34"/>
  <c r="IWG8" i="34"/>
  <c r="IWF8" i="34"/>
  <c r="IWE8" i="34"/>
  <c r="IWD8" i="34"/>
  <c r="IWC8" i="34"/>
  <c r="IWB8" i="34"/>
  <c r="IWA8" i="34"/>
  <c r="IVZ8" i="34"/>
  <c r="IVY8" i="34"/>
  <c r="IVX8" i="34"/>
  <c r="IVW8" i="34"/>
  <c r="IVV8" i="34"/>
  <c r="IVU8" i="34"/>
  <c r="IVT8" i="34"/>
  <c r="IVS8" i="34"/>
  <c r="IVR8" i="34"/>
  <c r="IVQ8" i="34"/>
  <c r="IVP8" i="34"/>
  <c r="IVO8" i="34"/>
  <c r="IVN8" i="34"/>
  <c r="IVM8" i="34"/>
  <c r="IVL8" i="34"/>
  <c r="IVK8" i="34"/>
  <c r="IVJ8" i="34"/>
  <c r="IVI8" i="34"/>
  <c r="IVH8" i="34"/>
  <c r="IVG8" i="34"/>
  <c r="IVF8" i="34"/>
  <c r="IVE8" i="34"/>
  <c r="IVD8" i="34"/>
  <c r="IVC8" i="34"/>
  <c r="IVB8" i="34"/>
  <c r="IVA8" i="34"/>
  <c r="IUZ8" i="34"/>
  <c r="IUY8" i="34"/>
  <c r="IUX8" i="34"/>
  <c r="IUW8" i="34"/>
  <c r="IUV8" i="34"/>
  <c r="IUU8" i="34"/>
  <c r="IUT8" i="34"/>
  <c r="IUS8" i="34"/>
  <c r="IUR8" i="34"/>
  <c r="IUQ8" i="34"/>
  <c r="IUP8" i="34"/>
  <c r="IUO8" i="34"/>
  <c r="IUN8" i="34"/>
  <c r="IUM8" i="34"/>
  <c r="IUL8" i="34"/>
  <c r="IUK8" i="34"/>
  <c r="IUJ8" i="34"/>
  <c r="IUI8" i="34"/>
  <c r="IUH8" i="34"/>
  <c r="IUG8" i="34"/>
  <c r="IUF8" i="34"/>
  <c r="IUE8" i="34"/>
  <c r="IUD8" i="34"/>
  <c r="IUC8" i="34"/>
  <c r="IUB8" i="34"/>
  <c r="IUA8" i="34"/>
  <c r="ITZ8" i="34"/>
  <c r="ITY8" i="34"/>
  <c r="ITX8" i="34"/>
  <c r="ITW8" i="34"/>
  <c r="ITV8" i="34"/>
  <c r="ITU8" i="34"/>
  <c r="ITT8" i="34"/>
  <c r="ITS8" i="34"/>
  <c r="ITR8" i="34"/>
  <c r="ITQ8" i="34"/>
  <c r="ITP8" i="34"/>
  <c r="ITO8" i="34"/>
  <c r="ITN8" i="34"/>
  <c r="ITM8" i="34"/>
  <c r="ITL8" i="34"/>
  <c r="ITK8" i="34"/>
  <c r="ITJ8" i="34"/>
  <c r="ITI8" i="34"/>
  <c r="ITH8" i="34"/>
  <c r="ITG8" i="34"/>
  <c r="ITF8" i="34"/>
  <c r="ITE8" i="34"/>
  <c r="ITD8" i="34"/>
  <c r="ITC8" i="34"/>
  <c r="ITB8" i="34"/>
  <c r="ITA8" i="34"/>
  <c r="ISZ8" i="34"/>
  <c r="ISY8" i="34"/>
  <c r="ISX8" i="34"/>
  <c r="ISW8" i="34"/>
  <c r="ISV8" i="34"/>
  <c r="ISU8" i="34"/>
  <c r="IST8" i="34"/>
  <c r="ISS8" i="34"/>
  <c r="ISR8" i="34"/>
  <c r="ISQ8" i="34"/>
  <c r="ISP8" i="34"/>
  <c r="ISO8" i="34"/>
  <c r="ISN8" i="34"/>
  <c r="ISM8" i="34"/>
  <c r="ISL8" i="34"/>
  <c r="ISK8" i="34"/>
  <c r="ISJ8" i="34"/>
  <c r="ISI8" i="34"/>
  <c r="ISH8" i="34"/>
  <c r="ISG8" i="34"/>
  <c r="ISF8" i="34"/>
  <c r="ISE8" i="34"/>
  <c r="ISD8" i="34"/>
  <c r="ISC8" i="34"/>
  <c r="ISB8" i="34"/>
  <c r="ISA8" i="34"/>
  <c r="IRZ8" i="34"/>
  <c r="IRY8" i="34"/>
  <c r="IRX8" i="34"/>
  <c r="IRW8" i="34"/>
  <c r="IRV8" i="34"/>
  <c r="IRU8" i="34"/>
  <c r="IRT8" i="34"/>
  <c r="IRS8" i="34"/>
  <c r="IRR8" i="34"/>
  <c r="IRQ8" i="34"/>
  <c r="IRP8" i="34"/>
  <c r="IRO8" i="34"/>
  <c r="IRN8" i="34"/>
  <c r="IRM8" i="34"/>
  <c r="IRL8" i="34"/>
  <c r="IRK8" i="34"/>
  <c r="IRJ8" i="34"/>
  <c r="IRI8" i="34"/>
  <c r="IRH8" i="34"/>
  <c r="IRG8" i="34"/>
  <c r="IRF8" i="34"/>
  <c r="IRE8" i="34"/>
  <c r="IRD8" i="34"/>
  <c r="IRC8" i="34"/>
  <c r="IRB8" i="34"/>
  <c r="IRA8" i="34"/>
  <c r="IQZ8" i="34"/>
  <c r="IQY8" i="34"/>
  <c r="IQX8" i="34"/>
  <c r="IQW8" i="34"/>
  <c r="IQV8" i="34"/>
  <c r="IQU8" i="34"/>
  <c r="IQT8" i="34"/>
  <c r="IQS8" i="34"/>
  <c r="IQR8" i="34"/>
  <c r="IQQ8" i="34"/>
  <c r="IQP8" i="34"/>
  <c r="IQO8" i="34"/>
  <c r="IQN8" i="34"/>
  <c r="IQM8" i="34"/>
  <c r="IQL8" i="34"/>
  <c r="IQK8" i="34"/>
  <c r="IQJ8" i="34"/>
  <c r="IQI8" i="34"/>
  <c r="IQH8" i="34"/>
  <c r="IQG8" i="34"/>
  <c r="IQF8" i="34"/>
  <c r="IQE8" i="34"/>
  <c r="IQD8" i="34"/>
  <c r="IQC8" i="34"/>
  <c r="IQB8" i="34"/>
  <c r="IQA8" i="34"/>
  <c r="IPZ8" i="34"/>
  <c r="IPY8" i="34"/>
  <c r="IPX8" i="34"/>
  <c r="IPW8" i="34"/>
  <c r="IPV8" i="34"/>
  <c r="IPU8" i="34"/>
  <c r="IPT8" i="34"/>
  <c r="IPS8" i="34"/>
  <c r="IPR8" i="34"/>
  <c r="IPQ8" i="34"/>
  <c r="IPP8" i="34"/>
  <c r="IPO8" i="34"/>
  <c r="IPN8" i="34"/>
  <c r="IPM8" i="34"/>
  <c r="IPL8" i="34"/>
  <c r="IPK8" i="34"/>
  <c r="IPJ8" i="34"/>
  <c r="IPI8" i="34"/>
  <c r="IPH8" i="34"/>
  <c r="IPG8" i="34"/>
  <c r="IPF8" i="34"/>
  <c r="IPE8" i="34"/>
  <c r="IPD8" i="34"/>
  <c r="IPC8" i="34"/>
  <c r="IPB8" i="34"/>
  <c r="IPA8" i="34"/>
  <c r="IOZ8" i="34"/>
  <c r="IOY8" i="34"/>
  <c r="IOX8" i="34"/>
  <c r="IOW8" i="34"/>
  <c r="IOV8" i="34"/>
  <c r="IOU8" i="34"/>
  <c r="IOT8" i="34"/>
  <c r="IOS8" i="34"/>
  <c r="IOR8" i="34"/>
  <c r="IOQ8" i="34"/>
  <c r="IOP8" i="34"/>
  <c r="IOO8" i="34"/>
  <c r="ION8" i="34"/>
  <c r="IOM8" i="34"/>
  <c r="IOL8" i="34"/>
  <c r="IOK8" i="34"/>
  <c r="IOJ8" i="34"/>
  <c r="IOI8" i="34"/>
  <c r="IOH8" i="34"/>
  <c r="IOG8" i="34"/>
  <c r="IOF8" i="34"/>
  <c r="IOE8" i="34"/>
  <c r="IOD8" i="34"/>
  <c r="IOC8" i="34"/>
  <c r="IOB8" i="34"/>
  <c r="IOA8" i="34"/>
  <c r="INZ8" i="34"/>
  <c r="INY8" i="34"/>
  <c r="INX8" i="34"/>
  <c r="INW8" i="34"/>
  <c r="INV8" i="34"/>
  <c r="INU8" i="34"/>
  <c r="INT8" i="34"/>
  <c r="INS8" i="34"/>
  <c r="INR8" i="34"/>
  <c r="INQ8" i="34"/>
  <c r="INP8" i="34"/>
  <c r="INO8" i="34"/>
  <c r="INN8" i="34"/>
  <c r="INM8" i="34"/>
  <c r="INL8" i="34"/>
  <c r="INK8" i="34"/>
  <c r="INJ8" i="34"/>
  <c r="INI8" i="34"/>
  <c r="INH8" i="34"/>
  <c r="ING8" i="34"/>
  <c r="INF8" i="34"/>
  <c r="INE8" i="34"/>
  <c r="IND8" i="34"/>
  <c r="INC8" i="34"/>
  <c r="INB8" i="34"/>
  <c r="INA8" i="34"/>
  <c r="IMZ8" i="34"/>
  <c r="IMY8" i="34"/>
  <c r="IMX8" i="34"/>
  <c r="IMW8" i="34"/>
  <c r="IMV8" i="34"/>
  <c r="IMU8" i="34"/>
  <c r="IMT8" i="34"/>
  <c r="IMS8" i="34"/>
  <c r="IMR8" i="34"/>
  <c r="IMQ8" i="34"/>
  <c r="IMP8" i="34"/>
  <c r="IMO8" i="34"/>
  <c r="IMN8" i="34"/>
  <c r="IMM8" i="34"/>
  <c r="IML8" i="34"/>
  <c r="IMK8" i="34"/>
  <c r="IMJ8" i="34"/>
  <c r="IMI8" i="34"/>
  <c r="IMH8" i="34"/>
  <c r="IMG8" i="34"/>
  <c r="IMF8" i="34"/>
  <c r="IME8" i="34"/>
  <c r="IMD8" i="34"/>
  <c r="IMC8" i="34"/>
  <c r="IMB8" i="34"/>
  <c r="IMA8" i="34"/>
  <c r="ILZ8" i="34"/>
  <c r="ILY8" i="34"/>
  <c r="ILX8" i="34"/>
  <c r="ILW8" i="34"/>
  <c r="ILV8" i="34"/>
  <c r="ILU8" i="34"/>
  <c r="ILT8" i="34"/>
  <c r="ILS8" i="34"/>
  <c r="ILR8" i="34"/>
  <c r="ILQ8" i="34"/>
  <c r="ILP8" i="34"/>
  <c r="ILO8" i="34"/>
  <c r="ILN8" i="34"/>
  <c r="ILM8" i="34"/>
  <c r="ILL8" i="34"/>
  <c r="ILK8" i="34"/>
  <c r="ILJ8" i="34"/>
  <c r="ILI8" i="34"/>
  <c r="ILH8" i="34"/>
  <c r="ILG8" i="34"/>
  <c r="ILF8" i="34"/>
  <c r="ILE8" i="34"/>
  <c r="ILD8" i="34"/>
  <c r="ILC8" i="34"/>
  <c r="ILB8" i="34"/>
  <c r="ILA8" i="34"/>
  <c r="IKZ8" i="34"/>
  <c r="IKY8" i="34"/>
  <c r="IKX8" i="34"/>
  <c r="IKW8" i="34"/>
  <c r="IKV8" i="34"/>
  <c r="IKU8" i="34"/>
  <c r="IKT8" i="34"/>
  <c r="IKS8" i="34"/>
  <c r="IKR8" i="34"/>
  <c r="IKQ8" i="34"/>
  <c r="IKP8" i="34"/>
  <c r="IKO8" i="34"/>
  <c r="IKN8" i="34"/>
  <c r="IKM8" i="34"/>
  <c r="IKL8" i="34"/>
  <c r="IKK8" i="34"/>
  <c r="IKJ8" i="34"/>
  <c r="IKI8" i="34"/>
  <c r="IKH8" i="34"/>
  <c r="IKG8" i="34"/>
  <c r="IKF8" i="34"/>
  <c r="IKE8" i="34"/>
  <c r="IKD8" i="34"/>
  <c r="IKC8" i="34"/>
  <c r="IKB8" i="34"/>
  <c r="IKA8" i="34"/>
  <c r="IJZ8" i="34"/>
  <c r="IJY8" i="34"/>
  <c r="IJX8" i="34"/>
  <c r="IJW8" i="34"/>
  <c r="IJV8" i="34"/>
  <c r="IJU8" i="34"/>
  <c r="IJT8" i="34"/>
  <c r="IJS8" i="34"/>
  <c r="IJR8" i="34"/>
  <c r="IJQ8" i="34"/>
  <c r="IJP8" i="34"/>
  <c r="IJO8" i="34"/>
  <c r="IJN8" i="34"/>
  <c r="IJM8" i="34"/>
  <c r="IJL8" i="34"/>
  <c r="IJK8" i="34"/>
  <c r="IJJ8" i="34"/>
  <c r="IJI8" i="34"/>
  <c r="IJH8" i="34"/>
  <c r="IJG8" i="34"/>
  <c r="IJF8" i="34"/>
  <c r="IJE8" i="34"/>
  <c r="IJD8" i="34"/>
  <c r="IJC8" i="34"/>
  <c r="IJB8" i="34"/>
  <c r="IJA8" i="34"/>
  <c r="IIZ8" i="34"/>
  <c r="IIY8" i="34"/>
  <c r="IIX8" i="34"/>
  <c r="IIW8" i="34"/>
  <c r="IIV8" i="34"/>
  <c r="IIU8" i="34"/>
  <c r="IIT8" i="34"/>
  <c r="IIS8" i="34"/>
  <c r="IIR8" i="34"/>
  <c r="IIQ8" i="34"/>
  <c r="IIP8" i="34"/>
  <c r="IIO8" i="34"/>
  <c r="IIN8" i="34"/>
  <c r="IIM8" i="34"/>
  <c r="IIL8" i="34"/>
  <c r="IIK8" i="34"/>
  <c r="IIJ8" i="34"/>
  <c r="III8" i="34"/>
  <c r="IIH8" i="34"/>
  <c r="IIG8" i="34"/>
  <c r="IIF8" i="34"/>
  <c r="IIE8" i="34"/>
  <c r="IID8" i="34"/>
  <c r="IIC8" i="34"/>
  <c r="IIB8" i="34"/>
  <c r="IIA8" i="34"/>
  <c r="IHZ8" i="34"/>
  <c r="IHY8" i="34"/>
  <c r="IHX8" i="34"/>
  <c r="IHW8" i="34"/>
  <c r="IHV8" i="34"/>
  <c r="IHU8" i="34"/>
  <c r="IHT8" i="34"/>
  <c r="IHS8" i="34"/>
  <c r="IHR8" i="34"/>
  <c r="IHQ8" i="34"/>
  <c r="IHP8" i="34"/>
  <c r="IHO8" i="34"/>
  <c r="IHN8" i="34"/>
  <c r="IHM8" i="34"/>
  <c r="IHL8" i="34"/>
  <c r="IHK8" i="34"/>
  <c r="IHJ8" i="34"/>
  <c r="IHI8" i="34"/>
  <c r="IHH8" i="34"/>
  <c r="IHG8" i="34"/>
  <c r="IHF8" i="34"/>
  <c r="IHE8" i="34"/>
  <c r="IHD8" i="34"/>
  <c r="IHC8" i="34"/>
  <c r="IHB8" i="34"/>
  <c r="IHA8" i="34"/>
  <c r="IGZ8" i="34"/>
  <c r="IGY8" i="34"/>
  <c r="IGX8" i="34"/>
  <c r="IGW8" i="34"/>
  <c r="IGV8" i="34"/>
  <c r="IGU8" i="34"/>
  <c r="IGT8" i="34"/>
  <c r="IGS8" i="34"/>
  <c r="IGR8" i="34"/>
  <c r="IGQ8" i="34"/>
  <c r="IGP8" i="34"/>
  <c r="IGO8" i="34"/>
  <c r="IGN8" i="34"/>
  <c r="IGM8" i="34"/>
  <c r="IGL8" i="34"/>
  <c r="IGK8" i="34"/>
  <c r="IGJ8" i="34"/>
  <c r="IGI8" i="34"/>
  <c r="IGH8" i="34"/>
  <c r="IGG8" i="34"/>
  <c r="IGF8" i="34"/>
  <c r="IGE8" i="34"/>
  <c r="IGD8" i="34"/>
  <c r="IGC8" i="34"/>
  <c r="IGB8" i="34"/>
  <c r="IGA8" i="34"/>
  <c r="IFZ8" i="34"/>
  <c r="IFY8" i="34"/>
  <c r="IFX8" i="34"/>
  <c r="IFW8" i="34"/>
  <c r="IFV8" i="34"/>
  <c r="IFU8" i="34"/>
  <c r="IFT8" i="34"/>
  <c r="IFS8" i="34"/>
  <c r="IFR8" i="34"/>
  <c r="IFQ8" i="34"/>
  <c r="IFP8" i="34"/>
  <c r="IFO8" i="34"/>
  <c r="IFN8" i="34"/>
  <c r="IFM8" i="34"/>
  <c r="IFL8" i="34"/>
  <c r="IFK8" i="34"/>
  <c r="IFJ8" i="34"/>
  <c r="IFI8" i="34"/>
  <c r="IFH8" i="34"/>
  <c r="IFG8" i="34"/>
  <c r="IFF8" i="34"/>
  <c r="IFE8" i="34"/>
  <c r="IFD8" i="34"/>
  <c r="IFC8" i="34"/>
  <c r="IFB8" i="34"/>
  <c r="IFA8" i="34"/>
  <c r="IEZ8" i="34"/>
  <c r="IEY8" i="34"/>
  <c r="IEX8" i="34"/>
  <c r="IEW8" i="34"/>
  <c r="IEV8" i="34"/>
  <c r="IEU8" i="34"/>
  <c r="IET8" i="34"/>
  <c r="IES8" i="34"/>
  <c r="IER8" i="34"/>
  <c r="IEQ8" i="34"/>
  <c r="IEP8" i="34"/>
  <c r="IEO8" i="34"/>
  <c r="IEN8" i="34"/>
  <c r="IEM8" i="34"/>
  <c r="IEL8" i="34"/>
  <c r="IEK8" i="34"/>
  <c r="IEJ8" i="34"/>
  <c r="IEI8" i="34"/>
  <c r="IEH8" i="34"/>
  <c r="IEG8" i="34"/>
  <c r="IEF8" i="34"/>
  <c r="IEE8" i="34"/>
  <c r="IED8" i="34"/>
  <c r="IEC8" i="34"/>
  <c r="IEB8" i="34"/>
  <c r="IEA8" i="34"/>
  <c r="IDZ8" i="34"/>
  <c r="IDY8" i="34"/>
  <c r="IDX8" i="34"/>
  <c r="IDW8" i="34"/>
  <c r="IDV8" i="34"/>
  <c r="IDU8" i="34"/>
  <c r="IDT8" i="34"/>
  <c r="IDS8" i="34"/>
  <c r="IDR8" i="34"/>
  <c r="IDQ8" i="34"/>
  <c r="IDP8" i="34"/>
  <c r="IDO8" i="34"/>
  <c r="IDN8" i="34"/>
  <c r="IDM8" i="34"/>
  <c r="IDL8" i="34"/>
  <c r="IDK8" i="34"/>
  <c r="IDJ8" i="34"/>
  <c r="IDI8" i="34"/>
  <c r="IDH8" i="34"/>
  <c r="IDG8" i="34"/>
  <c r="IDF8" i="34"/>
  <c r="IDE8" i="34"/>
  <c r="IDD8" i="34"/>
  <c r="IDC8" i="34"/>
  <c r="IDB8" i="34"/>
  <c r="IDA8" i="34"/>
  <c r="ICZ8" i="34"/>
  <c r="ICY8" i="34"/>
  <c r="ICX8" i="34"/>
  <c r="ICW8" i="34"/>
  <c r="ICV8" i="34"/>
  <c r="ICU8" i="34"/>
  <c r="ICT8" i="34"/>
  <c r="ICS8" i="34"/>
  <c r="ICR8" i="34"/>
  <c r="ICQ8" i="34"/>
  <c r="ICP8" i="34"/>
  <c r="ICO8" i="34"/>
  <c r="ICN8" i="34"/>
  <c r="ICM8" i="34"/>
  <c r="ICL8" i="34"/>
  <c r="ICK8" i="34"/>
  <c r="ICJ8" i="34"/>
  <c r="ICI8" i="34"/>
  <c r="ICH8" i="34"/>
  <c r="ICG8" i="34"/>
  <c r="ICF8" i="34"/>
  <c r="ICE8" i="34"/>
  <c r="ICD8" i="34"/>
  <c r="ICC8" i="34"/>
  <c r="ICB8" i="34"/>
  <c r="ICA8" i="34"/>
  <c r="IBZ8" i="34"/>
  <c r="IBY8" i="34"/>
  <c r="IBX8" i="34"/>
  <c r="IBW8" i="34"/>
  <c r="IBV8" i="34"/>
  <c r="IBU8" i="34"/>
  <c r="IBT8" i="34"/>
  <c r="IBS8" i="34"/>
  <c r="IBR8" i="34"/>
  <c r="IBQ8" i="34"/>
  <c r="IBP8" i="34"/>
  <c r="IBO8" i="34"/>
  <c r="IBN8" i="34"/>
  <c r="IBM8" i="34"/>
  <c r="IBL8" i="34"/>
  <c r="IBK8" i="34"/>
  <c r="IBJ8" i="34"/>
  <c r="IBI8" i="34"/>
  <c r="IBH8" i="34"/>
  <c r="IBG8" i="34"/>
  <c r="IBF8" i="34"/>
  <c r="IBE8" i="34"/>
  <c r="IBD8" i="34"/>
  <c r="IBC8" i="34"/>
  <c r="IBB8" i="34"/>
  <c r="IBA8" i="34"/>
  <c r="IAZ8" i="34"/>
  <c r="IAY8" i="34"/>
  <c r="IAX8" i="34"/>
  <c r="IAW8" i="34"/>
  <c r="IAV8" i="34"/>
  <c r="IAU8" i="34"/>
  <c r="IAT8" i="34"/>
  <c r="IAS8" i="34"/>
  <c r="IAR8" i="34"/>
  <c r="IAQ8" i="34"/>
  <c r="IAP8" i="34"/>
  <c r="IAO8" i="34"/>
  <c r="IAN8" i="34"/>
  <c r="IAM8" i="34"/>
  <c r="IAL8" i="34"/>
  <c r="IAK8" i="34"/>
  <c r="IAJ8" i="34"/>
  <c r="IAI8" i="34"/>
  <c r="IAH8" i="34"/>
  <c r="IAG8" i="34"/>
  <c r="IAF8" i="34"/>
  <c r="IAE8" i="34"/>
  <c r="IAD8" i="34"/>
  <c r="IAC8" i="34"/>
  <c r="IAB8" i="34"/>
  <c r="IAA8" i="34"/>
  <c r="HZZ8" i="34"/>
  <c r="HZY8" i="34"/>
  <c r="HZX8" i="34"/>
  <c r="HZW8" i="34"/>
  <c r="HZV8" i="34"/>
  <c r="HZU8" i="34"/>
  <c r="HZT8" i="34"/>
  <c r="HZS8" i="34"/>
  <c r="HZR8" i="34"/>
  <c r="HZQ8" i="34"/>
  <c r="HZP8" i="34"/>
  <c r="HZO8" i="34"/>
  <c r="HZN8" i="34"/>
  <c r="HZM8" i="34"/>
  <c r="HZL8" i="34"/>
  <c r="HZK8" i="34"/>
  <c r="HZJ8" i="34"/>
  <c r="HZI8" i="34"/>
  <c r="HZH8" i="34"/>
  <c r="HZG8" i="34"/>
  <c r="HZF8" i="34"/>
  <c r="HZE8" i="34"/>
  <c r="HZD8" i="34"/>
  <c r="HZC8" i="34"/>
  <c r="HZB8" i="34"/>
  <c r="HZA8" i="34"/>
  <c r="HYZ8" i="34"/>
  <c r="HYY8" i="34"/>
  <c r="HYX8" i="34"/>
  <c r="HYW8" i="34"/>
  <c r="HYV8" i="34"/>
  <c r="HYU8" i="34"/>
  <c r="HYT8" i="34"/>
  <c r="HYS8" i="34"/>
  <c r="HYR8" i="34"/>
  <c r="HYQ8" i="34"/>
  <c r="HYP8" i="34"/>
  <c r="HYO8" i="34"/>
  <c r="HYN8" i="34"/>
  <c r="HYM8" i="34"/>
  <c r="HYL8" i="34"/>
  <c r="HYK8" i="34"/>
  <c r="HYJ8" i="34"/>
  <c r="HYI8" i="34"/>
  <c r="HYH8" i="34"/>
  <c r="HYG8" i="34"/>
  <c r="HYF8" i="34"/>
  <c r="HYE8" i="34"/>
  <c r="HYD8" i="34"/>
  <c r="HYC8" i="34"/>
  <c r="HYB8" i="34"/>
  <c r="HYA8" i="34"/>
  <c r="HXZ8" i="34"/>
  <c r="HXY8" i="34"/>
  <c r="HXX8" i="34"/>
  <c r="HXW8" i="34"/>
  <c r="HXV8" i="34"/>
  <c r="HXU8" i="34"/>
  <c r="HXT8" i="34"/>
  <c r="HXS8" i="34"/>
  <c r="HXR8" i="34"/>
  <c r="HXQ8" i="34"/>
  <c r="HXP8" i="34"/>
  <c r="HXO8" i="34"/>
  <c r="HXN8" i="34"/>
  <c r="HXM8" i="34"/>
  <c r="HXL8" i="34"/>
  <c r="HXK8" i="34"/>
  <c r="HXJ8" i="34"/>
  <c r="HXI8" i="34"/>
  <c r="HXH8" i="34"/>
  <c r="HXG8" i="34"/>
  <c r="HXF8" i="34"/>
  <c r="HXE8" i="34"/>
  <c r="HXD8" i="34"/>
  <c r="HXC8" i="34"/>
  <c r="HXB8" i="34"/>
  <c r="HXA8" i="34"/>
  <c r="HWZ8" i="34"/>
  <c r="HWY8" i="34"/>
  <c r="HWX8" i="34"/>
  <c r="HWW8" i="34"/>
  <c r="HWV8" i="34"/>
  <c r="HWU8" i="34"/>
  <c r="HWT8" i="34"/>
  <c r="HWS8" i="34"/>
  <c r="HWR8" i="34"/>
  <c r="HWQ8" i="34"/>
  <c r="HWP8" i="34"/>
  <c r="HWO8" i="34"/>
  <c r="HWN8" i="34"/>
  <c r="HWM8" i="34"/>
  <c r="HWL8" i="34"/>
  <c r="HWK8" i="34"/>
  <c r="HWJ8" i="34"/>
  <c r="HWI8" i="34"/>
  <c r="HWH8" i="34"/>
  <c r="HWG8" i="34"/>
  <c r="HWF8" i="34"/>
  <c r="HWE8" i="34"/>
  <c r="HWD8" i="34"/>
  <c r="HWC8" i="34"/>
  <c r="HWB8" i="34"/>
  <c r="HWA8" i="34"/>
  <c r="HVZ8" i="34"/>
  <c r="HVY8" i="34"/>
  <c r="HVX8" i="34"/>
  <c r="HVW8" i="34"/>
  <c r="HVV8" i="34"/>
  <c r="HVU8" i="34"/>
  <c r="HVT8" i="34"/>
  <c r="HVS8" i="34"/>
  <c r="HVR8" i="34"/>
  <c r="HVQ8" i="34"/>
  <c r="HVP8" i="34"/>
  <c r="HVO8" i="34"/>
  <c r="HVN8" i="34"/>
  <c r="HVM8" i="34"/>
  <c r="HVL8" i="34"/>
  <c r="HVK8" i="34"/>
  <c r="HVJ8" i="34"/>
  <c r="HVI8" i="34"/>
  <c r="HVH8" i="34"/>
  <c r="HVG8" i="34"/>
  <c r="HVF8" i="34"/>
  <c r="HVE8" i="34"/>
  <c r="HVD8" i="34"/>
  <c r="HVC8" i="34"/>
  <c r="HVB8" i="34"/>
  <c r="HVA8" i="34"/>
  <c r="HUZ8" i="34"/>
  <c r="HUY8" i="34"/>
  <c r="HUX8" i="34"/>
  <c r="HUW8" i="34"/>
  <c r="HUV8" i="34"/>
  <c r="HUU8" i="34"/>
  <c r="HUT8" i="34"/>
  <c r="HUS8" i="34"/>
  <c r="HUR8" i="34"/>
  <c r="HUQ8" i="34"/>
  <c r="HUP8" i="34"/>
  <c r="HUO8" i="34"/>
  <c r="HUN8" i="34"/>
  <c r="HUM8" i="34"/>
  <c r="HUL8" i="34"/>
  <c r="HUK8" i="34"/>
  <c r="HUJ8" i="34"/>
  <c r="HUI8" i="34"/>
  <c r="HUH8" i="34"/>
  <c r="HUG8" i="34"/>
  <c r="HUF8" i="34"/>
  <c r="HUE8" i="34"/>
  <c r="HUD8" i="34"/>
  <c r="HUC8" i="34"/>
  <c r="HUB8" i="34"/>
  <c r="HUA8" i="34"/>
  <c r="HTZ8" i="34"/>
  <c r="HTY8" i="34"/>
  <c r="HTX8" i="34"/>
  <c r="HTW8" i="34"/>
  <c r="HTV8" i="34"/>
  <c r="HTU8" i="34"/>
  <c r="HTT8" i="34"/>
  <c r="HTS8" i="34"/>
  <c r="HTR8" i="34"/>
  <c r="HTQ8" i="34"/>
  <c r="HTP8" i="34"/>
  <c r="HTO8" i="34"/>
  <c r="HTN8" i="34"/>
  <c r="HTM8" i="34"/>
  <c r="HTL8" i="34"/>
  <c r="HTK8" i="34"/>
  <c r="HTJ8" i="34"/>
  <c r="HTI8" i="34"/>
  <c r="HTH8" i="34"/>
  <c r="HTG8" i="34"/>
  <c r="HTF8" i="34"/>
  <c r="HTE8" i="34"/>
  <c r="HTD8" i="34"/>
  <c r="HTC8" i="34"/>
  <c r="HTB8" i="34"/>
  <c r="HTA8" i="34"/>
  <c r="HSZ8" i="34"/>
  <c r="HSY8" i="34"/>
  <c r="HSX8" i="34"/>
  <c r="HSW8" i="34"/>
  <c r="HSV8" i="34"/>
  <c r="HSU8" i="34"/>
  <c r="HST8" i="34"/>
  <c r="HSS8" i="34"/>
  <c r="HSR8" i="34"/>
  <c r="HSQ8" i="34"/>
  <c r="HSP8" i="34"/>
  <c r="HSO8" i="34"/>
  <c r="HSN8" i="34"/>
  <c r="HSM8" i="34"/>
  <c r="HSL8" i="34"/>
  <c r="HSK8" i="34"/>
  <c r="HSJ8" i="34"/>
  <c r="HSI8" i="34"/>
  <c r="HSH8" i="34"/>
  <c r="HSG8" i="34"/>
  <c r="HSF8" i="34"/>
  <c r="HSE8" i="34"/>
  <c r="HSD8" i="34"/>
  <c r="HSC8" i="34"/>
  <c r="HSB8" i="34"/>
  <c r="HSA8" i="34"/>
  <c r="HRZ8" i="34"/>
  <c r="HRY8" i="34"/>
  <c r="HRX8" i="34"/>
  <c r="HRW8" i="34"/>
  <c r="HRV8" i="34"/>
  <c r="HRU8" i="34"/>
  <c r="HRT8" i="34"/>
  <c r="HRS8" i="34"/>
  <c r="HRR8" i="34"/>
  <c r="HRQ8" i="34"/>
  <c r="HRP8" i="34"/>
  <c r="HRO8" i="34"/>
  <c r="HRN8" i="34"/>
  <c r="HRM8" i="34"/>
  <c r="HRL8" i="34"/>
  <c r="HRK8" i="34"/>
  <c r="HRJ8" i="34"/>
  <c r="HRI8" i="34"/>
  <c r="HRH8" i="34"/>
  <c r="HRG8" i="34"/>
  <c r="HRF8" i="34"/>
  <c r="HRE8" i="34"/>
  <c r="HRD8" i="34"/>
  <c r="HRC8" i="34"/>
  <c r="HRB8" i="34"/>
  <c r="HRA8" i="34"/>
  <c r="HQZ8" i="34"/>
  <c r="HQY8" i="34"/>
  <c r="HQX8" i="34"/>
  <c r="HQW8" i="34"/>
  <c r="HQV8" i="34"/>
  <c r="HQU8" i="34"/>
  <c r="HQT8" i="34"/>
  <c r="HQS8" i="34"/>
  <c r="HQR8" i="34"/>
  <c r="HQQ8" i="34"/>
  <c r="HQP8" i="34"/>
  <c r="HQO8" i="34"/>
  <c r="HQN8" i="34"/>
  <c r="HQM8" i="34"/>
  <c r="HQL8" i="34"/>
  <c r="HQK8" i="34"/>
  <c r="HQJ8" i="34"/>
  <c r="HQI8" i="34"/>
  <c r="HQH8" i="34"/>
  <c r="HQG8" i="34"/>
  <c r="HQF8" i="34"/>
  <c r="HQE8" i="34"/>
  <c r="HQD8" i="34"/>
  <c r="HQC8" i="34"/>
  <c r="HQB8" i="34"/>
  <c r="HQA8" i="34"/>
  <c r="HPZ8" i="34"/>
  <c r="HPY8" i="34"/>
  <c r="HPX8" i="34"/>
  <c r="HPW8" i="34"/>
  <c r="HPV8" i="34"/>
  <c r="HPU8" i="34"/>
  <c r="HPT8" i="34"/>
  <c r="HPS8" i="34"/>
  <c r="HPR8" i="34"/>
  <c r="HPQ8" i="34"/>
  <c r="HPP8" i="34"/>
  <c r="HPO8" i="34"/>
  <c r="HPN8" i="34"/>
  <c r="HPM8" i="34"/>
  <c r="HPL8" i="34"/>
  <c r="HPK8" i="34"/>
  <c r="HPJ8" i="34"/>
  <c r="HPI8" i="34"/>
  <c r="HPH8" i="34"/>
  <c r="HPG8" i="34"/>
  <c r="HPF8" i="34"/>
  <c r="HPE8" i="34"/>
  <c r="HPD8" i="34"/>
  <c r="HPC8" i="34"/>
  <c r="HPB8" i="34"/>
  <c r="HPA8" i="34"/>
  <c r="HOZ8" i="34"/>
  <c r="HOY8" i="34"/>
  <c r="HOX8" i="34"/>
  <c r="HOW8" i="34"/>
  <c r="HOV8" i="34"/>
  <c r="HOU8" i="34"/>
  <c r="HOT8" i="34"/>
  <c r="HOS8" i="34"/>
  <c r="HOR8" i="34"/>
  <c r="HOQ8" i="34"/>
  <c r="HOP8" i="34"/>
  <c r="HOO8" i="34"/>
  <c r="HON8" i="34"/>
  <c r="HOM8" i="34"/>
  <c r="HOL8" i="34"/>
  <c r="HOK8" i="34"/>
  <c r="HOJ8" i="34"/>
  <c r="HOI8" i="34"/>
  <c r="HOH8" i="34"/>
  <c r="HOG8" i="34"/>
  <c r="HOF8" i="34"/>
  <c r="HOE8" i="34"/>
  <c r="HOD8" i="34"/>
  <c r="HOC8" i="34"/>
  <c r="HOB8" i="34"/>
  <c r="HOA8" i="34"/>
  <c r="HNZ8" i="34"/>
  <c r="HNY8" i="34"/>
  <c r="HNX8" i="34"/>
  <c r="HNW8" i="34"/>
  <c r="HNV8" i="34"/>
  <c r="HNU8" i="34"/>
  <c r="HNT8" i="34"/>
  <c r="HNS8" i="34"/>
  <c r="HNR8" i="34"/>
  <c r="HNQ8" i="34"/>
  <c r="HNP8" i="34"/>
  <c r="HNO8" i="34"/>
  <c r="HNN8" i="34"/>
  <c r="HNM8" i="34"/>
  <c r="HNL8" i="34"/>
  <c r="HNK8" i="34"/>
  <c r="HNJ8" i="34"/>
  <c r="HNI8" i="34"/>
  <c r="HNH8" i="34"/>
  <c r="HNG8" i="34"/>
  <c r="HNF8" i="34"/>
  <c r="HNE8" i="34"/>
  <c r="HND8" i="34"/>
  <c r="HNC8" i="34"/>
  <c r="HNB8" i="34"/>
  <c r="HNA8" i="34"/>
  <c r="HMZ8" i="34"/>
  <c r="HMY8" i="34"/>
  <c r="HMX8" i="34"/>
  <c r="HMW8" i="34"/>
  <c r="HMV8" i="34"/>
  <c r="HMU8" i="34"/>
  <c r="HMT8" i="34"/>
  <c r="HMS8" i="34"/>
  <c r="HMR8" i="34"/>
  <c r="HMQ8" i="34"/>
  <c r="HMP8" i="34"/>
  <c r="HMO8" i="34"/>
  <c r="HMN8" i="34"/>
  <c r="HMM8" i="34"/>
  <c r="HML8" i="34"/>
  <c r="HMK8" i="34"/>
  <c r="HMJ8" i="34"/>
  <c r="HMI8" i="34"/>
  <c r="HMH8" i="34"/>
  <c r="HMG8" i="34"/>
  <c r="HMF8" i="34"/>
  <c r="HME8" i="34"/>
  <c r="HMD8" i="34"/>
  <c r="HMC8" i="34"/>
  <c r="HMB8" i="34"/>
  <c r="HMA8" i="34"/>
  <c r="HLZ8" i="34"/>
  <c r="HLY8" i="34"/>
  <c r="HLX8" i="34"/>
  <c r="HLW8" i="34"/>
  <c r="HLV8" i="34"/>
  <c r="HLU8" i="34"/>
  <c r="HLT8" i="34"/>
  <c r="HLS8" i="34"/>
  <c r="HLR8" i="34"/>
  <c r="HLQ8" i="34"/>
  <c r="HLP8" i="34"/>
  <c r="HLO8" i="34"/>
  <c r="HLN8" i="34"/>
  <c r="HLM8" i="34"/>
  <c r="HLL8" i="34"/>
  <c r="HLK8" i="34"/>
  <c r="HLJ8" i="34"/>
  <c r="HLI8" i="34"/>
  <c r="HLH8" i="34"/>
  <c r="HLG8" i="34"/>
  <c r="HLF8" i="34"/>
  <c r="HLE8" i="34"/>
  <c r="HLD8" i="34"/>
  <c r="HLC8" i="34"/>
  <c r="HLB8" i="34"/>
  <c r="HLA8" i="34"/>
  <c r="HKZ8" i="34"/>
  <c r="HKY8" i="34"/>
  <c r="HKX8" i="34"/>
  <c r="HKW8" i="34"/>
  <c r="HKV8" i="34"/>
  <c r="HKU8" i="34"/>
  <c r="HKT8" i="34"/>
  <c r="HKS8" i="34"/>
  <c r="HKR8" i="34"/>
  <c r="HKQ8" i="34"/>
  <c r="HKP8" i="34"/>
  <c r="HKO8" i="34"/>
  <c r="HKN8" i="34"/>
  <c r="HKM8" i="34"/>
  <c r="HKL8" i="34"/>
  <c r="HKK8" i="34"/>
  <c r="HKJ8" i="34"/>
  <c r="HKI8" i="34"/>
  <c r="HKH8" i="34"/>
  <c r="HKG8" i="34"/>
  <c r="HKF8" i="34"/>
  <c r="HKE8" i="34"/>
  <c r="HKD8" i="34"/>
  <c r="HKC8" i="34"/>
  <c r="HKB8" i="34"/>
  <c r="HKA8" i="34"/>
  <c r="HJZ8" i="34"/>
  <c r="HJY8" i="34"/>
  <c r="HJX8" i="34"/>
  <c r="HJW8" i="34"/>
  <c r="HJV8" i="34"/>
  <c r="HJU8" i="34"/>
  <c r="HJT8" i="34"/>
  <c r="HJS8" i="34"/>
  <c r="HJR8" i="34"/>
  <c r="HJQ8" i="34"/>
  <c r="HJP8" i="34"/>
  <c r="HJO8" i="34"/>
  <c r="HJN8" i="34"/>
  <c r="HJM8" i="34"/>
  <c r="HJL8" i="34"/>
  <c r="HJK8" i="34"/>
  <c r="HJJ8" i="34"/>
  <c r="HJI8" i="34"/>
  <c r="HJH8" i="34"/>
  <c r="HJG8" i="34"/>
  <c r="HJF8" i="34"/>
  <c r="HJE8" i="34"/>
  <c r="HJD8" i="34"/>
  <c r="HJC8" i="34"/>
  <c r="HJB8" i="34"/>
  <c r="HJA8" i="34"/>
  <c r="HIZ8" i="34"/>
  <c r="HIY8" i="34"/>
  <c r="HIX8" i="34"/>
  <c r="HIW8" i="34"/>
  <c r="HIV8" i="34"/>
  <c r="HIU8" i="34"/>
  <c r="HIT8" i="34"/>
  <c r="HIS8" i="34"/>
  <c r="HIR8" i="34"/>
  <c r="HIQ8" i="34"/>
  <c r="HIP8" i="34"/>
  <c r="HIO8" i="34"/>
  <c r="HIN8" i="34"/>
  <c r="HIM8" i="34"/>
  <c r="HIL8" i="34"/>
  <c r="HIK8" i="34"/>
  <c r="HIJ8" i="34"/>
  <c r="HII8" i="34"/>
  <c r="HIH8" i="34"/>
  <c r="HIG8" i="34"/>
  <c r="HIF8" i="34"/>
  <c r="HIE8" i="34"/>
  <c r="HID8" i="34"/>
  <c r="HIC8" i="34"/>
  <c r="HIB8" i="34"/>
  <c r="HIA8" i="34"/>
  <c r="HHZ8" i="34"/>
  <c r="HHY8" i="34"/>
  <c r="HHX8" i="34"/>
  <c r="HHW8" i="34"/>
  <c r="HHV8" i="34"/>
  <c r="HHU8" i="34"/>
  <c r="HHT8" i="34"/>
  <c r="HHS8" i="34"/>
  <c r="HHR8" i="34"/>
  <c r="HHQ8" i="34"/>
  <c r="HHP8" i="34"/>
  <c r="HHO8" i="34"/>
  <c r="HHN8" i="34"/>
  <c r="HHM8" i="34"/>
  <c r="HHL8" i="34"/>
  <c r="HHK8" i="34"/>
  <c r="HHJ8" i="34"/>
  <c r="HHI8" i="34"/>
  <c r="HHH8" i="34"/>
  <c r="HHG8" i="34"/>
  <c r="HHF8" i="34"/>
  <c r="HHE8" i="34"/>
  <c r="HHD8" i="34"/>
  <c r="HHC8" i="34"/>
  <c r="HHB8" i="34"/>
  <c r="HHA8" i="34"/>
  <c r="HGZ8" i="34"/>
  <c r="HGY8" i="34"/>
  <c r="HGX8" i="34"/>
  <c r="HGW8" i="34"/>
  <c r="HGV8" i="34"/>
  <c r="HGU8" i="34"/>
  <c r="HGT8" i="34"/>
  <c r="HGS8" i="34"/>
  <c r="HGR8" i="34"/>
  <c r="HGQ8" i="34"/>
  <c r="HGP8" i="34"/>
  <c r="HGO8" i="34"/>
  <c r="HGN8" i="34"/>
  <c r="HGM8" i="34"/>
  <c r="HGL8" i="34"/>
  <c r="HGK8" i="34"/>
  <c r="HGJ8" i="34"/>
  <c r="HGI8" i="34"/>
  <c r="HGH8" i="34"/>
  <c r="HGG8" i="34"/>
  <c r="HGF8" i="34"/>
  <c r="HGE8" i="34"/>
  <c r="HGD8" i="34"/>
  <c r="HGC8" i="34"/>
  <c r="HGB8" i="34"/>
  <c r="HGA8" i="34"/>
  <c r="HFZ8" i="34"/>
  <c r="HFY8" i="34"/>
  <c r="HFX8" i="34"/>
  <c r="HFW8" i="34"/>
  <c r="HFV8" i="34"/>
  <c r="HFU8" i="34"/>
  <c r="HFT8" i="34"/>
  <c r="HFS8" i="34"/>
  <c r="HFR8" i="34"/>
  <c r="HFQ8" i="34"/>
  <c r="HFP8" i="34"/>
  <c r="HFO8" i="34"/>
  <c r="HFN8" i="34"/>
  <c r="HFM8" i="34"/>
  <c r="HFL8" i="34"/>
  <c r="HFK8" i="34"/>
  <c r="HFJ8" i="34"/>
  <c r="HFI8" i="34"/>
  <c r="HFH8" i="34"/>
  <c r="HFG8" i="34"/>
  <c r="HFF8" i="34"/>
  <c r="HFE8" i="34"/>
  <c r="HFD8" i="34"/>
  <c r="HFC8" i="34"/>
  <c r="HFB8" i="34"/>
  <c r="HFA8" i="34"/>
  <c r="HEZ8" i="34"/>
  <c r="HEY8" i="34"/>
  <c r="HEX8" i="34"/>
  <c r="HEW8" i="34"/>
  <c r="HEV8" i="34"/>
  <c r="HEU8" i="34"/>
  <c r="HET8" i="34"/>
  <c r="HES8" i="34"/>
  <c r="HER8" i="34"/>
  <c r="HEQ8" i="34"/>
  <c r="HEP8" i="34"/>
  <c r="HEO8" i="34"/>
  <c r="HEN8" i="34"/>
  <c r="HEM8" i="34"/>
  <c r="HEL8" i="34"/>
  <c r="HEK8" i="34"/>
  <c r="HEJ8" i="34"/>
  <c r="HEI8" i="34"/>
  <c r="HEH8" i="34"/>
  <c r="HEG8" i="34"/>
  <c r="HEF8" i="34"/>
  <c r="HEE8" i="34"/>
  <c r="HED8" i="34"/>
  <c r="HEC8" i="34"/>
  <c r="HEB8" i="34"/>
  <c r="HEA8" i="34"/>
  <c r="HDZ8" i="34"/>
  <c r="HDY8" i="34"/>
  <c r="HDX8" i="34"/>
  <c r="HDW8" i="34"/>
  <c r="HDV8" i="34"/>
  <c r="HDU8" i="34"/>
  <c r="HDT8" i="34"/>
  <c r="HDS8" i="34"/>
  <c r="HDR8" i="34"/>
  <c r="HDQ8" i="34"/>
  <c r="HDP8" i="34"/>
  <c r="HDO8" i="34"/>
  <c r="HDN8" i="34"/>
  <c r="HDM8" i="34"/>
  <c r="HDL8" i="34"/>
  <c r="HDK8" i="34"/>
  <c r="HDJ8" i="34"/>
  <c r="HDI8" i="34"/>
  <c r="HDH8" i="34"/>
  <c r="HDG8" i="34"/>
  <c r="HDF8" i="34"/>
  <c r="HDE8" i="34"/>
  <c r="HDD8" i="34"/>
  <c r="HDC8" i="34"/>
  <c r="HDB8" i="34"/>
  <c r="HDA8" i="34"/>
  <c r="HCZ8" i="34"/>
  <c r="HCY8" i="34"/>
  <c r="HCX8" i="34"/>
  <c r="HCW8" i="34"/>
  <c r="HCV8" i="34"/>
  <c r="HCU8" i="34"/>
  <c r="HCT8" i="34"/>
  <c r="HCS8" i="34"/>
  <c r="HCR8" i="34"/>
  <c r="HCQ8" i="34"/>
  <c r="HCP8" i="34"/>
  <c r="HCO8" i="34"/>
  <c r="HCN8" i="34"/>
  <c r="HCM8" i="34"/>
  <c r="HCL8" i="34"/>
  <c r="HCK8" i="34"/>
  <c r="HCJ8" i="34"/>
  <c r="HCI8" i="34"/>
  <c r="HCH8" i="34"/>
  <c r="HCG8" i="34"/>
  <c r="HCF8" i="34"/>
  <c r="HCE8" i="34"/>
  <c r="HCD8" i="34"/>
  <c r="HCC8" i="34"/>
  <c r="HCB8" i="34"/>
  <c r="HCA8" i="34"/>
  <c r="HBZ8" i="34"/>
  <c r="HBY8" i="34"/>
  <c r="HBX8" i="34"/>
  <c r="HBW8" i="34"/>
  <c r="HBV8" i="34"/>
  <c r="HBU8" i="34"/>
  <c r="HBT8" i="34"/>
  <c r="HBS8" i="34"/>
  <c r="HBR8" i="34"/>
  <c r="HBQ8" i="34"/>
  <c r="HBP8" i="34"/>
  <c r="HBO8" i="34"/>
  <c r="HBN8" i="34"/>
  <c r="HBM8" i="34"/>
  <c r="HBL8" i="34"/>
  <c r="HBK8" i="34"/>
  <c r="HBJ8" i="34"/>
  <c r="HBI8" i="34"/>
  <c r="HBH8" i="34"/>
  <c r="HBG8" i="34"/>
  <c r="HBF8" i="34"/>
  <c r="HBE8" i="34"/>
  <c r="HBD8" i="34"/>
  <c r="HBC8" i="34"/>
  <c r="HBB8" i="34"/>
  <c r="HBA8" i="34"/>
  <c r="HAZ8" i="34"/>
  <c r="HAY8" i="34"/>
  <c r="HAX8" i="34"/>
  <c r="HAW8" i="34"/>
  <c r="HAV8" i="34"/>
  <c r="HAU8" i="34"/>
  <c r="HAT8" i="34"/>
  <c r="HAS8" i="34"/>
  <c r="HAR8" i="34"/>
  <c r="HAQ8" i="34"/>
  <c r="HAP8" i="34"/>
  <c r="HAO8" i="34"/>
  <c r="HAN8" i="34"/>
  <c r="HAM8" i="34"/>
  <c r="HAL8" i="34"/>
  <c r="HAK8" i="34"/>
  <c r="HAJ8" i="34"/>
  <c r="HAI8" i="34"/>
  <c r="HAH8" i="34"/>
  <c r="HAG8" i="34"/>
  <c r="HAF8" i="34"/>
  <c r="HAE8" i="34"/>
  <c r="HAD8" i="34"/>
  <c r="HAC8" i="34"/>
  <c r="HAB8" i="34"/>
  <c r="HAA8" i="34"/>
  <c r="GZZ8" i="34"/>
  <c r="GZY8" i="34"/>
  <c r="GZX8" i="34"/>
  <c r="GZW8" i="34"/>
  <c r="GZV8" i="34"/>
  <c r="GZU8" i="34"/>
  <c r="GZT8" i="34"/>
  <c r="GZS8" i="34"/>
  <c r="GZR8" i="34"/>
  <c r="GZQ8" i="34"/>
  <c r="GZP8" i="34"/>
  <c r="GZO8" i="34"/>
  <c r="GZN8" i="34"/>
  <c r="GZM8" i="34"/>
  <c r="GZL8" i="34"/>
  <c r="GZK8" i="34"/>
  <c r="GZJ8" i="34"/>
  <c r="GZI8" i="34"/>
  <c r="GZH8" i="34"/>
  <c r="GZG8" i="34"/>
  <c r="GZF8" i="34"/>
  <c r="GZE8" i="34"/>
  <c r="GZD8" i="34"/>
  <c r="GZC8" i="34"/>
  <c r="GZB8" i="34"/>
  <c r="GZA8" i="34"/>
  <c r="GYZ8" i="34"/>
  <c r="GYY8" i="34"/>
  <c r="GYX8" i="34"/>
  <c r="GYW8" i="34"/>
  <c r="GYV8" i="34"/>
  <c r="GYU8" i="34"/>
  <c r="GYT8" i="34"/>
  <c r="GYS8" i="34"/>
  <c r="GYR8" i="34"/>
  <c r="GYQ8" i="34"/>
  <c r="GYP8" i="34"/>
  <c r="GYO8" i="34"/>
  <c r="GYN8" i="34"/>
  <c r="GYM8" i="34"/>
  <c r="GYL8" i="34"/>
  <c r="GYK8" i="34"/>
  <c r="GYJ8" i="34"/>
  <c r="GYI8" i="34"/>
  <c r="GYH8" i="34"/>
  <c r="GYG8" i="34"/>
  <c r="GYF8" i="34"/>
  <c r="GYE8" i="34"/>
  <c r="GYD8" i="34"/>
  <c r="GYC8" i="34"/>
  <c r="GYB8" i="34"/>
  <c r="GYA8" i="34"/>
  <c r="GXZ8" i="34"/>
  <c r="GXY8" i="34"/>
  <c r="GXX8" i="34"/>
  <c r="GXW8" i="34"/>
  <c r="GXV8" i="34"/>
  <c r="GXU8" i="34"/>
  <c r="GXT8" i="34"/>
  <c r="GXS8" i="34"/>
  <c r="GXR8" i="34"/>
  <c r="GXQ8" i="34"/>
  <c r="GXP8" i="34"/>
  <c r="GXO8" i="34"/>
  <c r="GXN8" i="34"/>
  <c r="GXM8" i="34"/>
  <c r="GXL8" i="34"/>
  <c r="GXK8" i="34"/>
  <c r="GXJ8" i="34"/>
  <c r="GXI8" i="34"/>
  <c r="GXH8" i="34"/>
  <c r="GXG8" i="34"/>
  <c r="GXF8" i="34"/>
  <c r="GXE8" i="34"/>
  <c r="GXD8" i="34"/>
  <c r="GXC8" i="34"/>
  <c r="GXB8" i="34"/>
  <c r="GXA8" i="34"/>
  <c r="GWZ8" i="34"/>
  <c r="GWY8" i="34"/>
  <c r="GWX8" i="34"/>
  <c r="GWW8" i="34"/>
  <c r="GWV8" i="34"/>
  <c r="GWU8" i="34"/>
  <c r="GWT8" i="34"/>
  <c r="GWS8" i="34"/>
  <c r="GWR8" i="34"/>
  <c r="GWQ8" i="34"/>
  <c r="GWP8" i="34"/>
  <c r="GWO8" i="34"/>
  <c r="GWN8" i="34"/>
  <c r="GWM8" i="34"/>
  <c r="GWL8" i="34"/>
  <c r="GWK8" i="34"/>
  <c r="GWJ8" i="34"/>
  <c r="GWI8" i="34"/>
  <c r="GWH8" i="34"/>
  <c r="GWG8" i="34"/>
  <c r="GWF8" i="34"/>
  <c r="GWE8" i="34"/>
  <c r="GWD8" i="34"/>
  <c r="GWC8" i="34"/>
  <c r="GWB8" i="34"/>
  <c r="GWA8" i="34"/>
  <c r="GVZ8" i="34"/>
  <c r="GVY8" i="34"/>
  <c r="GVX8" i="34"/>
  <c r="GVW8" i="34"/>
  <c r="GVV8" i="34"/>
  <c r="GVU8" i="34"/>
  <c r="GVT8" i="34"/>
  <c r="GVS8" i="34"/>
  <c r="GVR8" i="34"/>
  <c r="GVQ8" i="34"/>
  <c r="GVP8" i="34"/>
  <c r="GVO8" i="34"/>
  <c r="GVN8" i="34"/>
  <c r="GVM8" i="34"/>
  <c r="GVL8" i="34"/>
  <c r="GVK8" i="34"/>
  <c r="GVJ8" i="34"/>
  <c r="GVI8" i="34"/>
  <c r="GVH8" i="34"/>
  <c r="GVG8" i="34"/>
  <c r="GVF8" i="34"/>
  <c r="GVE8" i="34"/>
  <c r="GVD8" i="34"/>
  <c r="GVC8" i="34"/>
  <c r="GVB8" i="34"/>
  <c r="GVA8" i="34"/>
  <c r="GUZ8" i="34"/>
  <c r="GUY8" i="34"/>
  <c r="GUX8" i="34"/>
  <c r="GUW8" i="34"/>
  <c r="GUV8" i="34"/>
  <c r="GUU8" i="34"/>
  <c r="GUT8" i="34"/>
  <c r="GUS8" i="34"/>
  <c r="GUR8" i="34"/>
  <c r="GUQ8" i="34"/>
  <c r="GUP8" i="34"/>
  <c r="GUO8" i="34"/>
  <c r="GUN8" i="34"/>
  <c r="GUM8" i="34"/>
  <c r="GUL8" i="34"/>
  <c r="GUK8" i="34"/>
  <c r="GUJ8" i="34"/>
  <c r="GUI8" i="34"/>
  <c r="GUH8" i="34"/>
  <c r="GUG8" i="34"/>
  <c r="GUF8" i="34"/>
  <c r="GUE8" i="34"/>
  <c r="GUD8" i="34"/>
  <c r="GUC8" i="34"/>
  <c r="GUB8" i="34"/>
  <c r="GUA8" i="34"/>
  <c r="GTZ8" i="34"/>
  <c r="GTY8" i="34"/>
  <c r="GTX8" i="34"/>
  <c r="GTW8" i="34"/>
  <c r="GTV8" i="34"/>
  <c r="GTU8" i="34"/>
  <c r="GTT8" i="34"/>
  <c r="GTS8" i="34"/>
  <c r="GTR8" i="34"/>
  <c r="GTQ8" i="34"/>
  <c r="GTP8" i="34"/>
  <c r="GTO8" i="34"/>
  <c r="GTN8" i="34"/>
  <c r="GTM8" i="34"/>
  <c r="GTL8" i="34"/>
  <c r="GTK8" i="34"/>
  <c r="GTJ8" i="34"/>
  <c r="GTI8" i="34"/>
  <c r="GTH8" i="34"/>
  <c r="GTG8" i="34"/>
  <c r="GTF8" i="34"/>
  <c r="GTE8" i="34"/>
  <c r="GTD8" i="34"/>
  <c r="GTC8" i="34"/>
  <c r="GTB8" i="34"/>
  <c r="GTA8" i="34"/>
  <c r="GSZ8" i="34"/>
  <c r="GSY8" i="34"/>
  <c r="GSX8" i="34"/>
  <c r="GSW8" i="34"/>
  <c r="GSV8" i="34"/>
  <c r="GSU8" i="34"/>
  <c r="GST8" i="34"/>
  <c r="GSS8" i="34"/>
  <c r="GSR8" i="34"/>
  <c r="GSQ8" i="34"/>
  <c r="GSP8" i="34"/>
  <c r="GSO8" i="34"/>
  <c r="GSN8" i="34"/>
  <c r="GSM8" i="34"/>
  <c r="GSL8" i="34"/>
  <c r="GSK8" i="34"/>
  <c r="GSJ8" i="34"/>
  <c r="GSI8" i="34"/>
  <c r="GSH8" i="34"/>
  <c r="GSG8" i="34"/>
  <c r="GSF8" i="34"/>
  <c r="GSE8" i="34"/>
  <c r="GSD8" i="34"/>
  <c r="GSC8" i="34"/>
  <c r="GSB8" i="34"/>
  <c r="GSA8" i="34"/>
  <c r="GRZ8" i="34"/>
  <c r="GRY8" i="34"/>
  <c r="GRX8" i="34"/>
  <c r="GRW8" i="34"/>
  <c r="GRV8" i="34"/>
  <c r="GRU8" i="34"/>
  <c r="GRT8" i="34"/>
  <c r="GRS8" i="34"/>
  <c r="GRR8" i="34"/>
  <c r="GRQ8" i="34"/>
  <c r="GRP8" i="34"/>
  <c r="GRO8" i="34"/>
  <c r="GRN8" i="34"/>
  <c r="GRM8" i="34"/>
  <c r="GRL8" i="34"/>
  <c r="GRK8" i="34"/>
  <c r="GRJ8" i="34"/>
  <c r="GRI8" i="34"/>
  <c r="GRH8" i="34"/>
  <c r="GRG8" i="34"/>
  <c r="GRF8" i="34"/>
  <c r="GRE8" i="34"/>
  <c r="GRD8" i="34"/>
  <c r="GRC8" i="34"/>
  <c r="GRB8" i="34"/>
  <c r="GRA8" i="34"/>
  <c r="GQZ8" i="34"/>
  <c r="GQY8" i="34"/>
  <c r="GQX8" i="34"/>
  <c r="GQW8" i="34"/>
  <c r="GQV8" i="34"/>
  <c r="GQU8" i="34"/>
  <c r="GQT8" i="34"/>
  <c r="GQS8" i="34"/>
  <c r="GQR8" i="34"/>
  <c r="GQQ8" i="34"/>
  <c r="GQP8" i="34"/>
  <c r="GQO8" i="34"/>
  <c r="GQN8" i="34"/>
  <c r="GQM8" i="34"/>
  <c r="GQL8" i="34"/>
  <c r="GQK8" i="34"/>
  <c r="GQJ8" i="34"/>
  <c r="GQI8" i="34"/>
  <c r="GQH8" i="34"/>
  <c r="GQG8" i="34"/>
  <c r="GQF8" i="34"/>
  <c r="GQE8" i="34"/>
  <c r="GQD8" i="34"/>
  <c r="GQC8" i="34"/>
  <c r="GQB8" i="34"/>
  <c r="GQA8" i="34"/>
  <c r="GPZ8" i="34"/>
  <c r="GPY8" i="34"/>
  <c r="GPX8" i="34"/>
  <c r="GPW8" i="34"/>
  <c r="GPV8" i="34"/>
  <c r="GPU8" i="34"/>
  <c r="GPT8" i="34"/>
  <c r="GPS8" i="34"/>
  <c r="GPR8" i="34"/>
  <c r="GPQ8" i="34"/>
  <c r="GPP8" i="34"/>
  <c r="GPO8" i="34"/>
  <c r="GPN8" i="34"/>
  <c r="GPM8" i="34"/>
  <c r="GPL8" i="34"/>
  <c r="GPK8" i="34"/>
  <c r="GPJ8" i="34"/>
  <c r="GPI8" i="34"/>
  <c r="GPH8" i="34"/>
  <c r="GPG8" i="34"/>
  <c r="GPF8" i="34"/>
  <c r="GPE8" i="34"/>
  <c r="GPD8" i="34"/>
  <c r="GPC8" i="34"/>
  <c r="GPB8" i="34"/>
  <c r="GPA8" i="34"/>
  <c r="GOZ8" i="34"/>
  <c r="GOY8" i="34"/>
  <c r="GOX8" i="34"/>
  <c r="GOW8" i="34"/>
  <c r="GOV8" i="34"/>
  <c r="GOU8" i="34"/>
  <c r="GOT8" i="34"/>
  <c r="GOS8" i="34"/>
  <c r="GOR8" i="34"/>
  <c r="GOQ8" i="34"/>
  <c r="GOP8" i="34"/>
  <c r="GOO8" i="34"/>
  <c r="GON8" i="34"/>
  <c r="GOM8" i="34"/>
  <c r="GOL8" i="34"/>
  <c r="GOK8" i="34"/>
  <c r="GOJ8" i="34"/>
  <c r="GOI8" i="34"/>
  <c r="GOH8" i="34"/>
  <c r="GOG8" i="34"/>
  <c r="GOF8" i="34"/>
  <c r="GOE8" i="34"/>
  <c r="GOD8" i="34"/>
  <c r="GOC8" i="34"/>
  <c r="GOB8" i="34"/>
  <c r="GOA8" i="34"/>
  <c r="GNZ8" i="34"/>
  <c r="GNY8" i="34"/>
  <c r="GNX8" i="34"/>
  <c r="GNW8" i="34"/>
  <c r="GNV8" i="34"/>
  <c r="GNU8" i="34"/>
  <c r="GNT8" i="34"/>
  <c r="GNS8" i="34"/>
  <c r="GNR8" i="34"/>
  <c r="GNQ8" i="34"/>
  <c r="GNP8" i="34"/>
  <c r="GNO8" i="34"/>
  <c r="GNN8" i="34"/>
  <c r="GNM8" i="34"/>
  <c r="GNL8" i="34"/>
  <c r="GNK8" i="34"/>
  <c r="GNJ8" i="34"/>
  <c r="GNI8" i="34"/>
  <c r="GNH8" i="34"/>
  <c r="GNG8" i="34"/>
  <c r="GNF8" i="34"/>
  <c r="GNE8" i="34"/>
  <c r="GND8" i="34"/>
  <c r="GNC8" i="34"/>
  <c r="GNB8" i="34"/>
  <c r="GNA8" i="34"/>
  <c r="GMZ8" i="34"/>
  <c r="GMY8" i="34"/>
  <c r="GMX8" i="34"/>
  <c r="GMW8" i="34"/>
  <c r="GMV8" i="34"/>
  <c r="GMU8" i="34"/>
  <c r="GMT8" i="34"/>
  <c r="GMS8" i="34"/>
  <c r="GMR8" i="34"/>
  <c r="GMQ8" i="34"/>
  <c r="GMP8" i="34"/>
  <c r="GMO8" i="34"/>
  <c r="GMN8" i="34"/>
  <c r="GMM8" i="34"/>
  <c r="GML8" i="34"/>
  <c r="GMK8" i="34"/>
  <c r="GMJ8" i="34"/>
  <c r="GMI8" i="34"/>
  <c r="GMH8" i="34"/>
  <c r="GMG8" i="34"/>
  <c r="GMF8" i="34"/>
  <c r="GME8" i="34"/>
  <c r="GMD8" i="34"/>
  <c r="GMC8" i="34"/>
  <c r="GMB8" i="34"/>
  <c r="GMA8" i="34"/>
  <c r="GLZ8" i="34"/>
  <c r="GLY8" i="34"/>
  <c r="GLX8" i="34"/>
  <c r="GLW8" i="34"/>
  <c r="GLV8" i="34"/>
  <c r="GLU8" i="34"/>
  <c r="GLT8" i="34"/>
  <c r="GLS8" i="34"/>
  <c r="GLR8" i="34"/>
  <c r="GLQ8" i="34"/>
  <c r="GLP8" i="34"/>
  <c r="GLO8" i="34"/>
  <c r="GLN8" i="34"/>
  <c r="GLM8" i="34"/>
  <c r="GLL8" i="34"/>
  <c r="GLK8" i="34"/>
  <c r="GLJ8" i="34"/>
  <c r="GLI8" i="34"/>
  <c r="GLH8" i="34"/>
  <c r="GLG8" i="34"/>
  <c r="GLF8" i="34"/>
  <c r="GLE8" i="34"/>
  <c r="GLD8" i="34"/>
  <c r="GLC8" i="34"/>
  <c r="GLB8" i="34"/>
  <c r="GLA8" i="34"/>
  <c r="GKZ8" i="34"/>
  <c r="GKY8" i="34"/>
  <c r="GKX8" i="34"/>
  <c r="GKW8" i="34"/>
  <c r="GKV8" i="34"/>
  <c r="GKU8" i="34"/>
  <c r="GKT8" i="34"/>
  <c r="GKS8" i="34"/>
  <c r="GKR8" i="34"/>
  <c r="GKQ8" i="34"/>
  <c r="GKP8" i="34"/>
  <c r="GKO8" i="34"/>
  <c r="GKN8" i="34"/>
  <c r="GKM8" i="34"/>
  <c r="GKL8" i="34"/>
  <c r="GKK8" i="34"/>
  <c r="GKJ8" i="34"/>
  <c r="GKI8" i="34"/>
  <c r="GKH8" i="34"/>
  <c r="GKG8" i="34"/>
  <c r="GKF8" i="34"/>
  <c r="GKE8" i="34"/>
  <c r="GKD8" i="34"/>
  <c r="GKC8" i="34"/>
  <c r="GKB8" i="34"/>
  <c r="GKA8" i="34"/>
  <c r="GJZ8" i="34"/>
  <c r="GJY8" i="34"/>
  <c r="GJX8" i="34"/>
  <c r="GJW8" i="34"/>
  <c r="GJV8" i="34"/>
  <c r="GJU8" i="34"/>
  <c r="GJT8" i="34"/>
  <c r="GJS8" i="34"/>
  <c r="GJR8" i="34"/>
  <c r="GJQ8" i="34"/>
  <c r="GJP8" i="34"/>
  <c r="GJO8" i="34"/>
  <c r="GJN8" i="34"/>
  <c r="GJM8" i="34"/>
  <c r="GJL8" i="34"/>
  <c r="GJK8" i="34"/>
  <c r="GJJ8" i="34"/>
  <c r="GJI8" i="34"/>
  <c r="GJH8" i="34"/>
  <c r="GJG8" i="34"/>
  <c r="GJF8" i="34"/>
  <c r="GJE8" i="34"/>
  <c r="GJD8" i="34"/>
  <c r="GJC8" i="34"/>
  <c r="GJB8" i="34"/>
  <c r="GJA8" i="34"/>
  <c r="GIZ8" i="34"/>
  <c r="GIY8" i="34"/>
  <c r="GIX8" i="34"/>
  <c r="GIW8" i="34"/>
  <c r="GIV8" i="34"/>
  <c r="GIU8" i="34"/>
  <c r="GIT8" i="34"/>
  <c r="GIS8" i="34"/>
  <c r="GIR8" i="34"/>
  <c r="GIQ8" i="34"/>
  <c r="GIP8" i="34"/>
  <c r="GIO8" i="34"/>
  <c r="GIN8" i="34"/>
  <c r="GIM8" i="34"/>
  <c r="GIL8" i="34"/>
  <c r="GIK8" i="34"/>
  <c r="GIJ8" i="34"/>
  <c r="GII8" i="34"/>
  <c r="GIH8" i="34"/>
  <c r="GIG8" i="34"/>
  <c r="GIF8" i="34"/>
  <c r="GIE8" i="34"/>
  <c r="GID8" i="34"/>
  <c r="GIC8" i="34"/>
  <c r="GIB8" i="34"/>
  <c r="GIA8" i="34"/>
  <c r="GHZ8" i="34"/>
  <c r="GHY8" i="34"/>
  <c r="GHX8" i="34"/>
  <c r="GHW8" i="34"/>
  <c r="GHV8" i="34"/>
  <c r="GHU8" i="34"/>
  <c r="GHT8" i="34"/>
  <c r="GHS8" i="34"/>
  <c r="GHR8" i="34"/>
  <c r="GHQ8" i="34"/>
  <c r="GHP8" i="34"/>
  <c r="GHO8" i="34"/>
  <c r="GHN8" i="34"/>
  <c r="GHM8" i="34"/>
  <c r="GHL8" i="34"/>
  <c r="GHK8" i="34"/>
  <c r="GHJ8" i="34"/>
  <c r="GHI8" i="34"/>
  <c r="GHH8" i="34"/>
  <c r="GHG8" i="34"/>
  <c r="GHF8" i="34"/>
  <c r="GHE8" i="34"/>
  <c r="GHD8" i="34"/>
  <c r="GHC8" i="34"/>
  <c r="GHB8" i="34"/>
  <c r="GHA8" i="34"/>
  <c r="GGZ8" i="34"/>
  <c r="GGY8" i="34"/>
  <c r="GGX8" i="34"/>
  <c r="GGW8" i="34"/>
  <c r="GGV8" i="34"/>
  <c r="GGU8" i="34"/>
  <c r="GGT8" i="34"/>
  <c r="GGS8" i="34"/>
  <c r="GGR8" i="34"/>
  <c r="GGQ8" i="34"/>
  <c r="GGP8" i="34"/>
  <c r="GGO8" i="34"/>
  <c r="GGN8" i="34"/>
  <c r="GGM8" i="34"/>
  <c r="GGL8" i="34"/>
  <c r="GGK8" i="34"/>
  <c r="GGJ8" i="34"/>
  <c r="GGI8" i="34"/>
  <c r="GGH8" i="34"/>
  <c r="GGG8" i="34"/>
  <c r="GGF8" i="34"/>
  <c r="GGE8" i="34"/>
  <c r="GGD8" i="34"/>
  <c r="GGC8" i="34"/>
  <c r="GGB8" i="34"/>
  <c r="GGA8" i="34"/>
  <c r="GFZ8" i="34"/>
  <c r="GFY8" i="34"/>
  <c r="GFX8" i="34"/>
  <c r="GFW8" i="34"/>
  <c r="GFV8" i="34"/>
  <c r="GFU8" i="34"/>
  <c r="GFT8" i="34"/>
  <c r="GFS8" i="34"/>
  <c r="GFR8" i="34"/>
  <c r="GFQ8" i="34"/>
  <c r="GFP8" i="34"/>
  <c r="GFO8" i="34"/>
  <c r="GFN8" i="34"/>
  <c r="GFM8" i="34"/>
  <c r="GFL8" i="34"/>
  <c r="GFK8" i="34"/>
  <c r="GFJ8" i="34"/>
  <c r="GFI8" i="34"/>
  <c r="GFH8" i="34"/>
  <c r="GFG8" i="34"/>
  <c r="GFF8" i="34"/>
  <c r="GFE8" i="34"/>
  <c r="GFD8" i="34"/>
  <c r="GFC8" i="34"/>
  <c r="GFB8" i="34"/>
  <c r="GFA8" i="34"/>
  <c r="GEZ8" i="34"/>
  <c r="GEY8" i="34"/>
  <c r="GEX8" i="34"/>
  <c r="GEW8" i="34"/>
  <c r="GEV8" i="34"/>
  <c r="GEU8" i="34"/>
  <c r="GET8" i="34"/>
  <c r="GES8" i="34"/>
  <c r="GER8" i="34"/>
  <c r="GEQ8" i="34"/>
  <c r="GEP8" i="34"/>
  <c r="GEO8" i="34"/>
  <c r="GEN8" i="34"/>
  <c r="GEM8" i="34"/>
  <c r="GEL8" i="34"/>
  <c r="GEK8" i="34"/>
  <c r="GEJ8" i="34"/>
  <c r="GEI8" i="34"/>
  <c r="GEH8" i="34"/>
  <c r="GEG8" i="34"/>
  <c r="GEF8" i="34"/>
  <c r="GEE8" i="34"/>
  <c r="GED8" i="34"/>
  <c r="GEC8" i="34"/>
  <c r="GEB8" i="34"/>
  <c r="GEA8" i="34"/>
  <c r="GDZ8" i="34"/>
  <c r="GDY8" i="34"/>
  <c r="GDX8" i="34"/>
  <c r="GDW8" i="34"/>
  <c r="GDV8" i="34"/>
  <c r="GDU8" i="34"/>
  <c r="GDT8" i="34"/>
  <c r="GDS8" i="34"/>
  <c r="GDR8" i="34"/>
  <c r="GDQ8" i="34"/>
  <c r="GDP8" i="34"/>
  <c r="GDO8" i="34"/>
  <c r="GDN8" i="34"/>
  <c r="GDM8" i="34"/>
  <c r="GDL8" i="34"/>
  <c r="GDK8" i="34"/>
  <c r="GDJ8" i="34"/>
  <c r="GDI8" i="34"/>
  <c r="GDH8" i="34"/>
  <c r="GDG8" i="34"/>
  <c r="GDF8" i="34"/>
  <c r="GDE8" i="34"/>
  <c r="GDD8" i="34"/>
  <c r="GDC8" i="34"/>
  <c r="GDB8" i="34"/>
  <c r="GDA8" i="34"/>
  <c r="GCZ8" i="34"/>
  <c r="GCY8" i="34"/>
  <c r="GCX8" i="34"/>
  <c r="GCW8" i="34"/>
  <c r="GCV8" i="34"/>
  <c r="GCU8" i="34"/>
  <c r="GCT8" i="34"/>
  <c r="GCS8" i="34"/>
  <c r="GCR8" i="34"/>
  <c r="GCQ8" i="34"/>
  <c r="GCP8" i="34"/>
  <c r="GCO8" i="34"/>
  <c r="GCN8" i="34"/>
  <c r="GCM8" i="34"/>
  <c r="GCL8" i="34"/>
  <c r="GCK8" i="34"/>
  <c r="GCJ8" i="34"/>
  <c r="GCI8" i="34"/>
  <c r="GCH8" i="34"/>
  <c r="GCG8" i="34"/>
  <c r="GCF8" i="34"/>
  <c r="GCE8" i="34"/>
  <c r="GCD8" i="34"/>
  <c r="GCC8" i="34"/>
  <c r="GCB8" i="34"/>
  <c r="GCA8" i="34"/>
  <c r="GBZ8" i="34"/>
  <c r="GBY8" i="34"/>
  <c r="GBX8" i="34"/>
  <c r="GBW8" i="34"/>
  <c r="GBV8" i="34"/>
  <c r="GBU8" i="34"/>
  <c r="GBT8" i="34"/>
  <c r="GBS8" i="34"/>
  <c r="GBR8" i="34"/>
  <c r="GBQ8" i="34"/>
  <c r="GBP8" i="34"/>
  <c r="GBO8" i="34"/>
  <c r="GBN8" i="34"/>
  <c r="GBM8" i="34"/>
  <c r="GBL8" i="34"/>
  <c r="GBK8" i="34"/>
  <c r="GBJ8" i="34"/>
  <c r="GBI8" i="34"/>
  <c r="GBH8" i="34"/>
  <c r="GBG8" i="34"/>
  <c r="GBF8" i="34"/>
  <c r="GBE8" i="34"/>
  <c r="GBD8" i="34"/>
  <c r="GBC8" i="34"/>
  <c r="GBB8" i="34"/>
  <c r="GBA8" i="34"/>
  <c r="GAZ8" i="34"/>
  <c r="GAY8" i="34"/>
  <c r="GAX8" i="34"/>
  <c r="GAW8" i="34"/>
  <c r="GAV8" i="34"/>
  <c r="GAU8" i="34"/>
  <c r="GAT8" i="34"/>
  <c r="GAS8" i="34"/>
  <c r="GAR8" i="34"/>
  <c r="GAQ8" i="34"/>
  <c r="GAP8" i="34"/>
  <c r="GAO8" i="34"/>
  <c r="GAN8" i="34"/>
  <c r="GAM8" i="34"/>
  <c r="GAL8" i="34"/>
  <c r="GAK8" i="34"/>
  <c r="GAJ8" i="34"/>
  <c r="GAI8" i="34"/>
  <c r="GAH8" i="34"/>
  <c r="GAG8" i="34"/>
  <c r="GAF8" i="34"/>
  <c r="GAE8" i="34"/>
  <c r="GAD8" i="34"/>
  <c r="GAC8" i="34"/>
  <c r="GAB8" i="34"/>
  <c r="GAA8" i="34"/>
  <c r="FZZ8" i="34"/>
  <c r="FZY8" i="34"/>
  <c r="FZX8" i="34"/>
  <c r="FZW8" i="34"/>
  <c r="FZV8" i="34"/>
  <c r="FZU8" i="34"/>
  <c r="FZT8" i="34"/>
  <c r="FZS8" i="34"/>
  <c r="FZR8" i="34"/>
  <c r="FZQ8" i="34"/>
  <c r="FZP8" i="34"/>
  <c r="FZO8" i="34"/>
  <c r="FZN8" i="34"/>
  <c r="FZM8" i="34"/>
  <c r="FZL8" i="34"/>
  <c r="FZK8" i="34"/>
  <c r="FZJ8" i="34"/>
  <c r="FZI8" i="34"/>
  <c r="FZH8" i="34"/>
  <c r="FZG8" i="34"/>
  <c r="FZF8" i="34"/>
  <c r="FZE8" i="34"/>
  <c r="FZD8" i="34"/>
  <c r="FZC8" i="34"/>
  <c r="FZB8" i="34"/>
  <c r="FZA8" i="34"/>
  <c r="FYZ8" i="34"/>
  <c r="FYY8" i="34"/>
  <c r="FYX8" i="34"/>
  <c r="FYW8" i="34"/>
  <c r="FYV8" i="34"/>
  <c r="FYU8" i="34"/>
  <c r="FYT8" i="34"/>
  <c r="FYS8" i="34"/>
  <c r="FYR8" i="34"/>
  <c r="FYQ8" i="34"/>
  <c r="FYP8" i="34"/>
  <c r="FYO8" i="34"/>
  <c r="FYN8" i="34"/>
  <c r="FYM8" i="34"/>
  <c r="FYL8" i="34"/>
  <c r="FYK8" i="34"/>
  <c r="FYJ8" i="34"/>
  <c r="FYI8" i="34"/>
  <c r="FYH8" i="34"/>
  <c r="FYG8" i="34"/>
  <c r="FYF8" i="34"/>
  <c r="FYE8" i="34"/>
  <c r="FYD8" i="34"/>
  <c r="FYC8" i="34"/>
  <c r="FYB8" i="34"/>
  <c r="FYA8" i="34"/>
  <c r="FXZ8" i="34"/>
  <c r="FXY8" i="34"/>
  <c r="FXX8" i="34"/>
  <c r="FXW8" i="34"/>
  <c r="FXV8" i="34"/>
  <c r="FXU8" i="34"/>
  <c r="FXT8" i="34"/>
  <c r="FXS8" i="34"/>
  <c r="FXR8" i="34"/>
  <c r="FXQ8" i="34"/>
  <c r="FXP8" i="34"/>
  <c r="FXO8" i="34"/>
  <c r="FXN8" i="34"/>
  <c r="FXM8" i="34"/>
  <c r="FXL8" i="34"/>
  <c r="FXK8" i="34"/>
  <c r="FXJ8" i="34"/>
  <c r="FXI8" i="34"/>
  <c r="FXH8" i="34"/>
  <c r="FXG8" i="34"/>
  <c r="FXF8" i="34"/>
  <c r="FXE8" i="34"/>
  <c r="FXD8" i="34"/>
  <c r="FXC8" i="34"/>
  <c r="FXB8" i="34"/>
  <c r="FXA8" i="34"/>
  <c r="FWZ8" i="34"/>
  <c r="FWY8" i="34"/>
  <c r="FWX8" i="34"/>
  <c r="FWW8" i="34"/>
  <c r="FWV8" i="34"/>
  <c r="FWU8" i="34"/>
  <c r="FWT8" i="34"/>
  <c r="FWS8" i="34"/>
  <c r="FWR8" i="34"/>
  <c r="FWQ8" i="34"/>
  <c r="FWP8" i="34"/>
  <c r="FWO8" i="34"/>
  <c r="FWN8" i="34"/>
  <c r="FWM8" i="34"/>
  <c r="FWL8" i="34"/>
  <c r="FWK8" i="34"/>
  <c r="FWJ8" i="34"/>
  <c r="FWI8" i="34"/>
  <c r="FWH8" i="34"/>
  <c r="FWG8" i="34"/>
  <c r="FWF8" i="34"/>
  <c r="FWE8" i="34"/>
  <c r="FWD8" i="34"/>
  <c r="FWC8" i="34"/>
  <c r="FWB8" i="34"/>
  <c r="FWA8" i="34"/>
  <c r="FVZ8" i="34"/>
  <c r="FVY8" i="34"/>
  <c r="FVX8" i="34"/>
  <c r="FVW8" i="34"/>
  <c r="FVV8" i="34"/>
  <c r="FVU8" i="34"/>
  <c r="FVT8" i="34"/>
  <c r="FVS8" i="34"/>
  <c r="FVR8" i="34"/>
  <c r="FVQ8" i="34"/>
  <c r="FVP8" i="34"/>
  <c r="FVO8" i="34"/>
  <c r="FVN8" i="34"/>
  <c r="FVM8" i="34"/>
  <c r="FVL8" i="34"/>
  <c r="FVK8" i="34"/>
  <c r="FVJ8" i="34"/>
  <c r="FVI8" i="34"/>
  <c r="FVH8" i="34"/>
  <c r="FVG8" i="34"/>
  <c r="FVF8" i="34"/>
  <c r="FVE8" i="34"/>
  <c r="FVD8" i="34"/>
  <c r="FVC8" i="34"/>
  <c r="FVB8" i="34"/>
  <c r="FVA8" i="34"/>
  <c r="FUZ8" i="34"/>
  <c r="FUY8" i="34"/>
  <c r="FUX8" i="34"/>
  <c r="FUW8" i="34"/>
  <c r="FUV8" i="34"/>
  <c r="FUU8" i="34"/>
  <c r="FUT8" i="34"/>
  <c r="FUS8" i="34"/>
  <c r="FUR8" i="34"/>
  <c r="FUQ8" i="34"/>
  <c r="FUP8" i="34"/>
  <c r="FUO8" i="34"/>
  <c r="FUN8" i="34"/>
  <c r="FUM8" i="34"/>
  <c r="FUL8" i="34"/>
  <c r="FUK8" i="34"/>
  <c r="FUJ8" i="34"/>
  <c r="FUI8" i="34"/>
  <c r="FUH8" i="34"/>
  <c r="FUG8" i="34"/>
  <c r="FUF8" i="34"/>
  <c r="FUE8" i="34"/>
  <c r="FUD8" i="34"/>
  <c r="FUC8" i="34"/>
  <c r="FUB8" i="34"/>
  <c r="FUA8" i="34"/>
  <c r="FTZ8" i="34"/>
  <c r="FTY8" i="34"/>
  <c r="FTX8" i="34"/>
  <c r="FTW8" i="34"/>
  <c r="FTV8" i="34"/>
  <c r="FTU8" i="34"/>
  <c r="FTT8" i="34"/>
  <c r="FTS8" i="34"/>
  <c r="FTR8" i="34"/>
  <c r="FTQ8" i="34"/>
  <c r="FTP8" i="34"/>
  <c r="FTO8" i="34"/>
  <c r="FTN8" i="34"/>
  <c r="FTM8" i="34"/>
  <c r="FTL8" i="34"/>
  <c r="FTK8" i="34"/>
  <c r="FTJ8" i="34"/>
  <c r="FTI8" i="34"/>
  <c r="FTH8" i="34"/>
  <c r="FTG8" i="34"/>
  <c r="FTF8" i="34"/>
  <c r="FTE8" i="34"/>
  <c r="FTD8" i="34"/>
  <c r="FTC8" i="34"/>
  <c r="FTB8" i="34"/>
  <c r="FTA8" i="34"/>
  <c r="FSZ8" i="34"/>
  <c r="FSY8" i="34"/>
  <c r="FSX8" i="34"/>
  <c r="FSW8" i="34"/>
  <c r="FSV8" i="34"/>
  <c r="FSU8" i="34"/>
  <c r="FST8" i="34"/>
  <c r="FSS8" i="34"/>
  <c r="FSR8" i="34"/>
  <c r="FSQ8" i="34"/>
  <c r="FSP8" i="34"/>
  <c r="FSO8" i="34"/>
  <c r="FSN8" i="34"/>
  <c r="FSM8" i="34"/>
  <c r="FSL8" i="34"/>
  <c r="FSK8" i="34"/>
  <c r="FSJ8" i="34"/>
  <c r="FSI8" i="34"/>
  <c r="FSH8" i="34"/>
  <c r="FSG8" i="34"/>
  <c r="FSF8" i="34"/>
  <c r="FSE8" i="34"/>
  <c r="FSD8" i="34"/>
  <c r="FSC8" i="34"/>
  <c r="FSB8" i="34"/>
  <c r="FSA8" i="34"/>
  <c r="FRZ8" i="34"/>
  <c r="FRY8" i="34"/>
  <c r="FRX8" i="34"/>
  <c r="FRW8" i="34"/>
  <c r="FRV8" i="34"/>
  <c r="FRU8" i="34"/>
  <c r="FRT8" i="34"/>
  <c r="FRS8" i="34"/>
  <c r="FRR8" i="34"/>
  <c r="FRQ8" i="34"/>
  <c r="FRP8" i="34"/>
  <c r="FRO8" i="34"/>
  <c r="FRN8" i="34"/>
  <c r="FRM8" i="34"/>
  <c r="FRL8" i="34"/>
  <c r="FRK8" i="34"/>
  <c r="FRJ8" i="34"/>
  <c r="FRI8" i="34"/>
  <c r="FRH8" i="34"/>
  <c r="FRG8" i="34"/>
  <c r="FRF8" i="34"/>
  <c r="FRE8" i="34"/>
  <c r="FRD8" i="34"/>
  <c r="FRC8" i="34"/>
  <c r="FRB8" i="34"/>
  <c r="FRA8" i="34"/>
  <c r="FQZ8" i="34"/>
  <c r="FQY8" i="34"/>
  <c r="FQX8" i="34"/>
  <c r="FQW8" i="34"/>
  <c r="FQV8" i="34"/>
  <c r="FQU8" i="34"/>
  <c r="FQT8" i="34"/>
  <c r="FQS8" i="34"/>
  <c r="FQR8" i="34"/>
  <c r="FQQ8" i="34"/>
  <c r="FQP8" i="34"/>
  <c r="FQO8" i="34"/>
  <c r="FQN8" i="34"/>
  <c r="FQM8" i="34"/>
  <c r="FQL8" i="34"/>
  <c r="FQK8" i="34"/>
  <c r="FQJ8" i="34"/>
  <c r="FQI8" i="34"/>
  <c r="FQH8" i="34"/>
  <c r="FQG8" i="34"/>
  <c r="FQF8" i="34"/>
  <c r="FQE8" i="34"/>
  <c r="FQD8" i="34"/>
  <c r="FQC8" i="34"/>
  <c r="FQB8" i="34"/>
  <c r="FQA8" i="34"/>
  <c r="FPZ8" i="34"/>
  <c r="FPY8" i="34"/>
  <c r="FPX8" i="34"/>
  <c r="FPW8" i="34"/>
  <c r="FPV8" i="34"/>
  <c r="FPU8" i="34"/>
  <c r="FPT8" i="34"/>
  <c r="FPS8" i="34"/>
  <c r="FPR8" i="34"/>
  <c r="FPQ8" i="34"/>
  <c r="FPP8" i="34"/>
  <c r="FPO8" i="34"/>
  <c r="FPN8" i="34"/>
  <c r="FPM8" i="34"/>
  <c r="FPL8" i="34"/>
  <c r="FPK8" i="34"/>
  <c r="FPJ8" i="34"/>
  <c r="FPI8" i="34"/>
  <c r="FPH8" i="34"/>
  <c r="FPG8" i="34"/>
  <c r="FPF8" i="34"/>
  <c r="FPE8" i="34"/>
  <c r="FPD8" i="34"/>
  <c r="FPC8" i="34"/>
  <c r="FPB8" i="34"/>
  <c r="FPA8" i="34"/>
  <c r="FOZ8" i="34"/>
  <c r="FOY8" i="34"/>
  <c r="FOX8" i="34"/>
  <c r="FOW8" i="34"/>
  <c r="FOV8" i="34"/>
  <c r="FOU8" i="34"/>
  <c r="FOT8" i="34"/>
  <c r="FOS8" i="34"/>
  <c r="FOR8" i="34"/>
  <c r="FOQ8" i="34"/>
  <c r="FOP8" i="34"/>
  <c r="FOO8" i="34"/>
  <c r="FON8" i="34"/>
  <c r="FOM8" i="34"/>
  <c r="FOL8" i="34"/>
  <c r="FOK8" i="34"/>
  <c r="FOJ8" i="34"/>
  <c r="FOI8" i="34"/>
  <c r="FOH8" i="34"/>
  <c r="FOG8" i="34"/>
  <c r="FOF8" i="34"/>
  <c r="FOE8" i="34"/>
  <c r="FOD8" i="34"/>
  <c r="FOC8" i="34"/>
  <c r="FOB8" i="34"/>
  <c r="FOA8" i="34"/>
  <c r="FNZ8" i="34"/>
  <c r="FNY8" i="34"/>
  <c r="FNX8" i="34"/>
  <c r="FNW8" i="34"/>
  <c r="FNV8" i="34"/>
  <c r="FNU8" i="34"/>
  <c r="FNT8" i="34"/>
  <c r="FNS8" i="34"/>
  <c r="FNR8" i="34"/>
  <c r="FNQ8" i="34"/>
  <c r="FNP8" i="34"/>
  <c r="FNO8" i="34"/>
  <c r="FNN8" i="34"/>
  <c r="FNM8" i="34"/>
  <c r="FNL8" i="34"/>
  <c r="FNK8" i="34"/>
  <c r="FNJ8" i="34"/>
  <c r="FNI8" i="34"/>
  <c r="FNH8" i="34"/>
  <c r="FNG8" i="34"/>
  <c r="FNF8" i="34"/>
  <c r="FNE8" i="34"/>
  <c r="FND8" i="34"/>
  <c r="FNC8" i="34"/>
  <c r="FNB8" i="34"/>
  <c r="FNA8" i="34"/>
  <c r="FMZ8" i="34"/>
  <c r="FMY8" i="34"/>
  <c r="FMX8" i="34"/>
  <c r="FMW8" i="34"/>
  <c r="FMV8" i="34"/>
  <c r="FMU8" i="34"/>
  <c r="FMT8" i="34"/>
  <c r="FMS8" i="34"/>
  <c r="FMR8" i="34"/>
  <c r="FMQ8" i="34"/>
  <c r="FMP8" i="34"/>
  <c r="FMO8" i="34"/>
  <c r="FMN8" i="34"/>
  <c r="FMM8" i="34"/>
  <c r="FML8" i="34"/>
  <c r="FMK8" i="34"/>
  <c r="FMJ8" i="34"/>
  <c r="FMI8" i="34"/>
  <c r="FMH8" i="34"/>
  <c r="FMG8" i="34"/>
  <c r="FMF8" i="34"/>
  <c r="FME8" i="34"/>
  <c r="FMD8" i="34"/>
  <c r="FMC8" i="34"/>
  <c r="FMB8" i="34"/>
  <c r="FMA8" i="34"/>
  <c r="FLZ8" i="34"/>
  <c r="FLY8" i="34"/>
  <c r="FLX8" i="34"/>
  <c r="FLW8" i="34"/>
  <c r="FLV8" i="34"/>
  <c r="FLU8" i="34"/>
  <c r="FLT8" i="34"/>
  <c r="FLS8" i="34"/>
  <c r="FLR8" i="34"/>
  <c r="FLQ8" i="34"/>
  <c r="FLP8" i="34"/>
  <c r="FLO8" i="34"/>
  <c r="FLN8" i="34"/>
  <c r="FLM8" i="34"/>
  <c r="FLL8" i="34"/>
  <c r="FLK8" i="34"/>
  <c r="FLJ8" i="34"/>
  <c r="FLI8" i="34"/>
  <c r="FLH8" i="34"/>
  <c r="FLG8" i="34"/>
  <c r="FLF8" i="34"/>
  <c r="FLE8" i="34"/>
  <c r="FLD8" i="34"/>
  <c r="FLC8" i="34"/>
  <c r="FLB8" i="34"/>
  <c r="FLA8" i="34"/>
  <c r="FKZ8" i="34"/>
  <c r="FKY8" i="34"/>
  <c r="FKX8" i="34"/>
  <c r="FKW8" i="34"/>
  <c r="FKV8" i="34"/>
  <c r="FKU8" i="34"/>
  <c r="FKT8" i="34"/>
  <c r="FKS8" i="34"/>
  <c r="FKR8" i="34"/>
  <c r="FKQ8" i="34"/>
  <c r="FKP8" i="34"/>
  <c r="FKO8" i="34"/>
  <c r="FKN8" i="34"/>
  <c r="FKM8" i="34"/>
  <c r="FKL8" i="34"/>
  <c r="FKK8" i="34"/>
  <c r="FKJ8" i="34"/>
  <c r="FKI8" i="34"/>
  <c r="FKH8" i="34"/>
  <c r="FKG8" i="34"/>
  <c r="FKF8" i="34"/>
  <c r="FKE8" i="34"/>
  <c r="FKD8" i="34"/>
  <c r="FKC8" i="34"/>
  <c r="FKB8" i="34"/>
  <c r="FKA8" i="34"/>
  <c r="FJZ8" i="34"/>
  <c r="FJY8" i="34"/>
  <c r="FJX8" i="34"/>
  <c r="FJW8" i="34"/>
  <c r="FJV8" i="34"/>
  <c r="FJU8" i="34"/>
  <c r="FJT8" i="34"/>
  <c r="FJS8" i="34"/>
  <c r="FJR8" i="34"/>
  <c r="FJQ8" i="34"/>
  <c r="FJP8" i="34"/>
  <c r="FJO8" i="34"/>
  <c r="FJN8" i="34"/>
  <c r="FJM8" i="34"/>
  <c r="FJL8" i="34"/>
  <c r="FJK8" i="34"/>
  <c r="FJJ8" i="34"/>
  <c r="FJI8" i="34"/>
  <c r="FJH8" i="34"/>
  <c r="FJG8" i="34"/>
  <c r="FJF8" i="34"/>
  <c r="FJE8" i="34"/>
  <c r="FJD8" i="34"/>
  <c r="FJC8" i="34"/>
  <c r="FJB8" i="34"/>
  <c r="FJA8" i="34"/>
  <c r="FIZ8" i="34"/>
  <c r="FIY8" i="34"/>
  <c r="FIX8" i="34"/>
  <c r="FIW8" i="34"/>
  <c r="FIV8" i="34"/>
  <c r="FIU8" i="34"/>
  <c r="FIT8" i="34"/>
  <c r="FIS8" i="34"/>
  <c r="FIR8" i="34"/>
  <c r="FIQ8" i="34"/>
  <c r="FIP8" i="34"/>
  <c r="FIO8" i="34"/>
  <c r="FIN8" i="34"/>
  <c r="FIM8" i="34"/>
  <c r="FIL8" i="34"/>
  <c r="FIK8" i="34"/>
  <c r="FIJ8" i="34"/>
  <c r="FII8" i="34"/>
  <c r="FIH8" i="34"/>
  <c r="FIG8" i="34"/>
  <c r="FIF8" i="34"/>
  <c r="FIE8" i="34"/>
  <c r="FID8" i="34"/>
  <c r="FIC8" i="34"/>
  <c r="FIB8" i="34"/>
  <c r="FIA8" i="34"/>
  <c r="FHZ8" i="34"/>
  <c r="FHY8" i="34"/>
  <c r="FHX8" i="34"/>
  <c r="FHW8" i="34"/>
  <c r="FHV8" i="34"/>
  <c r="FHU8" i="34"/>
  <c r="FHT8" i="34"/>
  <c r="FHS8" i="34"/>
  <c r="FHR8" i="34"/>
  <c r="FHQ8" i="34"/>
  <c r="FHP8" i="34"/>
  <c r="FHO8" i="34"/>
  <c r="FHN8" i="34"/>
  <c r="FHM8" i="34"/>
  <c r="FHL8" i="34"/>
  <c r="FHK8" i="34"/>
  <c r="FHJ8" i="34"/>
  <c r="FHI8" i="34"/>
  <c r="FHH8" i="34"/>
  <c r="FHG8" i="34"/>
  <c r="FHF8" i="34"/>
  <c r="FHE8" i="34"/>
  <c r="FHD8" i="34"/>
  <c r="FHC8" i="34"/>
  <c r="FHB8" i="34"/>
  <c r="FHA8" i="34"/>
  <c r="FGZ8" i="34"/>
  <c r="FGY8" i="34"/>
  <c r="FGX8" i="34"/>
  <c r="FGW8" i="34"/>
  <c r="FGV8" i="34"/>
  <c r="FGU8" i="34"/>
  <c r="FGT8" i="34"/>
  <c r="FGS8" i="34"/>
  <c r="FGR8" i="34"/>
  <c r="FGQ8" i="34"/>
  <c r="FGP8" i="34"/>
  <c r="FGO8" i="34"/>
  <c r="FGN8" i="34"/>
  <c r="FGM8" i="34"/>
  <c r="FGL8" i="34"/>
  <c r="FGK8" i="34"/>
  <c r="FGJ8" i="34"/>
  <c r="FGI8" i="34"/>
  <c r="FGH8" i="34"/>
  <c r="FGG8" i="34"/>
  <c r="FGF8" i="34"/>
  <c r="FGE8" i="34"/>
  <c r="FGD8" i="34"/>
  <c r="FGC8" i="34"/>
  <c r="FGB8" i="34"/>
  <c r="FGA8" i="34"/>
  <c r="FFZ8" i="34"/>
  <c r="FFY8" i="34"/>
  <c r="FFX8" i="34"/>
  <c r="FFW8" i="34"/>
  <c r="FFV8" i="34"/>
  <c r="FFU8" i="34"/>
  <c r="FFT8" i="34"/>
  <c r="FFS8" i="34"/>
  <c r="FFR8" i="34"/>
  <c r="FFQ8" i="34"/>
  <c r="FFP8" i="34"/>
  <c r="FFO8" i="34"/>
  <c r="FFN8" i="34"/>
  <c r="FFM8" i="34"/>
  <c r="FFL8" i="34"/>
  <c r="FFK8" i="34"/>
  <c r="FFJ8" i="34"/>
  <c r="FFI8" i="34"/>
  <c r="FFH8" i="34"/>
  <c r="FFG8" i="34"/>
  <c r="FFF8" i="34"/>
  <c r="FFE8" i="34"/>
  <c r="FFD8" i="34"/>
  <c r="FFC8" i="34"/>
  <c r="FFB8" i="34"/>
  <c r="FFA8" i="34"/>
  <c r="FEZ8" i="34"/>
  <c r="FEY8" i="34"/>
  <c r="FEX8" i="34"/>
  <c r="FEW8" i="34"/>
  <c r="FEV8" i="34"/>
  <c r="FEU8" i="34"/>
  <c r="FET8" i="34"/>
  <c r="FES8" i="34"/>
  <c r="FER8" i="34"/>
  <c r="FEQ8" i="34"/>
  <c r="FEP8" i="34"/>
  <c r="FEO8" i="34"/>
  <c r="FEN8" i="34"/>
  <c r="FEM8" i="34"/>
  <c r="FEL8" i="34"/>
  <c r="FEK8" i="34"/>
  <c r="FEJ8" i="34"/>
  <c r="FEI8" i="34"/>
  <c r="FEH8" i="34"/>
  <c r="FEG8" i="34"/>
  <c r="FEF8" i="34"/>
  <c r="FEE8" i="34"/>
  <c r="FED8" i="34"/>
  <c r="FEC8" i="34"/>
  <c r="FEB8" i="34"/>
  <c r="FEA8" i="34"/>
  <c r="FDZ8" i="34"/>
  <c r="FDY8" i="34"/>
  <c r="FDX8" i="34"/>
  <c r="FDW8" i="34"/>
  <c r="FDV8" i="34"/>
  <c r="FDU8" i="34"/>
  <c r="FDT8" i="34"/>
  <c r="FDS8" i="34"/>
  <c r="FDR8" i="34"/>
  <c r="FDQ8" i="34"/>
  <c r="FDP8" i="34"/>
  <c r="FDO8" i="34"/>
  <c r="FDN8" i="34"/>
  <c r="FDM8" i="34"/>
  <c r="FDL8" i="34"/>
  <c r="FDK8" i="34"/>
  <c r="FDJ8" i="34"/>
  <c r="FDI8" i="34"/>
  <c r="FDH8" i="34"/>
  <c r="FDG8" i="34"/>
  <c r="FDF8" i="34"/>
  <c r="FDE8" i="34"/>
  <c r="FDD8" i="34"/>
  <c r="FDC8" i="34"/>
  <c r="FDB8" i="34"/>
  <c r="FDA8" i="34"/>
  <c r="FCZ8" i="34"/>
  <c r="FCY8" i="34"/>
  <c r="FCX8" i="34"/>
  <c r="FCW8" i="34"/>
  <c r="FCV8" i="34"/>
  <c r="FCU8" i="34"/>
  <c r="FCT8" i="34"/>
  <c r="FCS8" i="34"/>
  <c r="FCR8" i="34"/>
  <c r="FCQ8" i="34"/>
  <c r="FCP8" i="34"/>
  <c r="FCO8" i="34"/>
  <c r="FCN8" i="34"/>
  <c r="FCM8" i="34"/>
  <c r="FCL8" i="34"/>
  <c r="FCK8" i="34"/>
  <c r="FCJ8" i="34"/>
  <c r="FCI8" i="34"/>
  <c r="FCH8" i="34"/>
  <c r="FCG8" i="34"/>
  <c r="FCF8" i="34"/>
  <c r="FCE8" i="34"/>
  <c r="FCD8" i="34"/>
  <c r="FCC8" i="34"/>
  <c r="FCB8" i="34"/>
  <c r="FCA8" i="34"/>
  <c r="FBZ8" i="34"/>
  <c r="FBY8" i="34"/>
  <c r="FBX8" i="34"/>
  <c r="FBW8" i="34"/>
  <c r="FBV8" i="34"/>
  <c r="FBU8" i="34"/>
  <c r="FBT8" i="34"/>
  <c r="FBS8" i="34"/>
  <c r="FBR8" i="34"/>
  <c r="FBQ8" i="34"/>
  <c r="FBP8" i="34"/>
  <c r="FBO8" i="34"/>
  <c r="FBN8" i="34"/>
  <c r="FBM8" i="34"/>
  <c r="FBL8" i="34"/>
  <c r="FBK8" i="34"/>
  <c r="FBJ8" i="34"/>
  <c r="FBI8" i="34"/>
  <c r="FBH8" i="34"/>
  <c r="FBG8" i="34"/>
  <c r="FBF8" i="34"/>
  <c r="FBE8" i="34"/>
  <c r="FBD8" i="34"/>
  <c r="FBC8" i="34"/>
  <c r="FBB8" i="34"/>
  <c r="FBA8" i="34"/>
  <c r="FAZ8" i="34"/>
  <c r="FAY8" i="34"/>
  <c r="FAX8" i="34"/>
  <c r="FAW8" i="34"/>
  <c r="FAV8" i="34"/>
  <c r="FAU8" i="34"/>
  <c r="FAT8" i="34"/>
  <c r="FAS8" i="34"/>
  <c r="FAR8" i="34"/>
  <c r="FAQ8" i="34"/>
  <c r="FAP8" i="34"/>
  <c r="FAO8" i="34"/>
  <c r="FAN8" i="34"/>
  <c r="FAM8" i="34"/>
  <c r="FAL8" i="34"/>
  <c r="FAK8" i="34"/>
  <c r="FAJ8" i="34"/>
  <c r="FAI8" i="34"/>
  <c r="FAH8" i="34"/>
  <c r="FAG8" i="34"/>
  <c r="FAF8" i="34"/>
  <c r="FAE8" i="34"/>
  <c r="FAD8" i="34"/>
  <c r="FAC8" i="34"/>
  <c r="FAB8" i="34"/>
  <c r="FAA8" i="34"/>
  <c r="EZZ8" i="34"/>
  <c r="EZY8" i="34"/>
  <c r="EZX8" i="34"/>
  <c r="EZW8" i="34"/>
  <c r="EZV8" i="34"/>
  <c r="EZU8" i="34"/>
  <c r="EZT8" i="34"/>
  <c r="EZS8" i="34"/>
  <c r="EZR8" i="34"/>
  <c r="EZQ8" i="34"/>
  <c r="EZP8" i="34"/>
  <c r="EZO8" i="34"/>
  <c r="EZN8" i="34"/>
  <c r="EZM8" i="34"/>
  <c r="EZL8" i="34"/>
  <c r="EZK8" i="34"/>
  <c r="EZJ8" i="34"/>
  <c r="EZI8" i="34"/>
  <c r="EZH8" i="34"/>
  <c r="EZG8" i="34"/>
  <c r="EZF8" i="34"/>
  <c r="EZE8" i="34"/>
  <c r="EZD8" i="34"/>
  <c r="EZC8" i="34"/>
  <c r="EZB8" i="34"/>
  <c r="EZA8" i="34"/>
  <c r="EYZ8" i="34"/>
  <c r="EYY8" i="34"/>
  <c r="EYX8" i="34"/>
  <c r="EYW8" i="34"/>
  <c r="EYV8" i="34"/>
  <c r="EYU8" i="34"/>
  <c r="EYT8" i="34"/>
  <c r="EYS8" i="34"/>
  <c r="EYR8" i="34"/>
  <c r="EYQ8" i="34"/>
  <c r="EYP8" i="34"/>
  <c r="EYO8" i="34"/>
  <c r="EYN8" i="34"/>
  <c r="EYM8" i="34"/>
  <c r="EYL8" i="34"/>
  <c r="EYK8" i="34"/>
  <c r="EYJ8" i="34"/>
  <c r="EYI8" i="34"/>
  <c r="EYH8" i="34"/>
  <c r="EYG8" i="34"/>
  <c r="EYF8" i="34"/>
  <c r="EYE8" i="34"/>
  <c r="EYD8" i="34"/>
  <c r="EYC8" i="34"/>
  <c r="EYB8" i="34"/>
  <c r="EYA8" i="34"/>
  <c r="EXZ8" i="34"/>
  <c r="EXY8" i="34"/>
  <c r="EXX8" i="34"/>
  <c r="EXW8" i="34"/>
  <c r="EXV8" i="34"/>
  <c r="EXU8" i="34"/>
  <c r="EXT8" i="34"/>
  <c r="EXS8" i="34"/>
  <c r="EXR8" i="34"/>
  <c r="EXQ8" i="34"/>
  <c r="EXP8" i="34"/>
  <c r="EXO8" i="34"/>
  <c r="EXN8" i="34"/>
  <c r="EXM8" i="34"/>
  <c r="EXL8" i="34"/>
  <c r="EXK8" i="34"/>
  <c r="EXJ8" i="34"/>
  <c r="EXI8" i="34"/>
  <c r="EXH8" i="34"/>
  <c r="EXG8" i="34"/>
  <c r="EXF8" i="34"/>
  <c r="EXE8" i="34"/>
  <c r="EXD8" i="34"/>
  <c r="EXC8" i="34"/>
  <c r="EXB8" i="34"/>
  <c r="EXA8" i="34"/>
  <c r="EWZ8" i="34"/>
  <c r="EWY8" i="34"/>
  <c r="EWX8" i="34"/>
  <c r="EWW8" i="34"/>
  <c r="EWV8" i="34"/>
  <c r="EWU8" i="34"/>
  <c r="EWT8" i="34"/>
  <c r="EWS8" i="34"/>
  <c r="EWR8" i="34"/>
  <c r="EWQ8" i="34"/>
  <c r="EWP8" i="34"/>
  <c r="EWO8" i="34"/>
  <c r="EWN8" i="34"/>
  <c r="EWM8" i="34"/>
  <c r="EWL8" i="34"/>
  <c r="EWK8" i="34"/>
  <c r="EWJ8" i="34"/>
  <c r="EWI8" i="34"/>
  <c r="EWH8" i="34"/>
  <c r="EWG8" i="34"/>
  <c r="EWF8" i="34"/>
  <c r="EWE8" i="34"/>
  <c r="EWD8" i="34"/>
  <c r="EWC8" i="34"/>
  <c r="EWB8" i="34"/>
  <c r="EWA8" i="34"/>
  <c r="EVZ8" i="34"/>
  <c r="EVY8" i="34"/>
  <c r="EVX8" i="34"/>
  <c r="EVW8" i="34"/>
  <c r="EVV8" i="34"/>
  <c r="EVU8" i="34"/>
  <c r="EVT8" i="34"/>
  <c r="EVS8" i="34"/>
  <c r="EVR8" i="34"/>
  <c r="EVQ8" i="34"/>
  <c r="EVP8" i="34"/>
  <c r="EVO8" i="34"/>
  <c r="EVN8" i="34"/>
  <c r="EVM8" i="34"/>
  <c r="EVL8" i="34"/>
  <c r="EVK8" i="34"/>
  <c r="EVJ8" i="34"/>
  <c r="EVI8" i="34"/>
  <c r="EVH8" i="34"/>
  <c r="EVG8" i="34"/>
  <c r="EVF8" i="34"/>
  <c r="EVE8" i="34"/>
  <c r="EVD8" i="34"/>
  <c r="EVC8" i="34"/>
  <c r="EVB8" i="34"/>
  <c r="EVA8" i="34"/>
  <c r="EUZ8" i="34"/>
  <c r="EUY8" i="34"/>
  <c r="EUX8" i="34"/>
  <c r="EUW8" i="34"/>
  <c r="EUV8" i="34"/>
  <c r="EUU8" i="34"/>
  <c r="EUT8" i="34"/>
  <c r="EUS8" i="34"/>
  <c r="EUR8" i="34"/>
  <c r="EUQ8" i="34"/>
  <c r="EUP8" i="34"/>
  <c r="EUO8" i="34"/>
  <c r="EUN8" i="34"/>
  <c r="EUM8" i="34"/>
  <c r="EUL8" i="34"/>
  <c r="EUK8" i="34"/>
  <c r="EUJ8" i="34"/>
  <c r="EUI8" i="34"/>
  <c r="EUH8" i="34"/>
  <c r="EUG8" i="34"/>
  <c r="EUF8" i="34"/>
  <c r="EUE8" i="34"/>
  <c r="EUD8" i="34"/>
  <c r="EUC8" i="34"/>
  <c r="EUB8" i="34"/>
  <c r="EUA8" i="34"/>
  <c r="ETZ8" i="34"/>
  <c r="ETY8" i="34"/>
  <c r="ETX8" i="34"/>
  <c r="ETW8" i="34"/>
  <c r="ETV8" i="34"/>
  <c r="ETU8" i="34"/>
  <c r="ETT8" i="34"/>
  <c r="ETS8" i="34"/>
  <c r="ETR8" i="34"/>
  <c r="ETQ8" i="34"/>
  <c r="ETP8" i="34"/>
  <c r="ETO8" i="34"/>
  <c r="ETN8" i="34"/>
  <c r="ETM8" i="34"/>
  <c r="ETL8" i="34"/>
  <c r="ETK8" i="34"/>
  <c r="ETJ8" i="34"/>
  <c r="ETI8" i="34"/>
  <c r="ETH8" i="34"/>
  <c r="ETG8" i="34"/>
  <c r="ETF8" i="34"/>
  <c r="ETE8" i="34"/>
  <c r="ETD8" i="34"/>
  <c r="ETC8" i="34"/>
  <c r="ETB8" i="34"/>
  <c r="ETA8" i="34"/>
  <c r="ESZ8" i="34"/>
  <c r="ESY8" i="34"/>
  <c r="ESX8" i="34"/>
  <c r="ESW8" i="34"/>
  <c r="ESV8" i="34"/>
  <c r="ESU8" i="34"/>
  <c r="EST8" i="34"/>
  <c r="ESS8" i="34"/>
  <c r="ESR8" i="34"/>
  <c r="ESQ8" i="34"/>
  <c r="ESP8" i="34"/>
  <c r="ESO8" i="34"/>
  <c r="ESN8" i="34"/>
  <c r="ESM8" i="34"/>
  <c r="ESL8" i="34"/>
  <c r="ESK8" i="34"/>
  <c r="ESJ8" i="34"/>
  <c r="ESI8" i="34"/>
  <c r="ESH8" i="34"/>
  <c r="ESG8" i="34"/>
  <c r="ESF8" i="34"/>
  <c r="ESE8" i="34"/>
  <c r="ESD8" i="34"/>
  <c r="ESC8" i="34"/>
  <c r="ESB8" i="34"/>
  <c r="ESA8" i="34"/>
  <c r="ERZ8" i="34"/>
  <c r="ERY8" i="34"/>
  <c r="ERX8" i="34"/>
  <c r="ERW8" i="34"/>
  <c r="ERV8" i="34"/>
  <c r="ERU8" i="34"/>
  <c r="ERT8" i="34"/>
  <c r="ERS8" i="34"/>
  <c r="ERR8" i="34"/>
  <c r="ERQ8" i="34"/>
  <c r="ERP8" i="34"/>
  <c r="ERO8" i="34"/>
  <c r="ERN8" i="34"/>
  <c r="ERM8" i="34"/>
  <c r="ERL8" i="34"/>
  <c r="ERK8" i="34"/>
  <c r="ERJ8" i="34"/>
  <c r="ERI8" i="34"/>
  <c r="ERH8" i="34"/>
  <c r="ERG8" i="34"/>
  <c r="ERF8" i="34"/>
  <c r="ERE8" i="34"/>
  <c r="ERD8" i="34"/>
  <c r="ERC8" i="34"/>
  <c r="ERB8" i="34"/>
  <c r="ERA8" i="34"/>
  <c r="EQZ8" i="34"/>
  <c r="EQY8" i="34"/>
  <c r="EQX8" i="34"/>
  <c r="EQW8" i="34"/>
  <c r="EQV8" i="34"/>
  <c r="EQU8" i="34"/>
  <c r="EQT8" i="34"/>
  <c r="EQS8" i="34"/>
  <c r="EQR8" i="34"/>
  <c r="EQQ8" i="34"/>
  <c r="EQP8" i="34"/>
  <c r="EQO8" i="34"/>
  <c r="EQN8" i="34"/>
  <c r="EQM8" i="34"/>
  <c r="EQL8" i="34"/>
  <c r="EQK8" i="34"/>
  <c r="EQJ8" i="34"/>
  <c r="EQI8" i="34"/>
  <c r="EQH8" i="34"/>
  <c r="EQG8" i="34"/>
  <c r="EQF8" i="34"/>
  <c r="EQE8" i="34"/>
  <c r="EQD8" i="34"/>
  <c r="EQC8" i="34"/>
  <c r="EQB8" i="34"/>
  <c r="EQA8" i="34"/>
  <c r="EPZ8" i="34"/>
  <c r="EPY8" i="34"/>
  <c r="EPX8" i="34"/>
  <c r="EPW8" i="34"/>
  <c r="EPV8" i="34"/>
  <c r="EPU8" i="34"/>
  <c r="EPT8" i="34"/>
  <c r="EPS8" i="34"/>
  <c r="EPR8" i="34"/>
  <c r="EPQ8" i="34"/>
  <c r="EPP8" i="34"/>
  <c r="EPO8" i="34"/>
  <c r="EPN8" i="34"/>
  <c r="EPM8" i="34"/>
  <c r="EPL8" i="34"/>
  <c r="EPK8" i="34"/>
  <c r="EPJ8" i="34"/>
  <c r="EPI8" i="34"/>
  <c r="EPH8" i="34"/>
  <c r="EPG8" i="34"/>
  <c r="EPF8" i="34"/>
  <c r="EPE8" i="34"/>
  <c r="EPD8" i="34"/>
  <c r="EPC8" i="34"/>
  <c r="EPB8" i="34"/>
  <c r="EPA8" i="34"/>
  <c r="EOZ8" i="34"/>
  <c r="EOY8" i="34"/>
  <c r="EOX8" i="34"/>
  <c r="EOW8" i="34"/>
  <c r="EOV8" i="34"/>
  <c r="EOU8" i="34"/>
  <c r="EOT8" i="34"/>
  <c r="EOS8" i="34"/>
  <c r="EOR8" i="34"/>
  <c r="EOQ8" i="34"/>
  <c r="EOP8" i="34"/>
  <c r="EOO8" i="34"/>
  <c r="EON8" i="34"/>
  <c r="EOM8" i="34"/>
  <c r="EOL8" i="34"/>
  <c r="EOK8" i="34"/>
  <c r="EOJ8" i="34"/>
  <c r="EOI8" i="34"/>
  <c r="EOH8" i="34"/>
  <c r="EOG8" i="34"/>
  <c r="EOF8" i="34"/>
  <c r="EOE8" i="34"/>
  <c r="EOD8" i="34"/>
  <c r="EOC8" i="34"/>
  <c r="EOB8" i="34"/>
  <c r="EOA8" i="34"/>
  <c r="ENZ8" i="34"/>
  <c r="ENY8" i="34"/>
  <c r="ENX8" i="34"/>
  <c r="ENW8" i="34"/>
  <c r="ENV8" i="34"/>
  <c r="ENU8" i="34"/>
  <c r="ENT8" i="34"/>
  <c r="ENS8" i="34"/>
  <c r="ENR8" i="34"/>
  <c r="ENQ8" i="34"/>
  <c r="ENP8" i="34"/>
  <c r="ENO8" i="34"/>
  <c r="ENN8" i="34"/>
  <c r="ENM8" i="34"/>
  <c r="ENL8" i="34"/>
  <c r="ENK8" i="34"/>
  <c r="ENJ8" i="34"/>
  <c r="ENI8" i="34"/>
  <c r="ENH8" i="34"/>
  <c r="ENG8" i="34"/>
  <c r="ENF8" i="34"/>
  <c r="ENE8" i="34"/>
  <c r="END8" i="34"/>
  <c r="ENC8" i="34"/>
  <c r="ENB8" i="34"/>
  <c r="ENA8" i="34"/>
  <c r="EMZ8" i="34"/>
  <c r="EMY8" i="34"/>
  <c r="EMX8" i="34"/>
  <c r="EMW8" i="34"/>
  <c r="EMV8" i="34"/>
  <c r="EMU8" i="34"/>
  <c r="EMT8" i="34"/>
  <c r="EMS8" i="34"/>
  <c r="EMR8" i="34"/>
  <c r="EMQ8" i="34"/>
  <c r="EMP8" i="34"/>
  <c r="EMO8" i="34"/>
  <c r="EMN8" i="34"/>
  <c r="EMM8" i="34"/>
  <c r="EML8" i="34"/>
  <c r="EMK8" i="34"/>
  <c r="EMJ8" i="34"/>
  <c r="EMI8" i="34"/>
  <c r="EMH8" i="34"/>
  <c r="EMG8" i="34"/>
  <c r="EMF8" i="34"/>
  <c r="EME8" i="34"/>
  <c r="EMD8" i="34"/>
  <c r="EMC8" i="34"/>
  <c r="EMB8" i="34"/>
  <c r="EMA8" i="34"/>
  <c r="ELZ8" i="34"/>
  <c r="ELY8" i="34"/>
  <c r="ELX8" i="34"/>
  <c r="ELW8" i="34"/>
  <c r="ELV8" i="34"/>
  <c r="ELU8" i="34"/>
  <c r="ELT8" i="34"/>
  <c r="ELS8" i="34"/>
  <c r="ELR8" i="34"/>
  <c r="ELQ8" i="34"/>
  <c r="ELP8" i="34"/>
  <c r="ELO8" i="34"/>
  <c r="ELN8" i="34"/>
  <c r="ELM8" i="34"/>
  <c r="ELL8" i="34"/>
  <c r="ELK8" i="34"/>
  <c r="ELJ8" i="34"/>
  <c r="ELI8" i="34"/>
  <c r="ELH8" i="34"/>
  <c r="ELG8" i="34"/>
  <c r="ELF8" i="34"/>
  <c r="ELE8" i="34"/>
  <c r="ELD8" i="34"/>
  <c r="ELC8" i="34"/>
  <c r="ELB8" i="34"/>
  <c r="ELA8" i="34"/>
  <c r="EKZ8" i="34"/>
  <c r="EKY8" i="34"/>
  <c r="EKX8" i="34"/>
  <c r="EKW8" i="34"/>
  <c r="EKV8" i="34"/>
  <c r="EKU8" i="34"/>
  <c r="EKT8" i="34"/>
  <c r="EKS8" i="34"/>
  <c r="EKR8" i="34"/>
  <c r="EKQ8" i="34"/>
  <c r="EKP8" i="34"/>
  <c r="EKO8" i="34"/>
  <c r="EKN8" i="34"/>
  <c r="EKM8" i="34"/>
  <c r="EKL8" i="34"/>
  <c r="EKK8" i="34"/>
  <c r="EKJ8" i="34"/>
  <c r="EKI8" i="34"/>
  <c r="EKH8" i="34"/>
  <c r="EKG8" i="34"/>
  <c r="EKF8" i="34"/>
  <c r="EKE8" i="34"/>
  <c r="EKD8" i="34"/>
  <c r="EKC8" i="34"/>
  <c r="EKB8" i="34"/>
  <c r="EKA8" i="34"/>
  <c r="EJZ8" i="34"/>
  <c r="EJY8" i="34"/>
  <c r="EJX8" i="34"/>
  <c r="EJW8" i="34"/>
  <c r="EJV8" i="34"/>
  <c r="EJU8" i="34"/>
  <c r="EJT8" i="34"/>
  <c r="EJS8" i="34"/>
  <c r="EJR8" i="34"/>
  <c r="EJQ8" i="34"/>
  <c r="EJP8" i="34"/>
  <c r="EJO8" i="34"/>
  <c r="EJN8" i="34"/>
  <c r="EJM8" i="34"/>
  <c r="EJL8" i="34"/>
  <c r="EJK8" i="34"/>
  <c r="EJJ8" i="34"/>
  <c r="EJI8" i="34"/>
  <c r="EJH8" i="34"/>
  <c r="EJG8" i="34"/>
  <c r="EJF8" i="34"/>
  <c r="EJE8" i="34"/>
  <c r="EJD8" i="34"/>
  <c r="EJC8" i="34"/>
  <c r="EJB8" i="34"/>
  <c r="EJA8" i="34"/>
  <c r="EIZ8" i="34"/>
  <c r="EIY8" i="34"/>
  <c r="EIX8" i="34"/>
  <c r="EIW8" i="34"/>
  <c r="EIV8" i="34"/>
  <c r="EIU8" i="34"/>
  <c r="EIT8" i="34"/>
  <c r="EIS8" i="34"/>
  <c r="EIR8" i="34"/>
  <c r="EIQ8" i="34"/>
  <c r="EIP8" i="34"/>
  <c r="EIO8" i="34"/>
  <c r="EIN8" i="34"/>
  <c r="EIM8" i="34"/>
  <c r="EIL8" i="34"/>
  <c r="EIK8" i="34"/>
  <c r="EIJ8" i="34"/>
  <c r="EII8" i="34"/>
  <c r="EIH8" i="34"/>
  <c r="EIG8" i="34"/>
  <c r="EIF8" i="34"/>
  <c r="EIE8" i="34"/>
  <c r="EID8" i="34"/>
  <c r="EIC8" i="34"/>
  <c r="EIB8" i="34"/>
  <c r="EIA8" i="34"/>
  <c r="EHZ8" i="34"/>
  <c r="EHY8" i="34"/>
  <c r="EHX8" i="34"/>
  <c r="EHW8" i="34"/>
  <c r="EHV8" i="34"/>
  <c r="EHU8" i="34"/>
  <c r="EHT8" i="34"/>
  <c r="EHS8" i="34"/>
  <c r="EHR8" i="34"/>
  <c r="EHQ8" i="34"/>
  <c r="EHP8" i="34"/>
  <c r="EHO8" i="34"/>
  <c r="EHN8" i="34"/>
  <c r="EHM8" i="34"/>
  <c r="EHL8" i="34"/>
  <c r="EHK8" i="34"/>
  <c r="EHJ8" i="34"/>
  <c r="EHI8" i="34"/>
  <c r="EHH8" i="34"/>
  <c r="EHG8" i="34"/>
  <c r="EHF8" i="34"/>
  <c r="EHE8" i="34"/>
  <c r="EHD8" i="34"/>
  <c r="EHC8" i="34"/>
  <c r="EHB8" i="34"/>
  <c r="EHA8" i="34"/>
  <c r="EGZ8" i="34"/>
  <c r="EGY8" i="34"/>
  <c r="EGX8" i="34"/>
  <c r="EGW8" i="34"/>
  <c r="EGV8" i="34"/>
  <c r="EGU8" i="34"/>
  <c r="EGT8" i="34"/>
  <c r="EGS8" i="34"/>
  <c r="EGR8" i="34"/>
  <c r="EGQ8" i="34"/>
  <c r="EGP8" i="34"/>
  <c r="EGO8" i="34"/>
  <c r="EGN8" i="34"/>
  <c r="EGM8" i="34"/>
  <c r="EGL8" i="34"/>
  <c r="EGK8" i="34"/>
  <c r="EGJ8" i="34"/>
  <c r="EGI8" i="34"/>
  <c r="EGH8" i="34"/>
  <c r="EGG8" i="34"/>
  <c r="EGF8" i="34"/>
  <c r="EGE8" i="34"/>
  <c r="EGD8" i="34"/>
  <c r="EGC8" i="34"/>
  <c r="EGB8" i="34"/>
  <c r="EGA8" i="34"/>
  <c r="EFZ8" i="34"/>
  <c r="EFY8" i="34"/>
  <c r="EFX8" i="34"/>
  <c r="EFW8" i="34"/>
  <c r="EFV8" i="34"/>
  <c r="EFU8" i="34"/>
  <c r="EFT8" i="34"/>
  <c r="EFS8" i="34"/>
  <c r="EFR8" i="34"/>
  <c r="EFQ8" i="34"/>
  <c r="EFP8" i="34"/>
  <c r="EFO8" i="34"/>
  <c r="EFN8" i="34"/>
  <c r="EFM8" i="34"/>
  <c r="EFL8" i="34"/>
  <c r="EFK8" i="34"/>
  <c r="EFJ8" i="34"/>
  <c r="EFI8" i="34"/>
  <c r="EFH8" i="34"/>
  <c r="EFG8" i="34"/>
  <c r="EFF8" i="34"/>
  <c r="EFE8" i="34"/>
  <c r="EFD8" i="34"/>
  <c r="EFC8" i="34"/>
  <c r="EFB8" i="34"/>
  <c r="EFA8" i="34"/>
  <c r="EEZ8" i="34"/>
  <c r="EEY8" i="34"/>
  <c r="EEX8" i="34"/>
  <c r="EEW8" i="34"/>
  <c r="EEV8" i="34"/>
  <c r="EEU8" i="34"/>
  <c r="EET8" i="34"/>
  <c r="EES8" i="34"/>
  <c r="EER8" i="34"/>
  <c r="EEQ8" i="34"/>
  <c r="EEP8" i="34"/>
  <c r="EEO8" i="34"/>
  <c r="EEN8" i="34"/>
  <c r="EEM8" i="34"/>
  <c r="EEL8" i="34"/>
  <c r="EEK8" i="34"/>
  <c r="EEJ8" i="34"/>
  <c r="EEI8" i="34"/>
  <c r="EEH8" i="34"/>
  <c r="EEG8" i="34"/>
  <c r="EEF8" i="34"/>
  <c r="EEE8" i="34"/>
  <c r="EED8" i="34"/>
  <c r="EEC8" i="34"/>
  <c r="EEB8" i="34"/>
  <c r="EEA8" i="34"/>
  <c r="EDZ8" i="34"/>
  <c r="EDY8" i="34"/>
  <c r="EDX8" i="34"/>
  <c r="EDW8" i="34"/>
  <c r="EDV8" i="34"/>
  <c r="EDU8" i="34"/>
  <c r="EDT8" i="34"/>
  <c r="EDS8" i="34"/>
  <c r="EDR8" i="34"/>
  <c r="EDQ8" i="34"/>
  <c r="EDP8" i="34"/>
  <c r="EDO8" i="34"/>
  <c r="EDN8" i="34"/>
  <c r="EDM8" i="34"/>
  <c r="EDL8" i="34"/>
  <c r="EDK8" i="34"/>
  <c r="EDJ8" i="34"/>
  <c r="EDI8" i="34"/>
  <c r="EDH8" i="34"/>
  <c r="EDG8" i="34"/>
  <c r="EDF8" i="34"/>
  <c r="EDE8" i="34"/>
  <c r="EDD8" i="34"/>
  <c r="EDC8" i="34"/>
  <c r="EDB8" i="34"/>
  <c r="EDA8" i="34"/>
  <c r="ECZ8" i="34"/>
  <c r="ECY8" i="34"/>
  <c r="ECX8" i="34"/>
  <c r="ECW8" i="34"/>
  <c r="ECV8" i="34"/>
  <c r="ECU8" i="34"/>
  <c r="ECT8" i="34"/>
  <c r="ECS8" i="34"/>
  <c r="ECR8" i="34"/>
  <c r="ECQ8" i="34"/>
  <c r="ECP8" i="34"/>
  <c r="ECO8" i="34"/>
  <c r="ECN8" i="34"/>
  <c r="ECM8" i="34"/>
  <c r="ECL8" i="34"/>
  <c r="ECK8" i="34"/>
  <c r="ECJ8" i="34"/>
  <c r="ECI8" i="34"/>
  <c r="ECH8" i="34"/>
  <c r="ECG8" i="34"/>
  <c r="ECF8" i="34"/>
  <c r="ECE8" i="34"/>
  <c r="ECD8" i="34"/>
  <c r="ECC8" i="34"/>
  <c r="ECB8" i="34"/>
  <c r="ECA8" i="34"/>
  <c r="EBZ8" i="34"/>
  <c r="EBY8" i="34"/>
  <c r="EBX8" i="34"/>
  <c r="EBW8" i="34"/>
  <c r="EBV8" i="34"/>
  <c r="EBU8" i="34"/>
  <c r="EBT8" i="34"/>
  <c r="EBS8" i="34"/>
  <c r="EBR8" i="34"/>
  <c r="EBQ8" i="34"/>
  <c r="EBP8" i="34"/>
  <c r="EBO8" i="34"/>
  <c r="EBN8" i="34"/>
  <c r="EBM8" i="34"/>
  <c r="EBL8" i="34"/>
  <c r="EBK8" i="34"/>
  <c r="EBJ8" i="34"/>
  <c r="EBI8" i="34"/>
  <c r="EBH8" i="34"/>
  <c r="EBG8" i="34"/>
  <c r="EBF8" i="34"/>
  <c r="EBE8" i="34"/>
  <c r="EBD8" i="34"/>
  <c r="EBC8" i="34"/>
  <c r="EBB8" i="34"/>
  <c r="EBA8" i="34"/>
  <c r="EAZ8" i="34"/>
  <c r="EAY8" i="34"/>
  <c r="EAX8" i="34"/>
  <c r="EAW8" i="34"/>
  <c r="EAV8" i="34"/>
  <c r="EAU8" i="34"/>
  <c r="EAT8" i="34"/>
  <c r="EAS8" i="34"/>
  <c r="EAR8" i="34"/>
  <c r="EAQ8" i="34"/>
  <c r="EAP8" i="34"/>
  <c r="EAO8" i="34"/>
  <c r="EAN8" i="34"/>
  <c r="EAM8" i="34"/>
  <c r="EAL8" i="34"/>
  <c r="EAK8" i="34"/>
  <c r="EAJ8" i="34"/>
  <c r="EAI8" i="34"/>
  <c r="EAH8" i="34"/>
  <c r="EAG8" i="34"/>
  <c r="EAF8" i="34"/>
  <c r="EAE8" i="34"/>
  <c r="EAD8" i="34"/>
  <c r="EAC8" i="34"/>
  <c r="EAB8" i="34"/>
  <c r="EAA8" i="34"/>
  <c r="DZZ8" i="34"/>
  <c r="DZY8" i="34"/>
  <c r="DZX8" i="34"/>
  <c r="DZW8" i="34"/>
  <c r="DZV8" i="34"/>
  <c r="DZU8" i="34"/>
  <c r="DZT8" i="34"/>
  <c r="DZS8" i="34"/>
  <c r="DZR8" i="34"/>
  <c r="DZQ8" i="34"/>
  <c r="DZP8" i="34"/>
  <c r="DZO8" i="34"/>
  <c r="DZN8" i="34"/>
  <c r="DZM8" i="34"/>
  <c r="DZL8" i="34"/>
  <c r="DZK8" i="34"/>
  <c r="DZJ8" i="34"/>
  <c r="DZI8" i="34"/>
  <c r="DZH8" i="34"/>
  <c r="DZG8" i="34"/>
  <c r="DZF8" i="34"/>
  <c r="DZE8" i="34"/>
  <c r="DZD8" i="34"/>
  <c r="DZC8" i="34"/>
  <c r="DZB8" i="34"/>
  <c r="DZA8" i="34"/>
  <c r="DYZ8" i="34"/>
  <c r="DYY8" i="34"/>
  <c r="DYX8" i="34"/>
  <c r="DYW8" i="34"/>
  <c r="DYV8" i="34"/>
  <c r="DYU8" i="34"/>
  <c r="DYT8" i="34"/>
  <c r="DYS8" i="34"/>
  <c r="DYR8" i="34"/>
  <c r="DYQ8" i="34"/>
  <c r="DYP8" i="34"/>
  <c r="DYO8" i="34"/>
  <c r="DYN8" i="34"/>
  <c r="DYM8" i="34"/>
  <c r="DYL8" i="34"/>
  <c r="DYK8" i="34"/>
  <c r="DYJ8" i="34"/>
  <c r="DYI8" i="34"/>
  <c r="DYH8" i="34"/>
  <c r="DYG8" i="34"/>
  <c r="DYF8" i="34"/>
  <c r="DYE8" i="34"/>
  <c r="DYD8" i="34"/>
  <c r="DYC8" i="34"/>
  <c r="DYB8" i="34"/>
  <c r="DYA8" i="34"/>
  <c r="DXZ8" i="34"/>
  <c r="DXY8" i="34"/>
  <c r="DXX8" i="34"/>
  <c r="DXW8" i="34"/>
  <c r="DXV8" i="34"/>
  <c r="DXU8" i="34"/>
  <c r="DXT8" i="34"/>
  <c r="DXS8" i="34"/>
  <c r="DXR8" i="34"/>
  <c r="DXQ8" i="34"/>
  <c r="DXP8" i="34"/>
  <c r="DXO8" i="34"/>
  <c r="DXN8" i="34"/>
  <c r="DXM8" i="34"/>
  <c r="DXL8" i="34"/>
  <c r="DXK8" i="34"/>
  <c r="DXJ8" i="34"/>
  <c r="DXI8" i="34"/>
  <c r="DXH8" i="34"/>
  <c r="DXG8" i="34"/>
  <c r="DXF8" i="34"/>
  <c r="DXE8" i="34"/>
  <c r="DXD8" i="34"/>
  <c r="DXC8" i="34"/>
  <c r="DXB8" i="34"/>
  <c r="DXA8" i="34"/>
  <c r="DWZ8" i="34"/>
  <c r="DWY8" i="34"/>
  <c r="DWX8" i="34"/>
  <c r="DWW8" i="34"/>
  <c r="DWV8" i="34"/>
  <c r="DWU8" i="34"/>
  <c r="DWT8" i="34"/>
  <c r="DWS8" i="34"/>
  <c r="DWR8" i="34"/>
  <c r="DWQ8" i="34"/>
  <c r="DWP8" i="34"/>
  <c r="DWO8" i="34"/>
  <c r="DWN8" i="34"/>
  <c r="DWM8" i="34"/>
  <c r="DWL8" i="34"/>
  <c r="DWK8" i="34"/>
  <c r="DWJ8" i="34"/>
  <c r="DWI8" i="34"/>
  <c r="DWH8" i="34"/>
  <c r="DWG8" i="34"/>
  <c r="DWF8" i="34"/>
  <c r="DWE8" i="34"/>
  <c r="DWD8" i="34"/>
  <c r="DWC8" i="34"/>
  <c r="DWB8" i="34"/>
  <c r="DWA8" i="34"/>
  <c r="DVZ8" i="34"/>
  <c r="DVY8" i="34"/>
  <c r="DVX8" i="34"/>
  <c r="DVW8" i="34"/>
  <c r="DVV8" i="34"/>
  <c r="DVU8" i="34"/>
  <c r="DVT8" i="34"/>
  <c r="DVS8" i="34"/>
  <c r="DVR8" i="34"/>
  <c r="DVQ8" i="34"/>
  <c r="DVP8" i="34"/>
  <c r="DVO8" i="34"/>
  <c r="DVN8" i="34"/>
  <c r="DVM8" i="34"/>
  <c r="DVL8" i="34"/>
  <c r="DVK8" i="34"/>
  <c r="DVJ8" i="34"/>
  <c r="DVI8" i="34"/>
  <c r="DVH8" i="34"/>
  <c r="DVG8" i="34"/>
  <c r="DVF8" i="34"/>
  <c r="DVE8" i="34"/>
  <c r="DVD8" i="34"/>
  <c r="DVC8" i="34"/>
  <c r="DVB8" i="34"/>
  <c r="DVA8" i="34"/>
  <c r="DUZ8" i="34"/>
  <c r="DUY8" i="34"/>
  <c r="DUX8" i="34"/>
  <c r="DUW8" i="34"/>
  <c r="DUV8" i="34"/>
  <c r="DUU8" i="34"/>
  <c r="DUT8" i="34"/>
  <c r="DUS8" i="34"/>
  <c r="DUR8" i="34"/>
  <c r="DUQ8" i="34"/>
  <c r="DUP8" i="34"/>
  <c r="DUO8" i="34"/>
  <c r="DUN8" i="34"/>
  <c r="DUM8" i="34"/>
  <c r="DUL8" i="34"/>
  <c r="DUK8" i="34"/>
  <c r="DUJ8" i="34"/>
  <c r="DUI8" i="34"/>
  <c r="DUH8" i="34"/>
  <c r="DUG8" i="34"/>
  <c r="DUF8" i="34"/>
  <c r="DUE8" i="34"/>
  <c r="DUD8" i="34"/>
  <c r="DUC8" i="34"/>
  <c r="DUB8" i="34"/>
  <c r="DUA8" i="34"/>
  <c r="DTZ8" i="34"/>
  <c r="DTY8" i="34"/>
  <c r="DTX8" i="34"/>
  <c r="DTW8" i="34"/>
  <c r="DTV8" i="34"/>
  <c r="DTU8" i="34"/>
  <c r="DTT8" i="34"/>
  <c r="DTS8" i="34"/>
  <c r="DTR8" i="34"/>
  <c r="DTQ8" i="34"/>
  <c r="DTP8" i="34"/>
  <c r="DTO8" i="34"/>
  <c r="DTN8" i="34"/>
  <c r="DTM8" i="34"/>
  <c r="DTL8" i="34"/>
  <c r="DTK8" i="34"/>
  <c r="DTJ8" i="34"/>
  <c r="DTI8" i="34"/>
  <c r="DTH8" i="34"/>
  <c r="DTG8" i="34"/>
  <c r="DTF8" i="34"/>
  <c r="DTE8" i="34"/>
  <c r="DTD8" i="34"/>
  <c r="DTC8" i="34"/>
  <c r="DTB8" i="34"/>
  <c r="DTA8" i="34"/>
  <c r="DSZ8" i="34"/>
  <c r="DSY8" i="34"/>
  <c r="DSX8" i="34"/>
  <c r="DSW8" i="34"/>
  <c r="DSV8" i="34"/>
  <c r="DSU8" i="34"/>
  <c r="DST8" i="34"/>
  <c r="DSS8" i="34"/>
  <c r="DSR8" i="34"/>
  <c r="DSQ8" i="34"/>
  <c r="DSP8" i="34"/>
  <c r="DSO8" i="34"/>
  <c r="DSN8" i="34"/>
  <c r="DSM8" i="34"/>
  <c r="DSL8" i="34"/>
  <c r="DSK8" i="34"/>
  <c r="DSJ8" i="34"/>
  <c r="DSI8" i="34"/>
  <c r="DSH8" i="34"/>
  <c r="DSG8" i="34"/>
  <c r="DSF8" i="34"/>
  <c r="DSE8" i="34"/>
  <c r="DSD8" i="34"/>
  <c r="DSC8" i="34"/>
  <c r="DSB8" i="34"/>
  <c r="DSA8" i="34"/>
  <c r="DRZ8" i="34"/>
  <c r="DRY8" i="34"/>
  <c r="DRX8" i="34"/>
  <c r="DRW8" i="34"/>
  <c r="DRV8" i="34"/>
  <c r="DRU8" i="34"/>
  <c r="DRT8" i="34"/>
  <c r="DRS8" i="34"/>
  <c r="DRR8" i="34"/>
  <c r="DRQ8" i="34"/>
  <c r="DRP8" i="34"/>
  <c r="DRO8" i="34"/>
  <c r="DRN8" i="34"/>
  <c r="DRM8" i="34"/>
  <c r="DRL8" i="34"/>
  <c r="DRK8" i="34"/>
  <c r="DRJ8" i="34"/>
  <c r="DRI8" i="34"/>
  <c r="DRH8" i="34"/>
  <c r="DRG8" i="34"/>
  <c r="DRF8" i="34"/>
  <c r="DRE8" i="34"/>
  <c r="DRD8" i="34"/>
  <c r="DRC8" i="34"/>
  <c r="DRB8" i="34"/>
  <c r="DRA8" i="34"/>
  <c r="DQZ8" i="34"/>
  <c r="DQY8" i="34"/>
  <c r="DQX8" i="34"/>
  <c r="DQW8" i="34"/>
  <c r="DQV8" i="34"/>
  <c r="DQU8" i="34"/>
  <c r="DQT8" i="34"/>
  <c r="DQS8" i="34"/>
  <c r="DQR8" i="34"/>
  <c r="DQQ8" i="34"/>
  <c r="DQP8" i="34"/>
  <c r="DQO8" i="34"/>
  <c r="DQN8" i="34"/>
  <c r="DQM8" i="34"/>
  <c r="DQL8" i="34"/>
  <c r="DQK8" i="34"/>
  <c r="DQJ8" i="34"/>
  <c r="DQI8" i="34"/>
  <c r="DQH8" i="34"/>
  <c r="DQG8" i="34"/>
  <c r="DQF8" i="34"/>
  <c r="DQE8" i="34"/>
  <c r="DQD8" i="34"/>
  <c r="DQC8" i="34"/>
  <c r="DQB8" i="34"/>
  <c r="DQA8" i="34"/>
  <c r="DPZ8" i="34"/>
  <c r="DPY8" i="34"/>
  <c r="DPX8" i="34"/>
  <c r="DPW8" i="34"/>
  <c r="DPV8" i="34"/>
  <c r="DPU8" i="34"/>
  <c r="DPT8" i="34"/>
  <c r="DPS8" i="34"/>
  <c r="DPR8" i="34"/>
  <c r="DPQ8" i="34"/>
  <c r="DPP8" i="34"/>
  <c r="DPO8" i="34"/>
  <c r="DPN8" i="34"/>
  <c r="DPM8" i="34"/>
  <c r="DPL8" i="34"/>
  <c r="DPK8" i="34"/>
  <c r="DPJ8" i="34"/>
  <c r="DPI8" i="34"/>
  <c r="DPH8" i="34"/>
  <c r="DPG8" i="34"/>
  <c r="DPF8" i="34"/>
  <c r="DPE8" i="34"/>
  <c r="DPD8" i="34"/>
  <c r="DPC8" i="34"/>
  <c r="DPB8" i="34"/>
  <c r="DPA8" i="34"/>
  <c r="DOZ8" i="34"/>
  <c r="DOY8" i="34"/>
  <c r="DOX8" i="34"/>
  <c r="DOW8" i="34"/>
  <c r="DOV8" i="34"/>
  <c r="DOU8" i="34"/>
  <c r="DOT8" i="34"/>
  <c r="DOS8" i="34"/>
  <c r="DOR8" i="34"/>
  <c r="DOQ8" i="34"/>
  <c r="DOP8" i="34"/>
  <c r="DOO8" i="34"/>
  <c r="DON8" i="34"/>
  <c r="DOM8" i="34"/>
  <c r="DOL8" i="34"/>
  <c r="DOK8" i="34"/>
  <c r="DOJ8" i="34"/>
  <c r="DOI8" i="34"/>
  <c r="DOH8" i="34"/>
  <c r="DOG8" i="34"/>
  <c r="DOF8" i="34"/>
  <c r="DOE8" i="34"/>
  <c r="DOD8" i="34"/>
  <c r="DOC8" i="34"/>
  <c r="DOB8" i="34"/>
  <c r="DOA8" i="34"/>
  <c r="DNZ8" i="34"/>
  <c r="DNY8" i="34"/>
  <c r="DNX8" i="34"/>
  <c r="DNW8" i="34"/>
  <c r="DNV8" i="34"/>
  <c r="DNU8" i="34"/>
  <c r="DNT8" i="34"/>
  <c r="DNS8" i="34"/>
  <c r="DNR8" i="34"/>
  <c r="DNQ8" i="34"/>
  <c r="DNP8" i="34"/>
  <c r="DNO8" i="34"/>
  <c r="DNN8" i="34"/>
  <c r="DNM8" i="34"/>
  <c r="DNL8" i="34"/>
  <c r="DNK8" i="34"/>
  <c r="DNJ8" i="34"/>
  <c r="DNI8" i="34"/>
  <c r="DNH8" i="34"/>
  <c r="DNG8" i="34"/>
  <c r="DNF8" i="34"/>
  <c r="DNE8" i="34"/>
  <c r="DND8" i="34"/>
  <c r="DNC8" i="34"/>
  <c r="DNB8" i="34"/>
  <c r="DNA8" i="34"/>
  <c r="DMZ8" i="34"/>
  <c r="DMY8" i="34"/>
  <c r="DMX8" i="34"/>
  <c r="DMW8" i="34"/>
  <c r="DMV8" i="34"/>
  <c r="DMU8" i="34"/>
  <c r="DMT8" i="34"/>
  <c r="DMS8" i="34"/>
  <c r="DMR8" i="34"/>
  <c r="DMQ8" i="34"/>
  <c r="DMP8" i="34"/>
  <c r="DMO8" i="34"/>
  <c r="DMN8" i="34"/>
  <c r="DMM8" i="34"/>
  <c r="DML8" i="34"/>
  <c r="DMK8" i="34"/>
  <c r="DMJ8" i="34"/>
  <c r="DMI8" i="34"/>
  <c r="DMH8" i="34"/>
  <c r="DMG8" i="34"/>
  <c r="DMF8" i="34"/>
  <c r="DME8" i="34"/>
  <c r="DMD8" i="34"/>
  <c r="DMC8" i="34"/>
  <c r="DMB8" i="34"/>
  <c r="DMA8" i="34"/>
  <c r="DLZ8" i="34"/>
  <c r="DLY8" i="34"/>
  <c r="DLX8" i="34"/>
  <c r="DLW8" i="34"/>
  <c r="DLV8" i="34"/>
  <c r="DLU8" i="34"/>
  <c r="DLT8" i="34"/>
  <c r="DLS8" i="34"/>
  <c r="DLR8" i="34"/>
  <c r="DLQ8" i="34"/>
  <c r="DLP8" i="34"/>
  <c r="DLO8" i="34"/>
  <c r="DLN8" i="34"/>
  <c r="DLM8" i="34"/>
  <c r="DLL8" i="34"/>
  <c r="DLK8" i="34"/>
  <c r="DLJ8" i="34"/>
  <c r="DLI8" i="34"/>
  <c r="DLH8" i="34"/>
  <c r="DLG8" i="34"/>
  <c r="DLF8" i="34"/>
  <c r="DLE8" i="34"/>
  <c r="DLD8" i="34"/>
  <c r="DLC8" i="34"/>
  <c r="DLB8" i="34"/>
  <c r="DLA8" i="34"/>
  <c r="DKZ8" i="34"/>
  <c r="DKY8" i="34"/>
  <c r="DKX8" i="34"/>
  <c r="DKW8" i="34"/>
  <c r="DKV8" i="34"/>
  <c r="DKU8" i="34"/>
  <c r="DKT8" i="34"/>
  <c r="DKS8" i="34"/>
  <c r="DKR8" i="34"/>
  <c r="DKQ8" i="34"/>
  <c r="DKP8" i="34"/>
  <c r="DKO8" i="34"/>
  <c r="DKN8" i="34"/>
  <c r="DKM8" i="34"/>
  <c r="DKL8" i="34"/>
  <c r="DKK8" i="34"/>
  <c r="DKJ8" i="34"/>
  <c r="DKI8" i="34"/>
  <c r="DKH8" i="34"/>
  <c r="DKG8" i="34"/>
  <c r="DKF8" i="34"/>
  <c r="DKE8" i="34"/>
  <c r="DKD8" i="34"/>
  <c r="DKC8" i="34"/>
  <c r="DKB8" i="34"/>
  <c r="DKA8" i="34"/>
  <c r="DJZ8" i="34"/>
  <c r="DJY8" i="34"/>
  <c r="DJX8" i="34"/>
  <c r="DJW8" i="34"/>
  <c r="DJV8" i="34"/>
  <c r="DJU8" i="34"/>
  <c r="DJT8" i="34"/>
  <c r="DJS8" i="34"/>
  <c r="DJR8" i="34"/>
  <c r="DJQ8" i="34"/>
  <c r="DJP8" i="34"/>
  <c r="DJO8" i="34"/>
  <c r="DJN8" i="34"/>
  <c r="DJM8" i="34"/>
  <c r="DJL8" i="34"/>
  <c r="DJK8" i="34"/>
  <c r="DJJ8" i="34"/>
  <c r="DJI8" i="34"/>
  <c r="DJH8" i="34"/>
  <c r="DJG8" i="34"/>
  <c r="DJF8" i="34"/>
  <c r="DJE8" i="34"/>
  <c r="DJD8" i="34"/>
  <c r="DJC8" i="34"/>
  <c r="DJB8" i="34"/>
  <c r="DJA8" i="34"/>
  <c r="DIZ8" i="34"/>
  <c r="DIY8" i="34"/>
  <c r="DIX8" i="34"/>
  <c r="DIW8" i="34"/>
  <c r="DIV8" i="34"/>
  <c r="DIU8" i="34"/>
  <c r="DIT8" i="34"/>
  <c r="DIS8" i="34"/>
  <c r="DIR8" i="34"/>
  <c r="DIQ8" i="34"/>
  <c r="DIP8" i="34"/>
  <c r="DIO8" i="34"/>
  <c r="DIN8" i="34"/>
  <c r="DIM8" i="34"/>
  <c r="DIL8" i="34"/>
  <c r="DIK8" i="34"/>
  <c r="DIJ8" i="34"/>
  <c r="DII8" i="34"/>
  <c r="DIH8" i="34"/>
  <c r="DIG8" i="34"/>
  <c r="DIF8" i="34"/>
  <c r="DIE8" i="34"/>
  <c r="DID8" i="34"/>
  <c r="DIC8" i="34"/>
  <c r="DIB8" i="34"/>
  <c r="DIA8" i="34"/>
  <c r="DHZ8" i="34"/>
  <c r="DHY8" i="34"/>
  <c r="DHX8" i="34"/>
  <c r="DHW8" i="34"/>
  <c r="DHV8" i="34"/>
  <c r="DHU8" i="34"/>
  <c r="DHT8" i="34"/>
  <c r="DHS8" i="34"/>
  <c r="DHR8" i="34"/>
  <c r="DHQ8" i="34"/>
  <c r="DHP8" i="34"/>
  <c r="DHO8" i="34"/>
  <c r="DHN8" i="34"/>
  <c r="DHM8" i="34"/>
  <c r="DHL8" i="34"/>
  <c r="DHK8" i="34"/>
  <c r="DHJ8" i="34"/>
  <c r="DHI8" i="34"/>
  <c r="DHH8" i="34"/>
  <c r="DHG8" i="34"/>
  <c r="DHF8" i="34"/>
  <c r="DHE8" i="34"/>
  <c r="DHD8" i="34"/>
  <c r="DHC8" i="34"/>
  <c r="DHB8" i="34"/>
  <c r="DHA8" i="34"/>
  <c r="DGZ8" i="34"/>
  <c r="DGY8" i="34"/>
  <c r="DGX8" i="34"/>
  <c r="DGW8" i="34"/>
  <c r="DGV8" i="34"/>
  <c r="DGU8" i="34"/>
  <c r="DGT8" i="34"/>
  <c r="DGS8" i="34"/>
  <c r="DGR8" i="34"/>
  <c r="DGQ8" i="34"/>
  <c r="DGP8" i="34"/>
  <c r="DGO8" i="34"/>
  <c r="DGN8" i="34"/>
  <c r="DGM8" i="34"/>
  <c r="DGL8" i="34"/>
  <c r="DGK8" i="34"/>
  <c r="DGJ8" i="34"/>
  <c r="DGI8" i="34"/>
  <c r="DGH8" i="34"/>
  <c r="DGG8" i="34"/>
  <c r="DGF8" i="34"/>
  <c r="DGE8" i="34"/>
  <c r="DGD8" i="34"/>
  <c r="DGC8" i="34"/>
  <c r="DGB8" i="34"/>
  <c r="DGA8" i="34"/>
  <c r="DFZ8" i="34"/>
  <c r="DFY8" i="34"/>
  <c r="DFX8" i="34"/>
  <c r="DFW8" i="34"/>
  <c r="DFV8" i="34"/>
  <c r="DFU8" i="34"/>
  <c r="DFT8" i="34"/>
  <c r="DFS8" i="34"/>
  <c r="DFR8" i="34"/>
  <c r="DFQ8" i="34"/>
  <c r="DFP8" i="34"/>
  <c r="DFO8" i="34"/>
  <c r="DFN8" i="34"/>
  <c r="DFM8" i="34"/>
  <c r="DFL8" i="34"/>
  <c r="DFK8" i="34"/>
  <c r="DFJ8" i="34"/>
  <c r="DFI8" i="34"/>
  <c r="DFH8" i="34"/>
  <c r="DFG8" i="34"/>
  <c r="DFF8" i="34"/>
  <c r="DFE8" i="34"/>
  <c r="DFD8" i="34"/>
  <c r="DFC8" i="34"/>
  <c r="DFB8" i="34"/>
  <c r="DFA8" i="34"/>
  <c r="DEZ8" i="34"/>
  <c r="DEY8" i="34"/>
  <c r="DEX8" i="34"/>
  <c r="DEW8" i="34"/>
  <c r="DEV8" i="34"/>
  <c r="DEU8" i="34"/>
  <c r="DET8" i="34"/>
  <c r="DES8" i="34"/>
  <c r="DER8" i="34"/>
  <c r="DEQ8" i="34"/>
  <c r="DEP8" i="34"/>
  <c r="DEO8" i="34"/>
  <c r="DEN8" i="34"/>
  <c r="DEM8" i="34"/>
  <c r="DEL8" i="34"/>
  <c r="DEK8" i="34"/>
  <c r="DEJ8" i="34"/>
  <c r="DEI8" i="34"/>
  <c r="DEH8" i="34"/>
  <c r="DEG8" i="34"/>
  <c r="DEF8" i="34"/>
  <c r="DEE8" i="34"/>
  <c r="DED8" i="34"/>
  <c r="DEC8" i="34"/>
  <c r="DEB8" i="34"/>
  <c r="DEA8" i="34"/>
  <c r="DDZ8" i="34"/>
  <c r="DDY8" i="34"/>
  <c r="DDX8" i="34"/>
  <c r="DDW8" i="34"/>
  <c r="DDV8" i="34"/>
  <c r="DDU8" i="34"/>
  <c r="DDT8" i="34"/>
  <c r="DDS8" i="34"/>
  <c r="DDR8" i="34"/>
  <c r="DDQ8" i="34"/>
  <c r="DDP8" i="34"/>
  <c r="DDO8" i="34"/>
  <c r="DDN8" i="34"/>
  <c r="DDM8" i="34"/>
  <c r="DDL8" i="34"/>
  <c r="DDK8" i="34"/>
  <c r="DDJ8" i="34"/>
  <c r="DDI8" i="34"/>
  <c r="DDH8" i="34"/>
  <c r="DDG8" i="34"/>
  <c r="DDF8" i="34"/>
  <c r="DDE8" i="34"/>
  <c r="DDD8" i="34"/>
  <c r="DDC8" i="34"/>
  <c r="DDB8" i="34"/>
  <c r="DDA8" i="34"/>
  <c r="DCZ8" i="34"/>
  <c r="DCY8" i="34"/>
  <c r="DCX8" i="34"/>
  <c r="DCW8" i="34"/>
  <c r="DCV8" i="34"/>
  <c r="DCU8" i="34"/>
  <c r="DCT8" i="34"/>
  <c r="DCS8" i="34"/>
  <c r="DCR8" i="34"/>
  <c r="DCQ8" i="34"/>
  <c r="DCP8" i="34"/>
  <c r="DCO8" i="34"/>
  <c r="DCN8" i="34"/>
  <c r="DCM8" i="34"/>
  <c r="DCL8" i="34"/>
  <c r="DCK8" i="34"/>
  <c r="DCJ8" i="34"/>
  <c r="DCI8" i="34"/>
  <c r="DCH8" i="34"/>
  <c r="DCG8" i="34"/>
  <c r="DCF8" i="34"/>
  <c r="DCE8" i="34"/>
  <c r="DCD8" i="34"/>
  <c r="DCC8" i="34"/>
  <c r="DCB8" i="34"/>
  <c r="DCA8" i="34"/>
  <c r="DBZ8" i="34"/>
  <c r="DBY8" i="34"/>
  <c r="DBX8" i="34"/>
  <c r="DBW8" i="34"/>
  <c r="DBV8" i="34"/>
  <c r="DBU8" i="34"/>
  <c r="DBT8" i="34"/>
  <c r="DBS8" i="34"/>
  <c r="DBR8" i="34"/>
  <c r="DBQ8" i="34"/>
  <c r="DBP8" i="34"/>
  <c r="DBO8" i="34"/>
  <c r="DBN8" i="34"/>
  <c r="DBM8" i="34"/>
  <c r="DBL8" i="34"/>
  <c r="DBK8" i="34"/>
  <c r="DBJ8" i="34"/>
  <c r="DBI8" i="34"/>
  <c r="DBH8" i="34"/>
  <c r="DBG8" i="34"/>
  <c r="DBF8" i="34"/>
  <c r="DBE8" i="34"/>
  <c r="DBD8" i="34"/>
  <c r="DBC8" i="34"/>
  <c r="DBB8" i="34"/>
  <c r="DBA8" i="34"/>
  <c r="DAZ8" i="34"/>
  <c r="DAY8" i="34"/>
  <c r="DAX8" i="34"/>
  <c r="DAW8" i="34"/>
  <c r="DAV8" i="34"/>
  <c r="DAU8" i="34"/>
  <c r="DAT8" i="34"/>
  <c r="DAS8" i="34"/>
  <c r="DAR8" i="34"/>
  <c r="DAQ8" i="34"/>
  <c r="DAP8" i="34"/>
  <c r="DAO8" i="34"/>
  <c r="DAN8" i="34"/>
  <c r="DAM8" i="34"/>
  <c r="DAL8" i="34"/>
  <c r="DAK8" i="34"/>
  <c r="DAJ8" i="34"/>
  <c r="DAI8" i="34"/>
  <c r="DAH8" i="34"/>
  <c r="DAG8" i="34"/>
  <c r="DAF8" i="34"/>
  <c r="DAE8" i="34"/>
  <c r="DAD8" i="34"/>
  <c r="DAC8" i="34"/>
  <c r="DAB8" i="34"/>
  <c r="DAA8" i="34"/>
  <c r="CZZ8" i="34"/>
  <c r="CZY8" i="34"/>
  <c r="CZX8" i="34"/>
  <c r="CZW8" i="34"/>
  <c r="CZV8" i="34"/>
  <c r="CZU8" i="34"/>
  <c r="CZT8" i="34"/>
  <c r="CZS8" i="34"/>
  <c r="CZR8" i="34"/>
  <c r="CZQ8" i="34"/>
  <c r="CZP8" i="34"/>
  <c r="CZO8" i="34"/>
  <c r="CZN8" i="34"/>
  <c r="CZM8" i="34"/>
  <c r="CZL8" i="34"/>
  <c r="CZK8" i="34"/>
  <c r="CZJ8" i="34"/>
  <c r="CZI8" i="34"/>
  <c r="CZH8" i="34"/>
  <c r="CZG8" i="34"/>
  <c r="CZF8" i="34"/>
  <c r="CZE8" i="34"/>
  <c r="CZD8" i="34"/>
  <c r="CZC8" i="34"/>
  <c r="CZB8" i="34"/>
  <c r="CZA8" i="34"/>
  <c r="CYZ8" i="34"/>
  <c r="CYY8" i="34"/>
  <c r="CYX8" i="34"/>
  <c r="CYW8" i="34"/>
  <c r="CYV8" i="34"/>
  <c r="CYU8" i="34"/>
  <c r="CYT8" i="34"/>
  <c r="CYS8" i="34"/>
  <c r="CYR8" i="34"/>
  <c r="CYQ8" i="34"/>
  <c r="CYP8" i="34"/>
  <c r="CYO8" i="34"/>
  <c r="CYN8" i="34"/>
  <c r="CYM8" i="34"/>
  <c r="CYL8" i="34"/>
  <c r="CYK8" i="34"/>
  <c r="CYJ8" i="34"/>
  <c r="CYI8" i="34"/>
  <c r="CYH8" i="34"/>
  <c r="CYG8" i="34"/>
  <c r="CYF8" i="34"/>
  <c r="CYE8" i="34"/>
  <c r="CYD8" i="34"/>
  <c r="CYC8" i="34"/>
  <c r="CYB8" i="34"/>
  <c r="CYA8" i="34"/>
  <c r="CXZ8" i="34"/>
  <c r="CXY8" i="34"/>
  <c r="CXX8" i="34"/>
  <c r="CXW8" i="34"/>
  <c r="CXV8" i="34"/>
  <c r="CXU8" i="34"/>
  <c r="CXT8" i="34"/>
  <c r="CXS8" i="34"/>
  <c r="CXR8" i="34"/>
  <c r="CXQ8" i="34"/>
  <c r="CXP8" i="34"/>
  <c r="CXO8" i="34"/>
  <c r="CXN8" i="34"/>
  <c r="CXM8" i="34"/>
  <c r="CXL8" i="34"/>
  <c r="CXK8" i="34"/>
  <c r="CXJ8" i="34"/>
  <c r="CXI8" i="34"/>
  <c r="CXH8" i="34"/>
  <c r="CXG8" i="34"/>
  <c r="CXF8" i="34"/>
  <c r="CXE8" i="34"/>
  <c r="CXD8" i="34"/>
  <c r="CXC8" i="34"/>
  <c r="CXB8" i="34"/>
  <c r="CXA8" i="34"/>
  <c r="CWZ8" i="34"/>
  <c r="CWY8" i="34"/>
  <c r="CWX8" i="34"/>
  <c r="CWW8" i="34"/>
  <c r="CWV8" i="34"/>
  <c r="CWU8" i="34"/>
  <c r="CWT8" i="34"/>
  <c r="CWS8" i="34"/>
  <c r="CWR8" i="34"/>
  <c r="CWQ8" i="34"/>
  <c r="CWP8" i="34"/>
  <c r="CWO8" i="34"/>
  <c r="CWN8" i="34"/>
  <c r="CWM8" i="34"/>
  <c r="CWL8" i="34"/>
  <c r="CWK8" i="34"/>
  <c r="CWJ8" i="34"/>
  <c r="CWI8" i="34"/>
  <c r="CWH8" i="34"/>
  <c r="CWG8" i="34"/>
  <c r="CWF8" i="34"/>
  <c r="CWE8" i="34"/>
  <c r="CWD8" i="34"/>
  <c r="CWC8" i="34"/>
  <c r="CWB8" i="34"/>
  <c r="CWA8" i="34"/>
  <c r="CVZ8" i="34"/>
  <c r="CVY8" i="34"/>
  <c r="CVX8" i="34"/>
  <c r="CVW8" i="34"/>
  <c r="CVV8" i="34"/>
  <c r="CVU8" i="34"/>
  <c r="CVT8" i="34"/>
  <c r="CVS8" i="34"/>
  <c r="CVR8" i="34"/>
  <c r="CVQ8" i="34"/>
  <c r="CVP8" i="34"/>
  <c r="CVO8" i="34"/>
  <c r="CVN8" i="34"/>
  <c r="CVM8" i="34"/>
  <c r="CVL8" i="34"/>
  <c r="CVK8" i="34"/>
  <c r="CVJ8" i="34"/>
  <c r="CVI8" i="34"/>
  <c r="CVH8" i="34"/>
  <c r="CVG8" i="34"/>
  <c r="CVF8" i="34"/>
  <c r="CVE8" i="34"/>
  <c r="CVD8" i="34"/>
  <c r="CVC8" i="34"/>
  <c r="CVB8" i="34"/>
  <c r="CVA8" i="34"/>
  <c r="CUZ8" i="34"/>
  <c r="CUY8" i="34"/>
  <c r="CUX8" i="34"/>
  <c r="CUW8" i="34"/>
  <c r="CUV8" i="34"/>
  <c r="CUU8" i="34"/>
  <c r="CUT8" i="34"/>
  <c r="CUS8" i="34"/>
  <c r="CUR8" i="34"/>
  <c r="CUQ8" i="34"/>
  <c r="CUP8" i="34"/>
  <c r="CUO8" i="34"/>
  <c r="CUN8" i="34"/>
  <c r="CUM8" i="34"/>
  <c r="CUL8" i="34"/>
  <c r="CUK8" i="34"/>
  <c r="CUJ8" i="34"/>
  <c r="CUI8" i="34"/>
  <c r="CUH8" i="34"/>
  <c r="CUG8" i="34"/>
  <c r="CUF8" i="34"/>
  <c r="CUE8" i="34"/>
  <c r="CUD8" i="34"/>
  <c r="CUC8" i="34"/>
  <c r="CUB8" i="34"/>
  <c r="CUA8" i="34"/>
  <c r="CTZ8" i="34"/>
  <c r="CTY8" i="34"/>
  <c r="CTX8" i="34"/>
  <c r="CTW8" i="34"/>
  <c r="CTV8" i="34"/>
  <c r="CTU8" i="34"/>
  <c r="CTT8" i="34"/>
  <c r="CTS8" i="34"/>
  <c r="CTR8" i="34"/>
  <c r="CTQ8" i="34"/>
  <c r="CTP8" i="34"/>
  <c r="CTO8" i="34"/>
  <c r="CTN8" i="34"/>
  <c r="CTM8" i="34"/>
  <c r="CTL8" i="34"/>
  <c r="CTK8" i="34"/>
  <c r="CTJ8" i="34"/>
  <c r="CTI8" i="34"/>
  <c r="CTH8" i="34"/>
  <c r="CTG8" i="34"/>
  <c r="CTF8" i="34"/>
  <c r="CTE8" i="34"/>
  <c r="CTD8" i="34"/>
  <c r="CTC8" i="34"/>
  <c r="CTB8" i="34"/>
  <c r="CTA8" i="34"/>
  <c r="CSZ8" i="34"/>
  <c r="CSY8" i="34"/>
  <c r="CSX8" i="34"/>
  <c r="CSW8" i="34"/>
  <c r="CSV8" i="34"/>
  <c r="CSU8" i="34"/>
  <c r="CST8" i="34"/>
  <c r="CSS8" i="34"/>
  <c r="CSR8" i="34"/>
  <c r="CSQ8" i="34"/>
  <c r="CSP8" i="34"/>
  <c r="CSO8" i="34"/>
  <c r="CSN8" i="34"/>
  <c r="CSM8" i="34"/>
  <c r="CSL8" i="34"/>
  <c r="CSK8" i="34"/>
  <c r="CSJ8" i="34"/>
  <c r="CSI8" i="34"/>
  <c r="CSH8" i="34"/>
  <c r="CSG8" i="34"/>
  <c r="CSF8" i="34"/>
  <c r="CSE8" i="34"/>
  <c r="CSD8" i="34"/>
  <c r="CSC8" i="34"/>
  <c r="CSB8" i="34"/>
  <c r="CSA8" i="34"/>
  <c r="CRZ8" i="34"/>
  <c r="CRY8" i="34"/>
  <c r="CRX8" i="34"/>
  <c r="CRW8" i="34"/>
  <c r="CRV8" i="34"/>
  <c r="CRU8" i="34"/>
  <c r="CRT8" i="34"/>
  <c r="CRS8" i="34"/>
  <c r="CRR8" i="34"/>
  <c r="CRQ8" i="34"/>
  <c r="CRP8" i="34"/>
  <c r="CRO8" i="34"/>
  <c r="CRN8" i="34"/>
  <c r="CRM8" i="34"/>
  <c r="CRL8" i="34"/>
  <c r="CRK8" i="34"/>
  <c r="CRJ8" i="34"/>
  <c r="CRI8" i="34"/>
  <c r="CRH8" i="34"/>
  <c r="CRG8" i="34"/>
  <c r="CRF8" i="34"/>
  <c r="CRE8" i="34"/>
  <c r="CRD8" i="34"/>
  <c r="CRC8" i="34"/>
  <c r="CRB8" i="34"/>
  <c r="CRA8" i="34"/>
  <c r="CQZ8" i="34"/>
  <c r="CQY8" i="34"/>
  <c r="CQX8" i="34"/>
  <c r="CQW8" i="34"/>
  <c r="CQV8" i="34"/>
  <c r="CQU8" i="34"/>
  <c r="CQT8" i="34"/>
  <c r="CQS8" i="34"/>
  <c r="CQR8" i="34"/>
  <c r="CQQ8" i="34"/>
  <c r="CQP8" i="34"/>
  <c r="CQO8" i="34"/>
  <c r="CQN8" i="34"/>
  <c r="CQM8" i="34"/>
  <c r="CQL8" i="34"/>
  <c r="CQK8" i="34"/>
  <c r="CQJ8" i="34"/>
  <c r="CQI8" i="34"/>
  <c r="CQH8" i="34"/>
  <c r="CQG8" i="34"/>
  <c r="CQF8" i="34"/>
  <c r="CQE8" i="34"/>
  <c r="CQD8" i="34"/>
  <c r="CQC8" i="34"/>
  <c r="CQB8" i="34"/>
  <c r="CQA8" i="34"/>
  <c r="CPZ8" i="34"/>
  <c r="CPY8" i="34"/>
  <c r="CPX8" i="34"/>
  <c r="CPW8" i="34"/>
  <c r="CPV8" i="34"/>
  <c r="CPU8" i="34"/>
  <c r="CPT8" i="34"/>
  <c r="CPS8" i="34"/>
  <c r="CPR8" i="34"/>
  <c r="CPQ8" i="34"/>
  <c r="CPP8" i="34"/>
  <c r="CPO8" i="34"/>
  <c r="CPN8" i="34"/>
  <c r="CPM8" i="34"/>
  <c r="CPL8" i="34"/>
  <c r="CPK8" i="34"/>
  <c r="CPJ8" i="34"/>
  <c r="CPI8" i="34"/>
  <c r="CPH8" i="34"/>
  <c r="CPG8" i="34"/>
  <c r="CPF8" i="34"/>
  <c r="CPE8" i="34"/>
  <c r="CPD8" i="34"/>
  <c r="CPC8" i="34"/>
  <c r="CPB8" i="34"/>
  <c r="CPA8" i="34"/>
  <c r="COZ8" i="34"/>
  <c r="COY8" i="34"/>
  <c r="COX8" i="34"/>
  <c r="COW8" i="34"/>
  <c r="COV8" i="34"/>
  <c r="COU8" i="34"/>
  <c r="COT8" i="34"/>
  <c r="COS8" i="34"/>
  <c r="COR8" i="34"/>
  <c r="COQ8" i="34"/>
  <c r="COP8" i="34"/>
  <c r="COO8" i="34"/>
  <c r="CON8" i="34"/>
  <c r="COM8" i="34"/>
  <c r="COL8" i="34"/>
  <c r="COK8" i="34"/>
  <c r="COJ8" i="34"/>
  <c r="COI8" i="34"/>
  <c r="COH8" i="34"/>
  <c r="COG8" i="34"/>
  <c r="COF8" i="34"/>
  <c r="COE8" i="34"/>
  <c r="COD8" i="34"/>
  <c r="COC8" i="34"/>
  <c r="COB8" i="34"/>
  <c r="COA8" i="34"/>
  <c r="CNZ8" i="34"/>
  <c r="CNY8" i="34"/>
  <c r="CNX8" i="34"/>
  <c r="CNW8" i="34"/>
  <c r="CNV8" i="34"/>
  <c r="CNU8" i="34"/>
  <c r="CNT8" i="34"/>
  <c r="CNS8" i="34"/>
  <c r="CNR8" i="34"/>
  <c r="CNQ8" i="34"/>
  <c r="CNP8" i="34"/>
  <c r="CNO8" i="34"/>
  <c r="CNN8" i="34"/>
  <c r="CNM8" i="34"/>
  <c r="CNL8" i="34"/>
  <c r="CNK8" i="34"/>
  <c r="CNJ8" i="34"/>
  <c r="CNI8" i="34"/>
  <c r="CNH8" i="34"/>
  <c r="CNG8" i="34"/>
  <c r="CNF8" i="34"/>
  <c r="CNE8" i="34"/>
  <c r="CND8" i="34"/>
  <c r="CNC8" i="34"/>
  <c r="CNB8" i="34"/>
  <c r="CNA8" i="34"/>
  <c r="CMZ8" i="34"/>
  <c r="CMY8" i="34"/>
  <c r="CMX8" i="34"/>
  <c r="CMW8" i="34"/>
  <c r="CMV8" i="34"/>
  <c r="CMU8" i="34"/>
  <c r="CMT8" i="34"/>
  <c r="CMS8" i="34"/>
  <c r="CMR8" i="34"/>
  <c r="CMQ8" i="34"/>
  <c r="CMP8" i="34"/>
  <c r="CMO8" i="34"/>
  <c r="CMN8" i="34"/>
  <c r="CMM8" i="34"/>
  <c r="CML8" i="34"/>
  <c r="CMK8" i="34"/>
  <c r="CMJ8" i="34"/>
  <c r="CMI8" i="34"/>
  <c r="CMH8" i="34"/>
  <c r="CMG8" i="34"/>
  <c r="CMF8" i="34"/>
  <c r="CME8" i="34"/>
  <c r="CMD8" i="34"/>
  <c r="CMC8" i="34"/>
  <c r="CMB8" i="34"/>
  <c r="CMA8" i="34"/>
  <c r="CLZ8" i="34"/>
  <c r="CLY8" i="34"/>
  <c r="CLX8" i="34"/>
  <c r="CLW8" i="34"/>
  <c r="CLV8" i="34"/>
  <c r="CLU8" i="34"/>
  <c r="CLT8" i="34"/>
  <c r="CLS8" i="34"/>
  <c r="CLR8" i="34"/>
  <c r="CLQ8" i="34"/>
  <c r="CLP8" i="34"/>
  <c r="CLO8" i="34"/>
  <c r="CLN8" i="34"/>
  <c r="CLM8" i="34"/>
  <c r="CLL8" i="34"/>
  <c r="CLK8" i="34"/>
  <c r="CLJ8" i="34"/>
  <c r="CLI8" i="34"/>
  <c r="CLH8" i="34"/>
  <c r="CLG8" i="34"/>
  <c r="CLF8" i="34"/>
  <c r="CLE8" i="34"/>
  <c r="CLD8" i="34"/>
  <c r="CLC8" i="34"/>
  <c r="CLB8" i="34"/>
  <c r="CLA8" i="34"/>
  <c r="CKZ8" i="34"/>
  <c r="CKY8" i="34"/>
  <c r="CKX8" i="34"/>
  <c r="CKW8" i="34"/>
  <c r="CKV8" i="34"/>
  <c r="CKU8" i="34"/>
  <c r="CKT8" i="34"/>
  <c r="CKS8" i="34"/>
  <c r="CKR8" i="34"/>
  <c r="CKQ8" i="34"/>
  <c r="CKP8" i="34"/>
  <c r="CKO8" i="34"/>
  <c r="CKN8" i="34"/>
  <c r="CKM8" i="34"/>
  <c r="CKL8" i="34"/>
  <c r="CKK8" i="34"/>
  <c r="CKJ8" i="34"/>
  <c r="CKI8" i="34"/>
  <c r="CKH8" i="34"/>
  <c r="CKG8" i="34"/>
  <c r="CKF8" i="34"/>
  <c r="CKE8" i="34"/>
  <c r="CKD8" i="34"/>
  <c r="CKC8" i="34"/>
  <c r="CKB8" i="34"/>
  <c r="CKA8" i="34"/>
  <c r="CJZ8" i="34"/>
  <c r="CJY8" i="34"/>
  <c r="CJX8" i="34"/>
  <c r="CJW8" i="34"/>
  <c r="CJV8" i="34"/>
  <c r="CJU8" i="34"/>
  <c r="CJT8" i="34"/>
  <c r="CJS8" i="34"/>
  <c r="CJR8" i="34"/>
  <c r="CJQ8" i="34"/>
  <c r="CJP8" i="34"/>
  <c r="CJO8" i="34"/>
  <c r="CJN8" i="34"/>
  <c r="CJM8" i="34"/>
  <c r="CJL8" i="34"/>
  <c r="CJK8" i="34"/>
  <c r="CJJ8" i="34"/>
  <c r="CJI8" i="34"/>
  <c r="CJH8" i="34"/>
  <c r="CJG8" i="34"/>
  <c r="CJF8" i="34"/>
  <c r="CJE8" i="34"/>
  <c r="CJD8" i="34"/>
  <c r="CJC8" i="34"/>
  <c r="CJB8" i="34"/>
  <c r="CJA8" i="34"/>
  <c r="CIZ8" i="34"/>
  <c r="CIY8" i="34"/>
  <c r="CIX8" i="34"/>
  <c r="CIW8" i="34"/>
  <c r="CIV8" i="34"/>
  <c r="CIU8" i="34"/>
  <c r="CIT8" i="34"/>
  <c r="CIS8" i="34"/>
  <c r="CIR8" i="34"/>
  <c r="CIQ8" i="34"/>
  <c r="CIP8" i="34"/>
  <c r="CIO8" i="34"/>
  <c r="CIN8" i="34"/>
  <c r="CIM8" i="34"/>
  <c r="CIL8" i="34"/>
  <c r="CIK8" i="34"/>
  <c r="CIJ8" i="34"/>
  <c r="CII8" i="34"/>
  <c r="CIH8" i="34"/>
  <c r="CIG8" i="34"/>
  <c r="CIF8" i="34"/>
  <c r="CIE8" i="34"/>
  <c r="CID8" i="34"/>
  <c r="CIC8" i="34"/>
  <c r="CIB8" i="34"/>
  <c r="CIA8" i="34"/>
  <c r="CHZ8" i="34"/>
  <c r="CHY8" i="34"/>
  <c r="CHX8" i="34"/>
  <c r="CHW8" i="34"/>
  <c r="CHV8" i="34"/>
  <c r="CHU8" i="34"/>
  <c r="CHT8" i="34"/>
  <c r="CHS8" i="34"/>
  <c r="CHR8" i="34"/>
  <c r="CHQ8" i="34"/>
  <c r="CHP8" i="34"/>
  <c r="CHO8" i="34"/>
  <c r="CHN8" i="34"/>
  <c r="CHM8" i="34"/>
  <c r="CHL8" i="34"/>
  <c r="CHK8" i="34"/>
  <c r="CHJ8" i="34"/>
  <c r="CHI8" i="34"/>
  <c r="CHH8" i="34"/>
  <c r="CHG8" i="34"/>
  <c r="CHF8" i="34"/>
  <c r="CHE8" i="34"/>
  <c r="CHD8" i="34"/>
  <c r="CHC8" i="34"/>
  <c r="CHB8" i="34"/>
  <c r="CHA8" i="34"/>
  <c r="CGZ8" i="34"/>
  <c r="CGY8" i="34"/>
  <c r="CGX8" i="34"/>
  <c r="CGW8" i="34"/>
  <c r="CGV8" i="34"/>
  <c r="CGU8" i="34"/>
  <c r="CGT8" i="34"/>
  <c r="CGS8" i="34"/>
  <c r="CGR8" i="34"/>
  <c r="CGQ8" i="34"/>
  <c r="CGP8" i="34"/>
  <c r="CGO8" i="34"/>
  <c r="CGN8" i="34"/>
  <c r="CGM8" i="34"/>
  <c r="CGL8" i="34"/>
  <c r="CGK8" i="34"/>
  <c r="CGJ8" i="34"/>
  <c r="CGI8" i="34"/>
  <c r="CGH8" i="34"/>
  <c r="CGG8" i="34"/>
  <c r="CGF8" i="34"/>
  <c r="CGE8" i="34"/>
  <c r="CGD8" i="34"/>
  <c r="CGC8" i="34"/>
  <c r="CGB8" i="34"/>
  <c r="CGA8" i="34"/>
  <c r="CFZ8" i="34"/>
  <c r="CFY8" i="34"/>
  <c r="CFX8" i="34"/>
  <c r="CFW8" i="34"/>
  <c r="CFV8" i="34"/>
  <c r="CFU8" i="34"/>
  <c r="CFT8" i="34"/>
  <c r="CFS8" i="34"/>
  <c r="CFR8" i="34"/>
  <c r="CFQ8" i="34"/>
  <c r="CFP8" i="34"/>
  <c r="CFO8" i="34"/>
  <c r="CFN8" i="34"/>
  <c r="CFM8" i="34"/>
  <c r="CFL8" i="34"/>
  <c r="CFK8" i="34"/>
  <c r="CFJ8" i="34"/>
  <c r="CFI8" i="34"/>
  <c r="CFH8" i="34"/>
  <c r="CFG8" i="34"/>
  <c r="CFF8" i="34"/>
  <c r="CFE8" i="34"/>
  <c r="CFD8" i="34"/>
  <c r="CFC8" i="34"/>
  <c r="CFB8" i="34"/>
  <c r="CFA8" i="34"/>
  <c r="CEZ8" i="34"/>
  <c r="CEY8" i="34"/>
  <c r="CEX8" i="34"/>
  <c r="CEW8" i="34"/>
  <c r="CEV8" i="34"/>
  <c r="CEU8" i="34"/>
  <c r="CET8" i="34"/>
  <c r="CES8" i="34"/>
  <c r="CER8" i="34"/>
  <c r="CEQ8" i="34"/>
  <c r="CEP8" i="34"/>
  <c r="CEO8" i="34"/>
  <c r="CEN8" i="34"/>
  <c r="CEM8" i="34"/>
  <c r="CEL8" i="34"/>
  <c r="CEK8" i="34"/>
  <c r="CEJ8" i="34"/>
  <c r="CEI8" i="34"/>
  <c r="CEH8" i="34"/>
  <c r="CEG8" i="34"/>
  <c r="CEF8" i="34"/>
  <c r="CEE8" i="34"/>
  <c r="CED8" i="34"/>
  <c r="CEC8" i="34"/>
  <c r="CEB8" i="34"/>
  <c r="CEA8" i="34"/>
  <c r="CDZ8" i="34"/>
  <c r="CDY8" i="34"/>
  <c r="CDX8" i="34"/>
  <c r="CDW8" i="34"/>
  <c r="CDV8" i="34"/>
  <c r="CDU8" i="34"/>
  <c r="CDT8" i="34"/>
  <c r="CDS8" i="34"/>
  <c r="CDR8" i="34"/>
  <c r="CDQ8" i="34"/>
  <c r="CDP8" i="34"/>
  <c r="CDO8" i="34"/>
  <c r="CDN8" i="34"/>
  <c r="CDM8" i="34"/>
  <c r="CDL8" i="34"/>
  <c r="CDK8" i="34"/>
  <c r="CDJ8" i="34"/>
  <c r="CDI8" i="34"/>
  <c r="CDH8" i="34"/>
  <c r="CDG8" i="34"/>
  <c r="CDF8" i="34"/>
  <c r="CDE8" i="34"/>
  <c r="CDD8" i="34"/>
  <c r="CDC8" i="34"/>
  <c r="CDB8" i="34"/>
  <c r="CDA8" i="34"/>
  <c r="CCZ8" i="34"/>
  <c r="CCY8" i="34"/>
  <c r="CCX8" i="34"/>
  <c r="CCW8" i="34"/>
  <c r="CCV8" i="34"/>
  <c r="CCU8" i="34"/>
  <c r="CCT8" i="34"/>
  <c r="CCS8" i="34"/>
  <c r="CCR8" i="34"/>
  <c r="CCQ8" i="34"/>
  <c r="CCP8" i="34"/>
  <c r="CCO8" i="34"/>
  <c r="CCN8" i="34"/>
  <c r="CCM8" i="34"/>
  <c r="CCL8" i="34"/>
  <c r="CCK8" i="34"/>
  <c r="CCJ8" i="34"/>
  <c r="CCI8" i="34"/>
  <c r="CCH8" i="34"/>
  <c r="CCG8" i="34"/>
  <c r="CCF8" i="34"/>
  <c r="CCE8" i="34"/>
  <c r="CCD8" i="34"/>
  <c r="CCC8" i="34"/>
  <c r="CCB8" i="34"/>
  <c r="CCA8" i="34"/>
  <c r="CBZ8" i="34"/>
  <c r="CBY8" i="34"/>
  <c r="CBX8" i="34"/>
  <c r="CBW8" i="34"/>
  <c r="CBV8" i="34"/>
  <c r="CBU8" i="34"/>
  <c r="CBT8" i="34"/>
  <c r="CBS8" i="34"/>
  <c r="CBR8" i="34"/>
  <c r="CBQ8" i="34"/>
  <c r="CBP8" i="34"/>
  <c r="CBO8" i="34"/>
  <c r="CBN8" i="34"/>
  <c r="CBM8" i="34"/>
  <c r="CBL8" i="34"/>
  <c r="CBK8" i="34"/>
  <c r="CBJ8" i="34"/>
  <c r="CBI8" i="34"/>
  <c r="CBH8" i="34"/>
  <c r="CBG8" i="34"/>
  <c r="CBF8" i="34"/>
  <c r="CBE8" i="34"/>
  <c r="CBD8" i="34"/>
  <c r="CBC8" i="34"/>
  <c r="CBB8" i="34"/>
  <c r="CBA8" i="34"/>
  <c r="CAZ8" i="34"/>
  <c r="CAY8" i="34"/>
  <c r="CAX8" i="34"/>
  <c r="CAW8" i="34"/>
  <c r="CAV8" i="34"/>
  <c r="CAU8" i="34"/>
  <c r="CAT8" i="34"/>
  <c r="CAS8" i="34"/>
  <c r="CAR8" i="34"/>
  <c r="CAQ8" i="34"/>
  <c r="CAP8" i="34"/>
  <c r="CAO8" i="34"/>
  <c r="CAN8" i="34"/>
  <c r="CAM8" i="34"/>
  <c r="CAL8" i="34"/>
  <c r="CAK8" i="34"/>
  <c r="CAJ8" i="34"/>
  <c r="CAI8" i="34"/>
  <c r="CAH8" i="34"/>
  <c r="CAG8" i="34"/>
  <c r="CAF8" i="34"/>
  <c r="CAE8" i="34"/>
  <c r="CAD8" i="34"/>
  <c r="CAC8" i="34"/>
  <c r="CAB8" i="34"/>
  <c r="CAA8" i="34"/>
  <c r="BZZ8" i="34"/>
  <c r="BZY8" i="34"/>
  <c r="BZX8" i="34"/>
  <c r="BZW8" i="34"/>
  <c r="BZV8" i="34"/>
  <c r="BZU8" i="34"/>
  <c r="BZT8" i="34"/>
  <c r="BZS8" i="34"/>
  <c r="BZR8" i="34"/>
  <c r="BZQ8" i="34"/>
  <c r="BZP8" i="34"/>
  <c r="BZO8" i="34"/>
  <c r="BZN8" i="34"/>
  <c r="BZM8" i="34"/>
  <c r="BZL8" i="34"/>
  <c r="BZK8" i="34"/>
  <c r="BZJ8" i="34"/>
  <c r="BZI8" i="34"/>
  <c r="BZH8" i="34"/>
  <c r="BZG8" i="34"/>
  <c r="BZF8" i="34"/>
  <c r="BZE8" i="34"/>
  <c r="BZD8" i="34"/>
  <c r="BZC8" i="34"/>
  <c r="BZB8" i="34"/>
  <c r="BZA8" i="34"/>
  <c r="BYZ8" i="34"/>
  <c r="BYY8" i="34"/>
  <c r="BYX8" i="34"/>
  <c r="BYW8" i="34"/>
  <c r="BYV8" i="34"/>
  <c r="BYU8" i="34"/>
  <c r="BYT8" i="34"/>
  <c r="BYS8" i="34"/>
  <c r="BYR8" i="34"/>
  <c r="BYQ8" i="34"/>
  <c r="BYP8" i="34"/>
  <c r="BYO8" i="34"/>
  <c r="BYN8" i="34"/>
  <c r="BYM8" i="34"/>
  <c r="BYL8" i="34"/>
  <c r="BYK8" i="34"/>
  <c r="BYJ8" i="34"/>
  <c r="BYI8" i="34"/>
  <c r="BYH8" i="34"/>
  <c r="BYG8" i="34"/>
  <c r="BYF8" i="34"/>
  <c r="BYE8" i="34"/>
  <c r="BYD8" i="34"/>
  <c r="BYC8" i="34"/>
  <c r="BYB8" i="34"/>
  <c r="BYA8" i="34"/>
  <c r="BXZ8" i="34"/>
  <c r="BXY8" i="34"/>
  <c r="BXX8" i="34"/>
  <c r="BXW8" i="34"/>
  <c r="BXV8" i="34"/>
  <c r="BXU8" i="34"/>
  <c r="BXT8" i="34"/>
  <c r="BXS8" i="34"/>
  <c r="BXR8" i="34"/>
  <c r="BXQ8" i="34"/>
  <c r="BXP8" i="34"/>
  <c r="BXO8" i="34"/>
  <c r="BXN8" i="34"/>
  <c r="BXM8" i="34"/>
  <c r="BXL8" i="34"/>
  <c r="BXK8" i="34"/>
  <c r="BXJ8" i="34"/>
  <c r="BXI8" i="34"/>
  <c r="BXH8" i="34"/>
  <c r="BXG8" i="34"/>
  <c r="BXF8" i="34"/>
  <c r="BXE8" i="34"/>
  <c r="BXD8" i="34"/>
  <c r="BXC8" i="34"/>
  <c r="BXB8" i="34"/>
  <c r="BXA8" i="34"/>
  <c r="BWZ8" i="34"/>
  <c r="BWY8" i="34"/>
  <c r="BWX8" i="34"/>
  <c r="BWW8" i="34"/>
  <c r="BWV8" i="34"/>
  <c r="BWU8" i="34"/>
  <c r="BWT8" i="34"/>
  <c r="BWS8" i="34"/>
  <c r="BWR8" i="34"/>
  <c r="BWQ8" i="34"/>
  <c r="BWP8" i="34"/>
  <c r="BWO8" i="34"/>
  <c r="BWN8" i="34"/>
  <c r="BWM8" i="34"/>
  <c r="BWL8" i="34"/>
  <c r="BWK8" i="34"/>
  <c r="BWJ8" i="34"/>
  <c r="BWI8" i="34"/>
  <c r="BWH8" i="34"/>
  <c r="BWG8" i="34"/>
  <c r="BWF8" i="34"/>
  <c r="BWE8" i="34"/>
  <c r="BWD8" i="34"/>
  <c r="BWC8" i="34"/>
  <c r="BWB8" i="34"/>
  <c r="BWA8" i="34"/>
  <c r="BVZ8" i="34"/>
  <c r="BVY8" i="34"/>
  <c r="BVX8" i="34"/>
  <c r="BVW8" i="34"/>
  <c r="BVV8" i="34"/>
  <c r="BVU8" i="34"/>
  <c r="BVT8" i="34"/>
  <c r="BVS8" i="34"/>
  <c r="BVR8" i="34"/>
  <c r="BVQ8" i="34"/>
  <c r="BVP8" i="34"/>
  <c r="BVO8" i="34"/>
  <c r="BVN8" i="34"/>
  <c r="BVM8" i="34"/>
  <c r="BVL8" i="34"/>
  <c r="BVK8" i="34"/>
  <c r="BVJ8" i="34"/>
  <c r="BVI8" i="34"/>
  <c r="BVH8" i="34"/>
  <c r="BVG8" i="34"/>
  <c r="BVF8" i="34"/>
  <c r="BVE8" i="34"/>
  <c r="BVD8" i="34"/>
  <c r="BVC8" i="34"/>
  <c r="BVB8" i="34"/>
  <c r="BVA8" i="34"/>
  <c r="BUZ8" i="34"/>
  <c r="BUY8" i="34"/>
  <c r="BUX8" i="34"/>
  <c r="BUW8" i="34"/>
  <c r="BUV8" i="34"/>
  <c r="BUU8" i="34"/>
  <c r="BUT8" i="34"/>
  <c r="BUS8" i="34"/>
  <c r="BUR8" i="34"/>
  <c r="BUQ8" i="34"/>
  <c r="BUP8" i="34"/>
  <c r="BUO8" i="34"/>
  <c r="BUN8" i="34"/>
  <c r="BUM8" i="34"/>
  <c r="BUL8" i="34"/>
  <c r="BUK8" i="34"/>
  <c r="BUJ8" i="34"/>
  <c r="BUI8" i="34"/>
  <c r="BUH8" i="34"/>
  <c r="BUG8" i="34"/>
  <c r="BUF8" i="34"/>
  <c r="BUE8" i="34"/>
  <c r="BUD8" i="34"/>
  <c r="BUC8" i="34"/>
  <c r="BUB8" i="34"/>
  <c r="BUA8" i="34"/>
  <c r="BTZ8" i="34"/>
  <c r="BTY8" i="34"/>
  <c r="BTX8" i="34"/>
  <c r="BTW8" i="34"/>
  <c r="BTV8" i="34"/>
  <c r="BTU8" i="34"/>
  <c r="BTT8" i="34"/>
  <c r="BTS8" i="34"/>
  <c r="BTR8" i="34"/>
  <c r="BTQ8" i="34"/>
  <c r="BTP8" i="34"/>
  <c r="BTO8" i="34"/>
  <c r="BTN8" i="34"/>
  <c r="BTM8" i="34"/>
  <c r="BTL8" i="34"/>
  <c r="BTK8" i="34"/>
  <c r="BTJ8" i="34"/>
  <c r="BTI8" i="34"/>
  <c r="BTH8" i="34"/>
  <c r="BTG8" i="34"/>
  <c r="BTF8" i="34"/>
  <c r="BTE8" i="34"/>
  <c r="BTD8" i="34"/>
  <c r="BTC8" i="34"/>
  <c r="BTB8" i="34"/>
  <c r="BTA8" i="34"/>
  <c r="BSZ8" i="34"/>
  <c r="BSY8" i="34"/>
  <c r="BSX8" i="34"/>
  <c r="BSW8" i="34"/>
  <c r="BSV8" i="34"/>
  <c r="BSU8" i="34"/>
  <c r="BST8" i="34"/>
  <c r="BSS8" i="34"/>
  <c r="BSR8" i="34"/>
  <c r="BSQ8" i="34"/>
  <c r="BSP8" i="34"/>
  <c r="BSO8" i="34"/>
  <c r="BSN8" i="34"/>
  <c r="BSM8" i="34"/>
  <c r="BSL8" i="34"/>
  <c r="BSK8" i="34"/>
  <c r="BSJ8" i="34"/>
  <c r="BSI8" i="34"/>
  <c r="BSH8" i="34"/>
  <c r="BSG8" i="34"/>
  <c r="BSF8" i="34"/>
  <c r="BSE8" i="34"/>
  <c r="BSD8" i="34"/>
  <c r="BSC8" i="34"/>
  <c r="BSB8" i="34"/>
  <c r="BSA8" i="34"/>
  <c r="BRZ8" i="34"/>
  <c r="BRY8" i="34"/>
  <c r="BRX8" i="34"/>
  <c r="BRW8" i="34"/>
  <c r="BRV8" i="34"/>
  <c r="BRU8" i="34"/>
  <c r="BRT8" i="34"/>
  <c r="BRS8" i="34"/>
  <c r="BRR8" i="34"/>
  <c r="BRQ8" i="34"/>
  <c r="BRP8" i="34"/>
  <c r="BRO8" i="34"/>
  <c r="BRN8" i="34"/>
  <c r="BRM8" i="34"/>
  <c r="BRL8" i="34"/>
  <c r="BRK8" i="34"/>
  <c r="BRJ8" i="34"/>
  <c r="BRI8" i="34"/>
  <c r="BRH8" i="34"/>
  <c r="BRG8" i="34"/>
  <c r="BRF8" i="34"/>
  <c r="BRE8" i="34"/>
  <c r="BRD8" i="34"/>
  <c r="BRC8" i="34"/>
  <c r="BRB8" i="34"/>
  <c r="BRA8" i="34"/>
  <c r="BQZ8" i="34"/>
  <c r="BQY8" i="34"/>
  <c r="BQX8" i="34"/>
  <c r="BQW8" i="34"/>
  <c r="BQV8" i="34"/>
  <c r="BQU8" i="34"/>
  <c r="BQT8" i="34"/>
  <c r="BQS8" i="34"/>
  <c r="BQR8" i="34"/>
  <c r="BQQ8" i="34"/>
  <c r="BQP8" i="34"/>
  <c r="BQO8" i="34"/>
  <c r="BQN8" i="34"/>
  <c r="BQM8" i="34"/>
  <c r="BQL8" i="34"/>
  <c r="BQK8" i="34"/>
  <c r="BQJ8" i="34"/>
  <c r="BQI8" i="34"/>
  <c r="BQH8" i="34"/>
  <c r="BQG8" i="34"/>
  <c r="BQF8" i="34"/>
  <c r="BQE8" i="34"/>
  <c r="BQD8" i="34"/>
  <c r="BQC8" i="34"/>
  <c r="BQB8" i="34"/>
  <c r="BQA8" i="34"/>
  <c r="BPZ8" i="34"/>
  <c r="BPY8" i="34"/>
  <c r="BPX8" i="34"/>
  <c r="BPW8" i="34"/>
  <c r="BPV8" i="34"/>
  <c r="BPU8" i="34"/>
  <c r="BPT8" i="34"/>
  <c r="BPS8" i="34"/>
  <c r="BPR8" i="34"/>
  <c r="BPQ8" i="34"/>
  <c r="BPP8" i="34"/>
  <c r="BPO8" i="34"/>
  <c r="BPN8" i="34"/>
  <c r="BPM8" i="34"/>
  <c r="BPL8" i="34"/>
  <c r="BPK8" i="34"/>
  <c r="BPJ8" i="34"/>
  <c r="BPI8" i="34"/>
  <c r="BPH8" i="34"/>
  <c r="BPG8" i="34"/>
  <c r="BPF8" i="34"/>
  <c r="BPE8" i="34"/>
  <c r="BPD8" i="34"/>
  <c r="BPC8" i="34"/>
  <c r="BPB8" i="34"/>
  <c r="BPA8" i="34"/>
  <c r="BOZ8" i="34"/>
  <c r="BOY8" i="34"/>
  <c r="BOX8" i="34"/>
  <c r="BOW8" i="34"/>
  <c r="BOV8" i="34"/>
  <c r="BOU8" i="34"/>
  <c r="BOT8" i="34"/>
  <c r="BOS8" i="34"/>
  <c r="BOR8" i="34"/>
  <c r="BOQ8" i="34"/>
  <c r="BOP8" i="34"/>
  <c r="BOO8" i="34"/>
  <c r="BON8" i="34"/>
  <c r="BOM8" i="34"/>
  <c r="BOL8" i="34"/>
  <c r="BOK8" i="34"/>
  <c r="BOJ8" i="34"/>
  <c r="BOI8" i="34"/>
  <c r="BOH8" i="34"/>
  <c r="BOG8" i="34"/>
  <c r="BOF8" i="34"/>
  <c r="BOE8" i="34"/>
  <c r="BOD8" i="34"/>
  <c r="BOC8" i="34"/>
  <c r="BOB8" i="34"/>
  <c r="BOA8" i="34"/>
  <c r="BNZ8" i="34"/>
  <c r="BNY8" i="34"/>
  <c r="BNX8" i="34"/>
  <c r="BNW8" i="34"/>
  <c r="BNV8" i="34"/>
  <c r="BNU8" i="34"/>
  <c r="BNT8" i="34"/>
  <c r="BNS8" i="34"/>
  <c r="BNR8" i="34"/>
  <c r="BNQ8" i="34"/>
  <c r="BNP8" i="34"/>
  <c r="BNO8" i="34"/>
  <c r="BNN8" i="34"/>
  <c r="BNM8" i="34"/>
  <c r="BNL8" i="34"/>
  <c r="BNK8" i="34"/>
  <c r="BNJ8" i="34"/>
  <c r="BNI8" i="34"/>
  <c r="BNH8" i="34"/>
  <c r="BNG8" i="34"/>
  <c r="BNF8" i="34"/>
  <c r="BNE8" i="34"/>
  <c r="BND8" i="34"/>
  <c r="BNC8" i="34"/>
  <c r="BNB8" i="34"/>
  <c r="BNA8" i="34"/>
  <c r="BMZ8" i="34"/>
  <c r="BMY8" i="34"/>
  <c r="BMX8" i="34"/>
  <c r="BMW8" i="34"/>
  <c r="BMV8" i="34"/>
  <c r="BMU8" i="34"/>
  <c r="BMT8" i="34"/>
  <c r="BMS8" i="34"/>
  <c r="BMR8" i="34"/>
  <c r="BMQ8" i="34"/>
  <c r="BMP8" i="34"/>
  <c r="BMO8" i="34"/>
  <c r="BMN8" i="34"/>
  <c r="BMM8" i="34"/>
  <c r="BML8" i="34"/>
  <c r="BMK8" i="34"/>
  <c r="BMJ8" i="34"/>
  <c r="BMI8" i="34"/>
  <c r="BMH8" i="34"/>
  <c r="BMG8" i="34"/>
  <c r="BMF8" i="34"/>
  <c r="BME8" i="34"/>
  <c r="BMD8" i="34"/>
  <c r="BMC8" i="34"/>
  <c r="BMB8" i="34"/>
  <c r="BMA8" i="34"/>
  <c r="BLZ8" i="34"/>
  <c r="BLY8" i="34"/>
  <c r="BLX8" i="34"/>
  <c r="BLW8" i="34"/>
  <c r="BLV8" i="34"/>
  <c r="BLU8" i="34"/>
  <c r="BLT8" i="34"/>
  <c r="BLS8" i="34"/>
  <c r="BLR8" i="34"/>
  <c r="BLQ8" i="34"/>
  <c r="BLP8" i="34"/>
  <c r="BLO8" i="34"/>
  <c r="BLN8" i="34"/>
  <c r="BLM8" i="34"/>
  <c r="BLL8" i="34"/>
  <c r="BLK8" i="34"/>
  <c r="BLJ8" i="34"/>
  <c r="BLI8" i="34"/>
  <c r="BLH8" i="34"/>
  <c r="BLG8" i="34"/>
  <c r="BLF8" i="34"/>
  <c r="BLE8" i="34"/>
  <c r="BLD8" i="34"/>
  <c r="BLC8" i="34"/>
  <c r="BLB8" i="34"/>
  <c r="BLA8" i="34"/>
  <c r="BKZ8" i="34"/>
  <c r="BKY8" i="34"/>
  <c r="BKX8" i="34"/>
  <c r="BKW8" i="34"/>
  <c r="BKV8" i="34"/>
  <c r="BKU8" i="34"/>
  <c r="BKT8" i="34"/>
  <c r="BKS8" i="34"/>
  <c r="BKR8" i="34"/>
  <c r="BKQ8" i="34"/>
  <c r="BKP8" i="34"/>
  <c r="BKO8" i="34"/>
  <c r="BKN8" i="34"/>
  <c r="BKM8" i="34"/>
  <c r="BKL8" i="34"/>
  <c r="BKK8" i="34"/>
  <c r="BKJ8" i="34"/>
  <c r="BKI8" i="34"/>
  <c r="BKH8" i="34"/>
  <c r="BKG8" i="34"/>
  <c r="BKF8" i="34"/>
  <c r="BKE8" i="34"/>
  <c r="BKD8" i="34"/>
  <c r="BKC8" i="34"/>
  <c r="BKB8" i="34"/>
  <c r="BKA8" i="34"/>
  <c r="BJZ8" i="34"/>
  <c r="BJY8" i="34"/>
  <c r="BJX8" i="34"/>
  <c r="BJW8" i="34"/>
  <c r="BJV8" i="34"/>
  <c r="BJU8" i="34"/>
  <c r="BJT8" i="34"/>
  <c r="BJS8" i="34"/>
  <c r="BJR8" i="34"/>
  <c r="BJQ8" i="34"/>
  <c r="BJP8" i="34"/>
  <c r="BJO8" i="34"/>
  <c r="BJN8" i="34"/>
  <c r="BJM8" i="34"/>
  <c r="BJL8" i="34"/>
  <c r="BJK8" i="34"/>
  <c r="BJJ8" i="34"/>
  <c r="BJI8" i="34"/>
  <c r="BJH8" i="34"/>
  <c r="BJG8" i="34"/>
  <c r="BJF8" i="34"/>
  <c r="BJE8" i="34"/>
  <c r="BJD8" i="34"/>
  <c r="BJC8" i="34"/>
  <c r="BJB8" i="34"/>
  <c r="BJA8" i="34"/>
  <c r="BIZ8" i="34"/>
  <c r="BIY8" i="34"/>
  <c r="BIX8" i="34"/>
  <c r="BIW8" i="34"/>
  <c r="BIV8" i="34"/>
  <c r="BIU8" i="34"/>
  <c r="BIT8" i="34"/>
  <c r="BIS8" i="34"/>
  <c r="BIR8" i="34"/>
  <c r="BIQ8" i="34"/>
  <c r="BIP8" i="34"/>
  <c r="BIO8" i="34"/>
  <c r="BIN8" i="34"/>
  <c r="BIM8" i="34"/>
  <c r="BIL8" i="34"/>
  <c r="BIK8" i="34"/>
  <c r="BIJ8" i="34"/>
  <c r="BII8" i="34"/>
  <c r="BIH8" i="34"/>
  <c r="BIG8" i="34"/>
  <c r="BIF8" i="34"/>
  <c r="BIE8" i="34"/>
  <c r="BID8" i="34"/>
  <c r="BIC8" i="34"/>
  <c r="BIB8" i="34"/>
  <c r="BIA8" i="34"/>
  <c r="BHZ8" i="34"/>
  <c r="BHY8" i="34"/>
  <c r="BHX8" i="34"/>
  <c r="BHW8" i="34"/>
  <c r="BHV8" i="34"/>
  <c r="BHU8" i="34"/>
  <c r="BHT8" i="34"/>
  <c r="BHS8" i="34"/>
  <c r="BHR8" i="34"/>
  <c r="BHQ8" i="34"/>
  <c r="BHP8" i="34"/>
  <c r="BHO8" i="34"/>
  <c r="BHN8" i="34"/>
  <c r="BHM8" i="34"/>
  <c r="BHL8" i="34"/>
  <c r="BHK8" i="34"/>
  <c r="BHJ8" i="34"/>
  <c r="BHI8" i="34"/>
  <c r="BHH8" i="34"/>
  <c r="BHG8" i="34"/>
  <c r="BHF8" i="34"/>
  <c r="BHE8" i="34"/>
  <c r="BHD8" i="34"/>
  <c r="BHC8" i="34"/>
  <c r="BHB8" i="34"/>
  <c r="BHA8" i="34"/>
  <c r="BGZ8" i="34"/>
  <c r="BGY8" i="34"/>
  <c r="BGX8" i="34"/>
  <c r="BGW8" i="34"/>
  <c r="BGV8" i="34"/>
  <c r="BGU8" i="34"/>
  <c r="BGT8" i="34"/>
  <c r="BGS8" i="34"/>
  <c r="BGR8" i="34"/>
  <c r="BGQ8" i="34"/>
  <c r="BGP8" i="34"/>
  <c r="BGO8" i="34"/>
  <c r="BGN8" i="34"/>
  <c r="BGM8" i="34"/>
  <c r="BGL8" i="34"/>
  <c r="BGK8" i="34"/>
  <c r="BGJ8" i="34"/>
  <c r="BGI8" i="34"/>
  <c r="BGH8" i="34"/>
  <c r="BGG8" i="34"/>
  <c r="BGF8" i="34"/>
  <c r="BGE8" i="34"/>
  <c r="BGD8" i="34"/>
  <c r="BGC8" i="34"/>
  <c r="BGB8" i="34"/>
  <c r="BGA8" i="34"/>
  <c r="BFZ8" i="34"/>
  <c r="BFY8" i="34"/>
  <c r="BFX8" i="34"/>
  <c r="BFW8" i="34"/>
  <c r="BFV8" i="34"/>
  <c r="BFU8" i="34"/>
  <c r="BFT8" i="34"/>
  <c r="BFS8" i="34"/>
  <c r="BFR8" i="34"/>
  <c r="BFQ8" i="34"/>
  <c r="BFP8" i="34"/>
  <c r="BFO8" i="34"/>
  <c r="BFN8" i="34"/>
  <c r="BFM8" i="34"/>
  <c r="BFL8" i="34"/>
  <c r="BFK8" i="34"/>
  <c r="BFJ8" i="34"/>
  <c r="BFI8" i="34"/>
  <c r="BFH8" i="34"/>
  <c r="BFG8" i="34"/>
  <c r="BFF8" i="34"/>
  <c r="BFE8" i="34"/>
  <c r="BFD8" i="34"/>
  <c r="BFC8" i="34"/>
  <c r="BFB8" i="34"/>
  <c r="BFA8" i="34"/>
  <c r="BEZ8" i="34"/>
  <c r="BEY8" i="34"/>
  <c r="BEX8" i="34"/>
  <c r="BEW8" i="34"/>
  <c r="BEV8" i="34"/>
  <c r="BEU8" i="34"/>
  <c r="BET8" i="34"/>
  <c r="BES8" i="34"/>
  <c r="BER8" i="34"/>
  <c r="BEQ8" i="34"/>
  <c r="BEP8" i="34"/>
  <c r="BEO8" i="34"/>
  <c r="BEN8" i="34"/>
  <c r="BEM8" i="34"/>
  <c r="BEL8" i="34"/>
  <c r="BEK8" i="34"/>
  <c r="BEJ8" i="34"/>
  <c r="BEI8" i="34"/>
  <c r="BEH8" i="34"/>
  <c r="BEG8" i="34"/>
  <c r="BEF8" i="34"/>
  <c r="BEE8" i="34"/>
  <c r="BED8" i="34"/>
  <c r="BEC8" i="34"/>
  <c r="BEB8" i="34"/>
  <c r="BEA8" i="34"/>
  <c r="BDZ8" i="34"/>
  <c r="BDY8" i="34"/>
  <c r="BDX8" i="34"/>
  <c r="BDW8" i="34"/>
  <c r="BDV8" i="34"/>
  <c r="BDU8" i="34"/>
  <c r="BDT8" i="34"/>
  <c r="BDS8" i="34"/>
  <c r="BDR8" i="34"/>
  <c r="BDQ8" i="34"/>
  <c r="BDP8" i="34"/>
  <c r="BDO8" i="34"/>
  <c r="BDN8" i="34"/>
  <c r="BDM8" i="34"/>
  <c r="BDL8" i="34"/>
  <c r="BDK8" i="34"/>
  <c r="BDJ8" i="34"/>
  <c r="BDI8" i="34"/>
  <c r="BDH8" i="34"/>
  <c r="BDG8" i="34"/>
  <c r="BDF8" i="34"/>
  <c r="BDE8" i="34"/>
  <c r="BDD8" i="34"/>
  <c r="BDC8" i="34"/>
  <c r="BDB8" i="34"/>
  <c r="BDA8" i="34"/>
  <c r="BCZ8" i="34"/>
  <c r="BCY8" i="34"/>
  <c r="BCX8" i="34"/>
  <c r="BCW8" i="34"/>
  <c r="BCV8" i="34"/>
  <c r="BCU8" i="34"/>
  <c r="BCT8" i="34"/>
  <c r="BCS8" i="34"/>
  <c r="BCR8" i="34"/>
  <c r="BCQ8" i="34"/>
  <c r="BCP8" i="34"/>
  <c r="BCO8" i="34"/>
  <c r="BCN8" i="34"/>
  <c r="BCM8" i="34"/>
  <c r="BCL8" i="34"/>
  <c r="BCK8" i="34"/>
  <c r="BCJ8" i="34"/>
  <c r="BCI8" i="34"/>
  <c r="BCH8" i="34"/>
  <c r="BCG8" i="34"/>
  <c r="BCF8" i="34"/>
  <c r="BCE8" i="34"/>
  <c r="BCD8" i="34"/>
  <c r="BCC8" i="34"/>
  <c r="BCB8" i="34"/>
  <c r="BCA8" i="34"/>
  <c r="BBZ8" i="34"/>
  <c r="BBY8" i="34"/>
  <c r="BBX8" i="34"/>
  <c r="BBW8" i="34"/>
  <c r="BBV8" i="34"/>
  <c r="BBU8" i="34"/>
  <c r="BBT8" i="34"/>
  <c r="BBS8" i="34"/>
  <c r="BBR8" i="34"/>
  <c r="BBQ8" i="34"/>
  <c r="BBP8" i="34"/>
  <c r="BBO8" i="34"/>
  <c r="BBN8" i="34"/>
  <c r="BBM8" i="34"/>
  <c r="BBL8" i="34"/>
  <c r="BBK8" i="34"/>
  <c r="BBJ8" i="34"/>
  <c r="BBI8" i="34"/>
  <c r="BBH8" i="34"/>
  <c r="BBG8" i="34"/>
  <c r="BBF8" i="34"/>
  <c r="BBE8" i="34"/>
  <c r="BBD8" i="34"/>
  <c r="BBC8" i="34"/>
  <c r="BBB8" i="34"/>
  <c r="BBA8" i="34"/>
  <c r="BAZ8" i="34"/>
  <c r="BAY8" i="34"/>
  <c r="BAX8" i="34"/>
  <c r="BAW8" i="34"/>
  <c r="BAV8" i="34"/>
  <c r="BAU8" i="34"/>
  <c r="BAT8" i="34"/>
  <c r="BAS8" i="34"/>
  <c r="BAR8" i="34"/>
  <c r="BAQ8" i="34"/>
  <c r="BAP8" i="34"/>
  <c r="BAO8" i="34"/>
  <c r="BAN8" i="34"/>
  <c r="BAM8" i="34"/>
  <c r="BAL8" i="34"/>
  <c r="BAK8" i="34"/>
  <c r="BAJ8" i="34"/>
  <c r="BAI8" i="34"/>
  <c r="BAH8" i="34"/>
  <c r="BAG8" i="34"/>
  <c r="BAF8" i="34"/>
  <c r="BAE8" i="34"/>
  <c r="BAD8" i="34"/>
  <c r="BAC8" i="34"/>
  <c r="BAB8" i="34"/>
  <c r="BAA8" i="34"/>
  <c r="AZZ8" i="34"/>
  <c r="AZY8" i="34"/>
  <c r="AZX8" i="34"/>
  <c r="AZW8" i="34"/>
  <c r="AZV8" i="34"/>
  <c r="AZU8" i="34"/>
  <c r="AZT8" i="34"/>
  <c r="AZS8" i="34"/>
  <c r="AZR8" i="34"/>
  <c r="AZQ8" i="34"/>
  <c r="AZP8" i="34"/>
  <c r="AZO8" i="34"/>
  <c r="AZN8" i="34"/>
  <c r="AZM8" i="34"/>
  <c r="AZL8" i="34"/>
  <c r="AZK8" i="34"/>
  <c r="AZJ8" i="34"/>
  <c r="AZI8" i="34"/>
  <c r="AZH8" i="34"/>
  <c r="AZG8" i="34"/>
  <c r="AZF8" i="34"/>
  <c r="AZE8" i="34"/>
  <c r="AZD8" i="34"/>
  <c r="AZC8" i="34"/>
  <c r="AZB8" i="34"/>
  <c r="AZA8" i="34"/>
  <c r="AYZ8" i="34"/>
  <c r="AYY8" i="34"/>
  <c r="AYX8" i="34"/>
  <c r="AYW8" i="34"/>
  <c r="AYV8" i="34"/>
  <c r="AYU8" i="34"/>
  <c r="AYT8" i="34"/>
  <c r="AYS8" i="34"/>
  <c r="AYR8" i="34"/>
  <c r="AYQ8" i="34"/>
  <c r="AYP8" i="34"/>
  <c r="AYO8" i="34"/>
  <c r="AYN8" i="34"/>
  <c r="AYM8" i="34"/>
  <c r="AYL8" i="34"/>
  <c r="AYK8" i="34"/>
  <c r="AYJ8" i="34"/>
  <c r="AYI8" i="34"/>
  <c r="AYH8" i="34"/>
  <c r="AYG8" i="34"/>
  <c r="AYF8" i="34"/>
  <c r="AYE8" i="34"/>
  <c r="AYD8" i="34"/>
  <c r="AYC8" i="34"/>
  <c r="AYB8" i="34"/>
  <c r="AYA8" i="34"/>
  <c r="AXZ8" i="34"/>
  <c r="AXY8" i="34"/>
  <c r="AXX8" i="34"/>
  <c r="AXW8" i="34"/>
  <c r="AXV8" i="34"/>
  <c r="AXU8" i="34"/>
  <c r="AXT8" i="34"/>
  <c r="AXS8" i="34"/>
  <c r="AXR8" i="34"/>
  <c r="AXQ8" i="34"/>
  <c r="AXP8" i="34"/>
  <c r="AXO8" i="34"/>
  <c r="AXN8" i="34"/>
  <c r="AXM8" i="34"/>
  <c r="AXL8" i="34"/>
  <c r="AXK8" i="34"/>
  <c r="AXJ8" i="34"/>
  <c r="AXI8" i="34"/>
  <c r="AXH8" i="34"/>
  <c r="AXG8" i="34"/>
  <c r="AXF8" i="34"/>
  <c r="AXE8" i="34"/>
  <c r="AXD8" i="34"/>
  <c r="AXC8" i="34"/>
  <c r="AXB8" i="34"/>
  <c r="AXA8" i="34"/>
  <c r="AWZ8" i="34"/>
  <c r="AWY8" i="34"/>
  <c r="AWX8" i="34"/>
  <c r="AWW8" i="34"/>
  <c r="AWV8" i="34"/>
  <c r="AWU8" i="34"/>
  <c r="AWT8" i="34"/>
  <c r="AWS8" i="34"/>
  <c r="AWR8" i="34"/>
  <c r="AWQ8" i="34"/>
  <c r="AWP8" i="34"/>
  <c r="AWO8" i="34"/>
  <c r="AWN8" i="34"/>
  <c r="AWM8" i="34"/>
  <c r="AWL8" i="34"/>
  <c r="AWK8" i="34"/>
  <c r="AWJ8" i="34"/>
  <c r="AWI8" i="34"/>
  <c r="AWH8" i="34"/>
  <c r="AWG8" i="34"/>
  <c r="AWF8" i="34"/>
  <c r="AWE8" i="34"/>
  <c r="AWD8" i="34"/>
  <c r="AWC8" i="34"/>
  <c r="AWB8" i="34"/>
  <c r="AWA8" i="34"/>
  <c r="AVZ8" i="34"/>
  <c r="AVY8" i="34"/>
  <c r="AVX8" i="34"/>
  <c r="AVW8" i="34"/>
  <c r="AVV8" i="34"/>
  <c r="AVU8" i="34"/>
  <c r="AVT8" i="34"/>
  <c r="AVS8" i="34"/>
  <c r="AVR8" i="34"/>
  <c r="AVQ8" i="34"/>
  <c r="AVP8" i="34"/>
  <c r="AVO8" i="34"/>
  <c r="AVN8" i="34"/>
  <c r="AVM8" i="34"/>
  <c r="AVL8" i="34"/>
  <c r="AVK8" i="34"/>
  <c r="AVJ8" i="34"/>
  <c r="AVI8" i="34"/>
  <c r="AVH8" i="34"/>
  <c r="AVG8" i="34"/>
  <c r="AVF8" i="34"/>
  <c r="AVE8" i="34"/>
  <c r="AVD8" i="34"/>
  <c r="AVC8" i="34"/>
  <c r="AVB8" i="34"/>
  <c r="AVA8" i="34"/>
  <c r="AUZ8" i="34"/>
  <c r="AUY8" i="34"/>
  <c r="AUX8" i="34"/>
  <c r="AUW8" i="34"/>
  <c r="AUV8" i="34"/>
  <c r="AUU8" i="34"/>
  <c r="AUT8" i="34"/>
  <c r="AUS8" i="34"/>
  <c r="AUR8" i="34"/>
  <c r="AUQ8" i="34"/>
  <c r="AUP8" i="34"/>
  <c r="AUO8" i="34"/>
  <c r="AUN8" i="34"/>
  <c r="AUM8" i="34"/>
  <c r="AUL8" i="34"/>
  <c r="AUK8" i="34"/>
  <c r="AUJ8" i="34"/>
  <c r="AUI8" i="34"/>
  <c r="AUH8" i="34"/>
  <c r="AUG8" i="34"/>
  <c r="AUF8" i="34"/>
  <c r="AUE8" i="34"/>
  <c r="AUD8" i="34"/>
  <c r="AUC8" i="34"/>
  <c r="AUB8" i="34"/>
  <c r="AUA8" i="34"/>
  <c r="ATZ8" i="34"/>
  <c r="ATY8" i="34"/>
  <c r="ATX8" i="34"/>
  <c r="ATW8" i="34"/>
  <c r="ATV8" i="34"/>
  <c r="ATU8" i="34"/>
  <c r="ATT8" i="34"/>
  <c r="ATS8" i="34"/>
  <c r="ATR8" i="34"/>
  <c r="ATQ8" i="34"/>
  <c r="ATP8" i="34"/>
  <c r="ATO8" i="34"/>
  <c r="ATN8" i="34"/>
  <c r="ATM8" i="34"/>
  <c r="ATL8" i="34"/>
  <c r="ATK8" i="34"/>
  <c r="ATJ8" i="34"/>
  <c r="ATI8" i="34"/>
  <c r="ATH8" i="34"/>
  <c r="ATG8" i="34"/>
  <c r="ATF8" i="34"/>
  <c r="ATE8" i="34"/>
  <c r="ATD8" i="34"/>
  <c r="ATC8" i="34"/>
  <c r="ATB8" i="34"/>
  <c r="ATA8" i="34"/>
  <c r="ASZ8" i="34"/>
  <c r="ASY8" i="34"/>
  <c r="ASX8" i="34"/>
  <c r="ASW8" i="34"/>
  <c r="ASV8" i="34"/>
  <c r="ASU8" i="34"/>
  <c r="AST8" i="34"/>
  <c r="ASS8" i="34"/>
  <c r="ASR8" i="34"/>
  <c r="ASQ8" i="34"/>
  <c r="ASP8" i="34"/>
  <c r="ASO8" i="34"/>
  <c r="ASN8" i="34"/>
  <c r="ASM8" i="34"/>
  <c r="ASL8" i="34"/>
  <c r="ASK8" i="34"/>
  <c r="ASJ8" i="34"/>
  <c r="ASI8" i="34"/>
  <c r="ASH8" i="34"/>
  <c r="ASG8" i="34"/>
  <c r="ASF8" i="34"/>
  <c r="ASE8" i="34"/>
  <c r="ASD8" i="34"/>
  <c r="ASC8" i="34"/>
  <c r="ASB8" i="34"/>
  <c r="ASA8" i="34"/>
  <c r="ARZ8" i="34"/>
  <c r="ARY8" i="34"/>
  <c r="ARX8" i="34"/>
  <c r="ARW8" i="34"/>
  <c r="ARV8" i="34"/>
  <c r="ARU8" i="34"/>
  <c r="ART8" i="34"/>
  <c r="ARS8" i="34"/>
  <c r="ARR8" i="34"/>
  <c r="ARQ8" i="34"/>
  <c r="ARP8" i="34"/>
  <c r="ARO8" i="34"/>
  <c r="ARN8" i="34"/>
  <c r="ARM8" i="34"/>
  <c r="ARL8" i="34"/>
  <c r="ARK8" i="34"/>
  <c r="ARJ8" i="34"/>
  <c r="ARI8" i="34"/>
  <c r="ARH8" i="34"/>
  <c r="ARG8" i="34"/>
  <c r="ARF8" i="34"/>
  <c r="ARE8" i="34"/>
  <c r="ARD8" i="34"/>
  <c r="ARC8" i="34"/>
  <c r="ARB8" i="34"/>
  <c r="ARA8" i="34"/>
  <c r="AQZ8" i="34"/>
  <c r="AQY8" i="34"/>
  <c r="AQX8" i="34"/>
  <c r="AQW8" i="34"/>
  <c r="AQV8" i="34"/>
  <c r="AQU8" i="34"/>
  <c r="AQT8" i="34"/>
  <c r="AQS8" i="34"/>
  <c r="AQR8" i="34"/>
  <c r="AQQ8" i="34"/>
  <c r="AQP8" i="34"/>
  <c r="AQO8" i="34"/>
  <c r="AQN8" i="34"/>
  <c r="AQM8" i="34"/>
  <c r="AQL8" i="34"/>
  <c r="AQK8" i="34"/>
  <c r="AQJ8" i="34"/>
  <c r="AQI8" i="34"/>
  <c r="AQH8" i="34"/>
  <c r="AQG8" i="34"/>
  <c r="AQF8" i="34"/>
  <c r="AQE8" i="34"/>
  <c r="AQD8" i="34"/>
  <c r="AQC8" i="34"/>
  <c r="AQB8" i="34"/>
  <c r="AQA8" i="34"/>
  <c r="APZ8" i="34"/>
  <c r="APY8" i="34"/>
  <c r="APX8" i="34"/>
  <c r="APW8" i="34"/>
  <c r="APV8" i="34"/>
  <c r="APU8" i="34"/>
  <c r="APT8" i="34"/>
  <c r="APS8" i="34"/>
  <c r="APR8" i="34"/>
  <c r="APQ8" i="34"/>
  <c r="APP8" i="34"/>
  <c r="APO8" i="34"/>
  <c r="APN8" i="34"/>
  <c r="APM8" i="34"/>
  <c r="APL8" i="34"/>
  <c r="APK8" i="34"/>
  <c r="APJ8" i="34"/>
  <c r="API8" i="34"/>
  <c r="APH8" i="34"/>
  <c r="APG8" i="34"/>
  <c r="APF8" i="34"/>
  <c r="APE8" i="34"/>
  <c r="APD8" i="34"/>
  <c r="APC8" i="34"/>
  <c r="APB8" i="34"/>
  <c r="APA8" i="34"/>
  <c r="AOZ8" i="34"/>
  <c r="AOY8" i="34"/>
  <c r="AOX8" i="34"/>
  <c r="AOW8" i="34"/>
  <c r="AOV8" i="34"/>
  <c r="AOU8" i="34"/>
  <c r="AOT8" i="34"/>
  <c r="AOS8" i="34"/>
  <c r="AOR8" i="34"/>
  <c r="AOQ8" i="34"/>
  <c r="AOP8" i="34"/>
  <c r="AOO8" i="34"/>
  <c r="AON8" i="34"/>
  <c r="AOM8" i="34"/>
  <c r="AOL8" i="34"/>
  <c r="AOK8" i="34"/>
  <c r="AOJ8" i="34"/>
  <c r="AOI8" i="34"/>
  <c r="AOH8" i="34"/>
  <c r="AOG8" i="34"/>
  <c r="AOF8" i="34"/>
  <c r="AOE8" i="34"/>
  <c r="AOD8" i="34"/>
  <c r="AOC8" i="34"/>
  <c r="AOB8" i="34"/>
  <c r="AOA8" i="34"/>
  <c r="ANZ8" i="34"/>
  <c r="ANY8" i="34"/>
  <c r="ANX8" i="34"/>
  <c r="ANW8" i="34"/>
  <c r="ANV8" i="34"/>
  <c r="ANU8" i="34"/>
  <c r="ANT8" i="34"/>
  <c r="ANS8" i="34"/>
  <c r="ANR8" i="34"/>
  <c r="ANQ8" i="34"/>
  <c r="ANP8" i="34"/>
  <c r="ANO8" i="34"/>
  <c r="ANN8" i="34"/>
  <c r="ANM8" i="34"/>
  <c r="ANL8" i="34"/>
  <c r="ANK8" i="34"/>
  <c r="ANJ8" i="34"/>
  <c r="ANI8" i="34"/>
  <c r="ANH8" i="34"/>
  <c r="ANG8" i="34"/>
  <c r="ANF8" i="34"/>
  <c r="ANE8" i="34"/>
  <c r="AND8" i="34"/>
  <c r="ANC8" i="34"/>
  <c r="ANB8" i="34"/>
  <c r="ANA8" i="34"/>
  <c r="AMZ8" i="34"/>
  <c r="AMY8" i="34"/>
  <c r="AMX8" i="34"/>
  <c r="AMW8" i="34"/>
  <c r="AMV8" i="34"/>
  <c r="AMU8" i="34"/>
  <c r="AMT8" i="34"/>
  <c r="AMS8" i="34"/>
  <c r="AMR8" i="34"/>
  <c r="AMQ8" i="34"/>
  <c r="AMP8" i="34"/>
  <c r="AMO8" i="34"/>
  <c r="AMN8" i="34"/>
  <c r="AMM8" i="34"/>
  <c r="AML8" i="34"/>
  <c r="AMK8" i="34"/>
  <c r="AMJ8" i="34"/>
  <c r="AMI8" i="34"/>
  <c r="AMH8" i="34"/>
  <c r="AMG8" i="34"/>
  <c r="AMF8" i="34"/>
  <c r="AME8" i="34"/>
  <c r="AMD8" i="34"/>
  <c r="AMC8" i="34"/>
  <c r="AMB8" i="34"/>
  <c r="AMA8" i="34"/>
  <c r="ALZ8" i="34"/>
  <c r="ALY8" i="34"/>
  <c r="ALX8" i="34"/>
  <c r="ALW8" i="34"/>
  <c r="ALV8" i="34"/>
  <c r="ALU8" i="34"/>
  <c r="ALT8" i="34"/>
  <c r="ALS8" i="34"/>
  <c r="ALR8" i="34"/>
  <c r="ALQ8" i="34"/>
  <c r="ALP8" i="34"/>
  <c r="ALO8" i="34"/>
  <c r="ALN8" i="34"/>
  <c r="ALM8" i="34"/>
  <c r="ALL8" i="34"/>
  <c r="ALK8" i="34"/>
  <c r="ALJ8" i="34"/>
  <c r="ALI8" i="34"/>
  <c r="ALH8" i="34"/>
  <c r="ALG8" i="34"/>
  <c r="ALF8" i="34"/>
  <c r="ALE8" i="34"/>
  <c r="ALD8" i="34"/>
  <c r="ALC8" i="34"/>
  <c r="ALB8" i="34"/>
  <c r="ALA8" i="34"/>
  <c r="AKZ8" i="34"/>
  <c r="AKY8" i="34"/>
  <c r="AKX8" i="34"/>
  <c r="AKW8" i="34"/>
  <c r="AKV8" i="34"/>
  <c r="AKU8" i="34"/>
  <c r="AKT8" i="34"/>
  <c r="AKS8" i="34"/>
  <c r="AKR8" i="34"/>
  <c r="AKQ8" i="34"/>
  <c r="AKP8" i="34"/>
  <c r="AKO8" i="34"/>
  <c r="AKN8" i="34"/>
  <c r="AKM8" i="34"/>
  <c r="AKL8" i="34"/>
  <c r="AKK8" i="34"/>
  <c r="AKJ8" i="34"/>
  <c r="AKI8" i="34"/>
  <c r="AKH8" i="34"/>
  <c r="AKG8" i="34"/>
  <c r="AKF8" i="34"/>
  <c r="AKE8" i="34"/>
  <c r="AKD8" i="34"/>
  <c r="AKC8" i="34"/>
  <c r="AKB8" i="34"/>
  <c r="AKA8" i="34"/>
  <c r="AJZ8" i="34"/>
  <c r="AJY8" i="34"/>
  <c r="AJX8" i="34"/>
  <c r="AJW8" i="34"/>
  <c r="AJV8" i="34"/>
  <c r="AJU8" i="34"/>
  <c r="AJT8" i="34"/>
  <c r="AJS8" i="34"/>
  <c r="AJR8" i="34"/>
  <c r="AJQ8" i="34"/>
  <c r="AJP8" i="34"/>
  <c r="AJO8" i="34"/>
  <c r="AJN8" i="34"/>
  <c r="AJM8" i="34"/>
  <c r="AJL8" i="34"/>
  <c r="AJK8" i="34"/>
  <c r="AJJ8" i="34"/>
  <c r="AJI8" i="34"/>
  <c r="AJH8" i="34"/>
  <c r="AJG8" i="34"/>
  <c r="AJF8" i="34"/>
  <c r="AJE8" i="34"/>
  <c r="AJD8" i="34"/>
  <c r="AJC8" i="34"/>
  <c r="AJB8" i="34"/>
  <c r="AJA8" i="34"/>
  <c r="AIZ8" i="34"/>
  <c r="AIY8" i="34"/>
  <c r="AIX8" i="34"/>
  <c r="AIW8" i="34"/>
  <c r="AIV8" i="34"/>
  <c r="AIU8" i="34"/>
  <c r="AIT8" i="34"/>
  <c r="AIS8" i="34"/>
  <c r="AIR8" i="34"/>
  <c r="AIQ8" i="34"/>
  <c r="AIP8" i="34"/>
  <c r="AIO8" i="34"/>
  <c r="AIN8" i="34"/>
  <c r="AIM8" i="34"/>
  <c r="AIL8" i="34"/>
  <c r="AIK8" i="34"/>
  <c r="AIJ8" i="34"/>
  <c r="AII8" i="34"/>
  <c r="AIH8" i="34"/>
  <c r="AIG8" i="34"/>
  <c r="AIF8" i="34"/>
  <c r="AIE8" i="34"/>
  <c r="AID8" i="34"/>
  <c r="AIC8" i="34"/>
  <c r="AIB8" i="34"/>
  <c r="AIA8" i="34"/>
  <c r="AHZ8" i="34"/>
  <c r="AHY8" i="34"/>
  <c r="AHX8" i="34"/>
  <c r="AHW8" i="34"/>
  <c r="AHV8" i="34"/>
  <c r="AHU8" i="34"/>
  <c r="AHT8" i="34"/>
  <c r="AHS8" i="34"/>
  <c r="AHR8" i="34"/>
  <c r="AHQ8" i="34"/>
  <c r="AHP8" i="34"/>
  <c r="AHO8" i="34"/>
  <c r="AHN8" i="34"/>
  <c r="AHM8" i="34"/>
  <c r="AHL8" i="34"/>
  <c r="AHK8" i="34"/>
  <c r="AHJ8" i="34"/>
  <c r="AHI8" i="34"/>
  <c r="AHH8" i="34"/>
  <c r="AHG8" i="34"/>
  <c r="AHF8" i="34"/>
  <c r="AHE8" i="34"/>
  <c r="AHD8" i="34"/>
  <c r="AHC8" i="34"/>
  <c r="AHB8" i="34"/>
  <c r="AHA8" i="34"/>
  <c r="AGZ8" i="34"/>
  <c r="AGY8" i="34"/>
  <c r="AGX8" i="34"/>
  <c r="AGW8" i="34"/>
  <c r="AGV8" i="34"/>
  <c r="AGU8" i="34"/>
  <c r="AGT8" i="34"/>
  <c r="AGS8" i="34"/>
  <c r="AGR8" i="34"/>
  <c r="AGQ8" i="34"/>
  <c r="AGP8" i="34"/>
  <c r="AGO8" i="34"/>
  <c r="AGN8" i="34"/>
  <c r="AGM8" i="34"/>
  <c r="AGL8" i="34"/>
  <c r="AGK8" i="34"/>
  <c r="AGJ8" i="34"/>
  <c r="AGI8" i="34"/>
  <c r="AGH8" i="34"/>
  <c r="AGG8" i="34"/>
  <c r="AGF8" i="34"/>
  <c r="AGE8" i="34"/>
  <c r="AGD8" i="34"/>
  <c r="AGC8" i="34"/>
  <c r="AGB8" i="34"/>
  <c r="AGA8" i="34"/>
  <c r="AFZ8" i="34"/>
  <c r="AFY8" i="34"/>
  <c r="AFX8" i="34"/>
  <c r="AFW8" i="34"/>
  <c r="AFV8" i="34"/>
  <c r="AFU8" i="34"/>
  <c r="AFT8" i="34"/>
  <c r="AFS8" i="34"/>
  <c r="AFR8" i="34"/>
  <c r="AFQ8" i="34"/>
  <c r="AFP8" i="34"/>
  <c r="AFO8" i="34"/>
  <c r="AFN8" i="34"/>
  <c r="AFM8" i="34"/>
  <c r="AFL8" i="34"/>
  <c r="AFK8" i="34"/>
  <c r="AFJ8" i="34"/>
  <c r="AFI8" i="34"/>
  <c r="AFH8" i="34"/>
  <c r="AFG8" i="34"/>
  <c r="AFF8" i="34"/>
  <c r="AFE8" i="34"/>
  <c r="AFD8" i="34"/>
  <c r="AFC8" i="34"/>
  <c r="AFB8" i="34"/>
  <c r="AFA8" i="34"/>
  <c r="AEZ8" i="34"/>
  <c r="AEY8" i="34"/>
  <c r="AEX8" i="34"/>
  <c r="AEW8" i="34"/>
  <c r="AEV8" i="34"/>
  <c r="AEU8" i="34"/>
  <c r="AET8" i="34"/>
  <c r="AES8" i="34"/>
  <c r="AER8" i="34"/>
  <c r="AEQ8" i="34"/>
  <c r="AEP8" i="34"/>
  <c r="AEO8" i="34"/>
  <c r="AEN8" i="34"/>
  <c r="AEM8" i="34"/>
  <c r="AEL8" i="34"/>
  <c r="AEK8" i="34"/>
  <c r="AEJ8" i="34"/>
  <c r="AEI8" i="34"/>
  <c r="AEH8" i="34"/>
  <c r="AEG8" i="34"/>
  <c r="AEF8" i="34"/>
  <c r="AEE8" i="34"/>
  <c r="AED8" i="34"/>
  <c r="AEC8" i="34"/>
  <c r="AEB8" i="34"/>
  <c r="AEA8" i="34"/>
  <c r="ADZ8" i="34"/>
  <c r="ADY8" i="34"/>
  <c r="ADX8" i="34"/>
  <c r="ADW8" i="34"/>
  <c r="ADV8" i="34"/>
  <c r="ADU8" i="34"/>
  <c r="ADT8" i="34"/>
  <c r="ADS8" i="34"/>
  <c r="ADR8" i="34"/>
  <c r="ADQ8" i="34"/>
  <c r="ADP8" i="34"/>
  <c r="ADO8" i="34"/>
  <c r="ADN8" i="34"/>
  <c r="ADM8" i="34"/>
  <c r="ADL8" i="34"/>
  <c r="ADK8" i="34"/>
  <c r="ADJ8" i="34"/>
  <c r="ADI8" i="34"/>
  <c r="ADH8" i="34"/>
  <c r="ADG8" i="34"/>
  <c r="ADF8" i="34"/>
  <c r="ADE8" i="34"/>
  <c r="ADD8" i="34"/>
  <c r="ADC8" i="34"/>
  <c r="ADB8" i="34"/>
  <c r="ADA8" i="34"/>
  <c r="ACZ8" i="34"/>
  <c r="ACY8" i="34"/>
  <c r="ACX8" i="34"/>
  <c r="ACW8" i="34"/>
  <c r="ACV8" i="34"/>
  <c r="ACU8" i="34"/>
  <c r="ACT8" i="34"/>
  <c r="ACS8" i="34"/>
  <c r="ACR8" i="34"/>
  <c r="ACQ8" i="34"/>
  <c r="ACP8" i="34"/>
  <c r="ACO8" i="34"/>
  <c r="ACN8" i="34"/>
  <c r="ACM8" i="34"/>
  <c r="ACL8" i="34"/>
  <c r="ACK8" i="34"/>
  <c r="ACJ8" i="34"/>
  <c r="ACI8" i="34"/>
  <c r="ACH8" i="34"/>
  <c r="ACG8" i="34"/>
  <c r="ACF8" i="34"/>
  <c r="ACE8" i="34"/>
  <c r="ACD8" i="34"/>
  <c r="ACC8" i="34"/>
  <c r="ACB8" i="34"/>
  <c r="ACA8" i="34"/>
  <c r="ABZ8" i="34"/>
  <c r="ABY8" i="34"/>
  <c r="ABX8" i="34"/>
  <c r="ABW8" i="34"/>
  <c r="ABV8" i="34"/>
  <c r="ABU8" i="34"/>
  <c r="ABT8" i="34"/>
  <c r="ABS8" i="34"/>
  <c r="ABR8" i="34"/>
  <c r="ABQ8" i="34"/>
  <c r="ABP8" i="34"/>
  <c r="ABO8" i="34"/>
  <c r="ABN8" i="34"/>
  <c r="ABM8" i="34"/>
  <c r="ABL8" i="34"/>
  <c r="ABK8" i="34"/>
  <c r="ABJ8" i="34"/>
  <c r="ABI8" i="34"/>
  <c r="ABH8" i="34"/>
  <c r="ABG8" i="34"/>
  <c r="ABF8" i="34"/>
  <c r="ABE8" i="34"/>
  <c r="ABD8" i="34"/>
  <c r="ABC8" i="34"/>
  <c r="ABB8" i="34"/>
  <c r="ABA8" i="34"/>
  <c r="AAZ8" i="34"/>
  <c r="AAY8" i="34"/>
  <c r="AAX8" i="34"/>
  <c r="AAW8" i="34"/>
  <c r="AAV8" i="34"/>
  <c r="AAU8" i="34"/>
  <c r="AAT8" i="34"/>
  <c r="AAS8" i="34"/>
  <c r="AAR8" i="34"/>
  <c r="AAQ8" i="34"/>
  <c r="AAP8" i="34"/>
  <c r="AAO8" i="34"/>
  <c r="AAN8" i="34"/>
  <c r="AAM8" i="34"/>
  <c r="AAL8" i="34"/>
  <c r="AAK8" i="34"/>
  <c r="AAJ8" i="34"/>
  <c r="AAI8" i="34"/>
  <c r="AAH8" i="34"/>
  <c r="AAG8" i="34"/>
  <c r="AAF8" i="34"/>
  <c r="AAE8" i="34"/>
  <c r="AAD8" i="34"/>
  <c r="AAC8" i="34"/>
  <c r="AAB8" i="34"/>
  <c r="AAA8" i="34"/>
  <c r="ZZ8" i="34"/>
  <c r="ZY8" i="34"/>
  <c r="ZX8" i="34"/>
  <c r="ZW8" i="34"/>
  <c r="ZV8" i="34"/>
  <c r="ZU8" i="34"/>
  <c r="ZT8" i="34"/>
  <c r="ZS8" i="34"/>
  <c r="ZR8" i="34"/>
  <c r="ZQ8" i="34"/>
  <c r="ZP8" i="34"/>
  <c r="ZO8" i="34"/>
  <c r="ZN8" i="34"/>
  <c r="ZM8" i="34"/>
  <c r="ZL8" i="34"/>
  <c r="ZK8" i="34"/>
  <c r="ZJ8" i="34"/>
  <c r="ZI8" i="34"/>
  <c r="ZH8" i="34"/>
  <c r="ZG8" i="34"/>
  <c r="ZF8" i="34"/>
  <c r="ZE8" i="34"/>
  <c r="ZD8" i="34"/>
  <c r="ZC8" i="34"/>
  <c r="ZB8" i="34"/>
  <c r="ZA8" i="34"/>
  <c r="YZ8" i="34"/>
  <c r="YY8" i="34"/>
  <c r="YX8" i="34"/>
  <c r="YW8" i="34"/>
  <c r="YV8" i="34"/>
  <c r="YU8" i="34"/>
  <c r="YT8" i="34"/>
  <c r="YS8" i="34"/>
  <c r="YR8" i="34"/>
  <c r="YQ8" i="34"/>
  <c r="YP8" i="34"/>
  <c r="YO8" i="34"/>
  <c r="YN8" i="34"/>
  <c r="YM8" i="34"/>
  <c r="YL8" i="34"/>
  <c r="YK8" i="34"/>
  <c r="YJ8" i="34"/>
  <c r="YI8" i="34"/>
  <c r="YH8" i="34"/>
  <c r="YG8" i="34"/>
  <c r="YF8" i="34"/>
  <c r="YE8" i="34"/>
  <c r="YD8" i="34"/>
  <c r="YC8" i="34"/>
  <c r="YB8" i="34"/>
  <c r="YA8" i="34"/>
  <c r="XZ8" i="34"/>
  <c r="XY8" i="34"/>
  <c r="XX8" i="34"/>
  <c r="XW8" i="34"/>
  <c r="XV8" i="34"/>
  <c r="XU8" i="34"/>
  <c r="XT8" i="34"/>
  <c r="XS8" i="34"/>
  <c r="XR8" i="34"/>
  <c r="XQ8" i="34"/>
  <c r="XP8" i="34"/>
  <c r="XO8" i="34"/>
  <c r="XN8" i="34"/>
  <c r="XM8" i="34"/>
  <c r="XL8" i="34"/>
  <c r="XK8" i="34"/>
  <c r="XJ8" i="34"/>
  <c r="XI8" i="34"/>
  <c r="XH8" i="34"/>
  <c r="XG8" i="34"/>
  <c r="XF8" i="34"/>
  <c r="XE8" i="34"/>
  <c r="XD8" i="34"/>
  <c r="XC8" i="34"/>
  <c r="XB8" i="34"/>
  <c r="XA8" i="34"/>
  <c r="WZ8" i="34"/>
  <c r="WY8" i="34"/>
  <c r="WX8" i="34"/>
  <c r="WW8" i="34"/>
  <c r="WV8" i="34"/>
  <c r="WU8" i="34"/>
  <c r="WT8" i="34"/>
  <c r="WS8" i="34"/>
  <c r="WR8" i="34"/>
  <c r="WQ8" i="34"/>
  <c r="WP8" i="34"/>
  <c r="WO8" i="34"/>
  <c r="WN8" i="34"/>
  <c r="WM8" i="34"/>
  <c r="WL8" i="34"/>
  <c r="WK8" i="34"/>
  <c r="WJ8" i="34"/>
  <c r="WI8" i="34"/>
  <c r="WH8" i="34"/>
  <c r="WG8" i="34"/>
  <c r="WF8" i="34"/>
  <c r="WE8" i="34"/>
  <c r="WD8" i="34"/>
  <c r="WC8" i="34"/>
  <c r="WB8" i="34"/>
  <c r="WA8" i="34"/>
  <c r="VZ8" i="34"/>
  <c r="VY8" i="34"/>
  <c r="VX8" i="34"/>
  <c r="VW8" i="34"/>
  <c r="VV8" i="34"/>
  <c r="VU8" i="34"/>
  <c r="VT8" i="34"/>
  <c r="VS8" i="34"/>
  <c r="VR8" i="34"/>
  <c r="VQ8" i="34"/>
  <c r="VP8" i="34"/>
  <c r="VO8" i="34"/>
  <c r="VN8" i="34"/>
  <c r="VM8" i="34"/>
  <c r="VL8" i="34"/>
  <c r="VK8" i="34"/>
  <c r="VJ8" i="34"/>
  <c r="VI8" i="34"/>
  <c r="VH8" i="34"/>
  <c r="VG8" i="34"/>
  <c r="VF8" i="34"/>
  <c r="VE8" i="34"/>
  <c r="VD8" i="34"/>
  <c r="VC8" i="34"/>
  <c r="VB8" i="34"/>
  <c r="VA8" i="34"/>
  <c r="UZ8" i="34"/>
  <c r="UY8" i="34"/>
  <c r="UX8" i="34"/>
  <c r="UW8" i="34"/>
  <c r="UV8" i="34"/>
  <c r="UU8" i="34"/>
  <c r="UT8" i="34"/>
  <c r="US8" i="34"/>
  <c r="UR8" i="34"/>
  <c r="UQ8" i="34"/>
  <c r="UP8" i="34"/>
  <c r="UO8" i="34"/>
  <c r="UN8" i="34"/>
  <c r="UM8" i="34"/>
  <c r="UL8" i="34"/>
  <c r="UK8" i="34"/>
  <c r="UJ8" i="34"/>
  <c r="UI8" i="34"/>
  <c r="UH8" i="34"/>
  <c r="UG8" i="34"/>
  <c r="UF8" i="34"/>
  <c r="UE8" i="34"/>
  <c r="UD8" i="34"/>
  <c r="UC8" i="34"/>
  <c r="UB8" i="34"/>
  <c r="UA8" i="34"/>
  <c r="TZ8" i="34"/>
  <c r="TY8" i="34"/>
  <c r="TX8" i="34"/>
  <c r="TW8" i="34"/>
  <c r="TV8" i="34"/>
  <c r="TU8" i="34"/>
  <c r="TT8" i="34"/>
  <c r="TS8" i="34"/>
  <c r="TR8" i="34"/>
  <c r="TQ8" i="34"/>
  <c r="TP8" i="34"/>
  <c r="TO8" i="34"/>
  <c r="TN8" i="34"/>
  <c r="TM8" i="34"/>
  <c r="TL8" i="34"/>
  <c r="TK8" i="34"/>
  <c r="TJ8" i="34"/>
  <c r="TI8" i="34"/>
  <c r="TH8" i="34"/>
  <c r="TG8" i="34"/>
  <c r="TF8" i="34"/>
  <c r="TE8" i="34"/>
  <c r="TD8" i="34"/>
  <c r="TC8" i="34"/>
  <c r="TB8" i="34"/>
  <c r="TA8" i="34"/>
  <c r="SZ8" i="34"/>
  <c r="SY8" i="34"/>
  <c r="SX8" i="34"/>
  <c r="SW8" i="34"/>
  <c r="SV8" i="34"/>
  <c r="SU8" i="34"/>
  <c r="ST8" i="34"/>
  <c r="SS8" i="34"/>
  <c r="SR8" i="34"/>
  <c r="SQ8" i="34"/>
  <c r="SP8" i="34"/>
  <c r="SO8" i="34"/>
  <c r="SN8" i="34"/>
  <c r="SM8" i="34"/>
  <c r="SL8" i="34"/>
  <c r="SK8" i="34"/>
  <c r="SJ8" i="34"/>
  <c r="SI8" i="34"/>
  <c r="SH8" i="34"/>
  <c r="SG8" i="34"/>
  <c r="SF8" i="34"/>
  <c r="SE8" i="34"/>
  <c r="SD8" i="34"/>
  <c r="SC8" i="34"/>
  <c r="SB8" i="34"/>
  <c r="SA8" i="34"/>
  <c r="RZ8" i="34"/>
  <c r="RY8" i="34"/>
  <c r="RX8" i="34"/>
  <c r="RW8" i="34"/>
  <c r="RV8" i="34"/>
  <c r="RU8" i="34"/>
  <c r="RT8" i="34"/>
  <c r="RS8" i="34"/>
  <c r="RR8" i="34"/>
  <c r="RQ8" i="34"/>
  <c r="RP8" i="34"/>
  <c r="RO8" i="34"/>
  <c r="RN8" i="34"/>
  <c r="RM8" i="34"/>
  <c r="RL8" i="34"/>
  <c r="RK8" i="34"/>
  <c r="RJ8" i="34"/>
  <c r="RI8" i="34"/>
  <c r="RH8" i="34"/>
  <c r="RG8" i="34"/>
  <c r="RF8" i="34"/>
  <c r="RE8" i="34"/>
  <c r="RD8" i="34"/>
  <c r="RC8" i="34"/>
  <c r="RB8" i="34"/>
  <c r="RA8" i="34"/>
  <c r="QZ8" i="34"/>
  <c r="QY8" i="34"/>
  <c r="QX8" i="34"/>
  <c r="QW8" i="34"/>
  <c r="QV8" i="34"/>
  <c r="QU8" i="34"/>
  <c r="QT8" i="34"/>
  <c r="QS8" i="34"/>
  <c r="QR8" i="34"/>
  <c r="QQ8" i="34"/>
  <c r="QP8" i="34"/>
  <c r="QO8" i="34"/>
  <c r="QN8" i="34"/>
  <c r="QM8" i="34"/>
  <c r="QL8" i="34"/>
  <c r="QK8" i="34"/>
  <c r="QJ8" i="34"/>
  <c r="QI8" i="34"/>
  <c r="QH8" i="34"/>
  <c r="QG8" i="34"/>
  <c r="QF8" i="34"/>
  <c r="QE8" i="34"/>
  <c r="QD8" i="34"/>
  <c r="QC8" i="34"/>
  <c r="QB8" i="34"/>
  <c r="QA8" i="34"/>
  <c r="PZ8" i="34"/>
  <c r="PY8" i="34"/>
  <c r="PX8" i="34"/>
  <c r="PW8" i="34"/>
  <c r="PV8" i="34"/>
  <c r="PU8" i="34"/>
  <c r="PT8" i="34"/>
  <c r="PS8" i="34"/>
  <c r="PR8" i="34"/>
  <c r="PQ8" i="34"/>
  <c r="PP8" i="34"/>
  <c r="PO8" i="34"/>
  <c r="PN8" i="34"/>
  <c r="PM8" i="34"/>
  <c r="PL8" i="34"/>
  <c r="PK8" i="34"/>
  <c r="PJ8" i="34"/>
  <c r="PI8" i="34"/>
  <c r="PH8" i="34"/>
  <c r="PG8" i="34"/>
  <c r="PF8" i="34"/>
  <c r="PE8" i="34"/>
  <c r="PD8" i="34"/>
  <c r="PC8" i="34"/>
  <c r="PB8" i="34"/>
  <c r="PA8" i="34"/>
  <c r="OZ8" i="34"/>
  <c r="OY8" i="34"/>
  <c r="OX8" i="34"/>
  <c r="OW8" i="34"/>
  <c r="OV8" i="34"/>
  <c r="OU8" i="34"/>
  <c r="OT8" i="34"/>
  <c r="OS8" i="34"/>
  <c r="OR8" i="34"/>
  <c r="OQ8" i="34"/>
  <c r="OP8" i="34"/>
  <c r="OO8" i="34"/>
  <c r="ON8" i="34"/>
  <c r="OM8" i="34"/>
  <c r="OL8" i="34"/>
  <c r="OK8" i="34"/>
  <c r="OJ8" i="34"/>
  <c r="OI8" i="34"/>
  <c r="OH8" i="34"/>
  <c r="OG8" i="34"/>
  <c r="OF8" i="34"/>
  <c r="OE8" i="34"/>
  <c r="OD8" i="34"/>
  <c r="OC8" i="34"/>
  <c r="OB8" i="34"/>
  <c r="OA8" i="34"/>
  <c r="NZ8" i="34"/>
  <c r="NY8" i="34"/>
  <c r="NX8" i="34"/>
  <c r="NW8" i="34"/>
  <c r="NV8" i="34"/>
  <c r="NU8" i="34"/>
  <c r="NT8" i="34"/>
  <c r="NS8" i="34"/>
  <c r="NR8" i="34"/>
  <c r="NQ8" i="34"/>
  <c r="NP8" i="34"/>
  <c r="NO8" i="34"/>
  <c r="NN8" i="34"/>
  <c r="NM8" i="34"/>
  <c r="NL8" i="34"/>
  <c r="NK8" i="34"/>
  <c r="NJ8" i="34"/>
  <c r="NI8" i="34"/>
  <c r="NH8" i="34"/>
  <c r="NG8" i="34"/>
  <c r="NF8" i="34"/>
  <c r="NE8" i="34"/>
  <c r="ND8" i="34"/>
  <c r="NC8" i="34"/>
  <c r="NB8" i="34"/>
  <c r="NA8" i="34"/>
  <c r="MZ8" i="34"/>
  <c r="MY8" i="34"/>
  <c r="MX8" i="34"/>
  <c r="MW8" i="34"/>
  <c r="MV8" i="34"/>
  <c r="MU8" i="34"/>
  <c r="MT8" i="34"/>
  <c r="MS8" i="34"/>
  <c r="MR8" i="34"/>
  <c r="MQ8" i="34"/>
  <c r="MP8" i="34"/>
  <c r="MO8" i="34"/>
  <c r="MN8" i="34"/>
  <c r="MM8" i="34"/>
  <c r="ML8" i="34"/>
  <c r="MK8" i="34"/>
  <c r="MJ8" i="34"/>
  <c r="MI8" i="34"/>
  <c r="MH8" i="34"/>
  <c r="MG8" i="34"/>
  <c r="MF8" i="34"/>
  <c r="ME8" i="34"/>
  <c r="MD8" i="34"/>
  <c r="MC8" i="34"/>
  <c r="MB8" i="34"/>
  <c r="MA8" i="34"/>
  <c r="LZ8" i="34"/>
  <c r="LY8" i="34"/>
  <c r="LX8" i="34"/>
  <c r="LW8" i="34"/>
  <c r="LV8" i="34"/>
  <c r="LU8" i="34"/>
  <c r="LT8" i="34"/>
  <c r="LS8" i="34"/>
  <c r="LR8" i="34"/>
  <c r="LQ8" i="34"/>
  <c r="LP8" i="34"/>
  <c r="LO8" i="34"/>
  <c r="LN8" i="34"/>
  <c r="LM8" i="34"/>
  <c r="LL8" i="34"/>
  <c r="LK8" i="34"/>
  <c r="LJ8" i="34"/>
  <c r="LI8" i="34"/>
  <c r="LH8" i="34"/>
  <c r="LG8" i="34"/>
  <c r="LF8" i="34"/>
  <c r="LE8" i="34"/>
  <c r="LD8" i="34"/>
  <c r="LC8" i="34"/>
  <c r="LB8" i="34"/>
  <c r="LA8" i="34"/>
  <c r="KZ8" i="34"/>
  <c r="KY8" i="34"/>
  <c r="KX8" i="34"/>
  <c r="KW8" i="34"/>
  <c r="KV8" i="34"/>
  <c r="KU8" i="34"/>
  <c r="KT8" i="34"/>
  <c r="KS8" i="34"/>
  <c r="KR8" i="34"/>
  <c r="KQ8" i="34"/>
  <c r="KP8" i="34"/>
  <c r="KO8" i="34"/>
  <c r="KN8" i="34"/>
  <c r="KM8" i="34"/>
  <c r="KL8" i="34"/>
  <c r="KK8" i="34"/>
  <c r="KJ8" i="34"/>
  <c r="KI8" i="34"/>
  <c r="KH8" i="34"/>
  <c r="KG8" i="34"/>
  <c r="KF8" i="34"/>
  <c r="KE8" i="34"/>
  <c r="KD8" i="34"/>
  <c r="KC8" i="34"/>
  <c r="KB8" i="34"/>
  <c r="KA8" i="34"/>
  <c r="JZ8" i="34"/>
  <c r="JY8" i="34"/>
  <c r="JX8" i="34"/>
  <c r="JW8" i="34"/>
  <c r="JV8" i="34"/>
  <c r="JU8" i="34"/>
  <c r="JT8" i="34"/>
  <c r="JS8" i="34"/>
  <c r="JR8" i="34"/>
  <c r="JQ8" i="34"/>
  <c r="JP8" i="34"/>
  <c r="JO8" i="34"/>
  <c r="JN8" i="34"/>
  <c r="JM8" i="34"/>
  <c r="JL8" i="34"/>
  <c r="JK8" i="34"/>
  <c r="JJ8" i="34"/>
  <c r="JI8" i="34"/>
  <c r="JH8" i="34"/>
  <c r="JG8" i="34"/>
  <c r="JF8" i="34"/>
  <c r="JE8" i="34"/>
  <c r="JD8" i="34"/>
  <c r="JC8" i="34"/>
  <c r="JB8" i="34"/>
  <c r="JA8" i="34"/>
  <c r="IZ8" i="34"/>
  <c r="IY8" i="34"/>
  <c r="IX8" i="34"/>
  <c r="IW8" i="34"/>
  <c r="IV8" i="34"/>
  <c r="IU8" i="34"/>
  <c r="IT8" i="34"/>
  <c r="IS8" i="34"/>
  <c r="IR8" i="34"/>
  <c r="IQ8" i="34"/>
  <c r="IP8" i="34"/>
  <c r="IO8" i="34"/>
  <c r="IN8" i="34"/>
  <c r="IM8" i="34"/>
  <c r="IL8" i="34"/>
  <c r="IK8" i="34"/>
  <c r="IJ8" i="34"/>
  <c r="II8" i="34"/>
  <c r="IH8" i="34"/>
  <c r="IG8" i="34"/>
  <c r="IF8" i="34"/>
  <c r="IE8" i="34"/>
  <c r="ID8" i="34"/>
  <c r="IC8" i="34"/>
  <c r="IB8" i="34"/>
  <c r="IA8" i="34"/>
  <c r="HZ8" i="34"/>
  <c r="HY8" i="34"/>
  <c r="HX8" i="34"/>
  <c r="HW8" i="34"/>
  <c r="HV8" i="34"/>
  <c r="HU8" i="34"/>
  <c r="HT8" i="34"/>
  <c r="HS8" i="34"/>
  <c r="HR8" i="34"/>
  <c r="HQ8" i="34"/>
  <c r="HP8" i="34"/>
  <c r="HO8" i="34"/>
  <c r="HN8" i="34"/>
  <c r="HM8" i="34"/>
  <c r="HL8" i="34"/>
  <c r="HK8" i="34"/>
  <c r="HJ8" i="34"/>
  <c r="HI8" i="34"/>
  <c r="HH8" i="34"/>
  <c r="HG8" i="34"/>
  <c r="HF8" i="34"/>
  <c r="HE8" i="34"/>
  <c r="HD8" i="34"/>
  <c r="HC8" i="34"/>
  <c r="HB8" i="34"/>
  <c r="HA8" i="34"/>
  <c r="GZ8" i="34"/>
  <c r="GY8" i="34"/>
  <c r="GX8" i="34"/>
  <c r="GW8" i="34"/>
  <c r="GV8" i="34"/>
  <c r="GU8" i="34"/>
  <c r="GT8" i="34"/>
  <c r="GS8" i="34"/>
  <c r="GR8" i="34"/>
  <c r="GQ8" i="34"/>
  <c r="GP8" i="34"/>
  <c r="GO8" i="34"/>
  <c r="GN8" i="34"/>
  <c r="GM8" i="34"/>
  <c r="GL8" i="34"/>
  <c r="GK8" i="34"/>
  <c r="GJ8" i="34"/>
  <c r="GI8" i="34"/>
  <c r="GH8" i="34"/>
  <c r="GG8" i="34"/>
  <c r="GF8" i="34"/>
  <c r="GE8" i="34"/>
  <c r="GD8" i="34"/>
  <c r="GC8" i="34"/>
  <c r="GB8" i="34"/>
  <c r="GA8" i="34"/>
  <c r="FZ8" i="34"/>
  <c r="FY8" i="34"/>
  <c r="FX8" i="34"/>
  <c r="FW8" i="34"/>
  <c r="FV8" i="34"/>
  <c r="FU8" i="34"/>
  <c r="FT8" i="34"/>
  <c r="FS8" i="34"/>
  <c r="FR8" i="34"/>
  <c r="FQ8" i="34"/>
  <c r="FP8" i="34"/>
  <c r="FO8" i="34"/>
  <c r="FN8" i="34"/>
  <c r="FM8" i="34"/>
  <c r="FL8" i="34"/>
  <c r="FK8" i="34"/>
  <c r="FJ8" i="34"/>
  <c r="FI8" i="34"/>
  <c r="FH8" i="34"/>
  <c r="FG8" i="34"/>
  <c r="FF8" i="34"/>
  <c r="FE8" i="34"/>
  <c r="FD8" i="34"/>
  <c r="FC8" i="34"/>
  <c r="FB8" i="34"/>
  <c r="FA8" i="34"/>
  <c r="EZ8" i="34"/>
  <c r="EY8" i="34"/>
  <c r="EX8" i="34"/>
  <c r="EW8" i="34"/>
  <c r="EV8" i="34"/>
  <c r="EU8" i="34"/>
  <c r="ET8" i="34"/>
  <c r="ES8" i="34"/>
  <c r="ER8" i="34"/>
  <c r="EQ8" i="34"/>
  <c r="EP8" i="34"/>
  <c r="EO8" i="34"/>
  <c r="EN8" i="34"/>
  <c r="EM8" i="34"/>
  <c r="EL8" i="34"/>
  <c r="EK8" i="34"/>
  <c r="EJ8" i="34"/>
  <c r="EI8" i="34"/>
  <c r="EH8" i="34"/>
  <c r="EG8" i="34"/>
  <c r="EF8" i="34"/>
  <c r="EE8" i="34"/>
  <c r="ED8" i="34"/>
  <c r="EC8" i="34"/>
  <c r="EB8" i="34"/>
  <c r="EA8" i="34"/>
  <c r="DZ8" i="34"/>
  <c r="DY8" i="34"/>
  <c r="DX8" i="34"/>
  <c r="DW8" i="34"/>
  <c r="DV8" i="34"/>
  <c r="DU8" i="34"/>
  <c r="DT8" i="34"/>
  <c r="DS8" i="34"/>
  <c r="DR8" i="34"/>
  <c r="DQ8" i="34"/>
  <c r="DP8" i="34"/>
  <c r="DO8" i="34"/>
  <c r="DN8" i="34"/>
  <c r="DM8" i="34"/>
  <c r="DL8" i="34"/>
  <c r="DK8" i="34"/>
  <c r="DJ8" i="34"/>
  <c r="DI8" i="34"/>
  <c r="DH8" i="34"/>
  <c r="DG8" i="34"/>
  <c r="DF8" i="34"/>
  <c r="DE8" i="34"/>
  <c r="DD8" i="34"/>
  <c r="DC8" i="34"/>
  <c r="DB8" i="34"/>
  <c r="DA8" i="34"/>
  <c r="CZ8" i="34"/>
  <c r="CY8" i="34"/>
  <c r="CX8" i="34"/>
  <c r="CW8" i="34"/>
  <c r="CV8" i="34"/>
  <c r="CU8" i="34"/>
  <c r="CT8" i="34"/>
  <c r="CS8" i="34"/>
  <c r="CR8" i="34"/>
  <c r="CQ8" i="34"/>
  <c r="CP8" i="34"/>
  <c r="CO8" i="34"/>
  <c r="CN8" i="34"/>
  <c r="CM8" i="34"/>
  <c r="CL8" i="34"/>
  <c r="CK8" i="34"/>
  <c r="CJ8" i="34"/>
  <c r="CI8" i="34"/>
  <c r="CH8" i="34"/>
  <c r="CG8" i="34"/>
  <c r="CF8" i="34"/>
  <c r="CE8" i="34"/>
  <c r="CD8" i="34"/>
  <c r="CC8" i="34"/>
  <c r="CB8" i="34"/>
  <c r="CA8" i="34"/>
  <c r="BZ8" i="34"/>
  <c r="BY8" i="34"/>
  <c r="BX8" i="34"/>
  <c r="BW8" i="34"/>
  <c r="BV8" i="34"/>
  <c r="BU8" i="34"/>
  <c r="BT8" i="34"/>
  <c r="BS8" i="34"/>
  <c r="BR8" i="34"/>
  <c r="BQ8" i="34"/>
  <c r="BP8" i="34"/>
  <c r="BO8" i="34"/>
  <c r="BN8" i="34"/>
  <c r="BM8" i="34"/>
  <c r="BL8" i="34"/>
  <c r="BK8" i="34"/>
  <c r="BJ8" i="34"/>
  <c r="BI8" i="34"/>
  <c r="BH8" i="34"/>
  <c r="BG8" i="34"/>
  <c r="BF8" i="34"/>
  <c r="BE8" i="34"/>
  <c r="BD8" i="34"/>
  <c r="BC8" i="34"/>
  <c r="BB8" i="34"/>
  <c r="BA8" i="34"/>
  <c r="AZ8" i="34"/>
  <c r="AY8" i="34"/>
  <c r="AX8" i="34"/>
  <c r="AW8" i="34"/>
  <c r="AV8" i="34"/>
  <c r="AU8" i="34"/>
  <c r="AT8" i="34"/>
  <c r="AS8" i="34"/>
  <c r="AR8" i="34"/>
  <c r="AQ8" i="34"/>
  <c r="AP8" i="34"/>
  <c r="AO8" i="34"/>
  <c r="AN8" i="34"/>
  <c r="AM8" i="34"/>
  <c r="AL8" i="34"/>
  <c r="AK8" i="34"/>
  <c r="AJ8" i="34"/>
  <c r="AI8" i="34"/>
  <c r="AH8" i="34"/>
  <c r="AG8" i="34"/>
  <c r="AF8" i="34"/>
  <c r="AE8" i="34"/>
  <c r="AD8" i="34"/>
  <c r="AC8" i="34"/>
  <c r="AB8" i="34"/>
  <c r="AA8" i="34"/>
  <c r="Z8" i="34"/>
  <c r="Y8" i="34"/>
  <c r="X8" i="34"/>
  <c r="W8" i="34"/>
  <c r="V7" i="34"/>
  <c r="D7" i="34"/>
  <c r="E29" i="12" s="1"/>
  <c r="V6" i="34"/>
  <c r="V5" i="34"/>
  <c r="D5" i="34"/>
  <c r="E28" i="12" s="1"/>
  <c r="AJ1778" i="25"/>
  <c r="AK1778" i="25" s="1"/>
  <c r="AJ1777" i="25"/>
  <c r="AK1777" i="25" s="1"/>
  <c r="H151" i="25"/>
  <c r="U151" i="25" s="1"/>
  <c r="H153" i="25"/>
  <c r="U153" i="25" s="1"/>
  <c r="H132" i="25"/>
  <c r="U132" i="25" s="1"/>
  <c r="H138" i="25"/>
  <c r="U138" i="25" s="1"/>
  <c r="H120" i="25"/>
  <c r="U120" i="25" s="1"/>
  <c r="H117" i="25"/>
  <c r="U117" i="25" s="1"/>
  <c r="H116" i="25"/>
  <c r="U116" i="25" s="1"/>
  <c r="H112" i="25"/>
  <c r="U112" i="25" s="1"/>
  <c r="H61" i="25"/>
  <c r="U61" i="25" s="1"/>
  <c r="H75" i="25"/>
  <c r="U75" i="25" s="1"/>
  <c r="H155" i="25"/>
  <c r="U155" i="25" s="1"/>
  <c r="H114" i="25"/>
  <c r="U114" i="25" s="1"/>
  <c r="H154" i="25"/>
  <c r="U154" i="25" s="1"/>
  <c r="H121" i="25"/>
  <c r="U121" i="25" s="1"/>
  <c r="H122" i="25"/>
  <c r="U122" i="25" s="1"/>
  <c r="H137" i="25"/>
  <c r="U137" i="25" s="1"/>
  <c r="H111" i="25"/>
  <c r="U111" i="25" s="1"/>
  <c r="H95" i="25"/>
  <c r="U95" i="25" s="1"/>
  <c r="H140" i="25"/>
  <c r="U140" i="25" s="1"/>
  <c r="H97" i="25"/>
  <c r="U97" i="25" s="1"/>
  <c r="H46" i="25"/>
  <c r="U46" i="25" s="1"/>
  <c r="H139" i="25"/>
  <c r="U139" i="25" s="1"/>
  <c r="H128" i="25"/>
  <c r="U128" i="25" s="1"/>
  <c r="H106" i="25"/>
  <c r="U106" i="25" s="1"/>
  <c r="H124" i="25"/>
  <c r="U124" i="25" s="1"/>
  <c r="H125" i="25"/>
  <c r="U125" i="25" s="1"/>
  <c r="H131" i="25"/>
  <c r="U131" i="25" s="1"/>
  <c r="H108" i="25"/>
  <c r="U108" i="25" s="1"/>
  <c r="H126" i="25"/>
  <c r="U126" i="25" s="1"/>
  <c r="H105" i="25"/>
  <c r="U105" i="25" s="1"/>
  <c r="H135" i="25"/>
  <c r="U135" i="25" s="1"/>
  <c r="H119" i="25"/>
  <c r="U119" i="25" s="1"/>
  <c r="H134" i="25"/>
  <c r="U134" i="25" s="1"/>
  <c r="H118" i="25"/>
  <c r="U118" i="25" s="1"/>
  <c r="H130" i="25"/>
  <c r="U130" i="25" s="1"/>
  <c r="H133" i="25"/>
  <c r="U133" i="25" s="1"/>
  <c r="H123" i="25"/>
  <c r="U123" i="25" s="1"/>
  <c r="H109" i="25"/>
  <c r="U109" i="25" s="1"/>
  <c r="H127" i="25"/>
  <c r="U127" i="25" s="1"/>
  <c r="H57" i="25"/>
  <c r="U57" i="25" s="1"/>
  <c r="H55" i="25"/>
  <c r="U55" i="25" s="1"/>
  <c r="H49" i="25"/>
  <c r="U49" i="25" s="1"/>
  <c r="H115" i="25"/>
  <c r="U115" i="25" s="1"/>
  <c r="V501" i="25"/>
  <c r="T501" i="25"/>
  <c r="S501" i="25"/>
  <c r="R501" i="25"/>
  <c r="H501" i="25"/>
  <c r="U501" i="25" s="1"/>
  <c r="G501" i="25"/>
  <c r="V500" i="25"/>
  <c r="T500" i="25"/>
  <c r="S500" i="25"/>
  <c r="R500" i="25"/>
  <c r="H500" i="25"/>
  <c r="U500" i="25" s="1"/>
  <c r="G500" i="25"/>
  <c r="V499" i="25"/>
  <c r="T499" i="25"/>
  <c r="S499" i="25"/>
  <c r="R499" i="25"/>
  <c r="H499" i="25"/>
  <c r="U499" i="25" s="1"/>
  <c r="G499" i="25"/>
  <c r="V498" i="25"/>
  <c r="T498" i="25"/>
  <c r="S498" i="25"/>
  <c r="R498" i="25"/>
  <c r="H498" i="25"/>
  <c r="U498" i="25" s="1"/>
  <c r="G498" i="25"/>
  <c r="V497" i="25"/>
  <c r="T497" i="25"/>
  <c r="S497" i="25"/>
  <c r="R497" i="25"/>
  <c r="H497" i="25"/>
  <c r="U497" i="25" s="1"/>
  <c r="G497" i="25"/>
  <c r="V496" i="25"/>
  <c r="T496" i="25"/>
  <c r="S496" i="25"/>
  <c r="R496" i="25"/>
  <c r="H496" i="25"/>
  <c r="U496" i="25" s="1"/>
  <c r="G496" i="25"/>
  <c r="V495" i="25"/>
  <c r="T495" i="25"/>
  <c r="S495" i="25"/>
  <c r="R495" i="25"/>
  <c r="H495" i="25"/>
  <c r="U495" i="25" s="1"/>
  <c r="G495" i="25"/>
  <c r="V494" i="25"/>
  <c r="T494" i="25"/>
  <c r="S494" i="25"/>
  <c r="R494" i="25"/>
  <c r="H494" i="25"/>
  <c r="U494" i="25" s="1"/>
  <c r="G494" i="25"/>
  <c r="V493" i="25"/>
  <c r="T493" i="25"/>
  <c r="S493" i="25"/>
  <c r="R493" i="25"/>
  <c r="H493" i="25"/>
  <c r="U493" i="25" s="1"/>
  <c r="G493" i="25"/>
  <c r="V492" i="25"/>
  <c r="T492" i="25"/>
  <c r="S492" i="25"/>
  <c r="R492" i="25"/>
  <c r="H492" i="25"/>
  <c r="U492" i="25" s="1"/>
  <c r="G492" i="25"/>
  <c r="V491" i="25"/>
  <c r="T491" i="25"/>
  <c r="S491" i="25"/>
  <c r="R491" i="25"/>
  <c r="H491" i="25"/>
  <c r="U491" i="25" s="1"/>
  <c r="G491" i="25"/>
  <c r="V490" i="25"/>
  <c r="T490" i="25"/>
  <c r="S490" i="25"/>
  <c r="R490" i="25"/>
  <c r="H490" i="25"/>
  <c r="U490" i="25" s="1"/>
  <c r="G490" i="25"/>
  <c r="V489" i="25"/>
  <c r="T489" i="25"/>
  <c r="S489" i="25"/>
  <c r="R489" i="25"/>
  <c r="H489" i="25"/>
  <c r="U489" i="25" s="1"/>
  <c r="G489" i="25"/>
  <c r="V488" i="25"/>
  <c r="T488" i="25"/>
  <c r="S488" i="25"/>
  <c r="R488" i="25"/>
  <c r="H488" i="25"/>
  <c r="U488" i="25" s="1"/>
  <c r="G488" i="25"/>
  <c r="V487" i="25"/>
  <c r="T487" i="25"/>
  <c r="S487" i="25"/>
  <c r="R487" i="25"/>
  <c r="H487" i="25"/>
  <c r="U487" i="25" s="1"/>
  <c r="G487" i="25"/>
  <c r="V486" i="25"/>
  <c r="T486" i="25"/>
  <c r="S486" i="25"/>
  <c r="R486" i="25"/>
  <c r="H486" i="25"/>
  <c r="U486" i="25" s="1"/>
  <c r="G486" i="25"/>
  <c r="V485" i="25"/>
  <c r="T485" i="25"/>
  <c r="S485" i="25"/>
  <c r="R485" i="25"/>
  <c r="H485" i="25"/>
  <c r="U485" i="25" s="1"/>
  <c r="G485" i="25"/>
  <c r="V484" i="25"/>
  <c r="T484" i="25"/>
  <c r="S484" i="25"/>
  <c r="R484" i="25"/>
  <c r="H484" i="25"/>
  <c r="U484" i="25" s="1"/>
  <c r="G484" i="25"/>
  <c r="V483" i="25"/>
  <c r="T483" i="25"/>
  <c r="S483" i="25"/>
  <c r="R483" i="25"/>
  <c r="H483" i="25"/>
  <c r="U483" i="25" s="1"/>
  <c r="G483" i="25"/>
  <c r="V482" i="25"/>
  <c r="T482" i="25"/>
  <c r="S482" i="25"/>
  <c r="R482" i="25"/>
  <c r="H482" i="25"/>
  <c r="U482" i="25" s="1"/>
  <c r="G482" i="25"/>
  <c r="V481" i="25"/>
  <c r="T481" i="25"/>
  <c r="S481" i="25"/>
  <c r="R481" i="25"/>
  <c r="H481" i="25"/>
  <c r="U481" i="25" s="1"/>
  <c r="G481" i="25"/>
  <c r="V480" i="25"/>
  <c r="T480" i="25"/>
  <c r="S480" i="25"/>
  <c r="R480" i="25"/>
  <c r="H480" i="25"/>
  <c r="U480" i="25" s="1"/>
  <c r="G480" i="25"/>
  <c r="V479" i="25"/>
  <c r="T479" i="25"/>
  <c r="S479" i="25"/>
  <c r="R479" i="25"/>
  <c r="H479" i="25"/>
  <c r="U479" i="25" s="1"/>
  <c r="G479" i="25"/>
  <c r="V478" i="25"/>
  <c r="T478" i="25"/>
  <c r="S478" i="25"/>
  <c r="R478" i="25"/>
  <c r="H478" i="25"/>
  <c r="U478" i="25" s="1"/>
  <c r="G478" i="25"/>
  <c r="V477" i="25"/>
  <c r="T477" i="25"/>
  <c r="S477" i="25"/>
  <c r="R477" i="25"/>
  <c r="H477" i="25"/>
  <c r="U477" i="25" s="1"/>
  <c r="G477" i="25"/>
  <c r="V476" i="25"/>
  <c r="T476" i="25"/>
  <c r="S476" i="25"/>
  <c r="R476" i="25"/>
  <c r="H476" i="25"/>
  <c r="U476" i="25" s="1"/>
  <c r="G476" i="25"/>
  <c r="V475" i="25"/>
  <c r="T475" i="25"/>
  <c r="S475" i="25"/>
  <c r="R475" i="25"/>
  <c r="H475" i="25"/>
  <c r="U475" i="25" s="1"/>
  <c r="G475" i="25"/>
  <c r="V474" i="25"/>
  <c r="T474" i="25"/>
  <c r="S474" i="25"/>
  <c r="R474" i="25"/>
  <c r="H474" i="25"/>
  <c r="U474" i="25" s="1"/>
  <c r="G474" i="25"/>
  <c r="V473" i="25"/>
  <c r="T473" i="25"/>
  <c r="S473" i="25"/>
  <c r="R473" i="25"/>
  <c r="H473" i="25"/>
  <c r="U473" i="25" s="1"/>
  <c r="G473" i="25"/>
  <c r="V472" i="25"/>
  <c r="T472" i="25"/>
  <c r="S472" i="25"/>
  <c r="R472" i="25"/>
  <c r="H472" i="25"/>
  <c r="U472" i="25" s="1"/>
  <c r="G472" i="25"/>
  <c r="V471" i="25"/>
  <c r="T471" i="25"/>
  <c r="S471" i="25"/>
  <c r="R471" i="25"/>
  <c r="H471" i="25"/>
  <c r="U471" i="25" s="1"/>
  <c r="G471" i="25"/>
  <c r="V470" i="25"/>
  <c r="T470" i="25"/>
  <c r="S470" i="25"/>
  <c r="R470" i="25"/>
  <c r="H470" i="25"/>
  <c r="U470" i="25" s="1"/>
  <c r="G470" i="25"/>
  <c r="V469" i="25"/>
  <c r="T469" i="25"/>
  <c r="S469" i="25"/>
  <c r="R469" i="25"/>
  <c r="H469" i="25"/>
  <c r="U469" i="25" s="1"/>
  <c r="G469" i="25"/>
  <c r="V468" i="25"/>
  <c r="T468" i="25"/>
  <c r="S468" i="25"/>
  <c r="R468" i="25"/>
  <c r="H468" i="25"/>
  <c r="U468" i="25" s="1"/>
  <c r="G468" i="25"/>
  <c r="V467" i="25"/>
  <c r="T467" i="25"/>
  <c r="S467" i="25"/>
  <c r="R467" i="25"/>
  <c r="H467" i="25"/>
  <c r="U467" i="25" s="1"/>
  <c r="G467" i="25"/>
  <c r="V466" i="25"/>
  <c r="T466" i="25"/>
  <c r="S466" i="25"/>
  <c r="R466" i="25"/>
  <c r="H466" i="25"/>
  <c r="U466" i="25" s="1"/>
  <c r="G466" i="25"/>
  <c r="V465" i="25"/>
  <c r="T465" i="25"/>
  <c r="S465" i="25"/>
  <c r="R465" i="25"/>
  <c r="H465" i="25"/>
  <c r="U465" i="25" s="1"/>
  <c r="G465" i="25"/>
  <c r="V464" i="25"/>
  <c r="T464" i="25"/>
  <c r="S464" i="25"/>
  <c r="R464" i="25"/>
  <c r="H464" i="25"/>
  <c r="U464" i="25" s="1"/>
  <c r="G464" i="25"/>
  <c r="V463" i="25"/>
  <c r="T463" i="25"/>
  <c r="S463" i="25"/>
  <c r="R463" i="25"/>
  <c r="H463" i="25"/>
  <c r="U463" i="25" s="1"/>
  <c r="G463" i="25"/>
  <c r="V462" i="25"/>
  <c r="T462" i="25"/>
  <c r="S462" i="25"/>
  <c r="R462" i="25"/>
  <c r="H462" i="25"/>
  <c r="U462" i="25" s="1"/>
  <c r="G462" i="25"/>
  <c r="V461" i="25"/>
  <c r="T461" i="25"/>
  <c r="S461" i="25"/>
  <c r="R461" i="25"/>
  <c r="H461" i="25"/>
  <c r="U461" i="25" s="1"/>
  <c r="G461" i="25"/>
  <c r="V460" i="25"/>
  <c r="T460" i="25"/>
  <c r="S460" i="25"/>
  <c r="R460" i="25"/>
  <c r="H460" i="25"/>
  <c r="U460" i="25" s="1"/>
  <c r="G460" i="25"/>
  <c r="V459" i="25"/>
  <c r="T459" i="25"/>
  <c r="S459" i="25"/>
  <c r="R459" i="25"/>
  <c r="H459" i="25"/>
  <c r="U459" i="25" s="1"/>
  <c r="G459" i="25"/>
  <c r="V458" i="25"/>
  <c r="T458" i="25"/>
  <c r="S458" i="25"/>
  <c r="R458" i="25"/>
  <c r="H458" i="25"/>
  <c r="U458" i="25" s="1"/>
  <c r="G458" i="25"/>
  <c r="V457" i="25"/>
  <c r="T457" i="25"/>
  <c r="S457" i="25"/>
  <c r="R457" i="25"/>
  <c r="H457" i="25"/>
  <c r="U457" i="25" s="1"/>
  <c r="G457" i="25"/>
  <c r="V456" i="25"/>
  <c r="T456" i="25"/>
  <c r="S456" i="25"/>
  <c r="R456" i="25"/>
  <c r="H456" i="25"/>
  <c r="U456" i="25" s="1"/>
  <c r="G456" i="25"/>
  <c r="V455" i="25"/>
  <c r="T455" i="25"/>
  <c r="S455" i="25"/>
  <c r="R455" i="25"/>
  <c r="H455" i="25"/>
  <c r="U455" i="25" s="1"/>
  <c r="G455" i="25"/>
  <c r="V454" i="25"/>
  <c r="T454" i="25"/>
  <c r="S454" i="25"/>
  <c r="R454" i="25"/>
  <c r="H454" i="25"/>
  <c r="U454" i="25" s="1"/>
  <c r="G454" i="25"/>
  <c r="V453" i="25"/>
  <c r="T453" i="25"/>
  <c r="S453" i="25"/>
  <c r="R453" i="25"/>
  <c r="H453" i="25"/>
  <c r="U453" i="25" s="1"/>
  <c r="G453" i="25"/>
  <c r="V452" i="25"/>
  <c r="T452" i="25"/>
  <c r="S452" i="25"/>
  <c r="R452" i="25"/>
  <c r="H452" i="25"/>
  <c r="U452" i="25" s="1"/>
  <c r="G452" i="25"/>
  <c r="V451" i="25"/>
  <c r="T451" i="25"/>
  <c r="S451" i="25"/>
  <c r="R451" i="25"/>
  <c r="H451" i="25"/>
  <c r="U451" i="25" s="1"/>
  <c r="G451" i="25"/>
  <c r="V450" i="25"/>
  <c r="T450" i="25"/>
  <c r="S450" i="25"/>
  <c r="R450" i="25"/>
  <c r="H450" i="25"/>
  <c r="U450" i="25" s="1"/>
  <c r="G450" i="25"/>
  <c r="V449" i="25"/>
  <c r="T449" i="25"/>
  <c r="S449" i="25"/>
  <c r="R449" i="25"/>
  <c r="H449" i="25"/>
  <c r="U449" i="25" s="1"/>
  <c r="G449" i="25"/>
  <c r="V448" i="25"/>
  <c r="T448" i="25"/>
  <c r="S448" i="25"/>
  <c r="R448" i="25"/>
  <c r="H448" i="25"/>
  <c r="U448" i="25" s="1"/>
  <c r="G448" i="25"/>
  <c r="V447" i="25"/>
  <c r="T447" i="25"/>
  <c r="S447" i="25"/>
  <c r="R447" i="25"/>
  <c r="H447" i="25"/>
  <c r="U447" i="25" s="1"/>
  <c r="G447" i="25"/>
  <c r="V446" i="25"/>
  <c r="T446" i="25"/>
  <c r="S446" i="25"/>
  <c r="R446" i="25"/>
  <c r="H446" i="25"/>
  <c r="U446" i="25" s="1"/>
  <c r="G446" i="25"/>
  <c r="V445" i="25"/>
  <c r="T445" i="25"/>
  <c r="S445" i="25"/>
  <c r="R445" i="25"/>
  <c r="H445" i="25"/>
  <c r="U445" i="25" s="1"/>
  <c r="G445" i="25"/>
  <c r="V444" i="25"/>
  <c r="T444" i="25"/>
  <c r="S444" i="25"/>
  <c r="R444" i="25"/>
  <c r="H444" i="25"/>
  <c r="U444" i="25" s="1"/>
  <c r="G444" i="25"/>
  <c r="V443" i="25"/>
  <c r="T443" i="25"/>
  <c r="S443" i="25"/>
  <c r="R443" i="25"/>
  <c r="H443" i="25"/>
  <c r="U443" i="25" s="1"/>
  <c r="G443" i="25"/>
  <c r="V442" i="25"/>
  <c r="T442" i="25"/>
  <c r="S442" i="25"/>
  <c r="R442" i="25"/>
  <c r="H442" i="25"/>
  <c r="U442" i="25" s="1"/>
  <c r="G442" i="25"/>
  <c r="V441" i="25"/>
  <c r="T441" i="25"/>
  <c r="S441" i="25"/>
  <c r="R441" i="25"/>
  <c r="H441" i="25"/>
  <c r="U441" i="25" s="1"/>
  <c r="G441" i="25"/>
  <c r="V440" i="25"/>
  <c r="T440" i="25"/>
  <c r="S440" i="25"/>
  <c r="R440" i="25"/>
  <c r="H440" i="25"/>
  <c r="U440" i="25" s="1"/>
  <c r="G440" i="25"/>
  <c r="V439" i="25"/>
  <c r="T439" i="25"/>
  <c r="S439" i="25"/>
  <c r="R439" i="25"/>
  <c r="H439" i="25"/>
  <c r="U439" i="25" s="1"/>
  <c r="G439" i="25"/>
  <c r="V438" i="25"/>
  <c r="T438" i="25"/>
  <c r="S438" i="25"/>
  <c r="R438" i="25"/>
  <c r="H438" i="25"/>
  <c r="U438" i="25" s="1"/>
  <c r="G438" i="25"/>
  <c r="V437" i="25"/>
  <c r="T437" i="25"/>
  <c r="S437" i="25"/>
  <c r="R437" i="25"/>
  <c r="H437" i="25"/>
  <c r="U437" i="25" s="1"/>
  <c r="G437" i="25"/>
  <c r="V436" i="25"/>
  <c r="T436" i="25"/>
  <c r="S436" i="25"/>
  <c r="R436" i="25"/>
  <c r="H436" i="25"/>
  <c r="U436" i="25" s="1"/>
  <c r="G436" i="25"/>
  <c r="V435" i="25"/>
  <c r="T435" i="25"/>
  <c r="S435" i="25"/>
  <c r="R435" i="25"/>
  <c r="H435" i="25"/>
  <c r="U435" i="25" s="1"/>
  <c r="G435" i="25"/>
  <c r="V434" i="25"/>
  <c r="T434" i="25"/>
  <c r="S434" i="25"/>
  <c r="R434" i="25"/>
  <c r="H434" i="25"/>
  <c r="U434" i="25" s="1"/>
  <c r="G434" i="25"/>
  <c r="V433" i="25"/>
  <c r="T433" i="25"/>
  <c r="S433" i="25"/>
  <c r="R433" i="25"/>
  <c r="H433" i="25"/>
  <c r="U433" i="25" s="1"/>
  <c r="G433" i="25"/>
  <c r="V432" i="25"/>
  <c r="T432" i="25"/>
  <c r="S432" i="25"/>
  <c r="R432" i="25"/>
  <c r="H432" i="25"/>
  <c r="U432" i="25" s="1"/>
  <c r="G432" i="25"/>
  <c r="V431" i="25"/>
  <c r="T431" i="25"/>
  <c r="S431" i="25"/>
  <c r="R431" i="25"/>
  <c r="H431" i="25"/>
  <c r="U431" i="25" s="1"/>
  <c r="G431" i="25"/>
  <c r="V430" i="25"/>
  <c r="T430" i="25"/>
  <c r="S430" i="25"/>
  <c r="R430" i="25"/>
  <c r="H430" i="25"/>
  <c r="U430" i="25" s="1"/>
  <c r="G430" i="25"/>
  <c r="V429" i="25"/>
  <c r="T429" i="25"/>
  <c r="S429" i="25"/>
  <c r="R429" i="25"/>
  <c r="H429" i="25"/>
  <c r="U429" i="25" s="1"/>
  <c r="G429" i="25"/>
  <c r="V428" i="25"/>
  <c r="T428" i="25"/>
  <c r="S428" i="25"/>
  <c r="R428" i="25"/>
  <c r="H428" i="25"/>
  <c r="U428" i="25" s="1"/>
  <c r="G428" i="25"/>
  <c r="V427" i="25"/>
  <c r="T427" i="25"/>
  <c r="S427" i="25"/>
  <c r="R427" i="25"/>
  <c r="H427" i="25"/>
  <c r="U427" i="25" s="1"/>
  <c r="G427" i="25"/>
  <c r="V426" i="25"/>
  <c r="T426" i="25"/>
  <c r="S426" i="25"/>
  <c r="R426" i="25"/>
  <c r="H426" i="25"/>
  <c r="U426" i="25" s="1"/>
  <c r="G426" i="25"/>
  <c r="V425" i="25"/>
  <c r="T425" i="25"/>
  <c r="S425" i="25"/>
  <c r="R425" i="25"/>
  <c r="H425" i="25"/>
  <c r="U425" i="25" s="1"/>
  <c r="G425" i="25"/>
  <c r="V424" i="25"/>
  <c r="T424" i="25"/>
  <c r="S424" i="25"/>
  <c r="R424" i="25"/>
  <c r="H424" i="25"/>
  <c r="U424" i="25" s="1"/>
  <c r="G424" i="25"/>
  <c r="V423" i="25"/>
  <c r="T423" i="25"/>
  <c r="S423" i="25"/>
  <c r="R423" i="25"/>
  <c r="H423" i="25"/>
  <c r="U423" i="25" s="1"/>
  <c r="G423" i="25"/>
  <c r="V422" i="25"/>
  <c r="T422" i="25"/>
  <c r="S422" i="25"/>
  <c r="R422" i="25"/>
  <c r="H422" i="25"/>
  <c r="U422" i="25" s="1"/>
  <c r="G422" i="25"/>
  <c r="V421" i="25"/>
  <c r="T421" i="25"/>
  <c r="S421" i="25"/>
  <c r="R421" i="25"/>
  <c r="H421" i="25"/>
  <c r="U421" i="25" s="1"/>
  <c r="G421" i="25"/>
  <c r="V420" i="25"/>
  <c r="T420" i="25"/>
  <c r="S420" i="25"/>
  <c r="R420" i="25"/>
  <c r="H420" i="25"/>
  <c r="U420" i="25" s="1"/>
  <c r="G420" i="25"/>
  <c r="V419" i="25"/>
  <c r="T419" i="25"/>
  <c r="S419" i="25"/>
  <c r="R419" i="25"/>
  <c r="H419" i="25"/>
  <c r="U419" i="25" s="1"/>
  <c r="G419" i="25"/>
  <c r="V418" i="25"/>
  <c r="T418" i="25"/>
  <c r="S418" i="25"/>
  <c r="R418" i="25"/>
  <c r="H418" i="25"/>
  <c r="U418" i="25" s="1"/>
  <c r="G418" i="25"/>
  <c r="V417" i="25"/>
  <c r="T417" i="25"/>
  <c r="S417" i="25"/>
  <c r="R417" i="25"/>
  <c r="H417" i="25"/>
  <c r="U417" i="25" s="1"/>
  <c r="G417" i="25"/>
  <c r="V416" i="25"/>
  <c r="T416" i="25"/>
  <c r="S416" i="25"/>
  <c r="R416" i="25"/>
  <c r="H416" i="25"/>
  <c r="U416" i="25" s="1"/>
  <c r="G416" i="25"/>
  <c r="V415" i="25"/>
  <c r="T415" i="25"/>
  <c r="S415" i="25"/>
  <c r="R415" i="25"/>
  <c r="H415" i="25"/>
  <c r="U415" i="25" s="1"/>
  <c r="G415" i="25"/>
  <c r="V414" i="25"/>
  <c r="T414" i="25"/>
  <c r="S414" i="25"/>
  <c r="R414" i="25"/>
  <c r="H414" i="25"/>
  <c r="U414" i="25" s="1"/>
  <c r="G414" i="25"/>
  <c r="V413" i="25"/>
  <c r="T413" i="25"/>
  <c r="S413" i="25"/>
  <c r="R413" i="25"/>
  <c r="H413" i="25"/>
  <c r="U413" i="25" s="1"/>
  <c r="G413" i="25"/>
  <c r="V412" i="25"/>
  <c r="T412" i="25"/>
  <c r="S412" i="25"/>
  <c r="R412" i="25"/>
  <c r="H412" i="25"/>
  <c r="U412" i="25" s="1"/>
  <c r="G412" i="25"/>
  <c r="V411" i="25"/>
  <c r="T411" i="25"/>
  <c r="S411" i="25"/>
  <c r="R411" i="25"/>
  <c r="H411" i="25"/>
  <c r="U411" i="25" s="1"/>
  <c r="G411" i="25"/>
  <c r="V410" i="25"/>
  <c r="T410" i="25"/>
  <c r="S410" i="25"/>
  <c r="R410" i="25"/>
  <c r="H410" i="25"/>
  <c r="U410" i="25" s="1"/>
  <c r="G410" i="25"/>
  <c r="V409" i="25"/>
  <c r="T409" i="25"/>
  <c r="S409" i="25"/>
  <c r="R409" i="25"/>
  <c r="H409" i="25"/>
  <c r="U409" i="25" s="1"/>
  <c r="G409" i="25"/>
  <c r="V408" i="25"/>
  <c r="T408" i="25"/>
  <c r="S408" i="25"/>
  <c r="R408" i="25"/>
  <c r="H408" i="25"/>
  <c r="U408" i="25" s="1"/>
  <c r="G408" i="25"/>
  <c r="V407" i="25"/>
  <c r="T407" i="25"/>
  <c r="S407" i="25"/>
  <c r="R407" i="25"/>
  <c r="H407" i="25"/>
  <c r="U407" i="25" s="1"/>
  <c r="G407" i="25"/>
  <c r="V406" i="25"/>
  <c r="T406" i="25"/>
  <c r="S406" i="25"/>
  <c r="R406" i="25"/>
  <c r="H406" i="25"/>
  <c r="U406" i="25" s="1"/>
  <c r="G406" i="25"/>
  <c r="V405" i="25"/>
  <c r="T405" i="25"/>
  <c r="S405" i="25"/>
  <c r="R405" i="25"/>
  <c r="H405" i="25"/>
  <c r="U405" i="25" s="1"/>
  <c r="G405" i="25"/>
  <c r="V404" i="25"/>
  <c r="T404" i="25"/>
  <c r="S404" i="25"/>
  <c r="R404" i="25"/>
  <c r="H404" i="25"/>
  <c r="U404" i="25" s="1"/>
  <c r="G404" i="25"/>
  <c r="V403" i="25"/>
  <c r="T403" i="25"/>
  <c r="S403" i="25"/>
  <c r="R403" i="25"/>
  <c r="H403" i="25"/>
  <c r="U403" i="25" s="1"/>
  <c r="G403" i="25"/>
  <c r="V402" i="25"/>
  <c r="T402" i="25"/>
  <c r="S402" i="25"/>
  <c r="R402" i="25"/>
  <c r="H402" i="25"/>
  <c r="U402" i="25" s="1"/>
  <c r="G402" i="25"/>
  <c r="V401" i="25"/>
  <c r="T401" i="25"/>
  <c r="S401" i="25"/>
  <c r="R401" i="25"/>
  <c r="H401" i="25"/>
  <c r="U401" i="25" s="1"/>
  <c r="G401" i="25"/>
  <c r="V400" i="25"/>
  <c r="T400" i="25"/>
  <c r="S400" i="25"/>
  <c r="R400" i="25"/>
  <c r="H400" i="25"/>
  <c r="U400" i="25" s="1"/>
  <c r="G400" i="25"/>
  <c r="V399" i="25"/>
  <c r="T399" i="25"/>
  <c r="S399" i="25"/>
  <c r="R399" i="25"/>
  <c r="H399" i="25"/>
  <c r="U399" i="25" s="1"/>
  <c r="G399" i="25"/>
  <c r="V398" i="25"/>
  <c r="T398" i="25"/>
  <c r="S398" i="25"/>
  <c r="R398" i="25"/>
  <c r="H398" i="25"/>
  <c r="U398" i="25" s="1"/>
  <c r="G398" i="25"/>
  <c r="V397" i="25"/>
  <c r="T397" i="25"/>
  <c r="S397" i="25"/>
  <c r="R397" i="25"/>
  <c r="H397" i="25"/>
  <c r="U397" i="25" s="1"/>
  <c r="G397" i="25"/>
  <c r="V396" i="25"/>
  <c r="T396" i="25"/>
  <c r="S396" i="25"/>
  <c r="R396" i="25"/>
  <c r="H396" i="25"/>
  <c r="U396" i="25" s="1"/>
  <c r="G396" i="25"/>
  <c r="V395" i="25"/>
  <c r="T395" i="25"/>
  <c r="S395" i="25"/>
  <c r="R395" i="25"/>
  <c r="H395" i="25"/>
  <c r="U395" i="25" s="1"/>
  <c r="G395" i="25"/>
  <c r="V394" i="25"/>
  <c r="T394" i="25"/>
  <c r="S394" i="25"/>
  <c r="R394" i="25"/>
  <c r="H394" i="25"/>
  <c r="U394" i="25" s="1"/>
  <c r="G394" i="25"/>
  <c r="V393" i="25"/>
  <c r="T393" i="25"/>
  <c r="S393" i="25"/>
  <c r="R393" i="25"/>
  <c r="H393" i="25"/>
  <c r="U393" i="25" s="1"/>
  <c r="G393" i="25"/>
  <c r="V392" i="25"/>
  <c r="T392" i="25"/>
  <c r="S392" i="25"/>
  <c r="R392" i="25"/>
  <c r="H392" i="25"/>
  <c r="U392" i="25" s="1"/>
  <c r="G392" i="25"/>
  <c r="V391" i="25"/>
  <c r="T391" i="25"/>
  <c r="S391" i="25"/>
  <c r="R391" i="25"/>
  <c r="H391" i="25"/>
  <c r="U391" i="25" s="1"/>
  <c r="G391" i="25"/>
  <c r="V390" i="25"/>
  <c r="T390" i="25"/>
  <c r="S390" i="25"/>
  <c r="R390" i="25"/>
  <c r="H390" i="25"/>
  <c r="U390" i="25" s="1"/>
  <c r="G390" i="25"/>
  <c r="V389" i="25"/>
  <c r="T389" i="25"/>
  <c r="S389" i="25"/>
  <c r="R389" i="25"/>
  <c r="H389" i="25"/>
  <c r="U389" i="25" s="1"/>
  <c r="G389" i="25"/>
  <c r="V388" i="25"/>
  <c r="T388" i="25"/>
  <c r="S388" i="25"/>
  <c r="R388" i="25"/>
  <c r="H388" i="25"/>
  <c r="U388" i="25" s="1"/>
  <c r="G388" i="25"/>
  <c r="V387" i="25"/>
  <c r="T387" i="25"/>
  <c r="S387" i="25"/>
  <c r="R387" i="25"/>
  <c r="H387" i="25"/>
  <c r="U387" i="25" s="1"/>
  <c r="G387" i="25"/>
  <c r="V386" i="25"/>
  <c r="T386" i="25"/>
  <c r="S386" i="25"/>
  <c r="R386" i="25"/>
  <c r="H386" i="25"/>
  <c r="U386" i="25" s="1"/>
  <c r="G386" i="25"/>
  <c r="V385" i="25"/>
  <c r="T385" i="25"/>
  <c r="S385" i="25"/>
  <c r="R385" i="25"/>
  <c r="H385" i="25"/>
  <c r="U385" i="25" s="1"/>
  <c r="G385" i="25"/>
  <c r="V384" i="25"/>
  <c r="T384" i="25"/>
  <c r="S384" i="25"/>
  <c r="R384" i="25"/>
  <c r="H384" i="25"/>
  <c r="U384" i="25" s="1"/>
  <c r="G384" i="25"/>
  <c r="V383" i="25"/>
  <c r="T383" i="25"/>
  <c r="S383" i="25"/>
  <c r="R383" i="25"/>
  <c r="H383" i="25"/>
  <c r="U383" i="25" s="1"/>
  <c r="G383" i="25"/>
  <c r="V382" i="25"/>
  <c r="T382" i="25"/>
  <c r="S382" i="25"/>
  <c r="R382" i="25"/>
  <c r="H382" i="25"/>
  <c r="U382" i="25" s="1"/>
  <c r="G382" i="25"/>
  <c r="V381" i="25"/>
  <c r="T381" i="25"/>
  <c r="S381" i="25"/>
  <c r="R381" i="25"/>
  <c r="H381" i="25"/>
  <c r="U381" i="25" s="1"/>
  <c r="G381" i="25"/>
  <c r="V380" i="25"/>
  <c r="T380" i="25"/>
  <c r="S380" i="25"/>
  <c r="R380" i="25"/>
  <c r="H380" i="25"/>
  <c r="U380" i="25" s="1"/>
  <c r="G380" i="25"/>
  <c r="V379" i="25"/>
  <c r="T379" i="25"/>
  <c r="S379" i="25"/>
  <c r="R379" i="25"/>
  <c r="H379" i="25"/>
  <c r="U379" i="25" s="1"/>
  <c r="G379" i="25"/>
  <c r="V378" i="25"/>
  <c r="T378" i="25"/>
  <c r="S378" i="25"/>
  <c r="R378" i="25"/>
  <c r="H378" i="25"/>
  <c r="U378" i="25" s="1"/>
  <c r="G378" i="25"/>
  <c r="V377" i="25"/>
  <c r="T377" i="25"/>
  <c r="S377" i="25"/>
  <c r="R377" i="25"/>
  <c r="H377" i="25"/>
  <c r="U377" i="25" s="1"/>
  <c r="G377" i="25"/>
  <c r="V376" i="25"/>
  <c r="T376" i="25"/>
  <c r="S376" i="25"/>
  <c r="R376" i="25"/>
  <c r="H376" i="25"/>
  <c r="U376" i="25" s="1"/>
  <c r="G376" i="25"/>
  <c r="V375" i="25"/>
  <c r="T375" i="25"/>
  <c r="S375" i="25"/>
  <c r="R375" i="25"/>
  <c r="H375" i="25"/>
  <c r="U375" i="25" s="1"/>
  <c r="G375" i="25"/>
  <c r="V374" i="25"/>
  <c r="T374" i="25"/>
  <c r="S374" i="25"/>
  <c r="R374" i="25"/>
  <c r="H374" i="25"/>
  <c r="U374" i="25" s="1"/>
  <c r="G374" i="25"/>
  <c r="V373" i="25"/>
  <c r="T373" i="25"/>
  <c r="S373" i="25"/>
  <c r="R373" i="25"/>
  <c r="H373" i="25"/>
  <c r="U373" i="25" s="1"/>
  <c r="G373" i="25"/>
  <c r="V372" i="25"/>
  <c r="T372" i="25"/>
  <c r="S372" i="25"/>
  <c r="R372" i="25"/>
  <c r="H372" i="25"/>
  <c r="U372" i="25" s="1"/>
  <c r="G372" i="25"/>
  <c r="V371" i="25"/>
  <c r="T371" i="25"/>
  <c r="S371" i="25"/>
  <c r="R371" i="25"/>
  <c r="H371" i="25"/>
  <c r="U371" i="25" s="1"/>
  <c r="G371" i="25"/>
  <c r="V370" i="25"/>
  <c r="T370" i="25"/>
  <c r="S370" i="25"/>
  <c r="R370" i="25"/>
  <c r="H370" i="25"/>
  <c r="U370" i="25" s="1"/>
  <c r="G370" i="25"/>
  <c r="V369" i="25"/>
  <c r="T369" i="25"/>
  <c r="S369" i="25"/>
  <c r="R369" i="25"/>
  <c r="H369" i="25"/>
  <c r="U369" i="25" s="1"/>
  <c r="G369" i="25"/>
  <c r="V368" i="25"/>
  <c r="T368" i="25"/>
  <c r="S368" i="25"/>
  <c r="R368" i="25"/>
  <c r="H368" i="25"/>
  <c r="U368" i="25" s="1"/>
  <c r="G368" i="25"/>
  <c r="V367" i="25"/>
  <c r="T367" i="25"/>
  <c r="S367" i="25"/>
  <c r="R367" i="25"/>
  <c r="H367" i="25"/>
  <c r="U367" i="25" s="1"/>
  <c r="G367" i="25"/>
  <c r="V366" i="25"/>
  <c r="T366" i="25"/>
  <c r="S366" i="25"/>
  <c r="R366" i="25"/>
  <c r="H366" i="25"/>
  <c r="U366" i="25" s="1"/>
  <c r="G366" i="25"/>
  <c r="V365" i="25"/>
  <c r="T365" i="25"/>
  <c r="S365" i="25"/>
  <c r="R365" i="25"/>
  <c r="H365" i="25"/>
  <c r="U365" i="25" s="1"/>
  <c r="G365" i="25"/>
  <c r="V364" i="25"/>
  <c r="T364" i="25"/>
  <c r="S364" i="25"/>
  <c r="R364" i="25"/>
  <c r="H364" i="25"/>
  <c r="U364" i="25" s="1"/>
  <c r="G364" i="25"/>
  <c r="V363" i="25"/>
  <c r="T363" i="25"/>
  <c r="S363" i="25"/>
  <c r="R363" i="25"/>
  <c r="H363" i="25"/>
  <c r="U363" i="25" s="1"/>
  <c r="G363" i="25"/>
  <c r="V362" i="25"/>
  <c r="T362" i="25"/>
  <c r="S362" i="25"/>
  <c r="R362" i="25"/>
  <c r="H362" i="25"/>
  <c r="U362" i="25" s="1"/>
  <c r="G362" i="25"/>
  <c r="V361" i="25"/>
  <c r="T361" i="25"/>
  <c r="S361" i="25"/>
  <c r="R361" i="25"/>
  <c r="H361" i="25"/>
  <c r="U361" i="25" s="1"/>
  <c r="G361" i="25"/>
  <c r="V360" i="25"/>
  <c r="T360" i="25"/>
  <c r="S360" i="25"/>
  <c r="R360" i="25"/>
  <c r="H360" i="25"/>
  <c r="U360" i="25" s="1"/>
  <c r="G360" i="25"/>
  <c r="V359" i="25"/>
  <c r="T359" i="25"/>
  <c r="S359" i="25"/>
  <c r="R359" i="25"/>
  <c r="H359" i="25"/>
  <c r="U359" i="25" s="1"/>
  <c r="G359" i="25"/>
  <c r="V358" i="25"/>
  <c r="T358" i="25"/>
  <c r="S358" i="25"/>
  <c r="R358" i="25"/>
  <c r="H358" i="25"/>
  <c r="U358" i="25" s="1"/>
  <c r="G358" i="25"/>
  <c r="V357" i="25"/>
  <c r="T357" i="25"/>
  <c r="S357" i="25"/>
  <c r="R357" i="25"/>
  <c r="H357" i="25"/>
  <c r="U357" i="25" s="1"/>
  <c r="G357" i="25"/>
  <c r="V356" i="25"/>
  <c r="T356" i="25"/>
  <c r="S356" i="25"/>
  <c r="R356" i="25"/>
  <c r="H356" i="25"/>
  <c r="U356" i="25" s="1"/>
  <c r="G356" i="25"/>
  <c r="V355" i="25"/>
  <c r="T355" i="25"/>
  <c r="S355" i="25"/>
  <c r="R355" i="25"/>
  <c r="H355" i="25"/>
  <c r="U355" i="25" s="1"/>
  <c r="G355" i="25"/>
  <c r="V354" i="25"/>
  <c r="T354" i="25"/>
  <c r="S354" i="25"/>
  <c r="R354" i="25"/>
  <c r="H354" i="25"/>
  <c r="U354" i="25" s="1"/>
  <c r="G354" i="25"/>
  <c r="V353" i="25"/>
  <c r="T353" i="25"/>
  <c r="S353" i="25"/>
  <c r="R353" i="25"/>
  <c r="H353" i="25"/>
  <c r="U353" i="25" s="1"/>
  <c r="G353" i="25"/>
  <c r="V352" i="25"/>
  <c r="T352" i="25"/>
  <c r="S352" i="25"/>
  <c r="R352" i="25"/>
  <c r="H352" i="25"/>
  <c r="U352" i="25" s="1"/>
  <c r="G352" i="25"/>
  <c r="V351" i="25"/>
  <c r="T351" i="25"/>
  <c r="S351" i="25"/>
  <c r="R351" i="25"/>
  <c r="H351" i="25"/>
  <c r="U351" i="25" s="1"/>
  <c r="G351" i="25"/>
  <c r="V350" i="25"/>
  <c r="T350" i="25"/>
  <c r="S350" i="25"/>
  <c r="R350" i="25"/>
  <c r="H350" i="25"/>
  <c r="U350" i="25" s="1"/>
  <c r="G350" i="25"/>
  <c r="V349" i="25"/>
  <c r="T349" i="25"/>
  <c r="S349" i="25"/>
  <c r="R349" i="25"/>
  <c r="H349" i="25"/>
  <c r="U349" i="25" s="1"/>
  <c r="G349" i="25"/>
  <c r="V348" i="25"/>
  <c r="T348" i="25"/>
  <c r="S348" i="25"/>
  <c r="R348" i="25"/>
  <c r="H348" i="25"/>
  <c r="U348" i="25" s="1"/>
  <c r="G348" i="25"/>
  <c r="V347" i="25"/>
  <c r="T347" i="25"/>
  <c r="S347" i="25"/>
  <c r="R347" i="25"/>
  <c r="H347" i="25"/>
  <c r="U347" i="25" s="1"/>
  <c r="G347" i="25"/>
  <c r="V346" i="25"/>
  <c r="T346" i="25"/>
  <c r="S346" i="25"/>
  <c r="R346" i="25"/>
  <c r="H346" i="25"/>
  <c r="U346" i="25" s="1"/>
  <c r="G346" i="25"/>
  <c r="V345" i="25"/>
  <c r="T345" i="25"/>
  <c r="S345" i="25"/>
  <c r="R345" i="25"/>
  <c r="H345" i="25"/>
  <c r="U345" i="25" s="1"/>
  <c r="G345" i="25"/>
  <c r="V344" i="25"/>
  <c r="T344" i="25"/>
  <c r="S344" i="25"/>
  <c r="R344" i="25"/>
  <c r="H344" i="25"/>
  <c r="U344" i="25" s="1"/>
  <c r="G344" i="25"/>
  <c r="V343" i="25"/>
  <c r="T343" i="25"/>
  <c r="S343" i="25"/>
  <c r="R343" i="25"/>
  <c r="H343" i="25"/>
  <c r="U343" i="25" s="1"/>
  <c r="G343" i="25"/>
  <c r="V342" i="25"/>
  <c r="T342" i="25"/>
  <c r="S342" i="25"/>
  <c r="R342" i="25"/>
  <c r="H342" i="25"/>
  <c r="U342" i="25" s="1"/>
  <c r="G342" i="25"/>
  <c r="V341" i="25"/>
  <c r="T341" i="25"/>
  <c r="S341" i="25"/>
  <c r="R341" i="25"/>
  <c r="H341" i="25"/>
  <c r="U341" i="25" s="1"/>
  <c r="G341" i="25"/>
  <c r="V340" i="25"/>
  <c r="T340" i="25"/>
  <c r="S340" i="25"/>
  <c r="R340" i="25"/>
  <c r="H340" i="25"/>
  <c r="U340" i="25" s="1"/>
  <c r="G340" i="25"/>
  <c r="V339" i="25"/>
  <c r="T339" i="25"/>
  <c r="S339" i="25"/>
  <c r="R339" i="25"/>
  <c r="H339" i="25"/>
  <c r="U339" i="25" s="1"/>
  <c r="G339" i="25"/>
  <c r="V338" i="25"/>
  <c r="T338" i="25"/>
  <c r="S338" i="25"/>
  <c r="R338" i="25"/>
  <c r="H338" i="25"/>
  <c r="U338" i="25" s="1"/>
  <c r="G338" i="25"/>
  <c r="V337" i="25"/>
  <c r="T337" i="25"/>
  <c r="S337" i="25"/>
  <c r="R337" i="25"/>
  <c r="H337" i="25"/>
  <c r="U337" i="25" s="1"/>
  <c r="G337" i="25"/>
  <c r="V336" i="25"/>
  <c r="T336" i="25"/>
  <c r="S336" i="25"/>
  <c r="R336" i="25"/>
  <c r="H336" i="25"/>
  <c r="U336" i="25" s="1"/>
  <c r="G336" i="25"/>
  <c r="V335" i="25"/>
  <c r="T335" i="25"/>
  <c r="S335" i="25"/>
  <c r="R335" i="25"/>
  <c r="H335" i="25"/>
  <c r="U335" i="25" s="1"/>
  <c r="G335" i="25"/>
  <c r="V334" i="25"/>
  <c r="T334" i="25"/>
  <c r="S334" i="25"/>
  <c r="R334" i="25"/>
  <c r="H334" i="25"/>
  <c r="U334" i="25" s="1"/>
  <c r="G334" i="25"/>
  <c r="V333" i="25"/>
  <c r="T333" i="25"/>
  <c r="S333" i="25"/>
  <c r="R333" i="25"/>
  <c r="H333" i="25"/>
  <c r="U333" i="25" s="1"/>
  <c r="G333" i="25"/>
  <c r="V332" i="25"/>
  <c r="T332" i="25"/>
  <c r="S332" i="25"/>
  <c r="R332" i="25"/>
  <c r="H332" i="25"/>
  <c r="U332" i="25" s="1"/>
  <c r="G332" i="25"/>
  <c r="V331" i="25"/>
  <c r="T331" i="25"/>
  <c r="S331" i="25"/>
  <c r="R331" i="25"/>
  <c r="H331" i="25"/>
  <c r="U331" i="25" s="1"/>
  <c r="G331" i="25"/>
  <c r="V330" i="25"/>
  <c r="T330" i="25"/>
  <c r="S330" i="25"/>
  <c r="R330" i="25"/>
  <c r="H330" i="25"/>
  <c r="U330" i="25" s="1"/>
  <c r="G330" i="25"/>
  <c r="V329" i="25"/>
  <c r="T329" i="25"/>
  <c r="S329" i="25"/>
  <c r="R329" i="25"/>
  <c r="H329" i="25"/>
  <c r="U329" i="25" s="1"/>
  <c r="G329" i="25"/>
  <c r="V328" i="25"/>
  <c r="T328" i="25"/>
  <c r="S328" i="25"/>
  <c r="R328" i="25"/>
  <c r="H328" i="25"/>
  <c r="U328" i="25" s="1"/>
  <c r="G328" i="25"/>
  <c r="V327" i="25"/>
  <c r="T327" i="25"/>
  <c r="S327" i="25"/>
  <c r="R327" i="25"/>
  <c r="H327" i="25"/>
  <c r="U327" i="25" s="1"/>
  <c r="G327" i="25"/>
  <c r="V326" i="25"/>
  <c r="T326" i="25"/>
  <c r="S326" i="25"/>
  <c r="R326" i="25"/>
  <c r="H326" i="25"/>
  <c r="U326" i="25" s="1"/>
  <c r="G326" i="25"/>
  <c r="V325" i="25"/>
  <c r="T325" i="25"/>
  <c r="S325" i="25"/>
  <c r="R325" i="25"/>
  <c r="H325" i="25"/>
  <c r="U325" i="25" s="1"/>
  <c r="G325" i="25"/>
  <c r="V324" i="25"/>
  <c r="T324" i="25"/>
  <c r="S324" i="25"/>
  <c r="R324" i="25"/>
  <c r="H324" i="25"/>
  <c r="U324" i="25" s="1"/>
  <c r="G324" i="25"/>
  <c r="V323" i="25"/>
  <c r="T323" i="25"/>
  <c r="S323" i="25"/>
  <c r="R323" i="25"/>
  <c r="H323" i="25"/>
  <c r="U323" i="25" s="1"/>
  <c r="G323" i="25"/>
  <c r="V322" i="25"/>
  <c r="T322" i="25"/>
  <c r="S322" i="25"/>
  <c r="R322" i="25"/>
  <c r="H322" i="25"/>
  <c r="U322" i="25" s="1"/>
  <c r="G322" i="25"/>
  <c r="V321" i="25"/>
  <c r="T321" i="25"/>
  <c r="S321" i="25"/>
  <c r="R321" i="25"/>
  <c r="H321" i="25"/>
  <c r="U321" i="25" s="1"/>
  <c r="G321" i="25"/>
  <c r="V320" i="25"/>
  <c r="T320" i="25"/>
  <c r="S320" i="25"/>
  <c r="R320" i="25"/>
  <c r="H320" i="25"/>
  <c r="U320" i="25" s="1"/>
  <c r="G320" i="25"/>
  <c r="V319" i="25"/>
  <c r="T319" i="25"/>
  <c r="S319" i="25"/>
  <c r="R319" i="25"/>
  <c r="H319" i="25"/>
  <c r="U319" i="25" s="1"/>
  <c r="G319" i="25"/>
  <c r="V318" i="25"/>
  <c r="T318" i="25"/>
  <c r="S318" i="25"/>
  <c r="R318" i="25"/>
  <c r="H318" i="25"/>
  <c r="U318" i="25" s="1"/>
  <c r="G318" i="25"/>
  <c r="V317" i="25"/>
  <c r="T317" i="25"/>
  <c r="S317" i="25"/>
  <c r="R317" i="25"/>
  <c r="H317" i="25"/>
  <c r="U317" i="25" s="1"/>
  <c r="G317" i="25"/>
  <c r="V316" i="25"/>
  <c r="T316" i="25"/>
  <c r="S316" i="25"/>
  <c r="R316" i="25"/>
  <c r="H316" i="25"/>
  <c r="U316" i="25" s="1"/>
  <c r="G316" i="25"/>
  <c r="V315" i="25"/>
  <c r="T315" i="25"/>
  <c r="S315" i="25"/>
  <c r="R315" i="25"/>
  <c r="H315" i="25"/>
  <c r="U315" i="25" s="1"/>
  <c r="G315" i="25"/>
  <c r="V314" i="25"/>
  <c r="T314" i="25"/>
  <c r="S314" i="25"/>
  <c r="R314" i="25"/>
  <c r="H314" i="25"/>
  <c r="U314" i="25" s="1"/>
  <c r="G314" i="25"/>
  <c r="V313" i="25"/>
  <c r="T313" i="25"/>
  <c r="S313" i="25"/>
  <c r="R313" i="25"/>
  <c r="H313" i="25"/>
  <c r="U313" i="25" s="1"/>
  <c r="G313" i="25"/>
  <c r="V312" i="25"/>
  <c r="T312" i="25"/>
  <c r="S312" i="25"/>
  <c r="R312" i="25"/>
  <c r="H312" i="25"/>
  <c r="U312" i="25" s="1"/>
  <c r="G312" i="25"/>
  <c r="V311" i="25"/>
  <c r="T311" i="25"/>
  <c r="S311" i="25"/>
  <c r="R311" i="25"/>
  <c r="H311" i="25"/>
  <c r="U311" i="25" s="1"/>
  <c r="G311" i="25"/>
  <c r="V310" i="25"/>
  <c r="T310" i="25"/>
  <c r="S310" i="25"/>
  <c r="R310" i="25"/>
  <c r="H310" i="25"/>
  <c r="U310" i="25" s="1"/>
  <c r="G310" i="25"/>
  <c r="V309" i="25"/>
  <c r="T309" i="25"/>
  <c r="S309" i="25"/>
  <c r="R309" i="25"/>
  <c r="H309" i="25"/>
  <c r="U309" i="25" s="1"/>
  <c r="G309" i="25"/>
  <c r="V308" i="25"/>
  <c r="T308" i="25"/>
  <c r="S308" i="25"/>
  <c r="R308" i="25"/>
  <c r="H308" i="25"/>
  <c r="U308" i="25" s="1"/>
  <c r="G308" i="25"/>
  <c r="V307" i="25"/>
  <c r="T307" i="25"/>
  <c r="S307" i="25"/>
  <c r="R307" i="25"/>
  <c r="H307" i="25"/>
  <c r="U307" i="25" s="1"/>
  <c r="G307" i="25"/>
  <c r="V306" i="25"/>
  <c r="T306" i="25"/>
  <c r="S306" i="25"/>
  <c r="R306" i="25"/>
  <c r="H306" i="25"/>
  <c r="U306" i="25" s="1"/>
  <c r="G306" i="25"/>
  <c r="V305" i="25"/>
  <c r="T305" i="25"/>
  <c r="S305" i="25"/>
  <c r="R305" i="25"/>
  <c r="H305" i="25"/>
  <c r="U305" i="25" s="1"/>
  <c r="G305" i="25"/>
  <c r="V304" i="25"/>
  <c r="T304" i="25"/>
  <c r="S304" i="25"/>
  <c r="R304" i="25"/>
  <c r="H304" i="25"/>
  <c r="U304" i="25" s="1"/>
  <c r="G304" i="25"/>
  <c r="V303" i="25"/>
  <c r="T303" i="25"/>
  <c r="S303" i="25"/>
  <c r="R303" i="25"/>
  <c r="H303" i="25"/>
  <c r="U303" i="25" s="1"/>
  <c r="G303" i="25"/>
  <c r="V302" i="25"/>
  <c r="T302" i="25"/>
  <c r="S302" i="25"/>
  <c r="R302" i="25"/>
  <c r="H302" i="25"/>
  <c r="U302" i="25" s="1"/>
  <c r="G302" i="25"/>
  <c r="V301" i="25"/>
  <c r="T301" i="25"/>
  <c r="S301" i="25"/>
  <c r="R301" i="25"/>
  <c r="H301" i="25"/>
  <c r="U301" i="25" s="1"/>
  <c r="G301" i="25"/>
  <c r="V300" i="25"/>
  <c r="T300" i="25"/>
  <c r="S300" i="25"/>
  <c r="R300" i="25"/>
  <c r="H300" i="25"/>
  <c r="U300" i="25" s="1"/>
  <c r="G300" i="25"/>
  <c r="V299" i="25"/>
  <c r="T299" i="25"/>
  <c r="S299" i="25"/>
  <c r="R299" i="25"/>
  <c r="H299" i="25"/>
  <c r="U299" i="25" s="1"/>
  <c r="G299" i="25"/>
  <c r="V298" i="25"/>
  <c r="T298" i="25"/>
  <c r="S298" i="25"/>
  <c r="R298" i="25"/>
  <c r="H298" i="25"/>
  <c r="U298" i="25" s="1"/>
  <c r="G298" i="25"/>
  <c r="V297" i="25"/>
  <c r="T297" i="25"/>
  <c r="S297" i="25"/>
  <c r="R297" i="25"/>
  <c r="H297" i="25"/>
  <c r="U297" i="25" s="1"/>
  <c r="G297" i="25"/>
  <c r="V296" i="25"/>
  <c r="T296" i="25"/>
  <c r="S296" i="25"/>
  <c r="R296" i="25"/>
  <c r="H296" i="25"/>
  <c r="U296" i="25" s="1"/>
  <c r="G296" i="25"/>
  <c r="V295" i="25"/>
  <c r="T295" i="25"/>
  <c r="S295" i="25"/>
  <c r="R295" i="25"/>
  <c r="H295" i="25"/>
  <c r="U295" i="25" s="1"/>
  <c r="G295" i="25"/>
  <c r="V294" i="25"/>
  <c r="T294" i="25"/>
  <c r="S294" i="25"/>
  <c r="R294" i="25"/>
  <c r="H294" i="25"/>
  <c r="U294" i="25" s="1"/>
  <c r="G294" i="25"/>
  <c r="V293" i="25"/>
  <c r="T293" i="25"/>
  <c r="S293" i="25"/>
  <c r="R293" i="25"/>
  <c r="H293" i="25"/>
  <c r="U293" i="25" s="1"/>
  <c r="G293" i="25"/>
  <c r="V292" i="25"/>
  <c r="T292" i="25"/>
  <c r="S292" i="25"/>
  <c r="R292" i="25"/>
  <c r="H292" i="25"/>
  <c r="U292" i="25" s="1"/>
  <c r="G292" i="25"/>
  <c r="V291" i="25"/>
  <c r="T291" i="25"/>
  <c r="S291" i="25"/>
  <c r="R291" i="25"/>
  <c r="H291" i="25"/>
  <c r="U291" i="25" s="1"/>
  <c r="G291" i="25"/>
  <c r="V290" i="25"/>
  <c r="T290" i="25"/>
  <c r="S290" i="25"/>
  <c r="R290" i="25"/>
  <c r="H290" i="25"/>
  <c r="U290" i="25" s="1"/>
  <c r="G290" i="25"/>
  <c r="V289" i="25"/>
  <c r="T289" i="25"/>
  <c r="S289" i="25"/>
  <c r="R289" i="25"/>
  <c r="H289" i="25"/>
  <c r="U289" i="25" s="1"/>
  <c r="G289" i="25"/>
  <c r="V288" i="25"/>
  <c r="T288" i="25"/>
  <c r="S288" i="25"/>
  <c r="R288" i="25"/>
  <c r="H288" i="25"/>
  <c r="U288" i="25" s="1"/>
  <c r="G288" i="25"/>
  <c r="V287" i="25"/>
  <c r="T287" i="25"/>
  <c r="S287" i="25"/>
  <c r="R287" i="25"/>
  <c r="H287" i="25"/>
  <c r="U287" i="25" s="1"/>
  <c r="G287" i="25"/>
  <c r="V286" i="25"/>
  <c r="T286" i="25"/>
  <c r="S286" i="25"/>
  <c r="R286" i="25"/>
  <c r="H286" i="25"/>
  <c r="U286" i="25" s="1"/>
  <c r="G286" i="25"/>
  <c r="V285" i="25"/>
  <c r="T285" i="25"/>
  <c r="S285" i="25"/>
  <c r="R285" i="25"/>
  <c r="H285" i="25"/>
  <c r="U285" i="25" s="1"/>
  <c r="G285" i="25"/>
  <c r="V284" i="25"/>
  <c r="T284" i="25"/>
  <c r="S284" i="25"/>
  <c r="R284" i="25"/>
  <c r="H284" i="25"/>
  <c r="U284" i="25" s="1"/>
  <c r="G284" i="25"/>
  <c r="V283" i="25"/>
  <c r="T283" i="25"/>
  <c r="S283" i="25"/>
  <c r="R283" i="25"/>
  <c r="H283" i="25"/>
  <c r="U283" i="25" s="1"/>
  <c r="G283" i="25"/>
  <c r="V282" i="25"/>
  <c r="T282" i="25"/>
  <c r="S282" i="25"/>
  <c r="R282" i="25"/>
  <c r="H282" i="25"/>
  <c r="U282" i="25" s="1"/>
  <c r="G282" i="25"/>
  <c r="V281" i="25"/>
  <c r="T281" i="25"/>
  <c r="S281" i="25"/>
  <c r="R281" i="25"/>
  <c r="H281" i="25"/>
  <c r="U281" i="25" s="1"/>
  <c r="G281" i="25"/>
  <c r="V280" i="25"/>
  <c r="T280" i="25"/>
  <c r="S280" i="25"/>
  <c r="R280" i="25"/>
  <c r="H280" i="25"/>
  <c r="U280" i="25" s="1"/>
  <c r="G280" i="25"/>
  <c r="V279" i="25"/>
  <c r="T279" i="25"/>
  <c r="S279" i="25"/>
  <c r="R279" i="25"/>
  <c r="H279" i="25"/>
  <c r="U279" i="25" s="1"/>
  <c r="G279" i="25"/>
  <c r="V278" i="25"/>
  <c r="T278" i="25"/>
  <c r="S278" i="25"/>
  <c r="R278" i="25"/>
  <c r="H278" i="25"/>
  <c r="U278" i="25" s="1"/>
  <c r="G278" i="25"/>
  <c r="V277" i="25"/>
  <c r="T277" i="25"/>
  <c r="S277" i="25"/>
  <c r="R277" i="25"/>
  <c r="H277" i="25"/>
  <c r="U277" i="25" s="1"/>
  <c r="G277" i="25"/>
  <c r="V276" i="25"/>
  <c r="T276" i="25"/>
  <c r="S276" i="25"/>
  <c r="R276" i="25"/>
  <c r="H276" i="25"/>
  <c r="U276" i="25" s="1"/>
  <c r="G276" i="25"/>
  <c r="V275" i="25"/>
  <c r="T275" i="25"/>
  <c r="S275" i="25"/>
  <c r="R275" i="25"/>
  <c r="H275" i="25"/>
  <c r="U275" i="25" s="1"/>
  <c r="G275" i="25"/>
  <c r="V274" i="25"/>
  <c r="T274" i="25"/>
  <c r="S274" i="25"/>
  <c r="R274" i="25"/>
  <c r="H274" i="25"/>
  <c r="U274" i="25" s="1"/>
  <c r="G274" i="25"/>
  <c r="V273" i="25"/>
  <c r="T273" i="25"/>
  <c r="S273" i="25"/>
  <c r="R273" i="25"/>
  <c r="H273" i="25"/>
  <c r="U273" i="25" s="1"/>
  <c r="G273" i="25"/>
  <c r="V272" i="25"/>
  <c r="T272" i="25"/>
  <c r="S272" i="25"/>
  <c r="R272" i="25"/>
  <c r="H272" i="25"/>
  <c r="U272" i="25" s="1"/>
  <c r="G272" i="25"/>
  <c r="V271" i="25"/>
  <c r="T271" i="25"/>
  <c r="S271" i="25"/>
  <c r="R271" i="25"/>
  <c r="H271" i="25"/>
  <c r="U271" i="25" s="1"/>
  <c r="G271" i="25"/>
  <c r="V270" i="25"/>
  <c r="T270" i="25"/>
  <c r="S270" i="25"/>
  <c r="R270" i="25"/>
  <c r="H270" i="25"/>
  <c r="U270" i="25" s="1"/>
  <c r="G270" i="25"/>
  <c r="V269" i="25"/>
  <c r="T269" i="25"/>
  <c r="S269" i="25"/>
  <c r="R269" i="25"/>
  <c r="H269" i="25"/>
  <c r="U269" i="25" s="1"/>
  <c r="G269" i="25"/>
  <c r="V268" i="25"/>
  <c r="T268" i="25"/>
  <c r="S268" i="25"/>
  <c r="R268" i="25"/>
  <c r="H268" i="25"/>
  <c r="U268" i="25" s="1"/>
  <c r="G268" i="25"/>
  <c r="V267" i="25"/>
  <c r="T267" i="25"/>
  <c r="S267" i="25"/>
  <c r="R267" i="25"/>
  <c r="H267" i="25"/>
  <c r="U267" i="25" s="1"/>
  <c r="G267" i="25"/>
  <c r="V266" i="25"/>
  <c r="T266" i="25"/>
  <c r="S266" i="25"/>
  <c r="R266" i="25"/>
  <c r="H266" i="25"/>
  <c r="U266" i="25" s="1"/>
  <c r="G266" i="25"/>
  <c r="V265" i="25"/>
  <c r="T265" i="25"/>
  <c r="S265" i="25"/>
  <c r="R265" i="25"/>
  <c r="H265" i="25"/>
  <c r="U265" i="25" s="1"/>
  <c r="G265" i="25"/>
  <c r="V264" i="25"/>
  <c r="T264" i="25"/>
  <c r="S264" i="25"/>
  <c r="R264" i="25"/>
  <c r="H264" i="25"/>
  <c r="U264" i="25" s="1"/>
  <c r="G264" i="25"/>
  <c r="V263" i="25"/>
  <c r="T263" i="25"/>
  <c r="S263" i="25"/>
  <c r="R263" i="25"/>
  <c r="H263" i="25"/>
  <c r="U263" i="25" s="1"/>
  <c r="G263" i="25"/>
  <c r="V262" i="25"/>
  <c r="T262" i="25"/>
  <c r="S262" i="25"/>
  <c r="R262" i="25"/>
  <c r="H262" i="25"/>
  <c r="U262" i="25" s="1"/>
  <c r="G262" i="25"/>
  <c r="V261" i="25"/>
  <c r="T261" i="25"/>
  <c r="S261" i="25"/>
  <c r="R261" i="25"/>
  <c r="H261" i="25"/>
  <c r="U261" i="25" s="1"/>
  <c r="G261" i="25"/>
  <c r="V260" i="25"/>
  <c r="T260" i="25"/>
  <c r="S260" i="25"/>
  <c r="R260" i="25"/>
  <c r="H260" i="25"/>
  <c r="U260" i="25" s="1"/>
  <c r="G260" i="25"/>
  <c r="V259" i="25"/>
  <c r="T259" i="25"/>
  <c r="S259" i="25"/>
  <c r="R259" i="25"/>
  <c r="H259" i="25"/>
  <c r="U259" i="25" s="1"/>
  <c r="G259" i="25"/>
  <c r="V258" i="25"/>
  <c r="T258" i="25"/>
  <c r="S258" i="25"/>
  <c r="R258" i="25"/>
  <c r="H258" i="25"/>
  <c r="U258" i="25" s="1"/>
  <c r="G258" i="25"/>
  <c r="V257" i="25"/>
  <c r="T257" i="25"/>
  <c r="S257" i="25"/>
  <c r="R257" i="25"/>
  <c r="H257" i="25"/>
  <c r="U257" i="25" s="1"/>
  <c r="G257" i="25"/>
  <c r="V256" i="25"/>
  <c r="T256" i="25"/>
  <c r="S256" i="25"/>
  <c r="R256" i="25"/>
  <c r="H256" i="25"/>
  <c r="U256" i="25" s="1"/>
  <c r="G256" i="25"/>
  <c r="V255" i="25"/>
  <c r="T255" i="25"/>
  <c r="S255" i="25"/>
  <c r="R255" i="25"/>
  <c r="H255" i="25"/>
  <c r="U255" i="25" s="1"/>
  <c r="G255" i="25"/>
  <c r="V254" i="25"/>
  <c r="T254" i="25"/>
  <c r="S254" i="25"/>
  <c r="R254" i="25"/>
  <c r="H254" i="25"/>
  <c r="U254" i="25" s="1"/>
  <c r="G254" i="25"/>
  <c r="V253" i="25"/>
  <c r="T253" i="25"/>
  <c r="S253" i="25"/>
  <c r="R253" i="25"/>
  <c r="H253" i="25"/>
  <c r="U253" i="25" s="1"/>
  <c r="G253" i="25"/>
  <c r="V252" i="25"/>
  <c r="T252" i="25"/>
  <c r="S252" i="25"/>
  <c r="R252" i="25"/>
  <c r="H252" i="25"/>
  <c r="U252" i="25" s="1"/>
  <c r="G252" i="25"/>
  <c r="V251" i="25"/>
  <c r="T251" i="25"/>
  <c r="S251" i="25"/>
  <c r="R251" i="25"/>
  <c r="H251" i="25"/>
  <c r="U251" i="25" s="1"/>
  <c r="G251" i="25"/>
  <c r="V250" i="25"/>
  <c r="T250" i="25"/>
  <c r="S250" i="25"/>
  <c r="R250" i="25"/>
  <c r="H250" i="25"/>
  <c r="U250" i="25" s="1"/>
  <c r="G250" i="25"/>
  <c r="V249" i="25"/>
  <c r="T249" i="25"/>
  <c r="S249" i="25"/>
  <c r="R249" i="25"/>
  <c r="H249" i="25"/>
  <c r="U249" i="25" s="1"/>
  <c r="G249" i="25"/>
  <c r="V248" i="25"/>
  <c r="T248" i="25"/>
  <c r="S248" i="25"/>
  <c r="R248" i="25"/>
  <c r="H248" i="25"/>
  <c r="U248" i="25" s="1"/>
  <c r="G248" i="25"/>
  <c r="V247" i="25"/>
  <c r="T247" i="25"/>
  <c r="S247" i="25"/>
  <c r="R247" i="25"/>
  <c r="H247" i="25"/>
  <c r="U247" i="25" s="1"/>
  <c r="G247" i="25"/>
  <c r="V246" i="25"/>
  <c r="T246" i="25"/>
  <c r="S246" i="25"/>
  <c r="R246" i="25"/>
  <c r="H246" i="25"/>
  <c r="U246" i="25" s="1"/>
  <c r="G246" i="25"/>
  <c r="V245" i="25"/>
  <c r="T245" i="25"/>
  <c r="S245" i="25"/>
  <c r="R245" i="25"/>
  <c r="H245" i="25"/>
  <c r="U245" i="25" s="1"/>
  <c r="G245" i="25"/>
  <c r="V244" i="25"/>
  <c r="T244" i="25"/>
  <c r="S244" i="25"/>
  <c r="R244" i="25"/>
  <c r="H244" i="25"/>
  <c r="U244" i="25" s="1"/>
  <c r="G244" i="25"/>
  <c r="V243" i="25"/>
  <c r="T243" i="25"/>
  <c r="S243" i="25"/>
  <c r="R243" i="25"/>
  <c r="H243" i="25"/>
  <c r="U243" i="25" s="1"/>
  <c r="G243" i="25"/>
  <c r="V242" i="25"/>
  <c r="T242" i="25"/>
  <c r="S242" i="25"/>
  <c r="R242" i="25"/>
  <c r="H242" i="25"/>
  <c r="U242" i="25" s="1"/>
  <c r="G242" i="25"/>
  <c r="V241" i="25"/>
  <c r="T241" i="25"/>
  <c r="S241" i="25"/>
  <c r="R241" i="25"/>
  <c r="H241" i="25"/>
  <c r="U241" i="25" s="1"/>
  <c r="G241" i="25"/>
  <c r="V240" i="25"/>
  <c r="T240" i="25"/>
  <c r="S240" i="25"/>
  <c r="R240" i="25"/>
  <c r="H240" i="25"/>
  <c r="U240" i="25" s="1"/>
  <c r="G240" i="25"/>
  <c r="V239" i="25"/>
  <c r="T239" i="25"/>
  <c r="S239" i="25"/>
  <c r="R239" i="25"/>
  <c r="H239" i="25"/>
  <c r="U239" i="25" s="1"/>
  <c r="G239" i="25"/>
  <c r="V238" i="25"/>
  <c r="T238" i="25"/>
  <c r="S238" i="25"/>
  <c r="R238" i="25"/>
  <c r="H238" i="25"/>
  <c r="U238" i="25" s="1"/>
  <c r="G238" i="25"/>
  <c r="V237" i="25"/>
  <c r="T237" i="25"/>
  <c r="S237" i="25"/>
  <c r="R237" i="25"/>
  <c r="H237" i="25"/>
  <c r="U237" i="25" s="1"/>
  <c r="G237" i="25"/>
  <c r="V236" i="25"/>
  <c r="T236" i="25"/>
  <c r="S236" i="25"/>
  <c r="R236" i="25"/>
  <c r="H236" i="25"/>
  <c r="U236" i="25" s="1"/>
  <c r="G236" i="25"/>
  <c r="V235" i="25"/>
  <c r="T235" i="25"/>
  <c r="S235" i="25"/>
  <c r="R235" i="25"/>
  <c r="H235" i="25"/>
  <c r="U235" i="25" s="1"/>
  <c r="G235" i="25"/>
  <c r="V234" i="25"/>
  <c r="T234" i="25"/>
  <c r="S234" i="25"/>
  <c r="R234" i="25"/>
  <c r="H234" i="25"/>
  <c r="U234" i="25" s="1"/>
  <c r="G234" i="25"/>
  <c r="V233" i="25"/>
  <c r="T233" i="25"/>
  <c r="S233" i="25"/>
  <c r="R233" i="25"/>
  <c r="H233" i="25"/>
  <c r="U233" i="25" s="1"/>
  <c r="G233" i="25"/>
  <c r="V232" i="25"/>
  <c r="T232" i="25"/>
  <c r="S232" i="25"/>
  <c r="R232" i="25"/>
  <c r="H232" i="25"/>
  <c r="U232" i="25" s="1"/>
  <c r="G232" i="25"/>
  <c r="V231" i="25"/>
  <c r="T231" i="25"/>
  <c r="S231" i="25"/>
  <c r="R231" i="25"/>
  <c r="H231" i="25"/>
  <c r="U231" i="25" s="1"/>
  <c r="G231" i="25"/>
  <c r="V230" i="25"/>
  <c r="T230" i="25"/>
  <c r="S230" i="25"/>
  <c r="R230" i="25"/>
  <c r="H230" i="25"/>
  <c r="U230" i="25" s="1"/>
  <c r="G230" i="25"/>
  <c r="V229" i="25"/>
  <c r="T229" i="25"/>
  <c r="S229" i="25"/>
  <c r="R229" i="25"/>
  <c r="H229" i="25"/>
  <c r="U229" i="25" s="1"/>
  <c r="G229" i="25"/>
  <c r="V228" i="25"/>
  <c r="T228" i="25"/>
  <c r="S228" i="25"/>
  <c r="R228" i="25"/>
  <c r="H228" i="25"/>
  <c r="U228" i="25" s="1"/>
  <c r="G228" i="25"/>
  <c r="V227" i="25"/>
  <c r="T227" i="25"/>
  <c r="S227" i="25"/>
  <c r="R227" i="25"/>
  <c r="H227" i="25"/>
  <c r="U227" i="25" s="1"/>
  <c r="G227" i="25"/>
  <c r="V226" i="25"/>
  <c r="T226" i="25"/>
  <c r="S226" i="25"/>
  <c r="R226" i="25"/>
  <c r="H226" i="25"/>
  <c r="U226" i="25" s="1"/>
  <c r="G226" i="25"/>
  <c r="V225" i="25"/>
  <c r="T225" i="25"/>
  <c r="S225" i="25"/>
  <c r="R225" i="25"/>
  <c r="H225" i="25"/>
  <c r="U225" i="25" s="1"/>
  <c r="G225" i="25"/>
  <c r="V224" i="25"/>
  <c r="T224" i="25"/>
  <c r="S224" i="25"/>
  <c r="R224" i="25"/>
  <c r="H224" i="25"/>
  <c r="U224" i="25" s="1"/>
  <c r="G224" i="25"/>
  <c r="V223" i="25"/>
  <c r="T223" i="25"/>
  <c r="S223" i="25"/>
  <c r="R223" i="25"/>
  <c r="H223" i="25"/>
  <c r="U223" i="25" s="1"/>
  <c r="G223" i="25"/>
  <c r="V222" i="25"/>
  <c r="T222" i="25"/>
  <c r="S222" i="25"/>
  <c r="R222" i="25"/>
  <c r="H222" i="25"/>
  <c r="U222" i="25" s="1"/>
  <c r="G222" i="25"/>
  <c r="V221" i="25"/>
  <c r="T221" i="25"/>
  <c r="S221" i="25"/>
  <c r="R221" i="25"/>
  <c r="H221" i="25"/>
  <c r="U221" i="25" s="1"/>
  <c r="G221" i="25"/>
  <c r="V220" i="25"/>
  <c r="T220" i="25"/>
  <c r="S220" i="25"/>
  <c r="R220" i="25"/>
  <c r="H220" i="25"/>
  <c r="U220" i="25" s="1"/>
  <c r="G220" i="25"/>
  <c r="V219" i="25"/>
  <c r="T219" i="25"/>
  <c r="S219" i="25"/>
  <c r="R219" i="25"/>
  <c r="H219" i="25"/>
  <c r="U219" i="25" s="1"/>
  <c r="G219" i="25"/>
  <c r="V218" i="25"/>
  <c r="T218" i="25"/>
  <c r="S218" i="25"/>
  <c r="R218" i="25"/>
  <c r="H218" i="25"/>
  <c r="U218" i="25" s="1"/>
  <c r="G218" i="25"/>
  <c r="V217" i="25"/>
  <c r="T217" i="25"/>
  <c r="S217" i="25"/>
  <c r="R217" i="25"/>
  <c r="H217" i="25"/>
  <c r="U217" i="25" s="1"/>
  <c r="G217" i="25"/>
  <c r="V216" i="25"/>
  <c r="T216" i="25"/>
  <c r="S216" i="25"/>
  <c r="R216" i="25"/>
  <c r="H216" i="25"/>
  <c r="U216" i="25" s="1"/>
  <c r="G216" i="25"/>
  <c r="V215" i="25"/>
  <c r="T215" i="25"/>
  <c r="S215" i="25"/>
  <c r="R215" i="25"/>
  <c r="H215" i="25"/>
  <c r="U215" i="25" s="1"/>
  <c r="G215" i="25"/>
  <c r="V214" i="25"/>
  <c r="T214" i="25"/>
  <c r="S214" i="25"/>
  <c r="R214" i="25"/>
  <c r="H214" i="25"/>
  <c r="U214" i="25" s="1"/>
  <c r="G214" i="25"/>
  <c r="V213" i="25"/>
  <c r="T213" i="25"/>
  <c r="S213" i="25"/>
  <c r="R213" i="25"/>
  <c r="H213" i="25"/>
  <c r="U213" i="25" s="1"/>
  <c r="G213" i="25"/>
  <c r="V212" i="25"/>
  <c r="T212" i="25"/>
  <c r="S212" i="25"/>
  <c r="R212" i="25"/>
  <c r="H212" i="25"/>
  <c r="U212" i="25" s="1"/>
  <c r="G212" i="25"/>
  <c r="V211" i="25"/>
  <c r="T211" i="25"/>
  <c r="S211" i="25"/>
  <c r="R211" i="25"/>
  <c r="H211" i="25"/>
  <c r="U211" i="25" s="1"/>
  <c r="G211" i="25"/>
  <c r="V210" i="25"/>
  <c r="T210" i="25"/>
  <c r="S210" i="25"/>
  <c r="R210" i="25"/>
  <c r="H210" i="25"/>
  <c r="U210" i="25" s="1"/>
  <c r="G210" i="25"/>
  <c r="V209" i="25"/>
  <c r="T209" i="25"/>
  <c r="S209" i="25"/>
  <c r="R209" i="25"/>
  <c r="H209" i="25"/>
  <c r="U209" i="25" s="1"/>
  <c r="G209" i="25"/>
  <c r="V208" i="25"/>
  <c r="T208" i="25"/>
  <c r="S208" i="25"/>
  <c r="R208" i="25"/>
  <c r="H208" i="25"/>
  <c r="U208" i="25" s="1"/>
  <c r="G208" i="25"/>
  <c r="V207" i="25"/>
  <c r="T207" i="25"/>
  <c r="S207" i="25"/>
  <c r="R207" i="25"/>
  <c r="H207" i="25"/>
  <c r="U207" i="25" s="1"/>
  <c r="G207" i="25"/>
  <c r="V206" i="25"/>
  <c r="T206" i="25"/>
  <c r="S206" i="25"/>
  <c r="R206" i="25"/>
  <c r="H206" i="25"/>
  <c r="U206" i="25" s="1"/>
  <c r="G206" i="25"/>
  <c r="V205" i="25"/>
  <c r="T205" i="25"/>
  <c r="S205" i="25"/>
  <c r="R205" i="25"/>
  <c r="H205" i="25"/>
  <c r="U205" i="25" s="1"/>
  <c r="G205" i="25"/>
  <c r="V204" i="25"/>
  <c r="T204" i="25"/>
  <c r="S204" i="25"/>
  <c r="R204" i="25"/>
  <c r="H204" i="25"/>
  <c r="U204" i="25" s="1"/>
  <c r="G204" i="25"/>
  <c r="V203" i="25"/>
  <c r="T203" i="25"/>
  <c r="S203" i="25"/>
  <c r="R203" i="25"/>
  <c r="H203" i="25"/>
  <c r="U203" i="25" s="1"/>
  <c r="G203" i="25"/>
  <c r="V202" i="25"/>
  <c r="T202" i="25"/>
  <c r="S202" i="25"/>
  <c r="R202" i="25"/>
  <c r="H202" i="25"/>
  <c r="U202" i="25" s="1"/>
  <c r="G202" i="25"/>
  <c r="V201" i="25"/>
  <c r="T201" i="25"/>
  <c r="S201" i="25"/>
  <c r="R201" i="25"/>
  <c r="H201" i="25"/>
  <c r="U201" i="25" s="1"/>
  <c r="G201" i="25"/>
  <c r="V200" i="25"/>
  <c r="T200" i="25"/>
  <c r="S200" i="25"/>
  <c r="R200" i="25"/>
  <c r="H200" i="25"/>
  <c r="U200" i="25" s="1"/>
  <c r="G200" i="25"/>
  <c r="V199" i="25"/>
  <c r="T199" i="25"/>
  <c r="S199" i="25"/>
  <c r="R199" i="25"/>
  <c r="H199" i="25"/>
  <c r="U199" i="25" s="1"/>
  <c r="G199" i="25"/>
  <c r="V198" i="25"/>
  <c r="T198" i="25"/>
  <c r="S198" i="25"/>
  <c r="R198" i="25"/>
  <c r="H198" i="25"/>
  <c r="U198" i="25" s="1"/>
  <c r="G198" i="25"/>
  <c r="V197" i="25"/>
  <c r="T197" i="25"/>
  <c r="S197" i="25"/>
  <c r="R197" i="25"/>
  <c r="H197" i="25"/>
  <c r="U197" i="25" s="1"/>
  <c r="G197" i="25"/>
  <c r="V196" i="25"/>
  <c r="T196" i="25"/>
  <c r="S196" i="25"/>
  <c r="R196" i="25"/>
  <c r="H196" i="25"/>
  <c r="U196" i="25" s="1"/>
  <c r="G196" i="25"/>
  <c r="V195" i="25"/>
  <c r="T195" i="25"/>
  <c r="S195" i="25"/>
  <c r="R195" i="25"/>
  <c r="H195" i="25"/>
  <c r="U195" i="25" s="1"/>
  <c r="G195" i="25"/>
  <c r="V194" i="25"/>
  <c r="T194" i="25"/>
  <c r="S194" i="25"/>
  <c r="R194" i="25"/>
  <c r="H194" i="25"/>
  <c r="U194" i="25" s="1"/>
  <c r="G194" i="25"/>
  <c r="V193" i="25"/>
  <c r="T193" i="25"/>
  <c r="S193" i="25"/>
  <c r="R193" i="25"/>
  <c r="H193" i="25"/>
  <c r="U193" i="25" s="1"/>
  <c r="G193" i="25"/>
  <c r="V192" i="25"/>
  <c r="T192" i="25"/>
  <c r="S192" i="25"/>
  <c r="R192" i="25"/>
  <c r="H192" i="25"/>
  <c r="U192" i="25" s="1"/>
  <c r="G192" i="25"/>
  <c r="V191" i="25"/>
  <c r="T191" i="25"/>
  <c r="S191" i="25"/>
  <c r="R191" i="25"/>
  <c r="H191" i="25"/>
  <c r="U191" i="25" s="1"/>
  <c r="G191" i="25"/>
  <c r="V190" i="25"/>
  <c r="T190" i="25"/>
  <c r="S190" i="25"/>
  <c r="R190" i="25"/>
  <c r="H190" i="25"/>
  <c r="U190" i="25" s="1"/>
  <c r="G190" i="25"/>
  <c r="V189" i="25"/>
  <c r="T189" i="25"/>
  <c r="S189" i="25"/>
  <c r="R189" i="25"/>
  <c r="H189" i="25"/>
  <c r="U189" i="25" s="1"/>
  <c r="G189" i="25"/>
  <c r="V188" i="25"/>
  <c r="T188" i="25"/>
  <c r="S188" i="25"/>
  <c r="R188" i="25"/>
  <c r="H188" i="25"/>
  <c r="U188" i="25" s="1"/>
  <c r="G188" i="25"/>
  <c r="V187" i="25"/>
  <c r="T187" i="25"/>
  <c r="S187" i="25"/>
  <c r="R187" i="25"/>
  <c r="H187" i="25"/>
  <c r="U187" i="25" s="1"/>
  <c r="G187" i="25"/>
  <c r="V186" i="25"/>
  <c r="T186" i="25"/>
  <c r="S186" i="25"/>
  <c r="R186" i="25"/>
  <c r="H186" i="25"/>
  <c r="U186" i="25" s="1"/>
  <c r="G186" i="25"/>
  <c r="V185" i="25"/>
  <c r="T185" i="25"/>
  <c r="S185" i="25"/>
  <c r="R185" i="25"/>
  <c r="H185" i="25"/>
  <c r="U185" i="25" s="1"/>
  <c r="G185" i="25"/>
  <c r="V184" i="25"/>
  <c r="T184" i="25"/>
  <c r="S184" i="25"/>
  <c r="R184" i="25"/>
  <c r="H184" i="25"/>
  <c r="U184" i="25" s="1"/>
  <c r="G184" i="25"/>
  <c r="V183" i="25"/>
  <c r="T183" i="25"/>
  <c r="S183" i="25"/>
  <c r="R183" i="25"/>
  <c r="H183" i="25"/>
  <c r="U183" i="25" s="1"/>
  <c r="G183" i="25"/>
  <c r="V182" i="25"/>
  <c r="T182" i="25"/>
  <c r="S182" i="25"/>
  <c r="R182" i="25"/>
  <c r="H182" i="25"/>
  <c r="U182" i="25" s="1"/>
  <c r="G182" i="25"/>
  <c r="V181" i="25"/>
  <c r="T181" i="25"/>
  <c r="S181" i="25"/>
  <c r="R181" i="25"/>
  <c r="H181" i="25"/>
  <c r="U181" i="25" s="1"/>
  <c r="G181" i="25"/>
  <c r="V180" i="25"/>
  <c r="T180" i="25"/>
  <c r="S180" i="25"/>
  <c r="R180" i="25"/>
  <c r="H180" i="25"/>
  <c r="U180" i="25" s="1"/>
  <c r="G180" i="25"/>
  <c r="V179" i="25"/>
  <c r="T179" i="25"/>
  <c r="S179" i="25"/>
  <c r="R179" i="25"/>
  <c r="H179" i="25"/>
  <c r="U179" i="25" s="1"/>
  <c r="G179" i="25"/>
  <c r="V178" i="25"/>
  <c r="T178" i="25"/>
  <c r="S178" i="25"/>
  <c r="R178" i="25"/>
  <c r="H178" i="25"/>
  <c r="U178" i="25" s="1"/>
  <c r="G178" i="25"/>
  <c r="V177" i="25"/>
  <c r="T177" i="25"/>
  <c r="S177" i="25"/>
  <c r="R177" i="25"/>
  <c r="H177" i="25"/>
  <c r="U177" i="25" s="1"/>
  <c r="G177" i="25"/>
  <c r="V176" i="25"/>
  <c r="T176" i="25"/>
  <c r="S176" i="25"/>
  <c r="R176" i="25"/>
  <c r="H176" i="25"/>
  <c r="U176" i="25" s="1"/>
  <c r="G176" i="25"/>
  <c r="V175" i="25"/>
  <c r="T175" i="25"/>
  <c r="S175" i="25"/>
  <c r="R175" i="25"/>
  <c r="H175" i="25"/>
  <c r="U175" i="25" s="1"/>
  <c r="G175" i="25"/>
  <c r="V174" i="25"/>
  <c r="T174" i="25"/>
  <c r="S174" i="25"/>
  <c r="R174" i="25"/>
  <c r="H174" i="25"/>
  <c r="U174" i="25" s="1"/>
  <c r="G174" i="25"/>
  <c r="V173" i="25"/>
  <c r="T173" i="25"/>
  <c r="S173" i="25"/>
  <c r="R173" i="25"/>
  <c r="H173" i="25"/>
  <c r="U173" i="25" s="1"/>
  <c r="G173" i="25"/>
  <c r="V172" i="25"/>
  <c r="T172" i="25"/>
  <c r="S172" i="25"/>
  <c r="R172" i="25"/>
  <c r="H172" i="25"/>
  <c r="U172" i="25" s="1"/>
  <c r="G172" i="25"/>
  <c r="V171" i="25"/>
  <c r="T171" i="25"/>
  <c r="S171" i="25"/>
  <c r="R171" i="25"/>
  <c r="H171" i="25"/>
  <c r="U171" i="25" s="1"/>
  <c r="G171" i="25"/>
  <c r="V170" i="25"/>
  <c r="T170" i="25"/>
  <c r="S170" i="25"/>
  <c r="R170" i="25"/>
  <c r="H170" i="25"/>
  <c r="U170" i="25" s="1"/>
  <c r="G170" i="25"/>
  <c r="V169" i="25"/>
  <c r="T169" i="25"/>
  <c r="S169" i="25"/>
  <c r="R169" i="25"/>
  <c r="H169" i="25"/>
  <c r="U169" i="25" s="1"/>
  <c r="G169" i="25"/>
  <c r="V168" i="25"/>
  <c r="T168" i="25"/>
  <c r="S168" i="25"/>
  <c r="R168" i="25"/>
  <c r="H168" i="25"/>
  <c r="U168" i="25" s="1"/>
  <c r="G168" i="25"/>
  <c r="V167" i="25"/>
  <c r="T167" i="25"/>
  <c r="S167" i="25"/>
  <c r="R167" i="25"/>
  <c r="H167" i="25"/>
  <c r="U167" i="25" s="1"/>
  <c r="G167" i="25"/>
  <c r="V166" i="25"/>
  <c r="T166" i="25"/>
  <c r="S166" i="25"/>
  <c r="R166" i="25"/>
  <c r="H166" i="25"/>
  <c r="U166" i="25" s="1"/>
  <c r="G166" i="25"/>
  <c r="V165" i="25"/>
  <c r="T165" i="25"/>
  <c r="S165" i="25"/>
  <c r="R165" i="25"/>
  <c r="H165" i="25"/>
  <c r="U165" i="25" s="1"/>
  <c r="G165" i="25"/>
  <c r="V164" i="25"/>
  <c r="T164" i="25"/>
  <c r="S164" i="25"/>
  <c r="R164" i="25"/>
  <c r="H164" i="25"/>
  <c r="U164" i="25" s="1"/>
  <c r="G164" i="25"/>
  <c r="V163" i="25"/>
  <c r="T163" i="25"/>
  <c r="S163" i="25"/>
  <c r="R163" i="25"/>
  <c r="H163" i="25"/>
  <c r="U163" i="25" s="1"/>
  <c r="G163" i="25"/>
  <c r="V162" i="25"/>
  <c r="T162" i="25"/>
  <c r="S162" i="25"/>
  <c r="R162" i="25"/>
  <c r="H162" i="25"/>
  <c r="U162" i="25" s="1"/>
  <c r="G162" i="25"/>
  <c r="V161" i="25"/>
  <c r="T161" i="25"/>
  <c r="S161" i="25"/>
  <c r="R161" i="25"/>
  <c r="H161" i="25"/>
  <c r="U161" i="25" s="1"/>
  <c r="G161" i="25"/>
  <c r="V160" i="25"/>
  <c r="T160" i="25"/>
  <c r="S160" i="25"/>
  <c r="R160" i="25"/>
  <c r="H160" i="25"/>
  <c r="U160" i="25" s="1"/>
  <c r="G160" i="25"/>
  <c r="V159" i="25"/>
  <c r="T159" i="25"/>
  <c r="S159" i="25"/>
  <c r="R159" i="25"/>
  <c r="H159" i="25"/>
  <c r="U159" i="25" s="1"/>
  <c r="G159" i="25"/>
  <c r="V158" i="25"/>
  <c r="T158" i="25"/>
  <c r="S158" i="25"/>
  <c r="R158" i="25"/>
  <c r="H158" i="25"/>
  <c r="U158" i="25" s="1"/>
  <c r="G158" i="25"/>
  <c r="V157" i="25"/>
  <c r="T157" i="25"/>
  <c r="S157" i="25"/>
  <c r="R157" i="25"/>
  <c r="H157" i="25"/>
  <c r="U157" i="25" s="1"/>
  <c r="G157" i="25"/>
  <c r="V156" i="25"/>
  <c r="T156" i="25"/>
  <c r="S156" i="25"/>
  <c r="R156" i="25"/>
  <c r="H156" i="25"/>
  <c r="U156" i="25" s="1"/>
  <c r="G156" i="25"/>
  <c r="V155" i="25"/>
  <c r="T155" i="25"/>
  <c r="S155" i="25"/>
  <c r="R155" i="25"/>
  <c r="G155" i="25"/>
  <c r="V154" i="25"/>
  <c r="T154" i="25"/>
  <c r="S154" i="25"/>
  <c r="R154" i="25"/>
  <c r="G154" i="25"/>
  <c r="V153" i="25"/>
  <c r="T153" i="25"/>
  <c r="S153" i="25"/>
  <c r="R153" i="25"/>
  <c r="G153" i="25"/>
  <c r="V152" i="25"/>
  <c r="T152" i="25"/>
  <c r="S152" i="25"/>
  <c r="R152" i="25"/>
  <c r="G152" i="25"/>
  <c r="V151" i="25"/>
  <c r="T151" i="25"/>
  <c r="S151" i="25"/>
  <c r="R151" i="25"/>
  <c r="G151" i="25"/>
  <c r="V150" i="25"/>
  <c r="T150" i="25"/>
  <c r="S150" i="25"/>
  <c r="R150" i="25"/>
  <c r="G150" i="25"/>
  <c r="V149" i="25"/>
  <c r="T149" i="25"/>
  <c r="S149" i="25"/>
  <c r="R149" i="25"/>
  <c r="G149" i="25"/>
  <c r="V148" i="25"/>
  <c r="T148" i="25"/>
  <c r="S148" i="25"/>
  <c r="R148" i="25"/>
  <c r="G148" i="25"/>
  <c r="V147" i="25"/>
  <c r="T147" i="25"/>
  <c r="S147" i="25"/>
  <c r="R147" i="25"/>
  <c r="G147" i="25"/>
  <c r="V146" i="25"/>
  <c r="T146" i="25"/>
  <c r="S146" i="25"/>
  <c r="R146" i="25"/>
  <c r="G146" i="25"/>
  <c r="V145" i="25"/>
  <c r="T145" i="25"/>
  <c r="S145" i="25"/>
  <c r="R145" i="25"/>
  <c r="G145" i="25"/>
  <c r="V144" i="25"/>
  <c r="T144" i="25"/>
  <c r="S144" i="25"/>
  <c r="R144" i="25"/>
  <c r="G144" i="25"/>
  <c r="V143" i="25"/>
  <c r="T143" i="25"/>
  <c r="S143" i="25"/>
  <c r="R143" i="25"/>
  <c r="G143" i="25"/>
  <c r="V142" i="25"/>
  <c r="T142" i="25"/>
  <c r="S142" i="25"/>
  <c r="R142" i="25"/>
  <c r="H142" i="25"/>
  <c r="U142" i="25" s="1"/>
  <c r="G142" i="25"/>
  <c r="V141" i="25"/>
  <c r="T141" i="25"/>
  <c r="S141" i="25"/>
  <c r="R141" i="25"/>
  <c r="G141" i="25"/>
  <c r="V140" i="25"/>
  <c r="T140" i="25"/>
  <c r="S140" i="25"/>
  <c r="R140" i="25"/>
  <c r="G140" i="25"/>
  <c r="V139" i="25"/>
  <c r="T139" i="25"/>
  <c r="S139" i="25"/>
  <c r="R139" i="25"/>
  <c r="G139" i="25"/>
  <c r="V138" i="25"/>
  <c r="T138" i="25"/>
  <c r="S138" i="25"/>
  <c r="R138" i="25"/>
  <c r="G138" i="25"/>
  <c r="V137" i="25"/>
  <c r="T137" i="25"/>
  <c r="S137" i="25"/>
  <c r="R137" i="25"/>
  <c r="G137" i="25"/>
  <c r="V136" i="25"/>
  <c r="T136" i="25"/>
  <c r="S136" i="25"/>
  <c r="R136" i="25"/>
  <c r="H136" i="25"/>
  <c r="U136" i="25" s="1"/>
  <c r="G136" i="25"/>
  <c r="V135" i="25"/>
  <c r="T135" i="25"/>
  <c r="S135" i="25"/>
  <c r="R135" i="25"/>
  <c r="G135" i="25"/>
  <c r="V134" i="25"/>
  <c r="T134" i="25"/>
  <c r="S134" i="25"/>
  <c r="R134" i="25"/>
  <c r="G134" i="25"/>
  <c r="V133" i="25"/>
  <c r="T133" i="25"/>
  <c r="S133" i="25"/>
  <c r="R133" i="25"/>
  <c r="G133" i="25"/>
  <c r="V132" i="25"/>
  <c r="T132" i="25"/>
  <c r="S132" i="25"/>
  <c r="R132" i="25"/>
  <c r="G132" i="25"/>
  <c r="V131" i="25"/>
  <c r="T131" i="25"/>
  <c r="S131" i="25"/>
  <c r="R131" i="25"/>
  <c r="G131" i="25"/>
  <c r="V130" i="25"/>
  <c r="T130" i="25"/>
  <c r="S130" i="25"/>
  <c r="R130" i="25"/>
  <c r="G130" i="25"/>
  <c r="AF129" i="25"/>
  <c r="AE129" i="25"/>
  <c r="V129" i="25"/>
  <c r="T129" i="25"/>
  <c r="S129" i="25"/>
  <c r="R129" i="25"/>
  <c r="H129" i="25"/>
  <c r="U129" i="25" s="1"/>
  <c r="G129" i="25"/>
  <c r="AF128" i="25"/>
  <c r="AE128" i="25"/>
  <c r="V128" i="25"/>
  <c r="T128" i="25"/>
  <c r="S128" i="25"/>
  <c r="R128" i="25"/>
  <c r="G128" i="25"/>
  <c r="AF127" i="25"/>
  <c r="AE127" i="25"/>
  <c r="V127" i="25"/>
  <c r="T127" i="25"/>
  <c r="S127" i="25"/>
  <c r="R127" i="25"/>
  <c r="G127" i="25"/>
  <c r="AF126" i="25"/>
  <c r="AE126" i="25"/>
  <c r="V126" i="25"/>
  <c r="T126" i="25"/>
  <c r="S126" i="25"/>
  <c r="R126" i="25"/>
  <c r="G126" i="25"/>
  <c r="AF125" i="25"/>
  <c r="AE125" i="25"/>
  <c r="V125" i="25"/>
  <c r="T125" i="25"/>
  <c r="S125" i="25"/>
  <c r="R125" i="25"/>
  <c r="G125" i="25"/>
  <c r="AF124" i="25"/>
  <c r="AE124" i="25"/>
  <c r="V124" i="25"/>
  <c r="T124" i="25"/>
  <c r="S124" i="25"/>
  <c r="R124" i="25"/>
  <c r="G124" i="25"/>
  <c r="AF123" i="25"/>
  <c r="AE123" i="25"/>
  <c r="V123" i="25"/>
  <c r="T123" i="25"/>
  <c r="S123" i="25"/>
  <c r="R123" i="25"/>
  <c r="G123" i="25"/>
  <c r="AF122" i="25"/>
  <c r="AE122" i="25"/>
  <c r="V122" i="25"/>
  <c r="T122" i="25"/>
  <c r="S122" i="25"/>
  <c r="R122" i="25"/>
  <c r="G122" i="25"/>
  <c r="AF121" i="25"/>
  <c r="AE121" i="25"/>
  <c r="V121" i="25"/>
  <c r="T121" i="25"/>
  <c r="S121" i="25"/>
  <c r="R121" i="25"/>
  <c r="G121" i="25"/>
  <c r="AF120" i="25"/>
  <c r="AE120" i="25"/>
  <c r="V120" i="25"/>
  <c r="T120" i="25"/>
  <c r="S120" i="25"/>
  <c r="R120" i="25"/>
  <c r="G120" i="25"/>
  <c r="AF119" i="25"/>
  <c r="AE119" i="25"/>
  <c r="V119" i="25"/>
  <c r="T119" i="25"/>
  <c r="S119" i="25"/>
  <c r="R119" i="25"/>
  <c r="G119" i="25"/>
  <c r="AF118" i="25"/>
  <c r="AE118" i="25"/>
  <c r="V118" i="25"/>
  <c r="T118" i="25"/>
  <c r="S118" i="25"/>
  <c r="R118" i="25"/>
  <c r="G118" i="25"/>
  <c r="AF117" i="25"/>
  <c r="AE117" i="25"/>
  <c r="V117" i="25"/>
  <c r="T117" i="25"/>
  <c r="S117" i="25"/>
  <c r="R117" i="25"/>
  <c r="G117" i="25"/>
  <c r="AF116" i="25"/>
  <c r="AE116" i="25"/>
  <c r="V116" i="25"/>
  <c r="T116" i="25"/>
  <c r="S116" i="25"/>
  <c r="R116" i="25"/>
  <c r="G116" i="25"/>
  <c r="AF115" i="25"/>
  <c r="AE115" i="25"/>
  <c r="V115" i="25"/>
  <c r="T115" i="25"/>
  <c r="S115" i="25"/>
  <c r="R115" i="25"/>
  <c r="G115" i="25"/>
  <c r="AF114" i="25"/>
  <c r="AE114" i="25"/>
  <c r="V114" i="25"/>
  <c r="T114" i="25"/>
  <c r="S114" i="25"/>
  <c r="R114" i="25"/>
  <c r="G114" i="25"/>
  <c r="AF113" i="25"/>
  <c r="AE113" i="25"/>
  <c r="V113" i="25"/>
  <c r="T113" i="25"/>
  <c r="S113" i="25"/>
  <c r="R113" i="25"/>
  <c r="G113" i="25"/>
  <c r="AF112" i="25"/>
  <c r="AE112" i="25"/>
  <c r="V112" i="25"/>
  <c r="T112" i="25"/>
  <c r="S112" i="25"/>
  <c r="R112" i="25"/>
  <c r="G112" i="25"/>
  <c r="AF111" i="25"/>
  <c r="AE111" i="25"/>
  <c r="V111" i="25"/>
  <c r="T111" i="25"/>
  <c r="S111" i="25"/>
  <c r="R111" i="25"/>
  <c r="G111" i="25"/>
  <c r="AF110" i="25"/>
  <c r="AE110" i="25"/>
  <c r="V110" i="25"/>
  <c r="T110" i="25"/>
  <c r="S110" i="25"/>
  <c r="R110" i="25"/>
  <c r="G110" i="25"/>
  <c r="AF109" i="25"/>
  <c r="AE109" i="25"/>
  <c r="V109" i="25"/>
  <c r="T109" i="25"/>
  <c r="S109" i="25"/>
  <c r="R109" i="25"/>
  <c r="G109" i="25"/>
  <c r="AF108" i="25"/>
  <c r="AE108" i="25"/>
  <c r="V108" i="25"/>
  <c r="T108" i="25"/>
  <c r="S108" i="25"/>
  <c r="R108" i="25"/>
  <c r="G108" i="25"/>
  <c r="AF107" i="25"/>
  <c r="AE107" i="25"/>
  <c r="V107" i="25"/>
  <c r="T107" i="25"/>
  <c r="S107" i="25"/>
  <c r="R107" i="25"/>
  <c r="H107" i="25"/>
  <c r="U107" i="25" s="1"/>
  <c r="G107" i="25"/>
  <c r="AF106" i="25"/>
  <c r="AE106" i="25"/>
  <c r="V106" i="25"/>
  <c r="T106" i="25"/>
  <c r="S106" i="25"/>
  <c r="R106" i="25"/>
  <c r="G106" i="25"/>
  <c r="AF105" i="25"/>
  <c r="AE105" i="25"/>
  <c r="V105" i="25"/>
  <c r="T105" i="25"/>
  <c r="S105" i="25"/>
  <c r="R105" i="25"/>
  <c r="G105" i="25"/>
  <c r="AF104" i="25"/>
  <c r="AE104" i="25"/>
  <c r="V104" i="25"/>
  <c r="T104" i="25"/>
  <c r="S104" i="25"/>
  <c r="R104" i="25"/>
  <c r="G104" i="25"/>
  <c r="AF103" i="25"/>
  <c r="AE103" i="25"/>
  <c r="V103" i="25"/>
  <c r="T103" i="25"/>
  <c r="S103" i="25"/>
  <c r="R103" i="25"/>
  <c r="H103" i="25"/>
  <c r="U103" i="25" s="1"/>
  <c r="G103" i="25"/>
  <c r="AF102" i="25"/>
  <c r="AE102" i="25"/>
  <c r="V102" i="25"/>
  <c r="T102" i="25"/>
  <c r="S102" i="25"/>
  <c r="R102" i="25"/>
  <c r="H102" i="25"/>
  <c r="U102" i="25" s="1"/>
  <c r="G102" i="25"/>
  <c r="AF101" i="25"/>
  <c r="AE101" i="25"/>
  <c r="V101" i="25"/>
  <c r="T101" i="25"/>
  <c r="S101" i="25"/>
  <c r="R101" i="25"/>
  <c r="H101" i="25"/>
  <c r="U101" i="25" s="1"/>
  <c r="G101" i="25"/>
  <c r="AF100" i="25"/>
  <c r="AE100" i="25"/>
  <c r="V100" i="25"/>
  <c r="T100" i="25"/>
  <c r="S100" i="25"/>
  <c r="R100" i="25"/>
  <c r="H100" i="25"/>
  <c r="U100" i="25" s="1"/>
  <c r="G100" i="25"/>
  <c r="AF99" i="25"/>
  <c r="AE99" i="25"/>
  <c r="V99" i="25"/>
  <c r="T99" i="25"/>
  <c r="S99" i="25"/>
  <c r="R99" i="25"/>
  <c r="H99" i="25"/>
  <c r="U99" i="25" s="1"/>
  <c r="G99" i="25"/>
  <c r="AF98" i="25"/>
  <c r="AE98" i="25"/>
  <c r="V98" i="25"/>
  <c r="T98" i="25"/>
  <c r="S98" i="25"/>
  <c r="R98" i="25"/>
  <c r="H98" i="25"/>
  <c r="U98" i="25" s="1"/>
  <c r="G98" i="25"/>
  <c r="AJ97" i="25"/>
  <c r="AK97" i="25" s="1"/>
  <c r="AF97" i="25"/>
  <c r="AE97" i="25"/>
  <c r="V97" i="25"/>
  <c r="T97" i="25"/>
  <c r="S97" i="25"/>
  <c r="R97" i="25"/>
  <c r="G97" i="25"/>
  <c r="AJ96" i="25"/>
  <c r="AK96" i="25" s="1"/>
  <c r="AF96" i="25"/>
  <c r="AE96" i="25"/>
  <c r="V96" i="25"/>
  <c r="T96" i="25"/>
  <c r="S96" i="25"/>
  <c r="R96" i="25"/>
  <c r="G96" i="25"/>
  <c r="AJ95" i="25"/>
  <c r="AK95" i="25" s="1"/>
  <c r="AF95" i="25"/>
  <c r="AE95" i="25"/>
  <c r="V95" i="25"/>
  <c r="T95" i="25"/>
  <c r="S95" i="25"/>
  <c r="R95" i="25"/>
  <c r="G95" i="25"/>
  <c r="AJ94" i="25"/>
  <c r="AK94" i="25" s="1"/>
  <c r="AF94" i="25"/>
  <c r="AE94" i="25"/>
  <c r="V94" i="25"/>
  <c r="T94" i="25"/>
  <c r="S94" i="25"/>
  <c r="R94" i="25"/>
  <c r="G94" i="25"/>
  <c r="AJ93" i="25"/>
  <c r="AK93" i="25" s="1"/>
  <c r="AF93" i="25"/>
  <c r="AE93" i="25"/>
  <c r="V93" i="25"/>
  <c r="T93" i="25"/>
  <c r="S93" i="25"/>
  <c r="R93" i="25"/>
  <c r="G93" i="25"/>
  <c r="AJ92" i="25"/>
  <c r="AK92" i="25" s="1"/>
  <c r="AF92" i="25"/>
  <c r="AE92" i="25"/>
  <c r="V92" i="25"/>
  <c r="T92" i="25"/>
  <c r="S92" i="25"/>
  <c r="R92" i="25"/>
  <c r="G92" i="25"/>
  <c r="AJ91" i="25"/>
  <c r="AK91" i="25" s="1"/>
  <c r="AF91" i="25"/>
  <c r="AE91" i="25"/>
  <c r="V91" i="25"/>
  <c r="T91" i="25"/>
  <c r="S91" i="25"/>
  <c r="R91" i="25"/>
  <c r="H91" i="25"/>
  <c r="U91" i="25" s="1"/>
  <c r="G91" i="25"/>
  <c r="AJ90" i="25"/>
  <c r="AK90" i="25" s="1"/>
  <c r="AF90" i="25"/>
  <c r="AE90" i="25"/>
  <c r="V90" i="25"/>
  <c r="T90" i="25"/>
  <c r="S90" i="25"/>
  <c r="R90" i="25"/>
  <c r="H90" i="25"/>
  <c r="U90" i="25" s="1"/>
  <c r="G90" i="25"/>
  <c r="AJ89" i="25"/>
  <c r="AK89" i="25" s="1"/>
  <c r="AF89" i="25"/>
  <c r="AE89" i="25"/>
  <c r="V89" i="25"/>
  <c r="T89" i="25"/>
  <c r="S89" i="25"/>
  <c r="R89" i="25"/>
  <c r="H89" i="25"/>
  <c r="U89" i="25" s="1"/>
  <c r="G89" i="25"/>
  <c r="AJ88" i="25"/>
  <c r="AK88" i="25" s="1"/>
  <c r="AF88" i="25"/>
  <c r="AE88" i="25"/>
  <c r="V88" i="25"/>
  <c r="T88" i="25"/>
  <c r="S88" i="25"/>
  <c r="R88" i="25"/>
  <c r="H88" i="25"/>
  <c r="U88" i="25" s="1"/>
  <c r="G88" i="25"/>
  <c r="AJ87" i="25"/>
  <c r="AK87" i="25" s="1"/>
  <c r="AF87" i="25"/>
  <c r="AE87" i="25"/>
  <c r="V87" i="25"/>
  <c r="T87" i="25"/>
  <c r="S87" i="25"/>
  <c r="R87" i="25"/>
  <c r="H87" i="25"/>
  <c r="U87" i="25" s="1"/>
  <c r="G87" i="25"/>
  <c r="AJ86" i="25"/>
  <c r="AK86" i="25" s="1"/>
  <c r="AF86" i="25"/>
  <c r="AE86" i="25"/>
  <c r="V86" i="25"/>
  <c r="T86" i="25"/>
  <c r="S86" i="25"/>
  <c r="R86" i="25"/>
  <c r="H86" i="25"/>
  <c r="U86" i="25" s="1"/>
  <c r="G86" i="25"/>
  <c r="AJ85" i="25"/>
  <c r="AK85" i="25" s="1"/>
  <c r="AF85" i="25"/>
  <c r="AE85" i="25"/>
  <c r="V85" i="25"/>
  <c r="T85" i="25"/>
  <c r="S85" i="25"/>
  <c r="R85" i="25"/>
  <c r="H85" i="25"/>
  <c r="U85" i="25" s="1"/>
  <c r="G85" i="25"/>
  <c r="AJ84" i="25"/>
  <c r="AK84" i="25" s="1"/>
  <c r="AF84" i="25"/>
  <c r="AE84" i="25"/>
  <c r="V84" i="25"/>
  <c r="T84" i="25"/>
  <c r="S84" i="25"/>
  <c r="R84" i="25"/>
  <c r="H84" i="25"/>
  <c r="U84" i="25" s="1"/>
  <c r="G84" i="25"/>
  <c r="AJ83" i="25"/>
  <c r="AK83" i="25" s="1"/>
  <c r="AF83" i="25"/>
  <c r="AE83" i="25"/>
  <c r="V83" i="25"/>
  <c r="T83" i="25"/>
  <c r="S83" i="25"/>
  <c r="R83" i="25"/>
  <c r="H83" i="25"/>
  <c r="U83" i="25" s="1"/>
  <c r="G83" i="25"/>
  <c r="AJ82" i="25"/>
  <c r="AK82" i="25" s="1"/>
  <c r="AF82" i="25"/>
  <c r="AE82" i="25"/>
  <c r="V82" i="25"/>
  <c r="T82" i="25"/>
  <c r="S82" i="25"/>
  <c r="R82" i="25"/>
  <c r="H82" i="25"/>
  <c r="U82" i="25" s="1"/>
  <c r="G82" i="25"/>
  <c r="AJ81" i="25"/>
  <c r="AK81" i="25" s="1"/>
  <c r="AF81" i="25"/>
  <c r="AE81" i="25"/>
  <c r="V81" i="25"/>
  <c r="T81" i="25"/>
  <c r="S81" i="25"/>
  <c r="R81" i="25"/>
  <c r="H81" i="25"/>
  <c r="U81" i="25" s="1"/>
  <c r="G81" i="25"/>
  <c r="AJ80" i="25"/>
  <c r="AK80" i="25" s="1"/>
  <c r="AF80" i="25"/>
  <c r="AE80" i="25"/>
  <c r="V80" i="25"/>
  <c r="T80" i="25"/>
  <c r="S80" i="25"/>
  <c r="R80" i="25"/>
  <c r="H80" i="25"/>
  <c r="U80" i="25" s="1"/>
  <c r="G80" i="25"/>
  <c r="AJ79" i="25"/>
  <c r="AK79" i="25" s="1"/>
  <c r="AF79" i="25"/>
  <c r="AE79" i="25"/>
  <c r="V79" i="25"/>
  <c r="T79" i="25"/>
  <c r="S79" i="25"/>
  <c r="R79" i="25"/>
  <c r="H79" i="25"/>
  <c r="U79" i="25" s="1"/>
  <c r="G79" i="25"/>
  <c r="AJ78" i="25"/>
  <c r="AK78" i="25" s="1"/>
  <c r="AF78" i="25"/>
  <c r="AE78" i="25"/>
  <c r="V78" i="25"/>
  <c r="T78" i="25"/>
  <c r="S78" i="25"/>
  <c r="R78" i="25"/>
  <c r="H78" i="25"/>
  <c r="U78" i="25" s="1"/>
  <c r="G78" i="25"/>
  <c r="AJ77" i="25"/>
  <c r="AK77" i="25" s="1"/>
  <c r="AF77" i="25"/>
  <c r="AE77" i="25"/>
  <c r="V77" i="25"/>
  <c r="T77" i="25"/>
  <c r="S77" i="25"/>
  <c r="R77" i="25"/>
  <c r="H77" i="25"/>
  <c r="U77" i="25" s="1"/>
  <c r="G77" i="25"/>
  <c r="AJ76" i="25"/>
  <c r="AK76" i="25" s="1"/>
  <c r="AF76" i="25"/>
  <c r="AE76" i="25"/>
  <c r="V76" i="25"/>
  <c r="T76" i="25"/>
  <c r="S76" i="25"/>
  <c r="R76" i="25"/>
  <c r="G76" i="25"/>
  <c r="AJ75" i="25"/>
  <c r="AK75" i="25" s="1"/>
  <c r="AF75" i="25"/>
  <c r="AE75" i="25"/>
  <c r="V75" i="25"/>
  <c r="T75" i="25"/>
  <c r="S75" i="25"/>
  <c r="R75" i="25"/>
  <c r="G75" i="25"/>
  <c r="AJ74" i="25"/>
  <c r="AK74" i="25" s="1"/>
  <c r="AF74" i="25"/>
  <c r="AE74" i="25"/>
  <c r="V74" i="25"/>
  <c r="T74" i="25"/>
  <c r="S74" i="25"/>
  <c r="R74" i="25"/>
  <c r="H74" i="25"/>
  <c r="U74" i="25" s="1"/>
  <c r="G74" i="25"/>
  <c r="AJ73" i="25"/>
  <c r="AK73" i="25" s="1"/>
  <c r="AF73" i="25"/>
  <c r="AE73" i="25"/>
  <c r="V73" i="25"/>
  <c r="T73" i="25"/>
  <c r="S73" i="25"/>
  <c r="R73" i="25"/>
  <c r="H73" i="25"/>
  <c r="U73" i="25" s="1"/>
  <c r="G73" i="25"/>
  <c r="AJ72" i="25"/>
  <c r="AK72" i="25" s="1"/>
  <c r="AF72" i="25"/>
  <c r="AE72" i="25"/>
  <c r="V72" i="25"/>
  <c r="T72" i="25"/>
  <c r="S72" i="25"/>
  <c r="R72" i="25"/>
  <c r="H72" i="25"/>
  <c r="U72" i="25" s="1"/>
  <c r="G72" i="25"/>
  <c r="AJ71" i="25"/>
  <c r="AK71" i="25" s="1"/>
  <c r="AF71" i="25"/>
  <c r="AE71" i="25"/>
  <c r="V71" i="25"/>
  <c r="T71" i="25"/>
  <c r="S71" i="25"/>
  <c r="R71" i="25"/>
  <c r="H71" i="25"/>
  <c r="U71" i="25" s="1"/>
  <c r="G71" i="25"/>
  <c r="AJ70" i="25"/>
  <c r="AK70" i="25" s="1"/>
  <c r="AF70" i="25"/>
  <c r="AE70" i="25"/>
  <c r="V70" i="25"/>
  <c r="T70" i="25"/>
  <c r="S70" i="25"/>
  <c r="R70" i="25"/>
  <c r="H70" i="25"/>
  <c r="U70" i="25" s="1"/>
  <c r="G70" i="25"/>
  <c r="AJ69" i="25"/>
  <c r="AK69" i="25" s="1"/>
  <c r="AF69" i="25"/>
  <c r="AE69" i="25"/>
  <c r="V69" i="25"/>
  <c r="T69" i="25"/>
  <c r="S69" i="25"/>
  <c r="R69" i="25"/>
  <c r="H69" i="25"/>
  <c r="U69" i="25" s="1"/>
  <c r="G69" i="25"/>
  <c r="AJ68" i="25"/>
  <c r="AK68" i="25" s="1"/>
  <c r="AF68" i="25"/>
  <c r="AE68" i="25"/>
  <c r="V68" i="25"/>
  <c r="T68" i="25"/>
  <c r="S68" i="25"/>
  <c r="R68" i="25"/>
  <c r="H68" i="25"/>
  <c r="U68" i="25" s="1"/>
  <c r="G68" i="25"/>
  <c r="AJ67" i="25"/>
  <c r="AK67" i="25" s="1"/>
  <c r="AF67" i="25"/>
  <c r="AE67" i="25"/>
  <c r="V67" i="25"/>
  <c r="T67" i="25"/>
  <c r="S67" i="25"/>
  <c r="R67" i="25"/>
  <c r="H67" i="25"/>
  <c r="U67" i="25" s="1"/>
  <c r="G67" i="25"/>
  <c r="AJ66" i="25"/>
  <c r="AK66" i="25" s="1"/>
  <c r="AF66" i="25"/>
  <c r="AE66" i="25"/>
  <c r="V66" i="25"/>
  <c r="T66" i="25"/>
  <c r="S66" i="25"/>
  <c r="R66" i="25"/>
  <c r="H66" i="25"/>
  <c r="U66" i="25" s="1"/>
  <c r="G66" i="25"/>
  <c r="AJ65" i="25"/>
  <c r="AK65" i="25" s="1"/>
  <c r="AF65" i="25"/>
  <c r="AE65" i="25"/>
  <c r="V65" i="25"/>
  <c r="T65" i="25"/>
  <c r="S65" i="25"/>
  <c r="R65" i="25"/>
  <c r="H65" i="25"/>
  <c r="U65" i="25" s="1"/>
  <c r="G65" i="25"/>
  <c r="AJ64" i="25"/>
  <c r="AK64" i="25" s="1"/>
  <c r="AF64" i="25"/>
  <c r="AE64" i="25"/>
  <c r="V64" i="25"/>
  <c r="T64" i="25"/>
  <c r="S64" i="25"/>
  <c r="R64" i="25"/>
  <c r="H64" i="25"/>
  <c r="U64" i="25" s="1"/>
  <c r="G64" i="25"/>
  <c r="AJ63" i="25"/>
  <c r="AK63" i="25" s="1"/>
  <c r="AF63" i="25"/>
  <c r="AE63" i="25"/>
  <c r="V63" i="25"/>
  <c r="T63" i="25"/>
  <c r="S63" i="25"/>
  <c r="R63" i="25"/>
  <c r="H63" i="25"/>
  <c r="U63" i="25" s="1"/>
  <c r="G63" i="25"/>
  <c r="AJ62" i="25"/>
  <c r="AK62" i="25" s="1"/>
  <c r="AF62" i="25"/>
  <c r="AE62" i="25"/>
  <c r="V62" i="25"/>
  <c r="T62" i="25"/>
  <c r="S62" i="25"/>
  <c r="R62" i="25"/>
  <c r="G62" i="25"/>
  <c r="AJ61" i="25"/>
  <c r="AK61" i="25" s="1"/>
  <c r="AF61" i="25"/>
  <c r="AE61" i="25"/>
  <c r="V61" i="25"/>
  <c r="T61" i="25"/>
  <c r="S61" i="25"/>
  <c r="R61" i="25"/>
  <c r="G61" i="25"/>
  <c r="AJ60" i="25"/>
  <c r="AK60" i="25" s="1"/>
  <c r="AF60" i="25"/>
  <c r="AE60" i="25"/>
  <c r="V60" i="25"/>
  <c r="T60" i="25"/>
  <c r="S60" i="25"/>
  <c r="R60" i="25"/>
  <c r="G60" i="25"/>
  <c r="AJ59" i="25"/>
  <c r="AK59" i="25" s="1"/>
  <c r="AF59" i="25"/>
  <c r="AE59" i="25"/>
  <c r="V59" i="25"/>
  <c r="T59" i="25"/>
  <c r="S59" i="25"/>
  <c r="R59" i="25"/>
  <c r="G59" i="25"/>
  <c r="AJ58" i="25"/>
  <c r="AK58" i="25" s="1"/>
  <c r="AF58" i="25"/>
  <c r="AE58" i="25"/>
  <c r="V58" i="25"/>
  <c r="T58" i="25"/>
  <c r="S58" i="25"/>
  <c r="R58" i="25"/>
  <c r="G58" i="25"/>
  <c r="AJ57" i="25"/>
  <c r="AK57" i="25" s="1"/>
  <c r="H44" i="25" s="1"/>
  <c r="U44" i="25" s="1"/>
  <c r="AF57" i="25"/>
  <c r="AE57" i="25"/>
  <c r="V57" i="25"/>
  <c r="T57" i="25"/>
  <c r="S57" i="25"/>
  <c r="R57" i="25"/>
  <c r="G57" i="25"/>
  <c r="AJ56" i="25"/>
  <c r="AK56" i="25" s="1"/>
  <c r="H18" i="25" s="1"/>
  <c r="U18" i="25" s="1"/>
  <c r="AF56" i="25"/>
  <c r="AE56" i="25"/>
  <c r="V56" i="25"/>
  <c r="T56" i="25"/>
  <c r="S56" i="25"/>
  <c r="R56" i="25"/>
  <c r="G56" i="25"/>
  <c r="AJ55" i="25"/>
  <c r="AK55" i="25" s="1"/>
  <c r="AF55" i="25"/>
  <c r="AE55" i="25"/>
  <c r="V55" i="25"/>
  <c r="T55" i="25"/>
  <c r="S55" i="25"/>
  <c r="R55" i="25"/>
  <c r="G55" i="25"/>
  <c r="AJ54" i="25"/>
  <c r="AK54" i="25" s="1"/>
  <c r="AF54" i="25"/>
  <c r="AE54" i="25"/>
  <c r="V54" i="25"/>
  <c r="T54" i="25"/>
  <c r="S54" i="25"/>
  <c r="R54" i="25"/>
  <c r="G54" i="25"/>
  <c r="AJ53" i="25"/>
  <c r="AK53" i="25" s="1"/>
  <c r="AF53" i="25"/>
  <c r="AE53" i="25"/>
  <c r="V53" i="25"/>
  <c r="T53" i="25"/>
  <c r="S53" i="25"/>
  <c r="R53" i="25"/>
  <c r="G53" i="25"/>
  <c r="AJ52" i="25"/>
  <c r="AK52" i="25" s="1"/>
  <c r="AF52" i="25"/>
  <c r="AE52" i="25"/>
  <c r="V52" i="25"/>
  <c r="T52" i="25"/>
  <c r="S52" i="25"/>
  <c r="R52" i="25"/>
  <c r="H52" i="25"/>
  <c r="U52" i="25" s="1"/>
  <c r="G52" i="25"/>
  <c r="AJ51" i="25"/>
  <c r="AK51" i="25" s="1"/>
  <c r="AF51" i="25"/>
  <c r="AE51" i="25"/>
  <c r="V51" i="25"/>
  <c r="T51" i="25"/>
  <c r="S51" i="25"/>
  <c r="R51" i="25"/>
  <c r="H51" i="25"/>
  <c r="U51" i="25" s="1"/>
  <c r="G51" i="25"/>
  <c r="AJ50" i="25"/>
  <c r="AK50" i="25" s="1"/>
  <c r="AF50" i="25"/>
  <c r="AE50" i="25"/>
  <c r="V50" i="25"/>
  <c r="T50" i="25"/>
  <c r="S50" i="25"/>
  <c r="R50" i="25"/>
  <c r="H50" i="25"/>
  <c r="U50" i="25" s="1"/>
  <c r="G50" i="25"/>
  <c r="AJ49" i="25"/>
  <c r="AK49" i="25" s="1"/>
  <c r="AF49" i="25"/>
  <c r="AE49" i="25"/>
  <c r="V49" i="25"/>
  <c r="T49" i="25"/>
  <c r="S49" i="25"/>
  <c r="R49" i="25"/>
  <c r="G49" i="25"/>
  <c r="AJ48" i="25"/>
  <c r="AK48" i="25" s="1"/>
  <c r="AF48" i="25"/>
  <c r="AE48" i="25"/>
  <c r="V48" i="25"/>
  <c r="T48" i="25"/>
  <c r="S48" i="25"/>
  <c r="R48" i="25"/>
  <c r="G48" i="25"/>
  <c r="AJ47" i="25"/>
  <c r="AK47" i="25" s="1"/>
  <c r="AF47" i="25"/>
  <c r="AE47" i="25"/>
  <c r="V47" i="25"/>
  <c r="T47" i="25"/>
  <c r="S47" i="25"/>
  <c r="R47" i="25"/>
  <c r="G47" i="25"/>
  <c r="AJ46" i="25"/>
  <c r="AK46" i="25" s="1"/>
  <c r="AF46" i="25"/>
  <c r="AE46" i="25"/>
  <c r="V46" i="25"/>
  <c r="T46" i="25"/>
  <c r="S46" i="25"/>
  <c r="R46" i="25"/>
  <c r="G46" i="25"/>
  <c r="AJ45" i="25"/>
  <c r="AK45" i="25" s="1"/>
  <c r="AF45" i="25"/>
  <c r="AE45" i="25"/>
  <c r="V45" i="25"/>
  <c r="T45" i="25"/>
  <c r="S45" i="25"/>
  <c r="R45" i="25"/>
  <c r="H45" i="25"/>
  <c r="U45" i="25" s="1"/>
  <c r="G45" i="25"/>
  <c r="AJ44" i="25"/>
  <c r="AK44" i="25" s="1"/>
  <c r="AF44" i="25"/>
  <c r="AE44" i="25"/>
  <c r="V44" i="25"/>
  <c r="T44" i="25"/>
  <c r="S44" i="25"/>
  <c r="R44" i="25"/>
  <c r="G44" i="25"/>
  <c r="AJ43" i="25"/>
  <c r="AK43" i="25" s="1"/>
  <c r="AF43" i="25"/>
  <c r="AE43" i="25"/>
  <c r="V43" i="25"/>
  <c r="T43" i="25"/>
  <c r="S43" i="25"/>
  <c r="R43" i="25"/>
  <c r="G43" i="25"/>
  <c r="AJ42" i="25"/>
  <c r="AK42" i="25" s="1"/>
  <c r="AF42" i="25"/>
  <c r="AE42" i="25"/>
  <c r="V42" i="25"/>
  <c r="T42" i="25"/>
  <c r="S42" i="25"/>
  <c r="R42" i="25"/>
  <c r="G42" i="25"/>
  <c r="AJ41" i="25"/>
  <c r="AK41" i="25" s="1"/>
  <c r="AF41" i="25"/>
  <c r="AE41" i="25"/>
  <c r="V41" i="25"/>
  <c r="T41" i="25"/>
  <c r="S41" i="25"/>
  <c r="R41" i="25"/>
  <c r="G41" i="25"/>
  <c r="AJ40" i="25"/>
  <c r="AK40" i="25" s="1"/>
  <c r="AF40" i="25"/>
  <c r="AE40" i="25"/>
  <c r="V40" i="25"/>
  <c r="T40" i="25"/>
  <c r="S40" i="25"/>
  <c r="R40" i="25"/>
  <c r="G40" i="25"/>
  <c r="AJ39" i="25"/>
  <c r="AK39" i="25" s="1"/>
  <c r="AF39" i="25"/>
  <c r="AE39" i="25"/>
  <c r="V39" i="25"/>
  <c r="T39" i="25"/>
  <c r="S39" i="25"/>
  <c r="R39" i="25"/>
  <c r="G39" i="25"/>
  <c r="AJ38" i="25"/>
  <c r="AK38" i="25" s="1"/>
  <c r="AF38" i="25"/>
  <c r="AE38" i="25"/>
  <c r="V38" i="25"/>
  <c r="T38" i="25"/>
  <c r="S38" i="25"/>
  <c r="R38" i="25"/>
  <c r="G38" i="25"/>
  <c r="AJ37" i="25"/>
  <c r="AK37" i="25" s="1"/>
  <c r="AF37" i="25"/>
  <c r="AE37" i="25"/>
  <c r="V37" i="25"/>
  <c r="T37" i="25"/>
  <c r="S37" i="25"/>
  <c r="R37" i="25"/>
  <c r="G37" i="25"/>
  <c r="AJ36" i="25"/>
  <c r="AK36" i="25" s="1"/>
  <c r="AF36" i="25"/>
  <c r="AE36" i="25"/>
  <c r="V36" i="25"/>
  <c r="T36" i="25"/>
  <c r="S36" i="25"/>
  <c r="R36" i="25"/>
  <c r="G36" i="25"/>
  <c r="AJ35" i="25"/>
  <c r="AK35" i="25" s="1"/>
  <c r="AF35" i="25"/>
  <c r="AE35" i="25"/>
  <c r="V35" i="25"/>
  <c r="T35" i="25"/>
  <c r="S35" i="25"/>
  <c r="R35" i="25"/>
  <c r="G35" i="25"/>
  <c r="AJ34" i="25"/>
  <c r="AK34" i="25" s="1"/>
  <c r="AF34" i="25"/>
  <c r="AE34" i="25"/>
  <c r="V34" i="25"/>
  <c r="T34" i="25"/>
  <c r="S34" i="25"/>
  <c r="R34" i="25"/>
  <c r="G34" i="25"/>
  <c r="AJ33" i="25"/>
  <c r="AK33" i="25" s="1"/>
  <c r="AF33" i="25"/>
  <c r="AE33" i="25"/>
  <c r="V33" i="25"/>
  <c r="T33" i="25"/>
  <c r="S33" i="25"/>
  <c r="R33" i="25"/>
  <c r="G33" i="25"/>
  <c r="AJ32" i="25"/>
  <c r="AK32" i="25" s="1"/>
  <c r="AF32" i="25"/>
  <c r="AE32" i="25"/>
  <c r="V32" i="25"/>
  <c r="T32" i="25"/>
  <c r="S32" i="25"/>
  <c r="R32" i="25"/>
  <c r="G32" i="25"/>
  <c r="AJ31" i="25"/>
  <c r="AK31" i="25" s="1"/>
  <c r="AF31" i="25"/>
  <c r="AE31" i="25"/>
  <c r="V31" i="25"/>
  <c r="T31" i="25"/>
  <c r="S31" i="25"/>
  <c r="R31" i="25"/>
  <c r="G31" i="25"/>
  <c r="AJ30" i="25"/>
  <c r="AK30" i="25" s="1"/>
  <c r="AF30" i="25"/>
  <c r="AE30" i="25"/>
  <c r="V30" i="25"/>
  <c r="T30" i="25"/>
  <c r="S30" i="25"/>
  <c r="R30" i="25"/>
  <c r="G30" i="25"/>
  <c r="AJ29" i="25"/>
  <c r="AK29" i="25" s="1"/>
  <c r="AF29" i="25"/>
  <c r="AE29" i="25"/>
  <c r="V29" i="25"/>
  <c r="T29" i="25"/>
  <c r="S29" i="25"/>
  <c r="R29" i="25"/>
  <c r="G29" i="25"/>
  <c r="AJ28" i="25"/>
  <c r="AK28" i="25" s="1"/>
  <c r="AF28" i="25"/>
  <c r="AE28" i="25"/>
  <c r="V28" i="25"/>
  <c r="T28" i="25"/>
  <c r="S28" i="25"/>
  <c r="R28" i="25"/>
  <c r="G28" i="25"/>
  <c r="AJ27" i="25"/>
  <c r="AK27" i="25" s="1"/>
  <c r="AF27" i="25"/>
  <c r="AE27" i="25"/>
  <c r="V27" i="25"/>
  <c r="T27" i="25"/>
  <c r="S27" i="25"/>
  <c r="R27" i="25"/>
  <c r="G27" i="25"/>
  <c r="AJ26" i="25"/>
  <c r="AK26" i="25" s="1"/>
  <c r="AF26" i="25"/>
  <c r="AE26" i="25"/>
  <c r="V26" i="25"/>
  <c r="T26" i="25"/>
  <c r="S26" i="25"/>
  <c r="R26" i="25"/>
  <c r="G26" i="25"/>
  <c r="AJ25" i="25"/>
  <c r="AK25" i="25" s="1"/>
  <c r="AF25" i="25"/>
  <c r="AE25" i="25"/>
  <c r="V25" i="25"/>
  <c r="T25" i="25"/>
  <c r="S25" i="25"/>
  <c r="R25" i="25"/>
  <c r="G25" i="25"/>
  <c r="AJ24" i="25"/>
  <c r="AK24" i="25" s="1"/>
  <c r="AF24" i="25"/>
  <c r="AE24" i="25"/>
  <c r="V24" i="25"/>
  <c r="T24" i="25"/>
  <c r="S24" i="25"/>
  <c r="R24" i="25"/>
  <c r="G24" i="25"/>
  <c r="AJ23" i="25"/>
  <c r="AK23" i="25" s="1"/>
  <c r="AF23" i="25"/>
  <c r="AE23" i="25"/>
  <c r="V23" i="25"/>
  <c r="T23" i="25"/>
  <c r="S23" i="25"/>
  <c r="R23" i="25"/>
  <c r="G23" i="25"/>
  <c r="AJ22" i="25"/>
  <c r="AK22" i="25" s="1"/>
  <c r="AF22" i="25"/>
  <c r="AE22" i="25"/>
  <c r="V22" i="25"/>
  <c r="T22" i="25"/>
  <c r="S22" i="25"/>
  <c r="R22" i="25"/>
  <c r="G22" i="25"/>
  <c r="AJ21" i="25"/>
  <c r="AK21" i="25" s="1"/>
  <c r="AF21" i="25"/>
  <c r="AE21" i="25"/>
  <c r="V21" i="25"/>
  <c r="T21" i="25"/>
  <c r="S21" i="25"/>
  <c r="R21" i="25"/>
  <c r="G21" i="25"/>
  <c r="AJ20" i="25"/>
  <c r="AK20" i="25" s="1"/>
  <c r="AF20" i="25"/>
  <c r="AE20" i="25"/>
  <c r="V20" i="25"/>
  <c r="T20" i="25"/>
  <c r="S20" i="25"/>
  <c r="R20" i="25"/>
  <c r="G20" i="25"/>
  <c r="AJ19" i="25"/>
  <c r="AK19" i="25" s="1"/>
  <c r="AF19" i="25"/>
  <c r="AE19" i="25"/>
  <c r="V19" i="25"/>
  <c r="T19" i="25"/>
  <c r="S19" i="25"/>
  <c r="R19" i="25"/>
  <c r="G19" i="25"/>
  <c r="AJ18" i="25"/>
  <c r="AK18" i="25" s="1"/>
  <c r="AF18" i="25"/>
  <c r="AE18" i="25"/>
  <c r="V18" i="25"/>
  <c r="T18" i="25"/>
  <c r="S18" i="25"/>
  <c r="R18" i="25"/>
  <c r="G18" i="25"/>
  <c r="AJ17" i="25"/>
  <c r="AK17" i="25" s="1"/>
  <c r="AF17" i="25"/>
  <c r="AE17" i="25"/>
  <c r="V17" i="25"/>
  <c r="T17" i="25"/>
  <c r="S17" i="25"/>
  <c r="R17" i="25"/>
  <c r="G17" i="25"/>
  <c r="AJ16" i="25"/>
  <c r="AK16" i="25" s="1"/>
  <c r="AF16" i="25"/>
  <c r="AE16" i="25"/>
  <c r="V16" i="25"/>
  <c r="T16" i="25"/>
  <c r="S16" i="25"/>
  <c r="R16" i="25"/>
  <c r="G16" i="25"/>
  <c r="AJ15" i="25"/>
  <c r="AK15" i="25" s="1"/>
  <c r="AF15" i="25"/>
  <c r="AE15" i="25"/>
  <c r="V15" i="25"/>
  <c r="T15" i="25"/>
  <c r="S15" i="25"/>
  <c r="R15" i="25"/>
  <c r="G15" i="25"/>
  <c r="AJ14" i="25"/>
  <c r="AK14" i="25" s="1"/>
  <c r="AF14" i="25"/>
  <c r="AE14" i="25"/>
  <c r="V14" i="25"/>
  <c r="T14" i="25"/>
  <c r="S14" i="25"/>
  <c r="R14" i="25"/>
  <c r="G14" i="25"/>
  <c r="AJ13" i="25"/>
  <c r="AK13" i="25" s="1"/>
  <c r="AF13" i="25"/>
  <c r="AE13" i="25"/>
  <c r="V13" i="25"/>
  <c r="T13" i="25"/>
  <c r="S13" i="25"/>
  <c r="R13" i="25"/>
  <c r="G13" i="25"/>
  <c r="AJ12" i="25"/>
  <c r="AK12" i="25" s="1"/>
  <c r="AF12" i="25"/>
  <c r="AE12" i="25"/>
  <c r="V12" i="25"/>
  <c r="T12" i="25"/>
  <c r="S12" i="25"/>
  <c r="R12" i="25"/>
  <c r="G12" i="25"/>
  <c r="AJ11" i="25"/>
  <c r="AK11" i="25" s="1"/>
  <c r="AF11" i="25"/>
  <c r="AE11" i="25"/>
  <c r="V11" i="25"/>
  <c r="T11" i="25"/>
  <c r="S11" i="25"/>
  <c r="R11" i="25"/>
  <c r="G11" i="25"/>
  <c r="AJ10" i="25"/>
  <c r="AK10" i="25" s="1"/>
  <c r="AF10" i="25"/>
  <c r="AE10" i="25"/>
  <c r="V10" i="25"/>
  <c r="T10" i="25"/>
  <c r="S10" i="25"/>
  <c r="R10" i="25"/>
  <c r="G10" i="25"/>
  <c r="AJ9" i="25"/>
  <c r="AK9" i="25" s="1"/>
  <c r="AF9" i="25"/>
  <c r="AE9" i="25"/>
  <c r="V9" i="25"/>
  <c r="T9" i="25"/>
  <c r="S9" i="25"/>
  <c r="R9" i="25"/>
  <c r="G9" i="25"/>
  <c r="AJ8" i="25"/>
  <c r="AK8" i="25" s="1"/>
  <c r="AF8" i="25"/>
  <c r="AE8" i="25"/>
  <c r="V8" i="25"/>
  <c r="T8" i="25"/>
  <c r="S8" i="25"/>
  <c r="R8" i="25"/>
  <c r="G8" i="25"/>
  <c r="AF7" i="25"/>
  <c r="AE7" i="25"/>
  <c r="V7" i="25"/>
  <c r="T7" i="25"/>
  <c r="S7" i="25"/>
  <c r="R7" i="25"/>
  <c r="G7" i="25"/>
  <c r="AF6" i="25"/>
  <c r="AE6" i="25"/>
  <c r="V6" i="25"/>
  <c r="T6" i="25"/>
  <c r="S6" i="25"/>
  <c r="R6" i="25"/>
  <c r="G6" i="25"/>
  <c r="AF5" i="25"/>
  <c r="AE5" i="25"/>
  <c r="V5" i="25"/>
  <c r="T5" i="25"/>
  <c r="S5" i="25"/>
  <c r="R5" i="25"/>
  <c r="G5" i="25"/>
  <c r="V4" i="25"/>
  <c r="T4" i="25"/>
  <c r="S4" i="25"/>
  <c r="R4" i="25"/>
  <c r="G4" i="25"/>
  <c r="V3" i="25"/>
  <c r="T3" i="25"/>
  <c r="S3" i="25"/>
  <c r="R3" i="25"/>
  <c r="G3" i="25"/>
  <c r="E3" i="25"/>
  <c r="D1" i="25"/>
  <c r="T501" i="17"/>
  <c r="R501" i="17"/>
  <c r="Q501" i="17"/>
  <c r="P501" i="17"/>
  <c r="O501" i="17"/>
  <c r="S501" i="17"/>
  <c r="T500" i="17"/>
  <c r="R500" i="17"/>
  <c r="Q500" i="17"/>
  <c r="P500" i="17"/>
  <c r="O500" i="17"/>
  <c r="S500" i="17"/>
  <c r="T499" i="17"/>
  <c r="R499" i="17"/>
  <c r="Q499" i="17"/>
  <c r="P499" i="17"/>
  <c r="O499" i="17"/>
  <c r="S499" i="17"/>
  <c r="T498" i="17"/>
  <c r="R498" i="17"/>
  <c r="Q498" i="17"/>
  <c r="P498" i="17"/>
  <c r="O498" i="17"/>
  <c r="S498" i="17"/>
  <c r="T497" i="17"/>
  <c r="R497" i="17"/>
  <c r="Q497" i="17"/>
  <c r="P497" i="17"/>
  <c r="O497" i="17"/>
  <c r="S497" i="17"/>
  <c r="T496" i="17"/>
  <c r="R496" i="17"/>
  <c r="Q496" i="17"/>
  <c r="P496" i="17"/>
  <c r="O496" i="17"/>
  <c r="S496" i="17"/>
  <c r="T495" i="17"/>
  <c r="R495" i="17"/>
  <c r="Q495" i="17"/>
  <c r="P495" i="17"/>
  <c r="O495" i="17"/>
  <c r="S495" i="17"/>
  <c r="T494" i="17"/>
  <c r="R494" i="17"/>
  <c r="Q494" i="17"/>
  <c r="P494" i="17"/>
  <c r="O494" i="17"/>
  <c r="S494" i="17"/>
  <c r="T493" i="17"/>
  <c r="R493" i="17"/>
  <c r="Q493" i="17"/>
  <c r="P493" i="17"/>
  <c r="O493" i="17"/>
  <c r="S493" i="17"/>
  <c r="T492" i="17"/>
  <c r="R492" i="17"/>
  <c r="Q492" i="17"/>
  <c r="P492" i="17"/>
  <c r="O492" i="17"/>
  <c r="S492" i="17"/>
  <c r="T491" i="17"/>
  <c r="R491" i="17"/>
  <c r="Q491" i="17"/>
  <c r="P491" i="17"/>
  <c r="O491" i="17"/>
  <c r="S491" i="17"/>
  <c r="T490" i="17"/>
  <c r="R490" i="17"/>
  <c r="Q490" i="17"/>
  <c r="P490" i="17"/>
  <c r="O490" i="17"/>
  <c r="S490" i="17"/>
  <c r="T489" i="17"/>
  <c r="R489" i="17"/>
  <c r="Q489" i="17"/>
  <c r="P489" i="17"/>
  <c r="O489" i="17"/>
  <c r="S489" i="17"/>
  <c r="T488" i="17"/>
  <c r="R488" i="17"/>
  <c r="Q488" i="17"/>
  <c r="P488" i="17"/>
  <c r="O488" i="17"/>
  <c r="S488" i="17"/>
  <c r="T487" i="17"/>
  <c r="R487" i="17"/>
  <c r="Q487" i="17"/>
  <c r="P487" i="17"/>
  <c r="O487" i="17"/>
  <c r="S487" i="17"/>
  <c r="T486" i="17"/>
  <c r="R486" i="17"/>
  <c r="Q486" i="17"/>
  <c r="P486" i="17"/>
  <c r="O486" i="17"/>
  <c r="S486" i="17"/>
  <c r="T485" i="17"/>
  <c r="R485" i="17"/>
  <c r="Q485" i="17"/>
  <c r="P485" i="17"/>
  <c r="O485" i="17"/>
  <c r="S485" i="17"/>
  <c r="T484" i="17"/>
  <c r="R484" i="17"/>
  <c r="Q484" i="17"/>
  <c r="P484" i="17"/>
  <c r="O484" i="17"/>
  <c r="S484" i="17"/>
  <c r="T483" i="17"/>
  <c r="R483" i="17"/>
  <c r="Q483" i="17"/>
  <c r="P483" i="17"/>
  <c r="O483" i="17"/>
  <c r="S483" i="17"/>
  <c r="T482" i="17"/>
  <c r="R482" i="17"/>
  <c r="Q482" i="17"/>
  <c r="P482" i="17"/>
  <c r="O482" i="17"/>
  <c r="S482" i="17"/>
  <c r="T481" i="17"/>
  <c r="R481" i="17"/>
  <c r="Q481" i="17"/>
  <c r="P481" i="17"/>
  <c r="O481" i="17"/>
  <c r="S481" i="17"/>
  <c r="T480" i="17"/>
  <c r="R480" i="17"/>
  <c r="Q480" i="17"/>
  <c r="P480" i="17"/>
  <c r="O480" i="17"/>
  <c r="S480" i="17"/>
  <c r="T479" i="17"/>
  <c r="R479" i="17"/>
  <c r="Q479" i="17"/>
  <c r="P479" i="17"/>
  <c r="O479" i="17"/>
  <c r="S479" i="17"/>
  <c r="T478" i="17"/>
  <c r="R478" i="17"/>
  <c r="Q478" i="17"/>
  <c r="P478" i="17"/>
  <c r="O478" i="17"/>
  <c r="S478" i="17"/>
  <c r="T477" i="17"/>
  <c r="R477" i="17"/>
  <c r="Q477" i="17"/>
  <c r="P477" i="17"/>
  <c r="O477" i="17"/>
  <c r="S477" i="17"/>
  <c r="T476" i="17"/>
  <c r="R476" i="17"/>
  <c r="Q476" i="17"/>
  <c r="P476" i="17"/>
  <c r="O476" i="17"/>
  <c r="S476" i="17"/>
  <c r="T475" i="17"/>
  <c r="R475" i="17"/>
  <c r="Q475" i="17"/>
  <c r="P475" i="17"/>
  <c r="O475" i="17"/>
  <c r="S475" i="17"/>
  <c r="T474" i="17"/>
  <c r="R474" i="17"/>
  <c r="Q474" i="17"/>
  <c r="P474" i="17"/>
  <c r="O474" i="17"/>
  <c r="S474" i="17"/>
  <c r="T473" i="17"/>
  <c r="R473" i="17"/>
  <c r="Q473" i="17"/>
  <c r="P473" i="17"/>
  <c r="O473" i="17"/>
  <c r="S473" i="17"/>
  <c r="T472" i="17"/>
  <c r="R472" i="17"/>
  <c r="Q472" i="17"/>
  <c r="P472" i="17"/>
  <c r="O472" i="17"/>
  <c r="S472" i="17"/>
  <c r="T471" i="17"/>
  <c r="R471" i="17"/>
  <c r="Q471" i="17"/>
  <c r="P471" i="17"/>
  <c r="O471" i="17"/>
  <c r="S471" i="17"/>
  <c r="T470" i="17"/>
  <c r="R470" i="17"/>
  <c r="Q470" i="17"/>
  <c r="P470" i="17"/>
  <c r="O470" i="17"/>
  <c r="S470" i="17"/>
  <c r="T469" i="17"/>
  <c r="R469" i="17"/>
  <c r="Q469" i="17"/>
  <c r="P469" i="17"/>
  <c r="O469" i="17"/>
  <c r="S469" i="17"/>
  <c r="T468" i="17"/>
  <c r="R468" i="17"/>
  <c r="Q468" i="17"/>
  <c r="P468" i="17"/>
  <c r="O468" i="17"/>
  <c r="S468" i="17"/>
  <c r="T467" i="17"/>
  <c r="R467" i="17"/>
  <c r="Q467" i="17"/>
  <c r="P467" i="17"/>
  <c r="O467" i="17"/>
  <c r="S467" i="17"/>
  <c r="T466" i="17"/>
  <c r="R466" i="17"/>
  <c r="Q466" i="17"/>
  <c r="P466" i="17"/>
  <c r="O466" i="17"/>
  <c r="S466" i="17"/>
  <c r="T465" i="17"/>
  <c r="R465" i="17"/>
  <c r="Q465" i="17"/>
  <c r="P465" i="17"/>
  <c r="O465" i="17"/>
  <c r="S465" i="17"/>
  <c r="T464" i="17"/>
  <c r="R464" i="17"/>
  <c r="Q464" i="17"/>
  <c r="P464" i="17"/>
  <c r="O464" i="17"/>
  <c r="S464" i="17"/>
  <c r="T463" i="17"/>
  <c r="R463" i="17"/>
  <c r="Q463" i="17"/>
  <c r="P463" i="17"/>
  <c r="O463" i="17"/>
  <c r="S463" i="17"/>
  <c r="T462" i="17"/>
  <c r="R462" i="17"/>
  <c r="Q462" i="17"/>
  <c r="P462" i="17"/>
  <c r="O462" i="17"/>
  <c r="S462" i="17"/>
  <c r="T461" i="17"/>
  <c r="R461" i="17"/>
  <c r="Q461" i="17"/>
  <c r="P461" i="17"/>
  <c r="O461" i="17"/>
  <c r="S461" i="17"/>
  <c r="T460" i="17"/>
  <c r="R460" i="17"/>
  <c r="Q460" i="17"/>
  <c r="P460" i="17"/>
  <c r="O460" i="17"/>
  <c r="S460" i="17"/>
  <c r="T459" i="17"/>
  <c r="R459" i="17"/>
  <c r="Q459" i="17"/>
  <c r="P459" i="17"/>
  <c r="O459" i="17"/>
  <c r="S459" i="17"/>
  <c r="T458" i="17"/>
  <c r="R458" i="17"/>
  <c r="Q458" i="17"/>
  <c r="P458" i="17"/>
  <c r="O458" i="17"/>
  <c r="S458" i="17"/>
  <c r="T457" i="17"/>
  <c r="R457" i="17"/>
  <c r="Q457" i="17"/>
  <c r="P457" i="17"/>
  <c r="O457" i="17"/>
  <c r="S457" i="17"/>
  <c r="T456" i="17"/>
  <c r="R456" i="17"/>
  <c r="Q456" i="17"/>
  <c r="P456" i="17"/>
  <c r="O456" i="17"/>
  <c r="S456" i="17"/>
  <c r="T455" i="17"/>
  <c r="R455" i="17"/>
  <c r="Q455" i="17"/>
  <c r="P455" i="17"/>
  <c r="O455" i="17"/>
  <c r="S455" i="17"/>
  <c r="T454" i="17"/>
  <c r="R454" i="17"/>
  <c r="Q454" i="17"/>
  <c r="P454" i="17"/>
  <c r="O454" i="17"/>
  <c r="S454" i="17"/>
  <c r="T453" i="17"/>
  <c r="R453" i="17"/>
  <c r="Q453" i="17"/>
  <c r="P453" i="17"/>
  <c r="O453" i="17"/>
  <c r="S453" i="17"/>
  <c r="T452" i="17"/>
  <c r="R452" i="17"/>
  <c r="Q452" i="17"/>
  <c r="P452" i="17"/>
  <c r="O452" i="17"/>
  <c r="S452" i="17"/>
  <c r="T451" i="17"/>
  <c r="R451" i="17"/>
  <c r="Q451" i="17"/>
  <c r="P451" i="17"/>
  <c r="O451" i="17"/>
  <c r="S451" i="17"/>
  <c r="T450" i="17"/>
  <c r="R450" i="17"/>
  <c r="Q450" i="17"/>
  <c r="P450" i="17"/>
  <c r="O450" i="17"/>
  <c r="S450" i="17"/>
  <c r="T449" i="17"/>
  <c r="R449" i="17"/>
  <c r="Q449" i="17"/>
  <c r="P449" i="17"/>
  <c r="O449" i="17"/>
  <c r="S449" i="17"/>
  <c r="T448" i="17"/>
  <c r="R448" i="17"/>
  <c r="Q448" i="17"/>
  <c r="P448" i="17"/>
  <c r="O448" i="17"/>
  <c r="S448" i="17"/>
  <c r="T447" i="17"/>
  <c r="R447" i="17"/>
  <c r="Q447" i="17"/>
  <c r="P447" i="17"/>
  <c r="O447" i="17"/>
  <c r="S447" i="17"/>
  <c r="T446" i="17"/>
  <c r="R446" i="17"/>
  <c r="Q446" i="17"/>
  <c r="P446" i="17"/>
  <c r="O446" i="17"/>
  <c r="S446" i="17"/>
  <c r="T445" i="17"/>
  <c r="R445" i="17"/>
  <c r="Q445" i="17"/>
  <c r="P445" i="17"/>
  <c r="O445" i="17"/>
  <c r="S445" i="17"/>
  <c r="T444" i="17"/>
  <c r="R444" i="17"/>
  <c r="Q444" i="17"/>
  <c r="P444" i="17"/>
  <c r="O444" i="17"/>
  <c r="S444" i="17"/>
  <c r="T443" i="17"/>
  <c r="R443" i="17"/>
  <c r="Q443" i="17"/>
  <c r="P443" i="17"/>
  <c r="O443" i="17"/>
  <c r="S443" i="17"/>
  <c r="T442" i="17"/>
  <c r="R442" i="17"/>
  <c r="Q442" i="17"/>
  <c r="P442" i="17"/>
  <c r="O442" i="17"/>
  <c r="S442" i="17"/>
  <c r="T441" i="17"/>
  <c r="R441" i="17"/>
  <c r="Q441" i="17"/>
  <c r="P441" i="17"/>
  <c r="O441" i="17"/>
  <c r="S441" i="17"/>
  <c r="T440" i="17"/>
  <c r="R440" i="17"/>
  <c r="Q440" i="17"/>
  <c r="P440" i="17"/>
  <c r="O440" i="17"/>
  <c r="S440" i="17"/>
  <c r="T439" i="17"/>
  <c r="R439" i="17"/>
  <c r="Q439" i="17"/>
  <c r="P439" i="17"/>
  <c r="O439" i="17"/>
  <c r="S439" i="17"/>
  <c r="T438" i="17"/>
  <c r="R438" i="17"/>
  <c r="Q438" i="17"/>
  <c r="P438" i="17"/>
  <c r="O438" i="17"/>
  <c r="S438" i="17"/>
  <c r="T437" i="17"/>
  <c r="R437" i="17"/>
  <c r="Q437" i="17"/>
  <c r="P437" i="17"/>
  <c r="O437" i="17"/>
  <c r="S437" i="17"/>
  <c r="T436" i="17"/>
  <c r="R436" i="17"/>
  <c r="Q436" i="17"/>
  <c r="P436" i="17"/>
  <c r="O436" i="17"/>
  <c r="S436" i="17"/>
  <c r="T435" i="17"/>
  <c r="R435" i="17"/>
  <c r="Q435" i="17"/>
  <c r="P435" i="17"/>
  <c r="O435" i="17"/>
  <c r="S435" i="17"/>
  <c r="T434" i="17"/>
  <c r="R434" i="17"/>
  <c r="Q434" i="17"/>
  <c r="P434" i="17"/>
  <c r="O434" i="17"/>
  <c r="S434" i="17"/>
  <c r="T433" i="17"/>
  <c r="R433" i="17"/>
  <c r="Q433" i="17"/>
  <c r="P433" i="17"/>
  <c r="O433" i="17"/>
  <c r="S433" i="17"/>
  <c r="T432" i="17"/>
  <c r="R432" i="17"/>
  <c r="Q432" i="17"/>
  <c r="P432" i="17"/>
  <c r="O432" i="17"/>
  <c r="S432" i="17"/>
  <c r="T431" i="17"/>
  <c r="R431" i="17"/>
  <c r="Q431" i="17"/>
  <c r="P431" i="17"/>
  <c r="O431" i="17"/>
  <c r="S431" i="17"/>
  <c r="T430" i="17"/>
  <c r="R430" i="17"/>
  <c r="Q430" i="17"/>
  <c r="P430" i="17"/>
  <c r="O430" i="17"/>
  <c r="S430" i="17"/>
  <c r="T429" i="17"/>
  <c r="R429" i="17"/>
  <c r="Q429" i="17"/>
  <c r="P429" i="17"/>
  <c r="O429" i="17"/>
  <c r="S429" i="17"/>
  <c r="T428" i="17"/>
  <c r="R428" i="17"/>
  <c r="Q428" i="17"/>
  <c r="P428" i="17"/>
  <c r="O428" i="17"/>
  <c r="S428" i="17"/>
  <c r="T427" i="17"/>
  <c r="R427" i="17"/>
  <c r="Q427" i="17"/>
  <c r="P427" i="17"/>
  <c r="O427" i="17"/>
  <c r="S427" i="17"/>
  <c r="T426" i="17"/>
  <c r="R426" i="17"/>
  <c r="Q426" i="17"/>
  <c r="P426" i="17"/>
  <c r="O426" i="17"/>
  <c r="S426" i="17"/>
  <c r="T425" i="17"/>
  <c r="R425" i="17"/>
  <c r="Q425" i="17"/>
  <c r="P425" i="17"/>
  <c r="O425" i="17"/>
  <c r="S425" i="17"/>
  <c r="T424" i="17"/>
  <c r="R424" i="17"/>
  <c r="Q424" i="17"/>
  <c r="P424" i="17"/>
  <c r="O424" i="17"/>
  <c r="S424" i="17"/>
  <c r="T423" i="17"/>
  <c r="R423" i="17"/>
  <c r="Q423" i="17"/>
  <c r="P423" i="17"/>
  <c r="O423" i="17"/>
  <c r="S423" i="17"/>
  <c r="T422" i="17"/>
  <c r="R422" i="17"/>
  <c r="Q422" i="17"/>
  <c r="P422" i="17"/>
  <c r="O422" i="17"/>
  <c r="S422" i="17"/>
  <c r="T421" i="17"/>
  <c r="R421" i="17"/>
  <c r="Q421" i="17"/>
  <c r="P421" i="17"/>
  <c r="O421" i="17"/>
  <c r="S421" i="17"/>
  <c r="T420" i="17"/>
  <c r="R420" i="17"/>
  <c r="Q420" i="17"/>
  <c r="P420" i="17"/>
  <c r="O420" i="17"/>
  <c r="S420" i="17"/>
  <c r="T419" i="17"/>
  <c r="R419" i="17"/>
  <c r="Q419" i="17"/>
  <c r="P419" i="17"/>
  <c r="O419" i="17"/>
  <c r="S419" i="17"/>
  <c r="T418" i="17"/>
  <c r="R418" i="17"/>
  <c r="Q418" i="17"/>
  <c r="P418" i="17"/>
  <c r="O418" i="17"/>
  <c r="S418" i="17"/>
  <c r="T417" i="17"/>
  <c r="R417" i="17"/>
  <c r="Q417" i="17"/>
  <c r="P417" i="17"/>
  <c r="O417" i="17"/>
  <c r="S417" i="17"/>
  <c r="T416" i="17"/>
  <c r="R416" i="17"/>
  <c r="Q416" i="17"/>
  <c r="P416" i="17"/>
  <c r="O416" i="17"/>
  <c r="S416" i="17"/>
  <c r="T415" i="17"/>
  <c r="R415" i="17"/>
  <c r="Q415" i="17"/>
  <c r="P415" i="17"/>
  <c r="O415" i="17"/>
  <c r="S415" i="17"/>
  <c r="T414" i="17"/>
  <c r="R414" i="17"/>
  <c r="Q414" i="17"/>
  <c r="P414" i="17"/>
  <c r="O414" i="17"/>
  <c r="S414" i="17"/>
  <c r="T413" i="17"/>
  <c r="R413" i="17"/>
  <c r="Q413" i="17"/>
  <c r="P413" i="17"/>
  <c r="O413" i="17"/>
  <c r="S413" i="17"/>
  <c r="T412" i="17"/>
  <c r="R412" i="17"/>
  <c r="Q412" i="17"/>
  <c r="P412" i="17"/>
  <c r="O412" i="17"/>
  <c r="S412" i="17"/>
  <c r="T411" i="17"/>
  <c r="R411" i="17"/>
  <c r="Q411" i="17"/>
  <c r="P411" i="17"/>
  <c r="O411" i="17"/>
  <c r="S411" i="17"/>
  <c r="T410" i="17"/>
  <c r="R410" i="17"/>
  <c r="Q410" i="17"/>
  <c r="P410" i="17"/>
  <c r="O410" i="17"/>
  <c r="S410" i="17"/>
  <c r="T409" i="17"/>
  <c r="R409" i="17"/>
  <c r="Q409" i="17"/>
  <c r="P409" i="17"/>
  <c r="O409" i="17"/>
  <c r="S409" i="17"/>
  <c r="T408" i="17"/>
  <c r="R408" i="17"/>
  <c r="Q408" i="17"/>
  <c r="P408" i="17"/>
  <c r="O408" i="17"/>
  <c r="S408" i="17"/>
  <c r="T407" i="17"/>
  <c r="R407" i="17"/>
  <c r="Q407" i="17"/>
  <c r="P407" i="17"/>
  <c r="O407" i="17"/>
  <c r="S407" i="17"/>
  <c r="T406" i="17"/>
  <c r="R406" i="17"/>
  <c r="Q406" i="17"/>
  <c r="P406" i="17"/>
  <c r="O406" i="17"/>
  <c r="S406" i="17"/>
  <c r="T405" i="17"/>
  <c r="R405" i="17"/>
  <c r="Q405" i="17"/>
  <c r="P405" i="17"/>
  <c r="O405" i="17"/>
  <c r="S405" i="17"/>
  <c r="T404" i="17"/>
  <c r="R404" i="17"/>
  <c r="Q404" i="17"/>
  <c r="P404" i="17"/>
  <c r="O404" i="17"/>
  <c r="S404" i="17"/>
  <c r="T403" i="17"/>
  <c r="R403" i="17"/>
  <c r="Q403" i="17"/>
  <c r="P403" i="17"/>
  <c r="O403" i="17"/>
  <c r="S403" i="17"/>
  <c r="T402" i="17"/>
  <c r="R402" i="17"/>
  <c r="Q402" i="17"/>
  <c r="P402" i="17"/>
  <c r="O402" i="17"/>
  <c r="S402" i="17"/>
  <c r="T401" i="17"/>
  <c r="R401" i="17"/>
  <c r="Q401" i="17"/>
  <c r="P401" i="17"/>
  <c r="O401" i="17"/>
  <c r="S401" i="17"/>
  <c r="T400" i="17"/>
  <c r="R400" i="17"/>
  <c r="Q400" i="17"/>
  <c r="P400" i="17"/>
  <c r="O400" i="17"/>
  <c r="S400" i="17"/>
  <c r="T399" i="17"/>
  <c r="R399" i="17"/>
  <c r="Q399" i="17"/>
  <c r="P399" i="17"/>
  <c r="O399" i="17"/>
  <c r="S399" i="17"/>
  <c r="T398" i="17"/>
  <c r="R398" i="17"/>
  <c r="Q398" i="17"/>
  <c r="P398" i="17"/>
  <c r="O398" i="17"/>
  <c r="S398" i="17"/>
  <c r="T397" i="17"/>
  <c r="R397" i="17"/>
  <c r="Q397" i="17"/>
  <c r="P397" i="17"/>
  <c r="O397" i="17"/>
  <c r="S397" i="17"/>
  <c r="T396" i="17"/>
  <c r="R396" i="17"/>
  <c r="Q396" i="17"/>
  <c r="P396" i="17"/>
  <c r="O396" i="17"/>
  <c r="S396" i="17"/>
  <c r="T395" i="17"/>
  <c r="R395" i="17"/>
  <c r="Q395" i="17"/>
  <c r="P395" i="17"/>
  <c r="O395" i="17"/>
  <c r="S395" i="17"/>
  <c r="T394" i="17"/>
  <c r="R394" i="17"/>
  <c r="Q394" i="17"/>
  <c r="P394" i="17"/>
  <c r="O394" i="17"/>
  <c r="S394" i="17"/>
  <c r="T393" i="17"/>
  <c r="R393" i="17"/>
  <c r="Q393" i="17"/>
  <c r="P393" i="17"/>
  <c r="O393" i="17"/>
  <c r="S393" i="17"/>
  <c r="T392" i="17"/>
  <c r="R392" i="17"/>
  <c r="Q392" i="17"/>
  <c r="P392" i="17"/>
  <c r="O392" i="17"/>
  <c r="S392" i="17"/>
  <c r="T391" i="17"/>
  <c r="R391" i="17"/>
  <c r="Q391" i="17"/>
  <c r="P391" i="17"/>
  <c r="O391" i="17"/>
  <c r="S391" i="17"/>
  <c r="T390" i="17"/>
  <c r="R390" i="17"/>
  <c r="Q390" i="17"/>
  <c r="P390" i="17"/>
  <c r="O390" i="17"/>
  <c r="S390" i="17"/>
  <c r="T389" i="17"/>
  <c r="R389" i="17"/>
  <c r="Q389" i="17"/>
  <c r="P389" i="17"/>
  <c r="O389" i="17"/>
  <c r="S389" i="17"/>
  <c r="T388" i="17"/>
  <c r="R388" i="17"/>
  <c r="Q388" i="17"/>
  <c r="P388" i="17"/>
  <c r="O388" i="17"/>
  <c r="S388" i="17"/>
  <c r="T387" i="17"/>
  <c r="R387" i="17"/>
  <c r="Q387" i="17"/>
  <c r="P387" i="17"/>
  <c r="O387" i="17"/>
  <c r="S387" i="17"/>
  <c r="T386" i="17"/>
  <c r="R386" i="17"/>
  <c r="Q386" i="17"/>
  <c r="P386" i="17"/>
  <c r="O386" i="17"/>
  <c r="S386" i="17"/>
  <c r="T385" i="17"/>
  <c r="R385" i="17"/>
  <c r="Q385" i="17"/>
  <c r="P385" i="17"/>
  <c r="O385" i="17"/>
  <c r="S385" i="17"/>
  <c r="T384" i="17"/>
  <c r="R384" i="17"/>
  <c r="Q384" i="17"/>
  <c r="P384" i="17"/>
  <c r="O384" i="17"/>
  <c r="S384" i="17"/>
  <c r="T383" i="17"/>
  <c r="R383" i="17"/>
  <c r="Q383" i="17"/>
  <c r="P383" i="17"/>
  <c r="O383" i="17"/>
  <c r="S383" i="17"/>
  <c r="T382" i="17"/>
  <c r="R382" i="17"/>
  <c r="Q382" i="17"/>
  <c r="P382" i="17"/>
  <c r="O382" i="17"/>
  <c r="S382" i="17"/>
  <c r="T381" i="17"/>
  <c r="R381" i="17"/>
  <c r="Q381" i="17"/>
  <c r="P381" i="17"/>
  <c r="O381" i="17"/>
  <c r="S381" i="17"/>
  <c r="T380" i="17"/>
  <c r="R380" i="17"/>
  <c r="Q380" i="17"/>
  <c r="P380" i="17"/>
  <c r="O380" i="17"/>
  <c r="S380" i="17"/>
  <c r="T379" i="17"/>
  <c r="R379" i="17"/>
  <c r="Q379" i="17"/>
  <c r="P379" i="17"/>
  <c r="O379" i="17"/>
  <c r="S379" i="17"/>
  <c r="T378" i="17"/>
  <c r="R378" i="17"/>
  <c r="Q378" i="17"/>
  <c r="P378" i="17"/>
  <c r="O378" i="17"/>
  <c r="S378" i="17"/>
  <c r="T377" i="17"/>
  <c r="R377" i="17"/>
  <c r="Q377" i="17"/>
  <c r="P377" i="17"/>
  <c r="O377" i="17"/>
  <c r="S377" i="17"/>
  <c r="T376" i="17"/>
  <c r="R376" i="17"/>
  <c r="Q376" i="17"/>
  <c r="P376" i="17"/>
  <c r="O376" i="17"/>
  <c r="S376" i="17"/>
  <c r="T375" i="17"/>
  <c r="R375" i="17"/>
  <c r="Q375" i="17"/>
  <c r="P375" i="17"/>
  <c r="O375" i="17"/>
  <c r="S375" i="17"/>
  <c r="T374" i="17"/>
  <c r="R374" i="17"/>
  <c r="Q374" i="17"/>
  <c r="P374" i="17"/>
  <c r="O374" i="17"/>
  <c r="S374" i="17"/>
  <c r="T373" i="17"/>
  <c r="R373" i="17"/>
  <c r="Q373" i="17"/>
  <c r="P373" i="17"/>
  <c r="O373" i="17"/>
  <c r="S373" i="17"/>
  <c r="T372" i="17"/>
  <c r="R372" i="17"/>
  <c r="Q372" i="17"/>
  <c r="P372" i="17"/>
  <c r="O372" i="17"/>
  <c r="S372" i="17"/>
  <c r="T371" i="17"/>
  <c r="R371" i="17"/>
  <c r="Q371" i="17"/>
  <c r="P371" i="17"/>
  <c r="O371" i="17"/>
  <c r="S371" i="17"/>
  <c r="T370" i="17"/>
  <c r="R370" i="17"/>
  <c r="Q370" i="17"/>
  <c r="P370" i="17"/>
  <c r="O370" i="17"/>
  <c r="S370" i="17"/>
  <c r="T369" i="17"/>
  <c r="R369" i="17"/>
  <c r="Q369" i="17"/>
  <c r="P369" i="17"/>
  <c r="O369" i="17"/>
  <c r="S369" i="17"/>
  <c r="T368" i="17"/>
  <c r="R368" i="17"/>
  <c r="Q368" i="17"/>
  <c r="P368" i="17"/>
  <c r="O368" i="17"/>
  <c r="S368" i="17"/>
  <c r="T367" i="17"/>
  <c r="R367" i="17"/>
  <c r="Q367" i="17"/>
  <c r="P367" i="17"/>
  <c r="O367" i="17"/>
  <c r="S367" i="17"/>
  <c r="T366" i="17"/>
  <c r="R366" i="17"/>
  <c r="Q366" i="17"/>
  <c r="P366" i="17"/>
  <c r="O366" i="17"/>
  <c r="S366" i="17"/>
  <c r="T365" i="17"/>
  <c r="R365" i="17"/>
  <c r="Q365" i="17"/>
  <c r="P365" i="17"/>
  <c r="O365" i="17"/>
  <c r="S365" i="17"/>
  <c r="T364" i="17"/>
  <c r="R364" i="17"/>
  <c r="Q364" i="17"/>
  <c r="P364" i="17"/>
  <c r="O364" i="17"/>
  <c r="S364" i="17"/>
  <c r="T363" i="17"/>
  <c r="R363" i="17"/>
  <c r="Q363" i="17"/>
  <c r="P363" i="17"/>
  <c r="O363" i="17"/>
  <c r="S363" i="17"/>
  <c r="T362" i="17"/>
  <c r="R362" i="17"/>
  <c r="Q362" i="17"/>
  <c r="P362" i="17"/>
  <c r="O362" i="17"/>
  <c r="S362" i="17"/>
  <c r="T361" i="17"/>
  <c r="R361" i="17"/>
  <c r="Q361" i="17"/>
  <c r="P361" i="17"/>
  <c r="O361" i="17"/>
  <c r="S361" i="17"/>
  <c r="T360" i="17"/>
  <c r="R360" i="17"/>
  <c r="Q360" i="17"/>
  <c r="P360" i="17"/>
  <c r="O360" i="17"/>
  <c r="S360" i="17"/>
  <c r="T359" i="17"/>
  <c r="R359" i="17"/>
  <c r="Q359" i="17"/>
  <c r="P359" i="17"/>
  <c r="O359" i="17"/>
  <c r="S359" i="17"/>
  <c r="T358" i="17"/>
  <c r="R358" i="17"/>
  <c r="Q358" i="17"/>
  <c r="P358" i="17"/>
  <c r="O358" i="17"/>
  <c r="S358" i="17"/>
  <c r="T357" i="17"/>
  <c r="R357" i="17"/>
  <c r="Q357" i="17"/>
  <c r="P357" i="17"/>
  <c r="O357" i="17"/>
  <c r="S357" i="17"/>
  <c r="T356" i="17"/>
  <c r="R356" i="17"/>
  <c r="Q356" i="17"/>
  <c r="P356" i="17"/>
  <c r="O356" i="17"/>
  <c r="S356" i="17"/>
  <c r="T329" i="17"/>
  <c r="R329" i="17"/>
  <c r="Q329" i="17"/>
  <c r="P329" i="17"/>
  <c r="O329" i="17"/>
  <c r="S329" i="17"/>
  <c r="T328" i="17"/>
  <c r="R328" i="17"/>
  <c r="Q328" i="17"/>
  <c r="P328" i="17"/>
  <c r="O328" i="17"/>
  <c r="S328" i="17"/>
  <c r="T327" i="17"/>
  <c r="R327" i="17"/>
  <c r="Q327" i="17"/>
  <c r="P327" i="17"/>
  <c r="O327" i="17"/>
  <c r="S327" i="17"/>
  <c r="T326" i="17"/>
  <c r="R326" i="17"/>
  <c r="Q326" i="17"/>
  <c r="P326" i="17"/>
  <c r="O326" i="17"/>
  <c r="S326" i="17"/>
  <c r="T325" i="17"/>
  <c r="R325" i="17"/>
  <c r="Q325" i="17"/>
  <c r="P325" i="17"/>
  <c r="O325" i="17"/>
  <c r="S325" i="17"/>
  <c r="T324" i="17"/>
  <c r="R324" i="17"/>
  <c r="Q324" i="17"/>
  <c r="P324" i="17"/>
  <c r="O324" i="17"/>
  <c r="S324" i="17"/>
  <c r="T323" i="17"/>
  <c r="R323" i="17"/>
  <c r="Q323" i="17"/>
  <c r="P323" i="17"/>
  <c r="O323" i="17"/>
  <c r="S323" i="17"/>
  <c r="T322" i="17"/>
  <c r="R322" i="17"/>
  <c r="Q322" i="17"/>
  <c r="P322" i="17"/>
  <c r="O322" i="17"/>
  <c r="S322" i="17"/>
  <c r="T321" i="17"/>
  <c r="R321" i="17"/>
  <c r="Q321" i="17"/>
  <c r="P321" i="17"/>
  <c r="O321" i="17"/>
  <c r="S321" i="17"/>
  <c r="T320" i="17"/>
  <c r="R320" i="17"/>
  <c r="Q320" i="17"/>
  <c r="P320" i="17"/>
  <c r="O320" i="17"/>
  <c r="S320" i="17"/>
  <c r="T319" i="17"/>
  <c r="R319" i="17"/>
  <c r="Q319" i="17"/>
  <c r="P319" i="17"/>
  <c r="O319" i="17"/>
  <c r="S319" i="17"/>
  <c r="T318" i="17"/>
  <c r="R318" i="17"/>
  <c r="Q318" i="17"/>
  <c r="P318" i="17"/>
  <c r="O318" i="17"/>
  <c r="S318" i="17"/>
  <c r="T317" i="17"/>
  <c r="R317" i="17"/>
  <c r="Q317" i="17"/>
  <c r="P317" i="17"/>
  <c r="O317" i="17"/>
  <c r="S317" i="17"/>
  <c r="T316" i="17"/>
  <c r="R316" i="17"/>
  <c r="Q316" i="17"/>
  <c r="P316" i="17"/>
  <c r="O316" i="17"/>
  <c r="S316" i="17"/>
  <c r="T315" i="17"/>
  <c r="R315" i="17"/>
  <c r="Q315" i="17"/>
  <c r="P315" i="17"/>
  <c r="O315" i="17"/>
  <c r="S315" i="17"/>
  <c r="T314" i="17"/>
  <c r="R314" i="17"/>
  <c r="Q314" i="17"/>
  <c r="P314" i="17"/>
  <c r="O314" i="17"/>
  <c r="S314" i="17"/>
  <c r="T313" i="17"/>
  <c r="R313" i="17"/>
  <c r="Q313" i="17"/>
  <c r="P313" i="17"/>
  <c r="O313" i="17"/>
  <c r="S313" i="17"/>
  <c r="T312" i="17"/>
  <c r="R312" i="17"/>
  <c r="Q312" i="17"/>
  <c r="P312" i="17"/>
  <c r="O312" i="17"/>
  <c r="S312" i="17"/>
  <c r="T311" i="17"/>
  <c r="R311" i="17"/>
  <c r="Q311" i="17"/>
  <c r="P311" i="17"/>
  <c r="O311" i="17"/>
  <c r="S311" i="17"/>
  <c r="T310" i="17"/>
  <c r="R310" i="17"/>
  <c r="Q310" i="17"/>
  <c r="P310" i="17"/>
  <c r="O310" i="17"/>
  <c r="S310" i="17"/>
  <c r="T309" i="17"/>
  <c r="R309" i="17"/>
  <c r="Q309" i="17"/>
  <c r="P309" i="17"/>
  <c r="O309" i="17"/>
  <c r="S309" i="17"/>
  <c r="T308" i="17"/>
  <c r="R308" i="17"/>
  <c r="Q308" i="17"/>
  <c r="P308" i="17"/>
  <c r="O308" i="17"/>
  <c r="S308" i="17"/>
  <c r="T307" i="17"/>
  <c r="R307" i="17"/>
  <c r="Q307" i="17"/>
  <c r="P307" i="17"/>
  <c r="O307" i="17"/>
  <c r="S307" i="17"/>
  <c r="T306" i="17"/>
  <c r="R306" i="17"/>
  <c r="Q306" i="17"/>
  <c r="P306" i="17"/>
  <c r="O306" i="17"/>
  <c r="S306" i="17"/>
  <c r="T305" i="17"/>
  <c r="R305" i="17"/>
  <c r="Q305" i="17"/>
  <c r="P305" i="17"/>
  <c r="O305" i="17"/>
  <c r="S305" i="17"/>
  <c r="T304" i="17"/>
  <c r="R304" i="17"/>
  <c r="Q304" i="17"/>
  <c r="P304" i="17"/>
  <c r="O304" i="17"/>
  <c r="S304" i="17"/>
  <c r="T303" i="17"/>
  <c r="R303" i="17"/>
  <c r="Q303" i="17"/>
  <c r="P303" i="17"/>
  <c r="O303" i="17"/>
  <c r="S303" i="17"/>
  <c r="T302" i="17"/>
  <c r="R302" i="17"/>
  <c r="Q302" i="17"/>
  <c r="P302" i="17"/>
  <c r="O302" i="17"/>
  <c r="S302" i="17"/>
  <c r="T301" i="17"/>
  <c r="R301" i="17"/>
  <c r="Q301" i="17"/>
  <c r="P301" i="17"/>
  <c r="O301" i="17"/>
  <c r="S301" i="17"/>
  <c r="T300" i="17"/>
  <c r="R300" i="17"/>
  <c r="Q300" i="17"/>
  <c r="P300" i="17"/>
  <c r="O300" i="17"/>
  <c r="S300" i="17"/>
  <c r="T299" i="17"/>
  <c r="R299" i="17"/>
  <c r="Q299" i="17"/>
  <c r="P299" i="17"/>
  <c r="O299" i="17"/>
  <c r="S299" i="17"/>
  <c r="T298" i="17"/>
  <c r="R298" i="17"/>
  <c r="Q298" i="17"/>
  <c r="P298" i="17"/>
  <c r="O298" i="17"/>
  <c r="S298" i="17"/>
  <c r="T297" i="17"/>
  <c r="R297" i="17"/>
  <c r="Q297" i="17"/>
  <c r="P297" i="17"/>
  <c r="O297" i="17"/>
  <c r="S297" i="17"/>
  <c r="T296" i="17"/>
  <c r="R296" i="17"/>
  <c r="Q296" i="17"/>
  <c r="P296" i="17"/>
  <c r="O296" i="17"/>
  <c r="S296" i="17"/>
  <c r="T295" i="17"/>
  <c r="R295" i="17"/>
  <c r="Q295" i="17"/>
  <c r="P295" i="17"/>
  <c r="O295" i="17"/>
  <c r="S295" i="17"/>
  <c r="T294" i="17"/>
  <c r="R294" i="17"/>
  <c r="Q294" i="17"/>
  <c r="P294" i="17"/>
  <c r="O294" i="17"/>
  <c r="S294" i="17"/>
  <c r="T293" i="17"/>
  <c r="R293" i="17"/>
  <c r="Q293" i="17"/>
  <c r="P293" i="17"/>
  <c r="O293" i="17"/>
  <c r="S293" i="17"/>
  <c r="T292" i="17"/>
  <c r="R292" i="17"/>
  <c r="Q292" i="17"/>
  <c r="P292" i="17"/>
  <c r="O292" i="17"/>
  <c r="S292" i="17"/>
  <c r="T291" i="17"/>
  <c r="R291" i="17"/>
  <c r="Q291" i="17"/>
  <c r="P291" i="17"/>
  <c r="O291" i="17"/>
  <c r="S291" i="17"/>
  <c r="T290" i="17"/>
  <c r="R290" i="17"/>
  <c r="Q290" i="17"/>
  <c r="P290" i="17"/>
  <c r="O290" i="17"/>
  <c r="S290" i="17"/>
  <c r="T289" i="17"/>
  <c r="R289" i="17"/>
  <c r="Q289" i="17"/>
  <c r="P289" i="17"/>
  <c r="O289" i="17"/>
  <c r="S289" i="17"/>
  <c r="T288" i="17"/>
  <c r="R288" i="17"/>
  <c r="Q288" i="17"/>
  <c r="P288" i="17"/>
  <c r="O288" i="17"/>
  <c r="S288" i="17"/>
  <c r="T287" i="17"/>
  <c r="R287" i="17"/>
  <c r="Q287" i="17"/>
  <c r="P287" i="17"/>
  <c r="O287" i="17"/>
  <c r="S287" i="17"/>
  <c r="T286" i="17"/>
  <c r="R286" i="17"/>
  <c r="Q286" i="17"/>
  <c r="P286" i="17"/>
  <c r="O286" i="17"/>
  <c r="S286" i="17"/>
  <c r="T285" i="17"/>
  <c r="R285" i="17"/>
  <c r="Q285" i="17"/>
  <c r="P285" i="17"/>
  <c r="O285" i="17"/>
  <c r="S285" i="17"/>
  <c r="T284" i="17"/>
  <c r="R284" i="17"/>
  <c r="Q284" i="17"/>
  <c r="P284" i="17"/>
  <c r="O284" i="17"/>
  <c r="S284" i="17"/>
  <c r="T283" i="17"/>
  <c r="R283" i="17"/>
  <c r="Q283" i="17"/>
  <c r="P283" i="17"/>
  <c r="O283" i="17"/>
  <c r="S283" i="17"/>
  <c r="T282" i="17"/>
  <c r="R282" i="17"/>
  <c r="Q282" i="17"/>
  <c r="P282" i="17"/>
  <c r="O282" i="17"/>
  <c r="S282" i="17"/>
  <c r="T281" i="17"/>
  <c r="R281" i="17"/>
  <c r="Q281" i="17"/>
  <c r="P281" i="17"/>
  <c r="O281" i="17"/>
  <c r="S281" i="17"/>
  <c r="T280" i="17"/>
  <c r="R280" i="17"/>
  <c r="Q280" i="17"/>
  <c r="P280" i="17"/>
  <c r="O280" i="17"/>
  <c r="S280" i="17"/>
  <c r="T279" i="17"/>
  <c r="R279" i="17"/>
  <c r="Q279" i="17"/>
  <c r="P279" i="17"/>
  <c r="O279" i="17"/>
  <c r="S279" i="17"/>
  <c r="T278" i="17"/>
  <c r="R278" i="17"/>
  <c r="Q278" i="17"/>
  <c r="P278" i="17"/>
  <c r="O278" i="17"/>
  <c r="S278" i="17"/>
  <c r="T277" i="17"/>
  <c r="R277" i="17"/>
  <c r="Q277" i="17"/>
  <c r="P277" i="17"/>
  <c r="O277" i="17"/>
  <c r="S277" i="17"/>
  <c r="T276" i="17"/>
  <c r="R276" i="17"/>
  <c r="Q276" i="17"/>
  <c r="P276" i="17"/>
  <c r="O276" i="17"/>
  <c r="S276" i="17"/>
  <c r="T275" i="17"/>
  <c r="R275" i="17"/>
  <c r="Q275" i="17"/>
  <c r="P275" i="17"/>
  <c r="O275" i="17"/>
  <c r="S275" i="17"/>
  <c r="T274" i="17"/>
  <c r="R274" i="17"/>
  <c r="Q274" i="17"/>
  <c r="P274" i="17"/>
  <c r="O274" i="17"/>
  <c r="S274" i="17"/>
  <c r="T273" i="17"/>
  <c r="R273" i="17"/>
  <c r="Q273" i="17"/>
  <c r="P273" i="17"/>
  <c r="O273" i="17"/>
  <c r="S273" i="17"/>
  <c r="T272" i="17"/>
  <c r="R272" i="17"/>
  <c r="Q272" i="17"/>
  <c r="P272" i="17"/>
  <c r="O272" i="17"/>
  <c r="S272" i="17"/>
  <c r="T271" i="17"/>
  <c r="R271" i="17"/>
  <c r="Q271" i="17"/>
  <c r="P271" i="17"/>
  <c r="O271" i="17"/>
  <c r="S271" i="17"/>
  <c r="T270" i="17"/>
  <c r="R270" i="17"/>
  <c r="Q270" i="17"/>
  <c r="P270" i="17"/>
  <c r="O270" i="17"/>
  <c r="S270" i="17"/>
  <c r="T269" i="17"/>
  <c r="R269" i="17"/>
  <c r="Q269" i="17"/>
  <c r="P269" i="17"/>
  <c r="O269" i="17"/>
  <c r="S269" i="17"/>
  <c r="T268" i="17"/>
  <c r="R268" i="17"/>
  <c r="Q268" i="17"/>
  <c r="P268" i="17"/>
  <c r="O268" i="17"/>
  <c r="S268" i="17"/>
  <c r="T267" i="17"/>
  <c r="R267" i="17"/>
  <c r="Q267" i="17"/>
  <c r="P267" i="17"/>
  <c r="O267" i="17"/>
  <c r="S267" i="17"/>
  <c r="T266" i="17"/>
  <c r="R266" i="17"/>
  <c r="Q266" i="17"/>
  <c r="P266" i="17"/>
  <c r="O266" i="17"/>
  <c r="S266" i="17"/>
  <c r="T265" i="17"/>
  <c r="R265" i="17"/>
  <c r="Q265" i="17"/>
  <c r="P265" i="17"/>
  <c r="O265" i="17"/>
  <c r="S265" i="17"/>
  <c r="T264" i="17"/>
  <c r="R264" i="17"/>
  <c r="Q264" i="17"/>
  <c r="P264" i="17"/>
  <c r="O264" i="17"/>
  <c r="S264" i="17"/>
  <c r="T263" i="17"/>
  <c r="R263" i="17"/>
  <c r="Q263" i="17"/>
  <c r="P263" i="17"/>
  <c r="O263" i="17"/>
  <c r="S263" i="17"/>
  <c r="T262" i="17"/>
  <c r="R262" i="17"/>
  <c r="Q262" i="17"/>
  <c r="P262" i="17"/>
  <c r="O262" i="17"/>
  <c r="S262" i="17"/>
  <c r="T261" i="17"/>
  <c r="R261" i="17"/>
  <c r="Q261" i="17"/>
  <c r="P261" i="17"/>
  <c r="O261" i="17"/>
  <c r="S261" i="17"/>
  <c r="T260" i="17"/>
  <c r="R260" i="17"/>
  <c r="Q260" i="17"/>
  <c r="P260" i="17"/>
  <c r="O260" i="17"/>
  <c r="S260" i="17"/>
  <c r="T259" i="17"/>
  <c r="R259" i="17"/>
  <c r="Q259" i="17"/>
  <c r="P259" i="17"/>
  <c r="O259" i="17"/>
  <c r="S259" i="17"/>
  <c r="T258" i="17"/>
  <c r="R258" i="17"/>
  <c r="Q258" i="17"/>
  <c r="P258" i="17"/>
  <c r="O258" i="17"/>
  <c r="S258" i="17"/>
  <c r="T257" i="17"/>
  <c r="R257" i="17"/>
  <c r="Q257" i="17"/>
  <c r="P257" i="17"/>
  <c r="O257" i="17"/>
  <c r="S257" i="17"/>
  <c r="T256" i="17"/>
  <c r="R256" i="17"/>
  <c r="Q256" i="17"/>
  <c r="P256" i="17"/>
  <c r="O256" i="17"/>
  <c r="S256" i="17"/>
  <c r="T255" i="17"/>
  <c r="R255" i="17"/>
  <c r="Q255" i="17"/>
  <c r="P255" i="17"/>
  <c r="O255" i="17"/>
  <c r="S255" i="17"/>
  <c r="T254" i="17"/>
  <c r="R254" i="17"/>
  <c r="Q254" i="17"/>
  <c r="P254" i="17"/>
  <c r="O254" i="17"/>
  <c r="S254" i="17"/>
  <c r="T253" i="17"/>
  <c r="R253" i="17"/>
  <c r="Q253" i="17"/>
  <c r="P253" i="17"/>
  <c r="O253" i="17"/>
  <c r="S253" i="17"/>
  <c r="T252" i="17"/>
  <c r="R252" i="17"/>
  <c r="Q252" i="17"/>
  <c r="P252" i="17"/>
  <c r="O252" i="17"/>
  <c r="S252" i="17"/>
  <c r="T251" i="17"/>
  <c r="R251" i="17"/>
  <c r="Q251" i="17"/>
  <c r="P251" i="17"/>
  <c r="O251" i="17"/>
  <c r="S251" i="17"/>
  <c r="T250" i="17"/>
  <c r="R250" i="17"/>
  <c r="Q250" i="17"/>
  <c r="P250" i="17"/>
  <c r="O250" i="17"/>
  <c r="S250" i="17"/>
  <c r="T249" i="17"/>
  <c r="R249" i="17"/>
  <c r="Q249" i="17"/>
  <c r="P249" i="17"/>
  <c r="O249" i="17"/>
  <c r="S249" i="17"/>
  <c r="T248" i="17"/>
  <c r="R248" i="17"/>
  <c r="Q248" i="17"/>
  <c r="P248" i="17"/>
  <c r="O248" i="17"/>
  <c r="S248" i="17"/>
  <c r="T247" i="17"/>
  <c r="R247" i="17"/>
  <c r="Q247" i="17"/>
  <c r="P247" i="17"/>
  <c r="O247" i="17"/>
  <c r="S247" i="17"/>
  <c r="T246" i="17"/>
  <c r="R246" i="17"/>
  <c r="Q246" i="17"/>
  <c r="P246" i="17"/>
  <c r="O246" i="17"/>
  <c r="S246" i="17"/>
  <c r="T245" i="17"/>
  <c r="R245" i="17"/>
  <c r="Q245" i="17"/>
  <c r="P245" i="17"/>
  <c r="O245" i="17"/>
  <c r="S245" i="17"/>
  <c r="T244" i="17"/>
  <c r="R244" i="17"/>
  <c r="Q244" i="17"/>
  <c r="P244" i="17"/>
  <c r="O244" i="17"/>
  <c r="S244" i="17"/>
  <c r="T243" i="17"/>
  <c r="R243" i="17"/>
  <c r="Q243" i="17"/>
  <c r="P243" i="17"/>
  <c r="O243" i="17"/>
  <c r="S243" i="17"/>
  <c r="T242" i="17"/>
  <c r="R242" i="17"/>
  <c r="Q242" i="17"/>
  <c r="P242" i="17"/>
  <c r="O242" i="17"/>
  <c r="S242" i="17"/>
  <c r="T241" i="17"/>
  <c r="R241" i="17"/>
  <c r="Q241" i="17"/>
  <c r="P241" i="17"/>
  <c r="O241" i="17"/>
  <c r="S241" i="17"/>
  <c r="T240" i="17"/>
  <c r="R240" i="17"/>
  <c r="Q240" i="17"/>
  <c r="P240" i="17"/>
  <c r="O240" i="17"/>
  <c r="S240" i="17"/>
  <c r="T239" i="17"/>
  <c r="R239" i="17"/>
  <c r="Q239" i="17"/>
  <c r="P239" i="17"/>
  <c r="O239" i="17"/>
  <c r="S239" i="17"/>
  <c r="T238" i="17"/>
  <c r="R238" i="17"/>
  <c r="Q238" i="17"/>
  <c r="P238" i="17"/>
  <c r="O238" i="17"/>
  <c r="S238" i="17"/>
  <c r="T237" i="17"/>
  <c r="R237" i="17"/>
  <c r="Q237" i="17"/>
  <c r="P237" i="17"/>
  <c r="O237" i="17"/>
  <c r="S237" i="17"/>
  <c r="T236" i="17"/>
  <c r="R236" i="17"/>
  <c r="Q236" i="17"/>
  <c r="P236" i="17"/>
  <c r="O236" i="17"/>
  <c r="S236" i="17"/>
  <c r="T235" i="17"/>
  <c r="R235" i="17"/>
  <c r="Q235" i="17"/>
  <c r="P235" i="17"/>
  <c r="O235" i="17"/>
  <c r="S235" i="17"/>
  <c r="T234" i="17"/>
  <c r="R234" i="17"/>
  <c r="Q234" i="17"/>
  <c r="P234" i="17"/>
  <c r="O234" i="17"/>
  <c r="S234" i="17"/>
  <c r="T233" i="17"/>
  <c r="R233" i="17"/>
  <c r="Q233" i="17"/>
  <c r="P233" i="17"/>
  <c r="O233" i="17"/>
  <c r="S233" i="17"/>
  <c r="T232" i="17"/>
  <c r="R232" i="17"/>
  <c r="Q232" i="17"/>
  <c r="P232" i="17"/>
  <c r="O232" i="17"/>
  <c r="S232" i="17"/>
  <c r="T231" i="17"/>
  <c r="R231" i="17"/>
  <c r="Q231" i="17"/>
  <c r="P231" i="17"/>
  <c r="O231" i="17"/>
  <c r="S231" i="17"/>
  <c r="T230" i="17"/>
  <c r="R230" i="17"/>
  <c r="Q230" i="17"/>
  <c r="P230" i="17"/>
  <c r="O230" i="17"/>
  <c r="S230" i="17"/>
  <c r="T229" i="17"/>
  <c r="R229" i="17"/>
  <c r="Q229" i="17"/>
  <c r="P229" i="17"/>
  <c r="O229" i="17"/>
  <c r="S229" i="17"/>
  <c r="T228" i="17"/>
  <c r="R228" i="17"/>
  <c r="Q228" i="17"/>
  <c r="P228" i="17"/>
  <c r="O228" i="17"/>
  <c r="S228" i="17"/>
  <c r="T227" i="17"/>
  <c r="R227" i="17"/>
  <c r="Q227" i="17"/>
  <c r="P227" i="17"/>
  <c r="O227" i="17"/>
  <c r="S227" i="17"/>
  <c r="T226" i="17"/>
  <c r="R226" i="17"/>
  <c r="Q226" i="17"/>
  <c r="P226" i="17"/>
  <c r="O226" i="17"/>
  <c r="S226" i="17"/>
  <c r="T225" i="17"/>
  <c r="R225" i="17"/>
  <c r="Q225" i="17"/>
  <c r="P225" i="17"/>
  <c r="O225" i="17"/>
  <c r="S225" i="17"/>
  <c r="T224" i="17"/>
  <c r="R224" i="17"/>
  <c r="Q224" i="17"/>
  <c r="P224" i="17"/>
  <c r="O224" i="17"/>
  <c r="S224" i="17"/>
  <c r="T223" i="17"/>
  <c r="R223" i="17"/>
  <c r="Q223" i="17"/>
  <c r="P223" i="17"/>
  <c r="O223" i="17"/>
  <c r="S223" i="17"/>
  <c r="T222" i="17"/>
  <c r="R222" i="17"/>
  <c r="Q222" i="17"/>
  <c r="P222" i="17"/>
  <c r="O222" i="17"/>
  <c r="S222" i="17"/>
  <c r="T221" i="17"/>
  <c r="R221" i="17"/>
  <c r="Q221" i="17"/>
  <c r="P221" i="17"/>
  <c r="O221" i="17"/>
  <c r="S221" i="17"/>
  <c r="T220" i="17"/>
  <c r="R220" i="17"/>
  <c r="Q220" i="17"/>
  <c r="P220" i="17"/>
  <c r="O220" i="17"/>
  <c r="S220" i="17"/>
  <c r="T219" i="17"/>
  <c r="R219" i="17"/>
  <c r="Q219" i="17"/>
  <c r="P219" i="17"/>
  <c r="O219" i="17"/>
  <c r="S219" i="17"/>
  <c r="T218" i="17"/>
  <c r="R218" i="17"/>
  <c r="Q218" i="17"/>
  <c r="P218" i="17"/>
  <c r="O218" i="17"/>
  <c r="S218" i="17"/>
  <c r="T217" i="17"/>
  <c r="R217" i="17"/>
  <c r="Q217" i="17"/>
  <c r="P217" i="17"/>
  <c r="O217" i="17"/>
  <c r="S217" i="17"/>
  <c r="T216" i="17"/>
  <c r="R216" i="17"/>
  <c r="Q216" i="17"/>
  <c r="P216" i="17"/>
  <c r="O216" i="17"/>
  <c r="S216" i="17"/>
  <c r="T215" i="17"/>
  <c r="R215" i="17"/>
  <c r="Q215" i="17"/>
  <c r="P215" i="17"/>
  <c r="O215" i="17"/>
  <c r="S215" i="17"/>
  <c r="T214" i="17"/>
  <c r="R214" i="17"/>
  <c r="Q214" i="17"/>
  <c r="P214" i="17"/>
  <c r="O214" i="17"/>
  <c r="S214" i="17"/>
  <c r="T213" i="17"/>
  <c r="R213" i="17"/>
  <c r="Q213" i="17"/>
  <c r="P213" i="17"/>
  <c r="O213" i="17"/>
  <c r="S213" i="17"/>
  <c r="T212" i="17"/>
  <c r="R212" i="17"/>
  <c r="Q212" i="17"/>
  <c r="P212" i="17"/>
  <c r="O212" i="17"/>
  <c r="S212" i="17"/>
  <c r="T211" i="17"/>
  <c r="R211" i="17"/>
  <c r="Q211" i="17"/>
  <c r="P211" i="17"/>
  <c r="O211" i="17"/>
  <c r="S211" i="17"/>
  <c r="T210" i="17"/>
  <c r="R210" i="17"/>
  <c r="Q210" i="17"/>
  <c r="P210" i="17"/>
  <c r="O210" i="17"/>
  <c r="S210" i="17"/>
  <c r="T209" i="17"/>
  <c r="R209" i="17"/>
  <c r="Q209" i="17"/>
  <c r="P209" i="17"/>
  <c r="O209" i="17"/>
  <c r="S209" i="17"/>
  <c r="T208" i="17"/>
  <c r="R208" i="17"/>
  <c r="Q208" i="17"/>
  <c r="P208" i="17"/>
  <c r="O208" i="17"/>
  <c r="S208" i="17"/>
  <c r="T207" i="17"/>
  <c r="R207" i="17"/>
  <c r="Q207" i="17"/>
  <c r="P207" i="17"/>
  <c r="O207" i="17"/>
  <c r="S207" i="17"/>
  <c r="T206" i="17"/>
  <c r="R206" i="17"/>
  <c r="Q206" i="17"/>
  <c r="P206" i="17"/>
  <c r="O206" i="17"/>
  <c r="S206" i="17"/>
  <c r="T205" i="17"/>
  <c r="R205" i="17"/>
  <c r="Q205" i="17"/>
  <c r="P205" i="17"/>
  <c r="O205" i="17"/>
  <c r="S205" i="17"/>
  <c r="T204" i="17"/>
  <c r="R204" i="17"/>
  <c r="Q204" i="17"/>
  <c r="P204" i="17"/>
  <c r="O204" i="17"/>
  <c r="S204" i="17"/>
  <c r="T203" i="17"/>
  <c r="R203" i="17"/>
  <c r="Q203" i="17"/>
  <c r="P203" i="17"/>
  <c r="O203" i="17"/>
  <c r="S203" i="17"/>
  <c r="T202" i="17"/>
  <c r="R202" i="17"/>
  <c r="Q202" i="17"/>
  <c r="P202" i="17"/>
  <c r="O202" i="17"/>
  <c r="S202" i="17"/>
  <c r="T201" i="17"/>
  <c r="R201" i="17"/>
  <c r="Q201" i="17"/>
  <c r="P201" i="17"/>
  <c r="O201" i="17"/>
  <c r="S201" i="17"/>
  <c r="T200" i="17"/>
  <c r="R200" i="17"/>
  <c r="Q200" i="17"/>
  <c r="P200" i="17"/>
  <c r="O200" i="17"/>
  <c r="S200" i="17"/>
  <c r="T199" i="17"/>
  <c r="R199" i="17"/>
  <c r="Q199" i="17"/>
  <c r="P199" i="17"/>
  <c r="O199" i="17"/>
  <c r="S199" i="17"/>
  <c r="T198" i="17"/>
  <c r="R198" i="17"/>
  <c r="Q198" i="17"/>
  <c r="P198" i="17"/>
  <c r="O198" i="17"/>
  <c r="S198" i="17"/>
  <c r="T197" i="17"/>
  <c r="R197" i="17"/>
  <c r="Q197" i="17"/>
  <c r="P197" i="17"/>
  <c r="O197" i="17"/>
  <c r="S197" i="17"/>
  <c r="T196" i="17"/>
  <c r="R196" i="17"/>
  <c r="Q196" i="17"/>
  <c r="P196" i="17"/>
  <c r="O196" i="17"/>
  <c r="S196" i="17"/>
  <c r="T195" i="17"/>
  <c r="R195" i="17"/>
  <c r="Q195" i="17"/>
  <c r="P195" i="17"/>
  <c r="O195" i="17"/>
  <c r="S195" i="17"/>
  <c r="T194" i="17"/>
  <c r="R194" i="17"/>
  <c r="Q194" i="17"/>
  <c r="P194" i="17"/>
  <c r="O194" i="17"/>
  <c r="S194" i="17"/>
  <c r="T193" i="17"/>
  <c r="R193" i="17"/>
  <c r="Q193" i="17"/>
  <c r="P193" i="17"/>
  <c r="O193" i="17"/>
  <c r="S193" i="17"/>
  <c r="T192" i="17"/>
  <c r="R192" i="17"/>
  <c r="Q192" i="17"/>
  <c r="P192" i="17"/>
  <c r="O192" i="17"/>
  <c r="S192" i="17"/>
  <c r="T191" i="17"/>
  <c r="R191" i="17"/>
  <c r="Q191" i="17"/>
  <c r="P191" i="17"/>
  <c r="O191" i="17"/>
  <c r="S191" i="17"/>
  <c r="T190" i="17"/>
  <c r="R190" i="17"/>
  <c r="Q190" i="17"/>
  <c r="P190" i="17"/>
  <c r="O190" i="17"/>
  <c r="S190" i="17"/>
  <c r="T189" i="17"/>
  <c r="R189" i="17"/>
  <c r="Q189" i="17"/>
  <c r="P189" i="17"/>
  <c r="O189" i="17"/>
  <c r="S189" i="17"/>
  <c r="T188" i="17"/>
  <c r="R188" i="17"/>
  <c r="Q188" i="17"/>
  <c r="P188" i="17"/>
  <c r="O188" i="17"/>
  <c r="S188" i="17"/>
  <c r="T187" i="17"/>
  <c r="R187" i="17"/>
  <c r="Q187" i="17"/>
  <c r="P187" i="17"/>
  <c r="O187" i="17"/>
  <c r="S187" i="17"/>
  <c r="T186" i="17"/>
  <c r="R186" i="17"/>
  <c r="Q186" i="17"/>
  <c r="P186" i="17"/>
  <c r="O186" i="17"/>
  <c r="S186" i="17"/>
  <c r="T185" i="17"/>
  <c r="R185" i="17"/>
  <c r="Q185" i="17"/>
  <c r="P185" i="17"/>
  <c r="O185" i="17"/>
  <c r="S185" i="17"/>
  <c r="T184" i="17"/>
  <c r="R184" i="17"/>
  <c r="Q184" i="17"/>
  <c r="P184" i="17"/>
  <c r="O184" i="17"/>
  <c r="S184" i="17"/>
  <c r="T183" i="17"/>
  <c r="R183" i="17"/>
  <c r="Q183" i="17"/>
  <c r="P183" i="17"/>
  <c r="O183" i="17"/>
  <c r="S183" i="17"/>
  <c r="T182" i="17"/>
  <c r="R182" i="17"/>
  <c r="Q182" i="17"/>
  <c r="P182" i="17"/>
  <c r="O182" i="17"/>
  <c r="S182" i="17"/>
  <c r="T181" i="17"/>
  <c r="R181" i="17"/>
  <c r="Q181" i="17"/>
  <c r="P181" i="17"/>
  <c r="O181" i="17"/>
  <c r="S181" i="17"/>
  <c r="T180" i="17"/>
  <c r="R180" i="17"/>
  <c r="Q180" i="17"/>
  <c r="P180" i="17"/>
  <c r="O180" i="17"/>
  <c r="S180" i="17"/>
  <c r="T179" i="17"/>
  <c r="R179" i="17"/>
  <c r="Q179" i="17"/>
  <c r="P179" i="17"/>
  <c r="O179" i="17"/>
  <c r="S179" i="17"/>
  <c r="T178" i="17"/>
  <c r="R178" i="17"/>
  <c r="Q178" i="17"/>
  <c r="P178" i="17"/>
  <c r="O178" i="17"/>
  <c r="S178" i="17"/>
  <c r="T177" i="17"/>
  <c r="R177" i="17"/>
  <c r="Q177" i="17"/>
  <c r="P177" i="17"/>
  <c r="O177" i="17"/>
  <c r="S177" i="17"/>
  <c r="T176" i="17"/>
  <c r="R176" i="17"/>
  <c r="Q176" i="17"/>
  <c r="P176" i="17"/>
  <c r="O176" i="17"/>
  <c r="S176" i="17"/>
  <c r="T175" i="17"/>
  <c r="R175" i="17"/>
  <c r="Q175" i="17"/>
  <c r="P175" i="17"/>
  <c r="O175" i="17"/>
  <c r="S175" i="17"/>
  <c r="T174" i="17"/>
  <c r="R174" i="17"/>
  <c r="Q174" i="17"/>
  <c r="P174" i="17"/>
  <c r="O174" i="17"/>
  <c r="S174" i="17"/>
  <c r="T173" i="17"/>
  <c r="R173" i="17"/>
  <c r="Q173" i="17"/>
  <c r="P173" i="17"/>
  <c r="O173" i="17"/>
  <c r="S173" i="17"/>
  <c r="T172" i="17"/>
  <c r="R172" i="17"/>
  <c r="Q172" i="17"/>
  <c r="P172" i="17"/>
  <c r="O172" i="17"/>
  <c r="S172" i="17"/>
  <c r="T171" i="17"/>
  <c r="R171" i="17"/>
  <c r="Q171" i="17"/>
  <c r="P171" i="17"/>
  <c r="O171" i="17"/>
  <c r="S171" i="17"/>
  <c r="T170" i="17"/>
  <c r="R170" i="17"/>
  <c r="Q170" i="17"/>
  <c r="P170" i="17"/>
  <c r="O170" i="17"/>
  <c r="S170" i="17"/>
  <c r="T169" i="17"/>
  <c r="R169" i="17"/>
  <c r="Q169" i="17"/>
  <c r="P169" i="17"/>
  <c r="O169" i="17"/>
  <c r="S169" i="17"/>
  <c r="T168" i="17"/>
  <c r="R168" i="17"/>
  <c r="Q168" i="17"/>
  <c r="P168" i="17"/>
  <c r="O168" i="17"/>
  <c r="S168" i="17"/>
  <c r="T167" i="17"/>
  <c r="R167" i="17"/>
  <c r="Q167" i="17"/>
  <c r="P167" i="17"/>
  <c r="O167" i="17"/>
  <c r="S167" i="17"/>
  <c r="T166" i="17"/>
  <c r="R166" i="17"/>
  <c r="Q166" i="17"/>
  <c r="P166" i="17"/>
  <c r="O166" i="17"/>
  <c r="S166" i="17"/>
  <c r="T165" i="17"/>
  <c r="R165" i="17"/>
  <c r="Q165" i="17"/>
  <c r="P165" i="17"/>
  <c r="O165" i="17"/>
  <c r="S165" i="17"/>
  <c r="T164" i="17"/>
  <c r="R164" i="17"/>
  <c r="Q164" i="17"/>
  <c r="P164" i="17"/>
  <c r="O164" i="17"/>
  <c r="S164" i="17"/>
  <c r="T163" i="17"/>
  <c r="R163" i="17"/>
  <c r="Q163" i="17"/>
  <c r="P163" i="17"/>
  <c r="O163" i="17"/>
  <c r="S163" i="17"/>
  <c r="T162" i="17"/>
  <c r="R162" i="17"/>
  <c r="Q162" i="17"/>
  <c r="P162" i="17"/>
  <c r="O162" i="17"/>
  <c r="S162" i="17"/>
  <c r="T161" i="17"/>
  <c r="R161" i="17"/>
  <c r="Q161" i="17"/>
  <c r="P161" i="17"/>
  <c r="O161" i="17"/>
  <c r="S161" i="17"/>
  <c r="T160" i="17"/>
  <c r="R160" i="17"/>
  <c r="Q160" i="17"/>
  <c r="P160" i="17"/>
  <c r="O160" i="17"/>
  <c r="S160" i="17"/>
  <c r="T159" i="17"/>
  <c r="R159" i="17"/>
  <c r="Q159" i="17"/>
  <c r="P159" i="17"/>
  <c r="O159" i="17"/>
  <c r="S159" i="17"/>
  <c r="T158" i="17"/>
  <c r="R158" i="17"/>
  <c r="Q158" i="17"/>
  <c r="P158" i="17"/>
  <c r="O158" i="17"/>
  <c r="S158" i="17"/>
  <c r="T157" i="17"/>
  <c r="R157" i="17"/>
  <c r="Q157" i="17"/>
  <c r="P157" i="17"/>
  <c r="O157" i="17"/>
  <c r="S157" i="17"/>
  <c r="T156" i="17"/>
  <c r="R156" i="17"/>
  <c r="Q156" i="17"/>
  <c r="P156" i="17"/>
  <c r="O156" i="17"/>
  <c r="S156" i="17"/>
  <c r="T155" i="17"/>
  <c r="R155" i="17"/>
  <c r="Q155" i="17"/>
  <c r="P155" i="17"/>
  <c r="O155" i="17"/>
  <c r="S155" i="17"/>
  <c r="T154" i="17"/>
  <c r="R154" i="17"/>
  <c r="Q154" i="17"/>
  <c r="P154" i="17"/>
  <c r="O154" i="17"/>
  <c r="S154" i="17"/>
  <c r="T153" i="17"/>
  <c r="R153" i="17"/>
  <c r="Q153" i="17"/>
  <c r="P153" i="17"/>
  <c r="O153" i="17"/>
  <c r="S153" i="17"/>
  <c r="T152" i="17"/>
  <c r="R152" i="17"/>
  <c r="Q152" i="17"/>
  <c r="P152" i="17"/>
  <c r="O152" i="17"/>
  <c r="S152" i="17"/>
  <c r="T151" i="17"/>
  <c r="R151" i="17"/>
  <c r="Q151" i="17"/>
  <c r="P151" i="17"/>
  <c r="O151" i="17"/>
  <c r="S151" i="17"/>
  <c r="T150" i="17"/>
  <c r="R150" i="17"/>
  <c r="Q150" i="17"/>
  <c r="P150" i="17"/>
  <c r="O150" i="17"/>
  <c r="S150" i="17"/>
  <c r="T149" i="17"/>
  <c r="R149" i="17"/>
  <c r="Q149" i="17"/>
  <c r="P149" i="17"/>
  <c r="O149" i="17"/>
  <c r="S149" i="17"/>
  <c r="T148" i="17"/>
  <c r="R148" i="17"/>
  <c r="Q148" i="17"/>
  <c r="P148" i="17"/>
  <c r="O148" i="17"/>
  <c r="S148" i="17"/>
  <c r="T147" i="17"/>
  <c r="R147" i="17"/>
  <c r="Q147" i="17"/>
  <c r="P147" i="17"/>
  <c r="O147" i="17"/>
  <c r="S147" i="17"/>
  <c r="T146" i="17"/>
  <c r="R146" i="17"/>
  <c r="Q146" i="17"/>
  <c r="P146" i="17"/>
  <c r="O146" i="17"/>
  <c r="S146" i="17"/>
  <c r="T145" i="17"/>
  <c r="R145" i="17"/>
  <c r="Q145" i="17"/>
  <c r="P145" i="17"/>
  <c r="O145" i="17"/>
  <c r="S145" i="17"/>
  <c r="T144" i="17"/>
  <c r="R144" i="17"/>
  <c r="Q144" i="17"/>
  <c r="P144" i="17"/>
  <c r="O144" i="17"/>
  <c r="S144" i="17"/>
  <c r="T143" i="17"/>
  <c r="R143" i="17"/>
  <c r="Q143" i="17"/>
  <c r="P143" i="17"/>
  <c r="O143" i="17"/>
  <c r="S143" i="17"/>
  <c r="T142" i="17"/>
  <c r="R142" i="17"/>
  <c r="Q142" i="17"/>
  <c r="P142" i="17"/>
  <c r="O142" i="17"/>
  <c r="S142" i="17"/>
  <c r="T141" i="17"/>
  <c r="R141" i="17"/>
  <c r="Q141" i="17"/>
  <c r="P141" i="17"/>
  <c r="O141" i="17"/>
  <c r="S141" i="17"/>
  <c r="T140" i="17"/>
  <c r="R140" i="17"/>
  <c r="Q140" i="17"/>
  <c r="P140" i="17"/>
  <c r="O140" i="17"/>
  <c r="S140" i="17"/>
  <c r="T139" i="17"/>
  <c r="R139" i="17"/>
  <c r="Q139" i="17"/>
  <c r="P139" i="17"/>
  <c r="O139" i="17"/>
  <c r="S139" i="17"/>
  <c r="T138" i="17"/>
  <c r="R138" i="17"/>
  <c r="Q138" i="17"/>
  <c r="P138" i="17"/>
  <c r="O138" i="17"/>
  <c r="S138" i="17"/>
  <c r="T137" i="17"/>
  <c r="R137" i="17"/>
  <c r="Q137" i="17"/>
  <c r="P137" i="17"/>
  <c r="O137" i="17"/>
  <c r="S137" i="17"/>
  <c r="T136" i="17"/>
  <c r="R136" i="17"/>
  <c r="Q136" i="17"/>
  <c r="P136" i="17"/>
  <c r="O136" i="17"/>
  <c r="S136" i="17"/>
  <c r="T135" i="17"/>
  <c r="R135" i="17"/>
  <c r="Q135" i="17"/>
  <c r="P135" i="17"/>
  <c r="O135" i="17"/>
  <c r="S135" i="17"/>
  <c r="T134" i="17"/>
  <c r="R134" i="17"/>
  <c r="Q134" i="17"/>
  <c r="P134" i="17"/>
  <c r="O134" i="17"/>
  <c r="S134" i="17"/>
  <c r="T133" i="17"/>
  <c r="R133" i="17"/>
  <c r="Q133" i="17"/>
  <c r="P133" i="17"/>
  <c r="O133" i="17"/>
  <c r="S133" i="17"/>
  <c r="T132" i="17"/>
  <c r="R132" i="17"/>
  <c r="Q132" i="17"/>
  <c r="P132" i="17"/>
  <c r="O132" i="17"/>
  <c r="S132" i="17"/>
  <c r="T131" i="17"/>
  <c r="R131" i="17"/>
  <c r="Q131" i="17"/>
  <c r="P131" i="17"/>
  <c r="O131" i="17"/>
  <c r="S131" i="17"/>
  <c r="T130" i="17"/>
  <c r="R130" i="17"/>
  <c r="Q130" i="17"/>
  <c r="P130" i="17"/>
  <c r="O130" i="17"/>
  <c r="S130" i="17"/>
  <c r="T129" i="17"/>
  <c r="R129" i="17"/>
  <c r="Q129" i="17"/>
  <c r="P129" i="17"/>
  <c r="O129" i="17"/>
  <c r="S129" i="17"/>
  <c r="T128" i="17"/>
  <c r="R128" i="17"/>
  <c r="Q128" i="17"/>
  <c r="P128" i="17"/>
  <c r="O128" i="17"/>
  <c r="S128" i="17"/>
  <c r="T127" i="17"/>
  <c r="R127" i="17"/>
  <c r="Q127" i="17"/>
  <c r="P127" i="17"/>
  <c r="O127" i="17"/>
  <c r="S127" i="17"/>
  <c r="T126" i="17"/>
  <c r="R126" i="17"/>
  <c r="Q126" i="17"/>
  <c r="P126" i="17"/>
  <c r="O126" i="17"/>
  <c r="S126" i="17"/>
  <c r="T125" i="17"/>
  <c r="R125" i="17"/>
  <c r="Q125" i="17"/>
  <c r="P125" i="17"/>
  <c r="O125" i="17"/>
  <c r="S125" i="17"/>
  <c r="T124" i="17"/>
  <c r="R124" i="17"/>
  <c r="Q124" i="17"/>
  <c r="P124" i="17"/>
  <c r="O124" i="17"/>
  <c r="S124" i="17"/>
  <c r="T123" i="17"/>
  <c r="R123" i="17"/>
  <c r="Q123" i="17"/>
  <c r="P123" i="17"/>
  <c r="O123" i="17"/>
  <c r="S123" i="17"/>
  <c r="T122" i="17"/>
  <c r="R122" i="17"/>
  <c r="Q122" i="17"/>
  <c r="P122" i="17"/>
  <c r="O122" i="17"/>
  <c r="S122" i="17"/>
  <c r="T121" i="17"/>
  <c r="R121" i="17"/>
  <c r="Q121" i="17"/>
  <c r="P121" i="17"/>
  <c r="O121" i="17"/>
  <c r="S121" i="17"/>
  <c r="T120" i="17"/>
  <c r="R120" i="17"/>
  <c r="Q120" i="17"/>
  <c r="P120" i="17"/>
  <c r="O120" i="17"/>
  <c r="S120" i="17"/>
  <c r="T119" i="17"/>
  <c r="R119" i="17"/>
  <c r="Q119" i="17"/>
  <c r="P119" i="17"/>
  <c r="O119" i="17"/>
  <c r="S119" i="17"/>
  <c r="T118" i="17"/>
  <c r="R118" i="17"/>
  <c r="Q118" i="17"/>
  <c r="P118" i="17"/>
  <c r="O118" i="17"/>
  <c r="S118" i="17"/>
  <c r="T117" i="17"/>
  <c r="R117" i="17"/>
  <c r="Q117" i="17"/>
  <c r="P117" i="17"/>
  <c r="O117" i="17"/>
  <c r="S117" i="17"/>
  <c r="AC117" i="17"/>
  <c r="AB117" i="17"/>
  <c r="T116" i="17"/>
  <c r="R116" i="17"/>
  <c r="Q116" i="17"/>
  <c r="P116" i="17"/>
  <c r="O116" i="17"/>
  <c r="S116" i="17"/>
  <c r="AC116" i="17"/>
  <c r="AB116" i="17"/>
  <c r="T115" i="17"/>
  <c r="R115" i="17"/>
  <c r="Q115" i="17"/>
  <c r="P115" i="17"/>
  <c r="O115" i="17"/>
  <c r="S115" i="17"/>
  <c r="AC115" i="17"/>
  <c r="AB115" i="17"/>
  <c r="T114" i="17"/>
  <c r="R114" i="17"/>
  <c r="Q114" i="17"/>
  <c r="P114" i="17"/>
  <c r="O114" i="17"/>
  <c r="S114" i="17"/>
  <c r="AC114" i="17"/>
  <c r="AB114" i="17"/>
  <c r="T113" i="17"/>
  <c r="R113" i="17"/>
  <c r="Q113" i="17"/>
  <c r="P113" i="17"/>
  <c r="O113" i="17"/>
  <c r="S113" i="17"/>
  <c r="AC113" i="17"/>
  <c r="AB113" i="17"/>
  <c r="T112" i="17"/>
  <c r="R112" i="17"/>
  <c r="Q112" i="17"/>
  <c r="P112" i="17"/>
  <c r="O112" i="17"/>
  <c r="S112" i="17"/>
  <c r="AC112" i="17"/>
  <c r="AB112" i="17"/>
  <c r="T111" i="17"/>
  <c r="R111" i="17"/>
  <c r="Q111" i="17"/>
  <c r="P111" i="17"/>
  <c r="O111" i="17"/>
  <c r="S111" i="17"/>
  <c r="AC111" i="17"/>
  <c r="AB111" i="17"/>
  <c r="T110" i="17"/>
  <c r="R110" i="17"/>
  <c r="Q110" i="17"/>
  <c r="P110" i="17"/>
  <c r="O110" i="17"/>
  <c r="S110" i="17"/>
  <c r="AC110" i="17"/>
  <c r="AB110" i="17"/>
  <c r="T109" i="17"/>
  <c r="R109" i="17"/>
  <c r="Q109" i="17"/>
  <c r="P109" i="17"/>
  <c r="O109" i="17"/>
  <c r="S109" i="17"/>
  <c r="AC109" i="17"/>
  <c r="AB109" i="17"/>
  <c r="T108" i="17"/>
  <c r="R108" i="17"/>
  <c r="Q108" i="17"/>
  <c r="P108" i="17"/>
  <c r="O108" i="17"/>
  <c r="S108" i="17"/>
  <c r="AC108" i="17"/>
  <c r="AB108" i="17"/>
  <c r="T107" i="17"/>
  <c r="R107" i="17"/>
  <c r="Q107" i="17"/>
  <c r="P107" i="17"/>
  <c r="O107" i="17"/>
  <c r="S107" i="17"/>
  <c r="AC107" i="17"/>
  <c r="AB107" i="17"/>
  <c r="T106" i="17"/>
  <c r="R106" i="17"/>
  <c r="Q106" i="17"/>
  <c r="P106" i="17"/>
  <c r="O106" i="17"/>
  <c r="S106" i="17"/>
  <c r="AC106" i="17"/>
  <c r="AB106" i="17"/>
  <c r="T105" i="17"/>
  <c r="R105" i="17"/>
  <c r="Q105" i="17"/>
  <c r="P105" i="17"/>
  <c r="O105" i="17"/>
  <c r="S105" i="17"/>
  <c r="AC105" i="17"/>
  <c r="AB105" i="17"/>
  <c r="T104" i="17"/>
  <c r="R104" i="17"/>
  <c r="Q104" i="17"/>
  <c r="P104" i="17"/>
  <c r="O104" i="17"/>
  <c r="S104" i="17"/>
  <c r="AC104" i="17"/>
  <c r="AB104" i="17"/>
  <c r="T103" i="17"/>
  <c r="R103" i="17"/>
  <c r="Q103" i="17"/>
  <c r="P103" i="17"/>
  <c r="O103" i="17"/>
  <c r="S103" i="17"/>
  <c r="AC103" i="17"/>
  <c r="AB103" i="17"/>
  <c r="T102" i="17"/>
  <c r="R102" i="17"/>
  <c r="Q102" i="17"/>
  <c r="P102" i="17"/>
  <c r="O102" i="17"/>
  <c r="S102" i="17"/>
  <c r="AC102" i="17"/>
  <c r="AB102" i="17"/>
  <c r="T101" i="17"/>
  <c r="R101" i="17"/>
  <c r="Q101" i="17"/>
  <c r="P101" i="17"/>
  <c r="O101" i="17"/>
  <c r="S101" i="17"/>
  <c r="AC101" i="17"/>
  <c r="AB101" i="17"/>
  <c r="T100" i="17"/>
  <c r="R100" i="17"/>
  <c r="Q100" i="17"/>
  <c r="P100" i="17"/>
  <c r="O100" i="17"/>
  <c r="S100" i="17"/>
  <c r="AC100" i="17"/>
  <c r="AB100" i="17"/>
  <c r="T99" i="17"/>
  <c r="R99" i="17"/>
  <c r="Q99" i="17"/>
  <c r="P99" i="17"/>
  <c r="O99" i="17"/>
  <c r="S99" i="17"/>
  <c r="AC99" i="17"/>
  <c r="AB99" i="17"/>
  <c r="T98" i="17"/>
  <c r="R98" i="17"/>
  <c r="Q98" i="17"/>
  <c r="P98" i="17"/>
  <c r="O98" i="17"/>
  <c r="S98" i="17"/>
  <c r="AC98" i="17"/>
  <c r="AB98" i="17"/>
  <c r="T97" i="17"/>
  <c r="R97" i="17"/>
  <c r="Q97" i="17"/>
  <c r="P97" i="17"/>
  <c r="O97" i="17"/>
  <c r="S97" i="17"/>
  <c r="AC97" i="17"/>
  <c r="AB97" i="17"/>
  <c r="T96" i="17"/>
  <c r="R96" i="17"/>
  <c r="Q96" i="17"/>
  <c r="P96" i="17"/>
  <c r="O96" i="17"/>
  <c r="S96" i="17"/>
  <c r="AC96" i="17"/>
  <c r="AB96" i="17"/>
  <c r="T95" i="17"/>
  <c r="R95" i="17"/>
  <c r="Q95" i="17"/>
  <c r="P95" i="17"/>
  <c r="O95" i="17"/>
  <c r="S95" i="17"/>
  <c r="AC95" i="17"/>
  <c r="AB95" i="17"/>
  <c r="T94" i="17"/>
  <c r="R94" i="17"/>
  <c r="Q94" i="17"/>
  <c r="P94" i="17"/>
  <c r="O94" i="17"/>
  <c r="S94" i="17"/>
  <c r="AC94" i="17"/>
  <c r="AB94" i="17"/>
  <c r="T93" i="17"/>
  <c r="R93" i="17"/>
  <c r="Q93" i="17"/>
  <c r="P93" i="17"/>
  <c r="O93" i="17"/>
  <c r="S93" i="17"/>
  <c r="AC93" i="17"/>
  <c r="AB93" i="17"/>
  <c r="T92" i="17"/>
  <c r="R92" i="17"/>
  <c r="Q92" i="17"/>
  <c r="P92" i="17"/>
  <c r="O92" i="17"/>
  <c r="S92" i="17"/>
  <c r="AC92" i="17"/>
  <c r="AB92" i="17"/>
  <c r="T91" i="17"/>
  <c r="R91" i="17"/>
  <c r="Q91" i="17"/>
  <c r="P91" i="17"/>
  <c r="O91" i="17"/>
  <c r="S91" i="17"/>
  <c r="AC91" i="17"/>
  <c r="AB91" i="17"/>
  <c r="T90" i="17"/>
  <c r="R90" i="17"/>
  <c r="Q90" i="17"/>
  <c r="P90" i="17"/>
  <c r="O90" i="17"/>
  <c r="S90" i="17"/>
  <c r="AC90" i="17"/>
  <c r="AB90" i="17"/>
  <c r="T89" i="17"/>
  <c r="R89" i="17"/>
  <c r="Q89" i="17"/>
  <c r="P89" i="17"/>
  <c r="O89" i="17"/>
  <c r="S89" i="17"/>
  <c r="AC89" i="17"/>
  <c r="AB89" i="17"/>
  <c r="T88" i="17"/>
  <c r="R88" i="17"/>
  <c r="Q88" i="17"/>
  <c r="P88" i="17"/>
  <c r="O88" i="17"/>
  <c r="S88" i="17"/>
  <c r="AC88" i="17"/>
  <c r="AB88" i="17"/>
  <c r="T87" i="17"/>
  <c r="R87" i="17"/>
  <c r="Q87" i="17"/>
  <c r="P87" i="17"/>
  <c r="O87" i="17"/>
  <c r="S87" i="17"/>
  <c r="AC87" i="17"/>
  <c r="AB87" i="17"/>
  <c r="T86" i="17"/>
  <c r="R86" i="17"/>
  <c r="Q86" i="17"/>
  <c r="P86" i="17"/>
  <c r="O86" i="17"/>
  <c r="S86" i="17"/>
  <c r="AC86" i="17"/>
  <c r="AB86" i="17"/>
  <c r="T85" i="17"/>
  <c r="R85" i="17"/>
  <c r="Q85" i="17"/>
  <c r="P85" i="17"/>
  <c r="O85" i="17"/>
  <c r="S85" i="17"/>
  <c r="AC85" i="17"/>
  <c r="AB85" i="17"/>
  <c r="T84" i="17"/>
  <c r="R84" i="17"/>
  <c r="Q84" i="17"/>
  <c r="P84" i="17"/>
  <c r="O84" i="17"/>
  <c r="S84" i="17"/>
  <c r="AC83" i="17"/>
  <c r="AB83" i="17"/>
  <c r="T83" i="17"/>
  <c r="R83" i="17"/>
  <c r="Q83" i="17"/>
  <c r="P83" i="17"/>
  <c r="O83" i="17"/>
  <c r="S83" i="17"/>
  <c r="AC82" i="17"/>
  <c r="AB82" i="17"/>
  <c r="T82" i="17"/>
  <c r="R82" i="17"/>
  <c r="Q82" i="17"/>
  <c r="P82" i="17"/>
  <c r="O82" i="17"/>
  <c r="S82" i="17"/>
  <c r="AC81" i="17"/>
  <c r="AB81" i="17"/>
  <c r="T81" i="17"/>
  <c r="R81" i="17"/>
  <c r="Q81" i="17"/>
  <c r="P81" i="17"/>
  <c r="O81" i="17"/>
  <c r="S81" i="17"/>
  <c r="AC80" i="17"/>
  <c r="AB80" i="17"/>
  <c r="T80" i="17"/>
  <c r="R80" i="17"/>
  <c r="Q80" i="17"/>
  <c r="P80" i="17"/>
  <c r="O80" i="17"/>
  <c r="S80" i="17"/>
  <c r="AC79" i="17"/>
  <c r="AB79" i="17"/>
  <c r="T79" i="17"/>
  <c r="R79" i="17"/>
  <c r="Q79" i="17"/>
  <c r="P79" i="17"/>
  <c r="O79" i="17"/>
  <c r="S79" i="17"/>
  <c r="AC78" i="17"/>
  <c r="AB78" i="17"/>
  <c r="T78" i="17"/>
  <c r="R78" i="17"/>
  <c r="Q78" i="17"/>
  <c r="P78" i="17"/>
  <c r="O78" i="17"/>
  <c r="S78" i="17"/>
  <c r="AC77" i="17"/>
  <c r="AB77" i="17"/>
  <c r="T77" i="17"/>
  <c r="R77" i="17"/>
  <c r="Q77" i="17"/>
  <c r="P77" i="17"/>
  <c r="O77" i="17"/>
  <c r="S77" i="17"/>
  <c r="AC76" i="17"/>
  <c r="AB76" i="17"/>
  <c r="T76" i="17"/>
  <c r="R76" i="17"/>
  <c r="Q76" i="17"/>
  <c r="P76" i="17"/>
  <c r="O76" i="17"/>
  <c r="S76" i="17"/>
  <c r="AC75" i="17"/>
  <c r="AB75" i="17"/>
  <c r="T75" i="17"/>
  <c r="R75" i="17"/>
  <c r="Q75" i="17"/>
  <c r="P75" i="17"/>
  <c r="O75" i="17"/>
  <c r="S75" i="17"/>
  <c r="AC74" i="17"/>
  <c r="AB74" i="17"/>
  <c r="T74" i="17"/>
  <c r="R74" i="17"/>
  <c r="Q74" i="17"/>
  <c r="P74" i="17"/>
  <c r="O74" i="17"/>
  <c r="S74" i="17"/>
  <c r="AC73" i="17"/>
  <c r="AB73" i="17"/>
  <c r="T73" i="17"/>
  <c r="R73" i="17"/>
  <c r="Q73" i="17"/>
  <c r="P73" i="17"/>
  <c r="O73" i="17"/>
  <c r="S73" i="17"/>
  <c r="AC72" i="17"/>
  <c r="AB72" i="17"/>
  <c r="T72" i="17"/>
  <c r="R72" i="17"/>
  <c r="Q72" i="17"/>
  <c r="P72" i="17"/>
  <c r="O72" i="17"/>
  <c r="S72" i="17"/>
  <c r="AC71" i="17"/>
  <c r="AB71" i="17"/>
  <c r="T71" i="17"/>
  <c r="R71" i="17"/>
  <c r="Q71" i="17"/>
  <c r="P71" i="17"/>
  <c r="O71" i="17"/>
  <c r="S71" i="17"/>
  <c r="AC70" i="17"/>
  <c r="AB70" i="17"/>
  <c r="T70" i="17"/>
  <c r="R70" i="17"/>
  <c r="Q70" i="17"/>
  <c r="P70" i="17"/>
  <c r="O70" i="17"/>
  <c r="S70" i="17"/>
  <c r="AC69" i="17"/>
  <c r="AB69" i="17"/>
  <c r="T69" i="17"/>
  <c r="R69" i="17"/>
  <c r="Q69" i="17"/>
  <c r="P69" i="17"/>
  <c r="O69" i="17"/>
  <c r="S69" i="17"/>
  <c r="AC68" i="17"/>
  <c r="AB68" i="17"/>
  <c r="T68" i="17"/>
  <c r="R68" i="17"/>
  <c r="Q68" i="17"/>
  <c r="P68" i="17"/>
  <c r="O68" i="17"/>
  <c r="S68" i="17"/>
  <c r="AC67" i="17"/>
  <c r="AB67" i="17"/>
  <c r="T67" i="17"/>
  <c r="R67" i="17"/>
  <c r="Q67" i="17"/>
  <c r="P67" i="17"/>
  <c r="O67" i="17"/>
  <c r="S67" i="17"/>
  <c r="AC66" i="17"/>
  <c r="AB66" i="17"/>
  <c r="T66" i="17"/>
  <c r="R66" i="17"/>
  <c r="Q66" i="17"/>
  <c r="P66" i="17"/>
  <c r="O66" i="17"/>
  <c r="S66" i="17"/>
  <c r="AC65" i="17"/>
  <c r="AB65" i="17"/>
  <c r="T65" i="17"/>
  <c r="R65" i="17"/>
  <c r="Q65" i="17"/>
  <c r="P65" i="17"/>
  <c r="O65" i="17"/>
  <c r="S65" i="17"/>
  <c r="AC64" i="17"/>
  <c r="AB64" i="17"/>
  <c r="T64" i="17"/>
  <c r="R64" i="17"/>
  <c r="Q64" i="17"/>
  <c r="P64" i="17"/>
  <c r="O64" i="17"/>
  <c r="S64" i="17"/>
  <c r="AC63" i="17"/>
  <c r="AB63" i="17"/>
  <c r="T63" i="17"/>
  <c r="R63" i="17"/>
  <c r="Q63" i="17"/>
  <c r="P63" i="17"/>
  <c r="O63" i="17"/>
  <c r="S63" i="17"/>
  <c r="AC62" i="17"/>
  <c r="AB62" i="17"/>
  <c r="T62" i="17"/>
  <c r="R62" i="17"/>
  <c r="Q62" i="17"/>
  <c r="P62" i="17"/>
  <c r="O62" i="17"/>
  <c r="S62" i="17"/>
  <c r="AC61" i="17"/>
  <c r="AB61" i="17"/>
  <c r="T61" i="17"/>
  <c r="R61" i="17"/>
  <c r="Q61" i="17"/>
  <c r="P61" i="17"/>
  <c r="O61" i="17"/>
  <c r="S61" i="17"/>
  <c r="AC60" i="17"/>
  <c r="AB60" i="17"/>
  <c r="T60" i="17"/>
  <c r="R60" i="17"/>
  <c r="Q60" i="17"/>
  <c r="P60" i="17"/>
  <c r="O60" i="17"/>
  <c r="S60" i="17"/>
  <c r="AC59" i="17"/>
  <c r="AB59" i="17"/>
  <c r="T59" i="17"/>
  <c r="R59" i="17"/>
  <c r="Q59" i="17"/>
  <c r="P59" i="17"/>
  <c r="O59" i="17"/>
  <c r="S59" i="17"/>
  <c r="AC58" i="17"/>
  <c r="AB58" i="17"/>
  <c r="T58" i="17"/>
  <c r="R58" i="17"/>
  <c r="Q58" i="17"/>
  <c r="P58" i="17"/>
  <c r="O58" i="17"/>
  <c r="S58" i="17"/>
  <c r="AC57" i="17"/>
  <c r="AB57" i="17"/>
  <c r="T57" i="17"/>
  <c r="R57" i="17"/>
  <c r="Q57" i="17"/>
  <c r="P57" i="17"/>
  <c r="O57" i="17"/>
  <c r="S57" i="17"/>
  <c r="AC56" i="17"/>
  <c r="AB56" i="17"/>
  <c r="T56" i="17"/>
  <c r="R56" i="17"/>
  <c r="Q56" i="17"/>
  <c r="P56" i="17"/>
  <c r="O56" i="17"/>
  <c r="S56" i="17"/>
  <c r="AC55" i="17"/>
  <c r="AB55" i="17"/>
  <c r="T55" i="17"/>
  <c r="R55" i="17"/>
  <c r="Q55" i="17"/>
  <c r="P55" i="17"/>
  <c r="O55" i="17"/>
  <c r="S55" i="17"/>
  <c r="AC54" i="17"/>
  <c r="AB54" i="17"/>
  <c r="T54" i="17"/>
  <c r="R54" i="17"/>
  <c r="Q54" i="17"/>
  <c r="P54" i="17"/>
  <c r="O54" i="17"/>
  <c r="S54" i="17"/>
  <c r="AC53" i="17"/>
  <c r="AB53" i="17"/>
  <c r="T53" i="17"/>
  <c r="R53" i="17"/>
  <c r="Q53" i="17"/>
  <c r="P53" i="17"/>
  <c r="O53" i="17"/>
  <c r="S53" i="17"/>
  <c r="AC52" i="17"/>
  <c r="AB52" i="17"/>
  <c r="T52" i="17"/>
  <c r="R52" i="17"/>
  <c r="Q52" i="17"/>
  <c r="P52" i="17"/>
  <c r="O52" i="17"/>
  <c r="S52" i="17"/>
  <c r="AC51" i="17"/>
  <c r="AB51" i="17"/>
  <c r="T51" i="17"/>
  <c r="R51" i="17"/>
  <c r="Q51" i="17"/>
  <c r="P51" i="17"/>
  <c r="O51" i="17"/>
  <c r="S51" i="17"/>
  <c r="AC50" i="17"/>
  <c r="AB50" i="17"/>
  <c r="T50" i="17"/>
  <c r="R50" i="17"/>
  <c r="Q50" i="17"/>
  <c r="P50" i="17"/>
  <c r="O50" i="17"/>
  <c r="S50" i="17"/>
  <c r="AC49" i="17"/>
  <c r="AB49" i="17"/>
  <c r="T49" i="17"/>
  <c r="R49" i="17"/>
  <c r="Q49" i="17"/>
  <c r="P49" i="17"/>
  <c r="O49" i="17"/>
  <c r="S49" i="17"/>
  <c r="AC48" i="17"/>
  <c r="AB48" i="17"/>
  <c r="T48" i="17"/>
  <c r="R48" i="17"/>
  <c r="Q48" i="17"/>
  <c r="P48" i="17"/>
  <c r="O48" i="17"/>
  <c r="S48" i="17"/>
  <c r="AC47" i="17"/>
  <c r="AB47" i="17"/>
  <c r="T47" i="17"/>
  <c r="R47" i="17"/>
  <c r="Q47" i="17"/>
  <c r="P47" i="17"/>
  <c r="O47" i="17"/>
  <c r="S47" i="17"/>
  <c r="AC46" i="17"/>
  <c r="AB46" i="17"/>
  <c r="T46" i="17"/>
  <c r="R46" i="17"/>
  <c r="Q46" i="17"/>
  <c r="P46" i="17"/>
  <c r="O46" i="17"/>
  <c r="S46" i="17"/>
  <c r="AC45" i="17"/>
  <c r="AB45" i="17"/>
  <c r="T45" i="17"/>
  <c r="R45" i="17"/>
  <c r="Q45" i="17"/>
  <c r="P45" i="17"/>
  <c r="O45" i="17"/>
  <c r="S45" i="17"/>
  <c r="AC44" i="17"/>
  <c r="AB44" i="17"/>
  <c r="T44" i="17"/>
  <c r="R44" i="17"/>
  <c r="Q44" i="17"/>
  <c r="P44" i="17"/>
  <c r="O44" i="17"/>
  <c r="S44" i="17"/>
  <c r="AC43" i="17"/>
  <c r="AB43" i="17"/>
  <c r="T43" i="17"/>
  <c r="R43" i="17"/>
  <c r="Q43" i="17"/>
  <c r="P43" i="17"/>
  <c r="O43" i="17"/>
  <c r="S43" i="17"/>
  <c r="AC42" i="17"/>
  <c r="AB42" i="17"/>
  <c r="T42" i="17"/>
  <c r="R42" i="17"/>
  <c r="Q42" i="17"/>
  <c r="P42" i="17"/>
  <c r="O42" i="17"/>
  <c r="S42" i="17"/>
  <c r="AC41" i="17"/>
  <c r="AB41" i="17"/>
  <c r="T41" i="17"/>
  <c r="R41" i="17"/>
  <c r="Q41" i="17"/>
  <c r="P41" i="17"/>
  <c r="O41" i="17"/>
  <c r="S41" i="17"/>
  <c r="AC40" i="17"/>
  <c r="AB40" i="17"/>
  <c r="T40" i="17"/>
  <c r="R40" i="17"/>
  <c r="Q40" i="17"/>
  <c r="P40" i="17"/>
  <c r="O40" i="17"/>
  <c r="S40" i="17"/>
  <c r="AC39" i="17"/>
  <c r="AB39" i="17"/>
  <c r="T39" i="17"/>
  <c r="R39" i="17"/>
  <c r="Q39" i="17"/>
  <c r="P39" i="17"/>
  <c r="O39" i="17"/>
  <c r="S39" i="17"/>
  <c r="AC38" i="17"/>
  <c r="AB38" i="17"/>
  <c r="T38" i="17"/>
  <c r="R38" i="17"/>
  <c r="Q38" i="17"/>
  <c r="P38" i="17"/>
  <c r="O38" i="17"/>
  <c r="S38" i="17"/>
  <c r="AC37" i="17"/>
  <c r="AB37" i="17"/>
  <c r="T37" i="17"/>
  <c r="R37" i="17"/>
  <c r="Q37" i="17"/>
  <c r="P37" i="17"/>
  <c r="O37" i="17"/>
  <c r="S37" i="17"/>
  <c r="AC36" i="17"/>
  <c r="AB36" i="17"/>
  <c r="T36" i="17"/>
  <c r="R36" i="17"/>
  <c r="Q36" i="17"/>
  <c r="P36" i="17"/>
  <c r="O36" i="17"/>
  <c r="S36" i="17"/>
  <c r="AC35" i="17"/>
  <c r="AB35" i="17"/>
  <c r="T35" i="17"/>
  <c r="R35" i="17"/>
  <c r="Q35" i="17"/>
  <c r="P35" i="17"/>
  <c r="O35" i="17"/>
  <c r="S35" i="17"/>
  <c r="AC34" i="17"/>
  <c r="AB34" i="17"/>
  <c r="T34" i="17"/>
  <c r="R34" i="17"/>
  <c r="Q34" i="17"/>
  <c r="P34" i="17"/>
  <c r="O34" i="17"/>
  <c r="S34" i="17"/>
  <c r="AC33" i="17"/>
  <c r="AB33" i="17"/>
  <c r="T33" i="17"/>
  <c r="R33" i="17"/>
  <c r="Q33" i="17"/>
  <c r="P33" i="17"/>
  <c r="O33" i="17"/>
  <c r="S33" i="17"/>
  <c r="AC32" i="17"/>
  <c r="AB32" i="17"/>
  <c r="T32" i="17"/>
  <c r="R32" i="17"/>
  <c r="Q32" i="17"/>
  <c r="P32" i="17"/>
  <c r="O32" i="17"/>
  <c r="S32" i="17"/>
  <c r="AC31" i="17"/>
  <c r="AB31" i="17"/>
  <c r="T31" i="17"/>
  <c r="R31" i="17"/>
  <c r="Q31" i="17"/>
  <c r="P31" i="17"/>
  <c r="O31" i="17"/>
  <c r="S31" i="17"/>
  <c r="AC30" i="17"/>
  <c r="AB30" i="17"/>
  <c r="T30" i="17"/>
  <c r="R30" i="17"/>
  <c r="Q30" i="17"/>
  <c r="P30" i="17"/>
  <c r="O30" i="17"/>
  <c r="S30" i="17"/>
  <c r="AC29" i="17"/>
  <c r="AB29" i="17"/>
  <c r="T29" i="17"/>
  <c r="R29" i="17"/>
  <c r="Q29" i="17"/>
  <c r="P29" i="17"/>
  <c r="O29" i="17"/>
  <c r="S29" i="17"/>
  <c r="AC28" i="17"/>
  <c r="AB28" i="17"/>
  <c r="T28" i="17"/>
  <c r="R28" i="17"/>
  <c r="Q28" i="17"/>
  <c r="P28" i="17"/>
  <c r="O28" i="17"/>
  <c r="S28" i="17"/>
  <c r="AC27" i="17"/>
  <c r="AB27" i="17"/>
  <c r="T27" i="17"/>
  <c r="R27" i="17"/>
  <c r="Q27" i="17"/>
  <c r="P27" i="17"/>
  <c r="O27" i="17"/>
  <c r="S27" i="17"/>
  <c r="AC26" i="17"/>
  <c r="AB26" i="17"/>
  <c r="T26" i="17"/>
  <c r="R26" i="17"/>
  <c r="Q26" i="17"/>
  <c r="P26" i="17"/>
  <c r="O26" i="17"/>
  <c r="S26" i="17"/>
  <c r="AC25" i="17"/>
  <c r="AB25" i="17"/>
  <c r="T25" i="17"/>
  <c r="R25" i="17"/>
  <c r="Q25" i="17"/>
  <c r="P25" i="17"/>
  <c r="O25" i="17"/>
  <c r="S25" i="17"/>
  <c r="AC24" i="17"/>
  <c r="AB24" i="17"/>
  <c r="T24" i="17"/>
  <c r="R24" i="17"/>
  <c r="Q24" i="17"/>
  <c r="P24" i="17"/>
  <c r="O24" i="17"/>
  <c r="S24" i="17"/>
  <c r="AC23" i="17"/>
  <c r="AB23" i="17"/>
  <c r="T23" i="17"/>
  <c r="R23" i="17"/>
  <c r="Q23" i="17"/>
  <c r="P23" i="17"/>
  <c r="O23" i="17"/>
  <c r="S23" i="17"/>
  <c r="AC22" i="17"/>
  <c r="AB22" i="17"/>
  <c r="T22" i="17"/>
  <c r="R22" i="17"/>
  <c r="Q22" i="17"/>
  <c r="P22" i="17"/>
  <c r="O22" i="17"/>
  <c r="S22" i="17"/>
  <c r="AC21" i="17"/>
  <c r="AB21" i="17"/>
  <c r="T21" i="17"/>
  <c r="R21" i="17"/>
  <c r="Q21" i="17"/>
  <c r="P21" i="17"/>
  <c r="O21" i="17"/>
  <c r="S21" i="17"/>
  <c r="AC20" i="17"/>
  <c r="AB20" i="17"/>
  <c r="T20" i="17"/>
  <c r="R20" i="17"/>
  <c r="Q20" i="17"/>
  <c r="P20" i="17"/>
  <c r="O20" i="17"/>
  <c r="S20" i="17"/>
  <c r="AC19" i="17"/>
  <c r="AB19" i="17"/>
  <c r="T19" i="17"/>
  <c r="R19" i="17"/>
  <c r="Q19" i="17"/>
  <c r="P19" i="17"/>
  <c r="O19" i="17"/>
  <c r="S19" i="17"/>
  <c r="AC18" i="17"/>
  <c r="AB18" i="17"/>
  <c r="T18" i="17"/>
  <c r="R18" i="17"/>
  <c r="Q18" i="17"/>
  <c r="P18" i="17"/>
  <c r="O18" i="17"/>
  <c r="S18" i="17"/>
  <c r="AC17" i="17"/>
  <c r="AB17" i="17"/>
  <c r="T17" i="17"/>
  <c r="R17" i="17"/>
  <c r="Q17" i="17"/>
  <c r="P17" i="17"/>
  <c r="O17" i="17"/>
  <c r="S17" i="17"/>
  <c r="AC16" i="17"/>
  <c r="AB16" i="17"/>
  <c r="T16" i="17"/>
  <c r="R16" i="17"/>
  <c r="Q16" i="17"/>
  <c r="P16" i="17"/>
  <c r="O16" i="17"/>
  <c r="S16" i="17"/>
  <c r="AC15" i="17"/>
  <c r="AB15" i="17"/>
  <c r="T15" i="17"/>
  <c r="R15" i="17"/>
  <c r="Q15" i="17"/>
  <c r="P15" i="17"/>
  <c r="O15" i="17"/>
  <c r="S15" i="17"/>
  <c r="AC14" i="17"/>
  <c r="AB14" i="17"/>
  <c r="T14" i="17"/>
  <c r="R14" i="17"/>
  <c r="Q14" i="17"/>
  <c r="P14" i="17"/>
  <c r="O14" i="17"/>
  <c r="S14" i="17"/>
  <c r="AC13" i="17"/>
  <c r="AB13" i="17"/>
  <c r="T13" i="17"/>
  <c r="R13" i="17"/>
  <c r="Q13" i="17"/>
  <c r="P13" i="17"/>
  <c r="O13" i="17"/>
  <c r="S13" i="17"/>
  <c r="AC12" i="17"/>
  <c r="AB12" i="17"/>
  <c r="T12" i="17"/>
  <c r="R12" i="17"/>
  <c r="Q12" i="17"/>
  <c r="P12" i="17"/>
  <c r="O12" i="17"/>
  <c r="S12" i="17"/>
  <c r="AC11" i="17"/>
  <c r="AB11" i="17"/>
  <c r="T11" i="17"/>
  <c r="R11" i="17"/>
  <c r="Q11" i="17"/>
  <c r="P11" i="17"/>
  <c r="O11" i="17"/>
  <c r="S11" i="17"/>
  <c r="AC10" i="17"/>
  <c r="AB10" i="17"/>
  <c r="T10" i="17"/>
  <c r="R10" i="17"/>
  <c r="Q10" i="17"/>
  <c r="P10" i="17"/>
  <c r="O10" i="17"/>
  <c r="S10" i="17"/>
  <c r="AC9" i="17"/>
  <c r="AB9" i="17"/>
  <c r="T9" i="17"/>
  <c r="R9" i="17"/>
  <c r="Q9" i="17"/>
  <c r="P9" i="17"/>
  <c r="O9" i="17"/>
  <c r="S9" i="17"/>
  <c r="AC8" i="17"/>
  <c r="AB8" i="17"/>
  <c r="T8" i="17"/>
  <c r="R8" i="17"/>
  <c r="Q8" i="17"/>
  <c r="P8" i="17"/>
  <c r="O8" i="17"/>
  <c r="S8" i="17"/>
  <c r="AC7" i="17"/>
  <c r="AB7" i="17"/>
  <c r="T7" i="17"/>
  <c r="R7" i="17"/>
  <c r="Q7" i="17"/>
  <c r="P7" i="17"/>
  <c r="O7" i="17"/>
  <c r="J7" i="17"/>
  <c r="S7" i="17" s="1"/>
  <c r="I7" i="17"/>
  <c r="B7" i="17"/>
  <c r="A7" i="17"/>
  <c r="AC6" i="17"/>
  <c r="AB6" i="17"/>
  <c r="T6" i="17"/>
  <c r="R6" i="17"/>
  <c r="Q6" i="17"/>
  <c r="P6" i="17"/>
  <c r="O6" i="17"/>
  <c r="J6" i="17"/>
  <c r="S6" i="17" s="1"/>
  <c r="I6" i="17"/>
  <c r="B6" i="17"/>
  <c r="A6" i="17"/>
  <c r="AC5" i="17"/>
  <c r="AB5" i="17"/>
  <c r="T5" i="17"/>
  <c r="R5" i="17"/>
  <c r="Q5" i="17"/>
  <c r="P5" i="17"/>
  <c r="O5" i="17"/>
  <c r="J5" i="17"/>
  <c r="S5" i="17" s="1"/>
  <c r="I5" i="17"/>
  <c r="B5" i="17"/>
  <c r="A5" i="17"/>
  <c r="T4" i="17"/>
  <c r="R4" i="17"/>
  <c r="Q4" i="17"/>
  <c r="P4" i="17"/>
  <c r="O4" i="17"/>
  <c r="J4" i="17"/>
  <c r="S4" i="17" s="1"/>
  <c r="I4" i="17"/>
  <c r="B4" i="17"/>
  <c r="A4" i="17"/>
  <c r="T3" i="17"/>
  <c r="Q3" i="17"/>
  <c r="P3" i="17"/>
  <c r="J3" i="17"/>
  <c r="S3" i="17" s="1"/>
  <c r="I3" i="17"/>
  <c r="G3" i="17"/>
  <c r="F1" i="17"/>
  <c r="O505" i="4"/>
  <c r="N505" i="4"/>
  <c r="M505" i="4"/>
  <c r="E505" i="4"/>
  <c r="B505" i="4"/>
  <c r="A505" i="4"/>
  <c r="O504" i="4"/>
  <c r="N504" i="4"/>
  <c r="M504" i="4"/>
  <c r="E504" i="4"/>
  <c r="B504" i="4"/>
  <c r="A504" i="4"/>
  <c r="O503" i="4"/>
  <c r="N503" i="4"/>
  <c r="M503" i="4"/>
  <c r="E503" i="4"/>
  <c r="B503" i="4"/>
  <c r="A503" i="4"/>
  <c r="O502" i="4"/>
  <c r="N502" i="4"/>
  <c r="M502" i="4"/>
  <c r="E502" i="4"/>
  <c r="B502" i="4"/>
  <c r="A502" i="4"/>
  <c r="O501" i="4"/>
  <c r="N501" i="4"/>
  <c r="M501" i="4"/>
  <c r="E501" i="4"/>
  <c r="B501" i="4"/>
  <c r="A501" i="4"/>
  <c r="O500" i="4"/>
  <c r="N500" i="4"/>
  <c r="M500" i="4"/>
  <c r="E500" i="4"/>
  <c r="B500" i="4"/>
  <c r="A500" i="4"/>
  <c r="O499" i="4"/>
  <c r="N499" i="4"/>
  <c r="M499" i="4"/>
  <c r="E499" i="4"/>
  <c r="B499" i="4"/>
  <c r="A499" i="4"/>
  <c r="O498" i="4"/>
  <c r="N498" i="4"/>
  <c r="M498" i="4"/>
  <c r="E498" i="4"/>
  <c r="B498" i="4"/>
  <c r="A498" i="4"/>
  <c r="O497" i="4"/>
  <c r="N497" i="4"/>
  <c r="M497" i="4"/>
  <c r="E497" i="4"/>
  <c r="B497" i="4"/>
  <c r="A497" i="4"/>
  <c r="O496" i="4"/>
  <c r="N496" i="4"/>
  <c r="M496" i="4"/>
  <c r="E496" i="4"/>
  <c r="B496" i="4"/>
  <c r="A496" i="4"/>
  <c r="O495" i="4"/>
  <c r="N495" i="4"/>
  <c r="M495" i="4"/>
  <c r="E495" i="4"/>
  <c r="B495" i="4"/>
  <c r="A495" i="4"/>
  <c r="O494" i="4"/>
  <c r="N494" i="4"/>
  <c r="M494" i="4"/>
  <c r="E494" i="4"/>
  <c r="B494" i="4"/>
  <c r="A494" i="4"/>
  <c r="O493" i="4"/>
  <c r="N493" i="4"/>
  <c r="M493" i="4"/>
  <c r="E493" i="4"/>
  <c r="B493" i="4"/>
  <c r="A493" i="4"/>
  <c r="O492" i="4"/>
  <c r="N492" i="4"/>
  <c r="M492" i="4"/>
  <c r="E492" i="4"/>
  <c r="B492" i="4"/>
  <c r="A492" i="4"/>
  <c r="O491" i="4"/>
  <c r="N491" i="4"/>
  <c r="M491" i="4"/>
  <c r="E491" i="4"/>
  <c r="B491" i="4"/>
  <c r="A491" i="4"/>
  <c r="O490" i="4"/>
  <c r="N490" i="4"/>
  <c r="M490" i="4"/>
  <c r="E490" i="4"/>
  <c r="B490" i="4"/>
  <c r="A490" i="4"/>
  <c r="O489" i="4"/>
  <c r="N489" i="4"/>
  <c r="M489" i="4"/>
  <c r="E489" i="4"/>
  <c r="B489" i="4"/>
  <c r="A489" i="4"/>
  <c r="O488" i="4"/>
  <c r="N488" i="4"/>
  <c r="M488" i="4"/>
  <c r="E488" i="4"/>
  <c r="B488" i="4"/>
  <c r="A488" i="4"/>
  <c r="O487" i="4"/>
  <c r="N487" i="4"/>
  <c r="M487" i="4"/>
  <c r="E487" i="4"/>
  <c r="B487" i="4"/>
  <c r="A487" i="4"/>
  <c r="O486" i="4"/>
  <c r="N486" i="4"/>
  <c r="M486" i="4"/>
  <c r="E486" i="4"/>
  <c r="B486" i="4"/>
  <c r="A486" i="4"/>
  <c r="O485" i="4"/>
  <c r="N485" i="4"/>
  <c r="M485" i="4"/>
  <c r="E485" i="4"/>
  <c r="B485" i="4"/>
  <c r="A485" i="4"/>
  <c r="O484" i="4"/>
  <c r="N484" i="4"/>
  <c r="M484" i="4"/>
  <c r="E484" i="4"/>
  <c r="B484" i="4"/>
  <c r="A484" i="4"/>
  <c r="O483" i="4"/>
  <c r="N483" i="4"/>
  <c r="M483" i="4"/>
  <c r="E483" i="4"/>
  <c r="B483" i="4"/>
  <c r="A483" i="4"/>
  <c r="O482" i="4"/>
  <c r="N482" i="4"/>
  <c r="M482" i="4"/>
  <c r="E482" i="4"/>
  <c r="B482" i="4"/>
  <c r="A482" i="4"/>
  <c r="O481" i="4"/>
  <c r="N481" i="4"/>
  <c r="M481" i="4"/>
  <c r="E481" i="4"/>
  <c r="B481" i="4"/>
  <c r="A481" i="4"/>
  <c r="O480" i="4"/>
  <c r="N480" i="4"/>
  <c r="M480" i="4"/>
  <c r="E480" i="4"/>
  <c r="B480" i="4"/>
  <c r="A480" i="4"/>
  <c r="O479" i="4"/>
  <c r="N479" i="4"/>
  <c r="M479" i="4"/>
  <c r="E479" i="4"/>
  <c r="B479" i="4"/>
  <c r="A479" i="4"/>
  <c r="O478" i="4"/>
  <c r="N478" i="4"/>
  <c r="M478" i="4"/>
  <c r="E478" i="4"/>
  <c r="B478" i="4"/>
  <c r="A478" i="4"/>
  <c r="O477" i="4"/>
  <c r="N477" i="4"/>
  <c r="M477" i="4"/>
  <c r="E477" i="4"/>
  <c r="B477" i="4"/>
  <c r="A477" i="4"/>
  <c r="O476" i="4"/>
  <c r="N476" i="4"/>
  <c r="M476" i="4"/>
  <c r="E476" i="4"/>
  <c r="B476" i="4"/>
  <c r="A476" i="4"/>
  <c r="O475" i="4"/>
  <c r="N475" i="4"/>
  <c r="M475" i="4"/>
  <c r="E475" i="4"/>
  <c r="B475" i="4"/>
  <c r="A475" i="4"/>
  <c r="O474" i="4"/>
  <c r="N474" i="4"/>
  <c r="M474" i="4"/>
  <c r="E474" i="4"/>
  <c r="B474" i="4"/>
  <c r="A474" i="4"/>
  <c r="O473" i="4"/>
  <c r="N473" i="4"/>
  <c r="M473" i="4"/>
  <c r="E473" i="4"/>
  <c r="B473" i="4"/>
  <c r="A473" i="4"/>
  <c r="O472" i="4"/>
  <c r="N472" i="4"/>
  <c r="M472" i="4"/>
  <c r="E472" i="4"/>
  <c r="B472" i="4"/>
  <c r="A472" i="4"/>
  <c r="O471" i="4"/>
  <c r="N471" i="4"/>
  <c r="M471" i="4"/>
  <c r="E471" i="4"/>
  <c r="B471" i="4"/>
  <c r="A471" i="4"/>
  <c r="O470" i="4"/>
  <c r="N470" i="4"/>
  <c r="M470" i="4"/>
  <c r="E470" i="4"/>
  <c r="B470" i="4"/>
  <c r="A470" i="4"/>
  <c r="O469" i="4"/>
  <c r="N469" i="4"/>
  <c r="M469" i="4"/>
  <c r="E469" i="4"/>
  <c r="B469" i="4"/>
  <c r="A469" i="4"/>
  <c r="O468" i="4"/>
  <c r="N468" i="4"/>
  <c r="M468" i="4"/>
  <c r="E468" i="4"/>
  <c r="B468" i="4"/>
  <c r="A468" i="4"/>
  <c r="O467" i="4"/>
  <c r="N467" i="4"/>
  <c r="M467" i="4"/>
  <c r="E467" i="4"/>
  <c r="B467" i="4"/>
  <c r="A467" i="4"/>
  <c r="O466" i="4"/>
  <c r="N466" i="4"/>
  <c r="M466" i="4"/>
  <c r="E466" i="4"/>
  <c r="B466" i="4"/>
  <c r="A466" i="4"/>
  <c r="O465" i="4"/>
  <c r="N465" i="4"/>
  <c r="M465" i="4"/>
  <c r="E465" i="4"/>
  <c r="B465" i="4"/>
  <c r="A465" i="4"/>
  <c r="O464" i="4"/>
  <c r="N464" i="4"/>
  <c r="M464" i="4"/>
  <c r="E464" i="4"/>
  <c r="B464" i="4"/>
  <c r="A464" i="4"/>
  <c r="O463" i="4"/>
  <c r="N463" i="4"/>
  <c r="M463" i="4"/>
  <c r="E463" i="4"/>
  <c r="B463" i="4"/>
  <c r="A463" i="4"/>
  <c r="O462" i="4"/>
  <c r="N462" i="4"/>
  <c r="M462" i="4"/>
  <c r="E462" i="4"/>
  <c r="B462" i="4"/>
  <c r="A462" i="4"/>
  <c r="O461" i="4"/>
  <c r="N461" i="4"/>
  <c r="M461" i="4"/>
  <c r="E461" i="4"/>
  <c r="B461" i="4"/>
  <c r="A461" i="4"/>
  <c r="O460" i="4"/>
  <c r="N460" i="4"/>
  <c r="M460" i="4"/>
  <c r="E460" i="4"/>
  <c r="B460" i="4"/>
  <c r="A460" i="4"/>
  <c r="O459" i="4"/>
  <c r="N459" i="4"/>
  <c r="M459" i="4"/>
  <c r="E459" i="4"/>
  <c r="B459" i="4"/>
  <c r="A459" i="4"/>
  <c r="O458" i="4"/>
  <c r="N458" i="4"/>
  <c r="M458" i="4"/>
  <c r="E458" i="4"/>
  <c r="B458" i="4"/>
  <c r="A458" i="4"/>
  <c r="O457" i="4"/>
  <c r="N457" i="4"/>
  <c r="M457" i="4"/>
  <c r="E457" i="4"/>
  <c r="B457" i="4"/>
  <c r="A457" i="4"/>
  <c r="O456" i="4"/>
  <c r="N456" i="4"/>
  <c r="M456" i="4"/>
  <c r="E456" i="4"/>
  <c r="B456" i="4"/>
  <c r="A456" i="4"/>
  <c r="O455" i="4"/>
  <c r="N455" i="4"/>
  <c r="M455" i="4"/>
  <c r="E455" i="4"/>
  <c r="B455" i="4"/>
  <c r="A455" i="4"/>
  <c r="O454" i="4"/>
  <c r="N454" i="4"/>
  <c r="M454" i="4"/>
  <c r="E454" i="4"/>
  <c r="B454" i="4"/>
  <c r="A454" i="4"/>
  <c r="O453" i="4"/>
  <c r="N453" i="4"/>
  <c r="M453" i="4"/>
  <c r="E453" i="4"/>
  <c r="B453" i="4"/>
  <c r="A453" i="4"/>
  <c r="O452" i="4"/>
  <c r="N452" i="4"/>
  <c r="M452" i="4"/>
  <c r="E452" i="4"/>
  <c r="B452" i="4"/>
  <c r="A452" i="4"/>
  <c r="O451" i="4"/>
  <c r="N451" i="4"/>
  <c r="M451" i="4"/>
  <c r="E451" i="4"/>
  <c r="B451" i="4"/>
  <c r="A451" i="4"/>
  <c r="O450" i="4"/>
  <c r="N450" i="4"/>
  <c r="M450" i="4"/>
  <c r="E450" i="4"/>
  <c r="B450" i="4"/>
  <c r="A450" i="4"/>
  <c r="O449" i="4"/>
  <c r="N449" i="4"/>
  <c r="M449" i="4"/>
  <c r="E449" i="4"/>
  <c r="B449" i="4"/>
  <c r="A449" i="4"/>
  <c r="O448" i="4"/>
  <c r="N448" i="4"/>
  <c r="M448" i="4"/>
  <c r="E448" i="4"/>
  <c r="B448" i="4"/>
  <c r="A448" i="4"/>
  <c r="O447" i="4"/>
  <c r="N447" i="4"/>
  <c r="M447" i="4"/>
  <c r="E447" i="4"/>
  <c r="B447" i="4"/>
  <c r="A447" i="4"/>
  <c r="O446" i="4"/>
  <c r="N446" i="4"/>
  <c r="M446" i="4"/>
  <c r="E446" i="4"/>
  <c r="B446" i="4"/>
  <c r="A446" i="4"/>
  <c r="O445" i="4"/>
  <c r="N445" i="4"/>
  <c r="M445" i="4"/>
  <c r="E445" i="4"/>
  <c r="B445" i="4"/>
  <c r="A445" i="4"/>
  <c r="O444" i="4"/>
  <c r="N444" i="4"/>
  <c r="M444" i="4"/>
  <c r="E444" i="4"/>
  <c r="B444" i="4"/>
  <c r="A444" i="4"/>
  <c r="O443" i="4"/>
  <c r="N443" i="4"/>
  <c r="M443" i="4"/>
  <c r="E443" i="4"/>
  <c r="B443" i="4"/>
  <c r="A443" i="4"/>
  <c r="O442" i="4"/>
  <c r="N442" i="4"/>
  <c r="M442" i="4"/>
  <c r="E442" i="4"/>
  <c r="B442" i="4"/>
  <c r="A442" i="4"/>
  <c r="O441" i="4"/>
  <c r="N441" i="4"/>
  <c r="M441" i="4"/>
  <c r="E441" i="4"/>
  <c r="B441" i="4"/>
  <c r="A441" i="4"/>
  <c r="O440" i="4"/>
  <c r="N440" i="4"/>
  <c r="M440" i="4"/>
  <c r="E440" i="4"/>
  <c r="B440" i="4"/>
  <c r="A440" i="4"/>
  <c r="O439" i="4"/>
  <c r="N439" i="4"/>
  <c r="M439" i="4"/>
  <c r="E439" i="4"/>
  <c r="B439" i="4"/>
  <c r="A439" i="4"/>
  <c r="O438" i="4"/>
  <c r="N438" i="4"/>
  <c r="M438" i="4"/>
  <c r="E438" i="4"/>
  <c r="B438" i="4"/>
  <c r="A438" i="4"/>
  <c r="O437" i="4"/>
  <c r="N437" i="4"/>
  <c r="M437" i="4"/>
  <c r="E437" i="4"/>
  <c r="B437" i="4"/>
  <c r="A437" i="4"/>
  <c r="O436" i="4"/>
  <c r="N436" i="4"/>
  <c r="M436" i="4"/>
  <c r="E436" i="4"/>
  <c r="B436" i="4"/>
  <c r="A436" i="4"/>
  <c r="O435" i="4"/>
  <c r="N435" i="4"/>
  <c r="M435" i="4"/>
  <c r="E435" i="4"/>
  <c r="B435" i="4"/>
  <c r="A435" i="4"/>
  <c r="O434" i="4"/>
  <c r="N434" i="4"/>
  <c r="M434" i="4"/>
  <c r="E434" i="4"/>
  <c r="B434" i="4"/>
  <c r="A434" i="4"/>
  <c r="O433" i="4"/>
  <c r="N433" i="4"/>
  <c r="M433" i="4"/>
  <c r="E433" i="4"/>
  <c r="B433" i="4"/>
  <c r="A433" i="4"/>
  <c r="O432" i="4"/>
  <c r="N432" i="4"/>
  <c r="M432" i="4"/>
  <c r="E432" i="4"/>
  <c r="B432" i="4"/>
  <c r="A432" i="4"/>
  <c r="O431" i="4"/>
  <c r="N431" i="4"/>
  <c r="M431" i="4"/>
  <c r="E431" i="4"/>
  <c r="B431" i="4"/>
  <c r="A431" i="4"/>
  <c r="O430" i="4"/>
  <c r="N430" i="4"/>
  <c r="M430" i="4"/>
  <c r="E430" i="4"/>
  <c r="B430" i="4"/>
  <c r="A430" i="4"/>
  <c r="O429" i="4"/>
  <c r="N429" i="4"/>
  <c r="M429" i="4"/>
  <c r="E429" i="4"/>
  <c r="B429" i="4"/>
  <c r="A429" i="4"/>
  <c r="O428" i="4"/>
  <c r="N428" i="4"/>
  <c r="M428" i="4"/>
  <c r="E428" i="4"/>
  <c r="B428" i="4"/>
  <c r="A428" i="4"/>
  <c r="O427" i="4"/>
  <c r="N427" i="4"/>
  <c r="M427" i="4"/>
  <c r="E427" i="4"/>
  <c r="B427" i="4"/>
  <c r="A427" i="4"/>
  <c r="O426" i="4"/>
  <c r="N426" i="4"/>
  <c r="M426" i="4"/>
  <c r="E426" i="4"/>
  <c r="B426" i="4"/>
  <c r="A426" i="4"/>
  <c r="O425" i="4"/>
  <c r="N425" i="4"/>
  <c r="M425" i="4"/>
  <c r="E425" i="4"/>
  <c r="B425" i="4"/>
  <c r="A425" i="4"/>
  <c r="O424" i="4"/>
  <c r="N424" i="4"/>
  <c r="M424" i="4"/>
  <c r="E424" i="4"/>
  <c r="B424" i="4"/>
  <c r="A424" i="4"/>
  <c r="O423" i="4"/>
  <c r="N423" i="4"/>
  <c r="M423" i="4"/>
  <c r="E423" i="4"/>
  <c r="B423" i="4"/>
  <c r="A423" i="4"/>
  <c r="O422" i="4"/>
  <c r="N422" i="4"/>
  <c r="M422" i="4"/>
  <c r="E422" i="4"/>
  <c r="B422" i="4"/>
  <c r="A422" i="4"/>
  <c r="O421" i="4"/>
  <c r="N421" i="4"/>
  <c r="M421" i="4"/>
  <c r="E421" i="4"/>
  <c r="B421" i="4"/>
  <c r="A421" i="4"/>
  <c r="O420" i="4"/>
  <c r="N420" i="4"/>
  <c r="M420" i="4"/>
  <c r="E420" i="4"/>
  <c r="B420" i="4"/>
  <c r="A420" i="4"/>
  <c r="O419" i="4"/>
  <c r="N419" i="4"/>
  <c r="M419" i="4"/>
  <c r="E419" i="4"/>
  <c r="B419" i="4"/>
  <c r="A419" i="4"/>
  <c r="O418" i="4"/>
  <c r="N418" i="4"/>
  <c r="M418" i="4"/>
  <c r="E418" i="4"/>
  <c r="B418" i="4"/>
  <c r="A418" i="4"/>
  <c r="O417" i="4"/>
  <c r="N417" i="4"/>
  <c r="M417" i="4"/>
  <c r="E417" i="4"/>
  <c r="B417" i="4"/>
  <c r="A417" i="4"/>
  <c r="O416" i="4"/>
  <c r="N416" i="4"/>
  <c r="M416" i="4"/>
  <c r="E416" i="4"/>
  <c r="B416" i="4"/>
  <c r="A416" i="4"/>
  <c r="O415" i="4"/>
  <c r="N415" i="4"/>
  <c r="M415" i="4"/>
  <c r="E415" i="4"/>
  <c r="B415" i="4"/>
  <c r="A415" i="4"/>
  <c r="O414" i="4"/>
  <c r="N414" i="4"/>
  <c r="M414" i="4"/>
  <c r="E414" i="4"/>
  <c r="B414" i="4"/>
  <c r="A414" i="4"/>
  <c r="O413" i="4"/>
  <c r="N413" i="4"/>
  <c r="M413" i="4"/>
  <c r="E413" i="4"/>
  <c r="B413" i="4"/>
  <c r="A413" i="4"/>
  <c r="O412" i="4"/>
  <c r="N412" i="4"/>
  <c r="M412" i="4"/>
  <c r="E412" i="4"/>
  <c r="B412" i="4"/>
  <c r="A412" i="4"/>
  <c r="O411" i="4"/>
  <c r="N411" i="4"/>
  <c r="M411" i="4"/>
  <c r="E411" i="4"/>
  <c r="B411" i="4"/>
  <c r="A411" i="4"/>
  <c r="O410" i="4"/>
  <c r="N410" i="4"/>
  <c r="M410" i="4"/>
  <c r="E410" i="4"/>
  <c r="B410" i="4"/>
  <c r="A410" i="4"/>
  <c r="O409" i="4"/>
  <c r="N409" i="4"/>
  <c r="M409" i="4"/>
  <c r="E409" i="4"/>
  <c r="B409" i="4"/>
  <c r="A409" i="4"/>
  <c r="O408" i="4"/>
  <c r="N408" i="4"/>
  <c r="M408" i="4"/>
  <c r="E408" i="4"/>
  <c r="B408" i="4"/>
  <c r="A408" i="4"/>
  <c r="O407" i="4"/>
  <c r="N407" i="4"/>
  <c r="M407" i="4"/>
  <c r="E407" i="4"/>
  <c r="B407" i="4"/>
  <c r="A407" i="4"/>
  <c r="O406" i="4"/>
  <c r="N406" i="4"/>
  <c r="M406" i="4"/>
  <c r="E406" i="4"/>
  <c r="B406" i="4"/>
  <c r="A406" i="4"/>
  <c r="O405" i="4"/>
  <c r="N405" i="4"/>
  <c r="M405" i="4"/>
  <c r="E405" i="4"/>
  <c r="B405" i="4"/>
  <c r="A405" i="4"/>
  <c r="O404" i="4"/>
  <c r="N404" i="4"/>
  <c r="M404" i="4"/>
  <c r="E404" i="4"/>
  <c r="B404" i="4"/>
  <c r="A404" i="4"/>
  <c r="O403" i="4"/>
  <c r="N403" i="4"/>
  <c r="M403" i="4"/>
  <c r="E403" i="4"/>
  <c r="B403" i="4"/>
  <c r="A403" i="4"/>
  <c r="O402" i="4"/>
  <c r="N402" i="4"/>
  <c r="M402" i="4"/>
  <c r="E402" i="4"/>
  <c r="B402" i="4"/>
  <c r="A402" i="4"/>
  <c r="O401" i="4"/>
  <c r="N401" i="4"/>
  <c r="M401" i="4"/>
  <c r="E401" i="4"/>
  <c r="B401" i="4"/>
  <c r="A401" i="4"/>
  <c r="O400" i="4"/>
  <c r="N400" i="4"/>
  <c r="M400" i="4"/>
  <c r="E400" i="4"/>
  <c r="B400" i="4"/>
  <c r="A400" i="4"/>
  <c r="O399" i="4"/>
  <c r="N399" i="4"/>
  <c r="M399" i="4"/>
  <c r="E399" i="4"/>
  <c r="B399" i="4"/>
  <c r="A399" i="4"/>
  <c r="O398" i="4"/>
  <c r="N398" i="4"/>
  <c r="M398" i="4"/>
  <c r="E398" i="4"/>
  <c r="B398" i="4"/>
  <c r="A398" i="4"/>
  <c r="O397" i="4"/>
  <c r="N397" i="4"/>
  <c r="M397" i="4"/>
  <c r="E397" i="4"/>
  <c r="B397" i="4"/>
  <c r="A397" i="4"/>
  <c r="O396" i="4"/>
  <c r="N396" i="4"/>
  <c r="M396" i="4"/>
  <c r="E396" i="4"/>
  <c r="B396" i="4"/>
  <c r="A396" i="4"/>
  <c r="O395" i="4"/>
  <c r="N395" i="4"/>
  <c r="M395" i="4"/>
  <c r="E395" i="4"/>
  <c r="B395" i="4"/>
  <c r="A395" i="4"/>
  <c r="O394" i="4"/>
  <c r="N394" i="4"/>
  <c r="M394" i="4"/>
  <c r="E394" i="4"/>
  <c r="B394" i="4"/>
  <c r="A394" i="4"/>
  <c r="O393" i="4"/>
  <c r="N393" i="4"/>
  <c r="M393" i="4"/>
  <c r="E393" i="4"/>
  <c r="B393" i="4"/>
  <c r="A393" i="4"/>
  <c r="O392" i="4"/>
  <c r="N392" i="4"/>
  <c r="M392" i="4"/>
  <c r="E392" i="4"/>
  <c r="B392" i="4"/>
  <c r="A392" i="4"/>
  <c r="O391" i="4"/>
  <c r="N391" i="4"/>
  <c r="M391" i="4"/>
  <c r="E391" i="4"/>
  <c r="B391" i="4"/>
  <c r="A391" i="4"/>
  <c r="O390" i="4"/>
  <c r="N390" i="4"/>
  <c r="M390" i="4"/>
  <c r="E390" i="4"/>
  <c r="B390" i="4"/>
  <c r="A390" i="4"/>
  <c r="O389" i="4"/>
  <c r="N389" i="4"/>
  <c r="M389" i="4"/>
  <c r="E389" i="4"/>
  <c r="B389" i="4"/>
  <c r="A389" i="4"/>
  <c r="O388" i="4"/>
  <c r="N388" i="4"/>
  <c r="M388" i="4"/>
  <c r="E388" i="4"/>
  <c r="B388" i="4"/>
  <c r="A388" i="4"/>
  <c r="O387" i="4"/>
  <c r="N387" i="4"/>
  <c r="M387" i="4"/>
  <c r="E387" i="4"/>
  <c r="B387" i="4"/>
  <c r="A387" i="4"/>
  <c r="O386" i="4"/>
  <c r="N386" i="4"/>
  <c r="M386" i="4"/>
  <c r="E386" i="4"/>
  <c r="B386" i="4"/>
  <c r="A386" i="4"/>
  <c r="O385" i="4"/>
  <c r="N385" i="4"/>
  <c r="M385" i="4"/>
  <c r="E385" i="4"/>
  <c r="B385" i="4"/>
  <c r="A385" i="4"/>
  <c r="O384" i="4"/>
  <c r="N384" i="4"/>
  <c r="M384" i="4"/>
  <c r="E384" i="4"/>
  <c r="B384" i="4"/>
  <c r="A384" i="4"/>
  <c r="O383" i="4"/>
  <c r="N383" i="4"/>
  <c r="M383" i="4"/>
  <c r="E383" i="4"/>
  <c r="B383" i="4"/>
  <c r="A383" i="4"/>
  <c r="O382" i="4"/>
  <c r="N382" i="4"/>
  <c r="M382" i="4"/>
  <c r="E382" i="4"/>
  <c r="B382" i="4"/>
  <c r="A382" i="4"/>
  <c r="O381" i="4"/>
  <c r="N381" i="4"/>
  <c r="M381" i="4"/>
  <c r="E381" i="4"/>
  <c r="B381" i="4"/>
  <c r="A381" i="4"/>
  <c r="O380" i="4"/>
  <c r="N380" i="4"/>
  <c r="M380" i="4"/>
  <c r="E380" i="4"/>
  <c r="B380" i="4"/>
  <c r="A380" i="4"/>
  <c r="O379" i="4"/>
  <c r="N379" i="4"/>
  <c r="M379" i="4"/>
  <c r="E379" i="4"/>
  <c r="B379" i="4"/>
  <c r="A379" i="4"/>
  <c r="O378" i="4"/>
  <c r="N378" i="4"/>
  <c r="M378" i="4"/>
  <c r="E378" i="4"/>
  <c r="B378" i="4"/>
  <c r="A378" i="4"/>
  <c r="O377" i="4"/>
  <c r="N377" i="4"/>
  <c r="M377" i="4"/>
  <c r="E377" i="4"/>
  <c r="B377" i="4"/>
  <c r="A377" i="4"/>
  <c r="O376" i="4"/>
  <c r="N376" i="4"/>
  <c r="M376" i="4"/>
  <c r="E376" i="4"/>
  <c r="B376" i="4"/>
  <c r="A376" i="4"/>
  <c r="O375" i="4"/>
  <c r="N375" i="4"/>
  <c r="M375" i="4"/>
  <c r="E375" i="4"/>
  <c r="B375" i="4"/>
  <c r="A375" i="4"/>
  <c r="O374" i="4"/>
  <c r="N374" i="4"/>
  <c r="M374" i="4"/>
  <c r="E374" i="4"/>
  <c r="B374" i="4"/>
  <c r="A374" i="4"/>
  <c r="O373" i="4"/>
  <c r="N373" i="4"/>
  <c r="M373" i="4"/>
  <c r="E373" i="4"/>
  <c r="B373" i="4"/>
  <c r="A373" i="4"/>
  <c r="O372" i="4"/>
  <c r="N372" i="4"/>
  <c r="M372" i="4"/>
  <c r="E372" i="4"/>
  <c r="B372" i="4"/>
  <c r="A372" i="4"/>
  <c r="O371" i="4"/>
  <c r="N371" i="4"/>
  <c r="M371" i="4"/>
  <c r="E371" i="4"/>
  <c r="B371" i="4"/>
  <c r="A371" i="4"/>
  <c r="O370" i="4"/>
  <c r="N370" i="4"/>
  <c r="M370" i="4"/>
  <c r="E370" i="4"/>
  <c r="B370" i="4"/>
  <c r="A370" i="4"/>
  <c r="O369" i="4"/>
  <c r="N369" i="4"/>
  <c r="M369" i="4"/>
  <c r="E369" i="4"/>
  <c r="B369" i="4"/>
  <c r="A369" i="4"/>
  <c r="O368" i="4"/>
  <c r="N368" i="4"/>
  <c r="M368" i="4"/>
  <c r="E368" i="4"/>
  <c r="B368" i="4"/>
  <c r="A368" i="4"/>
  <c r="O367" i="4"/>
  <c r="N367" i="4"/>
  <c r="M367" i="4"/>
  <c r="E367" i="4"/>
  <c r="B367" i="4"/>
  <c r="A367" i="4"/>
  <c r="O366" i="4"/>
  <c r="N366" i="4"/>
  <c r="M366" i="4"/>
  <c r="E366" i="4"/>
  <c r="B366" i="4"/>
  <c r="A366" i="4"/>
  <c r="O365" i="4"/>
  <c r="N365" i="4"/>
  <c r="M365" i="4"/>
  <c r="E365" i="4"/>
  <c r="B365" i="4"/>
  <c r="A365" i="4"/>
  <c r="O364" i="4"/>
  <c r="N364" i="4"/>
  <c r="M364" i="4"/>
  <c r="E364" i="4"/>
  <c r="B364" i="4"/>
  <c r="A364" i="4"/>
  <c r="O363" i="4"/>
  <c r="N363" i="4"/>
  <c r="M363" i="4"/>
  <c r="E363" i="4"/>
  <c r="B363" i="4"/>
  <c r="A363" i="4"/>
  <c r="O362" i="4"/>
  <c r="N362" i="4"/>
  <c r="M362" i="4"/>
  <c r="E362" i="4"/>
  <c r="B362" i="4"/>
  <c r="A362" i="4"/>
  <c r="O361" i="4"/>
  <c r="N361" i="4"/>
  <c r="M361" i="4"/>
  <c r="E361" i="4"/>
  <c r="B361" i="4"/>
  <c r="A361" i="4"/>
  <c r="O360" i="4"/>
  <c r="N360" i="4"/>
  <c r="M360" i="4"/>
  <c r="E360" i="4"/>
  <c r="B360" i="4"/>
  <c r="A360" i="4"/>
  <c r="O359" i="4"/>
  <c r="N359" i="4"/>
  <c r="M359" i="4"/>
  <c r="E359" i="4"/>
  <c r="B359" i="4"/>
  <c r="A359" i="4"/>
  <c r="O358" i="4"/>
  <c r="N358" i="4"/>
  <c r="M358" i="4"/>
  <c r="E358" i="4"/>
  <c r="B358" i="4"/>
  <c r="A358" i="4"/>
  <c r="O357" i="4"/>
  <c r="N357" i="4"/>
  <c r="M357" i="4"/>
  <c r="E357" i="4"/>
  <c r="B357" i="4"/>
  <c r="A357" i="4"/>
  <c r="O356" i="4"/>
  <c r="N356" i="4"/>
  <c r="M356" i="4"/>
  <c r="E356" i="4"/>
  <c r="B356" i="4"/>
  <c r="A356" i="4"/>
  <c r="O355" i="4"/>
  <c r="N355" i="4"/>
  <c r="M355" i="4"/>
  <c r="E355" i="4"/>
  <c r="B355" i="4"/>
  <c r="A355" i="4"/>
  <c r="O354" i="4"/>
  <c r="N354" i="4"/>
  <c r="M354" i="4"/>
  <c r="E354" i="4"/>
  <c r="B354" i="4"/>
  <c r="A354" i="4"/>
  <c r="O353" i="4"/>
  <c r="N353" i="4"/>
  <c r="M353" i="4"/>
  <c r="E353" i="4"/>
  <c r="B353" i="4"/>
  <c r="A353" i="4"/>
  <c r="O352" i="4"/>
  <c r="N352" i="4"/>
  <c r="M352" i="4"/>
  <c r="E352" i="4"/>
  <c r="B352" i="4"/>
  <c r="A352" i="4"/>
  <c r="O351" i="4"/>
  <c r="N351" i="4"/>
  <c r="M351" i="4"/>
  <c r="E351" i="4"/>
  <c r="B351" i="4"/>
  <c r="A351" i="4"/>
  <c r="O350" i="4"/>
  <c r="N350" i="4"/>
  <c r="M350" i="4"/>
  <c r="E350" i="4"/>
  <c r="B350" i="4"/>
  <c r="A350" i="4"/>
  <c r="O349" i="4"/>
  <c r="N349" i="4"/>
  <c r="M349" i="4"/>
  <c r="E349" i="4"/>
  <c r="B349" i="4"/>
  <c r="A349" i="4"/>
  <c r="O348" i="4"/>
  <c r="N348" i="4"/>
  <c r="M348" i="4"/>
  <c r="E348" i="4"/>
  <c r="B348" i="4"/>
  <c r="A348" i="4"/>
  <c r="O347" i="4"/>
  <c r="N347" i="4"/>
  <c r="M347" i="4"/>
  <c r="E347" i="4"/>
  <c r="B347" i="4"/>
  <c r="A347" i="4"/>
  <c r="O346" i="4"/>
  <c r="N346" i="4"/>
  <c r="M346" i="4"/>
  <c r="E346" i="4"/>
  <c r="B346" i="4"/>
  <c r="A346" i="4"/>
  <c r="O345" i="4"/>
  <c r="N345" i="4"/>
  <c r="M345" i="4"/>
  <c r="E345" i="4"/>
  <c r="B345" i="4"/>
  <c r="A345" i="4"/>
  <c r="O344" i="4"/>
  <c r="N344" i="4"/>
  <c r="M344" i="4"/>
  <c r="E344" i="4"/>
  <c r="B344" i="4"/>
  <c r="A344" i="4"/>
  <c r="O343" i="4"/>
  <c r="N343" i="4"/>
  <c r="M343" i="4"/>
  <c r="E343" i="4"/>
  <c r="B343" i="4"/>
  <c r="A343" i="4"/>
  <c r="O342" i="4"/>
  <c r="N342" i="4"/>
  <c r="M342" i="4"/>
  <c r="E342" i="4"/>
  <c r="B342" i="4"/>
  <c r="A342" i="4"/>
  <c r="O341" i="4"/>
  <c r="N341" i="4"/>
  <c r="M341" i="4"/>
  <c r="E341" i="4"/>
  <c r="B341" i="4"/>
  <c r="A341" i="4"/>
  <c r="O340" i="4"/>
  <c r="N340" i="4"/>
  <c r="M340" i="4"/>
  <c r="E340" i="4"/>
  <c r="B340" i="4"/>
  <c r="A340" i="4"/>
  <c r="O339" i="4"/>
  <c r="N339" i="4"/>
  <c r="M339" i="4"/>
  <c r="E339" i="4"/>
  <c r="B339" i="4"/>
  <c r="A339" i="4"/>
  <c r="O338" i="4"/>
  <c r="N338" i="4"/>
  <c r="M338" i="4"/>
  <c r="E338" i="4"/>
  <c r="B338" i="4"/>
  <c r="A338" i="4"/>
  <c r="O337" i="4"/>
  <c r="N337" i="4"/>
  <c r="M337" i="4"/>
  <c r="E337" i="4"/>
  <c r="B337" i="4"/>
  <c r="A337" i="4"/>
  <c r="O336" i="4"/>
  <c r="N336" i="4"/>
  <c r="M336" i="4"/>
  <c r="E336" i="4"/>
  <c r="B336" i="4"/>
  <c r="A336" i="4"/>
  <c r="O335" i="4"/>
  <c r="N335" i="4"/>
  <c r="M335" i="4"/>
  <c r="E335" i="4"/>
  <c r="B335" i="4"/>
  <c r="A335" i="4"/>
  <c r="O334" i="4"/>
  <c r="N334" i="4"/>
  <c r="M334" i="4"/>
  <c r="E334" i="4"/>
  <c r="B334" i="4"/>
  <c r="A334" i="4"/>
  <c r="O333" i="4"/>
  <c r="N333" i="4"/>
  <c r="M333" i="4"/>
  <c r="E333" i="4"/>
  <c r="B333" i="4"/>
  <c r="A333" i="4"/>
  <c r="O332" i="4"/>
  <c r="N332" i="4"/>
  <c r="M332" i="4"/>
  <c r="E332" i="4"/>
  <c r="B332" i="4"/>
  <c r="A332" i="4"/>
  <c r="O331" i="4"/>
  <c r="N331" i="4"/>
  <c r="M331" i="4"/>
  <c r="E331" i="4"/>
  <c r="B331" i="4"/>
  <c r="A331" i="4"/>
  <c r="O330" i="4"/>
  <c r="N330" i="4"/>
  <c r="M330" i="4"/>
  <c r="E330" i="4"/>
  <c r="B330" i="4"/>
  <c r="A330" i="4"/>
  <c r="O329" i="4"/>
  <c r="N329" i="4"/>
  <c r="M329" i="4"/>
  <c r="E329" i="4"/>
  <c r="B329" i="4"/>
  <c r="A329" i="4"/>
  <c r="O328" i="4"/>
  <c r="N328" i="4"/>
  <c r="M328" i="4"/>
  <c r="E328" i="4"/>
  <c r="B328" i="4"/>
  <c r="A328" i="4"/>
  <c r="O327" i="4"/>
  <c r="N327" i="4"/>
  <c r="M327" i="4"/>
  <c r="E327" i="4"/>
  <c r="B327" i="4"/>
  <c r="A327" i="4"/>
  <c r="O326" i="4"/>
  <c r="N326" i="4"/>
  <c r="M326" i="4"/>
  <c r="E326" i="4"/>
  <c r="B326" i="4"/>
  <c r="A326" i="4"/>
  <c r="O325" i="4"/>
  <c r="N325" i="4"/>
  <c r="M325" i="4"/>
  <c r="E325" i="4"/>
  <c r="B325" i="4"/>
  <c r="A325" i="4"/>
  <c r="O324" i="4"/>
  <c r="N324" i="4"/>
  <c r="M324" i="4"/>
  <c r="E324" i="4"/>
  <c r="B324" i="4"/>
  <c r="A324" i="4"/>
  <c r="O323" i="4"/>
  <c r="N323" i="4"/>
  <c r="M323" i="4"/>
  <c r="E323" i="4"/>
  <c r="B323" i="4"/>
  <c r="A323" i="4"/>
  <c r="O322" i="4"/>
  <c r="N322" i="4"/>
  <c r="M322" i="4"/>
  <c r="E322" i="4"/>
  <c r="B322" i="4"/>
  <c r="A322" i="4"/>
  <c r="O321" i="4"/>
  <c r="N321" i="4"/>
  <c r="M321" i="4"/>
  <c r="E321" i="4"/>
  <c r="B321" i="4"/>
  <c r="A321" i="4"/>
  <c r="O320" i="4"/>
  <c r="N320" i="4"/>
  <c r="M320" i="4"/>
  <c r="E320" i="4"/>
  <c r="B320" i="4"/>
  <c r="A320" i="4"/>
  <c r="O319" i="4"/>
  <c r="N319" i="4"/>
  <c r="M319" i="4"/>
  <c r="E319" i="4"/>
  <c r="B319" i="4"/>
  <c r="A319" i="4"/>
  <c r="O318" i="4"/>
  <c r="N318" i="4"/>
  <c r="M318" i="4"/>
  <c r="E318" i="4"/>
  <c r="B318" i="4"/>
  <c r="A318" i="4"/>
  <c r="O317" i="4"/>
  <c r="N317" i="4"/>
  <c r="M317" i="4"/>
  <c r="E317" i="4"/>
  <c r="B317" i="4"/>
  <c r="A317" i="4"/>
  <c r="O316" i="4"/>
  <c r="N316" i="4"/>
  <c r="M316" i="4"/>
  <c r="E316" i="4"/>
  <c r="B316" i="4"/>
  <c r="A316" i="4"/>
  <c r="O315" i="4"/>
  <c r="N315" i="4"/>
  <c r="M315" i="4"/>
  <c r="E315" i="4"/>
  <c r="B315" i="4"/>
  <c r="A315" i="4"/>
  <c r="O314" i="4"/>
  <c r="N314" i="4"/>
  <c r="M314" i="4"/>
  <c r="E314" i="4"/>
  <c r="B314" i="4"/>
  <c r="A314" i="4"/>
  <c r="O313" i="4"/>
  <c r="N313" i="4"/>
  <c r="M313" i="4"/>
  <c r="E313" i="4"/>
  <c r="B313" i="4"/>
  <c r="A313" i="4"/>
  <c r="O312" i="4"/>
  <c r="N312" i="4"/>
  <c r="M312" i="4"/>
  <c r="E312" i="4"/>
  <c r="B312" i="4"/>
  <c r="A312" i="4"/>
  <c r="O311" i="4"/>
  <c r="N311" i="4"/>
  <c r="M311" i="4"/>
  <c r="E311" i="4"/>
  <c r="B311" i="4"/>
  <c r="A311" i="4"/>
  <c r="O310" i="4"/>
  <c r="N310" i="4"/>
  <c r="M310" i="4"/>
  <c r="E310" i="4"/>
  <c r="B310" i="4"/>
  <c r="A310" i="4"/>
  <c r="O309" i="4"/>
  <c r="N309" i="4"/>
  <c r="M309" i="4"/>
  <c r="E309" i="4"/>
  <c r="B309" i="4"/>
  <c r="A309" i="4"/>
  <c r="O308" i="4"/>
  <c r="N308" i="4"/>
  <c r="M308" i="4"/>
  <c r="E308" i="4"/>
  <c r="B308" i="4"/>
  <c r="A308" i="4"/>
  <c r="O307" i="4"/>
  <c r="N307" i="4"/>
  <c r="M307" i="4"/>
  <c r="E307" i="4"/>
  <c r="B307" i="4"/>
  <c r="A307" i="4"/>
  <c r="O306" i="4"/>
  <c r="N306" i="4"/>
  <c r="M306" i="4"/>
  <c r="E306" i="4"/>
  <c r="B306" i="4"/>
  <c r="A306" i="4"/>
  <c r="O305" i="4"/>
  <c r="N305" i="4"/>
  <c r="M305" i="4"/>
  <c r="E305" i="4"/>
  <c r="B305" i="4"/>
  <c r="A305" i="4"/>
  <c r="O304" i="4"/>
  <c r="N304" i="4"/>
  <c r="M304" i="4"/>
  <c r="E304" i="4"/>
  <c r="B304" i="4"/>
  <c r="A304" i="4"/>
  <c r="O303" i="4"/>
  <c r="N303" i="4"/>
  <c r="M303" i="4"/>
  <c r="E303" i="4"/>
  <c r="B303" i="4"/>
  <c r="A303" i="4"/>
  <c r="O302" i="4"/>
  <c r="N302" i="4"/>
  <c r="M302" i="4"/>
  <c r="E302" i="4"/>
  <c r="B302" i="4"/>
  <c r="A302" i="4"/>
  <c r="O301" i="4"/>
  <c r="N301" i="4"/>
  <c r="M301" i="4"/>
  <c r="E301" i="4"/>
  <c r="B301" i="4"/>
  <c r="A301" i="4"/>
  <c r="O300" i="4"/>
  <c r="N300" i="4"/>
  <c r="M300" i="4"/>
  <c r="E300" i="4"/>
  <c r="B300" i="4"/>
  <c r="A300" i="4"/>
  <c r="O299" i="4"/>
  <c r="N299" i="4"/>
  <c r="M299" i="4"/>
  <c r="E299" i="4"/>
  <c r="B299" i="4"/>
  <c r="A299" i="4"/>
  <c r="O298" i="4"/>
  <c r="N298" i="4"/>
  <c r="M298" i="4"/>
  <c r="E298" i="4"/>
  <c r="B298" i="4"/>
  <c r="A298" i="4"/>
  <c r="O297" i="4"/>
  <c r="N297" i="4"/>
  <c r="M297" i="4"/>
  <c r="E297" i="4"/>
  <c r="B297" i="4"/>
  <c r="A297" i="4"/>
  <c r="O296" i="4"/>
  <c r="N296" i="4"/>
  <c r="M296" i="4"/>
  <c r="E296" i="4"/>
  <c r="B296" i="4"/>
  <c r="A296" i="4"/>
  <c r="O295" i="4"/>
  <c r="N295" i="4"/>
  <c r="M295" i="4"/>
  <c r="E295" i="4"/>
  <c r="B295" i="4"/>
  <c r="A295" i="4"/>
  <c r="O294" i="4"/>
  <c r="N294" i="4"/>
  <c r="M294" i="4"/>
  <c r="E294" i="4"/>
  <c r="B294" i="4"/>
  <c r="A294" i="4"/>
  <c r="O293" i="4"/>
  <c r="N293" i="4"/>
  <c r="M293" i="4"/>
  <c r="E293" i="4"/>
  <c r="B293" i="4"/>
  <c r="A293" i="4"/>
  <c r="O292" i="4"/>
  <c r="N292" i="4"/>
  <c r="M292" i="4"/>
  <c r="E292" i="4"/>
  <c r="B292" i="4"/>
  <c r="A292" i="4"/>
  <c r="O291" i="4"/>
  <c r="N291" i="4"/>
  <c r="M291" i="4"/>
  <c r="E291" i="4"/>
  <c r="B291" i="4"/>
  <c r="A291" i="4"/>
  <c r="O290" i="4"/>
  <c r="N290" i="4"/>
  <c r="M290" i="4"/>
  <c r="E290" i="4"/>
  <c r="B290" i="4"/>
  <c r="A290" i="4"/>
  <c r="O289" i="4"/>
  <c r="N289" i="4"/>
  <c r="M289" i="4"/>
  <c r="E289" i="4"/>
  <c r="B289" i="4"/>
  <c r="A289" i="4"/>
  <c r="O288" i="4"/>
  <c r="N288" i="4"/>
  <c r="M288" i="4"/>
  <c r="E288" i="4"/>
  <c r="B288" i="4"/>
  <c r="A288" i="4"/>
  <c r="O287" i="4"/>
  <c r="N287" i="4"/>
  <c r="M287" i="4"/>
  <c r="E287" i="4"/>
  <c r="B287" i="4"/>
  <c r="A287" i="4"/>
  <c r="O286" i="4"/>
  <c r="N286" i="4"/>
  <c r="M286" i="4"/>
  <c r="E286" i="4"/>
  <c r="B286" i="4"/>
  <c r="A286" i="4"/>
  <c r="O285" i="4"/>
  <c r="N285" i="4"/>
  <c r="M285" i="4"/>
  <c r="E285" i="4"/>
  <c r="B285" i="4"/>
  <c r="A285" i="4"/>
  <c r="O284" i="4"/>
  <c r="N284" i="4"/>
  <c r="M284" i="4"/>
  <c r="E284" i="4"/>
  <c r="B284" i="4"/>
  <c r="A284" i="4"/>
  <c r="O283" i="4"/>
  <c r="N283" i="4"/>
  <c r="M283" i="4"/>
  <c r="E283" i="4"/>
  <c r="B283" i="4"/>
  <c r="A283" i="4"/>
  <c r="O282" i="4"/>
  <c r="N282" i="4"/>
  <c r="M282" i="4"/>
  <c r="E282" i="4"/>
  <c r="B282" i="4"/>
  <c r="A282" i="4"/>
  <c r="O281" i="4"/>
  <c r="N281" i="4"/>
  <c r="M281" i="4"/>
  <c r="E281" i="4"/>
  <c r="B281" i="4"/>
  <c r="A281" i="4"/>
  <c r="O280" i="4"/>
  <c r="N280" i="4"/>
  <c r="M280" i="4"/>
  <c r="E280" i="4"/>
  <c r="B280" i="4"/>
  <c r="A280" i="4"/>
  <c r="O279" i="4"/>
  <c r="N279" i="4"/>
  <c r="M279" i="4"/>
  <c r="E279" i="4"/>
  <c r="B279" i="4"/>
  <c r="A279" i="4"/>
  <c r="O278" i="4"/>
  <c r="N278" i="4"/>
  <c r="M278" i="4"/>
  <c r="E278" i="4"/>
  <c r="B278" i="4"/>
  <c r="A278" i="4"/>
  <c r="O277" i="4"/>
  <c r="N277" i="4"/>
  <c r="M277" i="4"/>
  <c r="E277" i="4"/>
  <c r="B277" i="4"/>
  <c r="A277" i="4"/>
  <c r="O276" i="4"/>
  <c r="N276" i="4"/>
  <c r="M276" i="4"/>
  <c r="E276" i="4"/>
  <c r="B276" i="4"/>
  <c r="A276" i="4"/>
  <c r="O275" i="4"/>
  <c r="N275" i="4"/>
  <c r="M275" i="4"/>
  <c r="E275" i="4"/>
  <c r="B275" i="4"/>
  <c r="A275" i="4"/>
  <c r="O274" i="4"/>
  <c r="N274" i="4"/>
  <c r="M274" i="4"/>
  <c r="E274" i="4"/>
  <c r="B274" i="4"/>
  <c r="A274" i="4"/>
  <c r="O273" i="4"/>
  <c r="N273" i="4"/>
  <c r="M273" i="4"/>
  <c r="E273" i="4"/>
  <c r="B273" i="4"/>
  <c r="A273" i="4"/>
  <c r="O272" i="4"/>
  <c r="N272" i="4"/>
  <c r="M272" i="4"/>
  <c r="E272" i="4"/>
  <c r="B272" i="4"/>
  <c r="A272" i="4"/>
  <c r="O271" i="4"/>
  <c r="N271" i="4"/>
  <c r="M271" i="4"/>
  <c r="E271" i="4"/>
  <c r="B271" i="4"/>
  <c r="A271" i="4"/>
  <c r="O270" i="4"/>
  <c r="N270" i="4"/>
  <c r="M270" i="4"/>
  <c r="E270" i="4"/>
  <c r="B270" i="4"/>
  <c r="A270" i="4"/>
  <c r="O269" i="4"/>
  <c r="N269" i="4"/>
  <c r="M269" i="4"/>
  <c r="E269" i="4"/>
  <c r="B269" i="4"/>
  <c r="A269" i="4"/>
  <c r="O268" i="4"/>
  <c r="N268" i="4"/>
  <c r="M268" i="4"/>
  <c r="E268" i="4"/>
  <c r="B268" i="4"/>
  <c r="A268" i="4"/>
  <c r="O267" i="4"/>
  <c r="N267" i="4"/>
  <c r="M267" i="4"/>
  <c r="E267" i="4"/>
  <c r="B267" i="4"/>
  <c r="A267" i="4"/>
  <c r="O266" i="4"/>
  <c r="N266" i="4"/>
  <c r="M266" i="4"/>
  <c r="E266" i="4"/>
  <c r="B266" i="4"/>
  <c r="A266" i="4"/>
  <c r="O265" i="4"/>
  <c r="N265" i="4"/>
  <c r="M265" i="4"/>
  <c r="E265" i="4"/>
  <c r="B265" i="4"/>
  <c r="A265" i="4"/>
  <c r="O264" i="4"/>
  <c r="N264" i="4"/>
  <c r="M264" i="4"/>
  <c r="E264" i="4"/>
  <c r="B264" i="4"/>
  <c r="A264" i="4"/>
  <c r="O263" i="4"/>
  <c r="N263" i="4"/>
  <c r="M263" i="4"/>
  <c r="E263" i="4"/>
  <c r="B263" i="4"/>
  <c r="A263" i="4"/>
  <c r="O262" i="4"/>
  <c r="N262" i="4"/>
  <c r="M262" i="4"/>
  <c r="E262" i="4"/>
  <c r="B262" i="4"/>
  <c r="A262" i="4"/>
  <c r="O261" i="4"/>
  <c r="N261" i="4"/>
  <c r="M261" i="4"/>
  <c r="E261" i="4"/>
  <c r="B261" i="4"/>
  <c r="A261" i="4"/>
  <c r="O260" i="4"/>
  <c r="N260" i="4"/>
  <c r="M260" i="4"/>
  <c r="E260" i="4"/>
  <c r="B260" i="4"/>
  <c r="A260" i="4"/>
  <c r="O259" i="4"/>
  <c r="N259" i="4"/>
  <c r="M259" i="4"/>
  <c r="E259" i="4"/>
  <c r="B259" i="4"/>
  <c r="A259" i="4"/>
  <c r="O258" i="4"/>
  <c r="N258" i="4"/>
  <c r="M258" i="4"/>
  <c r="E258" i="4"/>
  <c r="B258" i="4"/>
  <c r="A258" i="4"/>
  <c r="O257" i="4"/>
  <c r="N257" i="4"/>
  <c r="M257" i="4"/>
  <c r="E257" i="4"/>
  <c r="B257" i="4"/>
  <c r="A257" i="4"/>
  <c r="O256" i="4"/>
  <c r="N256" i="4"/>
  <c r="M256" i="4"/>
  <c r="E256" i="4"/>
  <c r="B256" i="4"/>
  <c r="A256" i="4"/>
  <c r="O255" i="4"/>
  <c r="N255" i="4"/>
  <c r="M255" i="4"/>
  <c r="E255" i="4"/>
  <c r="B255" i="4"/>
  <c r="A255" i="4"/>
  <c r="O254" i="4"/>
  <c r="N254" i="4"/>
  <c r="M254" i="4"/>
  <c r="E254" i="4"/>
  <c r="B254" i="4"/>
  <c r="A254" i="4"/>
  <c r="O253" i="4"/>
  <c r="N253" i="4"/>
  <c r="M253" i="4"/>
  <c r="E253" i="4"/>
  <c r="B253" i="4"/>
  <c r="A253" i="4"/>
  <c r="O252" i="4"/>
  <c r="N252" i="4"/>
  <c r="M252" i="4"/>
  <c r="E252" i="4"/>
  <c r="B252" i="4"/>
  <c r="A252" i="4"/>
  <c r="O251" i="4"/>
  <c r="N251" i="4"/>
  <c r="M251" i="4"/>
  <c r="E251" i="4"/>
  <c r="B251" i="4"/>
  <c r="A251" i="4"/>
  <c r="O250" i="4"/>
  <c r="N250" i="4"/>
  <c r="M250" i="4"/>
  <c r="E250" i="4"/>
  <c r="B250" i="4"/>
  <c r="A250" i="4"/>
  <c r="O249" i="4"/>
  <c r="N249" i="4"/>
  <c r="M249" i="4"/>
  <c r="E249" i="4"/>
  <c r="B249" i="4"/>
  <c r="A249" i="4"/>
  <c r="O248" i="4"/>
  <c r="N248" i="4"/>
  <c r="M248" i="4"/>
  <c r="E248" i="4"/>
  <c r="B248" i="4"/>
  <c r="A248" i="4"/>
  <c r="O247" i="4"/>
  <c r="N247" i="4"/>
  <c r="M247" i="4"/>
  <c r="E247" i="4"/>
  <c r="B247" i="4"/>
  <c r="A247" i="4"/>
  <c r="O246" i="4"/>
  <c r="N246" i="4"/>
  <c r="M246" i="4"/>
  <c r="E246" i="4"/>
  <c r="B246" i="4"/>
  <c r="A246" i="4"/>
  <c r="O245" i="4"/>
  <c r="N245" i="4"/>
  <c r="M245" i="4"/>
  <c r="E245" i="4"/>
  <c r="B245" i="4"/>
  <c r="A245" i="4"/>
  <c r="O244" i="4"/>
  <c r="N244" i="4"/>
  <c r="M244" i="4"/>
  <c r="E244" i="4"/>
  <c r="B244" i="4"/>
  <c r="A244" i="4"/>
  <c r="O243" i="4"/>
  <c r="N243" i="4"/>
  <c r="M243" i="4"/>
  <c r="E243" i="4"/>
  <c r="B243" i="4"/>
  <c r="A243" i="4"/>
  <c r="O242" i="4"/>
  <c r="N242" i="4"/>
  <c r="M242" i="4"/>
  <c r="E242" i="4"/>
  <c r="B242" i="4"/>
  <c r="A242" i="4"/>
  <c r="O241" i="4"/>
  <c r="N241" i="4"/>
  <c r="M241" i="4"/>
  <c r="E241" i="4"/>
  <c r="B241" i="4"/>
  <c r="A241" i="4"/>
  <c r="O240" i="4"/>
  <c r="N240" i="4"/>
  <c r="M240" i="4"/>
  <c r="E240" i="4"/>
  <c r="B240" i="4"/>
  <c r="A240" i="4"/>
  <c r="O239" i="4"/>
  <c r="N239" i="4"/>
  <c r="M239" i="4"/>
  <c r="E239" i="4"/>
  <c r="B239" i="4"/>
  <c r="A239" i="4"/>
  <c r="O238" i="4"/>
  <c r="N238" i="4"/>
  <c r="M238" i="4"/>
  <c r="E238" i="4"/>
  <c r="B238" i="4"/>
  <c r="A238" i="4"/>
  <c r="O237" i="4"/>
  <c r="N237" i="4"/>
  <c r="M237" i="4"/>
  <c r="E237" i="4"/>
  <c r="B237" i="4"/>
  <c r="A237" i="4"/>
  <c r="O236" i="4"/>
  <c r="N236" i="4"/>
  <c r="M236" i="4"/>
  <c r="E236" i="4"/>
  <c r="B236" i="4"/>
  <c r="A236" i="4"/>
  <c r="O235" i="4"/>
  <c r="N235" i="4"/>
  <c r="M235" i="4"/>
  <c r="E235" i="4"/>
  <c r="B235" i="4"/>
  <c r="A235" i="4"/>
  <c r="O234" i="4"/>
  <c r="N234" i="4"/>
  <c r="M234" i="4"/>
  <c r="E234" i="4"/>
  <c r="B234" i="4"/>
  <c r="A234" i="4"/>
  <c r="O233" i="4"/>
  <c r="N233" i="4"/>
  <c r="M233" i="4"/>
  <c r="E233" i="4"/>
  <c r="B233" i="4"/>
  <c r="A233" i="4"/>
  <c r="O232" i="4"/>
  <c r="N232" i="4"/>
  <c r="M232" i="4"/>
  <c r="E232" i="4"/>
  <c r="B232" i="4"/>
  <c r="A232" i="4"/>
  <c r="O231" i="4"/>
  <c r="N231" i="4"/>
  <c r="M231" i="4"/>
  <c r="E231" i="4"/>
  <c r="B231" i="4"/>
  <c r="A231" i="4"/>
  <c r="O230" i="4"/>
  <c r="N230" i="4"/>
  <c r="M230" i="4"/>
  <c r="E230" i="4"/>
  <c r="B230" i="4"/>
  <c r="A230" i="4"/>
  <c r="O229" i="4"/>
  <c r="N229" i="4"/>
  <c r="M229" i="4"/>
  <c r="E229" i="4"/>
  <c r="B229" i="4"/>
  <c r="A229" i="4"/>
  <c r="O228" i="4"/>
  <c r="N228" i="4"/>
  <c r="M228" i="4"/>
  <c r="E228" i="4"/>
  <c r="B228" i="4"/>
  <c r="A228" i="4"/>
  <c r="O227" i="4"/>
  <c r="N227" i="4"/>
  <c r="M227" i="4"/>
  <c r="E227" i="4"/>
  <c r="B227" i="4"/>
  <c r="A227" i="4"/>
  <c r="O226" i="4"/>
  <c r="N226" i="4"/>
  <c r="M226" i="4"/>
  <c r="E226" i="4"/>
  <c r="B226" i="4"/>
  <c r="A226" i="4"/>
  <c r="O225" i="4"/>
  <c r="N225" i="4"/>
  <c r="M225" i="4"/>
  <c r="E225" i="4"/>
  <c r="B225" i="4"/>
  <c r="A225" i="4"/>
  <c r="O224" i="4"/>
  <c r="N224" i="4"/>
  <c r="M224" i="4"/>
  <c r="E224" i="4"/>
  <c r="B224" i="4"/>
  <c r="A224" i="4"/>
  <c r="O223" i="4"/>
  <c r="N223" i="4"/>
  <c r="M223" i="4"/>
  <c r="E223" i="4"/>
  <c r="B223" i="4"/>
  <c r="A223" i="4"/>
  <c r="O222" i="4"/>
  <c r="N222" i="4"/>
  <c r="M222" i="4"/>
  <c r="E222" i="4"/>
  <c r="B222" i="4"/>
  <c r="A222" i="4"/>
  <c r="O221" i="4"/>
  <c r="N221" i="4"/>
  <c r="M221" i="4"/>
  <c r="E221" i="4"/>
  <c r="B221" i="4"/>
  <c r="A221" i="4"/>
  <c r="O220" i="4"/>
  <c r="N220" i="4"/>
  <c r="M220" i="4"/>
  <c r="E220" i="4"/>
  <c r="B220" i="4"/>
  <c r="A220" i="4"/>
  <c r="O219" i="4"/>
  <c r="N219" i="4"/>
  <c r="M219" i="4"/>
  <c r="E219" i="4"/>
  <c r="B219" i="4"/>
  <c r="A219" i="4"/>
  <c r="O218" i="4"/>
  <c r="N218" i="4"/>
  <c r="M218" i="4"/>
  <c r="E218" i="4"/>
  <c r="B218" i="4"/>
  <c r="A218" i="4"/>
  <c r="O217" i="4"/>
  <c r="N217" i="4"/>
  <c r="M217" i="4"/>
  <c r="E217" i="4"/>
  <c r="B217" i="4"/>
  <c r="A217" i="4"/>
  <c r="O216" i="4"/>
  <c r="N216" i="4"/>
  <c r="M216" i="4"/>
  <c r="E216" i="4"/>
  <c r="B216" i="4"/>
  <c r="A216" i="4"/>
  <c r="O215" i="4"/>
  <c r="N215" i="4"/>
  <c r="M215" i="4"/>
  <c r="E215" i="4"/>
  <c r="B215" i="4"/>
  <c r="A215" i="4"/>
  <c r="O214" i="4"/>
  <c r="N214" i="4"/>
  <c r="M214" i="4"/>
  <c r="E214" i="4"/>
  <c r="B214" i="4"/>
  <c r="A214" i="4"/>
  <c r="O213" i="4"/>
  <c r="N213" i="4"/>
  <c r="M213" i="4"/>
  <c r="E213" i="4"/>
  <c r="B213" i="4"/>
  <c r="A213" i="4"/>
  <c r="O212" i="4"/>
  <c r="N212" i="4"/>
  <c r="M212" i="4"/>
  <c r="E212" i="4"/>
  <c r="B212" i="4"/>
  <c r="A212" i="4"/>
  <c r="O211" i="4"/>
  <c r="N211" i="4"/>
  <c r="M211" i="4"/>
  <c r="E211" i="4"/>
  <c r="B211" i="4"/>
  <c r="A211" i="4"/>
  <c r="O210" i="4"/>
  <c r="N210" i="4"/>
  <c r="M210" i="4"/>
  <c r="E210" i="4"/>
  <c r="B210" i="4"/>
  <c r="A210" i="4"/>
  <c r="O209" i="4"/>
  <c r="N209" i="4"/>
  <c r="M209" i="4"/>
  <c r="E209" i="4"/>
  <c r="B209" i="4"/>
  <c r="A209" i="4"/>
  <c r="O208" i="4"/>
  <c r="N208" i="4"/>
  <c r="M208" i="4"/>
  <c r="E208" i="4"/>
  <c r="B208" i="4"/>
  <c r="A208" i="4"/>
  <c r="O207" i="4"/>
  <c r="N207" i="4"/>
  <c r="M207" i="4"/>
  <c r="E207" i="4"/>
  <c r="B207" i="4"/>
  <c r="A207" i="4"/>
  <c r="O206" i="4"/>
  <c r="N206" i="4"/>
  <c r="M206" i="4"/>
  <c r="E206" i="4"/>
  <c r="B206" i="4"/>
  <c r="A206" i="4"/>
  <c r="O205" i="4"/>
  <c r="N205" i="4"/>
  <c r="M205" i="4"/>
  <c r="E205" i="4"/>
  <c r="B205" i="4"/>
  <c r="A205" i="4"/>
  <c r="O204" i="4"/>
  <c r="N204" i="4"/>
  <c r="M204" i="4"/>
  <c r="E204" i="4"/>
  <c r="B204" i="4"/>
  <c r="A204" i="4"/>
  <c r="O203" i="4"/>
  <c r="N203" i="4"/>
  <c r="M203" i="4"/>
  <c r="E203" i="4"/>
  <c r="B203" i="4"/>
  <c r="A203" i="4"/>
  <c r="O202" i="4"/>
  <c r="N202" i="4"/>
  <c r="M202" i="4"/>
  <c r="E202" i="4"/>
  <c r="B202" i="4"/>
  <c r="A202" i="4"/>
  <c r="O185" i="4"/>
  <c r="N185" i="4"/>
  <c r="M185" i="4"/>
  <c r="E185" i="4"/>
  <c r="B185" i="4"/>
  <c r="A185" i="4"/>
  <c r="O184" i="4"/>
  <c r="N184" i="4"/>
  <c r="M184" i="4"/>
  <c r="E184" i="4"/>
  <c r="B184" i="4"/>
  <c r="A184" i="4"/>
  <c r="O183" i="4"/>
  <c r="N183" i="4"/>
  <c r="M183" i="4"/>
  <c r="E183" i="4"/>
  <c r="B183" i="4"/>
  <c r="A183" i="4"/>
  <c r="O182" i="4"/>
  <c r="N182" i="4"/>
  <c r="M182" i="4"/>
  <c r="E182" i="4"/>
  <c r="B182" i="4"/>
  <c r="A182" i="4"/>
  <c r="O181" i="4"/>
  <c r="N181" i="4"/>
  <c r="M181" i="4"/>
  <c r="E181" i="4"/>
  <c r="B181" i="4"/>
  <c r="A181" i="4"/>
  <c r="O180" i="4"/>
  <c r="N180" i="4"/>
  <c r="M180" i="4"/>
  <c r="E180" i="4"/>
  <c r="B180" i="4"/>
  <c r="A180" i="4"/>
  <c r="O179" i="4"/>
  <c r="N179" i="4"/>
  <c r="M179" i="4"/>
  <c r="E179" i="4"/>
  <c r="B179" i="4"/>
  <c r="A179" i="4"/>
  <c r="O178" i="4"/>
  <c r="N178" i="4"/>
  <c r="M178" i="4"/>
  <c r="E178" i="4"/>
  <c r="B178" i="4"/>
  <c r="A178" i="4"/>
  <c r="O177" i="4"/>
  <c r="N177" i="4"/>
  <c r="M177" i="4"/>
  <c r="E177" i="4"/>
  <c r="B177" i="4"/>
  <c r="A177" i="4"/>
  <c r="O176" i="4"/>
  <c r="N176" i="4"/>
  <c r="M176" i="4"/>
  <c r="E176" i="4"/>
  <c r="B176" i="4"/>
  <c r="A176" i="4"/>
  <c r="O175" i="4"/>
  <c r="N175" i="4"/>
  <c r="M175" i="4"/>
  <c r="E175" i="4"/>
  <c r="B175" i="4"/>
  <c r="A175" i="4"/>
  <c r="O174" i="4"/>
  <c r="N174" i="4"/>
  <c r="M174" i="4"/>
  <c r="E174" i="4"/>
  <c r="B174" i="4"/>
  <c r="A174" i="4"/>
  <c r="O173" i="4"/>
  <c r="N173" i="4"/>
  <c r="M173" i="4"/>
  <c r="E173" i="4"/>
  <c r="B173" i="4"/>
  <c r="A173" i="4"/>
  <c r="O172" i="4"/>
  <c r="N172" i="4"/>
  <c r="M172" i="4"/>
  <c r="E172" i="4"/>
  <c r="B172" i="4"/>
  <c r="A172" i="4"/>
  <c r="O171" i="4"/>
  <c r="N171" i="4"/>
  <c r="M171" i="4"/>
  <c r="E171" i="4"/>
  <c r="B171" i="4"/>
  <c r="A171" i="4"/>
  <c r="O170" i="4"/>
  <c r="N170" i="4"/>
  <c r="M170" i="4"/>
  <c r="E170" i="4"/>
  <c r="B170" i="4"/>
  <c r="A170" i="4"/>
  <c r="O169" i="4"/>
  <c r="N169" i="4"/>
  <c r="M169" i="4"/>
  <c r="E169" i="4"/>
  <c r="B169" i="4"/>
  <c r="A169" i="4"/>
  <c r="O168" i="4"/>
  <c r="N168" i="4"/>
  <c r="M168" i="4"/>
  <c r="E168" i="4"/>
  <c r="B168" i="4"/>
  <c r="A168" i="4"/>
  <c r="O167" i="4"/>
  <c r="N167" i="4"/>
  <c r="M167" i="4"/>
  <c r="E167" i="4"/>
  <c r="B167" i="4"/>
  <c r="A167" i="4"/>
  <c r="O166" i="4"/>
  <c r="N166" i="4"/>
  <c r="M166" i="4"/>
  <c r="E166" i="4"/>
  <c r="B166" i="4"/>
  <c r="A166" i="4"/>
  <c r="O165" i="4"/>
  <c r="N165" i="4"/>
  <c r="M165" i="4"/>
  <c r="E165" i="4"/>
  <c r="B165" i="4"/>
  <c r="A165" i="4"/>
  <c r="O164" i="4"/>
  <c r="N164" i="4"/>
  <c r="M164" i="4"/>
  <c r="E164" i="4"/>
  <c r="B164" i="4"/>
  <c r="A164" i="4"/>
  <c r="O163" i="4"/>
  <c r="N163" i="4"/>
  <c r="M163" i="4"/>
  <c r="E163" i="4"/>
  <c r="B163" i="4"/>
  <c r="A163" i="4"/>
  <c r="O162" i="4"/>
  <c r="N162" i="4"/>
  <c r="M162" i="4"/>
  <c r="E162" i="4"/>
  <c r="B162" i="4"/>
  <c r="A162" i="4"/>
  <c r="O161" i="4"/>
  <c r="N161" i="4"/>
  <c r="M161" i="4"/>
  <c r="E161" i="4"/>
  <c r="B161" i="4"/>
  <c r="A161" i="4"/>
  <c r="O160" i="4"/>
  <c r="N160" i="4"/>
  <c r="M160" i="4"/>
  <c r="E160" i="4"/>
  <c r="B160" i="4"/>
  <c r="A160" i="4"/>
  <c r="O159" i="4"/>
  <c r="N159" i="4"/>
  <c r="M159" i="4"/>
  <c r="E159" i="4"/>
  <c r="B159" i="4"/>
  <c r="A159" i="4"/>
  <c r="O158" i="4"/>
  <c r="N158" i="4"/>
  <c r="M158" i="4"/>
  <c r="E158" i="4"/>
  <c r="B158" i="4"/>
  <c r="A158" i="4"/>
  <c r="O157" i="4"/>
  <c r="N157" i="4"/>
  <c r="M157" i="4"/>
  <c r="E157" i="4"/>
  <c r="B157" i="4"/>
  <c r="A157" i="4"/>
  <c r="O156" i="4"/>
  <c r="N156" i="4"/>
  <c r="M156" i="4"/>
  <c r="E156" i="4"/>
  <c r="B156" i="4"/>
  <c r="A156" i="4"/>
  <c r="O155" i="4"/>
  <c r="N155" i="4"/>
  <c r="M155" i="4"/>
  <c r="E155" i="4"/>
  <c r="B155" i="4"/>
  <c r="A155" i="4"/>
  <c r="O154" i="4"/>
  <c r="N154" i="4"/>
  <c r="M154" i="4"/>
  <c r="E154" i="4"/>
  <c r="B154" i="4"/>
  <c r="A154" i="4"/>
  <c r="O153" i="4"/>
  <c r="N153" i="4"/>
  <c r="M153" i="4"/>
  <c r="E153" i="4"/>
  <c r="B153" i="4"/>
  <c r="A153" i="4"/>
  <c r="O152" i="4"/>
  <c r="N152" i="4"/>
  <c r="M152" i="4"/>
  <c r="E152" i="4"/>
  <c r="B152" i="4"/>
  <c r="A152" i="4"/>
  <c r="O151" i="4"/>
  <c r="N151" i="4"/>
  <c r="M151" i="4"/>
  <c r="E151" i="4"/>
  <c r="B151" i="4"/>
  <c r="A151" i="4"/>
  <c r="O150" i="4"/>
  <c r="N150" i="4"/>
  <c r="M150" i="4"/>
  <c r="E150" i="4"/>
  <c r="B150" i="4"/>
  <c r="A150" i="4"/>
  <c r="O149" i="4"/>
  <c r="N149" i="4"/>
  <c r="M149" i="4"/>
  <c r="E149" i="4"/>
  <c r="B149" i="4"/>
  <c r="A149" i="4"/>
  <c r="O148" i="4"/>
  <c r="N148" i="4"/>
  <c r="M148" i="4"/>
  <c r="E148" i="4"/>
  <c r="B148" i="4"/>
  <c r="A148" i="4"/>
  <c r="O147" i="4"/>
  <c r="N147" i="4"/>
  <c r="M147" i="4"/>
  <c r="E147" i="4"/>
  <c r="B147" i="4"/>
  <c r="A147" i="4"/>
  <c r="O146" i="4"/>
  <c r="N146" i="4"/>
  <c r="M146" i="4"/>
  <c r="E146" i="4"/>
  <c r="B146" i="4"/>
  <c r="A146" i="4"/>
  <c r="O145" i="4"/>
  <c r="N145" i="4"/>
  <c r="M145" i="4"/>
  <c r="E145" i="4"/>
  <c r="B145" i="4"/>
  <c r="A145" i="4"/>
  <c r="O144" i="4"/>
  <c r="N144" i="4"/>
  <c r="M144" i="4"/>
  <c r="E144" i="4"/>
  <c r="B144" i="4"/>
  <c r="A144" i="4"/>
  <c r="O143" i="4"/>
  <c r="N143" i="4"/>
  <c r="M143" i="4"/>
  <c r="E143" i="4"/>
  <c r="B143" i="4"/>
  <c r="A143" i="4"/>
  <c r="O142" i="4"/>
  <c r="N142" i="4"/>
  <c r="M142" i="4"/>
  <c r="E142" i="4"/>
  <c r="B142" i="4"/>
  <c r="A142" i="4"/>
  <c r="O141" i="4"/>
  <c r="N141" i="4"/>
  <c r="M141" i="4"/>
  <c r="E141" i="4"/>
  <c r="B141" i="4"/>
  <c r="A141" i="4"/>
  <c r="O140" i="4"/>
  <c r="N140" i="4"/>
  <c r="M140" i="4"/>
  <c r="E140" i="4"/>
  <c r="B140" i="4"/>
  <c r="A140" i="4"/>
  <c r="O139" i="4"/>
  <c r="N139" i="4"/>
  <c r="M139" i="4"/>
  <c r="E139" i="4"/>
  <c r="B139" i="4"/>
  <c r="A139" i="4"/>
  <c r="O138" i="4"/>
  <c r="N138" i="4"/>
  <c r="M138" i="4"/>
  <c r="E138" i="4"/>
  <c r="B138" i="4"/>
  <c r="A138" i="4"/>
  <c r="O137" i="4"/>
  <c r="N137" i="4"/>
  <c r="M137" i="4"/>
  <c r="E137" i="4"/>
  <c r="B137" i="4"/>
  <c r="A137" i="4"/>
  <c r="O136" i="4"/>
  <c r="N136" i="4"/>
  <c r="M136" i="4"/>
  <c r="E136" i="4"/>
  <c r="B136" i="4"/>
  <c r="A136" i="4"/>
  <c r="O135" i="4"/>
  <c r="N135" i="4"/>
  <c r="M135" i="4"/>
  <c r="E135" i="4"/>
  <c r="B135" i="4"/>
  <c r="A135" i="4"/>
  <c r="O134" i="4"/>
  <c r="N134" i="4"/>
  <c r="M134" i="4"/>
  <c r="E134" i="4"/>
  <c r="B134" i="4"/>
  <c r="A134" i="4"/>
  <c r="O133" i="4"/>
  <c r="N133" i="4"/>
  <c r="M133" i="4"/>
  <c r="E133" i="4"/>
  <c r="B133" i="4"/>
  <c r="A133" i="4"/>
  <c r="O132" i="4"/>
  <c r="N132" i="4"/>
  <c r="M132" i="4"/>
  <c r="E132" i="4"/>
  <c r="B132" i="4"/>
  <c r="A132" i="4"/>
  <c r="O131" i="4"/>
  <c r="N131" i="4"/>
  <c r="M131" i="4"/>
  <c r="E131" i="4"/>
  <c r="B131" i="4"/>
  <c r="A131" i="4"/>
  <c r="O130" i="4"/>
  <c r="N130" i="4"/>
  <c r="M130" i="4"/>
  <c r="E130" i="4"/>
  <c r="B130" i="4"/>
  <c r="A130" i="4"/>
  <c r="O129" i="4"/>
  <c r="N129" i="4"/>
  <c r="M129" i="4"/>
  <c r="E129" i="4"/>
  <c r="B129" i="4"/>
  <c r="A129" i="4"/>
  <c r="O128" i="4"/>
  <c r="N128" i="4"/>
  <c r="M128" i="4"/>
  <c r="E128" i="4"/>
  <c r="B128" i="4"/>
  <c r="A128" i="4"/>
  <c r="O127" i="4"/>
  <c r="N127" i="4"/>
  <c r="M127" i="4"/>
  <c r="E127" i="4"/>
  <c r="B127" i="4"/>
  <c r="A127" i="4"/>
  <c r="O126" i="4"/>
  <c r="N126" i="4"/>
  <c r="M126" i="4"/>
  <c r="E126" i="4"/>
  <c r="B126" i="4"/>
  <c r="A126" i="4"/>
  <c r="O125" i="4"/>
  <c r="N125" i="4"/>
  <c r="M125" i="4"/>
  <c r="E125" i="4"/>
  <c r="B125" i="4"/>
  <c r="A125" i="4"/>
  <c r="O124" i="4"/>
  <c r="N124" i="4"/>
  <c r="M124" i="4"/>
  <c r="E124" i="4"/>
  <c r="B124" i="4"/>
  <c r="A124" i="4"/>
  <c r="O123" i="4"/>
  <c r="N123" i="4"/>
  <c r="M123" i="4"/>
  <c r="E123" i="4"/>
  <c r="B123" i="4"/>
  <c r="A123" i="4"/>
  <c r="O122" i="4"/>
  <c r="N122" i="4"/>
  <c r="M122" i="4"/>
  <c r="E122" i="4"/>
  <c r="B122" i="4"/>
  <c r="A122" i="4"/>
  <c r="O121" i="4"/>
  <c r="N121" i="4"/>
  <c r="M121" i="4"/>
  <c r="E121" i="4"/>
  <c r="B121" i="4"/>
  <c r="A121" i="4"/>
  <c r="O120" i="4"/>
  <c r="N120" i="4"/>
  <c r="M120" i="4"/>
  <c r="E120" i="4"/>
  <c r="B120" i="4"/>
  <c r="A120" i="4"/>
  <c r="O119" i="4"/>
  <c r="N119" i="4"/>
  <c r="M119" i="4"/>
  <c r="E119" i="4"/>
  <c r="B119" i="4"/>
  <c r="A119" i="4"/>
  <c r="O118" i="4"/>
  <c r="N118" i="4"/>
  <c r="M118" i="4"/>
  <c r="E118" i="4"/>
  <c r="B118" i="4"/>
  <c r="A118" i="4"/>
  <c r="O117" i="4"/>
  <c r="N117" i="4"/>
  <c r="M117" i="4"/>
  <c r="E117" i="4"/>
  <c r="B117" i="4"/>
  <c r="A117" i="4"/>
  <c r="O116" i="4"/>
  <c r="N116" i="4"/>
  <c r="M116" i="4"/>
  <c r="E116" i="4"/>
  <c r="B116" i="4"/>
  <c r="A116" i="4"/>
  <c r="O115" i="4"/>
  <c r="N115" i="4"/>
  <c r="M115" i="4"/>
  <c r="E115" i="4"/>
  <c r="B115" i="4"/>
  <c r="A115" i="4"/>
  <c r="O114" i="4"/>
  <c r="N114" i="4"/>
  <c r="M114" i="4"/>
  <c r="E114" i="4"/>
  <c r="B114" i="4"/>
  <c r="A114" i="4"/>
  <c r="O113" i="4"/>
  <c r="N113" i="4"/>
  <c r="M113" i="4"/>
  <c r="E113" i="4"/>
  <c r="B113" i="4"/>
  <c r="A113" i="4"/>
  <c r="O112" i="4"/>
  <c r="N112" i="4"/>
  <c r="M112" i="4"/>
  <c r="E112" i="4"/>
  <c r="B112" i="4"/>
  <c r="A112" i="4"/>
  <c r="O111" i="4"/>
  <c r="N111" i="4"/>
  <c r="M111" i="4"/>
  <c r="E111" i="4"/>
  <c r="B111" i="4"/>
  <c r="A111" i="4"/>
  <c r="O110" i="4"/>
  <c r="N110" i="4"/>
  <c r="M110" i="4"/>
  <c r="E110" i="4"/>
  <c r="B110" i="4"/>
  <c r="A110" i="4"/>
  <c r="O109" i="4"/>
  <c r="N109" i="4"/>
  <c r="M109" i="4"/>
  <c r="E109" i="4"/>
  <c r="B109" i="4"/>
  <c r="A109" i="4"/>
  <c r="O108" i="4"/>
  <c r="N108" i="4"/>
  <c r="M108" i="4"/>
  <c r="E108" i="4"/>
  <c r="B108" i="4"/>
  <c r="A108" i="4"/>
  <c r="O107" i="4"/>
  <c r="N107" i="4"/>
  <c r="M107" i="4"/>
  <c r="E107" i="4"/>
  <c r="B107" i="4"/>
  <c r="A107" i="4"/>
  <c r="O106" i="4"/>
  <c r="N106" i="4"/>
  <c r="M106" i="4"/>
  <c r="E106" i="4"/>
  <c r="B106" i="4"/>
  <c r="A106" i="4"/>
  <c r="O105" i="4"/>
  <c r="N105" i="4"/>
  <c r="M105" i="4"/>
  <c r="E105" i="4"/>
  <c r="B105" i="4"/>
  <c r="A105" i="4"/>
  <c r="O104" i="4"/>
  <c r="N104" i="4"/>
  <c r="M104" i="4"/>
  <c r="E104" i="4"/>
  <c r="B104" i="4"/>
  <c r="A104" i="4"/>
  <c r="O103" i="4"/>
  <c r="N103" i="4"/>
  <c r="M103" i="4"/>
  <c r="E103" i="4"/>
  <c r="B103" i="4"/>
  <c r="A103" i="4"/>
  <c r="O102" i="4"/>
  <c r="N102" i="4"/>
  <c r="M102" i="4"/>
  <c r="E102" i="4"/>
  <c r="B102" i="4"/>
  <c r="A102" i="4"/>
  <c r="O101" i="4"/>
  <c r="N101" i="4"/>
  <c r="M101" i="4"/>
  <c r="E101" i="4"/>
  <c r="B101" i="4"/>
  <c r="A101" i="4"/>
  <c r="O100" i="4"/>
  <c r="N100" i="4"/>
  <c r="M100" i="4"/>
  <c r="E100" i="4"/>
  <c r="B100" i="4"/>
  <c r="A100" i="4"/>
  <c r="O99" i="4"/>
  <c r="N99" i="4"/>
  <c r="M99" i="4"/>
  <c r="E99" i="4"/>
  <c r="B99" i="4"/>
  <c r="A99" i="4"/>
  <c r="O98" i="4"/>
  <c r="N98" i="4"/>
  <c r="M98" i="4"/>
  <c r="E98" i="4"/>
  <c r="B98" i="4"/>
  <c r="A98" i="4"/>
  <c r="O97" i="4"/>
  <c r="N97" i="4"/>
  <c r="M97" i="4"/>
  <c r="E97" i="4"/>
  <c r="B97" i="4"/>
  <c r="A97" i="4"/>
  <c r="O96" i="4"/>
  <c r="N96" i="4"/>
  <c r="M96" i="4"/>
  <c r="E96" i="4"/>
  <c r="B96" i="4"/>
  <c r="A96" i="4"/>
  <c r="O95" i="4"/>
  <c r="N95" i="4"/>
  <c r="M95" i="4"/>
  <c r="E95" i="4"/>
  <c r="B95" i="4"/>
  <c r="A95" i="4"/>
  <c r="O94" i="4"/>
  <c r="N94" i="4"/>
  <c r="M94" i="4"/>
  <c r="E94" i="4"/>
  <c r="B94" i="4"/>
  <c r="A94" i="4"/>
  <c r="O93" i="4"/>
  <c r="N93" i="4"/>
  <c r="M93" i="4"/>
  <c r="E93" i="4"/>
  <c r="B93" i="4"/>
  <c r="A93" i="4"/>
  <c r="O92" i="4"/>
  <c r="N92" i="4"/>
  <c r="M92" i="4"/>
  <c r="E92" i="4"/>
  <c r="B92" i="4"/>
  <c r="A92" i="4"/>
  <c r="O91" i="4"/>
  <c r="N91" i="4"/>
  <c r="M91" i="4"/>
  <c r="E91" i="4"/>
  <c r="B91" i="4"/>
  <c r="A91" i="4"/>
  <c r="O90" i="4"/>
  <c r="N90" i="4"/>
  <c r="M90" i="4"/>
  <c r="E90" i="4"/>
  <c r="B90" i="4"/>
  <c r="A90" i="4"/>
  <c r="O89" i="4"/>
  <c r="N89" i="4"/>
  <c r="M89" i="4"/>
  <c r="E89" i="4"/>
  <c r="B89" i="4"/>
  <c r="A89" i="4"/>
  <c r="O88" i="4"/>
  <c r="N88" i="4"/>
  <c r="M88" i="4"/>
  <c r="E88" i="4"/>
  <c r="B88" i="4"/>
  <c r="A88" i="4"/>
  <c r="O87" i="4"/>
  <c r="N87" i="4"/>
  <c r="M87" i="4"/>
  <c r="E87" i="4"/>
  <c r="B87" i="4"/>
  <c r="A87" i="4"/>
  <c r="O86" i="4"/>
  <c r="N86" i="4"/>
  <c r="M86" i="4"/>
  <c r="E86" i="4"/>
  <c r="B86" i="4"/>
  <c r="A86" i="4"/>
  <c r="O85" i="4"/>
  <c r="N85" i="4"/>
  <c r="M85" i="4"/>
  <c r="E85" i="4"/>
  <c r="B85" i="4"/>
  <c r="A85" i="4"/>
  <c r="O84" i="4"/>
  <c r="N84" i="4"/>
  <c r="M84" i="4"/>
  <c r="E84" i="4"/>
  <c r="B84" i="4"/>
  <c r="A84" i="4"/>
  <c r="O83" i="4"/>
  <c r="N83" i="4"/>
  <c r="M83" i="4"/>
  <c r="E83" i="4"/>
  <c r="B83" i="4"/>
  <c r="A83" i="4"/>
  <c r="O82" i="4"/>
  <c r="N82" i="4"/>
  <c r="M82" i="4"/>
  <c r="E82" i="4"/>
  <c r="B82" i="4"/>
  <c r="A82" i="4"/>
  <c r="O81" i="4"/>
  <c r="N81" i="4"/>
  <c r="M81" i="4"/>
  <c r="E81" i="4"/>
  <c r="B81" i="4"/>
  <c r="A81" i="4"/>
  <c r="O80" i="4"/>
  <c r="N80" i="4"/>
  <c r="M80" i="4"/>
  <c r="E80" i="4"/>
  <c r="B80" i="4"/>
  <c r="A80" i="4"/>
  <c r="O79" i="4"/>
  <c r="N79" i="4"/>
  <c r="M79" i="4"/>
  <c r="E79" i="4"/>
  <c r="B79" i="4"/>
  <c r="A79" i="4"/>
  <c r="O78" i="4"/>
  <c r="N78" i="4"/>
  <c r="M78" i="4"/>
  <c r="E78" i="4"/>
  <c r="B78" i="4"/>
  <c r="A78" i="4"/>
  <c r="O77" i="4"/>
  <c r="N77" i="4"/>
  <c r="M77" i="4"/>
  <c r="E77" i="4"/>
  <c r="B77" i="4"/>
  <c r="A77" i="4"/>
  <c r="O76" i="4"/>
  <c r="N76" i="4"/>
  <c r="M76" i="4"/>
  <c r="E76" i="4"/>
  <c r="B76" i="4"/>
  <c r="A76" i="4"/>
  <c r="O75" i="4"/>
  <c r="N75" i="4"/>
  <c r="M75" i="4"/>
  <c r="E75" i="4"/>
  <c r="B75" i="4"/>
  <c r="A75" i="4"/>
  <c r="O70" i="4"/>
  <c r="N70" i="4"/>
  <c r="M70" i="4"/>
  <c r="B70" i="4"/>
  <c r="A70" i="4"/>
  <c r="O69" i="4"/>
  <c r="N69" i="4"/>
  <c r="M69" i="4"/>
  <c r="O68" i="4"/>
  <c r="N68" i="4"/>
  <c r="M68" i="4"/>
  <c r="B68" i="4"/>
  <c r="A68" i="4"/>
  <c r="O67" i="4"/>
  <c r="N67" i="4"/>
  <c r="M67" i="4"/>
  <c r="B67" i="4"/>
  <c r="A67" i="4"/>
  <c r="O66" i="4"/>
  <c r="N66" i="4"/>
  <c r="M66" i="4"/>
  <c r="B66" i="4"/>
  <c r="A66" i="4"/>
  <c r="O65" i="4"/>
  <c r="N65" i="4"/>
  <c r="M65" i="4"/>
  <c r="B65" i="4"/>
  <c r="A65" i="4"/>
  <c r="O64" i="4"/>
  <c r="N64" i="4"/>
  <c r="M64" i="4"/>
  <c r="B64" i="4"/>
  <c r="A64" i="4"/>
  <c r="O63" i="4"/>
  <c r="N63" i="4"/>
  <c r="M63" i="4"/>
  <c r="B63" i="4"/>
  <c r="A63" i="4"/>
  <c r="O62" i="4"/>
  <c r="N62" i="4"/>
  <c r="M62" i="4"/>
  <c r="B62" i="4"/>
  <c r="A62" i="4"/>
  <c r="O61" i="4"/>
  <c r="N61" i="4"/>
  <c r="M61" i="4"/>
  <c r="B61" i="4"/>
  <c r="A61" i="4"/>
  <c r="O60" i="4"/>
  <c r="N60" i="4"/>
  <c r="M60" i="4"/>
  <c r="B60" i="4"/>
  <c r="A60" i="4"/>
  <c r="O59" i="4"/>
  <c r="N59" i="4"/>
  <c r="M59" i="4"/>
  <c r="B59" i="4"/>
  <c r="A59" i="4"/>
  <c r="O58" i="4"/>
  <c r="N58" i="4"/>
  <c r="M58" i="4"/>
  <c r="B58" i="4"/>
  <c r="A58" i="4"/>
  <c r="O57" i="4"/>
  <c r="N57" i="4"/>
  <c r="M57" i="4"/>
  <c r="B57" i="4"/>
  <c r="A57" i="4"/>
  <c r="O56" i="4"/>
  <c r="N56" i="4"/>
  <c r="M56" i="4"/>
  <c r="B56" i="4"/>
  <c r="A56" i="4"/>
  <c r="O55" i="4"/>
  <c r="N55" i="4"/>
  <c r="M55" i="4"/>
  <c r="B55" i="4"/>
  <c r="A55" i="4"/>
  <c r="O54" i="4"/>
  <c r="N54" i="4"/>
  <c r="M54" i="4"/>
  <c r="B54" i="4"/>
  <c r="A54" i="4"/>
  <c r="O53" i="4"/>
  <c r="N53" i="4"/>
  <c r="M53" i="4"/>
  <c r="B53" i="4"/>
  <c r="A53" i="4"/>
  <c r="O52" i="4"/>
  <c r="N52" i="4"/>
  <c r="M52" i="4"/>
  <c r="B52" i="4"/>
  <c r="A52" i="4"/>
  <c r="O51" i="4"/>
  <c r="N51" i="4"/>
  <c r="M51" i="4"/>
  <c r="B51" i="4"/>
  <c r="A51" i="4"/>
  <c r="O50" i="4"/>
  <c r="N50" i="4"/>
  <c r="M50" i="4"/>
  <c r="B50" i="4"/>
  <c r="A50" i="4"/>
  <c r="O49" i="4"/>
  <c r="N49" i="4"/>
  <c r="M49" i="4"/>
  <c r="B49" i="4"/>
  <c r="A49" i="4"/>
  <c r="O48" i="4"/>
  <c r="N48" i="4"/>
  <c r="M48" i="4"/>
  <c r="B48" i="4"/>
  <c r="A48" i="4"/>
  <c r="O47" i="4"/>
  <c r="N47" i="4"/>
  <c r="M47" i="4"/>
  <c r="B47" i="4"/>
  <c r="A47" i="4"/>
  <c r="O46" i="4"/>
  <c r="N46" i="4"/>
  <c r="M46" i="4"/>
  <c r="B46" i="4"/>
  <c r="A46" i="4"/>
  <c r="O45" i="4"/>
  <c r="N45" i="4"/>
  <c r="M45" i="4"/>
  <c r="B45" i="4"/>
  <c r="A45" i="4"/>
  <c r="O44" i="4"/>
  <c r="N44" i="4"/>
  <c r="M44" i="4"/>
  <c r="B44" i="4"/>
  <c r="A44" i="4"/>
  <c r="O43" i="4"/>
  <c r="N43" i="4"/>
  <c r="M43" i="4"/>
  <c r="B43" i="4"/>
  <c r="A43" i="4"/>
  <c r="O42" i="4"/>
  <c r="N42" i="4"/>
  <c r="M42" i="4"/>
  <c r="B42" i="4"/>
  <c r="A42" i="4"/>
  <c r="O41" i="4"/>
  <c r="N41" i="4"/>
  <c r="M41" i="4"/>
  <c r="B41" i="4"/>
  <c r="A41" i="4"/>
  <c r="O40" i="4"/>
  <c r="N40" i="4"/>
  <c r="M40" i="4"/>
  <c r="B40" i="4"/>
  <c r="A40" i="4"/>
  <c r="O39" i="4"/>
  <c r="N39" i="4"/>
  <c r="M39" i="4"/>
  <c r="B39" i="4"/>
  <c r="A39" i="4"/>
  <c r="O38" i="4"/>
  <c r="N38" i="4"/>
  <c r="M38" i="4"/>
  <c r="B38" i="4"/>
  <c r="A38" i="4"/>
  <c r="O37" i="4"/>
  <c r="N37" i="4"/>
  <c r="M37" i="4"/>
  <c r="B37" i="4"/>
  <c r="A37" i="4"/>
  <c r="O36" i="4"/>
  <c r="N36" i="4"/>
  <c r="M36" i="4"/>
  <c r="B36" i="4"/>
  <c r="A36" i="4"/>
  <c r="O35" i="4"/>
  <c r="N35" i="4"/>
  <c r="M35" i="4"/>
  <c r="B35" i="4"/>
  <c r="A35" i="4"/>
  <c r="O34" i="4"/>
  <c r="N34" i="4"/>
  <c r="M34" i="4"/>
  <c r="B34" i="4"/>
  <c r="A34" i="4"/>
  <c r="O33" i="4"/>
  <c r="N33" i="4"/>
  <c r="M33" i="4"/>
  <c r="B33" i="4"/>
  <c r="A33" i="4"/>
  <c r="O32" i="4"/>
  <c r="N32" i="4"/>
  <c r="M32" i="4"/>
  <c r="B32" i="4"/>
  <c r="A32" i="4"/>
  <c r="O31" i="4"/>
  <c r="N31" i="4"/>
  <c r="M31" i="4"/>
  <c r="B31" i="4"/>
  <c r="A31" i="4"/>
  <c r="O30" i="4"/>
  <c r="N30" i="4"/>
  <c r="M30" i="4"/>
  <c r="B30" i="4"/>
  <c r="A30" i="4"/>
  <c r="O29" i="4"/>
  <c r="N29" i="4"/>
  <c r="M29" i="4"/>
  <c r="B29" i="4"/>
  <c r="A29" i="4"/>
  <c r="O28" i="4"/>
  <c r="N28" i="4"/>
  <c r="B28" i="4"/>
  <c r="A28" i="4"/>
  <c r="O27" i="4"/>
  <c r="N27" i="4"/>
  <c r="M27" i="4"/>
  <c r="B27" i="4"/>
  <c r="A27" i="4"/>
  <c r="O26" i="4"/>
  <c r="N26" i="4"/>
  <c r="M26" i="4"/>
  <c r="B26" i="4"/>
  <c r="A26" i="4"/>
  <c r="O25" i="4"/>
  <c r="N25" i="4"/>
  <c r="M25" i="4"/>
  <c r="B25" i="4"/>
  <c r="A25" i="4"/>
  <c r="O23" i="4"/>
  <c r="N23" i="4"/>
  <c r="M23" i="4"/>
  <c r="B23" i="4"/>
  <c r="A23" i="4"/>
  <c r="O22" i="4"/>
  <c r="N22" i="4"/>
  <c r="M22" i="4"/>
  <c r="B22" i="4"/>
  <c r="A22" i="4"/>
  <c r="O21" i="4"/>
  <c r="N21" i="4"/>
  <c r="M21" i="4"/>
  <c r="B21" i="4"/>
  <c r="A21" i="4"/>
  <c r="O20" i="4"/>
  <c r="N20" i="4"/>
  <c r="M20" i="4"/>
  <c r="B20" i="4"/>
  <c r="A20" i="4"/>
  <c r="O19" i="4"/>
  <c r="N19" i="4"/>
  <c r="M19" i="4"/>
  <c r="B19" i="4"/>
  <c r="A19" i="4"/>
  <c r="O18" i="4"/>
  <c r="N18" i="4"/>
  <c r="M18" i="4"/>
  <c r="B18" i="4"/>
  <c r="A18" i="4"/>
  <c r="O17" i="4"/>
  <c r="N17" i="4"/>
  <c r="M17" i="4"/>
  <c r="B17" i="4"/>
  <c r="A17" i="4"/>
  <c r="O16" i="4"/>
  <c r="N16" i="4"/>
  <c r="M16" i="4"/>
  <c r="B16" i="4"/>
  <c r="A16" i="4"/>
  <c r="O15" i="4"/>
  <c r="N15" i="4"/>
  <c r="M15" i="4"/>
  <c r="B15" i="4"/>
  <c r="A15" i="4"/>
  <c r="O14" i="4"/>
  <c r="N14" i="4"/>
  <c r="M14" i="4"/>
  <c r="B14" i="4"/>
  <c r="A14" i="4"/>
  <c r="O13" i="4"/>
  <c r="N13" i="4"/>
  <c r="M13" i="4"/>
  <c r="B13" i="4"/>
  <c r="A13" i="4"/>
  <c r="O12" i="4"/>
  <c r="N12" i="4"/>
  <c r="M12" i="4"/>
  <c r="B12" i="4"/>
  <c r="A12" i="4"/>
  <c r="O11" i="4"/>
  <c r="N11" i="4"/>
  <c r="M11" i="4"/>
  <c r="B11" i="4"/>
  <c r="A11" i="4"/>
  <c r="O10" i="4"/>
  <c r="N10" i="4"/>
  <c r="M10" i="4"/>
  <c r="B10" i="4"/>
  <c r="A10" i="4"/>
  <c r="O9" i="4"/>
  <c r="N9" i="4"/>
  <c r="M9" i="4"/>
  <c r="B9" i="4"/>
  <c r="A9" i="4"/>
  <c r="O8" i="4"/>
  <c r="N8" i="4"/>
  <c r="M8" i="4"/>
  <c r="B8" i="4"/>
  <c r="A8" i="4"/>
  <c r="O7" i="4"/>
  <c r="N7" i="4"/>
  <c r="M7" i="4"/>
  <c r="B7" i="4"/>
  <c r="A7" i="4"/>
  <c r="O6" i="4"/>
  <c r="N6" i="4"/>
  <c r="M6" i="4"/>
  <c r="B6" i="4"/>
  <c r="A6" i="4"/>
  <c r="O5" i="4"/>
  <c r="N5" i="4"/>
  <c r="M5" i="4"/>
  <c r="B5" i="4"/>
  <c r="A5" i="4"/>
  <c r="N4" i="4"/>
  <c r="M4" i="4"/>
  <c r="B4" i="4"/>
  <c r="A4" i="4"/>
  <c r="O3" i="4"/>
  <c r="N3" i="4"/>
  <c r="M3" i="4"/>
  <c r="B3" i="4"/>
  <c r="A3" i="4"/>
  <c r="F1" i="4"/>
  <c r="D27" i="12"/>
  <c r="D30" i="12" s="1"/>
  <c r="C27" i="12"/>
  <c r="C30" i="12" s="1"/>
  <c r="D19" i="12"/>
  <c r="C19" i="12"/>
  <c r="D16" i="12"/>
  <c r="C16" i="12"/>
  <c r="C20" i="12" s="1"/>
  <c r="M5" i="12"/>
  <c r="M6" i="12" s="1"/>
  <c r="M7" i="12" s="1"/>
  <c r="M8" i="12" s="1"/>
  <c r="M9" i="12" s="1"/>
  <c r="M10" i="12" s="1"/>
  <c r="M11" i="12" s="1"/>
  <c r="M12" i="12" s="1"/>
  <c r="M13" i="12" s="1"/>
  <c r="M14" i="12" s="1"/>
  <c r="M15" i="12" s="1"/>
  <c r="M16" i="12" s="1"/>
  <c r="M17" i="12" s="1"/>
  <c r="M18" i="12" s="1"/>
  <c r="M19" i="12" s="1"/>
  <c r="M20" i="12" s="1"/>
  <c r="M21" i="12" s="1"/>
  <c r="M22" i="12" s="1"/>
  <c r="M23" i="12" s="1"/>
  <c r="M24" i="12" s="1"/>
  <c r="M25" i="12" s="1"/>
  <c r="M26" i="12" s="1"/>
  <c r="M27" i="12" s="1"/>
  <c r="M28" i="12" s="1"/>
  <c r="M29" i="12" s="1"/>
  <c r="M30" i="12" s="1"/>
  <c r="M31" i="12" s="1"/>
  <c r="M32" i="12" s="1"/>
  <c r="M33" i="12" s="1"/>
  <c r="M34" i="12" s="1"/>
  <c r="M35" i="12" s="1"/>
  <c r="M36" i="12" s="1"/>
  <c r="M37" i="12" s="1"/>
  <c r="M38" i="12" s="1"/>
  <c r="M39" i="12" s="1"/>
  <c r="M40" i="12" s="1"/>
  <c r="M41" i="12" s="1"/>
  <c r="M42" i="12" s="1"/>
  <c r="M43" i="12" s="1"/>
  <c r="M44" i="12" s="1"/>
  <c r="M45" i="12" s="1"/>
  <c r="M46" i="12" s="1"/>
  <c r="M47" i="12" s="1"/>
  <c r="M48" i="12" s="1"/>
  <c r="M49" i="12" s="1"/>
  <c r="M50" i="12" s="1"/>
  <c r="M51" i="12" s="1"/>
  <c r="M52" i="12" s="1"/>
  <c r="M53" i="12" s="1"/>
  <c r="M54" i="12" s="1"/>
  <c r="M55" i="12" s="1"/>
  <c r="M56" i="12" s="1"/>
  <c r="M57" i="12" s="1"/>
  <c r="M58" i="12" s="1"/>
  <c r="M59" i="12" s="1"/>
  <c r="M60" i="12" s="1"/>
  <c r="M61" i="12" s="1"/>
  <c r="M62" i="12" s="1"/>
  <c r="M63" i="12" s="1"/>
  <c r="M64" i="12" s="1"/>
  <c r="M65" i="12" s="1"/>
  <c r="M66" i="12" s="1"/>
  <c r="M67" i="12" s="1"/>
  <c r="M68" i="12" s="1"/>
  <c r="M69" i="12" s="1"/>
  <c r="M70" i="12" s="1"/>
  <c r="M71" i="12" s="1"/>
  <c r="M72" i="12" s="1"/>
  <c r="M73" i="12" s="1"/>
  <c r="M74" i="12" s="1"/>
  <c r="M75" i="12" s="1"/>
  <c r="M76" i="12" s="1"/>
  <c r="M77" i="12" s="1"/>
  <c r="M78" i="12" s="1"/>
  <c r="M79" i="12" s="1"/>
  <c r="M80" i="12" s="1"/>
  <c r="M81" i="12" s="1"/>
  <c r="M82" i="12" s="1"/>
  <c r="M83" i="12" s="1"/>
  <c r="M84" i="12" s="1"/>
  <c r="M85" i="12" s="1"/>
  <c r="M86" i="12" s="1"/>
  <c r="M87" i="12" s="1"/>
  <c r="M88" i="12" s="1"/>
  <c r="M89" i="12" s="1"/>
  <c r="M90" i="12" s="1"/>
  <c r="M91" i="12" s="1"/>
  <c r="M92" i="12" s="1"/>
  <c r="M93" i="12" s="1"/>
  <c r="M94" i="12" s="1"/>
  <c r="M95" i="12" s="1"/>
  <c r="M96" i="12" s="1"/>
  <c r="M97" i="12" s="1"/>
  <c r="M98" i="12" s="1"/>
  <c r="M99" i="12" s="1"/>
  <c r="M100" i="12" s="1"/>
  <c r="M101" i="12" s="1"/>
  <c r="M102" i="12" s="1"/>
  <c r="M103" i="12" s="1"/>
  <c r="M104" i="12" s="1"/>
  <c r="M105" i="12" s="1"/>
  <c r="M106" i="12" s="1"/>
  <c r="M107" i="12" s="1"/>
  <c r="M108" i="12" s="1"/>
  <c r="M109" i="12" s="1"/>
  <c r="M110" i="12" s="1"/>
  <c r="M111" i="12" s="1"/>
  <c r="M112" i="12" s="1"/>
  <c r="M113" i="12" s="1"/>
  <c r="M114" i="12" s="1"/>
  <c r="M115" i="12" s="1"/>
  <c r="M116" i="12" s="1"/>
  <c r="M117" i="12" s="1"/>
  <c r="M118" i="12" s="1"/>
  <c r="M119" i="12" s="1"/>
  <c r="M120" i="12" s="1"/>
  <c r="M121" i="12" s="1"/>
  <c r="M122" i="12" s="1"/>
  <c r="M123" i="12" s="1"/>
  <c r="M124" i="12" s="1"/>
  <c r="M125" i="12" s="1"/>
  <c r="M126" i="12" s="1"/>
  <c r="M127" i="12" s="1"/>
  <c r="M128" i="12" s="1"/>
  <c r="M129" i="12" s="1"/>
  <c r="M130" i="12" s="1"/>
  <c r="M131" i="12" s="1"/>
  <c r="M132" i="12" s="1"/>
  <c r="M133" i="12" s="1"/>
  <c r="M134" i="12" s="1"/>
  <c r="M135" i="12" s="1"/>
  <c r="M136" i="12" s="1"/>
  <c r="M137" i="12" s="1"/>
  <c r="H22" i="25" l="1"/>
  <c r="U22" i="25" s="1"/>
  <c r="H24" i="25"/>
  <c r="U24" i="25" s="1"/>
  <c r="H43" i="25"/>
  <c r="U43" i="25" s="1"/>
  <c r="H39" i="25"/>
  <c r="U39" i="25" s="1"/>
  <c r="H17" i="25"/>
  <c r="U17" i="25" s="1"/>
  <c r="H16" i="25"/>
  <c r="U16" i="25" s="1"/>
  <c r="H42" i="25"/>
  <c r="U42" i="25" s="1"/>
  <c r="H26" i="25"/>
  <c r="U26" i="25" s="1"/>
  <c r="H15" i="25"/>
  <c r="U15" i="25" s="1"/>
  <c r="H25" i="25"/>
  <c r="U25" i="25" s="1"/>
  <c r="H35" i="25"/>
  <c r="U35" i="25" s="1"/>
  <c r="H31" i="25"/>
  <c r="U31" i="25" s="1"/>
  <c r="H41" i="25"/>
  <c r="U41" i="25" s="1"/>
  <c r="H23" i="25"/>
  <c r="U23" i="25" s="1"/>
  <c r="H27" i="25"/>
  <c r="U27" i="25" s="1"/>
  <c r="H40" i="25"/>
  <c r="U40" i="25" s="1"/>
  <c r="H11" i="25"/>
  <c r="U11" i="25" s="1"/>
  <c r="H14" i="25"/>
  <c r="U14" i="25" s="1"/>
  <c r="H5" i="25"/>
  <c r="U5" i="25" s="1"/>
  <c r="H33" i="25"/>
  <c r="U33" i="25" s="1"/>
  <c r="H28" i="25"/>
  <c r="U28" i="25" s="1"/>
  <c r="H38" i="25"/>
  <c r="U38" i="25" s="1"/>
  <c r="C5" i="33"/>
  <c r="D5" i="33"/>
  <c r="D26" i="35"/>
  <c r="E26" i="35"/>
  <c r="D21" i="34"/>
  <c r="G28" i="12" s="1"/>
  <c r="D13" i="34"/>
  <c r="F28" i="12" s="1"/>
  <c r="C48" i="36"/>
  <c r="D48" i="36"/>
  <c r="H4" i="25"/>
  <c r="U4" i="25" s="1"/>
  <c r="H3" i="25"/>
  <c r="U3" i="25" s="1"/>
  <c r="H146" i="25"/>
  <c r="U146" i="25" s="1"/>
  <c r="H30" i="25"/>
  <c r="U30" i="25" s="1"/>
  <c r="H32" i="25"/>
  <c r="U32" i="25" s="1"/>
  <c r="H34" i="25"/>
  <c r="U34" i="25" s="1"/>
  <c r="H143" i="25"/>
  <c r="U143" i="25" s="1"/>
  <c r="H147" i="25"/>
  <c r="U147" i="25" s="1"/>
  <c r="H144" i="25"/>
  <c r="U144" i="25" s="1"/>
  <c r="H148" i="25"/>
  <c r="U148" i="25" s="1"/>
  <c r="H29" i="25"/>
  <c r="U29" i="25" s="1"/>
  <c r="H141" i="25"/>
  <c r="U141" i="25" s="1"/>
  <c r="H145" i="25"/>
  <c r="U145" i="25" s="1"/>
  <c r="H110" i="25"/>
  <c r="U110" i="25" s="1"/>
  <c r="H152" i="25"/>
  <c r="U152" i="25" s="1"/>
  <c r="H149" i="25"/>
  <c r="U149" i="25" s="1"/>
  <c r="H19" i="25"/>
  <c r="U19" i="25" s="1"/>
  <c r="H150" i="25"/>
  <c r="U150" i="25" s="1"/>
  <c r="H36" i="25"/>
  <c r="U36" i="25" s="1"/>
  <c r="H37" i="25"/>
  <c r="U37" i="25" s="1"/>
  <c r="H21" i="25"/>
  <c r="U21" i="25" s="1"/>
  <c r="H13" i="25"/>
  <c r="U13" i="25" s="1"/>
  <c r="H60" i="25"/>
  <c r="U60" i="25" s="1"/>
  <c r="H62" i="25"/>
  <c r="U62" i="25" s="1"/>
  <c r="H20" i="25"/>
  <c r="U20" i="25" s="1"/>
  <c r="H8" i="25"/>
  <c r="U8" i="25" s="1"/>
  <c r="H10" i="25"/>
  <c r="U10" i="25" s="1"/>
  <c r="H54" i="25"/>
  <c r="U54" i="25" s="1"/>
  <c r="H93" i="25"/>
  <c r="U93" i="25" s="1"/>
  <c r="H9" i="25"/>
  <c r="U9" i="25" s="1"/>
  <c r="H76" i="25"/>
  <c r="U76" i="25" s="1"/>
  <c r="H94" i="25"/>
  <c r="U94" i="25" s="1"/>
  <c r="H56" i="25"/>
  <c r="U56" i="25" s="1"/>
  <c r="H6" i="25"/>
  <c r="U6" i="25" s="1"/>
  <c r="H48" i="25"/>
  <c r="U48" i="25" s="1"/>
  <c r="H113" i="25"/>
  <c r="U113" i="25" s="1"/>
  <c r="H92" i="25"/>
  <c r="U92" i="25" s="1"/>
  <c r="H47" i="25"/>
  <c r="U47" i="25" s="1"/>
  <c r="H7" i="25"/>
  <c r="U7" i="25" s="1"/>
  <c r="H12" i="25"/>
  <c r="U12" i="25" s="1"/>
  <c r="H96" i="25"/>
  <c r="U96" i="25" s="1"/>
  <c r="H58" i="25"/>
  <c r="U58" i="25" s="1"/>
  <c r="H104" i="25"/>
  <c r="U104" i="25" s="1"/>
  <c r="H59" i="25"/>
  <c r="U59" i="25" s="1"/>
  <c r="H53" i="25"/>
  <c r="U53" i="25" s="1"/>
  <c r="C5" i="36"/>
  <c r="D5" i="36"/>
  <c r="V8" i="34"/>
  <c r="D20" i="12"/>
  <c r="D32" i="12" s="1"/>
  <c r="C32" i="12"/>
  <c r="H19" i="37"/>
  <c r="G34" i="35"/>
  <c r="G32" i="35"/>
  <c r="G30" i="35"/>
  <c r="G28" i="35"/>
  <c r="G19" i="37"/>
  <c r="H39" i="35"/>
  <c r="H37" i="35"/>
  <c r="F34" i="35"/>
  <c r="F32" i="35"/>
  <c r="F30" i="35"/>
  <c r="F28" i="35"/>
  <c r="F19" i="37"/>
  <c r="G39" i="35"/>
  <c r="G37" i="35"/>
  <c r="F39" i="35"/>
  <c r="F37" i="35"/>
  <c r="H33" i="35"/>
  <c r="H31" i="35"/>
  <c r="H29" i="35"/>
  <c r="H16" i="37"/>
  <c r="G33" i="35"/>
  <c r="G31" i="35"/>
  <c r="G29" i="35"/>
  <c r="G16" i="37"/>
  <c r="H40" i="35"/>
  <c r="H38" i="35"/>
  <c r="H36" i="35"/>
  <c r="F33" i="35"/>
  <c r="F31" i="35"/>
  <c r="F29" i="35"/>
  <c r="F16" i="37"/>
  <c r="G40" i="35"/>
  <c r="G38" i="35"/>
  <c r="G36" i="35"/>
  <c r="F40" i="35"/>
  <c r="F38" i="35"/>
  <c r="F36" i="35"/>
  <c r="H34" i="35"/>
  <c r="H32" i="35"/>
  <c r="H30" i="35"/>
  <c r="H28" i="35"/>
  <c r="G14" i="38"/>
  <c r="G13" i="38" s="1"/>
  <c r="F14" i="38"/>
  <c r="F13" i="38" s="1"/>
  <c r="E14" i="38"/>
  <c r="E13" i="38" s="1"/>
  <c r="E74" i="33" l="1"/>
  <c r="F47" i="33"/>
  <c r="F70" i="33"/>
  <c r="F82" i="33"/>
  <c r="G35" i="33"/>
  <c r="G34" i="33"/>
  <c r="G17" i="33"/>
  <c r="F40" i="33"/>
  <c r="G44" i="33"/>
  <c r="G19" i="33"/>
  <c r="E40" i="33"/>
  <c r="E57" i="33"/>
  <c r="F8" i="33"/>
  <c r="F42" i="33"/>
  <c r="G74" i="33"/>
  <c r="G12" i="33"/>
  <c r="E29" i="33"/>
  <c r="E46" i="33"/>
  <c r="E65" i="33"/>
  <c r="F18" i="33"/>
  <c r="F48" i="33"/>
  <c r="G80" i="33"/>
  <c r="G20" i="33"/>
  <c r="G46" i="33"/>
  <c r="F71" i="33"/>
  <c r="G71" i="33"/>
  <c r="E84" i="33"/>
  <c r="E73" i="33"/>
  <c r="F39" i="33"/>
  <c r="E53" i="33"/>
  <c r="E55" i="33"/>
  <c r="G27" i="33"/>
  <c r="E23" i="33"/>
  <c r="E42" i="33"/>
  <c r="G60" i="33"/>
  <c r="F10" i="33"/>
  <c r="F44" i="33"/>
  <c r="E76" i="33"/>
  <c r="G14" i="33"/>
  <c r="E31" i="33"/>
  <c r="E48" i="33"/>
  <c r="G68" i="33"/>
  <c r="F20" i="33"/>
  <c r="F50" i="33"/>
  <c r="G82" i="33"/>
  <c r="E24" i="33"/>
  <c r="G48" i="33"/>
  <c r="F73" i="33"/>
  <c r="E83" i="33"/>
  <c r="E70" i="33"/>
  <c r="G51" i="33"/>
  <c r="G40" i="33"/>
  <c r="E13" i="33"/>
  <c r="G58" i="33"/>
  <c r="F72" i="33"/>
  <c r="F74" i="33"/>
  <c r="G10" i="33"/>
  <c r="E25" i="33"/>
  <c r="E44" i="33"/>
  <c r="G62" i="33"/>
  <c r="F12" i="33"/>
  <c r="F53" i="33"/>
  <c r="E78" i="33"/>
  <c r="E16" i="33"/>
  <c r="E33" i="33"/>
  <c r="E50" i="33"/>
  <c r="F76" i="33"/>
  <c r="F29" i="33"/>
  <c r="F61" i="33"/>
  <c r="E7" i="33"/>
  <c r="G29" i="33"/>
  <c r="G50" i="33"/>
  <c r="F22" i="33"/>
  <c r="G13" i="33"/>
  <c r="G32" i="33"/>
  <c r="G23" i="33"/>
  <c r="E27" i="33"/>
  <c r="G64" i="33"/>
  <c r="F55" i="33"/>
  <c r="E80" i="33"/>
  <c r="E18" i="33"/>
  <c r="E35" i="33"/>
  <c r="G53" i="33"/>
  <c r="F78" i="33"/>
  <c r="F31" i="33"/>
  <c r="F65" i="33"/>
  <c r="E9" i="33"/>
  <c r="G31" i="33"/>
  <c r="E54" i="33"/>
  <c r="F24" i="33"/>
  <c r="G26" i="33"/>
  <c r="E12" i="33"/>
  <c r="F25" i="33"/>
  <c r="G57" i="33"/>
  <c r="E8" i="33"/>
  <c r="G47" i="33"/>
  <c r="F14" i="33"/>
  <c r="E10" i="33"/>
  <c r="G30" i="33"/>
  <c r="G49" i="33"/>
  <c r="E68" i="33"/>
  <c r="F23" i="33"/>
  <c r="F57" i="33"/>
  <c r="E82" i="33"/>
  <c r="E20" i="33"/>
  <c r="E37" i="33"/>
  <c r="G55" i="33"/>
  <c r="F80" i="33"/>
  <c r="F33" i="33"/>
  <c r="E71" i="33"/>
  <c r="E11" i="33"/>
  <c r="G33" i="33"/>
  <c r="E56" i="33"/>
  <c r="F26" i="33"/>
  <c r="E36" i="33"/>
  <c r="G56" i="33"/>
  <c r="F68" i="33"/>
  <c r="F35" i="33"/>
  <c r="G61" i="33"/>
  <c r="E14" i="33"/>
  <c r="F27" i="33"/>
  <c r="G70" i="33"/>
  <c r="G8" i="33"/>
  <c r="G25" i="33"/>
  <c r="G42" i="33"/>
  <c r="E61" i="33"/>
  <c r="F84" i="33"/>
  <c r="F37" i="33"/>
  <c r="G76" i="33"/>
  <c r="G16" i="33"/>
  <c r="G37" i="33"/>
  <c r="E67" i="33"/>
  <c r="F58" i="33"/>
  <c r="F79" i="33"/>
  <c r="G24" i="33"/>
  <c r="G36" i="33"/>
  <c r="G72" i="33"/>
  <c r="E63" i="33"/>
  <c r="F16" i="33"/>
  <c r="F46" i="33"/>
  <c r="G78" i="33"/>
  <c r="G18" i="33"/>
  <c r="E41" i="33"/>
  <c r="E69" i="33"/>
  <c r="F67" i="33"/>
  <c r="G7" i="33"/>
  <c r="E30" i="33"/>
  <c r="E60" i="33"/>
  <c r="F49" i="33"/>
  <c r="E72" i="33"/>
  <c r="F69" i="33"/>
  <c r="G9" i="33"/>
  <c r="E34" i="33"/>
  <c r="G67" i="33"/>
  <c r="F62" i="33"/>
  <c r="F63" i="33"/>
  <c r="G84" i="33"/>
  <c r="E22" i="33"/>
  <c r="E39" i="33"/>
  <c r="E58" i="33"/>
  <c r="F7" i="33"/>
  <c r="F41" i="33"/>
  <c r="G73" i="33"/>
  <c r="E17" i="33"/>
  <c r="G39" i="33"/>
  <c r="F81" i="33"/>
  <c r="G77" i="33"/>
  <c r="F9" i="33"/>
  <c r="F43" i="33"/>
  <c r="E77" i="33"/>
  <c r="E19" i="33"/>
  <c r="G41" i="33"/>
  <c r="F83" i="33"/>
  <c r="G79" i="33"/>
  <c r="E26" i="33"/>
  <c r="E43" i="33"/>
  <c r="G63" i="33"/>
  <c r="F11" i="33"/>
  <c r="F54" i="33"/>
  <c r="E79" i="33"/>
  <c r="G22" i="33"/>
  <c r="E49" i="33"/>
  <c r="F30" i="33"/>
  <c r="G65" i="33"/>
  <c r="F13" i="33"/>
  <c r="F56" i="33"/>
  <c r="E81" i="33"/>
  <c r="F36" i="33"/>
  <c r="G43" i="33"/>
  <c r="E62" i="33"/>
  <c r="F17" i="33"/>
  <c r="F51" i="33"/>
  <c r="G81" i="33"/>
  <c r="E47" i="33"/>
  <c r="E64" i="33"/>
  <c r="F19" i="33"/>
  <c r="F60" i="33"/>
  <c r="G83" i="33"/>
  <c r="G11" i="33"/>
  <c r="E32" i="33"/>
  <c r="E51" i="33"/>
  <c r="G69" i="33"/>
  <c r="F32" i="33"/>
  <c r="F64" i="33"/>
  <c r="G54" i="33"/>
  <c r="F77" i="33"/>
  <c r="F34" i="33"/>
  <c r="G35" i="35"/>
  <c r="F18" i="12" s="1"/>
  <c r="G15" i="37"/>
  <c r="F26" i="12" s="1"/>
  <c r="F15" i="37"/>
  <c r="E26" i="12" s="1"/>
  <c r="H35" i="35"/>
  <c r="G18" i="12" s="1"/>
  <c r="F27" i="35"/>
  <c r="E17" i="12" s="1"/>
  <c r="F12" i="38"/>
  <c r="E12" i="38"/>
  <c r="G12" i="38"/>
  <c r="F35" i="35"/>
  <c r="E18" i="12" s="1"/>
  <c r="H15" i="37"/>
  <c r="G26" i="12" s="1"/>
  <c r="G27" i="35"/>
  <c r="H27" i="35"/>
  <c r="G15" i="33" l="1"/>
  <c r="F45" i="33"/>
  <c r="E6" i="33"/>
  <c r="F75" i="33"/>
  <c r="F21" i="33"/>
  <c r="E52" i="33"/>
  <c r="G38" i="33"/>
  <c r="E28" i="33"/>
  <c r="G59" i="33"/>
  <c r="E66" i="33"/>
  <c r="E15" i="33"/>
  <c r="G21" i="33"/>
  <c r="G66" i="33"/>
  <c r="E38" i="33"/>
  <c r="E21" i="33"/>
  <c r="G52" i="33"/>
  <c r="G75" i="33"/>
  <c r="G45" i="33"/>
  <c r="G28" i="33"/>
  <c r="E59" i="33"/>
  <c r="F66" i="33"/>
  <c r="E45" i="33"/>
  <c r="F52" i="33"/>
  <c r="F6" i="33"/>
  <c r="E75" i="33"/>
  <c r="F38" i="33"/>
  <c r="G6" i="33"/>
  <c r="F28" i="33"/>
  <c r="F59" i="33"/>
  <c r="F15" i="33"/>
  <c r="H26" i="35"/>
  <c r="G17" i="12"/>
  <c r="G19" i="12" s="1"/>
  <c r="F26" i="35"/>
  <c r="E19" i="12"/>
  <c r="G26" i="35"/>
  <c r="F17" i="12"/>
  <c r="F19" i="12" s="1"/>
  <c r="G5" i="33" l="1"/>
  <c r="F5" i="33"/>
  <c r="E5" i="33"/>
  <c r="U3" i="17" l="1"/>
  <c r="B3" i="17"/>
  <c r="A3" i="17"/>
  <c r="O3" i="17"/>
  <c r="R3" i="17"/>
  <c r="E92" i="36" l="1"/>
  <c r="T9" i="34" s="1"/>
  <c r="E50" i="36"/>
  <c r="E88" i="36"/>
  <c r="F87" i="36"/>
  <c r="F88" i="36"/>
  <c r="E77" i="36"/>
  <c r="F92" i="36"/>
  <c r="E87" i="36"/>
  <c r="F51" i="36"/>
  <c r="F17" i="34" s="1"/>
  <c r="P25" i="34"/>
  <c r="G55" i="36"/>
  <c r="F55" i="36"/>
  <c r="G92" i="36"/>
  <c r="O25" i="34"/>
  <c r="E56" i="36"/>
  <c r="I9" i="34" s="1"/>
  <c r="G51" i="36"/>
  <c r="F25" i="34" s="1"/>
  <c r="P9" i="34"/>
  <c r="G88" i="36"/>
  <c r="Q9" i="34"/>
  <c r="N25" i="34"/>
  <c r="O9" i="34"/>
  <c r="E55" i="36"/>
  <c r="F50" i="36"/>
  <c r="G90" i="36"/>
  <c r="F93" i="36"/>
  <c r="G53" i="36"/>
  <c r="G56" i="36"/>
  <c r="I25" i="34" s="1"/>
  <c r="E75" i="36"/>
  <c r="G93" i="36"/>
  <c r="F56" i="36"/>
  <c r="I17" i="34" s="1"/>
  <c r="E51" i="36"/>
  <c r="F9" i="34" s="1"/>
  <c r="E90" i="36"/>
  <c r="O17" i="34"/>
  <c r="N17" i="34"/>
  <c r="Q17" i="34"/>
  <c r="P17" i="34"/>
  <c r="E53" i="36"/>
  <c r="N9" i="34"/>
  <c r="G87" i="36"/>
  <c r="F90" i="36"/>
  <c r="G50" i="36"/>
  <c r="Q25" i="34"/>
  <c r="F53" i="36"/>
  <c r="T25" i="34" l="1"/>
  <c r="T17" i="34"/>
  <c r="L9" i="34"/>
  <c r="F86" i="36"/>
  <c r="E76" i="36"/>
  <c r="E57" i="36" s="1"/>
  <c r="J25" i="34"/>
  <c r="J17" i="34"/>
  <c r="E49" i="36"/>
  <c r="E9" i="34"/>
  <c r="G25" i="34"/>
  <c r="G52" i="36"/>
  <c r="E54" i="36"/>
  <c r="H9" i="34"/>
  <c r="F52" i="36"/>
  <c r="G17" i="34"/>
  <c r="S25" i="34"/>
  <c r="G89" i="36"/>
  <c r="R25" i="34"/>
  <c r="G86" i="36"/>
  <c r="G9" i="34"/>
  <c r="E52" i="36"/>
  <c r="G91" i="36"/>
  <c r="U25" i="34"/>
  <c r="S9" i="34"/>
  <c r="E89" i="36"/>
  <c r="G49" i="36"/>
  <c r="E25" i="34"/>
  <c r="E91" i="36"/>
  <c r="U9" i="34"/>
  <c r="E17" i="34"/>
  <c r="F49" i="36"/>
  <c r="F54" i="36"/>
  <c r="H17" i="34"/>
  <c r="R17" i="34"/>
  <c r="H25" i="34"/>
  <c r="G54" i="36"/>
  <c r="R9" i="34"/>
  <c r="E86" i="36"/>
  <c r="U17" i="34"/>
  <c r="F91" i="36"/>
  <c r="S17" i="34"/>
  <c r="F89" i="36"/>
  <c r="M9" i="34" l="1"/>
  <c r="E48" i="36"/>
  <c r="G48" i="36"/>
  <c r="D25" i="34"/>
  <c r="F48" i="36"/>
  <c r="D17" i="34"/>
  <c r="D9" i="34" l="1"/>
  <c r="C24" i="4"/>
  <c r="G10" i="36" s="1"/>
  <c r="F24" i="4"/>
  <c r="M24" i="4" s="1"/>
  <c r="D24" i="4"/>
  <c r="E23" i="36" s="1"/>
  <c r="H24" i="4"/>
  <c r="E24" i="4"/>
  <c r="N24" i="4" l="1"/>
  <c r="G12" i="35" s="1"/>
  <c r="E42" i="36"/>
  <c r="E41" i="36" s="1"/>
  <c r="G7" i="36"/>
  <c r="E36" i="36"/>
  <c r="F34" i="36"/>
  <c r="F37" i="36"/>
  <c r="N14" i="34" s="1"/>
  <c r="N16" i="34" s="1"/>
  <c r="N18" i="34" s="1"/>
  <c r="F38" i="36"/>
  <c r="O14" i="34" s="1"/>
  <c r="O16" i="34" s="1"/>
  <c r="O18" i="34" s="1"/>
  <c r="E44" i="36"/>
  <c r="G38" i="36"/>
  <c r="O22" i="34" s="1"/>
  <c r="O24" i="34" s="1"/>
  <c r="O26" i="34" s="1"/>
  <c r="E46" i="36"/>
  <c r="U6" i="34" s="1"/>
  <c r="U8" i="34" s="1"/>
  <c r="U10" i="34" s="1"/>
  <c r="E38" i="36"/>
  <c r="O6" i="34" s="1"/>
  <c r="O8" i="34" s="1"/>
  <c r="O10" i="34" s="1"/>
  <c r="F12" i="36"/>
  <c r="H14" i="34" s="1"/>
  <c r="H16" i="34" s="1"/>
  <c r="H18" i="34" s="1"/>
  <c r="G40" i="36"/>
  <c r="Q22" i="34" s="1"/>
  <c r="Q24" i="34" s="1"/>
  <c r="Q26" i="34" s="1"/>
  <c r="H13" i="35"/>
  <c r="F15" i="35"/>
  <c r="E7" i="36"/>
  <c r="E6" i="34" s="1"/>
  <c r="G32" i="36"/>
  <c r="L22" i="34" s="1"/>
  <c r="L24" i="34" s="1"/>
  <c r="L26" i="34" s="1"/>
  <c r="G34" i="36"/>
  <c r="F35" i="36"/>
  <c r="G37" i="36"/>
  <c r="N22" i="34" s="1"/>
  <c r="N24" i="34" s="1"/>
  <c r="N26" i="34" s="1"/>
  <c r="E40" i="36"/>
  <c r="Q6" i="34" s="1"/>
  <c r="Q8" i="34" s="1"/>
  <c r="Q10" i="34" s="1"/>
  <c r="O24" i="4"/>
  <c r="F10" i="36"/>
  <c r="F16" i="35"/>
  <c r="G21" i="35"/>
  <c r="E12" i="36"/>
  <c r="F42" i="36"/>
  <c r="F41" i="36" s="1"/>
  <c r="F8" i="36"/>
  <c r="F14" i="34" s="1"/>
  <c r="F16" i="34" s="1"/>
  <c r="F18" i="34" s="1"/>
  <c r="E32" i="36"/>
  <c r="L6" i="34" s="1"/>
  <c r="L8" i="34" s="1"/>
  <c r="L10" i="34" s="1"/>
  <c r="H11" i="37"/>
  <c r="E9" i="38"/>
  <c r="F44" i="36"/>
  <c r="F43" i="36" s="1"/>
  <c r="G42" i="36"/>
  <c r="R22" i="34" s="1"/>
  <c r="R24" i="34" s="1"/>
  <c r="R26" i="34" s="1"/>
  <c r="A24" i="4"/>
  <c r="F46" i="36"/>
  <c r="H18" i="35"/>
  <c r="F20" i="35"/>
  <c r="F19" i="35" s="1"/>
  <c r="E15" i="12" s="1"/>
  <c r="E8" i="34"/>
  <c r="G9" i="36"/>
  <c r="G22" i="34"/>
  <c r="G24" i="34" s="1"/>
  <c r="G26" i="34" s="1"/>
  <c r="E25" i="36"/>
  <c r="E20" i="36"/>
  <c r="F14" i="35"/>
  <c r="G27" i="36"/>
  <c r="G31" i="36"/>
  <c r="F11" i="38"/>
  <c r="F21" i="36"/>
  <c r="H16" i="35"/>
  <c r="H6" i="34"/>
  <c r="H8" i="34" s="1"/>
  <c r="H10" i="34" s="1"/>
  <c r="F9" i="38"/>
  <c r="F29" i="36"/>
  <c r="G11" i="38"/>
  <c r="R6" i="34"/>
  <c r="R8" i="34" s="1"/>
  <c r="R10" i="34" s="1"/>
  <c r="G14" i="35"/>
  <c r="H13" i="37"/>
  <c r="G17" i="35"/>
  <c r="E34" i="36"/>
  <c r="F30" i="36"/>
  <c r="H20" i="35"/>
  <c r="E24" i="36"/>
  <c r="F17" i="35"/>
  <c r="E31" i="36"/>
  <c r="E8" i="38"/>
  <c r="F32" i="36"/>
  <c r="L14" i="34" s="1"/>
  <c r="L16" i="34" s="1"/>
  <c r="L18" i="34" s="1"/>
  <c r="E37" i="36"/>
  <c r="N6" i="34" s="1"/>
  <c r="N8" i="34" s="1"/>
  <c r="N10" i="34" s="1"/>
  <c r="F39" i="36"/>
  <c r="P14" i="34" s="1"/>
  <c r="P16" i="34" s="1"/>
  <c r="P18" i="34" s="1"/>
  <c r="E19" i="36"/>
  <c r="G19" i="36"/>
  <c r="F12" i="37"/>
  <c r="F7" i="36"/>
  <c r="G20" i="36"/>
  <c r="G14" i="37"/>
  <c r="E22" i="36"/>
  <c r="F31" i="36"/>
  <c r="G13" i="35"/>
  <c r="F28" i="36"/>
  <c r="F19" i="36"/>
  <c r="H14" i="37"/>
  <c r="E35" i="36"/>
  <c r="E10" i="36"/>
  <c r="G23" i="36"/>
  <c r="F20" i="36"/>
  <c r="H15" i="35"/>
  <c r="F23" i="36"/>
  <c r="G22" i="36"/>
  <c r="G15" i="35"/>
  <c r="H12" i="37"/>
  <c r="H14" i="35"/>
  <c r="G46" i="36"/>
  <c r="F12" i="35"/>
  <c r="F11" i="37"/>
  <c r="G24" i="36"/>
  <c r="E30" i="36"/>
  <c r="G41" i="36"/>
  <c r="E27" i="36"/>
  <c r="G13" i="37"/>
  <c r="F8" i="38"/>
  <c r="F7" i="38" s="1"/>
  <c r="F13" i="36" s="1"/>
  <c r="I14" i="34" s="1"/>
  <c r="I16" i="34" s="1"/>
  <c r="I18" i="34" s="1"/>
  <c r="E28" i="36"/>
  <c r="F14" i="37"/>
  <c r="G35" i="36"/>
  <c r="G12" i="36"/>
  <c r="F40" i="36"/>
  <c r="Q14" i="34" s="1"/>
  <c r="Q16" i="34" s="1"/>
  <c r="Q18" i="34" s="1"/>
  <c r="G39" i="36"/>
  <c r="P22" i="34" s="1"/>
  <c r="P24" i="34" s="1"/>
  <c r="P26" i="34" s="1"/>
  <c r="G8" i="36"/>
  <c r="F22" i="34" s="1"/>
  <c r="F24" i="34" s="1"/>
  <c r="F26" i="34" s="1"/>
  <c r="E39" i="36"/>
  <c r="P6" i="34" s="1"/>
  <c r="P8" i="34" s="1"/>
  <c r="P10" i="34" s="1"/>
  <c r="G21" i="36"/>
  <c r="E11" i="38"/>
  <c r="E22" i="34"/>
  <c r="F21" i="35"/>
  <c r="G9" i="38"/>
  <c r="G20" i="35"/>
  <c r="G19" i="35" s="1"/>
  <c r="F15" i="12" s="1"/>
  <c r="F18" i="35"/>
  <c r="E45" i="36"/>
  <c r="G16" i="35"/>
  <c r="H21" i="35"/>
  <c r="F13" i="37"/>
  <c r="F25" i="36"/>
  <c r="B24" i="4"/>
  <c r="H17" i="35"/>
  <c r="F36" i="36"/>
  <c r="G44" i="36"/>
  <c r="F27" i="36"/>
  <c r="E8" i="36"/>
  <c r="F24" i="36"/>
  <c r="G8" i="38"/>
  <c r="F13" i="35"/>
  <c r="G29" i="36"/>
  <c r="G11" i="37"/>
  <c r="E21" i="36"/>
  <c r="G18" i="35"/>
  <c r="G28" i="36"/>
  <c r="F22" i="36"/>
  <c r="G25" i="36"/>
  <c r="H12" i="35"/>
  <c r="G30" i="36"/>
  <c r="E29" i="36"/>
  <c r="G12" i="37"/>
  <c r="G36" i="36"/>
  <c r="G11" i="35" l="1"/>
  <c r="S14" i="34"/>
  <c r="S16" i="34" s="1"/>
  <c r="S18" i="34" s="1"/>
  <c r="F45" i="36"/>
  <c r="U14" i="34"/>
  <c r="U16" i="34" s="1"/>
  <c r="U18" i="34" s="1"/>
  <c r="G14" i="34"/>
  <c r="G16" i="34" s="1"/>
  <c r="G18" i="34" s="1"/>
  <c r="F9" i="36"/>
  <c r="S6" i="34"/>
  <c r="S8" i="34" s="1"/>
  <c r="S10" i="34" s="1"/>
  <c r="E43" i="36"/>
  <c r="G26" i="36"/>
  <c r="K22" i="34" s="1"/>
  <c r="K24" i="34" s="1"/>
  <c r="K26" i="34" s="1"/>
  <c r="F26" i="36"/>
  <c r="K14" i="34" s="1"/>
  <c r="K16" i="34" s="1"/>
  <c r="K18" i="34" s="1"/>
  <c r="H10" i="37"/>
  <c r="G25" i="12" s="1"/>
  <c r="G27" i="12" s="1"/>
  <c r="G30" i="12" s="1"/>
  <c r="E7" i="38"/>
  <c r="E13" i="36" s="1"/>
  <c r="E11" i="36" s="1"/>
  <c r="F33" i="36"/>
  <c r="M14" i="34" s="1"/>
  <c r="M16" i="34" s="1"/>
  <c r="M18" i="34" s="1"/>
  <c r="G33" i="36"/>
  <c r="M22" i="34" s="1"/>
  <c r="M24" i="34" s="1"/>
  <c r="M26" i="34" s="1"/>
  <c r="R14" i="34"/>
  <c r="R16" i="34" s="1"/>
  <c r="R18" i="34" s="1"/>
  <c r="G10" i="35"/>
  <c r="F14" i="12"/>
  <c r="F16" i="12" s="1"/>
  <c r="F20" i="12" s="1"/>
  <c r="F18" i="36"/>
  <c r="J14" i="34" s="1"/>
  <c r="J16" i="34" s="1"/>
  <c r="J18" i="34" s="1"/>
  <c r="F14" i="36"/>
  <c r="H19" i="35"/>
  <c r="G15" i="12" s="1"/>
  <c r="H22" i="34"/>
  <c r="H24" i="34" s="1"/>
  <c r="H26" i="34" s="1"/>
  <c r="E33" i="36"/>
  <c r="M6" i="34" s="1"/>
  <c r="M8" i="34" s="1"/>
  <c r="M10" i="34" s="1"/>
  <c r="G43" i="36"/>
  <c r="S22" i="34"/>
  <c r="S24" i="34" s="1"/>
  <c r="S26" i="34" s="1"/>
  <c r="T14" i="34"/>
  <c r="T16" i="34" s="1"/>
  <c r="T18" i="34" s="1"/>
  <c r="F10" i="38"/>
  <c r="F6" i="38" s="1"/>
  <c r="H11" i="35"/>
  <c r="F6" i="34"/>
  <c r="E6" i="36"/>
  <c r="F11" i="35"/>
  <c r="G45" i="36"/>
  <c r="U22" i="34"/>
  <c r="U24" i="34" s="1"/>
  <c r="U26" i="34" s="1"/>
  <c r="T22" i="34"/>
  <c r="T24" i="34" s="1"/>
  <c r="T26" i="34" s="1"/>
  <c r="G10" i="38"/>
  <c r="E26" i="36"/>
  <c r="K6" i="34" s="1"/>
  <c r="K8" i="34" s="1"/>
  <c r="K10" i="34" s="1"/>
  <c r="G10" i="37"/>
  <c r="F25" i="12" s="1"/>
  <c r="F27" i="12" s="1"/>
  <c r="F30" i="12" s="1"/>
  <c r="E24" i="34"/>
  <c r="F6" i="36"/>
  <c r="E14" i="34"/>
  <c r="E10" i="38"/>
  <c r="E6" i="38" s="1"/>
  <c r="T6" i="34"/>
  <c r="T8" i="34" s="1"/>
  <c r="T10" i="34" s="1"/>
  <c r="E10" i="34"/>
  <c r="F10" i="37"/>
  <c r="E25" i="12" s="1"/>
  <c r="E27" i="12" s="1"/>
  <c r="E30" i="12" s="1"/>
  <c r="G18" i="36"/>
  <c r="J22" i="34" s="1"/>
  <c r="J24" i="34" s="1"/>
  <c r="J26" i="34" s="1"/>
  <c r="G6" i="36"/>
  <c r="E9" i="36"/>
  <c r="G6" i="34"/>
  <c r="G8" i="34" s="1"/>
  <c r="G10" i="34" s="1"/>
  <c r="G7" i="38"/>
  <c r="E18" i="36"/>
  <c r="J6" i="34" s="1"/>
  <c r="J8" i="34" s="1"/>
  <c r="J10" i="34" s="1"/>
  <c r="F11" i="36"/>
  <c r="F5" i="36" l="1"/>
  <c r="I6" i="34"/>
  <c r="I8" i="34" s="1"/>
  <c r="I10" i="34" s="1"/>
  <c r="G14" i="36"/>
  <c r="D14" i="34"/>
  <c r="E16" i="34"/>
  <c r="F8" i="34"/>
  <c r="D6" i="34"/>
  <c r="H10" i="35"/>
  <c r="G14" i="12"/>
  <c r="G16" i="12" s="1"/>
  <c r="G20" i="12" s="1"/>
  <c r="G32" i="12" s="1"/>
  <c r="E14" i="12"/>
  <c r="E16" i="12" s="1"/>
  <c r="E20" i="12" s="1"/>
  <c r="E32" i="12" s="1"/>
  <c r="F10" i="35"/>
  <c r="E26" i="34"/>
  <c r="F32" i="12"/>
  <c r="E14" i="36"/>
  <c r="E5" i="36" s="1"/>
  <c r="G6" i="38"/>
  <c r="G13" i="36"/>
  <c r="I22" i="34" l="1"/>
  <c r="G11" i="36"/>
  <c r="G5" i="36" s="1"/>
  <c r="F10" i="34"/>
  <c r="D10" i="34" s="1"/>
  <c r="D8" i="34"/>
  <c r="E18" i="34"/>
  <c r="D18" i="34" s="1"/>
  <c r="D16" i="34"/>
  <c r="I24" i="34" l="1"/>
  <c r="D22" i="34"/>
  <c r="I26" i="34" l="1"/>
  <c r="D26" i="34" s="1"/>
  <c r="D24" i="34"/>
</calcChain>
</file>

<file path=xl/sharedStrings.xml><?xml version="1.0" encoding="utf-8"?>
<sst xmlns="http://schemas.openxmlformats.org/spreadsheetml/2006/main" count="8211" uniqueCount="3176">
  <si>
    <t>RKP-NAZIV PRORAČUNSKOG KORISNIKA</t>
  </si>
  <si>
    <t>3025 INSTITUT ZA JADRANSKE KULTURE I MELIORACIJU KRŠA</t>
  </si>
  <si>
    <t>MJESTO I DATUM</t>
  </si>
  <si>
    <t>SPLIT, 20.10.2025.</t>
  </si>
  <si>
    <t>OSOBA ZA KONTAKTIRANJE</t>
  </si>
  <si>
    <t>Dajana Stolica</t>
  </si>
  <si>
    <t>R.
BR.</t>
  </si>
  <si>
    <t>RKPNaziv</t>
  </si>
  <si>
    <t>RKP</t>
  </si>
  <si>
    <t>NAZIV PRORAČUNSKOGA KORISNIKA</t>
  </si>
  <si>
    <t>DODIJELI PRIPADNOST PREMA RKP-U: 
GLAVA I SVEUČILIŠTE/MZO</t>
  </si>
  <si>
    <t>ADRESA 
PRORAČUNSKOGA KORISNIKA</t>
  </si>
  <si>
    <t>POŠTANSKI BROJ I NAZIV
GRADA/OPĆINE</t>
  </si>
  <si>
    <t>MATIČNI BROJ</t>
  </si>
  <si>
    <t>OIB</t>
  </si>
  <si>
    <t>Tip</t>
  </si>
  <si>
    <t>Glava</t>
  </si>
  <si>
    <t>TELEFON ZA KONTAKT</t>
  </si>
  <si>
    <t>091/751-8656</t>
  </si>
  <si>
    <t>odaberite -</t>
  </si>
  <si>
    <t>-</t>
  </si>
  <si>
    <t>E-MAIL ZA KONTAKT</t>
  </si>
  <si>
    <t>dajana.stolica@krs.hr</t>
  </si>
  <si>
    <t>MINISTARSTVO ZNANOSTI, OBRAZOVANJA I MLADIH</t>
  </si>
  <si>
    <t>DONJE SVETICE 38</t>
  </si>
  <si>
    <t>10000 ZAGREB</t>
  </si>
  <si>
    <t>49508397045</t>
  </si>
  <si>
    <t>MZO</t>
  </si>
  <si>
    <t>08005</t>
  </si>
  <si>
    <t>SVEUČILIŠTE U ZAGREBU FAKULTET ELEKTROTEHNIKE I RAČUNARSTVA</t>
  </si>
  <si>
    <t>SVEUČILIŠTE U ZAGREBU</t>
  </si>
  <si>
    <t>UNSKA 3</t>
  </si>
  <si>
    <t>57029260362</t>
  </si>
  <si>
    <t>Sveučilišta i veleučilišta u Republici Hrvatskoj</t>
  </si>
  <si>
    <t>08006</t>
  </si>
  <si>
    <t>FINANCIJSKI PLAN
ZA 2026. I PROJEKCIJE ZA 2027. I 2028. GODINU</t>
  </si>
  <si>
    <t>SVEUČILIŠTE U ZAGREBU - PRIRODOSLOVNO-MATEMATIČKI FAKULTET</t>
  </si>
  <si>
    <t>HORVATOVAC 102A</t>
  </si>
  <si>
    <t>28163265527</t>
  </si>
  <si>
    <t>SVEUČILIŠTE U ZAGREBU FAKULTET KEMIJSKOG INŽENJERSTVA I TEHNOLOGIJE</t>
  </si>
  <si>
    <t>MARULIĆEV TRG 19</t>
  </si>
  <si>
    <t>71259740533</t>
  </si>
  <si>
    <t>I. OPĆI DIO</t>
  </si>
  <si>
    <t>SVEUČILIŠTE U ZAGREBU - TEKSTILNO-TEHNOLOŠKI FAKULTET</t>
  </si>
  <si>
    <t>PRILAZ BARUNA FILIPOVIĆA 28A</t>
  </si>
  <si>
    <t>43097527965</t>
  </si>
  <si>
    <t>Sveučilište u Zagrebu FAKULTET PROMETNIH ZNANOSTI</t>
  </si>
  <si>
    <t>VUKELIĆEVA 4</t>
  </si>
  <si>
    <t>25410051374</t>
  </si>
  <si>
    <t>A. SAŽETAK RAČUNA PRIHODA I RASHODA</t>
  </si>
  <si>
    <t>SVEUČILIŠTE U ZAGREBU, FAKULTET STROJARSTVA I BRODOGRADNJE</t>
  </si>
  <si>
    <t>IVANA LUČIĆA 5</t>
  </si>
  <si>
    <t>22910368449</t>
  </si>
  <si>
    <t>u EUR</t>
  </si>
  <si>
    <t>SVEUČILIŠTE U ZAGREBU  GRAĐEVINSKI FAKULTET</t>
  </si>
  <si>
    <t>FRA ANDRIJE KAČIĆA MIOŠIĆA 26</t>
  </si>
  <si>
    <t>62924153420</t>
  </si>
  <si>
    <t>IZVRŠENJE
2024.</t>
  </si>
  <si>
    <t>TEKUĆI PLAN
2025.</t>
  </si>
  <si>
    <t>PLAN 
2026.</t>
  </si>
  <si>
    <t>PROJEKCIJA 
2027.</t>
  </si>
  <si>
    <t>PROJEKCIJA 
2028.</t>
  </si>
  <si>
    <t>SVEUČILIŠTE U ZAGREBU PREHRAMBENO-BIOTEHNOLOŠKI FAKULTET</t>
  </si>
  <si>
    <t>PIEROTTIJEVA 6</t>
  </si>
  <si>
    <t>47824453867</t>
  </si>
  <si>
    <t>PRIHODI POSLOVANJA</t>
  </si>
  <si>
    <t>SVEUČILIŠTE U ZAGREBU - GEODETSKI FAKULTET</t>
  </si>
  <si>
    <t>A. KAČIĆA MIOŠIĆA 26</t>
  </si>
  <si>
    <t>43594593297</t>
  </si>
  <si>
    <t>PRIHODI OD NEFINANCIJSKE IMOVINE</t>
  </si>
  <si>
    <t>SVEUČILIŠTE U ZAGREBU - ARHITEKTONSKI FAKULTET</t>
  </si>
  <si>
    <t>KAČIĆEVA 26</t>
  </si>
  <si>
    <t>42061107444</t>
  </si>
  <si>
    <t>PRIHODI UKUPNO</t>
  </si>
  <si>
    <t>SVEUČILIŠTE U ZAGREBU STOMATOLOŠKI FAKULTET</t>
  </si>
  <si>
    <t>GUNDULIĆEVA 5</t>
  </si>
  <si>
    <t>70221464726</t>
  </si>
  <si>
    <t>RASHODI  POSLOVANJA</t>
  </si>
  <si>
    <t>SVEUČILIŠTE U ZAGREBU, MEDICINSKI FAKULTET</t>
  </si>
  <si>
    <t>ŠALATA 3</t>
  </si>
  <si>
    <t>45001686598</t>
  </si>
  <si>
    <t>RASHODI ZA NEFINANCIJSKU IMOVINU</t>
  </si>
  <si>
    <t>SVEUČILIŠTE U ZAGREBU FAKULTET ŠUMARSTVA I DRVNE TEHNOLOGIJE</t>
  </si>
  <si>
    <t>SVETOŠIMUNSKA CESTA 25</t>
  </si>
  <si>
    <t>07699719217</t>
  </si>
  <si>
    <t>RASHODI UKUPNO</t>
  </si>
  <si>
    <t>SVEUČILIŠTE U ZAGREBU - FAKULTET POLITIČKIH ZNANOSTI</t>
  </si>
  <si>
    <t>LEPUŠIĆEVA 6</t>
  </si>
  <si>
    <t>28011548575</t>
  </si>
  <si>
    <t>RAZLIKA - VIŠAK / MANJAK</t>
  </si>
  <si>
    <t>SVEUČILIŠTE U ZAGREBU - PRAVNI FAKULTET</t>
  </si>
  <si>
    <t>TRG REPUBLIKE HRVATSKE 14</t>
  </si>
  <si>
    <t>38583303160</t>
  </si>
  <si>
    <t xml:space="preserve"> SVEUČILIŠTE U ZAGREBU AGRONOMSKI FAKULTET</t>
  </si>
  <si>
    <t>76023745044</t>
  </si>
  <si>
    <t>B. SAŽETAK RAČUNA FINANCIRANJA</t>
  </si>
  <si>
    <t>SVEUČILIŠTE U ZAGREBU - EKONOMSKI FAKULTET</t>
  </si>
  <si>
    <t>TRG J. F. KENNEDEYA 6</t>
  </si>
  <si>
    <t>27208467122</t>
  </si>
  <si>
    <t>SVEUČILIŠTE U ZAGREBU,  UČITELJSKI FAKULTET</t>
  </si>
  <si>
    <t>SAVSKA CESTA 77</t>
  </si>
  <si>
    <t>72226488129</t>
  </si>
  <si>
    <t>SVEUČILIŠTE U ZAGREBU - FILOZOFSKI FAKULTET</t>
  </si>
  <si>
    <t>IVANA LUČIĆA 3</t>
  </si>
  <si>
    <t>90633715804</t>
  </si>
  <si>
    <t>PRIMICI OD FINANCIJSKE IMOVINE I ZADUŽIVANJA</t>
  </si>
  <si>
    <t>SVEUČILIŠTE U ZAGREBU - EDUKCIJSKO-REHABILITACIJSKI FAKULTET</t>
  </si>
  <si>
    <t>BORONGAJSKA CESTA 83F</t>
  </si>
  <si>
    <t>34967762426</t>
  </si>
  <si>
    <t>IZDACI ZA FINANCIJSKU IMOVINU I OTPLATE ZAJMOVA</t>
  </si>
  <si>
    <t xml:space="preserve">SVEUČILIŠTE U ZAGREBU - AKADEMIJA DRAMSKE UMJETNOSTI </t>
  </si>
  <si>
    <t>TRG REPUBLIKE HRVATSKE 5</t>
  </si>
  <si>
    <t>52097842295</t>
  </si>
  <si>
    <t>RAZLIKA PRIMITAKA I IZDATAKA</t>
  </si>
  <si>
    <t>SVEUČILIŠTE U ZAGREBU AKADEMIJA LIKOVNIH UMJETNOSTI</t>
  </si>
  <si>
    <t>ILICA 85</t>
  </si>
  <si>
    <t>95847257607</t>
  </si>
  <si>
    <t>DONOS</t>
  </si>
  <si>
    <t>PRIJENOS SREDSTAVA IZ PRETHODNE GODINE</t>
  </si>
  <si>
    <t>SVEUČILIŠTE U ZAGREBU - MUZIČKA AKADEMIJA</t>
  </si>
  <si>
    <t>TRG REPUBLIKE HRVATSKE 12</t>
  </si>
  <si>
    <t>18422925218</t>
  </si>
  <si>
    <t>ODNOS</t>
  </si>
  <si>
    <t>PRIJENOS SREDSTAVA U SLJEDEĆE RAZDOBLJE</t>
  </si>
  <si>
    <t>SVEUČILIŠTE U ZAGREBU KINEZIOLOŠKI FAKULTET</t>
  </si>
  <si>
    <t>HORVAĆANSKI ZAVOJ 15</t>
  </si>
  <si>
    <t>25329931628</t>
  </si>
  <si>
    <t>NETO FINANCIRANJE</t>
  </si>
  <si>
    <t>SVEUČILIŠTE U ZAGREBU FARMACEUTSKO-BIOKEMIJSKI FAKULTET</t>
  </si>
  <si>
    <t>ANTE KOVAČIĆA 1</t>
  </si>
  <si>
    <t>14509285435</t>
  </si>
  <si>
    <t>SVEUČILIŠTE U ZAGREBU VETERINARSKI FAKULTET</t>
  </si>
  <si>
    <t>HEINZELOVA 55</t>
  </si>
  <si>
    <t>36389528408</t>
  </si>
  <si>
    <t>VIŠAK / MANJAK + NETO FINANCIRANJE</t>
  </si>
  <si>
    <t>SVEUČILIŠTE U ZAGREBU RUDARSKO-GEOLOŠKO-NAFTNI FAKULTET</t>
  </si>
  <si>
    <t>99534693762</t>
  </si>
  <si>
    <t>SVEUČILIŠTE U ZAGREBU FAKULTET ORGANIZACIJE I INFORMATIKE</t>
  </si>
  <si>
    <t>PAVLINSKA 2</t>
  </si>
  <si>
    <t>42000 VARAŽDIN</t>
  </si>
  <si>
    <t>02024882310</t>
  </si>
  <si>
    <t>SVEUČILIŠTE U ZAGREBU - METALURŠKI FAKULTET SISAK</t>
  </si>
  <si>
    <t>ALEJA NARODNIH HEROJA 3</t>
  </si>
  <si>
    <t>44000 SISAK</t>
  </si>
  <si>
    <t>48006703414</t>
  </si>
  <si>
    <t>SVEUČILIŠTE U ZAGREBU - GRAFIČKI FAKULTET</t>
  </si>
  <si>
    <t>GETALDIĆEVA 2</t>
  </si>
  <si>
    <t>25564990903</t>
  </si>
  <si>
    <t>SVEUČILIŠTE U ZAGREBU - GEOTEHNIČKI FAKULTET</t>
  </si>
  <si>
    <t>HALLEROVA ALEJA 7</t>
  </si>
  <si>
    <t>16146181375</t>
  </si>
  <si>
    <t xml:space="preserve"> SVEUČILIŠTE U ZAGREBU, KATOLIČKI BOGOSLOVNI FAKULTET </t>
  </si>
  <si>
    <t xml:space="preserve">VLAŠKA 38 </t>
  </si>
  <si>
    <t>SVEUČILIŠTE U RIJECI - TEHNIČKI FAKULTET</t>
  </si>
  <si>
    <t>SVEUČILIŠTE U RIJECI</t>
  </si>
  <si>
    <t>VUKOVARSKA 58</t>
  </si>
  <si>
    <t>51000 RIJEKA</t>
  </si>
  <si>
    <t>46319717480</t>
  </si>
  <si>
    <t>SVEUČILIŠTE U RIJECI - GRAĐEVINSKI FAKULTET</t>
  </si>
  <si>
    <t>RADMILE MATEJČIĆ 3</t>
  </si>
  <si>
    <t>92037849504</t>
  </si>
  <si>
    <t>SVEUČILIŠTE U RIJECI, EKONOMSKI FAKULTET</t>
  </si>
  <si>
    <t>IVANA FILIPOVIĆA 4</t>
  </si>
  <si>
    <t>26093119930</t>
  </si>
  <si>
    <t>Sveučilište u Rijeci,  Fakultet za menadžment u turizmu i ugostiteljstvu</t>
  </si>
  <si>
    <t>IKA PRIMORSKA 42</t>
  </si>
  <si>
    <t>51410 OPATIJA</t>
  </si>
  <si>
    <t>85799845149</t>
  </si>
  <si>
    <t>SVEUČILIŠTE U RIJECI, PRAVNI FAKULTET</t>
  </si>
  <si>
    <t>HAHLIĆ 6</t>
  </si>
  <si>
    <t>43767699965</t>
  </si>
  <si>
    <t>SVEUČILIŠTE U RIJECI - MEDICINSKI FAKULTET</t>
  </si>
  <si>
    <t>BRAĆE BRANCHETTA 20</t>
  </si>
  <si>
    <t>98164324541</t>
  </si>
  <si>
    <t>SVEUČILIŠTE JOSIPA JURJA  STROSSMAYERA U OSIJEKU, GRAĐEVINSKI I ARHITEKTONSKI FAKULTET OSIJEK</t>
  </si>
  <si>
    <t>SVEUČILIŠTE J.J STROSSMAYERA U OSIJEKU</t>
  </si>
  <si>
    <t>ULICA VLADIMIRA PRELOGA 3</t>
  </si>
  <si>
    <t>31000 OSIJEK</t>
  </si>
  <si>
    <t>04150850819</t>
  </si>
  <si>
    <t>SVEUČILIŠTE J.J. STROSSMAYERA U OSIJEKU - FAKULTET AGROBIOTEHNIČKIH ZNANOSTI OSIJEK</t>
  </si>
  <si>
    <t>VLADIMIRA PRELOGA 1</t>
  </si>
  <si>
    <t>98816779821</t>
  </si>
  <si>
    <t>SVEUČILIŠTE J.J. STROSSMAYERA U OSIJEKU - PREHRAMBENO-TEHNOLOŠKI FAKULTET</t>
  </si>
  <si>
    <t>FRANJE KUHAČA 18</t>
  </si>
  <si>
    <t>96371000697</t>
  </si>
  <si>
    <t>SVEUČILIŠTE J.J. STROSSMAYERA U OSIJEKU - EKONOMSKI FAKULTET</t>
  </si>
  <si>
    <t>TRG LJUDEVITA GAJA 7</t>
  </si>
  <si>
    <t>52778515544</t>
  </si>
  <si>
    <t>SVEUČILIŠTE JOSIPA JURJA STROSSMAYERA U OSIJEKU - PRAVNI FAKULTET</t>
  </si>
  <si>
    <t>STJEPANA RADIĆA 13</t>
  </si>
  <si>
    <t>26416570803</t>
  </si>
  <si>
    <t>SVEUČILIŠTE J.J. STROSSMAYERA  U OSIJEKU - FAKULTET ELEKTROTEHNIKE, RAČUNARSTVA I INFORMACIJSKIH TEHNOLOGIJA OSIJEK</t>
  </si>
  <si>
    <t>KNEZA TRPIMIRA 2 B</t>
  </si>
  <si>
    <t>95494259952</t>
  </si>
  <si>
    <t>SVEUČILIŠTE J.J. STROSSMAYERA U OSIJEKU - FILOZOFSKI FAKULTET</t>
  </si>
  <si>
    <t>LORENZA JAGERA 9</t>
  </si>
  <si>
    <t>58868871646</t>
  </si>
  <si>
    <t>SVEUČILIŠTE U SPLITU, FAKULTET ELEKTROTEHNIKE, STROJARSTVA I BRODOGRADNJE</t>
  </si>
  <si>
    <t>SVEUČILIŠTE U SPLITU</t>
  </si>
  <si>
    <t>RUĐERA BOŠKOVIĆA 32</t>
  </si>
  <si>
    <t>21000 SPLIT</t>
  </si>
  <si>
    <t>00857144221</t>
  </si>
  <si>
    <t>SVEUČILIŠTE U SPLITU - FAKULTET GRAĐEVINARSTVA, ARHITEKTURE I GEODEZIJE</t>
  </si>
  <si>
    <t>MATICE HRVATSKE 15</t>
  </si>
  <si>
    <t>83615500218</t>
  </si>
  <si>
    <t>SVEUČILIŠTE U SPLITU - KEMIJSKO-TEHNOLOŠKI FAKULTET</t>
  </si>
  <si>
    <t>RUĐERA BOŠKOVIĆA 35</t>
  </si>
  <si>
    <t>99401575594</t>
  </si>
  <si>
    <t>SVEUČILIŠTE U SPLITU - EKONOMSKI FAKULTET</t>
  </si>
  <si>
    <t>CVITE FISKOVIĆA 5</t>
  </si>
  <si>
    <t>84477684422</t>
  </si>
  <si>
    <t>SVEUČILIŠTE U SPLITU -  PRAVNI FAKULTET</t>
  </si>
  <si>
    <t>DOMOVINSKOG RATA 8</t>
  </si>
  <si>
    <t>03541568700</t>
  </si>
  <si>
    <t>SVEUČILIŠTE U SPLITU, PRIRODOSLOVNO-MATEMATIČKI FAKULTET</t>
  </si>
  <si>
    <t>RUĐERA BOŠKOVIĆA 33</t>
  </si>
  <si>
    <t>20858497843</t>
  </si>
  <si>
    <t>36612267447</t>
  </si>
  <si>
    <t>TRG BRAĆE MAŽURANIĆA 10</t>
  </si>
  <si>
    <t>64218323816</t>
  </si>
  <si>
    <t>SVEUČILIŠTE J.J. STROSSMAYERA U OSIJEKU</t>
  </si>
  <si>
    <t>TRG SV. TROJSTVA 3</t>
  </si>
  <si>
    <t>78808975734</t>
  </si>
  <si>
    <t>POLJIČKA CESTA 35</t>
  </si>
  <si>
    <t>29845096215</t>
  </si>
  <si>
    <t>SVEUČILIŠTE U RIJECI - SVEUČILIŠNA KNJIŽNICA</t>
  </si>
  <si>
    <t xml:space="preserve"> DOLAC 1</t>
  </si>
  <si>
    <t>84122581314</t>
  </si>
  <si>
    <t>SVEUČILIŠTE JOSIPA JURJA STROSSMAYERA U OSIJEKU GRADSKA I SVEUČILIŠNA KNJIŽNICA OSIJEK</t>
  </si>
  <si>
    <t>EUROPSKA AVENIJA 24</t>
  </si>
  <si>
    <t>46627536930</t>
  </si>
  <si>
    <t>SVEUČILIŠTE U SPLITU - SVEUČILIŠNA KNJIŽNICA</t>
  </si>
  <si>
    <t>RUĐERA BOŠKOVIĆA 31</t>
  </si>
  <si>
    <t>40099344720</t>
  </si>
  <si>
    <t xml:space="preserve">SVEUČILIŠTE U ZADRU, ZNANSTVENA KNJIŽNICA </t>
  </si>
  <si>
    <t>SVEUČILIŠTE U ZADRU</t>
  </si>
  <si>
    <t>03141993</t>
  </si>
  <si>
    <t>94403503942</t>
  </si>
  <si>
    <t>INSTITUT ZA OCEANOGRAFIJU I RIBARSTVO</t>
  </si>
  <si>
    <t>JAVNI INSTITUTI</t>
  </si>
  <si>
    <t>ŠETALIŠTE I. MEŠTROVIĆA 63</t>
  </si>
  <si>
    <t>86235185568</t>
  </si>
  <si>
    <t>Javni instituti</t>
  </si>
  <si>
    <t>08008</t>
  </si>
  <si>
    <t>EKONOMSKI INSTITUT, ZAGREB</t>
  </si>
  <si>
    <t>TRG JOHNA KENNEDYA 7</t>
  </si>
  <si>
    <t>70925432731</t>
  </si>
  <si>
    <t>HRVATSKI INSTITUT ZA POVIJEST</t>
  </si>
  <si>
    <t>OPATIČKA 10</t>
  </si>
  <si>
    <t>23296176633</t>
  </si>
  <si>
    <t>INSTITUT ZA POVIJEST UMJETNOSTI</t>
  </si>
  <si>
    <t>ULICA GRADA VUKOVARA 68</t>
  </si>
  <si>
    <t>59451980348</t>
  </si>
  <si>
    <t>INSTITUT ZA MEDICINSKA ISTRAŽIVANJA I MEDICINU RADA</t>
  </si>
  <si>
    <t>KSAVERSKA CESTA 2</t>
  </si>
  <si>
    <t>30285469659</t>
  </si>
  <si>
    <t>HRVATSKI ŠUMARSKI INSTITUT</t>
  </si>
  <si>
    <t>CVJETNO NASELJE 41</t>
  </si>
  <si>
    <t>10450 JASTREBARSKO</t>
  </si>
  <si>
    <t>13579392023</t>
  </si>
  <si>
    <t>INSTITUT ZA FIZIKU</t>
  </si>
  <si>
    <t>BIJENIČKA CESTA 46</t>
  </si>
  <si>
    <t>77627408491</t>
  </si>
  <si>
    <t>POLJOPRIVREDNI INSTITUT OSIJEK</t>
  </si>
  <si>
    <t>JUŽNO PREDGRAĐE 17</t>
  </si>
  <si>
    <t>03665720049</t>
  </si>
  <si>
    <t>INSTITUT ZA MIGRACIJE I NARODNOSTI</t>
  </si>
  <si>
    <t>TRG STJEPANA RADIĆA 3</t>
  </si>
  <si>
    <t>80265403319</t>
  </si>
  <si>
    <t>INSTITUT ZA JADRANSKE KULTURE I MELIORACIJU KRŠA</t>
  </si>
  <si>
    <t>PUT DUILOVA 11</t>
  </si>
  <si>
    <t>90884993104</t>
  </si>
  <si>
    <t>INSTITUT RUĐER BOŠKOVIĆ</t>
  </si>
  <si>
    <t>69715301002</t>
  </si>
  <si>
    <t>INSTITUT ZA DRUŠTVENA ISTRAŽIVANJA U ZAGREBU</t>
  </si>
  <si>
    <t>AMRUŠEVA 11</t>
  </si>
  <si>
    <t>11986338639</t>
  </si>
  <si>
    <t>INSTITUT ZA TURIZAM</t>
  </si>
  <si>
    <t>VRHOVEC 5</t>
  </si>
  <si>
    <t>10264179101</t>
  </si>
  <si>
    <t>INSTITUT ZA POLJOPRIVREDU I TURIZAM</t>
  </si>
  <si>
    <t>CARLA HUGUESA 8</t>
  </si>
  <si>
    <t>52440 POREČ</t>
  </si>
  <si>
    <t>03850982961</t>
  </si>
  <si>
    <t>INSTITUT ZA ETNOLOGIJU I FOLKLORISTIKU</t>
  </si>
  <si>
    <t>ŠUBIĆEVA 42</t>
  </si>
  <si>
    <t>37781872772</t>
  </si>
  <si>
    <t>INSTITUT ZA FILOZOFIJU</t>
  </si>
  <si>
    <t>UL. GRADA VUKOVARA 54</t>
  </si>
  <si>
    <t>43667021597</t>
  </si>
  <si>
    <t>INSTITUT DRUŠTVENIH ZNANOSTI  IVO PILAR</t>
  </si>
  <si>
    <t>MARULIĆEV TRG 19/I</t>
  </si>
  <si>
    <t>32840574937</t>
  </si>
  <si>
    <t>INSTITUT ZA ANTROPOLOGIJU</t>
  </si>
  <si>
    <t>LJUDEVITA GAJA 32</t>
  </si>
  <si>
    <t>93710699926</t>
  </si>
  <si>
    <t>INSTITUT ZA ARHEOLOGIJU</t>
  </si>
  <si>
    <t>59796264563</t>
  </si>
  <si>
    <t>SVEUČILIŠTE U ZAGREBU - FAKULTET FILOZOFIJE I RELIGIJSKIH ZNANOSTI</t>
  </si>
  <si>
    <t>JORDANOVAC 110</t>
  </si>
  <si>
    <t>26975482530</t>
  </si>
  <si>
    <t>DRŽAVNI ZAVOD ZA INTELEKTUALNO VLASNIŠTVO</t>
  </si>
  <si>
    <t>DZIV</t>
  </si>
  <si>
    <t>ULICA GRADA VUKOVARA 78</t>
  </si>
  <si>
    <t>89755384389</t>
  </si>
  <si>
    <t>08012</t>
  </si>
  <si>
    <t>VELEUČILIŠTE U KARLOVCU</t>
  </si>
  <si>
    <t>VELEUČILIŠTA</t>
  </si>
  <si>
    <t>TRG J. J. STROSSMAYERA 9</t>
  </si>
  <si>
    <t>47000 KARLOVAC</t>
  </si>
  <si>
    <t>62820859976</t>
  </si>
  <si>
    <t>INSTITUT ZA HRVATSKI JEZIK I JEZIKOSLOVLJE</t>
  </si>
  <si>
    <t>REPUBLIKE AUSTRIJE 16</t>
  </si>
  <si>
    <t>12268324202</t>
  </si>
  <si>
    <t>STAROSLAVENSKI INSTITUT</t>
  </si>
  <si>
    <t>DEMETROVA 11</t>
  </si>
  <si>
    <t>15291942541</t>
  </si>
  <si>
    <t>NACIONALNA I SVEUČILIŠNA KNJIŽNICA U ZAGREBU</t>
  </si>
  <si>
    <t>AGENCIJE</t>
  </si>
  <si>
    <t>HRVATSKE BRATSKE ZAJEDNICE 4</t>
  </si>
  <si>
    <t>84838770814</t>
  </si>
  <si>
    <t>Agencije</t>
  </si>
  <si>
    <t>08091</t>
  </si>
  <si>
    <t>HRVATSKA AKADEMSKA ISTRAŽIVAČKA MREŽA - CARNET</t>
  </si>
  <si>
    <t>JOSIPA MAROHNIĆA 5</t>
  </si>
  <si>
    <t>58101996540</t>
  </si>
  <si>
    <t>LEKSIKOGRAFSKI ZAVOD MIROSLAV KRLEŽA</t>
  </si>
  <si>
    <t>FRANKOPANSKA 26</t>
  </si>
  <si>
    <t>49894241709</t>
  </si>
  <si>
    <t>VELEUČILIŠTE U KRIŽEVCIMA</t>
  </si>
  <si>
    <t>MILISLAVA DEMERCA 1</t>
  </si>
  <si>
    <t>48260 KRIŽEVCI</t>
  </si>
  <si>
    <t>75480885018</t>
  </si>
  <si>
    <t>TEHNIČKO VELEUČILIŠTE U ZAGREBU</t>
  </si>
  <si>
    <t>VRBIK 8</t>
  </si>
  <si>
    <t>08814003451</t>
  </si>
  <si>
    <t>SVEUČILIŠTE U SPLITU, FILOZOFSKI FAKULTET</t>
  </si>
  <si>
    <t>98004523293</t>
  </si>
  <si>
    <t>SVEUČILIŠTE U SPLITU - MEDICINSKI FAKULTET</t>
  </si>
  <si>
    <t>ŠOLTANSKA 2</t>
  </si>
  <si>
    <t>02879747067</t>
  </si>
  <si>
    <t>SVEUČILIŠTE U SPLITU - POMORSKI FAKULTET</t>
  </si>
  <si>
    <t>RUĐERA BOŠKOVIĆA 37</t>
  </si>
  <si>
    <t>24624257529</t>
  </si>
  <si>
    <t xml:space="preserve">Sveučilište u Splitu, Umjetnička akademija </t>
  </si>
  <si>
    <t>ZAGREBAČKA 3</t>
  </si>
  <si>
    <t>38960125358</t>
  </si>
  <si>
    <t>Sveučilište Josipa Jurja Strossmayera u Osijeku, Fakultet za odgojne i obrazovne znanosti</t>
  </si>
  <si>
    <t>CARA HADRIJANA 10</t>
  </si>
  <si>
    <t>28082679513</t>
  </si>
  <si>
    <t>VELEUČILIŠTE U RIJECI</t>
  </si>
  <si>
    <t>TRPIMIROVA 2/V</t>
  </si>
  <si>
    <t>29573709870</t>
  </si>
  <si>
    <t>HRVATSKI GEOLOŠKI INSTITUT</t>
  </si>
  <si>
    <t>SACHSOVA 2</t>
  </si>
  <si>
    <t>43733878539</t>
  </si>
  <si>
    <t>SVEUČILIŠTE U RIJECI, POMORSKI FAKULTET</t>
  </si>
  <si>
    <t>STUDENTSKA 2</t>
  </si>
  <si>
    <t>76722145702</t>
  </si>
  <si>
    <t>INSTITUT ZA RAZVOJ I MEĐUNARODNE ODNOSE</t>
  </si>
  <si>
    <t>LJ. F. VUKOTINOVIĆA 2</t>
  </si>
  <si>
    <t>31120185175</t>
  </si>
  <si>
    <t>VELEUČILIŠTE U ŠIBENIKU</t>
  </si>
  <si>
    <t>TRG A. HEBRANGA BR. 11</t>
  </si>
  <si>
    <t>22000 ŠIBENIK</t>
  </si>
  <si>
    <t>61727512157</t>
  </si>
  <si>
    <t>ZDRAVSTVENO VELEUČILIŠTE</t>
  </si>
  <si>
    <t>MLINARSKA CESTA 38</t>
  </si>
  <si>
    <t>50952646228</t>
  </si>
  <si>
    <t>SVEUČILIŠTE J.J. STROSSMAYERA U OSIJEKU - MEDICINSKI FAKULTET</t>
  </si>
  <si>
    <t>HUTTLEROVA 4</t>
  </si>
  <si>
    <t>16214165873</t>
  </si>
  <si>
    <t>SVEUČILIŠTE U RIJECI - FILOZOFSKI FAKULTET</t>
  </si>
  <si>
    <t>SVEUČILIŠNA AVENIJA 4</t>
  </si>
  <si>
    <t>70505505759</t>
  </si>
  <si>
    <t>INSTITUT ZA JAVNE FINANCIJE</t>
  </si>
  <si>
    <t>SMIČIKLASOVA 21</t>
  </si>
  <si>
    <t>41683226810</t>
  </si>
  <si>
    <t>SVEUČILIŠTE U SPLITU , KATOLIČKI BOGOSLOVNI FAKULTET</t>
  </si>
  <si>
    <t xml:space="preserve">ZRINSKOG FRANKOPANA 19 </t>
  </si>
  <si>
    <t>SVEUČILIŠTE U ZAGREBU  SVEUČILIŠNI RAČUNSKI CENTAR</t>
  </si>
  <si>
    <t>34016189309</t>
  </si>
  <si>
    <t>MIHOVILA PAVLINOVIĆA 1</t>
  </si>
  <si>
    <t>23000 ZADAR</t>
  </si>
  <si>
    <t>10839679016</t>
  </si>
  <si>
    <t>AGENCIJA ZA ODGOJ I OBRAZOVANJE</t>
  </si>
  <si>
    <t>72193628411</t>
  </si>
  <si>
    <t>SVEUČILIŠTE U DUBROVNIKU</t>
  </si>
  <si>
    <t>BRANITELJA DUBROVNIKA 29</t>
  </si>
  <si>
    <t>20000 DUBROVNIK</t>
  </si>
  <si>
    <t>01338491514</t>
  </si>
  <si>
    <t>VELEUČILIŠTE MARKO MARULIĆ</t>
  </si>
  <si>
    <t xml:space="preserve">KRALJA PETRA KREŠIMIRA IV 30 </t>
  </si>
  <si>
    <t>22300 KNIN</t>
  </si>
  <si>
    <t>13664089430</t>
  </si>
  <si>
    <t>VELEUČILIŠTE LAVOSLAV RUŽIČKA U VUKOVARU</t>
  </si>
  <si>
    <t>ŽUPANIJSKA 50</t>
  </si>
  <si>
    <t>32000 VUKOVAR</t>
  </si>
  <si>
    <t>21720825730</t>
  </si>
  <si>
    <t>SVEUČILIŠTE U RIJECI, AKADEMIJA PRIMIJENJENIH UMJETNOSTI</t>
  </si>
  <si>
    <t>SLAVKA KRAUTZEKA 83</t>
  </si>
  <si>
    <t>55704161999</t>
  </si>
  <si>
    <t>SVEUČILIŠTE JOSIPA JURJA STROSSMAYERA U OSIJEKU, KATOLIČKI BOGOSLOVNI FAKULTET U ĐAKOVU</t>
  </si>
  <si>
    <t xml:space="preserve">PETRA PRERADOVIĆA 17 </t>
  </si>
  <si>
    <t>31400 ĐAKOVO</t>
  </si>
  <si>
    <t>05384220316</t>
  </si>
  <si>
    <t>AGENCIJA ZA ZNANOST I VISOKO OBRAZOVANJE</t>
  </si>
  <si>
    <t>DONJE SVETICE 38/5</t>
  </si>
  <si>
    <t>83358955356</t>
  </si>
  <si>
    <t>NACIONALNI CENTAR ZA VANJSKO VREDNOVANJE OBRAZOVANJA</t>
  </si>
  <si>
    <t>ULICA D. TOMLJANOVIĆA GAVRANA 11</t>
  </si>
  <si>
    <t>10020 ZAGREB</t>
  </si>
  <si>
    <t>94833993984</t>
  </si>
  <si>
    <t>SVEUČILIŠTE U RIJECI, UČITELJSKI FAKULTET</t>
  </si>
  <si>
    <t>SVEUČILIŠNA AVENIJA 6</t>
  </si>
  <si>
    <t>96996385705</t>
  </si>
  <si>
    <t>VELEUČILIŠTE NIKOLA TESLA U GOSPIĆU</t>
  </si>
  <si>
    <t>ULICA BANA IVANA KARLOVIĆA 16</t>
  </si>
  <si>
    <t>53000 GOSPIĆ</t>
  </si>
  <si>
    <t>42552392522</t>
  </si>
  <si>
    <t>SVEUČILIŠTE JURJA DOBRILE U PULI</t>
  </si>
  <si>
    <t>SVEUČILIŠTE U PULI</t>
  </si>
  <si>
    <t>ZAGREBAČKA 30</t>
  </si>
  <si>
    <t>52100 PULA</t>
  </si>
  <si>
    <t>61738073226</t>
  </si>
  <si>
    <t>VELEUČILIŠTE U VIROVITICI</t>
  </si>
  <si>
    <t>ULICA MATIJE GUPCA 78</t>
  </si>
  <si>
    <t>33000 VIROVITICA</t>
  </si>
  <si>
    <t>46576407858</t>
  </si>
  <si>
    <t>AGENCIJA ZA MOBILNOST I PROGRAME EUROPSKE UNIJE</t>
  </si>
  <si>
    <t>25385906011</t>
  </si>
  <si>
    <t>MEĐIMURSKO VELEUČILIŠTE U ČAKOVCU</t>
  </si>
  <si>
    <t>BANA JOSIPA JELAČIĆA 22/A</t>
  </si>
  <si>
    <t>40000 ČAKOVEC</t>
  </si>
  <si>
    <t>31444990605</t>
  </si>
  <si>
    <t>SVEUČILIŠTE U SPLITU, KINEZIOLOŠKI FAKULTET</t>
  </si>
  <si>
    <t>NIKOLE TESLE 6</t>
  </si>
  <si>
    <t>57848936921</t>
  </si>
  <si>
    <t>AGENCIJA ZA STRUKOVNO OBRAZOVANJE I OBRAZOVANJE ODRASLIH</t>
  </si>
  <si>
    <t>GARIĆGRADSKA ULICA 18</t>
  </si>
  <si>
    <t>40719411729</t>
  </si>
  <si>
    <t xml:space="preserve">SVEUČILIŠTE U RIJECI, FAKULTET ZDRAVSTVENIH STUDIJA </t>
  </si>
  <si>
    <t>VIKTORA CARA EMINA 5</t>
  </si>
  <si>
    <t>04052510</t>
  </si>
  <si>
    <t>19213484918</t>
  </si>
  <si>
    <t>SVEUČILIŠTE SJEVER</t>
  </si>
  <si>
    <t>TRG DR. ŽARKA DOLINARA 1</t>
  </si>
  <si>
    <t>48000 KOPRIVNICA</t>
  </si>
  <si>
    <t>59624928052</t>
  </si>
  <si>
    <t>SVEUČILIŠTE J.J. STROSMAYERA U OSIJEKU - FAKULTET ZA DENTALNU MEDICINU I ZDRAVSTVO</t>
  </si>
  <si>
    <t>CRKVENA 21</t>
  </si>
  <si>
    <t>83830458507</t>
  </si>
  <si>
    <t>SVEUČILIŠTE JOSIPA JURJA STROSSMAYERA U OSIJEKU - AKADEMIJA ZA UMJETNOST I KULTURU U OSIJEKU</t>
  </si>
  <si>
    <t>KRALJA PETRA SVAČIĆA 1/F</t>
  </si>
  <si>
    <t>60277424315</t>
  </si>
  <si>
    <t>VELEUČILIŠTE HRVATSKO ZAGORJE KRAPINA</t>
  </si>
  <si>
    <t>ŠETALIŠTE HRVATSKOG NARODNOG PREPORODA 6</t>
  </si>
  <si>
    <t>49000 KRAPINA</t>
  </si>
  <si>
    <t>16465214888</t>
  </si>
  <si>
    <t>Sveučilište u Zagrebu Fakultet hrvatskih studija</t>
  </si>
  <si>
    <t>BORONGAJSKA CESTA 83D</t>
  </si>
  <si>
    <t>99454315441</t>
  </si>
  <si>
    <t>SVEUČILIŠTE U SLAVONSKOM BRODU</t>
  </si>
  <si>
    <t>TRG IVANE BRLIĆ MAŽURANIĆ 2</t>
  </si>
  <si>
    <t>35000 SLAVONSKI BROD</t>
  </si>
  <si>
    <t>33027834374</t>
  </si>
  <si>
    <t>SVEUČILIŠTE JOSIPA JURJA STROSSMAYERA U OSIJEKU - KINEZIOLOŠKI FAKULTET OSIJEK</t>
  </si>
  <si>
    <t>DRINSKA 16/A</t>
  </si>
  <si>
    <t>70788591483</t>
  </si>
  <si>
    <t>HRVATSKA ZAKLADA ZA ZNANOST</t>
  </si>
  <si>
    <t>ILICA 24</t>
  </si>
  <si>
    <t>SVEUČILIŠTE JOSIPA JURJA STROSSMAYERA U OSIJEKU, FAKULTET TURIZMA I RURALNOG RAZVOJA U POŽEGI</t>
  </si>
  <si>
    <t>VUKOVARSKA 17</t>
  </si>
  <si>
    <t>11614501047</t>
  </si>
  <si>
    <t>Sveučilište u Osijeku, Fakultet primijenjene matematike i informatike</t>
  </si>
  <si>
    <t>Plan za unos u SAP - prihodi i primici</t>
  </si>
  <si>
    <t>GLAVA</t>
  </si>
  <si>
    <t>OPIS GLAVE</t>
  </si>
  <si>
    <t>IZVOR NA TERET</t>
  </si>
  <si>
    <t>IZVOR</t>
  </si>
  <si>
    <t>OPIS IZVORA</t>
  </si>
  <si>
    <t>STAVKA</t>
  </si>
  <si>
    <t>Stavka-Izvor</t>
  </si>
  <si>
    <t>OPIS STAVKE</t>
  </si>
  <si>
    <t>Davatelj prijenosa</t>
  </si>
  <si>
    <t>Ustanova</t>
  </si>
  <si>
    <t>left3</t>
  </si>
  <si>
    <t>left2</t>
  </si>
  <si>
    <t>63911-5011</t>
  </si>
  <si>
    <t>52209 HRVATSKA ZAKLADA ZA ZNANOST</t>
  </si>
  <si>
    <t>glava za visoko 6</t>
  </si>
  <si>
    <t>63931-581</t>
  </si>
  <si>
    <t>StavkaIzvor</t>
  </si>
  <si>
    <t>Stavka</t>
  </si>
  <si>
    <t>opis stavke</t>
  </si>
  <si>
    <t>izvor</t>
  </si>
  <si>
    <t>3 konto</t>
  </si>
  <si>
    <t>2 konto</t>
  </si>
  <si>
    <t>Izvor</t>
  </si>
  <si>
    <t>Opći prihodi i primici</t>
  </si>
  <si>
    <t xml:space="preserve">Prihodi iz nadležnog proračuna za financiranje rashoda poslovanja </t>
  </si>
  <si>
    <t>1079 MINISTARSTVO POLJOPRIVREDE, ŠUMARSTVA I RIBARSTVA</t>
  </si>
  <si>
    <t>Sredstva učešća za pomoći</t>
  </si>
  <si>
    <t xml:space="preserve">Prihodi iz nadležnog proračuna za financiranje rashoda poslovanja  </t>
  </si>
  <si>
    <t>Vlastiti prihodi</t>
  </si>
  <si>
    <t>Švicarsko - hrvatski program suradnje</t>
  </si>
  <si>
    <t>67111-11</t>
  </si>
  <si>
    <t>Prihodi od igara na sreću</t>
  </si>
  <si>
    <t>Financijski mehanizam Europskog gospodarskog prostora i Norveški financijski mehanizam</t>
  </si>
  <si>
    <t>67111-581</t>
  </si>
  <si>
    <t>Ostali prihodi za posebne namjene</t>
  </si>
  <si>
    <t>Europski socijalni fond plus – predfinanciranje iz izvora 11 Opći prihodi i primici</t>
  </si>
  <si>
    <t>66151-31</t>
  </si>
  <si>
    <t>5011 Pomoći iz državnog proračuna kroz opće prihode i primitke</t>
  </si>
  <si>
    <t>Europski fond za regionalni razvoj – predfinanciranje iz izvora 11 Opći prihodi i primici</t>
  </si>
  <si>
    <t>5012 Pomoći iz državnog proračuna kroz nacionalno sufinanciranje EU projekata</t>
  </si>
  <si>
    <t>Fond za azil, migracije i integraciju – predfinanciranje iz izvora 11 Opći prihodi i primici</t>
  </si>
  <si>
    <t>5041 Pomoći iz državnog proračuna kroz prihode od igara na sreću</t>
  </si>
  <si>
    <t>Mehanizam za oporavak i otpornost – bespovratna sredstva – raspoloživ predujam ili unaprijed naplaćen prihod</t>
  </si>
  <si>
    <t>5043 Pomoći iz državnog proračuna kroz ostale prihode za posebne namjene</t>
  </si>
  <si>
    <t>Mehanizam za oporavak i otpornost (NPOO – zajam)</t>
  </si>
  <si>
    <t>5052 Pomoći iz državnog proračuna kroz ostale pomoći</t>
  </si>
  <si>
    <t xml:space="preserve">Prihodi iz nadležnog proračuna za financiranje rashoda za nabavu nefinancijske imovine </t>
  </si>
  <si>
    <t>50810 Pomoći iz državnog proračuna kroz namjenske primitke od zaduživanja – ostali</t>
  </si>
  <si>
    <t>50815 Pomoći iz državnog proračuna kroz namjenske primitke od zaduživanja – NPOO</t>
  </si>
  <si>
    <t>51000 Programi Unije – raspoloživ predujam</t>
  </si>
  <si>
    <t>51011 Programi Unije – predfinanciranje iz izvora 11 Opći prihodi i primici</t>
  </si>
  <si>
    <t>67121-581</t>
  </si>
  <si>
    <t>51031 Programi Unije – predfinanciranje iz izvora 31 Vlastiti prihodi</t>
  </si>
  <si>
    <t>67111-815</t>
  </si>
  <si>
    <t>51043 Programi Unije – predfinanciranje iz izvora 43 Ostali prihodi za posebne namjene</t>
  </si>
  <si>
    <t>51081 Programi Unije – predfinanciranje iz izvora 81 Namjenski primici od zaduživanja</t>
  </si>
  <si>
    <t>Ostale pomoći</t>
  </si>
  <si>
    <t>Prihodi od prodanih proizvoda</t>
  </si>
  <si>
    <t>Prihodi od prodaje robe</t>
  </si>
  <si>
    <t>Ostale darovnice</t>
  </si>
  <si>
    <t>Prihodi od pruženih usluga</t>
  </si>
  <si>
    <t>Tekuće donacije od fizičkih osoba</t>
  </si>
  <si>
    <t>Donacije</t>
  </si>
  <si>
    <t>Tekuće donacije od neprofitnih organizacija</t>
  </si>
  <si>
    <t>Prihodi od nefin. imovine i nadoknade štete s osnova osig.</t>
  </si>
  <si>
    <t>Namjenski primici od zaduživanja – ostali</t>
  </si>
  <si>
    <t>Tekuće donacije od trgovačkih društava</t>
  </si>
  <si>
    <t>Tekuće donacije od ostalih subjekata izvan općeg proračuna</t>
  </si>
  <si>
    <t>Kapitalne donacije od fizičkih osoba</t>
  </si>
  <si>
    <t>Kapitalne donacije od neprofitnih organizacija</t>
  </si>
  <si>
    <t>Kapitalne donacije od trgovačkih društava</t>
  </si>
  <si>
    <t>Kapitalne donacije od ostalih subjekata izvan općeg proračuna</t>
  </si>
  <si>
    <t>Ostale naknade i pristojbe za posebne namjene</t>
  </si>
  <si>
    <t>Ostali prihodi državne uprave za posebne namjene</t>
  </si>
  <si>
    <t>Sufinanciranje cijene usluge, participacije i slično</t>
  </si>
  <si>
    <t xml:space="preserve">Prihodi s naslova osiguranja, refundacije štete i totalne štete </t>
  </si>
  <si>
    <t>Prihodi s naslova osiguranja, refundacije štete i totalne štete</t>
  </si>
  <si>
    <t>EVT</t>
  </si>
  <si>
    <t>Naknada za priređivanje lutrijskih igara</t>
  </si>
  <si>
    <t>Naknade za priređivanje igara na sreću u casinima</t>
  </si>
  <si>
    <t>Naknade za priređivanje klađenja</t>
  </si>
  <si>
    <t>Naknade za priređivanje igara na sreću na automatima</t>
  </si>
  <si>
    <t>Kamate za ostale vrijednosne papire</t>
  </si>
  <si>
    <t>Kamate na oročena sredstva</t>
  </si>
  <si>
    <t>Kamate na depozite po viđenju</t>
  </si>
  <si>
    <t xml:space="preserve">Zatezne kamate iz obveznih odnosa i drugo </t>
  </si>
  <si>
    <t>Prihodi od pozitivnih tečajnih razlika</t>
  </si>
  <si>
    <t>Prihod od dividendi na dionice u kreditnim i ostalim financijskim institucijama izvan javnog sektora</t>
  </si>
  <si>
    <t>Prihodi od dividendi na dionice u trgovačkim društvima izvan javnog sektora</t>
  </si>
  <si>
    <t>Prihodi iz dobiti trgovačkih društava u javnom sektoru</t>
  </si>
  <si>
    <t>Prihodi iz dobiti Hrvatske lutrije</t>
  </si>
  <si>
    <t>Ostali prihodi od financijske imovine</t>
  </si>
  <si>
    <t>Prihodi od prodaje kratkotrajne nefinancijske imovine, sitnog inventara i autoguma</t>
  </si>
  <si>
    <t>Ostali prihodi od nefinancijske imovine</t>
  </si>
  <si>
    <t>Prihodi od kamata na dane zajmove trgovačkim društvima u javnom sektoru</t>
  </si>
  <si>
    <t>63111</t>
  </si>
  <si>
    <t>Tekuće pomoći od inozemnih vlada u EU</t>
  </si>
  <si>
    <t>63112</t>
  </si>
  <si>
    <t>Tekuće pomoći od inozemnih vlada izvan EU</t>
  </si>
  <si>
    <t>Kapitalne pomoći od inozemnih vlada u EU</t>
  </si>
  <si>
    <t>Kapitalne pomoći od inozemnih vlada izvan EU</t>
  </si>
  <si>
    <t>Tekuće pomoći od međunarodnih organizacija</t>
  </si>
  <si>
    <t>Kapitalne pomoći od međunarodnih organizacija</t>
  </si>
  <si>
    <t xml:space="preserve">Tekuće pomoći od institucija i tijela EU   </t>
  </si>
  <si>
    <t xml:space="preserve">Kapitalne pomoći od institucija i tijela EU  </t>
  </si>
  <si>
    <t>Tekuće pomoći od HZMO-a, HZZ-a i HZZO-a</t>
  </si>
  <si>
    <t>Tekuće pomoći od ostalih izvanproračunskih korisnika državnog proračuna</t>
  </si>
  <si>
    <t>Kapitalne pomoći od HZMO-a, HZZ-a i HZZO-a</t>
  </si>
  <si>
    <t>Kapitalne pomoći od ostalih izvanproračunskih korisnika državnog proračuna</t>
  </si>
  <si>
    <t>Tekuće pomoći proračunskim korisnicima iz proračuna JLP(R)S koji im nije nadležan</t>
  </si>
  <si>
    <t>Kapitalne pomoći proračunskim korisnicima iz proračuna JLP(R)S koji im nije nadležan</t>
  </si>
  <si>
    <t>Tekuće pomoći iz proračuna JLP(R)S temeljem prijenosa EU sredstava</t>
  </si>
  <si>
    <t>Tekuće pomoći od proračunskog korisnika drugog proračuna temeljem prijenosa EU sredstava</t>
  </si>
  <si>
    <t>Tekuće pomoći od izvanproračunskog korisnika temeljem prijenosa EU sredstava</t>
  </si>
  <si>
    <t>Kapitalne pomoći iz proračuna JLP(R)S temeljem prijenosa EU sredstava</t>
  </si>
  <si>
    <t>Kapitalne pomoći od proračunskog korisnika drugog proračuna temeljem prijenosa EU sredstava</t>
  </si>
  <si>
    <t>Kapitalne pomoći od izvanproračunskog korisnika temeljem prijenosa EU sredstava</t>
  </si>
  <si>
    <t>Tekući prijenosi između proračunskih korisnika istog proračuna</t>
  </si>
  <si>
    <t>Kapitalni prijenosi između proračunskih korisnika istog proračuna</t>
  </si>
  <si>
    <t>Tekući prijenosi između proračunskih korisnika istog proračuna temeljem prijenosa EU sredstava</t>
  </si>
  <si>
    <t>Kapitalni prijenosi između proračunskih korisnika istog proračuna temeljem prijenosa EU sredstava</t>
  </si>
  <si>
    <t>Ostale nespomenute kazne</t>
  </si>
  <si>
    <t>Ostali prihodi</t>
  </si>
  <si>
    <t>Poljoprivredno zemljište</t>
  </si>
  <si>
    <t>Građevinsko zemljište</t>
  </si>
  <si>
    <t>Stambeni objekti za zaposlene</t>
  </si>
  <si>
    <t>Ostali stambeni objekti</t>
  </si>
  <si>
    <t>Uredski objekti</t>
  </si>
  <si>
    <t>Zgrade znanstvenih i obrazovnih institucija (fakulteti, škole, vrtići i slično)</t>
  </si>
  <si>
    <t>Ostali poslovni građevinski objekti</t>
  </si>
  <si>
    <t>Računala i računalna oprema</t>
  </si>
  <si>
    <t>Uredski namještaj</t>
  </si>
  <si>
    <t>Ostala uredska oprema</t>
  </si>
  <si>
    <t>Radio i TV prijemnici</t>
  </si>
  <si>
    <t>Medicinska oprema</t>
  </si>
  <si>
    <t>Glazbeni instrumenti i oprema</t>
  </si>
  <si>
    <t>Strojevi</t>
  </si>
  <si>
    <t>Oprema</t>
  </si>
  <si>
    <t>Osobni automobili</t>
  </si>
  <si>
    <t>Kombi vozila</t>
  </si>
  <si>
    <t>Kamioni</t>
  </si>
  <si>
    <t>Traktori</t>
  </si>
  <si>
    <t>Terenska vozila (protupožarna, vojna i slično)</t>
  </si>
  <si>
    <t>Ostala prijevozna sredstva u cestovnom prometu</t>
  </si>
  <si>
    <t>Plovila</t>
  </si>
  <si>
    <t>Osnovno stado</t>
  </si>
  <si>
    <t>Primljeni krediti od kreditnih institucija u javnom sektoru - dugoročni</t>
  </si>
  <si>
    <t>Primljeni krediti od tuzemnih kreditnih institucija izvan javnog sektora - dugoročni</t>
  </si>
  <si>
    <t>Primljeni zajmovi od međunarodnih organizacija - dugoročni</t>
  </si>
  <si>
    <t>Plan za unos u SAP - rashodi i izdaci</t>
  </si>
  <si>
    <t>IZVOR (odaberite)</t>
  </si>
  <si>
    <t>Stavka
(odaberite)</t>
  </si>
  <si>
    <t>AKTIVNOST
(odaberite)</t>
  </si>
  <si>
    <t>OPIS AKTIVNOSTI</t>
  </si>
  <si>
    <t>FP</t>
  </si>
  <si>
    <t>Primatelj prijenosa</t>
  </si>
  <si>
    <t>leftIzvor</t>
  </si>
  <si>
    <t>mid</t>
  </si>
  <si>
    <t>left1</t>
  </si>
  <si>
    <t>IzvorKrovno</t>
  </si>
  <si>
    <t>A622151</t>
  </si>
  <si>
    <t>Plaće za redovan rad</t>
  </si>
  <si>
    <t>AKTIVNOST</t>
  </si>
  <si>
    <t>Plaće u naravi</t>
  </si>
  <si>
    <t>Podprogram (P3)</t>
  </si>
  <si>
    <t>Naziv P3</t>
  </si>
  <si>
    <t>Funkcijsko područje</t>
  </si>
  <si>
    <t>Naziv FP</t>
  </si>
  <si>
    <t>NOVA AKT</t>
  </si>
  <si>
    <t>Plaće za prekovremeni rad</t>
  </si>
  <si>
    <t>A111111</t>
  </si>
  <si>
    <t>PROGRAMSKO FINANCIRANJE JAVNIH VISOKIH UČILIŠTA</t>
  </si>
  <si>
    <t>0942</t>
  </si>
  <si>
    <t>Drugi stupanj visoke naobrazbe</t>
  </si>
  <si>
    <t>Plaće za posebne uvjete rada</t>
  </si>
  <si>
    <t>A222222</t>
  </si>
  <si>
    <t>PROGRAMSKO I OSTALO FINANCIRANJE JAVNIH VISOKIH UČILIŠTA – IZ EVIDENCIJSKIH PRIHODA</t>
  </si>
  <si>
    <t>Ostali rashodi za zaposlene</t>
  </si>
  <si>
    <t>A333333</t>
  </si>
  <si>
    <t>PROGRAM PREKOGRANIČNE SURADNJE</t>
  </si>
  <si>
    <t>Doprinosi za obvezno zdravstveno osiguranje</t>
  </si>
  <si>
    <t>A444444</t>
  </si>
  <si>
    <t>PROGRAM PREKOGRANIČNE SURADNJE UPRAVLJAČKO TIJELO IZ INOZEMSTVA</t>
  </si>
  <si>
    <t>Službena putovanja</t>
  </si>
  <si>
    <t>A555555</t>
  </si>
  <si>
    <t>0150</t>
  </si>
  <si>
    <t>Istraživanje i razvoj: Opće javne usluge</t>
  </si>
  <si>
    <t>Naknade za prijevoz, za rad na terenu i odvojeni život</t>
  </si>
  <si>
    <t>A557041</t>
  </si>
  <si>
    <t>PREUZIMANJE OBVEZA ZA PROJEKTE JAVNO PRIVATNOG PARTNERSTVA U VARAŽDINSKOJ I KOPRIVNIČKO-KRIŽEVAČKOJ ŽUPANIJI</t>
  </si>
  <si>
    <t>0912</t>
  </si>
  <si>
    <t>Osnovno obrazovanje</t>
  </si>
  <si>
    <t>Stručno usavršavanje zaposlenika</t>
  </si>
  <si>
    <t>A557042</t>
  </si>
  <si>
    <t>PROGRAM DOKTORANADA I POSLIJEDOKTORANADA HRVATSKE ZAKLADE ZA ZNANOST</t>
  </si>
  <si>
    <t>Ostale naknade troškova zaposlenima</t>
  </si>
  <si>
    <t>A557043</t>
  </si>
  <si>
    <t>NACIONALNO VIJEĆE ZA ODGOJ I OBRAZOVANJE</t>
  </si>
  <si>
    <t>0970</t>
  </si>
  <si>
    <t>Istraživanje i razvoj obrazovanja</t>
  </si>
  <si>
    <t>Uredski materijal i ostali materijalni rashodi</t>
  </si>
  <si>
    <t>A558047</t>
  </si>
  <si>
    <t>POLITIKA ZA MLADE</t>
  </si>
  <si>
    <t>1040</t>
  </si>
  <si>
    <t>Obitelj i djeca</t>
  </si>
  <si>
    <t>Materijal i sirovine</t>
  </si>
  <si>
    <t>A558053</t>
  </si>
  <si>
    <t>POTPORA ZA PROGRAME USMJERENE MLADIMA</t>
  </si>
  <si>
    <t>Energija</t>
  </si>
  <si>
    <t>A577000</t>
  </si>
  <si>
    <t>ADMINISTRACIJA I UPRAVLJANJE</t>
  </si>
  <si>
    <t>Materijal i dijelovi za tekuće i investicijsko održavanje</t>
  </si>
  <si>
    <t>A577004</t>
  </si>
  <si>
    <t>POTPORA UNAPREĐENJU SUSTAVA</t>
  </si>
  <si>
    <t>Sitni inventar i autogume</t>
  </si>
  <si>
    <t>A577012</t>
  </si>
  <si>
    <t>OBRAZOVANJE DJECE HRVATSKIH GRAĐANA U INOZEMSTVU</t>
  </si>
  <si>
    <t>Vojna sredstva za jednokratnu upotrebu</t>
  </si>
  <si>
    <t>A577015</t>
  </si>
  <si>
    <t>DRŽAVNE NAGRADE ZA IZUZETNE REZULTATE U OBRAZOVANJU I TEHNIČKOJ KULTURI</t>
  </si>
  <si>
    <t>Službena, radna i zaštitna odjeća i obuća</t>
  </si>
  <si>
    <t>A577016</t>
  </si>
  <si>
    <t>PREVENCIJA NASILJA I OVISNOSTI</t>
  </si>
  <si>
    <t>Usluge telefona, interneta, pošte i prijevoza</t>
  </si>
  <si>
    <t>A577028</t>
  </si>
  <si>
    <t>POTICAJI HRVATSKOJ ZAJEDNICI TEHNIČKE KULTURE</t>
  </si>
  <si>
    <t>0820</t>
  </si>
  <si>
    <t>Službe kulture</t>
  </si>
  <si>
    <t>Usluge tekućeg i investicijskog održavanja</t>
  </si>
  <si>
    <t>A577124</t>
  </si>
  <si>
    <t>HRVATSKA NASTAVA U INOZEMSTVU</t>
  </si>
  <si>
    <t>Usluge promidžbe i informiranja</t>
  </si>
  <si>
    <t>A577130</t>
  </si>
  <si>
    <t>POTICAJI UDRUGAMA ZA IZVANINSTITUCIONALNI ODGOJ I OBRAZOVANJE DJECE I MLADIH</t>
  </si>
  <si>
    <t>Komunalne usluge</t>
  </si>
  <si>
    <t>A577131</t>
  </si>
  <si>
    <t>POTICAJI OBRAZOVANJA NACIONALNIH MANJINA</t>
  </si>
  <si>
    <t>Zakupnine i najamnine</t>
  </si>
  <si>
    <t>A577132</t>
  </si>
  <si>
    <t>POTICANJE MEĐUNARODNE OBRAZOVNE SURADNJE ŠKOLA</t>
  </si>
  <si>
    <t>Zdravstvene i veterinarske usluge</t>
  </si>
  <si>
    <t>A577133</t>
  </si>
  <si>
    <t>POTICANJE PROGRAMA RADA S DAROVITIM UČENICIMA I STUDENTIMA</t>
  </si>
  <si>
    <t>Intelektualne i osobne usluge</t>
  </si>
  <si>
    <t>A577137</t>
  </si>
  <si>
    <t>POSEBNI PROGRAMI OBRAZOVANJA ZA PROVOĐENJE PROGRAMA NACIONALNIH MANJINA</t>
  </si>
  <si>
    <t>Računalne usluge</t>
  </si>
  <si>
    <t>A577143</t>
  </si>
  <si>
    <t>RAZVOJ I ODRŽAVANJE INFORMACIJSKE INFRASTRUKTURE MINISTARSTVA</t>
  </si>
  <si>
    <t>0980</t>
  </si>
  <si>
    <t>Usluge obrazovanja koje nisu drugdje svrstane</t>
  </si>
  <si>
    <t>Ostale usluge</t>
  </si>
  <si>
    <t>A578003</t>
  </si>
  <si>
    <t>ODGOJ I NAOBRAZBA DJECE PRIPADNIKA NACIONALNIH MANJINA</t>
  </si>
  <si>
    <t>0911</t>
  </si>
  <si>
    <t>Predškolsko obrazovanje</t>
  </si>
  <si>
    <t>Naknade troškova osobama izvan radnog odnosa</t>
  </si>
  <si>
    <t>A578004</t>
  </si>
  <si>
    <t>PREDŠKOLSKI ODGOJ I OBRAZOVANJE DJECE S TEŠKOĆAMA U RAZVOJU (SUFINANCIRANJE)</t>
  </si>
  <si>
    <t>Naknade za rad predstavničkih i izvršnih tijela, povjerensta</t>
  </si>
  <si>
    <t>A578008</t>
  </si>
  <si>
    <t>ODGOJ I NAOBRAZBA DJECE U PROGRAMIMA PREDŠKOLE</t>
  </si>
  <si>
    <t>Premije osiguranja</t>
  </si>
  <si>
    <t>A578009</t>
  </si>
  <si>
    <t>ODGOJ I OBRAZOVANJE DAROVITE DJECE PREDŠKOLSKE DOBI U DJEČJIM VRTIĆIMA</t>
  </si>
  <si>
    <t>Reprezentacija</t>
  </si>
  <si>
    <t>A578041</t>
  </si>
  <si>
    <t>POMOĆNICI U NASTAVI ZA DJECU S TEŠKOĆAMA U RAZVOJU</t>
  </si>
  <si>
    <t xml:space="preserve">  Reprezentacija</t>
  </si>
  <si>
    <t>A578042</t>
  </si>
  <si>
    <t>OSIGURANJE UČENIKA I STUDENATA NA PRAKTIČNOJ NASTAVI I STRUČNOJ PRAKSI</t>
  </si>
  <si>
    <t>Članarine i norme</t>
  </si>
  <si>
    <t>A578045</t>
  </si>
  <si>
    <t>SUFINANCIRANJE NASTAVNIH MATERIJALA I OPREME ZA UČENIKE OSNOVNIH I SREDNJIH ŠKOLA</t>
  </si>
  <si>
    <t>Pristojbe i naknade</t>
  </si>
  <si>
    <t>A578050</t>
  </si>
  <si>
    <t>POTPORA INOVACIJSKIM PROCESIMA</t>
  </si>
  <si>
    <t>Troškovi sudskih postupaka</t>
  </si>
  <si>
    <t>A578055</t>
  </si>
  <si>
    <t>HRVATSKO-ŠVICARSKI ISTRAŽIVAČKI PROGRAM</t>
  </si>
  <si>
    <t>Ostali nespomenuti rashodi poslovanja</t>
  </si>
  <si>
    <t>A578059</t>
  </si>
  <si>
    <t>EUROPSKA MREŽA ŠKOLA - EUROPEAN SCHOOLNET</t>
  </si>
  <si>
    <t>Kamate za izdane trezorske zapise</t>
  </si>
  <si>
    <t>A578061</t>
  </si>
  <si>
    <t>OBZOR 2020. - PROGRAM POTICANJA ISTRAŽIVANJA I RAZVOJA U PERSONALIZIRANOJ MEDICINI – ERA PERMED</t>
  </si>
  <si>
    <t>Kamate za primljene kredite i zajmove od kreditnih i ostalih</t>
  </si>
  <si>
    <t>A578069</t>
  </si>
  <si>
    <t>ADMINISTRACIJA I UPRAVLJANJE HRVATSKE ZAKLADE ZA ZNANOST</t>
  </si>
  <si>
    <t>A578072</t>
  </si>
  <si>
    <t>OBZOR ERA-NET CHANSE</t>
  </si>
  <si>
    <t>Kamate za primljene zajmove od trgovačkih društava i obrtnik</t>
  </si>
  <si>
    <t>A578073</t>
  </si>
  <si>
    <t>PROGRAM MOBILNOSTI - NPOO (C3.2. R2-I1 )</t>
  </si>
  <si>
    <t>Bankarske usluge i usluge platnog prometa</t>
  </si>
  <si>
    <t>A578074</t>
  </si>
  <si>
    <t>DRUGI ŠVICARSKI DOPRINOS - MULTILATERALNI POZIVI ZA ZAJEDNIČKE ISTRAŽIVAČKE PROJEKTE (MCJRP)</t>
  </si>
  <si>
    <t>Negativne tečajne razlike i razlike zbog primjene valutne kl</t>
  </si>
  <si>
    <t>A579000</t>
  </si>
  <si>
    <t>OSNOVNOŠKOLSKO OBRAZOVANJE</t>
  </si>
  <si>
    <t>0180</t>
  </si>
  <si>
    <t>Prijenosi općeg karaktera između različitih državnih razina</t>
  </si>
  <si>
    <t>Zatezne kamate</t>
  </si>
  <si>
    <t>A579003</t>
  </si>
  <si>
    <t>ODGOJ I NAOBRAZBA UČENIKA S TEŠKOĆAMA U RAZVOJU U OSNOVNIM ŠKOLAMA</t>
  </si>
  <si>
    <t>Ostali nespomenuti financijski rashodi</t>
  </si>
  <si>
    <t>A579004</t>
  </si>
  <si>
    <t>POTICANJE IZVANNASTAVNIH AKTIVNOSTI U OŠ</t>
  </si>
  <si>
    <t>Subvencije kreditnim i ostalim financijskim institucijama u</t>
  </si>
  <si>
    <t>A579007</t>
  </si>
  <si>
    <t>PRAVOMOĆNE SUDSKE PRESUDE</t>
  </si>
  <si>
    <t>Subvencije trgovačkim društvima u javnom sektoru</t>
  </si>
  <si>
    <t>A579069</t>
  </si>
  <si>
    <t>RAZVOJ PREDŠKOLSKOG I OSNOVNOŠKOLSKOG SUSTAVA ODGOJA I OBRAZOVANJA</t>
  </si>
  <si>
    <t>Subvencije trgovačkim društvima izvan javnog sektora</t>
  </si>
  <si>
    <t>A579072</t>
  </si>
  <si>
    <t>POTPORA UČENICIMA RASELJENIMA IZ UKRAJINE</t>
  </si>
  <si>
    <t>Subvencije trgovačkim društvima, zadrugama, poljoprivrednici</t>
  </si>
  <si>
    <t>A579073</t>
  </si>
  <si>
    <t>UČIMO PODUZETNIŠTVO 5.0</t>
  </si>
  <si>
    <t>Tekuće pomoći inozemnim vladama</t>
  </si>
  <si>
    <t>A580000</t>
  </si>
  <si>
    <t>SREDNJOŠKOLSKO OBRAZOVANJE</t>
  </si>
  <si>
    <t>Tekuće pomoći međunarodnim organizacijama te institucijama i</t>
  </si>
  <si>
    <t>A580003</t>
  </si>
  <si>
    <t>POTICANJE IZVANNASTAVNIH AKTIVNOSTI U SREDNJIM ŠKOLAMA I VISOKOŠKOLSKOM OBRAZOVANJU</t>
  </si>
  <si>
    <t>0922</t>
  </si>
  <si>
    <t>Više srednjoškolsko obrazovanje</t>
  </si>
  <si>
    <t>Tekuće pomoći unutar općeg proračuna</t>
  </si>
  <si>
    <t>A580004</t>
  </si>
  <si>
    <t>STANDARD UČENIKA S POSEBNIM POTREBAMA</t>
  </si>
  <si>
    <t>Kapitalne pomoći unutar općeg proračuna</t>
  </si>
  <si>
    <t>A580006</t>
  </si>
  <si>
    <t>STRUČNO USAVRŠAVANJE U OKVIRU ŽUPANIJSKIH STRUČNIH VIJEĆA SREDNJE ŠKOLE</t>
  </si>
  <si>
    <t>Tekuće pomoći proračunskim korisnicima drugih proračuna</t>
  </si>
  <si>
    <t>A580007</t>
  </si>
  <si>
    <t>Kapitalne pomoći proračunskim korisnicima drugih proračuna</t>
  </si>
  <si>
    <t>A580014</t>
  </si>
  <si>
    <t>RAZVOJ SUSTAVA OBRAZOVANJA ODRASLIH</t>
  </si>
  <si>
    <t>Tekuće pomoći temeljem prijenosa EU sredstava</t>
  </si>
  <si>
    <t>A580037</t>
  </si>
  <si>
    <t>JAVNI MEĐUMJESNI PRIJEVOZ ZA UČENIKE</t>
  </si>
  <si>
    <t>Kapitalne pomoći temeljem prijenosa EU sredstava</t>
  </si>
  <si>
    <t>A580044</t>
  </si>
  <si>
    <t>RAZVOJ SUSTAVA SREDNJOŠKOLSKOG ODGOJA I OBRAZOVANJA</t>
  </si>
  <si>
    <t>Tekući prijenosi između proračunskih korisnika istog proraču</t>
  </si>
  <si>
    <t>A580046</t>
  </si>
  <si>
    <t>ADMINISTRACIJA I UPRAVLJANJE NACIONALNOG CENTRA ZA VANJSKO VREDNOVANJE OBRAZOVANJA</t>
  </si>
  <si>
    <t>Kapitalni prijenosi između proračunskih korisnika istog pror</t>
  </si>
  <si>
    <t>A580072</t>
  </si>
  <si>
    <t>ERASMUS PLUS - PROJEKTI</t>
  </si>
  <si>
    <t>A589088</t>
  </si>
  <si>
    <t>ADMINISTRACIJA I UPRAVLJANJE AGENCIJE ZA MOBILNOST I EU PROGRAME</t>
  </si>
  <si>
    <t>A589091</t>
  </si>
  <si>
    <t>PROVEDBA MREŽNIH PROJEKATA FINANCIRANIH IZ OKVIRNIH PROGRAMA EU-A</t>
  </si>
  <si>
    <t>Naknade građ. i kuć. u novcu-neposr. ili putem ust.izvan js</t>
  </si>
  <si>
    <t>A621021</t>
  </si>
  <si>
    <t>SMJEŠTAJ I PREHRANA STUDENATA STUDENTSKOG CENTRA ZAGREB - SUFINANCIRANJE</t>
  </si>
  <si>
    <t>0960</t>
  </si>
  <si>
    <t>Dodatne usluge u obrazovanju</t>
  </si>
  <si>
    <t>Naknade građ. i kuć. u naravi-neposr. ili putem ust.izvan js</t>
  </si>
  <si>
    <t>A621022</t>
  </si>
  <si>
    <t>SMJEŠTAJ I PREHRANA STUDENATA STUDENTSKOG CENTRA OSIJEK - SUFINANCIRANJE</t>
  </si>
  <si>
    <t>Naknade građanima i kućanstvima u novcu - putem ustanova u j</t>
  </si>
  <si>
    <t>A621023</t>
  </si>
  <si>
    <t>SMJEŠTAJ I PREHRANA STUDENATA STUDENTSKOG CENTRA RIJEKA - SUFINANCIRANJE</t>
  </si>
  <si>
    <t>Naknade građanima i kućanstvima u naravi - putem ustanova u</t>
  </si>
  <si>
    <t>A621024</t>
  </si>
  <si>
    <t>SMJEŠTAJ I PREHRANA STUDENATA STUDENTSKOG CENTRA SPLIT - SUFINANCIRANJE</t>
  </si>
  <si>
    <t>Naknade građanima i kućanstvima na temelju osiguranja iz EU</t>
  </si>
  <si>
    <t>A621026</t>
  </si>
  <si>
    <t>SMJEŠTAJ I PREHRANA STUDENATA STUDENTSKOG CENTRA ŠIBENIK - SUFINANCIRANJE</t>
  </si>
  <si>
    <t>Naknade građanima i kućanstvima u novcu</t>
  </si>
  <si>
    <t>A621028</t>
  </si>
  <si>
    <t>SMJEŠTAJ I PREHRANA STUDENATA STUDENTSKOG CENTRA VARAŽDIN - SUFINANCIRANJE</t>
  </si>
  <si>
    <t>Naknade građanima i kućanstvima u naravi</t>
  </si>
  <si>
    <t>A621029</t>
  </si>
  <si>
    <t>SMJEŠTAJ I PREHRANA STUDENATA STUDENTSKOG CENTRA SLAVONSKI BROD - SUFINANCIRANJE</t>
  </si>
  <si>
    <t>Naknade građanima i kućanstvima iz EU sredstava</t>
  </si>
  <si>
    <t>A621030</t>
  </si>
  <si>
    <t>SMJEŠTAJ I PREHRANA STUDENATA STUDENTSKOG CENTRA POŽEGA - SUFINANCIRANJE</t>
  </si>
  <si>
    <t>Tekuće donacije u novcu</t>
  </si>
  <si>
    <t>A621031</t>
  </si>
  <si>
    <t>SMJEŠTAJ I PREHRANA STUDENATA STUDENTSKOG CENTRA KARLOVAC - SUFINANCIRANJE</t>
  </si>
  <si>
    <t>Tekuće donacije u naravi</t>
  </si>
  <si>
    <t>A621047</t>
  </si>
  <si>
    <t>DRŽAVNE, AKADEMSKE NAGRADE I POTPORE U ZNANOSTI I VISOKOM ŠKOLSTVU</t>
  </si>
  <si>
    <t>Tekuće donacije iz EU sredstava</t>
  </si>
  <si>
    <t>A621048</t>
  </si>
  <si>
    <t>PROJEKTNO FINANCIRANJE ZNANSTVENE DJELATNOSTI</t>
  </si>
  <si>
    <t>Kapitalne donacije neprofitnim organizacijama</t>
  </si>
  <si>
    <t>A621049</t>
  </si>
  <si>
    <t>KAMATE ZA STANOVE ZNANSTVENIH NOVAKA I ASISTENATA</t>
  </si>
  <si>
    <t>Naknade šteta pravnim i fizičkim osobama</t>
  </si>
  <si>
    <t>A621058</t>
  </si>
  <si>
    <t>PROGRAMI POBOLJŠANJA STUDENTSKOG STANDARDA</t>
  </si>
  <si>
    <t>Penali, ležarine i drugo</t>
  </si>
  <si>
    <t>A621155</t>
  </si>
  <si>
    <t>ADMINISTRACIJA I UPRAVLJANJE AGENCIJE ZA ZNANOST I VISOKO OBRAZOVANJE</t>
  </si>
  <si>
    <t>Naknade šteta zaposlenicima</t>
  </si>
  <si>
    <t>A621179</t>
  </si>
  <si>
    <t>TROŠKOVI NACIONALNOG VIJEĆA ZA VISOKO OBRAZOVANJE, ZNANOST I TEHNOLOŠKI RAZVOJ</t>
  </si>
  <si>
    <t>Ugovorene kazne i ostale naknade šteta</t>
  </si>
  <si>
    <t>A621180</t>
  </si>
  <si>
    <t>REKTORSKI ZBOR</t>
  </si>
  <si>
    <t>Ostale kazne</t>
  </si>
  <si>
    <t>A621181</t>
  </si>
  <si>
    <t>Kapitalne pomoći kreditnim i ostalim financijskim institucijama te trgovačkim društvima u javnom sektoru</t>
  </si>
  <si>
    <t>A621182</t>
  </si>
  <si>
    <t>ZBOR VELEUČILIŠTA</t>
  </si>
  <si>
    <t>Kapitalne pomoći kreditnim i ostalim financijskim institucijama te trgovačkim društvima i zadrugama izvan javnog sektora</t>
  </si>
  <si>
    <t>A621183</t>
  </si>
  <si>
    <t>STIPENDIJE I ŠKOLARINE ZA DOKTORSKI STUDIJ</t>
  </si>
  <si>
    <t>Kapitalne pomoći poljoprivrednicima i obrtnicima</t>
  </si>
  <si>
    <t>A621185</t>
  </si>
  <si>
    <t>POTPORA HRVATSKOM KATOLIČKOM SVEUČILIŠTU U ZAGREBU</t>
  </si>
  <si>
    <t>Kapitalne pomoći trgovačkim društvima i obrtnicima po protestiranim jamstvima u tuzemstvu i inozemstvu</t>
  </si>
  <si>
    <t>A621186</t>
  </si>
  <si>
    <t>VREDNOVANJE ZNANSTVENIH ORGANIZACIJA</t>
  </si>
  <si>
    <t>Zemljište</t>
  </si>
  <si>
    <t>A621187</t>
  </si>
  <si>
    <t>VREDNOVANJE VISOKIH UČILIŠTA</t>
  </si>
  <si>
    <t>Ostala prirodna materijalna imovina</t>
  </si>
  <si>
    <t>A621190</t>
  </si>
  <si>
    <t>VANJSKA PROSUDBA SUSTAVA OSIGURANJA KVALITETE VISOKIH UČILIŠTA I ZNANSTVENIH ORGANIZACIJA (VP)</t>
  </si>
  <si>
    <t>Koncesije</t>
  </si>
  <si>
    <t>A621191</t>
  </si>
  <si>
    <t>PRAĆENJE ZAPOŠLJAVANJA DIPLOMIRANIH STUDENATA</t>
  </si>
  <si>
    <t>Licence</t>
  </si>
  <si>
    <t>A621192</t>
  </si>
  <si>
    <t>TROŠKOVI SREDIŠNJEG PRIJAVNOG UREDA</t>
  </si>
  <si>
    <t>Ostala prava</t>
  </si>
  <si>
    <t>A622004</t>
  </si>
  <si>
    <t>IZDAVANJE DOMAĆIH ZNANSTVENIH ČASOPISA</t>
  </si>
  <si>
    <t>Ostala nematerijalna imovina</t>
  </si>
  <si>
    <t>A622005</t>
  </si>
  <si>
    <t>ORGANIZIRANJE I ODRŽAVANJE ZNANSTVENIH SKUPOVA</t>
  </si>
  <si>
    <t>Stambeni objekti</t>
  </si>
  <si>
    <t>A622006</t>
  </si>
  <si>
    <t>IZDAVANJE  ZNANSTVENIH KNJIGA I UDŽBENIKA</t>
  </si>
  <si>
    <t>Poslovni objekti</t>
  </si>
  <si>
    <t>A622007</t>
  </si>
  <si>
    <t>FINANCIJSKA POTPORA ZNANSTVENIM UDRUGAMA</t>
  </si>
  <si>
    <t>Ceste, željeznice i ostali prometni objekti</t>
  </si>
  <si>
    <t>A622011</t>
  </si>
  <si>
    <t>REDOVNA DJELATNOST GEOLOŠKE SLUŽBE</t>
  </si>
  <si>
    <t>Ostali građevinski objekti</t>
  </si>
  <si>
    <t>A622017</t>
  </si>
  <si>
    <t>ADMINISTRACIJA I UPRAVLJANJE NACIONALNE SVEUČILIŠNE KNJIŽNICE</t>
  </si>
  <si>
    <t>Uredska oprema i namještaj</t>
  </si>
  <si>
    <t>A622107</t>
  </si>
  <si>
    <t>ADMINISTRACIJA I UPRAVLJANJE LEKSIKOGRAFSKOG ZAVODA MIROSLAV KRLEŽA</t>
  </si>
  <si>
    <t>Komunikacijska oprema</t>
  </si>
  <si>
    <t>A622120</t>
  </si>
  <si>
    <t>Oprema za održavanje i zaštitu</t>
  </si>
  <si>
    <t>A622131</t>
  </si>
  <si>
    <t>NABAVA INOZEMNIH ZNANSTVENIH ČASOPISA</t>
  </si>
  <si>
    <t>Medicinska i laboratorijska oprema</t>
  </si>
  <si>
    <t>A622134</t>
  </si>
  <si>
    <t>ADMINISTRACIJA I UPRAVLJANJE NACIONALNE SVEUČILIŠNE KNJIŽNICE (IZ EVIDENCIJSKIH PRIHODA)</t>
  </si>
  <si>
    <t>Instrumenti i uređaji</t>
  </si>
  <si>
    <t>A622136</t>
  </si>
  <si>
    <t>ADMINISTRACIJA I UPRAVLJANJE LEKSIKOGRAFSKOG ZAVODA MIROSLAV KRLEŽA (IZ EVIDENCIJSKIH PRIHODA)</t>
  </si>
  <si>
    <t>Sportska i glazbena oprema</t>
  </si>
  <si>
    <t>A622145</t>
  </si>
  <si>
    <t>Uređaji, strojevi i oprema za ostale namjene</t>
  </si>
  <si>
    <t>A622146</t>
  </si>
  <si>
    <t>Prijevozna sredstva u cestovnom prometu</t>
  </si>
  <si>
    <t>A622150</t>
  </si>
  <si>
    <t>PROGRAMSKO FINANCIRANJE JAVNIH INSTITUTA</t>
  </si>
  <si>
    <t>Prijevozna sredstva u pomorskom i riječnom prometu</t>
  </si>
  <si>
    <t>PROGRAMSKO I OSTALO FINANCIRANJE JAVNIH INSTITUTA – IZ EVIDENCIJSKIH PRIHODA</t>
  </si>
  <si>
    <t>Knjige</t>
  </si>
  <si>
    <t>A622152</t>
  </si>
  <si>
    <t>PROGRAMSKO FINANCIRANJE JAVNIH INSTITUTA  - IZ STRUKTURNIH I INVESTICIJSKIH FONDOVA EU</t>
  </si>
  <si>
    <t>Umjetnička djela (izložena u galerijama, muzejima i slično)</t>
  </si>
  <si>
    <t>A628003</t>
  </si>
  <si>
    <t>PROJEKTI PRIMJENE INFORMACIJSKE TEHNOLOGIJE</t>
  </si>
  <si>
    <t>Ostale nespomenute izložbene vrijednosti</t>
  </si>
  <si>
    <t>A628009</t>
  </si>
  <si>
    <t>ADMINISTRACIJA I UPRAVLJANJE HRVATSKE AKADEMSKE I ISTRAŽIVAČKE MREŽE CARNET</t>
  </si>
  <si>
    <t>0133</t>
  </si>
  <si>
    <t>Ostale opće usluge</t>
  </si>
  <si>
    <t>Višegodišnji nasadi</t>
  </si>
  <si>
    <t>A628011</t>
  </si>
  <si>
    <t>PROGRAM TELEKOMUNIKACIJSKIH KAPACITETA ZA MREŽU CARNET</t>
  </si>
  <si>
    <t>A628015</t>
  </si>
  <si>
    <t>UKLJUČIVANJE MREŽE CARNET U PAN-EUROPSKE AKADEMSKE I ISTRAŽIVAČKE MREŽE</t>
  </si>
  <si>
    <t>0460</t>
  </si>
  <si>
    <t>Komunikacije</t>
  </si>
  <si>
    <t>Ulaganja u računalne programe</t>
  </si>
  <si>
    <t>A628018</t>
  </si>
  <si>
    <t>ADMINISTRACIJA I UPRAVLJANJE SVEUČILIŠNOG RAČUNSKOG CENTRA SRCE</t>
  </si>
  <si>
    <t>Umjetnička, literarna i znanstvena djela</t>
  </si>
  <si>
    <t>A628068</t>
  </si>
  <si>
    <t>SUDJELOVANJE NA IZGRADNJI, TESTIRANJU I RAZVOJU OKOSNICE PAN-EUROPSKE RAČUNALNO KOMUNIKACIJSKE MREŽE</t>
  </si>
  <si>
    <t>Ostala nematerijalna proizvedena imovina</t>
  </si>
  <si>
    <t>A628070</t>
  </si>
  <si>
    <t>PROGRAM OBJEDINJAVANJA I ODRŽAVANJA NACIONALNIH INFORMACIJSKIH SERVISA I E-ŠKOLA</t>
  </si>
  <si>
    <t>Pohranjene knjige, umjetnička djela i slične vrijednosti</t>
  </si>
  <si>
    <t>A628074</t>
  </si>
  <si>
    <t>PROGRAMI ZAJEDNICE</t>
  </si>
  <si>
    <t>Strateške zalihe</t>
  </si>
  <si>
    <t>A628084</t>
  </si>
  <si>
    <t>ADMINISTRACIJA I UPRAVLJANJE SVEUČILIŠNOG RAČUNSKOG CENTRA SRCE  (IZ EVIDENCIJSKIH PRIHODA)</t>
  </si>
  <si>
    <t>Dodatna ulaganja na građevinskim objektima</t>
  </si>
  <si>
    <t>A628090</t>
  </si>
  <si>
    <t>UNAPRJEĐENJE JEDNAKIH MOGUĆNOSTI U OBRAZOVANJU ZA UČENIKE S TEŠKOĆAMA U RAZVOJU</t>
  </si>
  <si>
    <t>Dodatna ulaganja na postrojenjima i opremi</t>
  </si>
  <si>
    <t>A628091</t>
  </si>
  <si>
    <t>OBRAZOVANJE U RURALNIM PODRUČJIMA - LEARNING FROM THE EXTREMES, A RURAL SCHOOLS INNOVATION ROADMAP</t>
  </si>
  <si>
    <t>Dodatna ulaganja na prijevoznim sredstvima</t>
  </si>
  <si>
    <t>A628098</t>
  </si>
  <si>
    <t>Dodatna ulaganja za ostalu nefinancijsku imovinu</t>
  </si>
  <si>
    <t>A666666</t>
  </si>
  <si>
    <t>Otplata glavnice primljenih kredita od kreditnih institucija u javnom sektoru</t>
  </si>
  <si>
    <t>A676072</t>
  </si>
  <si>
    <t>Otplata glavnice primljenih kredita od tuzemnih kreditnih institucija izvan javnog sektora</t>
  </si>
  <si>
    <t>A679005</t>
  </si>
  <si>
    <t>ČLANSTVO U MEĐUNARODNIM UDRUGAMA</t>
  </si>
  <si>
    <t xml:space="preserve">Izdaci za jamčevne pologe </t>
  </si>
  <si>
    <t>A679008</t>
  </si>
  <si>
    <t>PROGRAM RAZVOJNE SURADNJE</t>
  </si>
  <si>
    <t>A679009</t>
  </si>
  <si>
    <t>REDOVNA DJELATNOST LEKTORATA</t>
  </si>
  <si>
    <t>A679047</t>
  </si>
  <si>
    <t>MEĐUNARODNA SURADNJA I EUROPSKI POSLOVI</t>
  </si>
  <si>
    <t>A679049</t>
  </si>
  <si>
    <t>POMOĆI BIH U SUSTAVU ZNANOSTI I OBRAZOVANJA</t>
  </si>
  <si>
    <t>A679064</t>
  </si>
  <si>
    <t>ZNANSTVENO-UČILIŠNI KAMPUS BORONGAJ</t>
  </si>
  <si>
    <t>A679065</t>
  </si>
  <si>
    <t>SMJEŠTAJ I PREHRANA STUDENATA STUDENTSKOG CENTRA PULA - SUFINANCIRANJE</t>
  </si>
  <si>
    <t>A679066</t>
  </si>
  <si>
    <t>POTPORE ROMSKIM STUDIJIMA I STUDENTIMA ROMIMA</t>
  </si>
  <si>
    <t>A679067</t>
  </si>
  <si>
    <t>DRŽAVNE STIPENDIJE ZA STUDENTE</t>
  </si>
  <si>
    <t>A679069</t>
  </si>
  <si>
    <t>SMJEŠTAJ I PREHRANA STUDENATA STUDENTSKOG CENTRA SISAK - SUFINANCIRANJE</t>
  </si>
  <si>
    <t>A733001</t>
  </si>
  <si>
    <t>ADMINISTRACIJA I UPRAVLJANJE AGENCIJE ZA ODGOJ I OBRAZOVANJE</t>
  </si>
  <si>
    <t>A733027</t>
  </si>
  <si>
    <t>STRUČNO USAVRŠAVANJE U OKVIRU ŽUPANIJSKIH STRUČNIH VIJEĆA OSNOVNE ŠKOLE</t>
  </si>
  <si>
    <t>A733032</t>
  </si>
  <si>
    <t>IZVANNASTAVNE AKTIVNOSTI U OSNOVNIM I SREDNJIM ŠKOLAMA-NATJECANJE</t>
  </si>
  <si>
    <t>A733049</t>
  </si>
  <si>
    <t>EUROPSKA AGENCIJA ZA POSEBNE POTREBE I INKLUZIVNO OBRAZOVANJE</t>
  </si>
  <si>
    <t>A733050</t>
  </si>
  <si>
    <t>PRAĆENJE I IMPLEMENTACIJA POLITIKA EUROPSKOG ISTRAŽIVAČKOG PROSTORA (ERA)</t>
  </si>
  <si>
    <t>A733051</t>
  </si>
  <si>
    <t>PROGRAMI IZRADE UDŽBENIKA ZA SLIJEPE I SLABOVIDNE UČENIKE I STUDENTE</t>
  </si>
  <si>
    <t>A733055</t>
  </si>
  <si>
    <t>PROGRAM IZVRSNOSTI U VISOKOM OBRAZOVANJU - TENURE-TRACK</t>
  </si>
  <si>
    <t>A733056</t>
  </si>
  <si>
    <t>EUROPSKI ZNANSTVENI PROJEKTI</t>
  </si>
  <si>
    <t>A733070</t>
  </si>
  <si>
    <t>OBZOR ERA-NET QUANTERA II</t>
  </si>
  <si>
    <t>A733071</t>
  </si>
  <si>
    <t>OBZOR ERA-NET BLUEBIOECONOMY</t>
  </si>
  <si>
    <t>A733073</t>
  </si>
  <si>
    <t>PROGRAM RAZVOJA KARIJERA MLADIH ISTRAŽIVAČA - IZOBRAZBA NOVIH DOKTORA ZNANOSTI - NPOO (C3.2. R2-I1 )</t>
  </si>
  <si>
    <t>A733075</t>
  </si>
  <si>
    <t>POKRETANJE URBANIH TRANZICIJA CO-FUND PROJEKT</t>
  </si>
  <si>
    <t>A733076</t>
  </si>
  <si>
    <t>ATTRACTADRIA - OSNAŽIVANJE KAPACITETA ZA ZNANSTVENA ISTRAŽIVANJA</t>
  </si>
  <si>
    <t>A763000</t>
  </si>
  <si>
    <t>ADMINISTRACIJA I UPRAVLJANJE DRŽAVNOG ZAVODA ZA INTELEKTUALNO VLASNIŠTVO</t>
  </si>
  <si>
    <t>A767002</t>
  </si>
  <si>
    <t>IZRADA DEFICITARNIH UDŽBENIKA U ŠKOLSTVU</t>
  </si>
  <si>
    <t>A767003</t>
  </si>
  <si>
    <t>SREDNJOŠKOLSKE STIPENDIJE ZA UČENIKE ROME</t>
  </si>
  <si>
    <t>A767004</t>
  </si>
  <si>
    <t>NAOBRAZBA DJECE U ALTERNATIVNIM ŠKOLAMA</t>
  </si>
  <si>
    <t>A767008</t>
  </si>
  <si>
    <t>SUBVENCIONIRANJE KAMATA ZA STANOVE UČITELJA</t>
  </si>
  <si>
    <t>A767009</t>
  </si>
  <si>
    <t>ZNANSTVENI CENTRI IZVRSNOSTI - DRUŠTVENO HUMANISTIČKO PODRUČJE</t>
  </si>
  <si>
    <t>A767013</t>
  </si>
  <si>
    <t>RAZVOJ SUSTAVA OSIGURANJA KVALITETE</t>
  </si>
  <si>
    <t>A767015</t>
  </si>
  <si>
    <t>PROVEDBA PROGRAMA ZA UKLJUČIVANJE ROMA</t>
  </si>
  <si>
    <t>A767022</t>
  </si>
  <si>
    <t>STRUČNO USAVRŠAVANJE ODGOJNO-OBRAZOVNIH DJELATNIKA U SUSTAVU OSNOVNOG I SREDNJEG ŠKOLSTVA</t>
  </si>
  <si>
    <t>A767035</t>
  </si>
  <si>
    <t>MEĐUNARODNA SURADNJA</t>
  </si>
  <si>
    <t>A767038</t>
  </si>
  <si>
    <t>OBZOR 2020. - PROGRAM MEĐUNARODNE MOBILNOSTI ZA ISTRAŽIVAČE - NEWFELPRO</t>
  </si>
  <si>
    <t>A767042</t>
  </si>
  <si>
    <t>OBRAZOVANJE OSOBA BEZ HRVATSKOG DRŽAVLJANSTVA</t>
  </si>
  <si>
    <t>A767043</t>
  </si>
  <si>
    <t>RAZVOJ VISOKOG OBRAZOVANJA</t>
  </si>
  <si>
    <t>A767056</t>
  </si>
  <si>
    <t>OBZOR 2020. - PARTNERSTVO ZA ISTRAŽIVANJA I INOVACIJE NA MEDITERANSKOM PODRUČJU - PRIMA</t>
  </si>
  <si>
    <t>A768053</t>
  </si>
  <si>
    <t>EUROPSKE ŠKOLE</t>
  </si>
  <si>
    <t>A768054</t>
  </si>
  <si>
    <t>DODATNA SREDSTVA IZRAVNANJA ZA DECENTRALIZIRANE FUNKCIJE</t>
  </si>
  <si>
    <t>A768058</t>
  </si>
  <si>
    <t>PREUZETE OBVEZE PO MEĐUNARODNIM UGOVORIMA</t>
  </si>
  <si>
    <t>A768063</t>
  </si>
  <si>
    <t>A768065</t>
  </si>
  <si>
    <t>OBZOR 2020 - MENTORSTVO ZA UNAPRJEĐENJE ŠKOLE - MENSI</t>
  </si>
  <si>
    <t>A768068</t>
  </si>
  <si>
    <t>OTKUP ZNANSTVENIH KNJIGA I VISOKOŠKOLSKIH UDŽBENIKA</t>
  </si>
  <si>
    <t>A768072</t>
  </si>
  <si>
    <t>PREHRANA ZA UČENIKE U OSNOVNIM ŠKOLAMA</t>
  </si>
  <si>
    <t>A768073</t>
  </si>
  <si>
    <t>ZAŠTITA I PROMICANJE MENTALNOG ZDRAVLJA</t>
  </si>
  <si>
    <t>A792009</t>
  </si>
  <si>
    <t>PREVENCIJA NASILJA NAD I MEĐU MLADIMA</t>
  </si>
  <si>
    <t>A792019</t>
  </si>
  <si>
    <t>A814000</t>
  </si>
  <si>
    <t>MEĐUNARODNI PROJEKTI VREDNOVANJA ZNANJA I VJEŠTINA (IEA: ICCS, ICILS, PIRLS, TIMSS - OECD: PISA, TALIS)</t>
  </si>
  <si>
    <t>A814001</t>
  </si>
  <si>
    <t>DRŽAVNA MATURA</t>
  </si>
  <si>
    <t>A814003</t>
  </si>
  <si>
    <t>NACIONALNI ISPITI</t>
  </si>
  <si>
    <t>A814007</t>
  </si>
  <si>
    <t>UNAPREĐENJE KVALITETE OBRAZOVNOG SUSTAVA</t>
  </si>
  <si>
    <t>A818021</t>
  </si>
  <si>
    <t>PRIMJENA UDŽBENIČKOG STANDARDA</t>
  </si>
  <si>
    <t>A818023</t>
  </si>
  <si>
    <t>PROVEDBA EURODESK MREŽE</t>
  </si>
  <si>
    <t>A818024</t>
  </si>
  <si>
    <t>PROVEDBA E-TWINNING MREŽE</t>
  </si>
  <si>
    <t>A818033</t>
  </si>
  <si>
    <t>ZNANSTVENA I VISOKOŠKOLSKA MOBILNOST</t>
  </si>
  <si>
    <t>A818034</t>
  </si>
  <si>
    <t>PROJEKT POVEZIVANJA S EUROPSKIM KVALIFIKACIJSKIM OKVIROM - EQF NCP GRANT</t>
  </si>
  <si>
    <t>A818035</t>
  </si>
  <si>
    <t>MENTORI I STRUČNI ISPITI U OSNOVNIM I SREDNJIM ŠKOLAMA</t>
  </si>
  <si>
    <t>A818042</t>
  </si>
  <si>
    <t>OBZOR EUROPA I MOBILNOST ISTRAŽIVAČA</t>
  </si>
  <si>
    <t>A818043</t>
  </si>
  <si>
    <t>ERASMUS PLUS PROVEDBA PROGRAMA OD 2014. DO 2020.</t>
  </si>
  <si>
    <t>A818044</t>
  </si>
  <si>
    <t>ERASMUS PLUS – PROJEKTI ZA KORISNIKE OBRAZOVANJE OD 2014. DO 2020.</t>
  </si>
  <si>
    <t>A818045</t>
  </si>
  <si>
    <t>ERASMUS PLUS – PROJEKTI ZA KORISNIKE MLADI OD 2014. DO 2020.</t>
  </si>
  <si>
    <t>A818055</t>
  </si>
  <si>
    <t>PORTAL STUDY IN CROATIA</t>
  </si>
  <si>
    <t>A818058</t>
  </si>
  <si>
    <t>EUROPSKE SNAGE SOLIDARNOSTI PROVEDBA PROGRAMA</t>
  </si>
  <si>
    <t>A818059</t>
  </si>
  <si>
    <t>EUROPSKE SNAGE SOLIDARNOSTI - PROJEKTI ZA KORISNIKE OD 2018. DO 2020.</t>
  </si>
  <si>
    <t>A818060</t>
  </si>
  <si>
    <t>EURYDICE EUROPSKA MREŽA ZA PODATKE I ANALIZE O SUSTAVIMA OBRAZOVANJA</t>
  </si>
  <si>
    <t>A818061</t>
  </si>
  <si>
    <t>ERASMUS PLUS - SUFINANCIRANJE – DIO PROVEDBE MLADI</t>
  </si>
  <si>
    <t>A818063</t>
  </si>
  <si>
    <t>EUROPSKE SNAGE SOLIDARNOSTI - PROJEKTI ZA KORISNIKE OD 2021. DO 2027.</t>
  </si>
  <si>
    <t>A818064</t>
  </si>
  <si>
    <t>ERASMUS - PROJEKTI  ZA KORISNIKE OBRAZOVANJE OD 2021. DO 2027.</t>
  </si>
  <si>
    <t>A818065</t>
  </si>
  <si>
    <t>ERASMUS - PROJEKTI ZA KORISNIKE MLADI OD 2021. DO 2027.</t>
  </si>
  <si>
    <t>A818070</t>
  </si>
  <si>
    <t>PROVEDBA EUROPASS I EUROGUIDANCE</t>
  </si>
  <si>
    <t>A818071</t>
  </si>
  <si>
    <t>VET RADNA SKUPINA</t>
  </si>
  <si>
    <t>A818073</t>
  </si>
  <si>
    <t>SALTO - REFERENTNI CENTAR ZA TEMU UKLJUČIVOSTI U PODRUČJU OBRAZOVANJA NA EUROPSKOJ RAZINI</t>
  </si>
  <si>
    <t>A818075</t>
  </si>
  <si>
    <t>ERASMUS - PROJEKTI ZA KORISNIKE PODRUČJA SPORT OD 2021. DO 2027.</t>
  </si>
  <si>
    <t>A848001</t>
  </si>
  <si>
    <t>ADMINISTRACIJA I UPRAVLJANJE AGENCIJE ZA STRUKOVNO OBRAZOVANJE I  OBRAZOVANJE ODRASLIH</t>
  </si>
  <si>
    <t>0950</t>
  </si>
  <si>
    <t>Obrazovanje koje se ne može definirati po stupnju</t>
  </si>
  <si>
    <t>A848009</t>
  </si>
  <si>
    <t>PROMICANJE KULTURE UČENJA: TJEDAN CJELOŽIVOTNOG UČENJA</t>
  </si>
  <si>
    <t>A848010</t>
  </si>
  <si>
    <t>STRUČNO SAVJETODAVNA DJELATNOST</t>
  </si>
  <si>
    <t>A848014</t>
  </si>
  <si>
    <t>RAZVOJ SUSTAVA STRUKOVNOG OBRAZOVANJA</t>
  </si>
  <si>
    <t>A848018</t>
  </si>
  <si>
    <t>DRŽAVNA NATJECANJA</t>
  </si>
  <si>
    <t>A848020</t>
  </si>
  <si>
    <t>A848023</t>
  </si>
  <si>
    <t>REFERNET U REPUBLICI HRVATSKOJ</t>
  </si>
  <si>
    <t>A848051</t>
  </si>
  <si>
    <t>A867018</t>
  </si>
  <si>
    <t>PRIMJENA HRVATSKOG KVALIFIKACIJSKOG OKVIRA U VISOKOM OBRAZOVANJU</t>
  </si>
  <si>
    <t>A867019</t>
  </si>
  <si>
    <t>DIGITALNA PREOBRAZBA VISOKOG OBRAZOVANJA – e-SVEUČILIŠTA - NPOO (C3.1.R2)</t>
  </si>
  <si>
    <t>A867021</t>
  </si>
  <si>
    <t>A867023</t>
  </si>
  <si>
    <t>USPOSTAVA SREDIŠNJEG SUSTAVA INTEROPERABILNOSTI - NPOO (C2.3.R2-I1)</t>
  </si>
  <si>
    <t>K110283</t>
  </si>
  <si>
    <t>OPREMANJE OSNOVNOŠKOLSKIH KNJIŽNICA OBVEZNOM LEKTIROM I STRUČNOM LITERATUROM</t>
  </si>
  <si>
    <t>K110291</t>
  </si>
  <si>
    <t>OPREMANJE SREDNJOŠKOLSKIH KNJIŽNICA LEKTIROM I STRUČNOM LITERATUROM</t>
  </si>
  <si>
    <t>K252755</t>
  </si>
  <si>
    <t>RAČUNALNO KOMUNIKACIJSKA INFRASTRUKTURA U OSNOVNIM I SREDNJIM ŠKOLAMA</t>
  </si>
  <si>
    <t>K406669</t>
  </si>
  <si>
    <t>CARNET - ZAJEDNIČKA RK INFRASTRUKTURA</t>
  </si>
  <si>
    <t>K578063</t>
  </si>
  <si>
    <t>PROJEKT "HRVATSKA: USUSRET ODRŽIVOM, PRAVEDNOM I UČINKOVITOM OBRAZOVANJU"</t>
  </si>
  <si>
    <t>K578064</t>
  </si>
  <si>
    <t>CENTAR ZA ODGOJ I OBRAZOVANJE ČAKOVEC</t>
  </si>
  <si>
    <t>K578068</t>
  </si>
  <si>
    <t>IZGRADNJA, DOGRADNJA, REKONSTRUKCIJA I OPREMANJE SREDNJIH ŠKOLA - NPOO (C3.1.R1-I3)</t>
  </si>
  <si>
    <t>K578070</t>
  </si>
  <si>
    <t>POBOLJŠANJE UČINKOVITOSTI JAVNIH ULAGANJA NA PODRUČJU ISTRAŽIVANJA, RAZVOJA I INOVACIJA - NPOO (C3.2.R3)</t>
  </si>
  <si>
    <t>K579064</t>
  </si>
  <si>
    <t>KAPITALNE INVESTICIJE U OSNOVNOM I SREDNJEM ŠKOLSTVU</t>
  </si>
  <si>
    <t>K579074</t>
  </si>
  <si>
    <t>PROGRAM UČINKOVITI LJUDSKI POTENCIJALI 2021.-2027.</t>
  </si>
  <si>
    <t>K580071</t>
  </si>
  <si>
    <t>KAPITALNE POMOĆI OSNIVAČIMA PREDŠKOLSKIH USTANOVA</t>
  </si>
  <si>
    <t>K580073</t>
  </si>
  <si>
    <t>IZGRADNJA ŠKOLSKE SPORTSKE DVORANE SREDNJE ŠKOLE ZABOK</t>
  </si>
  <si>
    <t>K580074</t>
  </si>
  <si>
    <t>POTPORA PROVOĐENJU PROGRAMA I PROJEKATA EU</t>
  </si>
  <si>
    <t>K621061</t>
  </si>
  <si>
    <t>INFRASTRUKTURA VISOKOOBRAZOVNIH USTANOVA</t>
  </si>
  <si>
    <t>K621173</t>
  </si>
  <si>
    <t>INFORMACIJSKA INFRASTRUKTURA SUSTAVA VISOKOG OBRAZOVANJA</t>
  </si>
  <si>
    <t>K621178</t>
  </si>
  <si>
    <t>OPREMANJE I UREĐENJE AGENCIJE ZA ZNANOST I VISOKO OBRAZOVANJE</t>
  </si>
  <si>
    <t>K621194</t>
  </si>
  <si>
    <t>NACIONALNI INFORMACIJSKI SUSTAV PRIJAVA NA VISOKA UČILIŠTA - NISpVU</t>
  </si>
  <si>
    <t>K622116</t>
  </si>
  <si>
    <t>KNJIGE, UMJETNIČKA DJELA I OSTALE IZLOŽBENE VRIJEDNOSTI</t>
  </si>
  <si>
    <t>K622138</t>
  </si>
  <si>
    <t>OBNOVA INFRASTRUKTURE I OPREME U PODRUČJU OBRAZOVANJA OŠTEĆENE POTRESOM</t>
  </si>
  <si>
    <t>K622139</t>
  </si>
  <si>
    <t>OBNOVA ZGRADA OŠTEĆENIH U POTRESU S ENERGETSKOM OBNOVOM - NPOO (C6.1.R1-I2)</t>
  </si>
  <si>
    <t>K622142</t>
  </si>
  <si>
    <t>RAZVOJ ODRŽIVOG, INOVATIVNOG I OTPORNOG TURIZMA  (C1.6 R1) - NPOO</t>
  </si>
  <si>
    <t>K622144</t>
  </si>
  <si>
    <t>OBNOVA INFRASTRUKTURE U PODRUČJU OBRAZOVANJA OŠTEĆENE POTRESOM FSEU.2022.MZO</t>
  </si>
  <si>
    <t>K622147</t>
  </si>
  <si>
    <t>PROJEKT E-SVEUČILIŠTA - NPOO (C.3.1. R2-I1)</t>
  </si>
  <si>
    <t>K622149</t>
  </si>
  <si>
    <t>REFORMA I JAČANJE KAPACITETA JAVNOG ZNANSTVENO-ISTRAŽIVAČKOG SEKTORA ZA ISTRAŽIVNJE I RAZVOJ - NPOO (C3.2.R1)</t>
  </si>
  <si>
    <t>K622154</t>
  </si>
  <si>
    <t>PROJEKT DIGITALNE, INOVATIVNE I ZELENE TEHNOLOGIJE - DIGIT</t>
  </si>
  <si>
    <t>K628055</t>
  </si>
  <si>
    <t>SRCE -IZRAVNA KAPITALNA ULAGANJA</t>
  </si>
  <si>
    <t>K628069</t>
  </si>
  <si>
    <t>ULAGANJE U OPREMU ZA ODRŽAVANJE NACIONALNIH I INFORMACIJSKIH SERVISA</t>
  </si>
  <si>
    <t>K628093</t>
  </si>
  <si>
    <t>DIGITALNA PREOBRAZBA VISOKOG OBRAZOVANJA E-SVEUČILIŠTA - NPOO (C3.2.R2)</t>
  </si>
  <si>
    <t>K628094</t>
  </si>
  <si>
    <t>INFORMACIJSKI SUSTAVI EVIDENCIJA U VISOKOM OBRAZOVANJU - ISEVO - NPOO (C3.1.R2-I1)</t>
  </si>
  <si>
    <t>K628095</t>
  </si>
  <si>
    <t>HRVATSKA KVANTNA KOMUNIKACIJSKA INFRASTRUKTURA - CRO QCI - NPOO (C3.2.R2-I2)</t>
  </si>
  <si>
    <t>K628097</t>
  </si>
  <si>
    <t>K628100</t>
  </si>
  <si>
    <t>PROGRAM UČINKOVITI LJUDSKI POTENCIJALI 2021.-2027., PRIORITET 2</t>
  </si>
  <si>
    <t>K628101</t>
  </si>
  <si>
    <t>USPOSTAVA NACIONALNOG KOORDINACIJSKOG SREDIŠTA ZA INDUSTRIJU, TEHNOLOGIJU I ISTRAŽIVANJA U PODRUČJU KIBERNETIČKE SIGURNOSTI</t>
  </si>
  <si>
    <t>K676058</t>
  </si>
  <si>
    <t>PROSVJETNO-KULTURNI CENTAR MAĐARA-DODATNO ULAGANJE U INFRASTRUKTURU</t>
  </si>
  <si>
    <t>K676066</t>
  </si>
  <si>
    <t>K676067</t>
  </si>
  <si>
    <t>IZGRADNJA, DOGRADNJA, REKONSTRUKCIJA I OPREMANJE PREDŠKOLSKIH USTANOVA - NPOO (C3.1.R1-I1)</t>
  </si>
  <si>
    <t>K676068</t>
  </si>
  <si>
    <t>PROGRAM KONKURENTNOST I KOHEZIJA 2021.-2027., PRIORITET 1</t>
  </si>
  <si>
    <t>K676069</t>
  </si>
  <si>
    <t>STVARANJE OKVIRA ZA PRIVLAČENJE STUDENATA I ISTRAŽIVAČA U STEM I ICT PODRUČJIMA - NPOO (C3.2.R2)</t>
  </si>
  <si>
    <t>K676071</t>
  </si>
  <si>
    <t>FISKALNA ODRŽIVOST DJEČJIH VRTIĆA</t>
  </si>
  <si>
    <t>K676073</t>
  </si>
  <si>
    <t>K676074</t>
  </si>
  <si>
    <t>IZGRADNJA UČENIČKOG DOMA  U DARUVARU</t>
  </si>
  <si>
    <t>K679116</t>
  </si>
  <si>
    <t>K679119</t>
  </si>
  <si>
    <t>K679122</t>
  </si>
  <si>
    <t>RAZVOJ MREŽE SEIZMOLOŠKIH PODATAKA - NPOO (C6.1.R4-I1)</t>
  </si>
  <si>
    <t>K679124</t>
  </si>
  <si>
    <t>K679126</t>
  </si>
  <si>
    <t>K679128</t>
  </si>
  <si>
    <t>K679129</t>
  </si>
  <si>
    <t>STVARANJE OKVIRA ZA PRIVLAČENJE STUDENATA I ISTRAŽIVAČA NA STEM I ICT PODRUČJIMA - NPOO (C3.2.R2)</t>
  </si>
  <si>
    <t>K679130</t>
  </si>
  <si>
    <t>K679131</t>
  </si>
  <si>
    <t>RAZVOJ VJEŠTINA ZA OBNOVU NAKON POTRESA iz NPOO-a (C6.1.R2)</t>
  </si>
  <si>
    <t>K733061</t>
  </si>
  <si>
    <t>OSNOVNA ŠKOLA MILAN AMRUŠ SLAVONSKI BROD</t>
  </si>
  <si>
    <t>K733067</t>
  </si>
  <si>
    <t>K733074</t>
  </si>
  <si>
    <t>IZGRADNJA STUDENTSKOG DOMA U KOPRIVNICI</t>
  </si>
  <si>
    <t>K767031</t>
  </si>
  <si>
    <t>OŠ MIJATA STOJANOVIĆA U BABINOJ GREDI</t>
  </si>
  <si>
    <t>K768066</t>
  </si>
  <si>
    <t>K768067</t>
  </si>
  <si>
    <t>IZGRADNJA, DOGRADNJA, REKONSTRUKCIJA I OPREMANJE OSNOVNIH ŠKOLA ZA POTREBE JEDNOSMJENSKOG RADA I CJELODNEVNE NASTAVE - NPOO (C3.1.R1-I2)</t>
  </si>
  <si>
    <t>K768069</t>
  </si>
  <si>
    <t>REFORMA I JAČANJE KAPACITETA JAVNOG ZNANSTVENO-ISTRAIŽIVAČKOG SEKTORA ZA ISTRAŽIVANJE I RAZVOJ - NPOO (C3.2.R1)</t>
  </si>
  <si>
    <t>K768070</t>
  </si>
  <si>
    <t>K768074</t>
  </si>
  <si>
    <t>UČENIČKI DOM U KOPRIVNICI</t>
  </si>
  <si>
    <t>K792020</t>
  </si>
  <si>
    <t>CENTAR ZA ODGOJ I OBRAZOVANJE KRAPINSKE TOPLICE</t>
  </si>
  <si>
    <t>K792021</t>
  </si>
  <si>
    <t>RAZVOJ VJEŠTINA ZA OBNOVU NAKON POTRESA (C6.1.R2)</t>
  </si>
  <si>
    <t>K792022</t>
  </si>
  <si>
    <t>KOMPLEKS DVORCA ŠAULOVEC EUROPSKI TALENT CENTAR</t>
  </si>
  <si>
    <t>K792023</t>
  </si>
  <si>
    <t>UČENIČKI DOM U VARAŽDINU</t>
  </si>
  <si>
    <t>K814013</t>
  </si>
  <si>
    <t>PROGRAM UČINKOVITI LJUDSKI POTENCIJALI 2021.-2027.., PRIORITET 2 - OBRAZOVANJE I CJELOŽIVOTNO UČENJE</t>
  </si>
  <si>
    <t>K848038</t>
  </si>
  <si>
    <t>OP UČINKOVITI LJUDSKI POTENCIJALI 2014.-2020., PRIORITET 3</t>
  </si>
  <si>
    <t>K848049</t>
  </si>
  <si>
    <t>PROGRAM UČINKOVITI LJUDSKI POTENCIJALI 2021.-2027., PRIORITET 5 - TEHNIČKA POMOĆ</t>
  </si>
  <si>
    <t>K848050</t>
  </si>
  <si>
    <t>PROGRAM UČINKOVITI LJUDSKI POTENCIJALI 2021.-2027., PRIORITET 3</t>
  </si>
  <si>
    <t>K867020</t>
  </si>
  <si>
    <t>PROGRAM UČINKOVITI LJUDSKI POTENCIJALI 2021.-2027.., PRIORITET 2 - OSIGURAVANJE KVALITETE U VISOKOM OBRAZOVANJU</t>
  </si>
  <si>
    <t>K867022</t>
  </si>
  <si>
    <t>PROGRAM UČINKOVITI LJUDSKI POTENCIJALI 2021.-2027., PRIORITET 2 - OBRAZOVANJE I CJELOŽIVOTNO UČENJE</t>
  </si>
  <si>
    <t>T763005</t>
  </si>
  <si>
    <t>SURADNJA DZIV-a S UREDOM EUROPSKE UNIJE ZA INTELEKTUALNO VLASNIŠTVO (EUIPO)</t>
  </si>
  <si>
    <t>T848027</t>
  </si>
  <si>
    <t>OP UČINKOVITI LJUDSKI POTENCIJALI 2014. - 2020., PRIORITET 5</t>
  </si>
  <si>
    <t>EU PODPROJEKTI - rashodi</t>
  </si>
  <si>
    <t>IZVOR
(odaberite)</t>
  </si>
  <si>
    <t>AKTIVNOST/PODPROJEKT
(odaberite)</t>
  </si>
  <si>
    <t>NAZIV NOVOG PODPROJEKTA</t>
  </si>
  <si>
    <t xml:space="preserve">Vrijedi od: </t>
  </si>
  <si>
    <t xml:space="preserve">Vrijedi do: </t>
  </si>
  <si>
    <t>TKO JE UPLATITELJ SREDSTAVA ZA EU PROJEKT</t>
  </si>
  <si>
    <t>OPIS PODPROJEKTA</t>
  </si>
  <si>
    <t>A622152.001</t>
  </si>
  <si>
    <t>NOVI PODPROJEKT</t>
  </si>
  <si>
    <t>A676072.001</t>
  </si>
  <si>
    <t>ERASMUS PLUS-PROFFORMANCE-RAZVOJ SUSTAVA OCJENJIVANJA RADA I NAGRAĐIVANJA PROFESORA NA VISOKIM UČILIŠTIMA</t>
  </si>
  <si>
    <t>A676072.002</t>
  </si>
  <si>
    <t>ERASMUS PLUS-AKTIVNOSTI SURADNIČKOG UČENJA I RESURSI ZA POTPORU NAČELA I SMJERNICA ZA SOCIJALNU DIMENZIJU</t>
  </si>
  <si>
    <t>A676072.003</t>
  </si>
  <si>
    <t>ERASMUS PLUS-EUROPSKO ISTRAŽIVANJE PRAĆENJA OSOBA S DIPLOMOM (GT-HRVATSKA)</t>
  </si>
  <si>
    <t>A676072.004</t>
  </si>
  <si>
    <t>ERASMUS PLUS-HAND IN HAND-OSNAŽIVANJE NASTAVNIKA DILJEM EUROPE</t>
  </si>
  <si>
    <t>A676072.005</t>
  </si>
  <si>
    <t>ERASMUS PLUS-BAQUAL-BOLJE AKADEMSKE KVALIFIKACIJE KROZ OSIGURAVANJE KVALITETE</t>
  </si>
  <si>
    <t>A676072.006</t>
  </si>
  <si>
    <t>Erasmus+ projekt ContinueUP – Co-constructing the continuum between initial teacher education and continuous professional development (Grant Agreement Nr 101103641).</t>
  </si>
  <si>
    <t>K578051.001</t>
  </si>
  <si>
    <t>Znanstveno i tehnologijsko predviđanje</t>
  </si>
  <si>
    <t>K578051.002</t>
  </si>
  <si>
    <t>Ulaganje u znanost i inovacije (SIIF)</t>
  </si>
  <si>
    <t>A622152.007</t>
  </si>
  <si>
    <t>K578051.003</t>
  </si>
  <si>
    <t>Jačanje kapaciteta za istraživanje, razvoj i inovacije (STRIP)</t>
  </si>
  <si>
    <t>K578051.004</t>
  </si>
  <si>
    <t>Ulaganje u organizacijsku reformu i infrastrukturu sektora istraživanja, razvoja i inovacija</t>
  </si>
  <si>
    <t>K578051.005</t>
  </si>
  <si>
    <t>Veliki projekt: ˝Dječji centar za translacijsku medicinu˝ Dječje bolnice Srebrnjak</t>
  </si>
  <si>
    <t>K578051.008</t>
  </si>
  <si>
    <t>Poziv Centri kompetencija</t>
  </si>
  <si>
    <t>Sitni inventar i auto gume</t>
  </si>
  <si>
    <t>K578051.009</t>
  </si>
  <si>
    <t>Tehnička pomoć za MZO</t>
  </si>
  <si>
    <t>K676068.001</t>
  </si>
  <si>
    <t>MZO-Vrhunska istraživanja Znanstvenih centara izvrsnosti</t>
  </si>
  <si>
    <t>K676068.002</t>
  </si>
  <si>
    <t>MZO-HORIZON EUROPE</t>
  </si>
  <si>
    <t>Usluge telefona, pošte i prijevoza</t>
  </si>
  <si>
    <t>K676068.004</t>
  </si>
  <si>
    <t>MZO-Tehnička pomoć OP ULJP 2021.-2027.</t>
  </si>
  <si>
    <t>K676068.005</t>
  </si>
  <si>
    <t>Modernizacija ustanova za provedbu CDŠ u osnovnoškolskom obrazovanju</t>
  </si>
  <si>
    <t>K676068.006</t>
  </si>
  <si>
    <t>Osiguravanje infrastrukturnih uvjeta za  povećanje dostupnost RPOO</t>
  </si>
  <si>
    <t>A622152.008</t>
  </si>
  <si>
    <t>K733067.016</t>
  </si>
  <si>
    <t>Dodjela stipendija  studentima u socio-ekonomski nepovoljnom položaju</t>
  </si>
  <si>
    <t>K733067.017</t>
  </si>
  <si>
    <t>Daljnja provedba CKR - izrada predmetnih kurikuluma posebnih programa za učenike s teškoćama u razvoju i studijskih programa iz sektora odgoja i obrazovanja</t>
  </si>
  <si>
    <t>K733067.019</t>
  </si>
  <si>
    <t>Potpora tijelima za unaprjeđenje HKO-a i promicanje jednakog pristupa kvalitetnom i uključivom obrazovanju i osposobljavanju</t>
  </si>
  <si>
    <t>K733067.021</t>
  </si>
  <si>
    <t>Osiguravanje pomoćnika u nastavi i stručnih komunikacijskih posrednika učenicima s teškoćama u razvoju u osnovnoškolskim i srednjoškolskim odgojno-obrazovnim ustanovama</t>
  </si>
  <si>
    <t>K733067.022</t>
  </si>
  <si>
    <t>Osiguravanje povećanog sudjelvoanja u RPOO</t>
  </si>
  <si>
    <t>K733067.023</t>
  </si>
  <si>
    <t>Podrška ustanvama strukovnog obrazovanja za uvođenje novih kurikuluma</t>
  </si>
  <si>
    <t>K733067.024</t>
  </si>
  <si>
    <t>Potpora obrazovanju djece i učenika romske nacionalne manjine</t>
  </si>
  <si>
    <t>K733067.029</t>
  </si>
  <si>
    <t>Podrška školama u provedbi CDŠ</t>
  </si>
  <si>
    <t>K733067.032</t>
  </si>
  <si>
    <t>Podrška visokim učilištima za rad sa studentima s teškoćama i ranjivim skupinama studenata</t>
  </si>
  <si>
    <t>K733067.033</t>
  </si>
  <si>
    <t>MZO Tehnička pomoć ESF plus 2021. - 2027.</t>
  </si>
  <si>
    <t>K733067.042</t>
  </si>
  <si>
    <t>Cjelovita informatizacija sustava odgoja i obrazovanja - CISO</t>
  </si>
  <si>
    <t>K818050.008</t>
  </si>
  <si>
    <t>Razvoj, unapređenje i provedba stručne prakse u visokom obrazovanju</t>
  </si>
  <si>
    <t>K818050.009</t>
  </si>
  <si>
    <t>Sufinanciranje troškova uključivanja djece  u socio-ekonomski nepovoljnoj situaciji u predškolske ustanove</t>
  </si>
  <si>
    <t>K818050.011</t>
  </si>
  <si>
    <t>Uspostava regionalnih centara kompetencija u strukovnom obrazovanju u odabranim sektorima</t>
  </si>
  <si>
    <t>K818050.023</t>
  </si>
  <si>
    <t>MZO Tehnička pomoć OP ULJP faza I</t>
  </si>
  <si>
    <t>K818050.024</t>
  </si>
  <si>
    <t>Informatizacija procesa i uspostava cjelovite elektroničke usluge upisa u odgojne i obrazovne ustanove</t>
  </si>
  <si>
    <t>K818050.026</t>
  </si>
  <si>
    <t>Osiguravanje pomoćnika u nastavi i stručnih komunikacijskih posrednika učenicima s teškoćama u razvoju u osnovnoškolskim i srednjoškolskim odgojno-obrazovnim ustanovama - faza IV</t>
  </si>
  <si>
    <t>K679126.001</t>
  </si>
  <si>
    <t>Vrhunska istraživanja Znanstvenih centara izvrsnosti</t>
  </si>
  <si>
    <t>K679126.002</t>
  </si>
  <si>
    <t>'Modernizacija, unaprjeđenje i proširenje infrastrukture studentskog smještaja</t>
  </si>
  <si>
    <t>K679128.001</t>
  </si>
  <si>
    <t>Dokazivanje koncepta</t>
  </si>
  <si>
    <t>K679128.002</t>
  </si>
  <si>
    <t>Ciljana znanstvena istraživanja</t>
  </si>
  <si>
    <t>Program transfera tehnologije</t>
  </si>
  <si>
    <t>K679129.001</t>
  </si>
  <si>
    <t>Razvojne istraživačke potpore</t>
  </si>
  <si>
    <t>K679129.002</t>
  </si>
  <si>
    <t>Znanstveno-istraživački centar elektrotehnike i računarstva</t>
  </si>
  <si>
    <t>K679129.003</t>
  </si>
  <si>
    <t>Infrastruktura</t>
  </si>
  <si>
    <t>A622152.002</t>
  </si>
  <si>
    <t>Otvorene znanstvene infrastrukturne platforme za inovativne primjene u gospodarstvu i društvu O-ZIP FAZA II</t>
  </si>
  <si>
    <t>A622152.003</t>
  </si>
  <si>
    <t>'Razvojne istraživačke potpore</t>
  </si>
  <si>
    <t>A622152.004</t>
  </si>
  <si>
    <t xml:space="preserve">Dokazivanje koncepta </t>
  </si>
  <si>
    <t>A622152.005</t>
  </si>
  <si>
    <t>A622152.006</t>
  </si>
  <si>
    <t>Programski ugovori instituti</t>
  </si>
  <si>
    <t>Osuvremenjivanje infrastrukture Instituta za jadranske kulture i melioraciju krša kao preduvjet izvrsnosti u istraživanjima mediteranske poljoprivrede</t>
  </si>
  <si>
    <t>K628100.001</t>
  </si>
  <si>
    <t>PROGRAM UNAPRJEĐENJA PRIMJENE DIGITALNE TEHNOLOGIJE U OBRAZOVNOM SUSTAVU (BRALN)</t>
  </si>
  <si>
    <t>K628100.002</t>
  </si>
  <si>
    <t>CJELOVITA INFORMATIZACIJA SUSTAVA ODGOJA I OBRAZOVANJA (CISOO)</t>
  </si>
  <si>
    <t>K628087.001</t>
  </si>
  <si>
    <t>Znanstveno i tehnologijsko predviđanje - sustav CroRIS</t>
  </si>
  <si>
    <t>K628087.002</t>
  </si>
  <si>
    <t>Hrvatski znanstveni i obrazovni oblak (HR ZOO)</t>
  </si>
  <si>
    <t>A579073.001</t>
  </si>
  <si>
    <t>A580072.001</t>
  </si>
  <si>
    <t>Erasmus+ KA121</t>
  </si>
  <si>
    <t>K767054.001</t>
  </si>
  <si>
    <t>AZOO-E-ŠKOLE-RAZVOJ SUSTAVA DIGITALNO ZRELIH ŠKOLA</t>
  </si>
  <si>
    <t>A867021.001</t>
  </si>
  <si>
    <t>ERASMUS PLUS-KEEP IN PACT-JAČANJE MULTIPARTNERSKE SURADNJE U PRUŽANJU USLUGA CJELOŽIVOTNOG PROFESIONALNOG USMJERAVANJA</t>
  </si>
  <si>
    <t>A867021.002</t>
  </si>
  <si>
    <t>ERASMUS PLUS-OCTRA-KATALOG ONLINE PROGRAMA I BAZA PODATAKA ZA VIDLJIVOST I PRIZNAVANJE KVALIFIKACIJA</t>
  </si>
  <si>
    <t>A867021.003</t>
  </si>
  <si>
    <t>ERASMUS PLUS-ADREN MREŽA-SURADNJA DIONIKA (JADRANSKO PODRUČJE, ZAPADNI BALKAN I EU) U OBVEZAMA IZ PODRUČJA VISOKOG OBRAZOVANJA</t>
  </si>
  <si>
    <t>A867021.004</t>
  </si>
  <si>
    <t>MEDITERANSKA MREŽA ZA AUTOMATSKO PRIZNAVANJE – MAReN</t>
  </si>
  <si>
    <t>A867021.005</t>
  </si>
  <si>
    <t>AUTOMATSKO PRIZNAVANJE U EUROPSKOM GOSPODARSKOM PROSTORU, 2025 - AR25</t>
  </si>
  <si>
    <t>A867021.008</t>
  </si>
  <si>
    <t>SMEQA Jačanje kapaciteta i mehanizama za unapređenje sustava osiguravanja kvalitete visokog obrazovanja u Bosni i Hercegovini</t>
  </si>
  <si>
    <t>K867020.001</t>
  </si>
  <si>
    <t>AZVO-OSIGURAVANJE KVALITETE U VISOKOM OBRAZOVANJU</t>
  </si>
  <si>
    <t>K814011.001</t>
  </si>
  <si>
    <t>E-ŠKOLE-Istraživanje učinka primjene digitalnih tehnologija u nastavi</t>
  </si>
  <si>
    <t>K814013.001</t>
  </si>
  <si>
    <t>NCVVO-Vanjsko vrednovanje učeničkih postignuća u osnovnoj školi-nacionalni ispiti</t>
  </si>
  <si>
    <t>K814013.002</t>
  </si>
  <si>
    <t>PROVEDBA NACIONALNIH ISPITA</t>
  </si>
  <si>
    <t>A848051.001</t>
  </si>
  <si>
    <t>ERASMUS PLUS-PIAAC HRVATSKA-PROVEDBA ISTRAŽIVANJA KOMPETENCIJA ODRASLIH OSOBA U RH</t>
  </si>
  <si>
    <t>A848051.002</t>
  </si>
  <si>
    <t>ERASMUS PLUS-EQAVET NRP RH-NACIONALNA REFERENTNA TOČKA ZA EUROPSKI SUSTAV OSIGURANJA KVALITETE U STRUKOVNOM OBRAZOVANJU I OSPOSOBLJAVANJU</t>
  </si>
  <si>
    <t>A848051.003</t>
  </si>
  <si>
    <t>ERASMUS PLUS-VET AT HOME-PILOTIRANJE VIRTUALNOG PRAKTIČNOG TEČAJA ZA KUHARSTVO U STRUKOVNOM OBRAZOVANJU</t>
  </si>
  <si>
    <t>A848051.004</t>
  </si>
  <si>
    <t>ERASMUS PLUS-2BDIGITAL-INKLUZIVNO DIGITALNO UČENJE U SVRHU SPREČAVANJA NAPUŠTANJA ŠKOLOVANJA U STRUKOVNOM OBRAZOVANJU I OSPOSOBLJAVANJU</t>
  </si>
  <si>
    <t>A848051.005</t>
  </si>
  <si>
    <t>ERASMUS PLUS-EPALE V-NACIONALNA SLUŽBA ZA PODRŠKU ZA RH 2022.-2024.</t>
  </si>
  <si>
    <t>A848051.006</t>
  </si>
  <si>
    <t>ERASMUS PLUS-EPALE IV-NACIONALNA SLUŽBA ZA PODRŠKU ZA RH 2019.-2020.</t>
  </si>
  <si>
    <t>A848051.007</t>
  </si>
  <si>
    <t>ERASMUS PLUS-KA2-TRENING ZA VJEŠTINE U VIRTUALNOM OKRUŽENJU</t>
  </si>
  <si>
    <t>A848051.008</t>
  </si>
  <si>
    <t>PARTNER UP</t>
  </si>
  <si>
    <t>A848051.009</t>
  </si>
  <si>
    <t>NOVI EQAVET</t>
  </si>
  <si>
    <t>A848051.015</t>
  </si>
  <si>
    <t>PLASS-COMP (puni naziv: Platform for Strengthening Skills Competitions)</t>
  </si>
  <si>
    <t>K848038.002</t>
  </si>
  <si>
    <t>Modernizacija sustava strukovnog obrazovanja i osposobljavanja</t>
  </si>
  <si>
    <t>K848038.003</t>
  </si>
  <si>
    <t>Osiguravanje kvalitete u sustavu obrazovanja odraslih</t>
  </si>
  <si>
    <t>K848038.004</t>
  </si>
  <si>
    <t>Promocija učeničkih kompetencija i strukovnog obrazovanja kroz strukovna natjecanja i smotre</t>
  </si>
  <si>
    <t>K848038.005</t>
  </si>
  <si>
    <t>Promocija cjeloživotnog učenja – faza II</t>
  </si>
  <si>
    <t>K848038.006</t>
  </si>
  <si>
    <t>E škole</t>
  </si>
  <si>
    <t>K848050.001</t>
  </si>
  <si>
    <t>ASOO-Daljnja provedba kurikularne reforme u strukovnome obrazovanju i jačanje kapaciteta nastavnika strukovnih predmeta i mentora kod poslodavaca</t>
  </si>
  <si>
    <t>K848050.002</t>
  </si>
  <si>
    <t>ASOO-Podrška izvrsnosti, inovativnosti i vidljivosti strukovnog obrazovanja i osposobljavanja i obrazovanja odraslih</t>
  </si>
  <si>
    <t>K848050.004</t>
  </si>
  <si>
    <t>PODRŠKA IZVRSNOSTI, INOVATIVNOSTI I VIDLJIVOSTI STRUKOVNOG OBRAZOVANJA</t>
  </si>
  <si>
    <t>K848050.005</t>
  </si>
  <si>
    <t>DALJNJI RAZVOJ SUSTAVA OSIGURAVANJA KVALITETE U OBRAZOVANJU ODRASLIH I PODIZANJE SVIJESTI O VAŽNOSTI CJELOŽIVOTNOG UČENJA</t>
  </si>
  <si>
    <t>K848050.006</t>
  </si>
  <si>
    <t>BRAIN: PODRŠA PRIMJENI DIGITALNIH TEHNOLOGIJA U OBRAZOVANJU</t>
  </si>
  <si>
    <t>T848027.001</t>
  </si>
  <si>
    <t>ASOO-Tehnička pomoć OP ULJP</t>
  </si>
  <si>
    <t>K733069.001</t>
  </si>
  <si>
    <t>Projekt razvoja karijera mladih istraživača - izobrazba novih doktora znanosti</t>
  </si>
  <si>
    <t>K733069.002</t>
  </si>
  <si>
    <t>Program suradnje s hrvatskim znanstvenicima u dijaspori ''ZNANSTVENA SURADNJA''</t>
  </si>
  <si>
    <t>Instrumenti, uređaji i strojevi</t>
  </si>
  <si>
    <t>Dani zajmovi neprofitnim organizacijama, građanima i kućanst</t>
  </si>
  <si>
    <t>Otplata glavnice primljenih kredita od tuzemnih kreditnih in</t>
  </si>
  <si>
    <t>Dani zajmovi neprofitnim organizacijama, građanima i kućanstvima u tuzemstvu</t>
  </si>
  <si>
    <t>Dani zajmovi neprofitnim organizacijama, građanima i kućanstvima u inozemstvu</t>
  </si>
  <si>
    <t>Dani zajmovi trgovačkim društvima u javnom sektoru</t>
  </si>
  <si>
    <t>Izdaci za depozite u kreditnim i ostalim financijskim institucijama - tuzemni</t>
  </si>
  <si>
    <t>Otplata glavnice primljenih zajmova od trgovačkih društava u javnom sektoru</t>
  </si>
  <si>
    <t>Otplata glavnice primljenih zajmova od ostalih tuzemnih financijskih institucija izvan javnog sektora</t>
  </si>
  <si>
    <t>Otplata glavnice primljenih zajmova od tuzemnih trgovačkih društava izvan javnog sektora</t>
  </si>
  <si>
    <t>Otplata glavnice primljenih zajmova od županijskih proračuna</t>
  </si>
  <si>
    <t>UNOS PRIJENOSA SREDSTAVA (DONOSA I ODNOSA)</t>
  </si>
  <si>
    <t>Godina</t>
  </si>
  <si>
    <t>Naziv stavke</t>
  </si>
  <si>
    <t xml:space="preserve">Ukupno </t>
  </si>
  <si>
    <t xml:space="preserve">IZVOR 11             Opći prihodi i primici </t>
  </si>
  <si>
    <t>IZVOR 12             Sredstva učešća za pomoći</t>
  </si>
  <si>
    <t xml:space="preserve">IZVOR 31                  Vlastiti prihodi </t>
  </si>
  <si>
    <t xml:space="preserve">IZVOR 41                  Vlastiti prihodi </t>
  </si>
  <si>
    <t xml:space="preserve">IZVOR 43                   Prihodi za posebne namjene </t>
  </si>
  <si>
    <t>IZVOR 50                              Pomoći iz DP</t>
  </si>
  <si>
    <t>IZVOR 51                              Programi unije</t>
  </si>
  <si>
    <t xml:space="preserve">IZVOR 52                             Ostale pomoći </t>
  </si>
  <si>
    <t>IZVOR 53                          Ostale darovnice</t>
  </si>
  <si>
    <t>IZVOR 561                         Europski socijalni fond (ESF)</t>
  </si>
  <si>
    <t>IZVOR 563                         Europski fond za regionalni razvoj (EFRR)</t>
  </si>
  <si>
    <t>575 Fond za azil, migracije i integraciju – predfinanciranje iz izvora 11 Opći prihodi i primici</t>
  </si>
  <si>
    <t>IZVOR 581                Mehanizam za oporavak i otpornost (NPOO)</t>
  </si>
  <si>
    <t xml:space="preserve">IZVOR 61                         Donacije </t>
  </si>
  <si>
    <t>IZVOR 71                          Prihodi od nefinancijske imovine i nadoknade šteta s osnova osiguranja</t>
  </si>
  <si>
    <t>IZVOR 810 Namjenski primici -ostali</t>
  </si>
  <si>
    <t>IZVOR 815 Namjenski primitak - NPOO</t>
  </si>
  <si>
    <t>PRIHODI I PRIMICI (6+7+8)</t>
  </si>
  <si>
    <r>
      <t xml:space="preserve">ODNOS </t>
    </r>
    <r>
      <rPr>
        <b/>
        <sz val="10"/>
        <color rgb="FFFF0000"/>
        <rFont val="Calibri"/>
        <family val="2"/>
        <charset val="238"/>
      </rPr>
      <t>(unosi se s negativnim predznakom)</t>
    </r>
  </si>
  <si>
    <t>LIMIT ZA RASHODE I IZDATKE</t>
  </si>
  <si>
    <t>RASHODI I IZDACI (3+4+5)</t>
  </si>
  <si>
    <r>
      <t>KONTROLA 2026</t>
    </r>
    <r>
      <rPr>
        <b/>
        <sz val="12"/>
        <color indexed="62"/>
        <rFont val="Calibri"/>
        <family val="2"/>
        <charset val="238"/>
      </rPr>
      <t xml:space="preserve"> (stupac D = nula)</t>
    </r>
  </si>
  <si>
    <r>
      <t xml:space="preserve">KONTROLA 2027  </t>
    </r>
    <r>
      <rPr>
        <b/>
        <sz val="12"/>
        <color indexed="62"/>
        <rFont val="Calibri"/>
        <family val="2"/>
        <charset val="238"/>
      </rPr>
      <t>(stupac D = nula)</t>
    </r>
  </si>
  <si>
    <r>
      <t xml:space="preserve">KONTROLA 2028  </t>
    </r>
    <r>
      <rPr>
        <b/>
        <sz val="12"/>
        <color indexed="62"/>
        <rFont val="Calibri"/>
        <family val="2"/>
        <charset val="238"/>
      </rPr>
      <t>(stupac D = nula)</t>
    </r>
  </si>
  <si>
    <t xml:space="preserve">A. RAČUN PRIHODA I RASHODA </t>
  </si>
  <si>
    <t>A1. PRIHODI I RASHODI PREMA EKONOMSKOJ KLASIFIKACIJI</t>
  </si>
  <si>
    <t>BROJČANA OZNAKA I NAZIV</t>
  </si>
  <si>
    <t>UKUPNO PRIHODI</t>
  </si>
  <si>
    <t>Prihodi poslovanja</t>
  </si>
  <si>
    <t>Prihodi od poreza</t>
  </si>
  <si>
    <t>Pomoći iz inozemstva (darovnice) i od subjekata unutar općeg proračuna</t>
  </si>
  <si>
    <t>Prihodi od imovine</t>
  </si>
  <si>
    <t>Prihodi od upravnih i administrativnih pristojbi, pristojbi po posebnim propisima i naknada</t>
  </si>
  <si>
    <t>Prihodi od prodaje proizvoda i robe te pruženih usluga i prihodi od donacija</t>
  </si>
  <si>
    <t>Prihodi iz nadležnog proračuna i od HZZO-a temeljem ugovornih obveza</t>
  </si>
  <si>
    <t>Kazne, upravne mjere i ostali prihodi</t>
  </si>
  <si>
    <t>Prihodi od prodaje nefinancijske imovine</t>
  </si>
  <si>
    <t>Prihodi od prodaje neproizvedene dugotrajne imovine</t>
  </si>
  <si>
    <t>Prihodi od prodaje proizvedene dugotrajne imovine</t>
  </si>
  <si>
    <t>UKUPNO RASHODI</t>
  </si>
  <si>
    <t>Rashodi poslovanja</t>
  </si>
  <si>
    <t>Rashodi za zaposlene</t>
  </si>
  <si>
    <t>Materijalni rashodi</t>
  </si>
  <si>
    <t>Financijski rashodi</t>
  </si>
  <si>
    <t>Subvencije</t>
  </si>
  <si>
    <t>Pomoći dane u inozemstvo i unutar općeg proračuna</t>
  </si>
  <si>
    <t>Naknade građanima i kućanstvima na temelju osiguranja i druge naknade</t>
  </si>
  <si>
    <t>Rashodi za donacije, kazne, naknade šteta i kapitalne pomoći</t>
  </si>
  <si>
    <t>Rashodi za nabavu nefinancijske imovine</t>
  </si>
  <si>
    <t>Rashodi za nabavu neproizvedene dugotrajne imovine</t>
  </si>
  <si>
    <t>Rashodi za nabavu proizvedene dugotrajne imovine</t>
  </si>
  <si>
    <t>Plemeniti metali i ostale pohranjene vrijednosti</t>
  </si>
  <si>
    <t>Rashodi za nabavu proizvedene kratkotrajne imovine</t>
  </si>
  <si>
    <t>Rashodi za dodatna ulaganja na nefinancijskoj imovini</t>
  </si>
  <si>
    <t>A2. PRIHODI I RASHODI PREMA IZVORIMA FINANCIRANJA</t>
  </si>
  <si>
    <t>1 Opći prihodi i primici</t>
  </si>
  <si>
    <t>11 Opći prihodi i primici</t>
  </si>
  <si>
    <t>12 Sredstva učešća za pomoći</t>
  </si>
  <si>
    <t>3 Vlastiti prihodi</t>
  </si>
  <si>
    <t>31 Vlastiti prihodi</t>
  </si>
  <si>
    <t>4 Prihodi za posebne namjene</t>
  </si>
  <si>
    <t>41 Prihodi od igara na sreću</t>
  </si>
  <si>
    <t xml:space="preserve">43  Prihodi za posebne namjene </t>
  </si>
  <si>
    <t>5 Pomoći</t>
  </si>
  <si>
    <t>Pomoći EU (Izvor do 31.12.2025. godine)</t>
  </si>
  <si>
    <t>Ostale pomoći (Izvor do 31.12.2025. godine)</t>
  </si>
  <si>
    <t>Fondovi EU (Izvor do 31.12.2025. godine)</t>
  </si>
  <si>
    <t>50 Pomoći iz DP</t>
  </si>
  <si>
    <t>51 Programi unije</t>
  </si>
  <si>
    <t xml:space="preserve">52 Ostale pomoći </t>
  </si>
  <si>
    <t>52 Ostale darovnice</t>
  </si>
  <si>
    <t>531 Švicarsko - hrvatski program suradnje</t>
  </si>
  <si>
    <t>532 Financijski mehanizam Europskog gospodarskog prostora i Norveški financijski mehanizam</t>
  </si>
  <si>
    <t>533 Ostale darovnice</t>
  </si>
  <si>
    <t>561 Europski socijalni fond (ESF)</t>
  </si>
  <si>
    <t>563 Europski fond za regionalni razvoj (EFRR)</t>
  </si>
  <si>
    <t>573 Instrumenti Europskog gospodarskog prostora i ostali instrumenti</t>
  </si>
  <si>
    <t>581 Mehanizam za oporavak i otpornost</t>
  </si>
  <si>
    <t>6 Donacije</t>
  </si>
  <si>
    <t xml:space="preserve">61 Donacije </t>
  </si>
  <si>
    <t>7 Prihodi od prodaje ili zamjene nefinancijske imovine i naknade s naslova osiguranja</t>
  </si>
  <si>
    <t>71 Prihodi od nefin. imovine i nadoknade šteta s osnova osig.</t>
  </si>
  <si>
    <t>Primici od financijske imovine i zaduživanja</t>
  </si>
  <si>
    <t>Namjenski primitak - NPOO</t>
  </si>
  <si>
    <t>Pomoći iz DP</t>
  </si>
  <si>
    <t>Programi unije</t>
  </si>
  <si>
    <t xml:space="preserve"> 552 Ostale pomoći </t>
  </si>
  <si>
    <t>559 Ostale refundacije iz sredstava EU</t>
  </si>
  <si>
    <t>573 Fond za azil, migracije i integraciju – predfinanciranje iz izvora 11 Opći prihodi i primici</t>
  </si>
  <si>
    <t xml:space="preserve">63 Inozemne donacije </t>
  </si>
  <si>
    <t>Namjenski primici -ostali</t>
  </si>
  <si>
    <t>A. 4. RASHODI PREMA FUNKCIJSKOJ KLASIFIKACIJI</t>
  </si>
  <si>
    <t>BROJČANA OZNAKA</t>
  </si>
  <si>
    <t>NAZIV FUNKCIJSKE KLASIFIKACIJE</t>
  </si>
  <si>
    <t>UKUPNI RASHODI</t>
  </si>
  <si>
    <t>Opće javne usluge</t>
  </si>
  <si>
    <t>Izvršna i zakonodavna tijela, financijski i fiskalni poslovi, vanjski poslovi</t>
  </si>
  <si>
    <t>Inozemna ekonomska pomoć</t>
  </si>
  <si>
    <t>Opće usluge</t>
  </si>
  <si>
    <t>Osnovna istraživanja</t>
  </si>
  <si>
    <t>Opće javne usluge koje nisu drugdje svrstane</t>
  </si>
  <si>
    <t>Transakcije vezane uz javni dug</t>
  </si>
  <si>
    <t>Obrana</t>
  </si>
  <si>
    <t>Vojna obrana</t>
  </si>
  <si>
    <t>Civilna obrana</t>
  </si>
  <si>
    <t>Inozemna vojna pomoć</t>
  </si>
  <si>
    <t>Istraživanje i razvoj obrane</t>
  </si>
  <si>
    <t>Rashodi za obranu koji nisu drugdje svrstani</t>
  </si>
  <si>
    <t>Javni red i sigurnost</t>
  </si>
  <si>
    <t>Usluge policije</t>
  </si>
  <si>
    <t>Usluge protupožarne zaštite</t>
  </si>
  <si>
    <t>Sudovi</t>
  </si>
  <si>
    <t>Zatvori</t>
  </si>
  <si>
    <t>Istraživanje i razvoj: Javni red i sigurnost</t>
  </si>
  <si>
    <t>Rashodi za javni red i sigurnost koji nisu drugdje svrstani</t>
  </si>
  <si>
    <t>Ekonomski poslovi</t>
  </si>
  <si>
    <t>Opći ekonomski, trgovački i poslovi vezani uz rad</t>
  </si>
  <si>
    <t>Poljoprivreda, šumarstvo, ribarstvo i lov</t>
  </si>
  <si>
    <t>Gorivo i energija</t>
  </si>
  <si>
    <t>Rudarstvo, proizvodnja i građevinarstvo</t>
  </si>
  <si>
    <t>Promet</t>
  </si>
  <si>
    <t>Ostale industrije</t>
  </si>
  <si>
    <t>Istraživanje i razvoj: Ekonomski poslovi</t>
  </si>
  <si>
    <t>Ekonomski poslovi koji nisu drugdje svrstani</t>
  </si>
  <si>
    <t>Zaštita okoliša</t>
  </si>
  <si>
    <t>Gospodarenje otpadom</t>
  </si>
  <si>
    <t>Gospodarenje otpadnim vodama</t>
  </si>
  <si>
    <t>Smanjenje zagađivanja</t>
  </si>
  <si>
    <t>Zaštita bioraznolikosti i krajolika</t>
  </si>
  <si>
    <t>Istraživanje i razvoj: Zaštita okoliša</t>
  </si>
  <si>
    <t>Poslovi i usluge zaštite okoliša koji nisu drugdje svrstani</t>
  </si>
  <si>
    <t>Usluge unaprjeđenja stanovanja i zajednice</t>
  </si>
  <si>
    <t>Razvoj stanovanja</t>
  </si>
  <si>
    <t>Razvoj zajednice</t>
  </si>
  <si>
    <t>Opskrba vodom</t>
  </si>
  <si>
    <t>Ulična rasvjeta</t>
  </si>
  <si>
    <t>Istraživanje i razvoj stanovanja i komunalnih pogodnosti</t>
  </si>
  <si>
    <t>Rashodi vezani uz stanovanje i kom. pogodnosti koji nisu drugdje svrstani</t>
  </si>
  <si>
    <t>Zdravstvo</t>
  </si>
  <si>
    <t>Medicinski proizvodi, pribor i oprema</t>
  </si>
  <si>
    <t>Službe za vanjske pacijente</t>
  </si>
  <si>
    <t>Bolničke službe</t>
  </si>
  <si>
    <t>Službe javnog zdravstva</t>
  </si>
  <si>
    <t>Istraživanje i razvoj zdravstva</t>
  </si>
  <si>
    <t>Poslovi i usluge zdravstva koji nisu drugdje svrstani</t>
  </si>
  <si>
    <t>Rekreacija, kultura i religija</t>
  </si>
  <si>
    <t>Službe rekreacije i sporta</t>
  </si>
  <si>
    <t>Službe emitiranja i izdavanja</t>
  </si>
  <si>
    <t>Religijske i druge službe zajednice</t>
  </si>
  <si>
    <t>Istraživanje i razvoj rekreacije, kulture i religije</t>
  </si>
  <si>
    <t>Rashodi za rekreaciju, kulturu i religiju koji nisu drugdje svrstani</t>
  </si>
  <si>
    <t>Obrazovanje</t>
  </si>
  <si>
    <t>Predškolsko i osnovno obrazovanje</t>
  </si>
  <si>
    <t>Srednjoškolsko obrazovanje</t>
  </si>
  <si>
    <t>Poslije srednjoškolsko, ali ne visoko obrazovanje</t>
  </si>
  <si>
    <t>Visoka naobrazba</t>
  </si>
  <si>
    <t>Socijalna zaštita</t>
  </si>
  <si>
    <t>Bolest i invaliditet</t>
  </si>
  <si>
    <t>Starost</t>
  </si>
  <si>
    <t>Sljednici</t>
  </si>
  <si>
    <t>Nezaposlenost</t>
  </si>
  <si>
    <t>Stanovanje</t>
  </si>
  <si>
    <t>Socijalna pomoć stanovništvu koje nije obuhvaćeno redovnim socijalnim programima</t>
  </si>
  <si>
    <t>Istraživanje i razvoj socijalne zaštite</t>
  </si>
  <si>
    <t>Aktivnosti socijalne zaštite koje nisu drugdje svrstane</t>
  </si>
  <si>
    <t>B. RAČUN FINANCIRANJA</t>
  </si>
  <si>
    <t>B1. RAČUN FINANCIRANJA PREMA EKONOMSKOJ KLASIFIKACIJI</t>
  </si>
  <si>
    <t>Primljeni povrati glavnica danih zajmova</t>
  </si>
  <si>
    <t>Primici od izdanih financijskih instrumenata - vrijednosnih papira</t>
  </si>
  <si>
    <t>Primici od prodaje financijskih instrumenata - dionica i udjela u glavnici</t>
  </si>
  <si>
    <t>Primici od zaduživanja</t>
  </si>
  <si>
    <t>Izdaci za financijsku imovinu i otplate zajmova</t>
  </si>
  <si>
    <t>Izdaci za dane zajmove i jamčevne pologe</t>
  </si>
  <si>
    <t>Izdaci za ulaganja u financijske instrumente - vrijednosne papire</t>
  </si>
  <si>
    <t>Izdaci za ulaganja financijske instrumente - dionice i udjele u glavnici</t>
  </si>
  <si>
    <t>Izdaci za otplatu glavnice primljenih kredita i zajmova</t>
  </si>
  <si>
    <t>Izdaci za otplatu glavnice za izdane financijske instrumente – vrijednosne papire</t>
  </si>
  <si>
    <t>B2. RAČUN FINANCIRANJA PREMA IZVORIMA FINANCIRANJA</t>
  </si>
  <si>
    <t>Račun</t>
  </si>
  <si>
    <t>UKUPNO PRIMICI</t>
  </si>
  <si>
    <t>43 Prihodi za posebne namjene</t>
  </si>
  <si>
    <t>81 Namjenski primici od zaduživanja</t>
  </si>
  <si>
    <t>810 Namjenski primici od zaduživanja</t>
  </si>
  <si>
    <t xml:space="preserve">UKUPNO IZDACI </t>
  </si>
  <si>
    <t>080</t>
  </si>
  <si>
    <t>MINISTARSTVO ZNANOSTI I OBRAZOVANJA</t>
  </si>
  <si>
    <t>NOVI AKT</t>
  </si>
  <si>
    <t>NAZIV AKTIVNOSTI / PROJEKTA</t>
  </si>
  <si>
    <t>Glava (O2) (r/p)</t>
  </si>
  <si>
    <t>Naziv O2</t>
  </si>
  <si>
    <t>Program (P2) (r/p)</t>
  </si>
  <si>
    <t>Naziv P2</t>
  </si>
  <si>
    <t>Ministarstvo znanosti, obrazovanja i mladih</t>
  </si>
  <si>
    <t>3701</t>
  </si>
  <si>
    <t>RAZVOJ ODGOJNO OBRAZOVNOG SUSTAVA</t>
  </si>
  <si>
    <t>3702</t>
  </si>
  <si>
    <t>PREDŠKOLSKI ODGOJ</t>
  </si>
  <si>
    <t>3703</t>
  </si>
  <si>
    <t>3704</t>
  </si>
  <si>
    <t>3705</t>
  </si>
  <si>
    <t>VISOKO OBRAZOVANJE</t>
  </si>
  <si>
    <t>3801</t>
  </si>
  <si>
    <t>ULAGANJE U ZNANSTVENO ISTRAŽIVAČKU DJELATNOST</t>
  </si>
  <si>
    <t>3803</t>
  </si>
  <si>
    <t>RAZVOJ INFORMACIJSKOG DRUŠTVA</t>
  </si>
  <si>
    <t>Javni instituti u Republici Hrvatskoj</t>
  </si>
  <si>
    <t>Državni zavod za intelektualno vlasništvo</t>
  </si>
  <si>
    <t>21836</t>
  </si>
  <si>
    <t>Nacionalna i sveučilišna knjižnica</t>
  </si>
  <si>
    <t>21852</t>
  </si>
  <si>
    <t>Hrvatska akademska i istraživačka mreža Carnet</t>
  </si>
  <si>
    <t>21869</t>
  </si>
  <si>
    <t>Leksikografski zavod Miroslav Krleža</t>
  </si>
  <si>
    <t>23665</t>
  </si>
  <si>
    <t>Sveučilišni računski centar SRCE</t>
  </si>
  <si>
    <t>23962</t>
  </si>
  <si>
    <t>Agencija za odgoj i obrazovanje</t>
  </si>
  <si>
    <t>38487</t>
  </si>
  <si>
    <t>Agencija za znanost i visoko obrazovanje</t>
  </si>
  <si>
    <t>40883</t>
  </si>
  <si>
    <t>Nacionalni centar za vanjsko vrednovanje obrazovanja</t>
  </si>
  <si>
    <t>43335</t>
  </si>
  <si>
    <t>Agencija za mobilnost i programe Europske unije</t>
  </si>
  <si>
    <t>46173</t>
  </si>
  <si>
    <t>Agencija za strukovno obrazovanje i obrazovanje odraslih</t>
  </si>
  <si>
    <t>52209</t>
  </si>
  <si>
    <t>Hrvatska zaklada za znanost</t>
  </si>
  <si>
    <t>Konto</t>
  </si>
  <si>
    <t>opis konta</t>
  </si>
  <si>
    <t>PODPROJEKTI (P4)</t>
  </si>
  <si>
    <t>ss</t>
  </si>
  <si>
    <t>Ministarstvo znanosti i obrazovanja</t>
  </si>
  <si>
    <t>K578051</t>
  </si>
  <si>
    <t>OP KONKURENTNOST I KOHEZIJA 2014.-2020., PRIORITET 1, 9 i 10</t>
  </si>
  <si>
    <t>OP KONKURENTNOST I KOHEZIJA 2021.-2027., PRIORITET 1</t>
  </si>
  <si>
    <t>OP UČINKOVITI LJUDSKI POTENCIJALI 2021.-2027., PRIORITET 2</t>
  </si>
  <si>
    <t>K818050</t>
  </si>
  <si>
    <t>OP UČINKOVITI LJUDSKI POTENCIJALI 2014.-2020., PRIORITET 3 i 4</t>
  </si>
  <si>
    <t>Agencije i ostale javne ustanove u znanosti i obrazovanju</t>
  </si>
  <si>
    <t>K628087</t>
  </si>
  <si>
    <t>OP KONKURENTNOST I KOHEZIJA 2014.-2020., PRIORITETI 1 i 10</t>
  </si>
  <si>
    <t>K767054</t>
  </si>
  <si>
    <t>OP UČINKOVITI LJUDSKI POTENCIJALI 2021.-2027., PRIORITET 2 - OSIGURAVANJE KVALITETE U VISOKOM OBRAZOVANJU</t>
  </si>
  <si>
    <t>K814011</t>
  </si>
  <si>
    <t>OP UČINKOVITI LJUDSKI POTENCIJALI 2014.-2020., PRIORITET 10</t>
  </si>
  <si>
    <t>OP UČINKOVITI LJUDSKI POTENCIJALI 2021.-2027., PRIORITET 2 - OBRAZOVANJE I CJELOŽIVOTNO UČENJE</t>
  </si>
  <si>
    <t>OP UČINKOVITI LJUDSKI POTENCIJALI 2021.-2027., PRIORITET 3</t>
  </si>
  <si>
    <t>K733069</t>
  </si>
  <si>
    <t>Naziv subjekta</t>
  </si>
  <si>
    <t>Nadležni korisnik</t>
  </si>
  <si>
    <t>Matični broj</t>
  </si>
  <si>
    <t>Osobni identifikacijski broj</t>
  </si>
  <si>
    <t>Razina</t>
  </si>
  <si>
    <t xml:space="preserve"> - </t>
  </si>
  <si>
    <t>03205860</t>
  </si>
  <si>
    <t>38597506234</t>
  </si>
  <si>
    <t>11</t>
  </si>
  <si>
    <t>HRVATSKI SABOR</t>
  </si>
  <si>
    <t>03220346</t>
  </si>
  <si>
    <t>10162055275</t>
  </si>
  <si>
    <t>URED PREDSJEDNIKA REPUBLIKE HRVATSKE</t>
  </si>
  <si>
    <t>03205924</t>
  </si>
  <si>
    <t>64434885131</t>
  </si>
  <si>
    <t>VLADA REPUBLIKE HRVATSKE</t>
  </si>
  <si>
    <t>020 - VLADA REPUBLIKE HRVATSKE</t>
  </si>
  <si>
    <t>03205959</t>
  </si>
  <si>
    <t>62409285700</t>
  </si>
  <si>
    <t>URED ZA ZAKONODAVSTVO</t>
  </si>
  <si>
    <t>03205916</t>
  </si>
  <si>
    <t>03055728877</t>
  </si>
  <si>
    <t>URED ZA OPĆE POSLOVE HRVATSKOG  SABORA I VLADE REPUBLIKE HRVATSKE</t>
  </si>
  <si>
    <t>03207595</t>
  </si>
  <si>
    <t>66486182714</t>
  </si>
  <si>
    <t>MINISTARSTVO OBRANE</t>
  </si>
  <si>
    <t>03281418</t>
  </si>
  <si>
    <t>36162371878</t>
  </si>
  <si>
    <t>MINISTARSTVO UNUTARNJIH POSLOVA</t>
  </si>
  <si>
    <t>03230040</t>
  </si>
  <si>
    <t>43541122224</t>
  </si>
  <si>
    <t>MINISTARSTVO VANJSKIH I EUROPSKIH POSLOVA REPUBLIKE HRVATSKE</t>
  </si>
  <si>
    <t>00931608</t>
  </si>
  <si>
    <t>37836302645</t>
  </si>
  <si>
    <t>MINISTARSTVO KULTURE I MEDIJA</t>
  </si>
  <si>
    <t>055 - MINISTARSTVO KULTURE I MEDIJA</t>
  </si>
  <si>
    <t>03205380</t>
  </si>
  <si>
    <t>46144176176</t>
  </si>
  <si>
    <t>HRVATSKI DRŽAVNI ARHIV</t>
  </si>
  <si>
    <t>03316734</t>
  </si>
  <si>
    <t>80099091562</t>
  </si>
  <si>
    <t>DRŽAVNI ARHIV U BJELOVARU</t>
  </si>
  <si>
    <t>03303870</t>
  </si>
  <si>
    <t>01076882554</t>
  </si>
  <si>
    <t>DRŽAVNI ARHIV U DUBROVNIKU</t>
  </si>
  <si>
    <t>03123367</t>
  </si>
  <si>
    <t>99575902022</t>
  </si>
  <si>
    <t>DRŽAVNI ARHIV U KARLOVCU</t>
  </si>
  <si>
    <t>03014223</t>
  </si>
  <si>
    <t>61338774671</t>
  </si>
  <si>
    <t>DRŽAVNI ARHIV U OSIJEKU</t>
  </si>
  <si>
    <t>03089240</t>
  </si>
  <si>
    <t>55059300119</t>
  </si>
  <si>
    <t>DRŽAVNI ARHIV U PAZINU</t>
  </si>
  <si>
    <t>03321088</t>
  </si>
  <si>
    <t>16391096016</t>
  </si>
  <si>
    <t>DRŽAVNI ARHIV U RIJECI</t>
  </si>
  <si>
    <t>03313824</t>
  </si>
  <si>
    <t>35994268014</t>
  </si>
  <si>
    <t>DRŽAVNI ARHIV U SISKU</t>
  </si>
  <si>
    <t>03071162</t>
  </si>
  <si>
    <t>11265594372</t>
  </si>
  <si>
    <t>DRŽAVNI ARHIV U SLAVONSKOM BRODU</t>
  </si>
  <si>
    <t>03118452</t>
  </si>
  <si>
    <t>61469620638</t>
  </si>
  <si>
    <t>DRŽAVNI ARHIV U SPLITU</t>
  </si>
  <si>
    <t>03006166</t>
  </si>
  <si>
    <t>72801109643</t>
  </si>
  <si>
    <t>DRŽAVNI ARHIV U VARAŽDINU</t>
  </si>
  <si>
    <t>03142019</t>
  </si>
  <si>
    <t>46156591639</t>
  </si>
  <si>
    <t>DRŽAVNI ARHIV U ZADRU</t>
  </si>
  <si>
    <t>03224953</t>
  </si>
  <si>
    <t>37363837470</t>
  </si>
  <si>
    <t>DRŽAVNI ARHIV U ZAGREBU</t>
  </si>
  <si>
    <t>03118380</t>
  </si>
  <si>
    <t>57340203536</t>
  </si>
  <si>
    <t>ARHEOLOŠKI MUZEJ U SPLITU</t>
  </si>
  <si>
    <t>03132170</t>
  </si>
  <si>
    <t>88252913683</t>
  </si>
  <si>
    <t>ARHEOLOŠKI MUZEJ ZADAR</t>
  </si>
  <si>
    <t>03203727</t>
  </si>
  <si>
    <t>76185043859</t>
  </si>
  <si>
    <t>ARHEOLOŠKI MUZEJ ISTRE</t>
  </si>
  <si>
    <t>03125483</t>
  </si>
  <si>
    <t>24929691978</t>
  </si>
  <si>
    <t>DVOR TRAKOŠĆAN</t>
  </si>
  <si>
    <t>03751783</t>
  </si>
  <si>
    <t>49483564012</t>
  </si>
  <si>
    <t>MUZEJI IVANA MEŠTROVIĆA</t>
  </si>
  <si>
    <t>03212084</t>
  </si>
  <si>
    <t>10624495854</t>
  </si>
  <si>
    <t>HRVATSKI POVIJESNI MUZEJ</t>
  </si>
  <si>
    <t>03205240</t>
  </si>
  <si>
    <t>94391499491</t>
  </si>
  <si>
    <t>NACIONALNI MUZEJ MODERNE UMJETNOSTI</t>
  </si>
  <si>
    <t>03119904</t>
  </si>
  <si>
    <t>88269740410</t>
  </si>
  <si>
    <t>MUZEJ HRVATSKIH ARHEOLOŠKIH SPOMENIKA SPLIT</t>
  </si>
  <si>
    <t>03014207</t>
  </si>
  <si>
    <t>45589739612</t>
  </si>
  <si>
    <t>MUZEJ SLAVONIJE</t>
  </si>
  <si>
    <t>00207349</t>
  </si>
  <si>
    <t>11298572202</t>
  </si>
  <si>
    <t>MUZEJI HRVATSKOG ZAGORJA</t>
  </si>
  <si>
    <t>03205258</t>
  </si>
  <si>
    <t>28048960411</t>
  </si>
  <si>
    <t>MUZEJSKI DOKUMENTACIJSKI CENTAR</t>
  </si>
  <si>
    <t>03270564</t>
  </si>
  <si>
    <t>04200585015</t>
  </si>
  <si>
    <t>TIFLOLOŠKI MUZEJ</t>
  </si>
  <si>
    <t>03213862</t>
  </si>
  <si>
    <t>28251263363</t>
  </si>
  <si>
    <t>ANSAMBL NARODNIH PLESOVA I PJESAMA HRVATSKE LADO</t>
  </si>
  <si>
    <t>03271005</t>
  </si>
  <si>
    <t>76767369197</t>
  </si>
  <si>
    <t>MINISTARSTVO POLJOPRIVREDE, ŠUMARSTVA I RIBARSTVA</t>
  </si>
  <si>
    <t>03277097</t>
  </si>
  <si>
    <t>22874515170</t>
  </si>
  <si>
    <t>MINISTARSTVO MORA, PROMETA I INFRASTRUKTURE</t>
  </si>
  <si>
    <t>03271030</t>
  </si>
  <si>
    <t>080 - MINISTARSTVO ZNANOSTI, OBRAZOVANJA I MLADIH</t>
  </si>
  <si>
    <t>03276643</t>
  </si>
  <si>
    <t>03270149</t>
  </si>
  <si>
    <t>03250270</t>
  </si>
  <si>
    <t>03207064</t>
  </si>
  <si>
    <t>03260771</t>
  </si>
  <si>
    <t>03276546</t>
  </si>
  <si>
    <t>03227120</t>
  </si>
  <si>
    <t>03207102</t>
  </si>
  <si>
    <t>03204987</t>
  </si>
  <si>
    <t>03204952</t>
  </si>
  <si>
    <t>03204995</t>
  </si>
  <si>
    <t>03270211</t>
  </si>
  <si>
    <t>03281485</t>
  </si>
  <si>
    <t>03270262</t>
  </si>
  <si>
    <t>03225909</t>
  </si>
  <si>
    <t>03283097</t>
  </si>
  <si>
    <t>03272079</t>
  </si>
  <si>
    <t>01422545</t>
  </si>
  <si>
    <t>03254852</t>
  </si>
  <si>
    <t>03219780</t>
  </si>
  <si>
    <t>03205029</t>
  </si>
  <si>
    <t>03207919</t>
  </si>
  <si>
    <t>03205002</t>
  </si>
  <si>
    <t>03274080</t>
  </si>
  <si>
    <t>03205037</t>
  </si>
  <si>
    <t>03225755</t>
  </si>
  <si>
    <t>03207005</t>
  </si>
  <si>
    <t>03006107</t>
  </si>
  <si>
    <t>03313786</t>
  </si>
  <si>
    <t>03219763</t>
  </si>
  <si>
    <t>03042316</t>
  </si>
  <si>
    <t>Sveučilište u Zagrebu Geotehnički fakultet</t>
  </si>
  <si>
    <t>03703088</t>
  </si>
  <si>
    <t>48987767944</t>
  </si>
  <si>
    <t>03334317</t>
  </si>
  <si>
    <t>03395855</t>
  </si>
  <si>
    <t>03328627</t>
  </si>
  <si>
    <t>03091732</t>
  </si>
  <si>
    <t>03328562</t>
  </si>
  <si>
    <t>03328554</t>
  </si>
  <si>
    <t>03397335</t>
  </si>
  <si>
    <t>03058212</t>
  </si>
  <si>
    <t>03058204</t>
  </si>
  <si>
    <t>03021645</t>
  </si>
  <si>
    <t>03014193</t>
  </si>
  <si>
    <t>03392589</t>
  </si>
  <si>
    <t>03014185</t>
  </si>
  <si>
    <t>03118339</t>
  </si>
  <si>
    <t>03149463</t>
  </si>
  <si>
    <t>03119068</t>
  </si>
  <si>
    <t>03119076</t>
  </si>
  <si>
    <t>03118347</t>
  </si>
  <si>
    <t>03199622</t>
  </si>
  <si>
    <t>03211592</t>
  </si>
  <si>
    <t>03337413</t>
  </si>
  <si>
    <t>03049779</t>
  </si>
  <si>
    <t>03129306</t>
  </si>
  <si>
    <t>03328686</t>
  </si>
  <si>
    <t>03014347</t>
  </si>
  <si>
    <t>03118436</t>
  </si>
  <si>
    <t>03118355</t>
  </si>
  <si>
    <t>03219925</t>
  </si>
  <si>
    <t>03207153</t>
  </si>
  <si>
    <t>01339958</t>
  </si>
  <si>
    <t>03270475</t>
  </si>
  <si>
    <t>03115879</t>
  </si>
  <si>
    <t>03270424</t>
  </si>
  <si>
    <t>060 - MINISTARSTVO POLJOPRIVREDE, ŠUMARSTVA I RIBARSTVA</t>
  </si>
  <si>
    <t>03274098</t>
  </si>
  <si>
    <t>29059177553</t>
  </si>
  <si>
    <t>HRVATSKI VETERINARSKI INSTITUT</t>
  </si>
  <si>
    <t>03058239</t>
  </si>
  <si>
    <t>03287572</t>
  </si>
  <si>
    <t xml:space="preserve">INSTITUT ZA ISTRAŽIVANJE MIGRACIJA </t>
  </si>
  <si>
    <t>03140792</t>
  </si>
  <si>
    <t>03270289</t>
  </si>
  <si>
    <t>03205118</t>
  </si>
  <si>
    <t>03208001</t>
  </si>
  <si>
    <t>03421031</t>
  </si>
  <si>
    <t>03724042</t>
  </si>
  <si>
    <t>03772047</t>
  </si>
  <si>
    <t>03793028</t>
  </si>
  <si>
    <t>03817121</t>
  </si>
  <si>
    <t>03937658</t>
  </si>
  <si>
    <t xml:space="preserve">109 - MINISTARSTVO PRAVOSUĐA, UPRAVE I DIGITALNE TRANSFORMACIJE </t>
  </si>
  <si>
    <t>03283089</t>
  </si>
  <si>
    <t>13812320938</t>
  </si>
  <si>
    <t>ZATVORSKA BOLNICA U ZAGREBU</t>
  </si>
  <si>
    <t>03126498</t>
  </si>
  <si>
    <t>71207730103</t>
  </si>
  <si>
    <t>ODGOJNI ZAVOD TUROPOLJE</t>
  </si>
  <si>
    <t>03125971</t>
  </si>
  <si>
    <t>10236446484</t>
  </si>
  <si>
    <t>KAZNIONICA U LEPOGLAVI</t>
  </si>
  <si>
    <t>03331482</t>
  </si>
  <si>
    <t>22519877219</t>
  </si>
  <si>
    <t>KAZNIONICA U LIPOVICI - POPOVAČA</t>
  </si>
  <si>
    <t>03230015</t>
  </si>
  <si>
    <t>19085780732</t>
  </si>
  <si>
    <t>KAZNIONICA U  TUROPOLJU</t>
  </si>
  <si>
    <t>03221784</t>
  </si>
  <si>
    <t>17231519023</t>
  </si>
  <si>
    <t>KAZNIONICA U VALTURI</t>
  </si>
  <si>
    <t>03331369</t>
  </si>
  <si>
    <t>81776072137</t>
  </si>
  <si>
    <t>ZATVOR U  BJELOVARU</t>
  </si>
  <si>
    <t>03312062</t>
  </si>
  <si>
    <t>67505868091</t>
  </si>
  <si>
    <t>ZATVOR U DUBROVNIKU</t>
  </si>
  <si>
    <t>03345971</t>
  </si>
  <si>
    <t>22146074849</t>
  </si>
  <si>
    <t>ZATVOR U GOSPIĆU</t>
  </si>
  <si>
    <t>03141667</t>
  </si>
  <si>
    <t>95460314688</t>
  </si>
  <si>
    <t>ZATVOR U KARLOVCU</t>
  </si>
  <si>
    <t>03055264</t>
  </si>
  <si>
    <t>41454229611</t>
  </si>
  <si>
    <t>ZATVOR U OSIJEKU</t>
  </si>
  <si>
    <t>03227693</t>
  </si>
  <si>
    <t>17447075545</t>
  </si>
  <si>
    <t>ZATVOR U PULI-POLA</t>
  </si>
  <si>
    <t>03341640</t>
  </si>
  <si>
    <t>33722890668</t>
  </si>
  <si>
    <t>ZATVOR U RIJECI</t>
  </si>
  <si>
    <t>03314707</t>
  </si>
  <si>
    <t>02167221104</t>
  </si>
  <si>
    <t>ZATVOR U SISKU</t>
  </si>
  <si>
    <t>03148262</t>
  </si>
  <si>
    <t>76049012642</t>
  </si>
  <si>
    <t>ZATVOR U SPLITU</t>
  </si>
  <si>
    <t>03060870</t>
  </si>
  <si>
    <t>63458186326</t>
  </si>
  <si>
    <t>ZATVOR U ŠIBENIKU</t>
  </si>
  <si>
    <t>03048560</t>
  </si>
  <si>
    <t>81202714807</t>
  </si>
  <si>
    <t>ZATVOR U VARAŽDINU</t>
  </si>
  <si>
    <t>03159973</t>
  </si>
  <si>
    <t>39019469578</t>
  </si>
  <si>
    <t>ZATVOR U ZADRU</t>
  </si>
  <si>
    <t>03226476</t>
  </si>
  <si>
    <t>92668153620</t>
  </si>
  <si>
    <t>ZATVOR U  ZAGREBU</t>
  </si>
  <si>
    <t>03206050</t>
  </si>
  <si>
    <t>20599635268</t>
  </si>
  <si>
    <t>VRHOVNI SUD REPUBLIKE HRVATSKE</t>
  </si>
  <si>
    <t>03277151</t>
  </si>
  <si>
    <t>43539267895</t>
  </si>
  <si>
    <t>DRŽAVNO ODVJETNIŠTVO REPUBLIKE HRVATSKE</t>
  </si>
  <si>
    <t>03206068</t>
  </si>
  <si>
    <t>02594920860</t>
  </si>
  <si>
    <t>VISOKI PREKRŠAJNI SUD REPUBLIKE HRVATSKE</t>
  </si>
  <si>
    <t>03304680</t>
  </si>
  <si>
    <t>89577096924</t>
  </si>
  <si>
    <t>ŽUPANIJSKI SUD U DUBROVNIKU</t>
  </si>
  <si>
    <t>03123502</t>
  </si>
  <si>
    <t>03592261620</t>
  </si>
  <si>
    <t>ŽUPANIJSKI SUD U KARLOVCU</t>
  </si>
  <si>
    <t>03014819</t>
  </si>
  <si>
    <t>84896920817</t>
  </si>
  <si>
    <t>ŽUPANIJSKI SUD U OSIJEKU</t>
  </si>
  <si>
    <t>03204138</t>
  </si>
  <si>
    <t>69281755283</t>
  </si>
  <si>
    <t>ŽUPANIJSKI SUD U PULI - POLA</t>
  </si>
  <si>
    <t>03321401</t>
  </si>
  <si>
    <t>22883124500</t>
  </si>
  <si>
    <t>ŽUPANIJSKI SUD U RIJECI</t>
  </si>
  <si>
    <t>03314731</t>
  </si>
  <si>
    <t>27877699046</t>
  </si>
  <si>
    <t>ŽUPANIJSKI SUD U SISKU</t>
  </si>
  <si>
    <t>03118673</t>
  </si>
  <si>
    <t>11748694684</t>
  </si>
  <si>
    <t>ŽUPANIJSKI SUD U SPLITU</t>
  </si>
  <si>
    <t>03006719</t>
  </si>
  <si>
    <t>03344665749</t>
  </si>
  <si>
    <t>ŽUPANIJSKI SUD U VARAŽDINU</t>
  </si>
  <si>
    <t>03142434</t>
  </si>
  <si>
    <t>97465301721</t>
  </si>
  <si>
    <t>ŽUPANIJSKI SUD U ZADRU</t>
  </si>
  <si>
    <t>03206076</t>
  </si>
  <si>
    <t>87134069158</t>
  </si>
  <si>
    <t>ŽUPANIJSKI SUD U  ZAGREBU</t>
  </si>
  <si>
    <t>03333299</t>
  </si>
  <si>
    <t>07942269267</t>
  </si>
  <si>
    <t>TRGOVAČKI SUD U BJELOVARU</t>
  </si>
  <si>
    <t>03014797</t>
  </si>
  <si>
    <t>37588811552</t>
  </si>
  <si>
    <t>TRGOVAČKI SUD U OSIJEKU</t>
  </si>
  <si>
    <t>03321410</t>
  </si>
  <si>
    <t>88785964957</t>
  </si>
  <si>
    <t>TRGOVAČKI SUD U RIJECI</t>
  </si>
  <si>
    <t>03119505</t>
  </si>
  <si>
    <t>30842297926</t>
  </si>
  <si>
    <t>TRGOVAČKI SUD U SPLITU</t>
  </si>
  <si>
    <t>03365042</t>
  </si>
  <si>
    <t>07397915111</t>
  </si>
  <si>
    <t>TRGOVAČKI SUD U VARAŽDINU</t>
  </si>
  <si>
    <t>03271064</t>
  </si>
  <si>
    <t>97349366519</t>
  </si>
  <si>
    <t>VISOKI TRGOVAČKI SUD REPUBLIKE HRVATSKE</t>
  </si>
  <si>
    <t>03304698</t>
  </si>
  <si>
    <t>44737751634</t>
  </si>
  <si>
    <t>ŽUPANIJSKO DRŽAVNO ODVJETNIŠTVO U DUBROVNIKU</t>
  </si>
  <si>
    <t>03123545</t>
  </si>
  <si>
    <t>96351974803</t>
  </si>
  <si>
    <t>ŽUPANIJSKO DRŽAVNO ODVJETNIŠTVO U KARLOVCU</t>
  </si>
  <si>
    <t>03014835</t>
  </si>
  <si>
    <t>61379160880</t>
  </si>
  <si>
    <t>ŽUPANIJSKO DRŽAVNO ODVJETNIŠTVO U OSIJEKU</t>
  </si>
  <si>
    <t>03204154</t>
  </si>
  <si>
    <t>93993757343</t>
  </si>
  <si>
    <t>ŽUPANIJSKO DRŽAVNO ODVJETNIŠTVO U PULI - POLA</t>
  </si>
  <si>
    <t>03332101</t>
  </si>
  <si>
    <t>03377753055</t>
  </si>
  <si>
    <t>ŽUPANIJSKO DRŽAVNO ODVJETNIŠTVO U RIJECI</t>
  </si>
  <si>
    <t>03314758</t>
  </si>
  <si>
    <t>05526850490</t>
  </si>
  <si>
    <t>ŽUPANIJSKO DRŽAVNO ODVJETNIŠTVO U SISKU</t>
  </si>
  <si>
    <t>03118681</t>
  </si>
  <si>
    <t>70793241859</t>
  </si>
  <si>
    <t>ŽUPANIJSKO DRŽAVNO ODVJETNIŠTVO U SPLITU</t>
  </si>
  <si>
    <t>03023508</t>
  </si>
  <si>
    <t>62915793914</t>
  </si>
  <si>
    <t>ŽUPANIJSKO DRŽAVNO ODVJETNIŠTVO U ŠIBENIKU</t>
  </si>
  <si>
    <t>03006743</t>
  </si>
  <si>
    <t>23987413075</t>
  </si>
  <si>
    <t>ŽUPANIJSKO DRŽAVNO ODVJETNIŠTVO U VARAŽDINU</t>
  </si>
  <si>
    <t>03142469</t>
  </si>
  <si>
    <t>17132768561</t>
  </si>
  <si>
    <t>ŽUPANIJSKO DRŽAVNO ODVJETNIŠTVO U ZADRU</t>
  </si>
  <si>
    <t>03277143</t>
  </si>
  <si>
    <t>16488001145</t>
  </si>
  <si>
    <t>ŽUPANIJSKO DRŽAVNO ODVJETNIŠTVO U ZAGREBU</t>
  </si>
  <si>
    <t>03317072</t>
  </si>
  <si>
    <t>57362618039</t>
  </si>
  <si>
    <t>OPĆINSKI SUD U BJELOVARU</t>
  </si>
  <si>
    <t>03110761</t>
  </si>
  <si>
    <t>55277272395</t>
  </si>
  <si>
    <t>OPĆINSKI SUD U ČAKOVCU</t>
  </si>
  <si>
    <t>03304671</t>
  </si>
  <si>
    <t>48074464528</t>
  </si>
  <si>
    <t>OPĆINSKI SUD U DUBROVNIKU</t>
  </si>
  <si>
    <t>03315886</t>
  </si>
  <si>
    <t>29608777564</t>
  </si>
  <si>
    <t>OPĆINSKI SUD U GOSPIĆU</t>
  </si>
  <si>
    <t>03010805</t>
  </si>
  <si>
    <t>68516938975</t>
  </si>
  <si>
    <t>OPĆINSKI SUD U KOPRIVNICI</t>
  </si>
  <si>
    <t>03014789</t>
  </si>
  <si>
    <t>38625793303</t>
  </si>
  <si>
    <t>OPĆINSKI SUD U OSIJEKU</t>
  </si>
  <si>
    <t>03310302</t>
  </si>
  <si>
    <t>49328464172</t>
  </si>
  <si>
    <t>OPĆINSKI SUD  U POŽEGI</t>
  </si>
  <si>
    <t>03204120</t>
  </si>
  <si>
    <t>38304616284</t>
  </si>
  <si>
    <t>OPĆINSKI SUD U PULI - POLA</t>
  </si>
  <si>
    <t>03321428</t>
  </si>
  <si>
    <t>54566384631</t>
  </si>
  <si>
    <t>OPĆINSKI SUD U RIJECI</t>
  </si>
  <si>
    <t>03314723</t>
  </si>
  <si>
    <t>74610670107</t>
  </si>
  <si>
    <t>OPĆINSKI SUD U SISKU</t>
  </si>
  <si>
    <t>03071456</t>
  </si>
  <si>
    <t>28673386029</t>
  </si>
  <si>
    <t>OPĆINSKI SUD U SLAVONSKOM BRODU</t>
  </si>
  <si>
    <t>03019772</t>
  </si>
  <si>
    <t>29399232217</t>
  </si>
  <si>
    <t>OPĆINSKI SUD U ŠIBENIKU</t>
  </si>
  <si>
    <t>03006697</t>
  </si>
  <si>
    <t>14828046348</t>
  </si>
  <si>
    <t>OPĆINSKI SUD U VARAŽDINU</t>
  </si>
  <si>
    <t>03216365</t>
  </si>
  <si>
    <t>32284739479</t>
  </si>
  <si>
    <t>OPĆINSKI SUD U VELIKOJ GORICI</t>
  </si>
  <si>
    <t>03106071</t>
  </si>
  <si>
    <t>47974453918</t>
  </si>
  <si>
    <t>OPĆINSKI SUD U VIROVITICI</t>
  </si>
  <si>
    <t>03008886</t>
  </si>
  <si>
    <t>69370038985</t>
  </si>
  <si>
    <t>OPĆINSKI SUD U VUKOVARU</t>
  </si>
  <si>
    <t>03142442</t>
  </si>
  <si>
    <t>78866932443</t>
  </si>
  <si>
    <t>OPĆINSKI SUD U ZADRU</t>
  </si>
  <si>
    <t>03100952</t>
  </si>
  <si>
    <t>26566866925</t>
  </si>
  <si>
    <t>OPĆINSKI SUD U ZLATARU</t>
  </si>
  <si>
    <t>03308693</t>
  </si>
  <si>
    <t>57370630720</t>
  </si>
  <si>
    <t>OPĆINSKO DRŽAVNO ODVJETNIŠTVO U BJELOVARU</t>
  </si>
  <si>
    <t>03110770</t>
  </si>
  <si>
    <t>35997508988</t>
  </si>
  <si>
    <t>OPĆINSKO DRŽAVNO ODVJETNIŠTVO U ČAKOVCU</t>
  </si>
  <si>
    <t>03364968</t>
  </si>
  <si>
    <t>29897835912</t>
  </si>
  <si>
    <t>OPĆINSKO DRŽAVNO ODVJETNIŠTVO U DUBROVNIKU</t>
  </si>
  <si>
    <t>03315908</t>
  </si>
  <si>
    <t>72336759011</t>
  </si>
  <si>
    <t>OPĆINSKO DRŽAVNO ODVJETNIŠTVO U GOSPIĆU</t>
  </si>
  <si>
    <t>03010813</t>
  </si>
  <si>
    <t>32308927283</t>
  </si>
  <si>
    <t>OPĆINSKO DRŽAVNO ODVJETNIŠTVO U KOPRIVNICI</t>
  </si>
  <si>
    <t>03014827</t>
  </si>
  <si>
    <t>23673736199</t>
  </si>
  <si>
    <t>OPĆINSKO DRŽAVNO ODVJETNIŠTVO U OSIJEKU</t>
  </si>
  <si>
    <t>03310744</t>
  </si>
  <si>
    <t>25760780719</t>
  </si>
  <si>
    <t>OPĆINSKO DRŽAVNO ODVJETNIŠTVO U POŽEGI</t>
  </si>
  <si>
    <t>03204146</t>
  </si>
  <si>
    <t>76040308062</t>
  </si>
  <si>
    <t>OPĆINSKO DRŽAVNO ODVJETNIŠTVO U PULI - POLA</t>
  </si>
  <si>
    <t>03321436</t>
  </si>
  <si>
    <t>79067711474</t>
  </si>
  <si>
    <t>OPĆINSKO DRŽAVNO ODVJETNIŠTVO U RIJECI</t>
  </si>
  <si>
    <t>03314740</t>
  </si>
  <si>
    <t>85077656753</t>
  </si>
  <si>
    <t>OPĆINSKO DRŽAVNO ODVJETNIŠTVO U SISKU</t>
  </si>
  <si>
    <t>03071472</t>
  </si>
  <si>
    <t>86687204743</t>
  </si>
  <si>
    <t>OPĆINSKO DRŽAVNO ODVJETNIŠTVO U SLAVONSKOM BRODU</t>
  </si>
  <si>
    <t>03161242</t>
  </si>
  <si>
    <t>88116062296</t>
  </si>
  <si>
    <t>OPĆINSKO DRŽAVNO ODVJETNIŠTVO U SPLITU</t>
  </si>
  <si>
    <t>03019829</t>
  </si>
  <si>
    <t>83225778075</t>
  </si>
  <si>
    <t>OPĆINSKO DRŽAVNO ODVJETNIŠTVO U ŠIBENIKU</t>
  </si>
  <si>
    <t>03006735</t>
  </si>
  <si>
    <t>95993665997</t>
  </si>
  <si>
    <t>OPĆINSKO DRŽAVNO ODVJETNIŠTVO U VARAŽDINU</t>
  </si>
  <si>
    <t>03216373</t>
  </si>
  <si>
    <t>85707330778</t>
  </si>
  <si>
    <t>OPĆINSKO DRŽAVNO ODVJETNIŠTVO U VELIKOJ GORICI</t>
  </si>
  <si>
    <t>03149625</t>
  </si>
  <si>
    <t>62300321754</t>
  </si>
  <si>
    <t>OPĆINSKO DRŽAVNO ODVJETNIŠTVO U VIROVITICI</t>
  </si>
  <si>
    <t>03008894</t>
  </si>
  <si>
    <t>41070350826</t>
  </si>
  <si>
    <t>OPĆINSKO DRŽAVNO ODVJETNIŠTVO U VUKOVARU</t>
  </si>
  <si>
    <t>03174786</t>
  </si>
  <si>
    <t>72580451114</t>
  </si>
  <si>
    <t>OPĆINSKO DRŽAVNO ODVJETNIŠTVO U ZADRU</t>
  </si>
  <si>
    <t>03277135</t>
  </si>
  <si>
    <t>96423371665</t>
  </si>
  <si>
    <t>OPĆINSKO KAZNENO DRŽAVNO ODVJETNIŠTVO U ZAGREBU</t>
  </si>
  <si>
    <t>03433811</t>
  </si>
  <si>
    <t>11393950527</t>
  </si>
  <si>
    <t>OPĆINSKO DRŽAVNO ODVJETNIŠTVO U ZLATARU</t>
  </si>
  <si>
    <t>03206084</t>
  </si>
  <si>
    <t>43530726662</t>
  </si>
  <si>
    <t>USTAVNI SUD RH</t>
  </si>
  <si>
    <t>00515655</t>
  </si>
  <si>
    <t>08026537914</t>
  </si>
  <si>
    <t>PUČKI PRAVOBRANITELJ</t>
  </si>
  <si>
    <t>065 - MINISTARSTVO MORA, PROMETA I INFRASTRUKTURE</t>
  </si>
  <si>
    <t>03878724</t>
  </si>
  <si>
    <t>51867618130</t>
  </si>
  <si>
    <t>HRVATSKI HIDROGRAFSKI INSTITUT</t>
  </si>
  <si>
    <t>077 - MINISTARSTVO GOSPODARSTVA</t>
  </si>
  <si>
    <t>03799166</t>
  </si>
  <si>
    <t>99875008081</t>
  </si>
  <si>
    <t>DRŽAVNI ZAVOD ZA  MJERITELJSTVO</t>
  </si>
  <si>
    <t>03220338</t>
  </si>
  <si>
    <t>49337502853</t>
  </si>
  <si>
    <t>DRŽAVNI ZAVOD ZA STATISTIKU</t>
  </si>
  <si>
    <t>076 - MINISTARSTVO PROSTORNOGA UREĐENJA, GRADITELJSTVA I DRŽAVNE IMOVINE</t>
  </si>
  <si>
    <t>00936693</t>
  </si>
  <si>
    <t>84891127540</t>
  </si>
  <si>
    <t>DRŽAVNA GEODETSKA UPRAVA</t>
  </si>
  <si>
    <t>00687979</t>
  </si>
  <si>
    <t>55448281176</t>
  </si>
  <si>
    <t>DRŽAVNI URED ZA REVIZIJU</t>
  </si>
  <si>
    <t>00738751</t>
  </si>
  <si>
    <t>57897955082</t>
  </si>
  <si>
    <t>HRVATSKI MUZEJ NAIVNE UMJETNOSTI</t>
  </si>
  <si>
    <t>01235664</t>
  </si>
  <si>
    <t>03899772</t>
  </si>
  <si>
    <t>086 - MINISTARSTVO RADA, MIROVINSKOGA SUSTAVA, OBITELJI I SOCIJALNE POLITIKE</t>
  </si>
  <si>
    <t>03304167</t>
  </si>
  <si>
    <t>53238046672</t>
  </si>
  <si>
    <t>CENTAR ZA PRUŽANJE USLUGA U ZAJEDNICI MASLINA</t>
  </si>
  <si>
    <t>03123464</t>
  </si>
  <si>
    <t>85866981630</t>
  </si>
  <si>
    <t>CENTAR ZA PRUŽANJE USLUGA U ZAJEDNICI VLADIMIR NAZOR</t>
  </si>
  <si>
    <t>03009971</t>
  </si>
  <si>
    <t>75430947376</t>
  </si>
  <si>
    <t>CENTAR ZA PRUŽANJE USLUGA U ZAJEDNICI SVITANJE</t>
  </si>
  <si>
    <t>03084981</t>
  </si>
  <si>
    <t>57285376027</t>
  </si>
  <si>
    <t>CENTAR ZA PRUŽANJE USLUGA U ZAJEDNICI LIPIK</t>
  </si>
  <si>
    <t>03090353</t>
  </si>
  <si>
    <t>74578677561</t>
  </si>
  <si>
    <t>Centar za pružanje usluga u zajednici Ivana Brlić Mažuranić</t>
  </si>
  <si>
    <t>03014410</t>
  </si>
  <si>
    <t>13771936999</t>
  </si>
  <si>
    <t>CENTAR ZA PRUŽANJE USLUGA U ZAJEDNICI KLASJE OSIJEK</t>
  </si>
  <si>
    <t>03203824</t>
  </si>
  <si>
    <t>27209159252</t>
  </si>
  <si>
    <t>CENTAR ZA PRUŽANJE USLUGA U ZAJEDNICI RUŽA PETROVIĆ</t>
  </si>
  <si>
    <t>03148637</t>
  </si>
  <si>
    <t>75733262824</t>
  </si>
  <si>
    <t>CENTAR ZA PRUŽANJE USLUGA U ZAJEDNICI IZVOR, SELCE</t>
  </si>
  <si>
    <t>03313964</t>
  </si>
  <si>
    <t>43355278379</t>
  </si>
  <si>
    <t>CENTAR ZA PRUŽANJE USLUGA U ZAJEDNICI VRBINA SISAK</t>
  </si>
  <si>
    <t>03071332</t>
  </si>
  <si>
    <t>81369633612</t>
  </si>
  <si>
    <t>CENTAR ZA PRUŽANJE USLUGA U ZAJEDNICI KUĆA SRETNIH CIGLICA</t>
  </si>
  <si>
    <t>03118606</t>
  </si>
  <si>
    <t>97141575055</t>
  </si>
  <si>
    <t>Centar za pružanje usluga u zajednici Maestral</t>
  </si>
  <si>
    <t>03367819</t>
  </si>
  <si>
    <t>57830965536</t>
  </si>
  <si>
    <t>CENTAR ZA PRUŽANJE USLUGA U ZAJEDNICI SV. ANA VINKOVCI</t>
  </si>
  <si>
    <t>03289745</t>
  </si>
  <si>
    <t>04517778727</t>
  </si>
  <si>
    <t>CENTAR ZA PRUŽANJE USLUGA U ZAJEDNICI ZAGREB</t>
  </si>
  <si>
    <t>03016692</t>
  </si>
  <si>
    <t>71367732581</t>
  </si>
  <si>
    <t>CENTAR ZA PRUŽANJE USLUGA U ZAJEDNICI ZAGORJE</t>
  </si>
  <si>
    <t>03126013</t>
  </si>
  <si>
    <t>03530904023</t>
  </si>
  <si>
    <t>CENTAR ZA PRUŽANJE USLUGA U ZAJEDNICI IVANEC</t>
  </si>
  <si>
    <t>03130576</t>
  </si>
  <si>
    <t>18126711159</t>
  </si>
  <si>
    <t>CENTAR ZA PRUŽANJE USLUGA U ZAJEDNICI BANIJA- KARLOVAC</t>
  </si>
  <si>
    <t>03040216</t>
  </si>
  <si>
    <t>31173278276</t>
  </si>
  <si>
    <t>ODGOJNI DOM MALI LOŠINJ</t>
  </si>
  <si>
    <t>03014428</t>
  </si>
  <si>
    <t>61997429886</t>
  </si>
  <si>
    <t>CENTAR ZA PRUŽANJE USLUGA U ZAJEDNICI OSIJEK</t>
  </si>
  <si>
    <t>03203832</t>
  </si>
  <si>
    <t>61688478244</t>
  </si>
  <si>
    <t>CENTAR ZA PRUŽANJE USLUGA U ZAJEDNICI PULA-POLA</t>
  </si>
  <si>
    <t>03321282</t>
  </si>
  <si>
    <t>94000861535</t>
  </si>
  <si>
    <t>CENTAR ZA PRUŽANJE USLUGA U ZAJEDNICI RIJEKA</t>
  </si>
  <si>
    <t>03133745</t>
  </si>
  <si>
    <t>55330565464</t>
  </si>
  <si>
    <t>CENTAR ZA PRUŽANJE USLUGA U ZAJEDNICI SPLIT</t>
  </si>
  <si>
    <t>03153037</t>
  </si>
  <si>
    <t>67719867859</t>
  </si>
  <si>
    <t>CENTAR ZA PRUŽANJE USLUGA U ZAJEDNICI ZADAR</t>
  </si>
  <si>
    <t>03207536</t>
  </si>
  <si>
    <t>88189190821</t>
  </si>
  <si>
    <t>CENTAR ZA PRUŽANJE USLUGA U ZAJEDNICI ZAGREB-DUGAVE</t>
  </si>
  <si>
    <t>03099598</t>
  </si>
  <si>
    <t>26028963136</t>
  </si>
  <si>
    <t>CENTAR RUDOLF STEINER DARUVAR</t>
  </si>
  <si>
    <t>03334392</t>
  </si>
  <si>
    <t>84459154077</t>
  </si>
  <si>
    <t>Centar za rehabilitaciju Sveti Filip i Jakov</t>
  </si>
  <si>
    <t>03187381</t>
  </si>
  <si>
    <t>87620790803</t>
  </si>
  <si>
    <t>CENTAR ZA PRUŽANJE USLUGA U ZAJEDNICI OZALJ</t>
  </si>
  <si>
    <t>03321266</t>
  </si>
  <si>
    <t>90729071839</t>
  </si>
  <si>
    <t>CENTAR ZA REHABILITACIJU SLAVA RAŠKAJ RIJEKA</t>
  </si>
  <si>
    <t>03417778</t>
  </si>
  <si>
    <t>53418402939</t>
  </si>
  <si>
    <t>CENTAR ZA REHABILITACIJU RIJEKA</t>
  </si>
  <si>
    <t>03120104</t>
  </si>
  <si>
    <t>22392556339</t>
  </si>
  <si>
    <t>CENTAR ZA ODGOJ I OBRAZOVANJE SLAVA RAŠKAJ SPLIT</t>
  </si>
  <si>
    <t>03133737</t>
  </si>
  <si>
    <t>00475993244</t>
  </si>
  <si>
    <t>CENTAR ZA ODGOJ I OBRAZOVANJE JURAJ BONAČI</t>
  </si>
  <si>
    <t>03348431</t>
  </si>
  <si>
    <t>82103973646</t>
  </si>
  <si>
    <t>CENTAR ZA  REHABILITACIJU STANČIĆ</t>
  </si>
  <si>
    <t>03019683</t>
  </si>
  <si>
    <t>34291257605</t>
  </si>
  <si>
    <t>CENTAR ZA ODGOJ I OBRAZOVANJE ŠUBIĆEVAC</t>
  </si>
  <si>
    <t>03549496</t>
  </si>
  <si>
    <t>97096220014</t>
  </si>
  <si>
    <t>CENTAR ZA REHABILITACIJU PULA</t>
  </si>
  <si>
    <t>03102947</t>
  </si>
  <si>
    <t>33776947373</t>
  </si>
  <si>
    <t>CENTAR ZA ODGOJ I OBRAZOVANJE LUG</t>
  </si>
  <si>
    <t>03256251</t>
  </si>
  <si>
    <t>32686631843</t>
  </si>
  <si>
    <t>CENTAR ZA REHABILITACIJU ZAGREB</t>
  </si>
  <si>
    <t>03217191</t>
  </si>
  <si>
    <t>31982620821</t>
  </si>
  <si>
    <t>CENTAR ZA ODGOJ I OBRAZOVANJE DUBRAVA</t>
  </si>
  <si>
    <t>03205835</t>
  </si>
  <si>
    <t>16745501648</t>
  </si>
  <si>
    <t>CENTAR ZA ODGOJ I OBRAZOVANJE SLAVA RAŠKAJ ZAGREB</t>
  </si>
  <si>
    <t>03205819</t>
  </si>
  <si>
    <t>16898882733</t>
  </si>
  <si>
    <t>CENTAR ZA ODGOJ I OBRAZOVANJE VINKO BEK</t>
  </si>
  <si>
    <t>03216284</t>
  </si>
  <si>
    <t>28129388615</t>
  </si>
  <si>
    <t>CENTAR ZA ODGOJ I OBRAZOVANJE VELIKA GORICA</t>
  </si>
  <si>
    <t>03205827</t>
  </si>
  <si>
    <t>34634200382</t>
  </si>
  <si>
    <t>CENTAR ZA ODGOJ I OBRAZOVANJE TUŠKANAC</t>
  </si>
  <si>
    <t>03126862</t>
  </si>
  <si>
    <t>03599152506</t>
  </si>
  <si>
    <t>CENTAR ZA ODGOJ I OBRAZOVANJE ZAJEZDA</t>
  </si>
  <si>
    <t>03316998</t>
  </si>
  <si>
    <t>62693385109</t>
  </si>
  <si>
    <t>DOM ZA  ODRASLE OSOBE BJELOVAR</t>
  </si>
  <si>
    <t>03081192</t>
  </si>
  <si>
    <t>99467043079</t>
  </si>
  <si>
    <t>DOM ZA ODRASLE OSOBE BLATO</t>
  </si>
  <si>
    <t>03006441</t>
  </si>
  <si>
    <t>40551161324</t>
  </si>
  <si>
    <t>DOM ZA  ODRASLE OSOBE JALŽABET</t>
  </si>
  <si>
    <t>03126889</t>
  </si>
  <si>
    <t>45761692556</t>
  </si>
  <si>
    <t>DOM ZA ODRASLE OSOBE LOBOR-GRAD</t>
  </si>
  <si>
    <t>03346366</t>
  </si>
  <si>
    <t>66458920794</t>
  </si>
  <si>
    <t>DOM ZA ODRASLE OSOBE LJESKOVICA</t>
  </si>
  <si>
    <t>03089304</t>
  </si>
  <si>
    <t>06458028548</t>
  </si>
  <si>
    <t>DOM ZA PSIHIČKI BOLESNE ODRASLE OSOBE MOTOVUN</t>
  </si>
  <si>
    <t>03075184</t>
  </si>
  <si>
    <t>52406673119</t>
  </si>
  <si>
    <t>DOM ZA ODRASLE OSOBE NEDEŠĆINA</t>
  </si>
  <si>
    <t>03301451</t>
  </si>
  <si>
    <t>12399538329</t>
  </si>
  <si>
    <t>DOM ZA ODRASLE OSOBE NUŠTAR</t>
  </si>
  <si>
    <t>03110150</t>
  </si>
  <si>
    <t>67610036162</t>
  </si>
  <si>
    <t>DOM ZA ODRASLE OSOBE OREHOVICA</t>
  </si>
  <si>
    <t>03014452</t>
  </si>
  <si>
    <t>81122081473</t>
  </si>
  <si>
    <t>CENTAR ZA PRUŽANJE USLUGA U ZAJEDNICI OSIJEK - JA KAO I TI</t>
  </si>
  <si>
    <t>03105407</t>
  </si>
  <si>
    <t>75988025471</t>
  </si>
  <si>
    <t>DOM ZA ODRASLE OSOBE BOROVA</t>
  </si>
  <si>
    <t>03039200</t>
  </si>
  <si>
    <t>50259535567</t>
  </si>
  <si>
    <t>DOM ZA ODRASLE OSOBE TROGIR</t>
  </si>
  <si>
    <t>03132226</t>
  </si>
  <si>
    <t>65698739290</t>
  </si>
  <si>
    <t>DOM ZA ODRASLE OSOBE SVETI FRANE ZADAR</t>
  </si>
  <si>
    <t>01354256</t>
  </si>
  <si>
    <t>70271854148</t>
  </si>
  <si>
    <t>DOM ZA  ODRASLE OSOBE ZAGREB</t>
  </si>
  <si>
    <t>03205991</t>
  </si>
  <si>
    <t>18683136487</t>
  </si>
  <si>
    <t>MINISTARSTVO FINANCIJA</t>
  </si>
  <si>
    <t>025 - MINISTARSTVO FINANCIJA</t>
  </si>
  <si>
    <t>CARINSKA UPRAVA, SREDIŠNJI URED</t>
  </si>
  <si>
    <t>POREZNA UPRAVA</t>
  </si>
  <si>
    <t>03123537</t>
  </si>
  <si>
    <t>69488952897</t>
  </si>
  <si>
    <t>OPĆINSKO DRŽAVNO ODVJETNIŠTVO U KARLOVCU</t>
  </si>
  <si>
    <t>03206041</t>
  </si>
  <si>
    <t>95308842799</t>
  </si>
  <si>
    <t>OPĆINSKI PREKRŠAJNI SUD U ZAGREBU</t>
  </si>
  <si>
    <t>03133800</t>
  </si>
  <si>
    <t>38198969688</t>
  </si>
  <si>
    <t>OPĆINSKI PREKRŠAJNI SUD U SPLITU</t>
  </si>
  <si>
    <t>03232719</t>
  </si>
  <si>
    <t>13613360068</t>
  </si>
  <si>
    <t>VISOKI UPRAVNI SUD REPUBLIKE HRVATSKE</t>
  </si>
  <si>
    <t>03308685</t>
  </si>
  <si>
    <t>86821435474</t>
  </si>
  <si>
    <t>ŽUPANIJSKO DRŽAVNO ODVJETNIŠTVO U BJELOVARU</t>
  </si>
  <si>
    <t>01149695</t>
  </si>
  <si>
    <t>19601823684</t>
  </si>
  <si>
    <t>KAZNIONICA U GLINI</t>
  </si>
  <si>
    <t>03206092</t>
  </si>
  <si>
    <t>37388188772</t>
  </si>
  <si>
    <t>TRGOVAČKI SUD U ZAGREBU</t>
  </si>
  <si>
    <t>03308677</t>
  </si>
  <si>
    <t>26346076385</t>
  </si>
  <si>
    <t>ŽUPANIJSKI SUD U BJELOVARU</t>
  </si>
  <si>
    <t>01228226</t>
  </si>
  <si>
    <t>88717538459</t>
  </si>
  <si>
    <t>ŽUPANIJSKI SUD U SLAVONSKOM BRODU</t>
  </si>
  <si>
    <t>03019799</t>
  </si>
  <si>
    <t>88341107822</t>
  </si>
  <si>
    <t>ŽUPANIJSKI SUD U ŠIBENIKU</t>
  </si>
  <si>
    <t>01210696</t>
  </si>
  <si>
    <t>92599990351</t>
  </si>
  <si>
    <t>ŽUPANIJSKI SUD U VUKOVARU</t>
  </si>
  <si>
    <t>01253433</t>
  </si>
  <si>
    <t>54882480048</t>
  </si>
  <si>
    <t>AGENCIJA ZA ZAŠTITU TRŽIŠNOG NATJECANJA</t>
  </si>
  <si>
    <t>03123499</t>
  </si>
  <si>
    <t>05541256968</t>
  </si>
  <si>
    <t>OPĆINSKI SUD U KARLOVCU</t>
  </si>
  <si>
    <t>03118665</t>
  </si>
  <si>
    <t>61980608934</t>
  </si>
  <si>
    <t>OPĆINSKI SUD U SPLITU</t>
  </si>
  <si>
    <t>01286030</t>
  </si>
  <si>
    <t>01259571</t>
  </si>
  <si>
    <t>01259563</t>
  </si>
  <si>
    <t>078 - MINISTARSTVO ZAŠTITE OKOLIŠA I ZELENE TRANZICIJE</t>
  </si>
  <si>
    <t>03206017</t>
  </si>
  <si>
    <t>74660437164</t>
  </si>
  <si>
    <t>DRŽAVNI HIDROMETEOROLOŠKI ZAVOD</t>
  </si>
  <si>
    <t>01140370</t>
  </si>
  <si>
    <t>60945415147</t>
  </si>
  <si>
    <t>CENTAR ZA REHABILITACIJU SAMARITANAC SPLIT</t>
  </si>
  <si>
    <t>01151703</t>
  </si>
  <si>
    <t>62252145399</t>
  </si>
  <si>
    <t>CENTAR ZA REHABILITACIJU JOSIPOVAC</t>
  </si>
  <si>
    <t>01284797</t>
  </si>
  <si>
    <t>51139896464</t>
  </si>
  <si>
    <t>CENTAR ZA REHABILITACIJU FRA ANTE SEKELEZ</t>
  </si>
  <si>
    <t>01284789</t>
  </si>
  <si>
    <t>20663023892</t>
  </si>
  <si>
    <t>CENTAR ZA REHABILITACIJU MIR</t>
  </si>
  <si>
    <t>03205207</t>
  </si>
  <si>
    <t>61989185242</t>
  </si>
  <si>
    <t>HRVATSKA AKADEMIJA ZNANOSTI I UMJETNOSTI</t>
  </si>
  <si>
    <t>03205363</t>
  </si>
  <si>
    <t>01147820</t>
  </si>
  <si>
    <t>03211622</t>
  </si>
  <si>
    <t>01312278</t>
  </si>
  <si>
    <t>81618487055</t>
  </si>
  <si>
    <t>ŽUPANIJSKO DRŽAVNO ODVJETNIŠTVO U VUKOVARU</t>
  </si>
  <si>
    <t>01294164</t>
  </si>
  <si>
    <t>69331375926</t>
  </si>
  <si>
    <t>AGENCIJA ZA PRAVNI PROMET I POSREDOVANJE NEKRETNINAMA</t>
  </si>
  <si>
    <t>03957772</t>
  </si>
  <si>
    <t>63763133364</t>
  </si>
  <si>
    <t>JAVNA USTANOVA NACIONALNI PARK  KORNATI</t>
  </si>
  <si>
    <t>01334239</t>
  </si>
  <si>
    <t>98988824554</t>
  </si>
  <si>
    <t>J. U.  PARK PRIRODE KOPAČKI RIT</t>
  </si>
  <si>
    <t>03286436</t>
  </si>
  <si>
    <t>79193158584</t>
  </si>
  <si>
    <t>JAVNA USTANOVA NACIONALNI PARK BRIJUNI</t>
  </si>
  <si>
    <t>03324974</t>
  </si>
  <si>
    <t>41720834491</t>
  </si>
  <si>
    <t>Javna ustanova "Nacionalni park Mljet"</t>
  </si>
  <si>
    <t>03033619</t>
  </si>
  <si>
    <t>09269345925</t>
  </si>
  <si>
    <t>JAVNA USTANOVA NACIONALNI PARK RISNJAK</t>
  </si>
  <si>
    <t>03439780</t>
  </si>
  <si>
    <t>39112943608</t>
  </si>
  <si>
    <t>Park prirode TELAŠĆICA, javna ustanova</t>
  </si>
  <si>
    <t>03142027</t>
  </si>
  <si>
    <t>24913665146</t>
  </si>
  <si>
    <t>NACIONALNI PARK PAKLENICA</t>
  </si>
  <si>
    <t>03310850</t>
  </si>
  <si>
    <t>91109303119</t>
  </si>
  <si>
    <t>Javna ustanova Nacionalni park Plitvička jezera</t>
  </si>
  <si>
    <t>01300997</t>
  </si>
  <si>
    <t>13092477849</t>
  </si>
  <si>
    <t>JAVNA USTANOVA  PARK PRIRODE LONJSKO POLJE</t>
  </si>
  <si>
    <t>03418103</t>
  </si>
  <si>
    <t>67969498372</t>
  </si>
  <si>
    <t>J. U.  N. P.  KRKA</t>
  </si>
  <si>
    <t>01426672</t>
  </si>
  <si>
    <t>78027759648</t>
  </si>
  <si>
    <t>GALERIJA KLOVIĆEVI DVORI ZAGREB</t>
  </si>
  <si>
    <t>01404113</t>
  </si>
  <si>
    <t>51456675076</t>
  </si>
  <si>
    <t>URED ZA UDRUGE</t>
  </si>
  <si>
    <t>01354248</t>
  </si>
  <si>
    <t>47145266223</t>
  </si>
  <si>
    <t>DOM ZA ODRASLE OSOBE BIDRUŽICA</t>
  </si>
  <si>
    <t>01364464</t>
  </si>
  <si>
    <t>26462059731</t>
  </si>
  <si>
    <t>CENTAR ZA PRUŽANJE USLUGA U ZAJEDNICI ZEMUNIK</t>
  </si>
  <si>
    <t>01250795</t>
  </si>
  <si>
    <t>08647229584</t>
  </si>
  <si>
    <t>HRVATSKI RESTAURATORSKI ZAVOD</t>
  </si>
  <si>
    <t>01425684</t>
  </si>
  <si>
    <t>78141312758</t>
  </si>
  <si>
    <t>Javna ustanova Zbirka umjetnina Ante i Wiltrude Topić Mimara-Muzej Mimara</t>
  </si>
  <si>
    <t>01411942</t>
  </si>
  <si>
    <t>01398270</t>
  </si>
  <si>
    <t>01413236</t>
  </si>
  <si>
    <t>01315366</t>
  </si>
  <si>
    <t>01406043</t>
  </si>
  <si>
    <t>01321358</t>
  </si>
  <si>
    <t>01404881</t>
  </si>
  <si>
    <t>01387332</t>
  </si>
  <si>
    <t>03219518</t>
  </si>
  <si>
    <t>01580485</t>
  </si>
  <si>
    <t>03205177</t>
  </si>
  <si>
    <t>02100673</t>
  </si>
  <si>
    <t>01274597</t>
  </si>
  <si>
    <t>01388142</t>
  </si>
  <si>
    <t>03368491</t>
  </si>
  <si>
    <t>01408232</t>
  </si>
  <si>
    <t>63685777958</t>
  </si>
  <si>
    <t>J. U. PARK PRIRODE BIOKOVO</t>
  </si>
  <si>
    <t>03226344</t>
  </si>
  <si>
    <t>01465643</t>
  </si>
  <si>
    <t>36149548625</t>
  </si>
  <si>
    <t>01476793</t>
  </si>
  <si>
    <t>39670464653</t>
  </si>
  <si>
    <t>TRGOVAČKI SUD U ZADRU</t>
  </si>
  <si>
    <t>01476351</t>
  </si>
  <si>
    <t>18580057518</t>
  </si>
  <si>
    <t>ŽUPANIJSKI SUD U VELIKOJ GORICI</t>
  </si>
  <si>
    <t>01490141</t>
  </si>
  <si>
    <t>12144806706</t>
  </si>
  <si>
    <t>ŽUPANIJSKO DRŽAVNO ODVJETNIŠTVO U SLAVONSKOM BRODU</t>
  </si>
  <si>
    <t>01463080</t>
  </si>
  <si>
    <t>59832224817</t>
  </si>
  <si>
    <t>JAVNA USTANOVA  PARK PRIRODE MEDVEDNICA</t>
  </si>
  <si>
    <t>02848317</t>
  </si>
  <si>
    <t>27939942401</t>
  </si>
  <si>
    <t>DOM ZA ODRASLE OSOBE TURNIĆ</t>
  </si>
  <si>
    <t>01475444</t>
  </si>
  <si>
    <t>34694889661</t>
  </si>
  <si>
    <t>DRŽAVNI ARHIV U GOSPIĆU</t>
  </si>
  <si>
    <t>01494449</t>
  </si>
  <si>
    <t>12091168733</t>
  </si>
  <si>
    <t>HRVATSKA KNJIŽNICA ZA SLIJEPE</t>
  </si>
  <si>
    <t>03201678</t>
  </si>
  <si>
    <t>37280079200</t>
  </si>
  <si>
    <t>J. U. SPOMEN PODRUČJE JASENOVAC</t>
  </si>
  <si>
    <t>096 - MINISTARSTVO ZDRAVSTVA</t>
  </si>
  <si>
    <t>04440153</t>
  </si>
  <si>
    <t>51786203438</t>
  </si>
  <si>
    <t>IMUNOLOŠKI ZAVOD</t>
  </si>
  <si>
    <t>01597965</t>
  </si>
  <si>
    <t>32807825145</t>
  </si>
  <si>
    <t>DRŽAVNO ODVJETNIŠTVO URED ZA SUZBIJANJE KORUPCIJE I ORGANIZIRANOG KRIMINALITETA</t>
  </si>
  <si>
    <t>01599585</t>
  </si>
  <si>
    <t>71297971198</t>
  </si>
  <si>
    <t xml:space="preserve">DOM ZA ODRASLE OSOBE VILA MARIA </t>
  </si>
  <si>
    <t>03283020</t>
  </si>
  <si>
    <t>01594478</t>
  </si>
  <si>
    <t>71103687780</t>
  </si>
  <si>
    <t>URED ZA PROTOKOL</t>
  </si>
  <si>
    <t>01604686</t>
  </si>
  <si>
    <t>34718613532</t>
  </si>
  <si>
    <t>DIREKCIJA ZA KORIŠTENJE SLUŽBENIH ZRAKOPLOVA</t>
  </si>
  <si>
    <t>01654098</t>
  </si>
  <si>
    <t>58889799307</t>
  </si>
  <si>
    <t>URED  VLADE RH ZA UNUTARNJU REVIZIJU</t>
  </si>
  <si>
    <t>01676504</t>
  </si>
  <si>
    <t>76193608922</t>
  </si>
  <si>
    <t>URED PREDSJEDNIKA VLADE RH</t>
  </si>
  <si>
    <t>01693646</t>
  </si>
  <si>
    <t>96292040276</t>
  </si>
  <si>
    <t>ŽUPANIJSKO DRŽAVNO ODVJETNIŠTVO U VELIKOJ GORICI</t>
  </si>
  <si>
    <t>01695525</t>
  </si>
  <si>
    <t>01778129</t>
  </si>
  <si>
    <t>01730118</t>
  </si>
  <si>
    <t>35036123402</t>
  </si>
  <si>
    <t>STRUČNA SLUŽBA SAVJETA ZA NACIONALNE MANJINE</t>
  </si>
  <si>
    <t>01748068</t>
  </si>
  <si>
    <t>71628985886</t>
  </si>
  <si>
    <t>PRAVOBRANITELJ ZA DJECU</t>
  </si>
  <si>
    <t>01815342</t>
  </si>
  <si>
    <t>66558259304</t>
  </si>
  <si>
    <t>URED ZA RAVNOPRAVNOST SPOLOVA</t>
  </si>
  <si>
    <t>01768832</t>
  </si>
  <si>
    <t>18164416576</t>
  </si>
  <si>
    <t>PRAVOBRANITELJ/ICA ZA RAVNOPRAVNOST SPOLOVA</t>
  </si>
  <si>
    <t>01740024</t>
  </si>
  <si>
    <t>22515399253</t>
  </si>
  <si>
    <t>CENTAR ZA IZOBRAZBU</t>
  </si>
  <si>
    <t>01777831</t>
  </si>
  <si>
    <t>95857869241</t>
  </si>
  <si>
    <t>DRŽAVNA KOMISIJA ZA KONTROLU POSTUPAKA JAVNE NABAVE</t>
  </si>
  <si>
    <t>01787578</t>
  </si>
  <si>
    <t>01469819</t>
  </si>
  <si>
    <t>93161265507</t>
  </si>
  <si>
    <t>SREDIŠNJI REGISTAR OSIGURANIKA</t>
  </si>
  <si>
    <t>01837907</t>
  </si>
  <si>
    <t>28454963989</t>
  </si>
  <si>
    <t>AGENCIJA ZA ZAŠTITU OSOBNIH PODATAKA</t>
  </si>
  <si>
    <t>03205479</t>
  </si>
  <si>
    <t>10852199405</t>
  </si>
  <si>
    <t>HRVATSKO NARODNO KAZALIŠTE U ZAGREBU</t>
  </si>
  <si>
    <t>032 - SREDIŠNJI DRŽAVNI URED ZA HRVATE IZVAN REPUBLIKE HRVATSKE</t>
  </si>
  <si>
    <t>03277348</t>
  </si>
  <si>
    <t>28639480902</t>
  </si>
  <si>
    <t>HRVATSKA MATICA ISELJENIKA</t>
  </si>
  <si>
    <t>01508342</t>
  </si>
  <si>
    <t>64113345521</t>
  </si>
  <si>
    <t>Javna ustanova Park prirode Učka</t>
  </si>
  <si>
    <t>01439863</t>
  </si>
  <si>
    <t>65211368646</t>
  </si>
  <si>
    <t>Javna ustanova PARK PRIRODE VELEBIT</t>
  </si>
  <si>
    <t>03214770</t>
  </si>
  <si>
    <t>65119154523</t>
  </si>
  <si>
    <t>KLINIČKA BOLNICA SVETI DUH</t>
  </si>
  <si>
    <t>03270963</t>
  </si>
  <si>
    <t>75297532041</t>
  </si>
  <si>
    <t>HRVATSKI ZAVOD ZA JAVNO ZDRAVSTVO</t>
  </si>
  <si>
    <t>03281973</t>
  </si>
  <si>
    <t>61248075289</t>
  </si>
  <si>
    <t>HRVATSKI ZAVOD ZA TRANSFUZIJSKU MEDICINU</t>
  </si>
  <si>
    <t>03368041</t>
  </si>
  <si>
    <t>40237608715</t>
  </si>
  <si>
    <t>KLINIČKI BOLNIČKI CENTAR RIJEKA</t>
  </si>
  <si>
    <t>03279057</t>
  </si>
  <si>
    <t>25883882856</t>
  </si>
  <si>
    <t>KLINIČKA BOLNICA MERKUR</t>
  </si>
  <si>
    <t>03208036</t>
  </si>
  <si>
    <t>84924656517</t>
  </si>
  <si>
    <t>KLINIČKI BOLNIČKI CENTAR SESTRE MILOSRDNICE</t>
  </si>
  <si>
    <t>03018822</t>
  </si>
  <si>
    <t>89819375646</t>
  </si>
  <si>
    <t>KLINIČKI BOLNIČKI CENTAR OSIJEK</t>
  </si>
  <si>
    <t>00242870</t>
  </si>
  <si>
    <t>51401063283</t>
  </si>
  <si>
    <t>KLINIČKI BOLNIČKI CENTAR SPLIT</t>
  </si>
  <si>
    <t>03090302</t>
  </si>
  <si>
    <t>09777091543</t>
  </si>
  <si>
    <t>KLINIKA ZA ORTOPEDIJU LOVRAN</t>
  </si>
  <si>
    <t>03270793</t>
  </si>
  <si>
    <t>47767714195</t>
  </si>
  <si>
    <t>KLINIKA ZA INFEKTIVNE BOLESTI DR. FRAN MIHALJEVIĆ</t>
  </si>
  <si>
    <t>01486993</t>
  </si>
  <si>
    <t>24661445515</t>
  </si>
  <si>
    <t>JAVNA USTANOVA  NACIONALNI PARK  SJEVERNI VELEBIT</t>
  </si>
  <si>
    <t>01503847</t>
  </si>
  <si>
    <t>09100391705</t>
  </si>
  <si>
    <t>JAVNA USTANOVA PARK PRIRODE PAPUK</t>
  </si>
  <si>
    <t>01504495</t>
  </si>
  <si>
    <t>62106126299</t>
  </si>
  <si>
    <t xml:space="preserve"> Javna ustanova Park prirode Vransko jezero</t>
  </si>
  <si>
    <t>01481517</t>
  </si>
  <si>
    <t>11528798664</t>
  </si>
  <si>
    <t>Javna ustanova  "Park prirode Žumberak - Samoborsko gorje"</t>
  </si>
  <si>
    <t>01831976</t>
  </si>
  <si>
    <t>61844359091</t>
  </si>
  <si>
    <t>CENTAR ZA PRUŽANJE USLUGA U ZAJEDNICI METKOVIĆ</t>
  </si>
  <si>
    <t>01738925</t>
  </si>
  <si>
    <t>54117433109</t>
  </si>
  <si>
    <t>CENTAR ZA REHABILITACIJU MALA TEREZIJA</t>
  </si>
  <si>
    <t>03799913</t>
  </si>
  <si>
    <t>32206148371</t>
  </si>
  <si>
    <t>KLINIČKA BOLNICA DUBRAVA</t>
  </si>
  <si>
    <t>00734985</t>
  </si>
  <si>
    <t>75672221336</t>
  </si>
  <si>
    <t>OPĆA BOLNICA GOSPIĆ</t>
  </si>
  <si>
    <t>00814415</t>
  </si>
  <si>
    <t>88206161418</t>
  </si>
  <si>
    <t>OPĆA BOLNICA I BOLNICA BRANITELJA DOMOVINSKG RATA OGULIN</t>
  </si>
  <si>
    <t>00728730</t>
  </si>
  <si>
    <t>95156346215</t>
  </si>
  <si>
    <t>OPĆA BOLNICA KARLOVAC</t>
  </si>
  <si>
    <t>00659916</t>
  </si>
  <si>
    <t>44899993850</t>
  </si>
  <si>
    <t>OPĆA BOLNICA DR. TOMISLAV BARDEK KOPRIVNICA</t>
  </si>
  <si>
    <t>00687561</t>
  </si>
  <si>
    <t>01066571771</t>
  </si>
  <si>
    <t>OPĆA BOLNICA DR. IVO PEDIŠIĆ SISAK</t>
  </si>
  <si>
    <t>00976741</t>
  </si>
  <si>
    <t>75970517069</t>
  </si>
  <si>
    <t>OPĆA BOLNICA DUBROVNIK</t>
  </si>
  <si>
    <t>03376982</t>
  </si>
  <si>
    <t>59638828302</t>
  </si>
  <si>
    <t>OPĆA BOLNICA VARAŽDIN</t>
  </si>
  <si>
    <t>00623849</t>
  </si>
  <si>
    <t>91554844265</t>
  </si>
  <si>
    <t>OPĆA BOLNICA DR. JOSIP BENČEVIĆ, SLAVONSKI BROD</t>
  </si>
  <si>
    <t>04762037</t>
  </si>
  <si>
    <t>71630358814</t>
  </si>
  <si>
    <t>OPĆA BOLNICA NOVA GRADIŠKA</t>
  </si>
  <si>
    <t>00695238</t>
  </si>
  <si>
    <t>83506206752</t>
  </si>
  <si>
    <t>ŽUPANIJSKA BOLNICA ČAKOVEC</t>
  </si>
  <si>
    <t>00541109</t>
  </si>
  <si>
    <t>40589450667</t>
  </si>
  <si>
    <t>OPĆA ŽUPANIJSKA BOLNICA POŽEGA</t>
  </si>
  <si>
    <t>04833163</t>
  </si>
  <si>
    <t>18103492590</t>
  </si>
  <si>
    <t>OPĆA ŽUPANIJSKA BOLNICA PAKRAC I BOLNICA HRVATSKIH VETERANA</t>
  </si>
  <si>
    <t>00648191</t>
  </si>
  <si>
    <t>82844035780</t>
  </si>
  <si>
    <t>OPĆA BOLNICA VIROVITICA</t>
  </si>
  <si>
    <t>03021866</t>
  </si>
  <si>
    <t>57200304958</t>
  </si>
  <si>
    <t>CENTAR ZA PROFESIONALNU REHABILITACIJU OSIJEK</t>
  </si>
  <si>
    <t>00627291</t>
  </si>
  <si>
    <t>93759115921</t>
  </si>
  <si>
    <t>OPĆA ŽUPANIJSKA BOLNICA NAŠICE</t>
  </si>
  <si>
    <t>00647039</t>
  </si>
  <si>
    <t>34506547848</t>
  </si>
  <si>
    <t>Opća bolnica "Dr Anđelko Višić" Bjelovar</t>
  </si>
  <si>
    <t>00712990</t>
  </si>
  <si>
    <t>11854878552</t>
  </si>
  <si>
    <t>OPĆA BOLNICA ZADAR</t>
  </si>
  <si>
    <t>00724955</t>
  </si>
  <si>
    <t>10731502631</t>
  </si>
  <si>
    <t>OPĆA ŽUPANIJSKA BOLNICA VINKOVCI</t>
  </si>
  <si>
    <t>00714178</t>
  </si>
  <si>
    <t>16089706543</t>
  </si>
  <si>
    <t xml:space="preserve">Opća bolnica Pula - Ospedale Generale di Pola </t>
  </si>
  <si>
    <t>00859621</t>
  </si>
  <si>
    <t>34938158599</t>
  </si>
  <si>
    <t>OPĆA BOLNICA ZABOK I BOLNICA HRVATSKIH VETERANA</t>
  </si>
  <si>
    <t>00759031</t>
  </si>
  <si>
    <t>03861060066</t>
  </si>
  <si>
    <t>OPĆA BOLNICA ŠIBENSKO-KNINSKE ŽUPANIJE</t>
  </si>
  <si>
    <t>00772208</t>
  </si>
  <si>
    <t>54896856295</t>
  </si>
  <si>
    <t>Nacionalna memorijalna bolnica "Dr. Juraj Njavro" Vukovar</t>
  </si>
  <si>
    <t>03270777</t>
  </si>
  <si>
    <t>46377257342</t>
  </si>
  <si>
    <t>KLINIČKI BOLNIČKI CENTAR ZAGREB</t>
  </si>
  <si>
    <t>01963813</t>
  </si>
  <si>
    <t>01970828</t>
  </si>
  <si>
    <t>01954253</t>
  </si>
  <si>
    <t>01986490</t>
  </si>
  <si>
    <t>01922548</t>
  </si>
  <si>
    <t>01957406</t>
  </si>
  <si>
    <t>76844168802</t>
  </si>
  <si>
    <t>HRVATSKI ZAVOD ZA NORME</t>
  </si>
  <si>
    <t>01956868</t>
  </si>
  <si>
    <t>98834727195</t>
  </si>
  <si>
    <t>HRVATSKA AKREDITACIJSKA AGENCIJA</t>
  </si>
  <si>
    <t>03274314</t>
  </si>
  <si>
    <t>10561585601</t>
  </si>
  <si>
    <t>DOM ZDRAVLJA MINISTARSTVA UNUTARNJIH POSLOVA REPUBLIKE HRVATSKE</t>
  </si>
  <si>
    <t>01909592</t>
  </si>
  <si>
    <t>57527861125</t>
  </si>
  <si>
    <t>HRVATSKI MEMORIJALNO-DOKUMENTACIJSKI CENTAR DOMOVINSKOGA RATA</t>
  </si>
  <si>
    <t>02071061</t>
  </si>
  <si>
    <t>85570198172</t>
  </si>
  <si>
    <t>ARHEOLOŠKI MUZEJ NARONA</t>
  </si>
  <si>
    <t>01783815</t>
  </si>
  <si>
    <t>61689362030</t>
  </si>
  <si>
    <t>HRVATSKI ŠPORTSKI MUZEJ</t>
  </si>
  <si>
    <t>01943430</t>
  </si>
  <si>
    <t>02116073</t>
  </si>
  <si>
    <t>02103133</t>
  </si>
  <si>
    <t>02097958</t>
  </si>
  <si>
    <t>27735395987</t>
  </si>
  <si>
    <t>AGENCIJA ZA OBALNI LINIJSKI POMORSKI PROMET</t>
  </si>
  <si>
    <t>02161753</t>
  </si>
  <si>
    <t>02106698</t>
  </si>
  <si>
    <t>74294482659</t>
  </si>
  <si>
    <t>MUZEJ ANTIČKOG STAKLA U ZADRU</t>
  </si>
  <si>
    <t>02197278</t>
  </si>
  <si>
    <t>79269920246</t>
  </si>
  <si>
    <t>DRŽAVNO IZBORNO POVJERENSTVO REPUBLIKE HRVATSKE</t>
  </si>
  <si>
    <t>02175843</t>
  </si>
  <si>
    <t>15186719674</t>
  </si>
  <si>
    <t>Javna ustanova  "Park prirode Lastovsko otočje"</t>
  </si>
  <si>
    <t>02279215</t>
  </si>
  <si>
    <t>01252163117</t>
  </si>
  <si>
    <t>OPĆINSKI GRAĐANSKI SUD U ZAGREBU</t>
  </si>
  <si>
    <t>02279223</t>
  </si>
  <si>
    <t>64719361972</t>
  </si>
  <si>
    <t>OPĆINSKI KAZNENI SUD U ZAGREBU</t>
  </si>
  <si>
    <t>02282208</t>
  </si>
  <si>
    <t>02323427</t>
  </si>
  <si>
    <t>87892589782</t>
  </si>
  <si>
    <t>MINISTARSTVO TURIZMA I SPORTA</t>
  </si>
  <si>
    <t>061 - MINISTARSTVO REGIONALNOGA RAZVOJA I FONDOVA EUROPSKE UNIJE</t>
  </si>
  <si>
    <t>02288028</t>
  </si>
  <si>
    <t>11548277852</t>
  </si>
  <si>
    <t>SREDIŠNJA AGENCIJA ZA FINANCIRANJE I UGOVARANJE PROGRAMA I PROJEKATA EUROPSKE UNIJE</t>
  </si>
  <si>
    <t>02263696</t>
  </si>
  <si>
    <t>03115808250</t>
  </si>
  <si>
    <t>DOM ZA STARIJE   OSOBE "MAJKA MARIJA PETKOVIĆ"</t>
  </si>
  <si>
    <t>02298007</t>
  </si>
  <si>
    <t>02397161</t>
  </si>
  <si>
    <t>39572892750</t>
  </si>
  <si>
    <t>PRAVOBRANITELJ ZA OSOBE S INVALIDITETOM</t>
  </si>
  <si>
    <t>02334712</t>
  </si>
  <si>
    <t>05275803945</t>
  </si>
  <si>
    <t>DRžAVNI ARHIV U VUKOVARU</t>
  </si>
  <si>
    <t>02326086</t>
  </si>
  <si>
    <t>13768042762</t>
  </si>
  <si>
    <t>DRŽAVNI ARHIV ZA MEĐIMURJE</t>
  </si>
  <si>
    <t>02400774</t>
  </si>
  <si>
    <t>94432282335</t>
  </si>
  <si>
    <t>AGENCIJA ZA REVIZIJU SUSTAVA PROVEDBE PROGRAMA EUROPSKE UNIJE</t>
  </si>
  <si>
    <t>02382512</t>
  </si>
  <si>
    <t>02393255</t>
  </si>
  <si>
    <t>02410737</t>
  </si>
  <si>
    <t>70948165237</t>
  </si>
  <si>
    <t>OPĆA I VETERANSKA BOLNICA HRVATSKI PONOS KNIN</t>
  </si>
  <si>
    <t>02298651</t>
  </si>
  <si>
    <t>47076735780</t>
  </si>
  <si>
    <t>HRVATSKI MUZEJ TURIZMA</t>
  </si>
  <si>
    <t>02435411</t>
  </si>
  <si>
    <t>97880836355</t>
  </si>
  <si>
    <t>DRŽAVNI ARHIV U ŠIBENIKU</t>
  </si>
  <si>
    <t>02494841</t>
  </si>
  <si>
    <t>37777848565</t>
  </si>
  <si>
    <t>DRŽAVNI ARHIV U VIROVITICI</t>
  </si>
  <si>
    <t>02456257</t>
  </si>
  <si>
    <t>04323472109</t>
  </si>
  <si>
    <t>AGENCIJA ZA OSIGURANJE RADNIČKIH TRAŽBINA</t>
  </si>
  <si>
    <t>02528614</t>
  </si>
  <si>
    <t>35506269186</t>
  </si>
  <si>
    <t>HRVATSKA AGENCIJA ZA POLJOPRIVREDU I HRANU</t>
  </si>
  <si>
    <t>02536145</t>
  </si>
  <si>
    <t>45218167072</t>
  </si>
  <si>
    <t>HRVATSKI ZAVOD ZA HITNU MEDICINU</t>
  </si>
  <si>
    <t>02275341</t>
  </si>
  <si>
    <t>27103918402</t>
  </si>
  <si>
    <t>HRVATSKI AUDIOVIZUALNI CENTAR</t>
  </si>
  <si>
    <t>02479184</t>
  </si>
  <si>
    <t>42850342757</t>
  </si>
  <si>
    <t>MEĐUNARODNI CENTAR ZA PODVODNU ARHEOLOGIJU</t>
  </si>
  <si>
    <t>02559633</t>
  </si>
  <si>
    <t>99256282044</t>
  </si>
  <si>
    <t>AGENCIJA ZA SIGURNOST ŽELJEZNIČKOG PROMETA</t>
  </si>
  <si>
    <t>01865862</t>
  </si>
  <si>
    <t>87950783661</t>
  </si>
  <si>
    <t>HRVATSKA REGULATORNA AGENCIJA ZA MREŽNE DJELATNOSTI</t>
  </si>
  <si>
    <t>02593262</t>
  </si>
  <si>
    <t>99122235709</t>
  </si>
  <si>
    <t>AGENCIJA ZA PLAĆANJA U POLJOPRIVREDI, RIBARSTVU I RURALNOM RAZVOJU</t>
  </si>
  <si>
    <t>02601168</t>
  </si>
  <si>
    <t>45836640931</t>
  </si>
  <si>
    <t>PRAVOSUDNA AKADEMIJA</t>
  </si>
  <si>
    <t>02506327</t>
  </si>
  <si>
    <t>07830685349</t>
  </si>
  <si>
    <t>CENTAR ZA REHABILITACIJU KOMAREVO</t>
  </si>
  <si>
    <t>02611660</t>
  </si>
  <si>
    <t>90648505547</t>
  </si>
  <si>
    <t>URED PREDSJEDNICE REPUBLIKE HRVATSKE PO PRESTANKU OBNAŠANJA DUŽNOSTI</t>
  </si>
  <si>
    <t>01917790</t>
  </si>
  <si>
    <t>66528573284</t>
  </si>
  <si>
    <t>DOM ZA STARIJE OSOBE OKLAJ</t>
  </si>
  <si>
    <t>02650029</t>
  </si>
  <si>
    <t>00767875</t>
  </si>
  <si>
    <t>25609559342</t>
  </si>
  <si>
    <t>HRVATSKA AGENCIJA ZA MALO GOSPODARSTVO, INOVACIJE I INVESTICIJE</t>
  </si>
  <si>
    <t>01606492</t>
  </si>
  <si>
    <t>32997192616</t>
  </si>
  <si>
    <t>FOND ZA OBNOVU I RAZVOJ GRADA VUKOVARA</t>
  </si>
  <si>
    <t>02720736</t>
  </si>
  <si>
    <t>01681646554</t>
  </si>
  <si>
    <t>DRŽAVNA ŠKOLA ZA JAVNU UPRAVU</t>
  </si>
  <si>
    <t>03342719</t>
  </si>
  <si>
    <t>63220735836</t>
  </si>
  <si>
    <t>ODGOJNI ZAVOD U POŽEGI</t>
  </si>
  <si>
    <t>02808285</t>
  </si>
  <si>
    <t>04755372979</t>
  </si>
  <si>
    <t>OPĆINSKI RADNI SUD U ZAGREBU</t>
  </si>
  <si>
    <t>02829541</t>
  </si>
  <si>
    <t>95131524528</t>
  </si>
  <si>
    <t>MINISTARSTVO HRVATSKIH BRANITELJA</t>
  </si>
  <si>
    <t>02831309</t>
  </si>
  <si>
    <t>19370100881</t>
  </si>
  <si>
    <t>MINISTARSTVO GOSPODARSTVA</t>
  </si>
  <si>
    <t>02831317</t>
  </si>
  <si>
    <t>95093210687</t>
  </si>
  <si>
    <t>MINISTARSTVO PROSTORNOGA UREĐENJA, GRADITELJSTVA I DRŽAVNE IMOVINE</t>
  </si>
  <si>
    <t>02830949</t>
  </si>
  <si>
    <t>53969486500</t>
  </si>
  <si>
    <t>MINISTARSTVO RADA, MIROVINSKOGA SUSTAVA, OBITELJI I SOCIJALNE POLITIKE</t>
  </si>
  <si>
    <t>02830396</t>
  </si>
  <si>
    <t>88362248492</t>
  </si>
  <si>
    <t>MINISTARSTVO ZDRAVSTVA</t>
  </si>
  <si>
    <t>02830442</t>
  </si>
  <si>
    <t>69608914212</t>
  </si>
  <si>
    <t>MINISTARSTVO REGIONALNOGA RAZVOJA I FONDOVA EUROPSKE UNIJE</t>
  </si>
  <si>
    <t>MINISTARSTVO GOSPODARSTVA  - RAVNATELJSTVO ZA ROBNE ZALIHE</t>
  </si>
  <si>
    <t>02790416</t>
  </si>
  <si>
    <t>03091658132</t>
  </si>
  <si>
    <t>UPRAVNI SUD U OSIJEKU</t>
  </si>
  <si>
    <t>02790424</t>
  </si>
  <si>
    <t>46227608101</t>
  </si>
  <si>
    <t>UPRAVNI SUD U RIJECI</t>
  </si>
  <si>
    <t>02790467</t>
  </si>
  <si>
    <t>65338495447</t>
  </si>
  <si>
    <t>UPRAVNI SUD U ZAGREBU</t>
  </si>
  <si>
    <t>02790432</t>
  </si>
  <si>
    <t>45765887838</t>
  </si>
  <si>
    <t>UPRAVNI SUD U SPLITU</t>
  </si>
  <si>
    <t>02797712</t>
  </si>
  <si>
    <t>45840051274</t>
  </si>
  <si>
    <t>DRŽAVNO ODVJETNIČKO VIJEĆE</t>
  </si>
  <si>
    <t>02747987</t>
  </si>
  <si>
    <t>66951444283</t>
  </si>
  <si>
    <t>DRŽAVNO SUDBENO VIJEĆE</t>
  </si>
  <si>
    <t>02840731</t>
  </si>
  <si>
    <t>17683204722</t>
  </si>
  <si>
    <t>SREDIŠNJI DRŽAVNI URED ZA SREDIŠNJU JAVNU NABAVU</t>
  </si>
  <si>
    <t>02864851</t>
  </si>
  <si>
    <t>98898752468</t>
  </si>
  <si>
    <t>URED ZASTUPNIKA REPUBLIKE HRVATSKE PRED EUROPSKIM SUDOM ZA LJUDSKA PRAVA</t>
  </si>
  <si>
    <t>02872781</t>
  </si>
  <si>
    <t>83342260912</t>
  </si>
  <si>
    <t>URED ZA LJUDSKA PRAVA I PRAVA NACIONALNIH MANJINA</t>
  </si>
  <si>
    <t>02875004</t>
  </si>
  <si>
    <t>03416985458</t>
  </si>
  <si>
    <t>SREDIŠNJI DRŽAVNI URED ZA HRVATE IZVAN REPUBLIKE HRVATSKE</t>
  </si>
  <si>
    <t>02903989</t>
  </si>
  <si>
    <t>95770301332</t>
  </si>
  <si>
    <t>CENTAR ZA DIJAGNOSTIKU U ZAGREBU</t>
  </si>
  <si>
    <t>01850113</t>
  </si>
  <si>
    <t>60383416394</t>
  </si>
  <si>
    <t>POVJERENSTVO ZA ODLUČIVANJE O SUKOBU INTERESA</t>
  </si>
  <si>
    <t>02874989</t>
  </si>
  <si>
    <t>70641763756</t>
  </si>
  <si>
    <t>KLINIKA ZA DJEČJE BOLESTI ZAGREB</t>
  </si>
  <si>
    <t>04016408</t>
  </si>
  <si>
    <t>05703458858</t>
  </si>
  <si>
    <t>MUZEJ VUČEDOLSKE KULTURE</t>
  </si>
  <si>
    <t>04077199</t>
  </si>
  <si>
    <t>40956403978</t>
  </si>
  <si>
    <t>AGENCIJA ZA ISTRAŽIVANJE NESREĆA U ZRAČNOM, POMORSKOM I ŽELJEZNIČKOM PROMETU</t>
  </si>
  <si>
    <t>04131754</t>
  </si>
  <si>
    <t>49974392262</t>
  </si>
  <si>
    <t>URED KOMISIJE ZA ODNOSE S VJERSKIM ZAJEDNICAMA</t>
  </si>
  <si>
    <t>02725029</t>
  </si>
  <si>
    <t>59493690843</t>
  </si>
  <si>
    <t>DRŽAVNA ERGELA ĐAKOVO I LIPIK</t>
  </si>
  <si>
    <t>04126904</t>
  </si>
  <si>
    <t>68011638990</t>
  </si>
  <si>
    <t>POVJERENIK ZA INFORMIRANJE</t>
  </si>
  <si>
    <t>04166159</t>
  </si>
  <si>
    <t>20502470829</t>
  </si>
  <si>
    <t>ZAVOD ZA VJEŠTAČENJE, PROFESIONALNU REHABILITACIJU I ZAPOŠLJAVANJE OSOBA S INVALIDITETOM</t>
  </si>
  <si>
    <t>02752298</t>
  </si>
  <si>
    <t>041 - MINISTARSTVO HRVATSKIH BRANITELJA</t>
  </si>
  <si>
    <t>04140966</t>
  </si>
  <si>
    <t>18534327031</t>
  </si>
  <si>
    <t>JAVNA USTANOVA MEMORIJALNI CENTAR DOMOVINSKOG RATA VUKOVAR</t>
  </si>
  <si>
    <t>04250257</t>
  </si>
  <si>
    <t>15916354928</t>
  </si>
  <si>
    <t>CENTAR ZA POSEBNO SKRBNIŠTVO</t>
  </si>
  <si>
    <t>04335635</t>
  </si>
  <si>
    <t>08099901687</t>
  </si>
  <si>
    <t>DOM HRVATSKIH VETERANA</t>
  </si>
  <si>
    <t>04344677</t>
  </si>
  <si>
    <t>46543732715</t>
  </si>
  <si>
    <t>TRGOVAČKI SUD U PAZINU</t>
  </si>
  <si>
    <t>04341872</t>
  </si>
  <si>
    <t>87297014856</t>
  </si>
  <si>
    <t>OPĆINSKI SUD U NOVOM ZAGREBU</t>
  </si>
  <si>
    <t>04355784</t>
  </si>
  <si>
    <t>22739488071</t>
  </si>
  <si>
    <t>OPĆINSKO DRŽAVNO ODVJETNIŠTVO U NOVOM ZAGREBU</t>
  </si>
  <si>
    <t>04370503</t>
  </si>
  <si>
    <t>69410598395</t>
  </si>
  <si>
    <t>CENTAR ZA PROFESIONALNU REHABILITACIJU ZAGREB</t>
  </si>
  <si>
    <t>04453433</t>
  </si>
  <si>
    <t>99737296287</t>
  </si>
  <si>
    <t>CENTAR ZA PROFESIONALNU REHABILITACIJU RIJEKA</t>
  </si>
  <si>
    <t>02307014</t>
  </si>
  <si>
    <t>35237547014</t>
  </si>
  <si>
    <t>AGENCIJA ZA ELEKTRONIČKE MEDIJE</t>
  </si>
  <si>
    <t>02371219</t>
  </si>
  <si>
    <t>76108805525</t>
  </si>
  <si>
    <t>HRVATSKA AGENCIJA ZA CIVILNO ZRAKOPLOVSTVO</t>
  </si>
  <si>
    <t>01624482</t>
  </si>
  <si>
    <t>83764654530</t>
  </si>
  <si>
    <t>HRVATSKA ENERGETSKA REGULATORNA AGENCIJA</t>
  </si>
  <si>
    <t>02052644</t>
  </si>
  <si>
    <t>58499994900</t>
  </si>
  <si>
    <t>ODBOR ZA STANDARDE FINANCIJSKOG IZVJEŠTAVANJA</t>
  </si>
  <si>
    <t>04171667</t>
  </si>
  <si>
    <t>72156517632</t>
  </si>
  <si>
    <t>AGENCIJA ZA UGLJIKOVODIKE</t>
  </si>
  <si>
    <t>04451660</t>
  </si>
  <si>
    <t>60142045282</t>
  </si>
  <si>
    <t>CENTAR ZA PROFESIONALNU REHABILITACIJU SPLIT</t>
  </si>
  <si>
    <t>04748875</t>
  </si>
  <si>
    <t>04857283</t>
  </si>
  <si>
    <t>36551793962</t>
  </si>
  <si>
    <t>ARHEOLOŠKI MUZEJ OSIJEK</t>
  </si>
  <si>
    <t>04907361</t>
  </si>
  <si>
    <t>04982495</t>
  </si>
  <si>
    <t>28324816977</t>
  </si>
  <si>
    <t>KAZNIONICA U POŽEGI</t>
  </si>
  <si>
    <t>04982533</t>
  </si>
  <si>
    <t>74353238879</t>
  </si>
  <si>
    <t>ZATVOR U POŽEGI</t>
  </si>
  <si>
    <t>03107965</t>
  </si>
  <si>
    <t>09719135686</t>
  </si>
  <si>
    <t>OPĆINSKO DRŽAVNO ODVJETNIŠTVO U METKOVIĆU</t>
  </si>
  <si>
    <t>03374572</t>
  </si>
  <si>
    <t>44887120463</t>
  </si>
  <si>
    <t>OPĆINSKO DRŽAVNO ODVJETNIŠTVO U PAZINU</t>
  </si>
  <si>
    <t>03301826</t>
  </si>
  <si>
    <t>68615020157</t>
  </si>
  <si>
    <t>OPĆINSKO DRŽAVNO ODVJETNIŠTVO U VINKOVCIMA</t>
  </si>
  <si>
    <t>03127320</t>
  </si>
  <si>
    <t>74084245037</t>
  </si>
  <si>
    <t>OPĆINSKI SUD U CRIKVENICI</t>
  </si>
  <si>
    <t>03012069</t>
  </si>
  <si>
    <t>18244017371</t>
  </si>
  <si>
    <t>OPĆINSKI SUD U ĐAKOVU</t>
  </si>
  <si>
    <t>03319164</t>
  </si>
  <si>
    <t>69359602385</t>
  </si>
  <si>
    <t>OPĆINSKI SUD U KUTINI</t>
  </si>
  <si>
    <t>03309568</t>
  </si>
  <si>
    <t>10188505675</t>
  </si>
  <si>
    <t>OPĆINSKI SUD U MAKARSKOJ</t>
  </si>
  <si>
    <t>03107957</t>
  </si>
  <si>
    <t>46522572970</t>
  </si>
  <si>
    <t>OPĆINSKI SUD U METKOVIĆU</t>
  </si>
  <si>
    <t>03089541</t>
  </si>
  <si>
    <t>27672461276</t>
  </si>
  <si>
    <t>OPĆINSKI SUD U PAZINU</t>
  </si>
  <si>
    <t>03389014</t>
  </si>
  <si>
    <t>72931567836</t>
  </si>
  <si>
    <t>OPĆINSKI SUD U SESVETAMA</t>
  </si>
  <si>
    <t>03301818</t>
  </si>
  <si>
    <t>77561654785</t>
  </si>
  <si>
    <t>OPĆINSKI SUD U VINKOVCIMA</t>
  </si>
  <si>
    <t>01422936</t>
  </si>
  <si>
    <t>74081602357</t>
  </si>
  <si>
    <t>TRGOVAČKI SUD U DUBROVNIKU</t>
  </si>
  <si>
    <t>05068711</t>
  </si>
  <si>
    <t>33706439962</t>
  </si>
  <si>
    <t>DRŽAVNI INSPEKTORAT</t>
  </si>
  <si>
    <t>02271354</t>
  </si>
  <si>
    <t>05090890</t>
  </si>
  <si>
    <t>66513030326</t>
  </si>
  <si>
    <t>VISOKI KAZNENI SUD REPUBLIKE HRVATSKE</t>
  </si>
  <si>
    <t>05205689</t>
  </si>
  <si>
    <t>08474627795</t>
  </si>
  <si>
    <t>HRVATSKA VATROGASNA ZAJEDNICA</t>
  </si>
  <si>
    <t>05214068</t>
  </si>
  <si>
    <t>01534475</t>
  </si>
  <si>
    <t>80303023744</t>
  </si>
  <si>
    <t>JAVNA USTANOVA LUČKA UPRAVA SISAK</t>
  </si>
  <si>
    <t>01515845</t>
  </si>
  <si>
    <t>14562482156</t>
  </si>
  <si>
    <t>JAVNA USTANOVALUČKA UPRAVA SLAVONSKI BROD</t>
  </si>
  <si>
    <t>01284649</t>
  </si>
  <si>
    <t>03457471323</t>
  </si>
  <si>
    <t>LUČKA UPRAVA ZADAR</t>
  </si>
  <si>
    <t>01541455</t>
  </si>
  <si>
    <t>43504091006</t>
  </si>
  <si>
    <t>LUČKA UPRAVA VUKOVAR</t>
  </si>
  <si>
    <t>01283847</t>
  </si>
  <si>
    <t>98749709951</t>
  </si>
  <si>
    <t>LUČKA UPRAVA PLOČE</t>
  </si>
  <si>
    <t>01212109</t>
  </si>
  <si>
    <t>60521475400</t>
  </si>
  <si>
    <t>LUČKA UPRAVA RIJEKA</t>
  </si>
  <si>
    <t>01541838</t>
  </si>
  <si>
    <t>78159614650</t>
  </si>
  <si>
    <t>LUČKA UPRAVA OSIJEK</t>
  </si>
  <si>
    <t>01308106</t>
  </si>
  <si>
    <t>06992092556</t>
  </si>
  <si>
    <t>LUČKA UPRAVA SPLIT</t>
  </si>
  <si>
    <t>01961063</t>
  </si>
  <si>
    <t>98609040957</t>
  </si>
  <si>
    <t>LUČKA UPRAVA ŠIBENIK</t>
  </si>
  <si>
    <t>01317857</t>
  </si>
  <si>
    <t>51303627909</t>
  </si>
  <si>
    <t>LUČKA UPRAVA DUBROVNIK</t>
  </si>
  <si>
    <t>05290538</t>
  </si>
  <si>
    <t>05287260</t>
  </si>
  <si>
    <t>72910430276</t>
  </si>
  <si>
    <t xml:space="preserve">MINISTARSTVO PRAVOSUĐA, UPRAVE I DIGITALNE TRANSFORMACIJE </t>
  </si>
  <si>
    <t>05302099</t>
  </si>
  <si>
    <t>039 - HRVATSKA VATROGASNA ZAJEDNICA</t>
  </si>
  <si>
    <t>05379229</t>
  </si>
  <si>
    <t>68850110329</t>
  </si>
  <si>
    <t>DRŽAVNA VATROGASNA ŠKOLA</t>
  </si>
  <si>
    <t>01626841</t>
  </si>
  <si>
    <t>88776522763</t>
  </si>
  <si>
    <t>05343020</t>
  </si>
  <si>
    <t>01092203507</t>
  </si>
  <si>
    <t>CENTAR ZA PRUŽANJEUSLUGA U ZAJEDNICI MOCIRE</t>
  </si>
  <si>
    <t>05475139</t>
  </si>
  <si>
    <t>38617796847</t>
  </si>
  <si>
    <t>VETERANSKI CENTAR</t>
  </si>
  <si>
    <t>05513260</t>
  </si>
  <si>
    <t>24871013494</t>
  </si>
  <si>
    <t>POVJERENSTVO ZA FISKALNU POLITIKU</t>
  </si>
  <si>
    <t>05545471</t>
  </si>
  <si>
    <t>89381255328</t>
  </si>
  <si>
    <t>OPĆINSKO GRAĐANSKO DRŽAVNO ODVJETNIŠTVO U ZAGREBU</t>
  </si>
  <si>
    <t>05552729</t>
  </si>
  <si>
    <t>04716643151</t>
  </si>
  <si>
    <t>Institut za vode Josip Juraj Strossmayer</t>
  </si>
  <si>
    <t>05619696</t>
  </si>
  <si>
    <t>05695007</t>
  </si>
  <si>
    <t>52966791065</t>
  </si>
  <si>
    <t>Hrvatski zavod za socijalni rad</t>
  </si>
  <si>
    <t>05695902</t>
  </si>
  <si>
    <t>34989146384</t>
  </si>
  <si>
    <t>Obiteljski centar</t>
  </si>
  <si>
    <t>05769159</t>
  </si>
  <si>
    <t>56597320763</t>
  </si>
  <si>
    <t>030 - MINISTARSTVO OBRANE</t>
  </si>
  <si>
    <t>05790255</t>
  </si>
  <si>
    <t>36752094474</t>
  </si>
  <si>
    <t>SVEUČILIŠTE OBRANE I SIGURNOSTI Dr. FRANJO TUĐMAN</t>
  </si>
  <si>
    <t>05800315</t>
  </si>
  <si>
    <t>80113121575</t>
  </si>
  <si>
    <t>Centar za mirno rješavanje sporova</t>
  </si>
  <si>
    <t>05759064</t>
  </si>
  <si>
    <t>60893945273</t>
  </si>
  <si>
    <t>Centar za pružanje usluga u zajednici Međimurje</t>
  </si>
  <si>
    <t>02848325</t>
  </si>
  <si>
    <t>89506438216</t>
  </si>
  <si>
    <t>CENTAR ZA PRUŽANJE USLUGA U ZAJEDNICI DELNICE</t>
  </si>
  <si>
    <t>05862051</t>
  </si>
  <si>
    <t>86317641207</t>
  </si>
  <si>
    <t>Akademija socijalne skrbi</t>
  </si>
  <si>
    <t>05953081</t>
  </si>
  <si>
    <t>59951999361</t>
  </si>
  <si>
    <t>MINISTARSTVO ZAŠTITE OKOLIŠA I ZELENE TRANZICIJE</t>
  </si>
  <si>
    <t>05952026</t>
  </si>
  <si>
    <t>43609566625</t>
  </si>
  <si>
    <t>MINISTARSTVO DEMOGRAFIJE I USELJENIŠTVA</t>
  </si>
  <si>
    <t>05987113</t>
  </si>
  <si>
    <t>48755158135</t>
  </si>
  <si>
    <t>Državni arhiv u Požegi</t>
  </si>
  <si>
    <t>06055010</t>
  </si>
  <si>
    <t>10780599447</t>
  </si>
  <si>
    <t>BRANITELJSKI CENTAR</t>
  </si>
  <si>
    <t>05982782</t>
  </si>
  <si>
    <t>88152459702</t>
  </si>
  <si>
    <t>URED ZA ODNOSE S JAVNOŠĆU</t>
  </si>
  <si>
    <t>05930251</t>
  </si>
  <si>
    <t>77963050481</t>
  </si>
  <si>
    <t xml:space="preserve"> Centar za pružanje usluga u zajednici Dubrovnik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</si>
</sst>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kn&quot;#,##0.00_);[Red]\(&quot;kn&quot;#,##0.00\)"/>
    <numFmt numFmtId="165" formatCode="_(* #,##0.00_);_(* \(#,##0.00\);_(* &quot;-&quot;??_);_(@_)"/>
    <numFmt numFmtId="166" formatCode="#,##0_ ;\-#,##0\ "/>
    <numFmt numFmtId="167" formatCode="#&quot;.&quot;"/>
    <numFmt numFmtId="168" formatCode="00000000"/>
    <numFmt numFmtId="169" formatCode="&quot;- &quot;@"/>
  </numFmts>
  <fonts count="105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sz val="10"/>
      <color indexed="8"/>
      <name val="Open Sans"/>
    </font>
    <font>
      <b/>
      <sz val="10"/>
      <color indexed="10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1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charset val="238"/>
    </font>
    <font>
      <sz val="11"/>
      <name val="Calibri"/>
      <family val="2"/>
      <charset val="238"/>
    </font>
    <font>
      <sz val="8"/>
      <name val="Arial"/>
      <family val="2"/>
    </font>
    <font>
      <sz val="10"/>
      <color indexed="8"/>
      <name val="MS Sans Serif"/>
      <charset val="238"/>
    </font>
    <font>
      <sz val="10"/>
      <color indexed="8"/>
      <name val="Calibri"/>
      <family val="2"/>
      <charset val="238"/>
    </font>
    <font>
      <b/>
      <sz val="10"/>
      <color indexed="9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Arial"/>
      <family val="2"/>
      <charset val="238"/>
    </font>
    <font>
      <sz val="9.85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</font>
    <font>
      <i/>
      <sz val="10"/>
      <color indexed="8"/>
      <name val="Calibri"/>
      <family val="2"/>
      <charset val="238"/>
    </font>
    <font>
      <sz val="9.85"/>
      <color indexed="8"/>
      <name val="Calibri"/>
      <family val="2"/>
      <charset val="238"/>
    </font>
    <font>
      <b/>
      <sz val="9.85"/>
      <color indexed="8"/>
      <name val="Calibri"/>
      <family val="2"/>
      <charset val="238"/>
    </font>
    <font>
      <b/>
      <sz val="8"/>
      <color indexed="9"/>
      <name val="Arial"/>
      <family val="2"/>
      <charset val="238"/>
    </font>
    <font>
      <b/>
      <sz val="10"/>
      <color indexed="62"/>
      <name val="Calibri"/>
      <family val="2"/>
      <charset val="238"/>
    </font>
    <font>
      <sz val="8"/>
      <name val="Calibri"/>
      <family val="2"/>
      <charset val="238"/>
    </font>
    <font>
      <sz val="10"/>
      <color rgb="FF000000"/>
      <name val="Open Sans"/>
    </font>
    <font>
      <sz val="8"/>
      <name val="Arial"/>
      <family val="2"/>
      <charset val="238"/>
    </font>
    <font>
      <sz val="8"/>
      <color indexed="8"/>
      <name val="Arial"/>
      <family val="2"/>
    </font>
    <font>
      <sz val="10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8"/>
      <color indexed="62"/>
      <name val="Cambria"/>
      <family val="2"/>
    </font>
    <font>
      <sz val="8"/>
      <color indexed="62"/>
      <name val="Arial"/>
      <family val="2"/>
    </font>
    <font>
      <sz val="8"/>
      <name val="0"/>
      <charset val="238"/>
    </font>
    <font>
      <sz val="11"/>
      <name val="Calibri"/>
      <family val="2"/>
      <charset val="238"/>
      <scheme val="minor"/>
    </font>
    <font>
      <sz val="10"/>
      <name val="Tahoma"/>
      <family val="2"/>
      <charset val="238"/>
    </font>
    <font>
      <sz val="9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10"/>
      <color theme="7"/>
      <name val="Arial"/>
      <family val="2"/>
      <charset val="238"/>
    </font>
    <font>
      <b/>
      <sz val="16"/>
      <color indexed="8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1"/>
      <color rgb="FFFFC000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0"/>
      <color theme="0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b/>
      <sz val="10"/>
      <color indexed="44"/>
      <name val="Arial"/>
      <family val="2"/>
      <charset val="238"/>
    </font>
    <font>
      <b/>
      <sz val="9"/>
      <name val="Arial"/>
      <family val="2"/>
      <charset val="238"/>
    </font>
    <font>
      <sz val="6"/>
      <name val="Arial"/>
      <family val="2"/>
      <charset val="238"/>
    </font>
    <font>
      <sz val="10"/>
      <color indexed="1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6"/>
      <color indexed="62"/>
      <name val="Calibri"/>
      <family val="2"/>
      <charset val="238"/>
    </font>
    <font>
      <b/>
      <sz val="10"/>
      <color rgb="FFFF0000"/>
      <name val="Calibri"/>
      <family val="2"/>
      <charset val="238"/>
    </font>
    <font>
      <sz val="8"/>
      <color rgb="FFFF000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2"/>
      <color indexed="62"/>
      <name val="Calibri"/>
      <family val="2"/>
      <charset val="238"/>
    </font>
    <font>
      <b/>
      <sz val="10"/>
      <name val="Arial"/>
      <family val="2"/>
    </font>
    <font>
      <sz val="19"/>
      <color indexed="4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2"/>
      <color indexed="56"/>
      <name val="Calibri"/>
      <family val="2"/>
      <charset val="238"/>
    </font>
    <font>
      <sz val="12"/>
      <color indexed="8"/>
      <name val="Open Sans"/>
    </font>
    <font>
      <sz val="12"/>
      <color indexed="8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b/>
      <sz val="12"/>
      <color indexed="9"/>
      <name val="Arial"/>
      <family val="2"/>
      <charset val="238"/>
    </font>
    <font>
      <sz val="14"/>
      <color theme="1"/>
      <name val="Calibri"/>
      <family val="2"/>
      <charset val="238"/>
      <scheme val="minor"/>
    </font>
    <font>
      <b/>
      <sz val="14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</fonts>
  <fills count="77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43"/>
        <bgColor indexed="64"/>
      </patternFill>
    </fill>
    <fill>
      <patternFill patternType="solid">
        <fgColor indexed="40"/>
      </patternFill>
    </fill>
    <fill>
      <patternFill patternType="solid">
        <fgColor indexed="23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2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indexed="60"/>
      </patternFill>
    </fill>
    <fill>
      <patternFill patternType="solid">
        <fgColor indexed="50"/>
      </patternFill>
    </fill>
    <fill>
      <patternFill patternType="solid">
        <fgColor indexed="57"/>
      </patternFill>
    </fill>
    <fill>
      <patternFill patternType="solid">
        <f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</fills>
  <borders count="37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/>
      <top/>
      <bottom/>
      <diagonal/>
    </border>
    <border>
      <left/>
      <right style="thin">
        <color indexed="18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double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thick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/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/>
      <diagonal/>
    </border>
  </borders>
  <cellStyleXfs count="144">
    <xf numFmtId="0" fontId="0" fillId="0" borderId="0"/>
    <xf numFmtId="165" fontId="21" fillId="0" borderId="0" applyFont="0" applyFill="0" applyBorder="0" applyAlignment="0" applyProtection="0"/>
    <xf numFmtId="0" fontId="14" fillId="0" borderId="0"/>
    <xf numFmtId="0" fontId="20" fillId="0" borderId="0"/>
    <xf numFmtId="0" fontId="32" fillId="0" borderId="0"/>
    <xf numFmtId="0" fontId="17" fillId="0" borderId="0"/>
    <xf numFmtId="0" fontId="17" fillId="0" borderId="0"/>
    <xf numFmtId="4" fontId="13" fillId="4" borderId="1" applyNumberFormat="0" applyProtection="0">
      <alignment vertical="center"/>
    </xf>
    <xf numFmtId="4" fontId="13" fillId="6" borderId="1" applyNumberFormat="0" applyProtection="0">
      <alignment horizontal="left" vertical="center" indent="1" justifyLastLine="1"/>
    </xf>
    <xf numFmtId="4" fontId="13" fillId="5" borderId="1" applyNumberFormat="0" applyProtection="0">
      <alignment horizontal="left" vertical="center" indent="1" justifyLastLine="1"/>
    </xf>
    <xf numFmtId="4" fontId="13" fillId="7" borderId="1" applyNumberFormat="0" applyProtection="0">
      <alignment horizontal="right" vertical="center"/>
    </xf>
    <xf numFmtId="0" fontId="13" fillId="3" borderId="1" applyNumberFormat="0" applyProtection="0">
      <alignment horizontal="left" vertical="center" indent="1" justifyLastLine="1"/>
    </xf>
    <xf numFmtId="0" fontId="13" fillId="8" borderId="1" applyNumberFormat="0" applyProtection="0">
      <alignment horizontal="left" vertical="center" indent="1" justifyLastLine="1"/>
    </xf>
    <xf numFmtId="0" fontId="13" fillId="2" borderId="1" applyNumberFormat="0" applyProtection="0">
      <alignment horizontal="left" vertical="center" indent="1" justifyLastLine="1"/>
    </xf>
    <xf numFmtId="0" fontId="13" fillId="9" borderId="1" applyNumberFormat="0" applyProtection="0">
      <alignment horizontal="left" vertical="center" indent="1" justifyLastLine="1"/>
    </xf>
    <xf numFmtId="0" fontId="25" fillId="10" borderId="2" applyBorder="0"/>
    <xf numFmtId="4" fontId="13" fillId="0" borderId="1" applyNumberFormat="0" applyProtection="0">
      <alignment horizontal="right" vertical="center"/>
    </xf>
    <xf numFmtId="4" fontId="13" fillId="5" borderId="1" applyNumberFormat="0" applyProtection="0">
      <alignment horizontal="left" vertical="center" indent="1" justifyLastLine="1"/>
    </xf>
    <xf numFmtId="0" fontId="33" fillId="21" borderId="0"/>
    <xf numFmtId="0" fontId="40" fillId="25" borderId="0" applyNumberFormat="0" applyBorder="0" applyAlignment="0" applyProtection="0"/>
    <xf numFmtId="0" fontId="40" fillId="26" borderId="0" applyNumberFormat="0" applyBorder="0" applyAlignment="0" applyProtection="0"/>
    <xf numFmtId="0" fontId="39" fillId="2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39" fillId="30" borderId="0" applyNumberFormat="0" applyBorder="0" applyAlignment="0" applyProtection="0"/>
    <xf numFmtId="0" fontId="40" fillId="31" borderId="0" applyNumberFormat="0" applyBorder="0" applyAlignment="0" applyProtection="0"/>
    <xf numFmtId="0" fontId="40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28" borderId="0" applyNumberFormat="0" applyBorder="0" applyAlignment="0" applyProtection="0"/>
    <xf numFmtId="0" fontId="40" fillId="34" borderId="0" applyNumberFormat="0" applyBorder="0" applyAlignment="0" applyProtection="0"/>
    <xf numFmtId="0" fontId="39" fillId="29" borderId="0" applyNumberFormat="0" applyBorder="0" applyAlignment="0" applyProtection="0"/>
    <xf numFmtId="0" fontId="40" fillId="35" borderId="0" applyNumberFormat="0" applyBorder="0" applyAlignment="0" applyProtection="0"/>
    <xf numFmtId="0" fontId="40" fillId="36" borderId="0" applyNumberFormat="0" applyBorder="0" applyAlignment="0" applyProtection="0"/>
    <xf numFmtId="0" fontId="39" fillId="27" borderId="0" applyNumberFormat="0" applyBorder="0" applyAlignment="0" applyProtection="0"/>
    <xf numFmtId="0" fontId="40" fillId="11" borderId="0" applyNumberFormat="0" applyBorder="0" applyAlignment="0" applyProtection="0"/>
    <xf numFmtId="0" fontId="40" fillId="37" borderId="0" applyNumberFormat="0" applyBorder="0" applyAlignment="0" applyProtection="0"/>
    <xf numFmtId="0" fontId="39" fillId="38" borderId="0" applyNumberFormat="0" applyBorder="0" applyAlignment="0" applyProtection="0"/>
    <xf numFmtId="0" fontId="41" fillId="39" borderId="0" applyNumberFormat="0" applyBorder="0" applyAlignment="0" applyProtection="0"/>
    <xf numFmtId="0" fontId="41" fillId="40" borderId="0" applyNumberFormat="0" applyBorder="0" applyAlignment="0" applyProtection="0"/>
    <xf numFmtId="0" fontId="41" fillId="41" borderId="0" applyNumberFormat="0" applyBorder="0" applyAlignment="0" applyProtection="0"/>
    <xf numFmtId="4" fontId="43" fillId="6" borderId="1" applyNumberFormat="0" applyProtection="0">
      <alignment vertical="center"/>
    </xf>
    <xf numFmtId="0" fontId="36" fillId="4" borderId="10" applyNumberFormat="0" applyProtection="0">
      <alignment horizontal="left" vertical="top" indent="1"/>
    </xf>
    <xf numFmtId="4" fontId="13" fillId="42" borderId="1" applyNumberFormat="0" applyProtection="0">
      <alignment horizontal="right" vertical="center"/>
    </xf>
    <xf numFmtId="4" fontId="13" fillId="43" borderId="1" applyNumberFormat="0" applyProtection="0">
      <alignment horizontal="right" vertical="center"/>
    </xf>
    <xf numFmtId="4" fontId="13" fillId="44" borderId="4" applyNumberFormat="0" applyProtection="0">
      <alignment horizontal="right" vertical="center"/>
    </xf>
    <xf numFmtId="4" fontId="13" fillId="24" borderId="1" applyNumberFormat="0" applyProtection="0">
      <alignment horizontal="right" vertical="center"/>
    </xf>
    <xf numFmtId="4" fontId="13" fillId="45" borderId="1" applyNumberFormat="0" applyProtection="0">
      <alignment horizontal="right" vertical="center"/>
    </xf>
    <xf numFmtId="4" fontId="13" fillId="46" borderId="1" applyNumberFormat="0" applyProtection="0">
      <alignment horizontal="right" vertical="center"/>
    </xf>
    <xf numFmtId="4" fontId="13" fillId="23" borderId="1" applyNumberFormat="0" applyProtection="0">
      <alignment horizontal="right" vertical="center"/>
    </xf>
    <xf numFmtId="4" fontId="13" fillId="22" borderId="1" applyNumberFormat="0" applyProtection="0">
      <alignment horizontal="right" vertical="center"/>
    </xf>
    <xf numFmtId="4" fontId="13" fillId="47" borderId="1" applyNumberFormat="0" applyProtection="0">
      <alignment horizontal="right" vertical="center"/>
    </xf>
    <xf numFmtId="4" fontId="13" fillId="48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13" fillId="9" borderId="4" applyNumberFormat="0" applyProtection="0">
      <alignment horizontal="left" vertical="center" indent="1" justifyLastLine="1"/>
    </xf>
    <xf numFmtId="4" fontId="13" fillId="7" borderId="4" applyNumberFormat="0" applyProtection="0">
      <alignment horizontal="left" vertical="center" indent="1" justifyLastLine="1"/>
    </xf>
    <xf numFmtId="0" fontId="13" fillId="10" borderId="10" applyNumberFormat="0" applyProtection="0">
      <alignment horizontal="left" vertical="top" indent="1"/>
    </xf>
    <xf numFmtId="0" fontId="13" fillId="7" borderId="10" applyNumberFormat="0" applyProtection="0">
      <alignment horizontal="left" vertical="top" indent="1"/>
    </xf>
    <xf numFmtId="0" fontId="13" fillId="2" borderId="10" applyNumberFormat="0" applyProtection="0">
      <alignment horizontal="left" vertical="top" indent="1"/>
    </xf>
    <xf numFmtId="0" fontId="13" fillId="9" borderId="10" applyNumberFormat="0" applyProtection="0">
      <alignment horizontal="left" vertical="top" indent="1"/>
    </xf>
    <xf numFmtId="0" fontId="13" fillId="49" borderId="11" applyNumberFormat="0">
      <protection locked="0"/>
    </xf>
    <xf numFmtId="4" fontId="34" fillId="50" borderId="10" applyNumberFormat="0" applyProtection="0">
      <alignment vertical="center"/>
    </xf>
    <xf numFmtId="4" fontId="44" fillId="0" borderId="7" applyNumberFormat="0" applyProtection="0">
      <alignment vertical="center"/>
    </xf>
    <xf numFmtId="4" fontId="34" fillId="3" borderId="10" applyNumberFormat="0" applyProtection="0">
      <alignment horizontal="left" vertical="center" indent="1"/>
    </xf>
    <xf numFmtId="0" fontId="34" fillId="50" borderId="10" applyNumberFormat="0" applyProtection="0">
      <alignment horizontal="left" vertical="top" indent="1"/>
    </xf>
    <xf numFmtId="4" fontId="43" fillId="15" borderId="1" applyNumberFormat="0" applyProtection="0">
      <alignment horizontal="right" vertical="center"/>
    </xf>
    <xf numFmtId="0" fontId="34" fillId="7" borderId="10" applyNumberFormat="0" applyProtection="0">
      <alignment horizontal="left" vertical="top" indent="1"/>
    </xf>
    <xf numFmtId="4" fontId="37" fillId="51" borderId="4" applyNumberFormat="0" applyProtection="0">
      <alignment horizontal="left" vertical="center" indent="1" justifyLastLine="1"/>
    </xf>
    <xf numFmtId="0" fontId="44" fillId="0" borderId="7"/>
    <xf numFmtId="4" fontId="38" fillId="49" borderId="1" applyNumberFormat="0" applyProtection="0">
      <alignment horizontal="right" vertical="center"/>
    </xf>
    <xf numFmtId="0" fontId="42" fillId="0" borderId="0" applyNumberFormat="0" applyFill="0" applyBorder="0" applyAlignment="0" applyProtection="0"/>
    <xf numFmtId="0" fontId="46" fillId="0" borderId="0"/>
    <xf numFmtId="0" fontId="13" fillId="3" borderId="1" applyNumberFormat="0" applyProtection="0">
      <alignment horizontal="left" vertical="center" indent="1"/>
    </xf>
    <xf numFmtId="0" fontId="56" fillId="0" borderId="26" applyNumberFormat="0" applyFill="0" applyAlignment="0" applyProtection="0"/>
    <xf numFmtId="0" fontId="22" fillId="21" borderId="0"/>
    <xf numFmtId="4" fontId="58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8" fillId="6" borderId="27" applyNumberFormat="0" applyProtection="0">
      <alignment horizontal="left" vertical="center" indent="1"/>
    </xf>
    <xf numFmtId="4" fontId="58" fillId="6" borderId="27" applyNumberFormat="0" applyProtection="0">
      <alignment horizontal="left" vertical="center" indent="1"/>
    </xf>
    <xf numFmtId="0" fontId="24" fillId="2" borderId="27" applyNumberFormat="0" applyProtection="0">
      <alignment horizontal="left" vertical="center" indent="1"/>
    </xf>
    <xf numFmtId="4" fontId="58" fillId="56" borderId="27" applyNumberFormat="0" applyProtection="0">
      <alignment horizontal="right" vertical="center"/>
    </xf>
    <xf numFmtId="4" fontId="58" fillId="57" borderId="27" applyNumberFormat="0" applyProtection="0">
      <alignment horizontal="right" vertical="center"/>
    </xf>
    <xf numFmtId="4" fontId="58" fillId="58" borderId="27" applyNumberFormat="0" applyProtection="0">
      <alignment horizontal="right" vertical="center"/>
    </xf>
    <xf numFmtId="4" fontId="58" fillId="16" borderId="27" applyNumberFormat="0" applyProtection="0">
      <alignment horizontal="right" vertical="center"/>
    </xf>
    <xf numFmtId="4" fontId="58" fillId="59" borderId="27" applyNumberFormat="0" applyProtection="0">
      <alignment horizontal="right" vertical="center"/>
    </xf>
    <xf numFmtId="4" fontId="58" fillId="60" borderId="27" applyNumberFormat="0" applyProtection="0">
      <alignment horizontal="right" vertical="center"/>
    </xf>
    <xf numFmtId="4" fontId="58" fillId="61" borderId="27" applyNumberFormat="0" applyProtection="0">
      <alignment horizontal="right" vertical="center"/>
    </xf>
    <xf numFmtId="4" fontId="58" fillId="62" borderId="27" applyNumberFormat="0" applyProtection="0">
      <alignment horizontal="right" vertical="center"/>
    </xf>
    <xf numFmtId="4" fontId="58" fillId="63" borderId="27" applyNumberFormat="0" applyProtection="0">
      <alignment horizontal="right" vertical="center"/>
    </xf>
    <xf numFmtId="4" fontId="60" fillId="64" borderId="27" applyNumberFormat="0" applyProtection="0">
      <alignment horizontal="left" vertical="center" indent="1"/>
    </xf>
    <xf numFmtId="4" fontId="58" fillId="65" borderId="28" applyNumberFormat="0" applyProtection="0">
      <alignment horizontal="left" vertical="center" indent="1"/>
    </xf>
    <xf numFmtId="4" fontId="61" fillId="66" borderId="0" applyNumberFormat="0" applyProtection="0">
      <alignment horizontal="left" vertical="center" indent="1"/>
    </xf>
    <xf numFmtId="0" fontId="64" fillId="2" borderId="27" applyNumberFormat="0" applyProtection="0">
      <alignment horizontal="center" vertical="center"/>
    </xf>
    <xf numFmtId="4" fontId="17" fillId="65" borderId="27" applyNumberFormat="0" applyProtection="0">
      <alignment horizontal="left" vertical="center" indent="1"/>
    </xf>
    <xf numFmtId="4" fontId="17" fillId="67" borderId="27" applyNumberFormat="0" applyProtection="0">
      <alignment horizontal="left" vertical="center" indent="1"/>
    </xf>
    <xf numFmtId="0" fontId="20" fillId="67" borderId="27" applyNumberFormat="0" applyProtection="0">
      <alignment horizontal="left" vertical="center" wrapText="1" indent="1"/>
    </xf>
    <xf numFmtId="0" fontId="20" fillId="67" borderId="27" applyNumberFormat="0" applyProtection="0">
      <alignment horizontal="left" vertical="center" indent="1"/>
    </xf>
    <xf numFmtId="0" fontId="20" fillId="68" borderId="27" applyNumberFormat="0" applyProtection="0">
      <alignment horizontal="left" vertical="center" wrapText="1" indent="1"/>
    </xf>
    <xf numFmtId="0" fontId="20" fillId="68" borderId="27" applyNumberFormat="0" applyProtection="0">
      <alignment horizontal="left" vertical="center" indent="1"/>
    </xf>
    <xf numFmtId="0" fontId="20" fillId="69" borderId="27" applyNumberFormat="0" applyProtection="0">
      <alignment horizontal="left" vertical="center" wrapText="1" indent="1"/>
    </xf>
    <xf numFmtId="0" fontId="20" fillId="69" borderId="27" applyNumberFormat="0" applyProtection="0">
      <alignment horizontal="left" vertical="center" indent="1"/>
    </xf>
    <xf numFmtId="0" fontId="20" fillId="14" borderId="27" applyNumberFormat="0" applyProtection="0">
      <alignment horizontal="left" vertical="center" wrapText="1" indent="1"/>
    </xf>
    <xf numFmtId="0" fontId="20" fillId="14" borderId="27" applyNumberFormat="0" applyProtection="0">
      <alignment horizontal="left" vertical="center" indent="1"/>
    </xf>
    <xf numFmtId="0" fontId="20" fillId="0" borderId="0"/>
    <xf numFmtId="4" fontId="58" fillId="13" borderId="27" applyNumberFormat="0" applyProtection="0">
      <alignment vertical="center"/>
    </xf>
    <xf numFmtId="4" fontId="59" fillId="13" borderId="27" applyNumberFormat="0" applyProtection="0">
      <alignment vertical="center"/>
    </xf>
    <xf numFmtId="4" fontId="58" fillId="13" borderId="27" applyNumberFormat="0" applyProtection="0">
      <alignment horizontal="left" vertical="center" indent="1"/>
    </xf>
    <xf numFmtId="4" fontId="58" fillId="13" borderId="27" applyNumberFormat="0" applyProtection="0">
      <alignment horizontal="left" vertical="center" indent="1"/>
    </xf>
    <xf numFmtId="4" fontId="58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0" fontId="20" fillId="14" borderId="27" applyNumberFormat="0" applyProtection="0">
      <alignment horizontal="left" vertical="center" indent="1"/>
    </xf>
    <xf numFmtId="0" fontId="24" fillId="2" borderId="27" applyNumberFormat="0" applyProtection="0">
      <alignment horizontal="center" vertical="top" wrapText="1"/>
    </xf>
    <xf numFmtId="0" fontId="63" fillId="0" borderId="0" applyNumberFormat="0" applyProtection="0"/>
    <xf numFmtId="4" fontId="62" fillId="65" borderId="27" applyNumberFormat="0" applyProtection="0">
      <alignment horizontal="right" vertical="center"/>
    </xf>
    <xf numFmtId="0" fontId="22" fillId="21" borderId="0"/>
    <xf numFmtId="4" fontId="13" fillId="6" borderId="1" applyNumberFormat="0" applyProtection="0">
      <alignment horizontal="left" vertical="center" indent="1"/>
    </xf>
    <xf numFmtId="4" fontId="13" fillId="5" borderId="1" applyNumberFormat="0" applyProtection="0">
      <alignment horizontal="left" vertical="center" indent="1"/>
    </xf>
    <xf numFmtId="4" fontId="13" fillId="48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0" fontId="13" fillId="9" borderId="1" applyNumberFormat="0" applyProtection="0">
      <alignment horizontal="left" vertical="center" indent="1"/>
    </xf>
    <xf numFmtId="4" fontId="43" fillId="13" borderId="6" applyNumberFormat="0" applyProtection="0">
      <alignment vertical="center"/>
    </xf>
    <xf numFmtId="4" fontId="13" fillId="5" borderId="1" applyNumberFormat="0" applyProtection="0">
      <alignment horizontal="left" vertical="center" indent="1"/>
    </xf>
    <xf numFmtId="4" fontId="37" fillId="51" borderId="4" applyNumberFormat="0" applyProtection="0">
      <alignment horizontal="left" vertical="center" indent="1"/>
    </xf>
    <xf numFmtId="4" fontId="13" fillId="9" borderId="4" applyNumberFormat="0" applyProtection="0">
      <alignment horizontal="left" vertical="center" indent="1"/>
    </xf>
    <xf numFmtId="4" fontId="13" fillId="7" borderId="4" applyNumberFormat="0" applyProtection="0">
      <alignment horizontal="left" vertical="center" indent="1"/>
    </xf>
    <xf numFmtId="0" fontId="13" fillId="8" borderId="1" applyNumberFormat="0" applyProtection="0">
      <alignment horizontal="left" vertical="center" indent="1"/>
    </xf>
    <xf numFmtId="0" fontId="13" fillId="2" borderId="1" applyNumberFormat="0" applyProtection="0">
      <alignment horizontal="left" vertical="center" indent="1"/>
    </xf>
    <xf numFmtId="0" fontId="13" fillId="71" borderId="6"/>
    <xf numFmtId="0" fontId="20" fillId="0" borderId="0"/>
    <xf numFmtId="4" fontId="58" fillId="7" borderId="10" applyNumberFormat="0" applyProtection="0">
      <alignment horizontal="left" vertical="center" indent="1"/>
    </xf>
    <xf numFmtId="0" fontId="20" fillId="66" borderId="10" applyNumberFormat="0" applyProtection="0">
      <alignment horizontal="left" vertical="top" indent="1"/>
    </xf>
    <xf numFmtId="0" fontId="13" fillId="5" borderId="1" applyProtection="0">
      <alignment vertical="center"/>
    </xf>
    <xf numFmtId="4" fontId="60" fillId="72" borderId="0" applyNumberFormat="0" applyProtection="0">
      <alignment horizontal="left" vertical="center" indent="1"/>
    </xf>
    <xf numFmtId="4" fontId="58" fillId="9" borderId="0" applyNumberFormat="0" applyProtection="0">
      <alignment horizontal="left" vertical="center" indent="1"/>
    </xf>
    <xf numFmtId="4" fontId="58" fillId="13" borderId="10" applyNumberFormat="0" applyProtection="0">
      <alignment vertical="center"/>
    </xf>
    <xf numFmtId="4" fontId="75" fillId="51" borderId="0" applyNumberFormat="0" applyProtection="0">
      <alignment horizontal="left" vertical="top" indent="1"/>
    </xf>
    <xf numFmtId="4" fontId="60" fillId="6" borderId="10" applyNumberFormat="0" applyProtection="0">
      <alignment horizontal="left" vertical="center" indent="1"/>
    </xf>
    <xf numFmtId="0" fontId="74" fillId="66" borderId="10" applyNumberFormat="0" applyProtection="0">
      <alignment horizontal="left" vertical="center" indent="1"/>
    </xf>
    <xf numFmtId="4" fontId="58" fillId="9" borderId="10" applyNumberFormat="0" applyProtection="0">
      <alignment horizontal="right" vertical="center"/>
    </xf>
    <xf numFmtId="4" fontId="62" fillId="9" borderId="10" applyNumberFormat="0" applyProtection="0">
      <alignment horizontal="right" vertical="center"/>
    </xf>
    <xf numFmtId="0" fontId="35" fillId="72" borderId="10" applyNumberFormat="0" applyProtection="0">
      <alignment horizontal="left" vertical="center" indent="1"/>
    </xf>
    <xf numFmtId="0" fontId="20" fillId="73" borderId="10" applyNumberFormat="0" applyProtection="0">
      <alignment horizontal="left" vertical="center" indent="1"/>
    </xf>
    <xf numFmtId="0" fontId="35" fillId="20" borderId="10" applyNumberFormat="0" applyProtection="0">
      <alignment horizontal="left" vertical="center" indent="1"/>
    </xf>
  </cellStyleXfs>
  <cellXfs count="329">
    <xf numFmtId="0" fontId="0" fillId="0" borderId="0" xfId="0"/>
    <xf numFmtId="0" fontId="15" fillId="0" borderId="0" xfId="2" applyFont="1" applyAlignment="1">
      <alignment vertical="center"/>
    </xf>
    <xf numFmtId="0" fontId="16" fillId="12" borderId="5" xfId="2" applyFont="1" applyFill="1" applyBorder="1" applyAlignment="1">
      <alignment horizontal="center" vertical="center" wrapText="1"/>
    </xf>
    <xf numFmtId="0" fontId="19" fillId="0" borderId="0" xfId="2" applyFont="1" applyAlignment="1">
      <alignment vertical="center"/>
    </xf>
    <xf numFmtId="0" fontId="22" fillId="0" borderId="1" xfId="17" quotePrefix="1" applyNumberFormat="1" applyFont="1" applyFill="1">
      <alignment horizontal="left" vertical="center" indent="1" justifyLastLine="1"/>
    </xf>
    <xf numFmtId="4" fontId="0" fillId="0" borderId="0" xfId="0" applyNumberFormat="1"/>
    <xf numFmtId="3" fontId="19" fillId="13" borderId="6" xfId="2" applyNumberFormat="1" applyFont="1" applyFill="1" applyBorder="1" applyAlignment="1">
      <alignment vertical="center"/>
    </xf>
    <xf numFmtId="0" fontId="15" fillId="0" borderId="0" xfId="2" applyFont="1" applyAlignment="1">
      <alignment vertical="center" wrapText="1"/>
    </xf>
    <xf numFmtId="0" fontId="26" fillId="0" borderId="0" xfId="2" quotePrefix="1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15" fillId="0" borderId="0" xfId="2" applyFont="1" applyAlignment="1">
      <alignment horizontal="center" vertical="center"/>
    </xf>
    <xf numFmtId="0" fontId="19" fillId="0" borderId="0" xfId="2" quotePrefix="1" applyFont="1" applyAlignment="1">
      <alignment horizontal="left" vertical="center"/>
    </xf>
    <xf numFmtId="0" fontId="29" fillId="12" borderId="1" xfId="9" quotePrefix="1" applyNumberFormat="1" applyFont="1" applyFill="1">
      <alignment horizontal="left" vertical="center" indent="1" justifyLastLine="1"/>
    </xf>
    <xf numFmtId="3" fontId="29" fillId="12" borderId="1" xfId="17" quotePrefix="1" applyNumberFormat="1" applyFont="1" applyFill="1" applyAlignment="1">
      <alignment horizontal="left" vertical="center" wrapText="1" indent="1" justifyLastLine="1"/>
    </xf>
    <xf numFmtId="3" fontId="16" fillId="12" borderId="5" xfId="2" applyNumberFormat="1" applyFont="1" applyFill="1" applyBorder="1" applyAlignment="1">
      <alignment horizontal="right"/>
    </xf>
    <xf numFmtId="0" fontId="15" fillId="0" borderId="0" xfId="2" applyFont="1"/>
    <xf numFmtId="0" fontId="14" fillId="0" borderId="0" xfId="2"/>
    <xf numFmtId="1" fontId="11" fillId="0" borderId="0" xfId="2" applyNumberFormat="1" applyFont="1" applyAlignment="1">
      <alignment vertical="center" wrapText="1"/>
    </xf>
    <xf numFmtId="0" fontId="11" fillId="0" borderId="0" xfId="2" applyFont="1" applyAlignment="1">
      <alignment vertical="center"/>
    </xf>
    <xf numFmtId="0" fontId="11" fillId="0" borderId="0" xfId="2" applyFont="1" applyAlignment="1">
      <alignment horizontal="right" vertical="center"/>
    </xf>
    <xf numFmtId="1" fontId="16" fillId="12" borderId="5" xfId="2" applyNumberFormat="1" applyFont="1" applyFill="1" applyBorder="1" applyAlignment="1">
      <alignment horizontal="left" vertical="center" wrapText="1"/>
    </xf>
    <xf numFmtId="49" fontId="15" fillId="0" borderId="6" xfId="2" applyNumberFormat="1" applyFont="1" applyBorder="1" applyAlignment="1">
      <alignment horizontal="left"/>
    </xf>
    <xf numFmtId="0" fontId="11" fillId="0" borderId="6" xfId="6" applyFont="1" applyBorder="1" applyAlignment="1">
      <alignment horizontal="left" vertical="center" wrapText="1"/>
    </xf>
    <xf numFmtId="0" fontId="15" fillId="0" borderId="0" xfId="2" applyFont="1" applyAlignment="1">
      <alignment horizontal="center" vertical="center" wrapText="1"/>
    </xf>
    <xf numFmtId="0" fontId="15" fillId="0" borderId="0" xfId="2" applyFont="1" applyAlignment="1">
      <alignment horizontal="left" vertical="center" wrapText="1"/>
    </xf>
    <xf numFmtId="0" fontId="28" fillId="0" borderId="0" xfId="2" applyFont="1" applyAlignment="1">
      <alignment vertical="center"/>
    </xf>
    <xf numFmtId="0" fontId="27" fillId="0" borderId="0" xfId="2" quotePrefix="1" applyFont="1" applyAlignment="1">
      <alignment horizontal="center" vertical="center"/>
    </xf>
    <xf numFmtId="0" fontId="27" fillId="0" borderId="0" xfId="2" applyFont="1" applyAlignment="1">
      <alignment vertical="center"/>
    </xf>
    <xf numFmtId="0" fontId="28" fillId="0" borderId="0" xfId="2" quotePrefix="1" applyFont="1" applyAlignment="1">
      <alignment horizontal="left" vertical="center" wrapText="1"/>
    </xf>
    <xf numFmtId="0" fontId="27" fillId="0" borderId="0" xfId="2" quotePrefix="1" applyFont="1" applyAlignment="1">
      <alignment horizontal="left" vertical="center" wrapText="1"/>
    </xf>
    <xf numFmtId="49" fontId="15" fillId="0" borderId="8" xfId="2" applyNumberFormat="1" applyFont="1" applyBorder="1" applyAlignment="1">
      <alignment horizontal="left"/>
    </xf>
    <xf numFmtId="0" fontId="11" fillId="0" borderId="8" xfId="6" applyFont="1" applyBorder="1" applyAlignment="1">
      <alignment horizontal="left" vertical="center" wrapText="1"/>
    </xf>
    <xf numFmtId="49" fontId="19" fillId="13" borderId="6" xfId="2" applyNumberFormat="1" applyFont="1" applyFill="1" applyBorder="1" applyAlignment="1">
      <alignment horizontal="left"/>
    </xf>
    <xf numFmtId="0" fontId="18" fillId="13" borderId="6" xfId="6" applyFont="1" applyFill="1" applyBorder="1" applyAlignment="1">
      <alignment horizontal="left" vertical="center" wrapText="1"/>
    </xf>
    <xf numFmtId="3" fontId="30" fillId="20" borderId="6" xfId="2" applyNumberFormat="1" applyFont="1" applyFill="1" applyBorder="1" applyAlignment="1">
      <alignment vertical="center"/>
    </xf>
    <xf numFmtId="0" fontId="23" fillId="53" borderId="1" xfId="17" quotePrefix="1" applyNumberFormat="1" applyFont="1" applyFill="1">
      <alignment horizontal="left" vertical="center" indent="1" justifyLastLine="1"/>
    </xf>
    <xf numFmtId="0" fontId="22" fillId="53" borderId="1" xfId="17" quotePrefix="1" applyNumberFormat="1" applyFont="1" applyFill="1">
      <alignment horizontal="left" vertical="center" indent="1" justifyLastLine="1"/>
    </xf>
    <xf numFmtId="0" fontId="29" fillId="12" borderId="1" xfId="9" quotePrefix="1" applyNumberFormat="1" applyFont="1" applyFill="1" applyProtection="1">
      <alignment horizontal="left" vertical="center" indent="1" justifyLastLine="1"/>
    </xf>
    <xf numFmtId="4" fontId="29" fillId="12" borderId="13" xfId="17" applyNumberFormat="1" applyFont="1" applyFill="1" applyBorder="1" applyAlignment="1" applyProtection="1">
      <alignment horizontal="center" vertical="center" wrapText="1" justifyLastLine="1"/>
    </xf>
    <xf numFmtId="0" fontId="22" fillId="53" borderId="1" xfId="17" quotePrefix="1" applyNumberFormat="1" applyFont="1" applyFill="1" applyProtection="1">
      <alignment horizontal="left" vertical="center" indent="1" justifyLastLine="1"/>
    </xf>
    <xf numFmtId="0" fontId="45" fillId="52" borderId="0" xfId="0" applyFont="1" applyFill="1"/>
    <xf numFmtId="3" fontId="49" fillId="12" borderId="1" xfId="17" quotePrefix="1" applyNumberFormat="1" applyFont="1" applyFill="1" applyAlignment="1">
      <alignment horizontal="center" vertical="center" wrapText="1" justifyLastLine="1"/>
    </xf>
    <xf numFmtId="0" fontId="29" fillId="12" borderId="14" xfId="9" applyNumberFormat="1" applyFont="1" applyFill="1" applyBorder="1">
      <alignment horizontal="left" vertical="center" indent="1" justifyLastLine="1"/>
    </xf>
    <xf numFmtId="0" fontId="22" fillId="0" borderId="1" xfId="17" quotePrefix="1" applyNumberFormat="1" applyFont="1" applyFill="1" applyAlignment="1" applyProtection="1">
      <alignment horizontal="center" vertical="center" justifyLastLine="1"/>
      <protection locked="0"/>
    </xf>
    <xf numFmtId="0" fontId="3" fillId="0" borderId="0" xfId="4" applyFont="1"/>
    <xf numFmtId="0" fontId="2" fillId="0" borderId="0" xfId="4" applyFont="1" applyAlignment="1">
      <alignment vertical="center"/>
    </xf>
    <xf numFmtId="0" fontId="4" fillId="0" borderId="0" xfId="4" applyFont="1" applyAlignment="1">
      <alignment vertical="center"/>
    </xf>
    <xf numFmtId="0" fontId="47" fillId="52" borderId="6" xfId="71" applyFont="1" applyFill="1" applyBorder="1" applyAlignment="1">
      <alignment horizontal="center" vertical="center"/>
    </xf>
    <xf numFmtId="0" fontId="47" fillId="52" borderId="8" xfId="71" applyFont="1" applyFill="1" applyBorder="1" applyAlignment="1">
      <alignment horizontal="center" vertical="center"/>
    </xf>
    <xf numFmtId="0" fontId="5" fillId="0" borderId="0" xfId="4" applyFont="1" applyAlignment="1">
      <alignment vertical="center"/>
    </xf>
    <xf numFmtId="0" fontId="7" fillId="0" borderId="0" xfId="4" applyFont="1" applyAlignment="1">
      <alignment horizontal="left" vertical="center" wrapText="1"/>
    </xf>
    <xf numFmtId="0" fontId="8" fillId="17" borderId="5" xfId="4" applyFont="1" applyFill="1" applyBorder="1" applyAlignment="1">
      <alignment horizontal="center" vertical="center" wrapText="1"/>
    </xf>
    <xf numFmtId="0" fontId="9" fillId="0" borderId="4" xfId="4" applyFont="1" applyBorder="1" applyAlignment="1">
      <alignment horizontal="left" vertical="center" wrapText="1"/>
    </xf>
    <xf numFmtId="3" fontId="7" fillId="11" borderId="4" xfId="4" applyNumberFormat="1" applyFont="1" applyFill="1" applyBorder="1" applyAlignment="1">
      <alignment horizontal="right" vertical="center" wrapText="1"/>
    </xf>
    <xf numFmtId="0" fontId="7" fillId="0" borderId="0" xfId="4" applyFont="1" applyAlignment="1">
      <alignment horizontal="center" vertical="center" wrapText="1"/>
    </xf>
    <xf numFmtId="0" fontId="9" fillId="0" borderId="4" xfId="4" applyFont="1" applyBorder="1" applyAlignment="1">
      <alignment horizontal="center" vertical="center" wrapText="1"/>
    </xf>
    <xf numFmtId="3" fontId="7" fillId="0" borderId="4" xfId="4" applyNumberFormat="1" applyFont="1" applyBorder="1" applyAlignment="1">
      <alignment horizontal="right" vertical="center"/>
    </xf>
    <xf numFmtId="0" fontId="9" fillId="0" borderId="4" xfId="4" applyFont="1" applyBorder="1" applyAlignment="1">
      <alignment horizontal="left" vertical="center"/>
    </xf>
    <xf numFmtId="3" fontId="2" fillId="0" borderId="0" xfId="4" applyNumberFormat="1" applyFont="1" applyAlignment="1">
      <alignment vertical="center"/>
    </xf>
    <xf numFmtId="0" fontId="9" fillId="0" borderId="4" xfId="4" applyFont="1" applyBorder="1" applyAlignment="1">
      <alignment horizontal="center" vertical="center"/>
    </xf>
    <xf numFmtId="3" fontId="7" fillId="11" borderId="4" xfId="4" applyNumberFormat="1" applyFont="1" applyFill="1" applyBorder="1" applyAlignment="1">
      <alignment horizontal="right" vertical="center"/>
    </xf>
    <xf numFmtId="3" fontId="7" fillId="0" borderId="4" xfId="4" applyNumberFormat="1" applyFont="1" applyBorder="1" applyAlignment="1">
      <alignment horizontal="right" vertical="center" wrapText="1"/>
    </xf>
    <xf numFmtId="0" fontId="7" fillId="0" borderId="4" xfId="4" applyFont="1" applyBorder="1" applyAlignment="1">
      <alignment horizontal="left" vertical="center" wrapText="1"/>
    </xf>
    <xf numFmtId="3" fontId="7" fillId="0" borderId="0" xfId="4" applyNumberFormat="1" applyFont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 wrapText="1"/>
    </xf>
    <xf numFmtId="3" fontId="11" fillId="0" borderId="0" xfId="4" applyNumberFormat="1" applyFont="1" applyAlignment="1">
      <alignment vertical="center"/>
    </xf>
    <xf numFmtId="0" fontId="10" fillId="0" borderId="0" xfId="4" applyFont="1" applyAlignment="1">
      <alignment vertical="center"/>
    </xf>
    <xf numFmtId="0" fontId="8" fillId="17" borderId="5" xfId="4" applyFont="1" applyFill="1" applyBorder="1" applyAlignment="1">
      <alignment horizontal="left" vertical="center" wrapText="1"/>
    </xf>
    <xf numFmtId="3" fontId="8" fillId="17" borderId="5" xfId="4" applyNumberFormat="1" applyFont="1" applyFill="1" applyBorder="1" applyAlignment="1">
      <alignment horizontal="right" vertical="center"/>
    </xf>
    <xf numFmtId="164" fontId="2" fillId="0" borderId="0" xfId="4" applyNumberFormat="1" applyFont="1" applyAlignment="1">
      <alignment vertical="center"/>
    </xf>
    <xf numFmtId="0" fontId="12" fillId="0" borderId="0" xfId="4" applyFont="1"/>
    <xf numFmtId="0" fontId="12" fillId="0" borderId="0" xfId="4" applyFont="1" applyAlignment="1">
      <alignment vertical="center"/>
    </xf>
    <xf numFmtId="3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Alignment="1" applyProtection="1">
      <alignment horizontal="center" vertical="center"/>
      <protection locked="0"/>
    </xf>
    <xf numFmtId="3" fontId="15" fillId="0" borderId="6" xfId="2" applyNumberFormat="1" applyFont="1" applyBorder="1" applyAlignment="1">
      <alignment vertical="center"/>
    </xf>
    <xf numFmtId="0" fontId="51" fillId="0" borderId="0" xfId="0" applyFont="1" applyAlignment="1">
      <alignment vertical="top"/>
    </xf>
    <xf numFmtId="0" fontId="52" fillId="17" borderId="5" xfId="4" applyFont="1" applyFill="1" applyBorder="1" applyAlignment="1">
      <alignment horizontal="center" vertical="center" wrapText="1"/>
    </xf>
    <xf numFmtId="0" fontId="45" fillId="0" borderId="0" xfId="0" applyFont="1"/>
    <xf numFmtId="0" fontId="53" fillId="0" borderId="6" xfId="5" applyFont="1" applyBorder="1" applyAlignment="1">
      <alignment horizontal="left" vertical="center"/>
    </xf>
    <xf numFmtId="14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Protection="1">
      <alignment horizontal="right" vertical="center"/>
      <protection locked="0"/>
    </xf>
    <xf numFmtId="0" fontId="52" fillId="17" borderId="1" xfId="4" applyFont="1" applyFill="1" applyBorder="1" applyAlignment="1">
      <alignment horizontal="center" vertical="center" wrapText="1"/>
    </xf>
    <xf numFmtId="169" fontId="13" fillId="18" borderId="1" xfId="11" quotePrefix="1" applyNumberFormat="1" applyFill="1" applyAlignment="1">
      <alignment horizontal="left" vertical="center" indent="2" justifyLastLine="1"/>
    </xf>
    <xf numFmtId="0" fontId="13" fillId="18" borderId="1" xfId="11" quotePrefix="1" applyFill="1">
      <alignment horizontal="left" vertical="center" indent="1" justifyLastLine="1"/>
    </xf>
    <xf numFmtId="49" fontId="11" fillId="0" borderId="6" xfId="2" applyNumberFormat="1" applyFont="1" applyBorder="1" applyAlignment="1">
      <alignment horizontal="left"/>
    </xf>
    <xf numFmtId="0" fontId="54" fillId="12" borderId="5" xfId="2" applyFont="1" applyFill="1" applyBorder="1" applyAlignment="1">
      <alignment horizontal="center" vertical="center" wrapText="1"/>
    </xf>
    <xf numFmtId="49" fontId="47" fillId="0" borderId="25" xfId="0" applyNumberFormat="1" applyFont="1" applyBorder="1" applyAlignment="1">
      <alignment horizontal="center" vertical="center"/>
    </xf>
    <xf numFmtId="49" fontId="47" fillId="52" borderId="6" xfId="2" applyNumberFormat="1" applyFont="1" applyFill="1" applyBorder="1" applyAlignment="1">
      <alignment horizontal="left" vertical="center"/>
    </xf>
    <xf numFmtId="49" fontId="0" fillId="0" borderId="0" xfId="0" applyNumberFormat="1" applyAlignment="1">
      <alignment horizontal="left"/>
    </xf>
    <xf numFmtId="1" fontId="47" fillId="0" borderId="24" xfId="0" applyNumberFormat="1" applyFont="1" applyBorder="1" applyAlignment="1">
      <alignment horizontal="right" vertical="center"/>
    </xf>
    <xf numFmtId="168" fontId="47" fillId="0" borderId="24" xfId="0" applyNumberFormat="1" applyFont="1" applyBorder="1" applyAlignment="1">
      <alignment horizontal="center" vertical="center"/>
    </xf>
    <xf numFmtId="167" fontId="47" fillId="0" borderId="23" xfId="0" applyNumberFormat="1" applyFont="1" applyBorder="1" applyAlignment="1">
      <alignment horizontal="center" vertical="center"/>
    </xf>
    <xf numFmtId="0" fontId="47" fillId="0" borderId="24" xfId="0" applyFont="1" applyBorder="1" applyAlignment="1">
      <alignment horizontal="left" vertical="center"/>
    </xf>
    <xf numFmtId="0" fontId="47" fillId="0" borderId="24" xfId="0" applyFont="1" applyBorder="1" applyAlignment="1">
      <alignment vertical="center"/>
    </xf>
    <xf numFmtId="168" fontId="47" fillId="0" borderId="24" xfId="0" applyNumberFormat="1" applyFont="1" applyBorder="1" applyAlignment="1">
      <alignment horizontal="left" vertical="center"/>
    </xf>
    <xf numFmtId="0" fontId="57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55" fillId="0" borderId="0" xfId="0" applyFont="1"/>
    <xf numFmtId="0" fontId="20" fillId="70" borderId="27" xfId="97" quotePrefix="1" applyFill="1">
      <alignment horizontal="left" vertical="center" wrapText="1" indent="1"/>
    </xf>
    <xf numFmtId="0" fontId="20" fillId="70" borderId="27" xfId="97" quotePrefix="1" applyFill="1" applyAlignment="1">
      <alignment horizontal="left" vertical="center" wrapText="1" indent="3"/>
    </xf>
    <xf numFmtId="1" fontId="16" fillId="12" borderId="5" xfId="2" applyNumberFormat="1" applyFont="1" applyFill="1" applyBorder="1" applyAlignment="1">
      <alignment horizontal="center" vertical="center" wrapText="1"/>
    </xf>
    <xf numFmtId="4" fontId="29" fillId="12" borderId="0" xfId="17" applyNumberFormat="1" applyFont="1" applyFill="1" applyBorder="1" applyAlignment="1" applyProtection="1">
      <alignment horizontal="center" vertical="center" wrapText="1" justifyLastLine="1"/>
    </xf>
    <xf numFmtId="0" fontId="20" fillId="0" borderId="0" xfId="129"/>
    <xf numFmtId="0" fontId="66" fillId="0" borderId="0" xfId="129" applyFont="1"/>
    <xf numFmtId="0" fontId="24" fillId="0" borderId="0" xfId="129" applyFont="1"/>
    <xf numFmtId="0" fontId="47" fillId="0" borderId="3" xfId="129" applyFont="1" applyBorder="1" applyAlignment="1">
      <alignment horizontal="left" vertical="center" wrapText="1" indent="1"/>
    </xf>
    <xf numFmtId="0" fontId="67" fillId="0" borderId="0" xfId="129" applyFont="1"/>
    <xf numFmtId="0" fontId="65" fillId="0" borderId="0" xfId="129" applyFont="1" applyAlignment="1">
      <alignment horizontal="left" vertical="center" wrapText="1" indent="1"/>
    </xf>
    <xf numFmtId="0" fontId="52" fillId="17" borderId="0" xfId="4" applyFont="1" applyFill="1" applyAlignment="1">
      <alignment horizontal="center" vertical="center" wrapText="1"/>
    </xf>
    <xf numFmtId="0" fontId="7" fillId="0" borderId="4" xfId="4" quotePrefix="1" applyFont="1" applyBorder="1" applyAlignment="1">
      <alignment horizontal="left" vertical="center" wrapText="1"/>
    </xf>
    <xf numFmtId="0" fontId="50" fillId="0" borderId="0" xfId="2" applyFont="1" applyAlignment="1">
      <alignment horizontal="center" vertical="center" wrapText="1"/>
    </xf>
    <xf numFmtId="0" fontId="68" fillId="0" borderId="0" xfId="0" applyFont="1"/>
    <xf numFmtId="0" fontId="29" fillId="12" borderId="0" xfId="9" quotePrefix="1" applyNumberFormat="1" applyFont="1" applyFill="1" applyBorder="1" applyProtection="1">
      <alignment horizontal="left" vertical="center" indent="1" justifyLastLine="1"/>
    </xf>
    <xf numFmtId="0" fontId="50" fillId="0" borderId="0" xfId="2" applyFont="1" applyAlignment="1">
      <alignment vertical="center" wrapText="1"/>
    </xf>
    <xf numFmtId="0" fontId="69" fillId="20" borderId="6" xfId="2" applyFont="1" applyFill="1" applyBorder="1" applyAlignment="1">
      <alignment vertical="center" wrapText="1"/>
    </xf>
    <xf numFmtId="0" fontId="0" fillId="0" borderId="0" xfId="0" applyAlignment="1">
      <alignment wrapText="1"/>
    </xf>
    <xf numFmtId="0" fontId="18" fillId="13" borderId="6" xfId="6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13" fillId="0" borderId="1" xfId="116" quotePrefix="1" applyNumberFormat="1" applyFill="1">
      <alignment horizontal="left" vertical="center" indent="1"/>
    </xf>
    <xf numFmtId="0" fontId="13" fillId="0" borderId="1" xfId="122" quotePrefix="1" applyNumberFormat="1" applyFill="1">
      <alignment horizontal="left" vertical="center" indent="1"/>
    </xf>
    <xf numFmtId="49" fontId="0" fillId="0" borderId="0" xfId="0" applyNumberFormat="1"/>
    <xf numFmtId="49" fontId="13" fillId="0" borderId="1" xfId="116" quotePrefix="1" applyNumberFormat="1" applyFill="1">
      <alignment horizontal="left" vertical="center" indent="1"/>
    </xf>
    <xf numFmtId="49" fontId="13" fillId="0" borderId="1" xfId="122" quotePrefix="1" applyNumberFormat="1" applyFill="1">
      <alignment horizontal="left" vertical="center" indent="1"/>
    </xf>
    <xf numFmtId="0" fontId="22" fillId="0" borderId="1" xfId="16" applyNumberFormat="1" applyFont="1" applyAlignment="1" applyProtection="1">
      <alignment horizontal="left" vertical="center"/>
      <protection locked="0"/>
    </xf>
    <xf numFmtId="0" fontId="11" fillId="0" borderId="6" xfId="6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1" fillId="0" borderId="1" xfId="116" quotePrefix="1" applyNumberFormat="1" applyFont="1" applyFill="1">
      <alignment horizontal="left" vertical="center" indent="1"/>
    </xf>
    <xf numFmtId="0" fontId="71" fillId="0" borderId="1" xfId="122" quotePrefix="1" applyNumberFormat="1" applyFont="1" applyFill="1">
      <alignment horizontal="left" vertical="center" indent="1"/>
    </xf>
    <xf numFmtId="3" fontId="18" fillId="13" borderId="6" xfId="6" applyNumberFormat="1" applyFont="1" applyFill="1" applyBorder="1" applyAlignment="1">
      <alignment horizontal="right" vertical="center" wrapText="1"/>
    </xf>
    <xf numFmtId="0" fontId="72" fillId="0" borderId="0" xfId="0" applyFont="1" applyAlignment="1">
      <alignment horizontal="right"/>
    </xf>
    <xf numFmtId="3" fontId="18" fillId="13" borderId="6" xfId="6" applyNumberFormat="1" applyFont="1" applyFill="1" applyBorder="1" applyAlignment="1">
      <alignment vertical="center" wrapText="1"/>
    </xf>
    <xf numFmtId="1" fontId="16" fillId="12" borderId="29" xfId="2" applyNumberFormat="1" applyFont="1" applyFill="1" applyBorder="1" applyAlignment="1">
      <alignment horizontal="left" vertical="center" wrapText="1"/>
    </xf>
    <xf numFmtId="0" fontId="11" fillId="0" borderId="6" xfId="2" applyFont="1" applyBorder="1" applyAlignment="1">
      <alignment vertical="center"/>
    </xf>
    <xf numFmtId="0" fontId="74" fillId="66" borderId="10" xfId="138" quotePrefix="1" applyAlignment="1">
      <alignment horizontal="left" vertical="center" indent="2"/>
    </xf>
    <xf numFmtId="0" fontId="74" fillId="66" borderId="10" xfId="138" quotePrefix="1">
      <alignment horizontal="left" vertical="center" indent="1"/>
    </xf>
    <xf numFmtId="0" fontId="35" fillId="72" borderId="10" xfId="141" quotePrefix="1" applyAlignment="1">
      <alignment horizontal="left" vertical="center" indent="3"/>
    </xf>
    <xf numFmtId="0" fontId="35" fillId="72" borderId="10" xfId="141" quotePrefix="1">
      <alignment horizontal="left" vertical="center" indent="1"/>
    </xf>
    <xf numFmtId="0" fontId="35" fillId="20" borderId="10" xfId="143" quotePrefix="1" applyAlignment="1">
      <alignment horizontal="left" vertical="center" indent="4"/>
    </xf>
    <xf numFmtId="0" fontId="35" fillId="20" borderId="10" xfId="143" quotePrefix="1">
      <alignment horizontal="left" vertical="center" indent="1"/>
    </xf>
    <xf numFmtId="0" fontId="20" fillId="73" borderId="10" xfId="142" quotePrefix="1" applyAlignment="1">
      <alignment horizontal="left" vertical="center" indent="5"/>
    </xf>
    <xf numFmtId="0" fontId="20" fillId="73" borderId="10" xfId="142" quotePrefix="1">
      <alignment horizontal="left" vertical="center" indent="1"/>
    </xf>
    <xf numFmtId="0" fontId="20" fillId="73" borderId="10" xfId="142" quotePrefix="1" applyAlignment="1">
      <alignment horizontal="left" vertical="center" indent="6"/>
    </xf>
    <xf numFmtId="0" fontId="6" fillId="0" borderId="0" xfId="4" applyFont="1" applyAlignment="1">
      <alignment horizontal="center" vertical="center" wrapText="1"/>
    </xf>
    <xf numFmtId="0" fontId="76" fillId="0" borderId="0" xfId="0" applyFont="1" applyAlignment="1">
      <alignment horizontal="center" vertical="center" wrapText="1"/>
    </xf>
    <xf numFmtId="0" fontId="77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78" fillId="0" borderId="0" xfId="0" applyFont="1" applyAlignment="1">
      <alignment wrapText="1"/>
    </xf>
    <xf numFmtId="0" fontId="78" fillId="0" borderId="0" xfId="0" applyFont="1" applyAlignment="1">
      <alignment vertical="center" wrapText="1"/>
    </xf>
    <xf numFmtId="0" fontId="79" fillId="55" borderId="6" xfId="0" quotePrefix="1" applyFont="1" applyFill="1" applyBorder="1" applyAlignment="1">
      <alignment horizontal="center" vertical="center" wrapText="1"/>
    </xf>
    <xf numFmtId="0" fontId="79" fillId="55" borderId="6" xfId="0" applyFont="1" applyFill="1" applyBorder="1" applyAlignment="1">
      <alignment horizontal="center" vertical="center" wrapText="1"/>
    </xf>
    <xf numFmtId="0" fontId="80" fillId="55" borderId="6" xfId="0" quotePrefix="1" applyFont="1" applyFill="1" applyBorder="1" applyAlignment="1">
      <alignment horizontal="center" vertical="center" wrapText="1"/>
    </xf>
    <xf numFmtId="0" fontId="80" fillId="55" borderId="6" xfId="0" applyFont="1" applyFill="1" applyBorder="1" applyAlignment="1">
      <alignment horizontal="center" vertical="center" wrapText="1"/>
    </xf>
    <xf numFmtId="0" fontId="81" fillId="0" borderId="0" xfId="0" applyFont="1"/>
    <xf numFmtId="0" fontId="24" fillId="52" borderId="6" xfId="0" applyFont="1" applyFill="1" applyBorder="1" applyAlignment="1">
      <alignment horizontal="left" vertical="center" wrapText="1"/>
    </xf>
    <xf numFmtId="0" fontId="20" fillId="52" borderId="6" xfId="0" applyFont="1" applyFill="1" applyBorder="1" applyAlignment="1">
      <alignment horizontal="left" vertical="center" wrapText="1"/>
    </xf>
    <xf numFmtId="0" fontId="24" fillId="52" borderId="6" xfId="0" applyFont="1" applyFill="1" applyBorder="1" applyAlignment="1">
      <alignment horizontal="left" vertical="center"/>
    </xf>
    <xf numFmtId="0" fontId="24" fillId="52" borderId="6" xfId="0" applyFont="1" applyFill="1" applyBorder="1" applyAlignment="1">
      <alignment vertical="center" wrapText="1"/>
    </xf>
    <xf numFmtId="0" fontId="20" fillId="52" borderId="6" xfId="0" applyFont="1" applyFill="1" applyBorder="1" applyAlignment="1">
      <alignment vertical="center" wrapText="1"/>
    </xf>
    <xf numFmtId="0" fontId="82" fillId="0" borderId="0" xfId="0" applyFont="1"/>
    <xf numFmtId="0" fontId="82" fillId="0" borderId="0" xfId="0" applyFont="1" applyAlignment="1">
      <alignment wrapText="1"/>
    </xf>
    <xf numFmtId="0" fontId="82" fillId="0" borderId="0" xfId="0" applyFont="1" applyAlignment="1">
      <alignment vertical="center" wrapText="1"/>
    </xf>
    <xf numFmtId="0" fontId="83" fillId="0" borderId="0" xfId="0" applyFont="1" applyAlignment="1">
      <alignment horizontal="center" vertical="center" wrapText="1"/>
    </xf>
    <xf numFmtId="0" fontId="84" fillId="0" borderId="0" xfId="0" applyFont="1" applyAlignment="1">
      <alignment vertical="center" wrapText="1"/>
    </xf>
    <xf numFmtId="0" fontId="85" fillId="0" borderId="0" xfId="0" applyFont="1" applyAlignment="1">
      <alignment horizontal="center" vertical="center" wrapText="1"/>
    </xf>
    <xf numFmtId="0" fontId="85" fillId="55" borderId="6" xfId="0" quotePrefix="1" applyFont="1" applyFill="1" applyBorder="1" applyAlignment="1">
      <alignment horizontal="center" vertical="center" wrapText="1"/>
    </xf>
    <xf numFmtId="0" fontId="85" fillId="55" borderId="6" xfId="0" applyFont="1" applyFill="1" applyBorder="1" applyAlignment="1">
      <alignment horizontal="center" vertical="center" wrapText="1"/>
    </xf>
    <xf numFmtId="0" fontId="86" fillId="55" borderId="6" xfId="0" quotePrefix="1" applyFont="1" applyFill="1" applyBorder="1" applyAlignment="1">
      <alignment horizontal="center" vertical="center" wrapText="1"/>
    </xf>
    <xf numFmtId="0" fontId="86" fillId="55" borderId="6" xfId="0" applyFont="1" applyFill="1" applyBorder="1" applyAlignment="1">
      <alignment horizontal="center" vertical="center" wrapText="1"/>
    </xf>
    <xf numFmtId="0" fontId="87" fillId="52" borderId="6" xfId="0" applyFont="1" applyFill="1" applyBorder="1" applyAlignment="1">
      <alignment horizontal="left" vertical="center" wrapText="1"/>
    </xf>
    <xf numFmtId="0" fontId="57" fillId="52" borderId="6" xfId="0" applyFont="1" applyFill="1" applyBorder="1" applyAlignment="1">
      <alignment horizontal="left" vertical="center" wrapText="1"/>
    </xf>
    <xf numFmtId="0" fontId="87" fillId="52" borderId="6" xfId="0" quotePrefix="1" applyFont="1" applyFill="1" applyBorder="1" applyAlignment="1">
      <alignment horizontal="left" vertical="center"/>
    </xf>
    <xf numFmtId="0" fontId="57" fillId="52" borderId="6" xfId="0" quotePrefix="1" applyFont="1" applyFill="1" applyBorder="1" applyAlignment="1">
      <alignment horizontal="left" vertical="center"/>
    </xf>
    <xf numFmtId="0" fontId="1" fillId="0" borderId="0" xfId="0" applyFont="1"/>
    <xf numFmtId="0" fontId="86" fillId="0" borderId="0" xfId="0" applyFont="1" applyAlignment="1">
      <alignment vertical="center" wrapText="1"/>
    </xf>
    <xf numFmtId="0" fontId="87" fillId="52" borderId="6" xfId="0" applyFont="1" applyFill="1" applyBorder="1" applyAlignment="1">
      <alignment horizontal="left" vertical="center"/>
    </xf>
    <xf numFmtId="0" fontId="87" fillId="52" borderId="6" xfId="0" applyFont="1" applyFill="1" applyBorder="1" applyAlignment="1">
      <alignment vertical="center" wrapText="1"/>
    </xf>
    <xf numFmtId="0" fontId="57" fillId="52" borderId="6" xfId="0" applyFont="1" applyFill="1" applyBorder="1" applyAlignment="1">
      <alignment vertical="center" wrapText="1"/>
    </xf>
    <xf numFmtId="0" fontId="57" fillId="52" borderId="6" xfId="0" quotePrefix="1" applyFont="1" applyFill="1" applyBorder="1" applyAlignment="1">
      <alignment horizontal="left" vertical="center" wrapText="1"/>
    </xf>
    <xf numFmtId="0" fontId="79" fillId="55" borderId="7" xfId="0" applyFont="1" applyFill="1" applyBorder="1" applyAlignment="1">
      <alignment horizontal="center" vertical="center" wrapText="1"/>
    </xf>
    <xf numFmtId="0" fontId="80" fillId="55" borderId="7" xfId="0" applyFont="1" applyFill="1" applyBorder="1" applyAlignment="1">
      <alignment horizontal="center" vertical="center" wrapText="1"/>
    </xf>
    <xf numFmtId="0" fontId="89" fillId="53" borderId="16" xfId="4" applyFont="1" applyFill="1" applyBorder="1" applyAlignment="1">
      <alignment horizontal="left" vertical="center" wrapText="1"/>
    </xf>
    <xf numFmtId="0" fontId="89" fillId="53" borderId="22" xfId="4" applyFont="1" applyFill="1" applyBorder="1" applyAlignment="1">
      <alignment horizontal="left" vertical="center" wrapText="1"/>
    </xf>
    <xf numFmtId="0" fontId="90" fillId="0" borderId="0" xfId="4" applyFont="1"/>
    <xf numFmtId="0" fontId="91" fillId="0" borderId="0" xfId="4" applyFont="1" applyAlignment="1">
      <alignment vertical="center"/>
    </xf>
    <xf numFmtId="3" fontId="6" fillId="0" borderId="0" xfId="4" applyNumberFormat="1" applyFont="1" applyAlignment="1">
      <alignment horizontal="right" vertical="center"/>
    </xf>
    <xf numFmtId="3" fontId="87" fillId="52" borderId="6" xfId="0" applyNumberFormat="1" applyFont="1" applyFill="1" applyBorder="1" applyAlignment="1">
      <alignment vertical="center" wrapText="1"/>
    </xf>
    <xf numFmtId="3" fontId="87" fillId="52" borderId="6" xfId="0" applyNumberFormat="1" applyFont="1" applyFill="1" applyBorder="1" applyAlignment="1">
      <alignment horizontal="right" vertical="center" wrapText="1"/>
    </xf>
    <xf numFmtId="3" fontId="45" fillId="52" borderId="6" xfId="0" applyNumberFormat="1" applyFont="1" applyFill="1" applyBorder="1" applyAlignment="1">
      <alignment horizontal="right" vertical="center" wrapText="1"/>
    </xf>
    <xf numFmtId="0" fontId="92" fillId="52" borderId="6" xfId="0" quotePrefix="1" applyFont="1" applyFill="1" applyBorder="1" applyAlignment="1">
      <alignment horizontal="left" vertical="center"/>
    </xf>
    <xf numFmtId="0" fontId="92" fillId="52" borderId="6" xfId="0" applyFont="1" applyFill="1" applyBorder="1" applyAlignment="1">
      <alignment horizontal="left" vertical="center" wrapText="1"/>
    </xf>
    <xf numFmtId="3" fontId="92" fillId="52" borderId="6" xfId="0" applyNumberFormat="1" applyFont="1" applyFill="1" applyBorder="1" applyAlignment="1">
      <alignment horizontal="right" vertical="center" wrapText="1"/>
    </xf>
    <xf numFmtId="0" fontId="72" fillId="0" borderId="0" xfId="0" applyFont="1"/>
    <xf numFmtId="0" fontId="92" fillId="74" borderId="6" xfId="0" applyFont="1" applyFill="1" applyBorder="1" applyAlignment="1">
      <alignment horizontal="left" vertical="center" wrapText="1"/>
    </xf>
    <xf numFmtId="3" fontId="93" fillId="74" borderId="6" xfId="0" applyNumberFormat="1" applyFont="1" applyFill="1" applyBorder="1" applyAlignment="1">
      <alignment horizontal="right"/>
    </xf>
    <xf numFmtId="0" fontId="88" fillId="0" borderId="0" xfId="0" applyFont="1" applyAlignment="1">
      <alignment horizontal="center" vertical="center" wrapText="1"/>
    </xf>
    <xf numFmtId="0" fontId="23" fillId="53" borderId="1" xfId="17" quotePrefix="1" applyNumberFormat="1" applyFont="1" applyFill="1" applyAlignment="1">
      <alignment horizontal="center" vertical="center" justifyLastLine="1"/>
    </xf>
    <xf numFmtId="0" fontId="23" fillId="52" borderId="1" xfId="17" quotePrefix="1" applyNumberFormat="1" applyFont="1" applyFill="1" applyAlignment="1" applyProtection="1">
      <alignment horizontal="center" vertical="center" justifyLastLine="1"/>
      <protection locked="0"/>
    </xf>
    <xf numFmtId="0" fontId="22" fillId="53" borderId="1" xfId="0" applyFont="1" applyFill="1" applyBorder="1"/>
    <xf numFmtId="0" fontId="22" fillId="0" borderId="6" xfId="17" quotePrefix="1" applyNumberFormat="1" applyFont="1" applyFill="1" applyBorder="1" applyAlignment="1" applyProtection="1">
      <alignment horizontal="right" vertical="center" justifyLastLine="1"/>
      <protection locked="0"/>
    </xf>
    <xf numFmtId="3" fontId="15" fillId="0" borderId="6" xfId="2" applyNumberFormat="1" applyFont="1" applyBorder="1" applyAlignment="1" applyProtection="1">
      <alignment vertical="center"/>
      <protection locked="0"/>
    </xf>
    <xf numFmtId="166" fontId="11" fillId="0" borderId="6" xfId="2" applyNumberFormat="1" applyFont="1" applyBorder="1" applyAlignment="1" applyProtection="1">
      <alignment vertical="center"/>
      <protection locked="0"/>
    </xf>
    <xf numFmtId="166" fontId="15" fillId="0" borderId="6" xfId="2" applyNumberFormat="1" applyFont="1" applyBorder="1" applyAlignment="1" applyProtection="1">
      <alignment vertical="center"/>
      <protection locked="0"/>
    </xf>
    <xf numFmtId="3" fontId="93" fillId="74" borderId="6" xfId="0" applyNumberFormat="1" applyFont="1" applyFill="1" applyBorder="1"/>
    <xf numFmtId="3" fontId="86" fillId="0" borderId="6" xfId="0" applyNumberFormat="1" applyFont="1" applyBorder="1" applyAlignment="1">
      <alignment horizontal="right"/>
    </xf>
    <xf numFmtId="0" fontId="20" fillId="0" borderId="6" xfId="0" applyFont="1" applyBorder="1" applyAlignment="1" applyProtection="1">
      <alignment horizontal="right" vertical="center" wrapText="1"/>
      <protection locked="0"/>
    </xf>
    <xf numFmtId="3" fontId="86" fillId="0" borderId="6" xfId="0" applyNumberFormat="1" applyFont="1" applyBorder="1"/>
    <xf numFmtId="3" fontId="79" fillId="52" borderId="6" xfId="0" applyNumberFormat="1" applyFont="1" applyFill="1" applyBorder="1" applyAlignment="1">
      <alignment horizontal="right"/>
    </xf>
    <xf numFmtId="0" fontId="87" fillId="0" borderId="6" xfId="0" applyFont="1" applyBorder="1" applyAlignment="1">
      <alignment horizontal="left" vertical="center" wrapText="1"/>
    </xf>
    <xf numFmtId="3" fontId="17" fillId="0" borderId="6" xfId="0" applyNumberFormat="1" applyFont="1" applyBorder="1" applyAlignment="1">
      <alignment horizontal="right"/>
    </xf>
    <xf numFmtId="0" fontId="94" fillId="0" borderId="0" xfId="0" applyFont="1"/>
    <xf numFmtId="3" fontId="79" fillId="0" borderId="6" xfId="0" applyNumberFormat="1" applyFont="1" applyBorder="1" applyAlignment="1">
      <alignment horizontal="right"/>
    </xf>
    <xf numFmtId="3" fontId="11" fillId="0" borderId="6" xfId="6" applyNumberFormat="1" applyFont="1" applyBorder="1" applyAlignment="1" applyProtection="1">
      <alignment horizontal="right" vertical="center" wrapText="1"/>
      <protection locked="0"/>
    </xf>
    <xf numFmtId="3" fontId="57" fillId="0" borderId="6" xfId="0" applyNumberFormat="1" applyFont="1" applyBorder="1" applyAlignment="1" applyProtection="1">
      <alignment horizontal="right" vertical="center" wrapText="1"/>
      <protection locked="0"/>
    </xf>
    <xf numFmtId="3" fontId="57" fillId="0" borderId="6" xfId="0" applyNumberFormat="1" applyFont="1" applyBorder="1" applyAlignment="1" applyProtection="1">
      <alignment vertical="center" wrapText="1"/>
      <protection locked="0"/>
    </xf>
    <xf numFmtId="3" fontId="57" fillId="0" borderId="6" xfId="0" quotePrefix="1" applyNumberFormat="1" applyFont="1" applyBorder="1" applyAlignment="1" applyProtection="1">
      <alignment vertical="center"/>
      <protection locked="0"/>
    </xf>
    <xf numFmtId="3" fontId="85" fillId="55" borderId="7" xfId="0" applyNumberFormat="1" applyFont="1" applyFill="1" applyBorder="1" applyAlignment="1">
      <alignment horizontal="center" vertical="center" wrapText="1"/>
    </xf>
    <xf numFmtId="3" fontId="85" fillId="55" borderId="7" xfId="0" applyNumberFormat="1" applyFont="1" applyFill="1" applyBorder="1" applyAlignment="1">
      <alignment horizontal="right" vertical="center" wrapText="1"/>
    </xf>
    <xf numFmtId="3" fontId="0" fillId="0" borderId="0" xfId="0" applyNumberFormat="1"/>
    <xf numFmtId="0" fontId="11" fillId="0" borderId="0" xfId="2" applyFont="1" applyAlignment="1">
      <alignment vertical="center" wrapText="1"/>
    </xf>
    <xf numFmtId="0" fontId="24" fillId="0" borderId="6" xfId="0" applyFont="1" applyBorder="1" applyAlignment="1">
      <alignment horizontal="left" vertical="center" wrapText="1"/>
    </xf>
    <xf numFmtId="3" fontId="0" fillId="0" borderId="6" xfId="0" applyNumberFormat="1" applyBorder="1"/>
    <xf numFmtId="3" fontId="7" fillId="0" borderId="4" xfId="4" applyNumberFormat="1" applyFont="1" applyBorder="1" applyAlignment="1" applyProtection="1">
      <alignment horizontal="right" vertical="center" wrapText="1"/>
      <protection locked="0"/>
    </xf>
    <xf numFmtId="3" fontId="7" fillId="19" borderId="4" xfId="4" applyNumberFormat="1" applyFont="1" applyFill="1" applyBorder="1" applyAlignment="1" applyProtection="1">
      <alignment horizontal="right" vertical="center"/>
      <protection locked="0"/>
    </xf>
    <xf numFmtId="3" fontId="86" fillId="0" borderId="6" xfId="0" applyNumberFormat="1" applyFont="1" applyBorder="1" applyAlignment="1" applyProtection="1">
      <alignment horizontal="right"/>
      <protection locked="0"/>
    </xf>
    <xf numFmtId="3" fontId="7" fillId="0" borderId="4" xfId="4" applyNumberFormat="1" applyFont="1" applyBorder="1" applyAlignment="1" applyProtection="1">
      <alignment horizontal="right" vertical="center"/>
      <protection locked="0"/>
    </xf>
    <xf numFmtId="0" fontId="20" fillId="70" borderId="27" xfId="97" quotePrefix="1" applyFill="1" applyAlignment="1">
      <alignment horizontal="left" vertical="center" indent="1"/>
    </xf>
    <xf numFmtId="0" fontId="95" fillId="0" borderId="0" xfId="129" applyFont="1"/>
    <xf numFmtId="0" fontId="96" fillId="0" borderId="0" xfId="129" applyFont="1"/>
    <xf numFmtId="0" fontId="9" fillId="0" borderId="0" xfId="0" applyFont="1"/>
    <xf numFmtId="169" fontId="13" fillId="54" borderId="1" xfId="12" quotePrefix="1" applyNumberFormat="1" applyFill="1" applyAlignment="1">
      <alignment horizontal="left" vertical="center" indent="3" justifyLastLine="1"/>
    </xf>
    <xf numFmtId="0" fontId="13" fillId="54" borderId="1" xfId="12" quotePrefix="1" applyFill="1">
      <alignment horizontal="left" vertical="center" indent="1" justifyLastLine="1"/>
    </xf>
    <xf numFmtId="1" fontId="16" fillId="12" borderId="29" xfId="2" applyNumberFormat="1" applyFont="1" applyFill="1" applyBorder="1" applyAlignment="1">
      <alignment horizontal="center" vertical="center" wrapText="1"/>
    </xf>
    <xf numFmtId="0" fontId="11" fillId="0" borderId="0" xfId="2" applyFont="1" applyAlignment="1">
      <alignment horizontal="center" vertical="center"/>
    </xf>
    <xf numFmtId="0" fontId="22" fillId="0" borderId="33" xfId="16" applyNumberFormat="1" applyFont="1" applyBorder="1" applyProtection="1">
      <alignment horizontal="right" vertical="center"/>
      <protection locked="0"/>
    </xf>
    <xf numFmtId="169" fontId="13" fillId="54" borderId="1" xfId="11" quotePrefix="1" applyNumberFormat="1" applyFill="1" applyAlignment="1">
      <alignment horizontal="left" vertical="center" indent="2" justifyLastLine="1"/>
    </xf>
    <xf numFmtId="0" fontId="13" fillId="54" borderId="1" xfId="11" quotePrefix="1" applyFill="1">
      <alignment horizontal="left" vertical="center" indent="1" justifyLastLine="1"/>
    </xf>
    <xf numFmtId="0" fontId="52" fillId="17" borderId="0" xfId="4" applyFont="1" applyFill="1" applyAlignment="1">
      <alignment horizontal="left" vertical="center" wrapText="1"/>
    </xf>
    <xf numFmtId="0" fontId="23" fillId="52" borderId="1" xfId="17" quotePrefix="1" applyNumberFormat="1" applyFont="1" applyFill="1" applyAlignment="1" applyProtection="1">
      <alignment horizontal="left" vertical="center" justifyLastLine="1"/>
      <protection locked="0"/>
    </xf>
    <xf numFmtId="4" fontId="0" fillId="0" borderId="0" xfId="0" applyNumberFormat="1" applyAlignment="1">
      <alignment horizontal="left"/>
    </xf>
    <xf numFmtId="0" fontId="23" fillId="52" borderId="34" xfId="17" quotePrefix="1" applyNumberFormat="1" applyFont="1" applyFill="1" applyBorder="1" applyAlignment="1" applyProtection="1">
      <alignment horizontal="left" vertical="center" justifyLastLine="1"/>
      <protection locked="0"/>
    </xf>
    <xf numFmtId="0" fontId="23" fillId="52" borderId="0" xfId="17" quotePrefix="1" applyNumberFormat="1" applyFont="1" applyFill="1" applyBorder="1" applyAlignment="1" applyProtection="1">
      <alignment horizontal="left" vertical="center" justifyLastLine="1"/>
      <protection locked="0"/>
    </xf>
    <xf numFmtId="3" fontId="97" fillId="0" borderId="0" xfId="0" applyNumberFormat="1" applyFont="1" applyProtection="1">
      <protection locked="0"/>
    </xf>
    <xf numFmtId="0" fontId="20" fillId="54" borderId="10" xfId="142" quotePrefix="1" applyFill="1" applyAlignment="1">
      <alignment horizontal="left" vertical="center" indent="5"/>
    </xf>
    <xf numFmtId="0" fontId="20" fillId="54" borderId="10" xfId="142" quotePrefix="1" applyFill="1">
      <alignment horizontal="left" vertical="center" indent="1"/>
    </xf>
    <xf numFmtId="0" fontId="68" fillId="0" borderId="0" xfId="0" applyFont="1" applyAlignment="1">
      <alignment wrapText="1"/>
    </xf>
    <xf numFmtId="0" fontId="98" fillId="0" borderId="0" xfId="0" applyFont="1"/>
    <xf numFmtId="0" fontId="98" fillId="54" borderId="0" xfId="0" applyFont="1" applyFill="1"/>
    <xf numFmtId="0" fontId="22" fillId="0" borderId="32" xfId="17" quotePrefix="1" applyNumberFormat="1" applyFont="1" applyFill="1" applyBorder="1">
      <alignment horizontal="left" vertical="center" indent="1" justifyLastLine="1"/>
    </xf>
    <xf numFmtId="0" fontId="22" fillId="0" borderId="31" xfId="17" quotePrefix="1" applyNumberFormat="1" applyFont="1" applyFill="1" applyBorder="1">
      <alignment horizontal="left" vertical="center" indent="1" justifyLastLine="1"/>
    </xf>
    <xf numFmtId="0" fontId="22" fillId="55" borderId="1" xfId="17" quotePrefix="1" applyNumberFormat="1" applyFont="1" applyFill="1">
      <alignment horizontal="left" vertical="center" indent="1" justifyLastLine="1"/>
    </xf>
    <xf numFmtId="0" fontId="22" fillId="76" borderId="1" xfId="17" quotePrefix="1" applyNumberFormat="1" applyFont="1" applyFill="1">
      <alignment horizontal="left" vertical="center" indent="1" justifyLastLine="1"/>
    </xf>
    <xf numFmtId="0" fontId="22" fillId="55" borderId="31" xfId="17" quotePrefix="1" applyNumberFormat="1" applyFont="1" applyFill="1" applyBorder="1">
      <alignment horizontal="left" vertical="center" indent="1" justifyLastLine="1"/>
    </xf>
    <xf numFmtId="0" fontId="22" fillId="76" borderId="32" xfId="17" quotePrefix="1" applyNumberFormat="1" applyFont="1" applyFill="1" applyBorder="1">
      <alignment horizontal="left" vertical="center" indent="1" justifyLastLine="1"/>
    </xf>
    <xf numFmtId="0" fontId="22" fillId="76" borderId="31" xfId="17" quotePrefix="1" applyNumberFormat="1" applyFont="1" applyFill="1" applyBorder="1">
      <alignment horizontal="left" vertical="center" indent="1" justifyLastLine="1"/>
    </xf>
    <xf numFmtId="0" fontId="22" fillId="0" borderId="35" xfId="17" quotePrefix="1" applyNumberFormat="1" applyFont="1" applyFill="1" applyBorder="1">
      <alignment horizontal="left" vertical="center" indent="1" justifyLastLine="1"/>
    </xf>
    <xf numFmtId="0" fontId="22" fillId="55" borderId="32" xfId="17" quotePrefix="1" applyNumberFormat="1" applyFont="1" applyFill="1" applyBorder="1">
      <alignment horizontal="left" vertical="center" indent="1" justifyLastLine="1"/>
    </xf>
    <xf numFmtId="0" fontId="22" fillId="0" borderId="34" xfId="17" quotePrefix="1" applyNumberFormat="1" applyFont="1" applyFill="1" applyBorder="1">
      <alignment horizontal="left" vertical="center" indent="1" justifyLastLine="1"/>
    </xf>
    <xf numFmtId="3" fontId="99" fillId="12" borderId="1" xfId="17" quotePrefix="1" applyNumberFormat="1" applyFont="1" applyFill="1" applyAlignment="1">
      <alignment horizontal="left" vertical="center" wrapText="1" indent="1" justifyLastLine="1"/>
    </xf>
    <xf numFmtId="0" fontId="99" fillId="12" borderId="1" xfId="9" quotePrefix="1" applyNumberFormat="1" applyFont="1" applyFill="1">
      <alignment horizontal="left" vertical="center" indent="1" justifyLastLine="1"/>
    </xf>
    <xf numFmtId="0" fontId="99" fillId="12" borderId="14" xfId="9" applyNumberFormat="1" applyFont="1" applyFill="1" applyBorder="1">
      <alignment horizontal="left" vertical="center" indent="1" justifyLastLine="1"/>
    </xf>
    <xf numFmtId="0" fontId="78" fillId="0" borderId="0" xfId="0" applyFont="1"/>
    <xf numFmtId="0" fontId="29" fillId="12" borderId="36" xfId="9" applyNumberFormat="1" applyFont="1" applyFill="1" applyBorder="1">
      <alignment horizontal="left" vertical="center" indent="1" justifyLastLine="1"/>
    </xf>
    <xf numFmtId="0" fontId="23" fillId="53" borderId="1" xfId="17" quotePrefix="1" applyNumberFormat="1" applyFont="1" applyFill="1" applyAlignment="1" applyProtection="1">
      <alignment horizontal="center" vertical="center" justifyLastLine="1"/>
    </xf>
    <xf numFmtId="49" fontId="71" fillId="0" borderId="1" xfId="122" quotePrefix="1" applyNumberFormat="1" applyFont="1" applyFill="1">
      <alignment horizontal="left" vertical="center" indent="1"/>
    </xf>
    <xf numFmtId="0" fontId="22" fillId="53" borderId="1" xfId="17" quotePrefix="1" applyNumberFormat="1" applyFont="1" applyFill="1" applyAlignment="1" applyProtection="1">
      <alignment horizontal="center" vertical="center" justifyLastLine="1"/>
    </xf>
    <xf numFmtId="0" fontId="22" fillId="52" borderId="1" xfId="16" applyNumberFormat="1" applyFont="1" applyFill="1" applyAlignment="1" applyProtection="1">
      <alignment horizontal="center" vertical="center"/>
      <protection locked="0"/>
    </xf>
    <xf numFmtId="0" fontId="22" fillId="53" borderId="1" xfId="16" applyNumberFormat="1" applyFont="1" applyFill="1" applyAlignment="1" applyProtection="1">
      <alignment horizontal="center" vertical="center"/>
    </xf>
    <xf numFmtId="0" fontId="0" fillId="0" borderId="6" xfId="0" applyBorder="1"/>
    <xf numFmtId="0" fontId="45" fillId="52" borderId="7" xfId="0" applyFont="1" applyFill="1" applyBorder="1" applyAlignment="1">
      <alignment horizontal="left" vertical="center" wrapText="1"/>
    </xf>
    <xf numFmtId="0" fontId="29" fillId="12" borderId="1" xfId="9" quotePrefix="1" applyNumberFormat="1" applyFont="1" applyFill="1" applyAlignment="1">
      <alignment horizontal="left" vertical="center" wrapText="1" indent="1" justifyLastLine="1"/>
    </xf>
    <xf numFmtId="0" fontId="72" fillId="0" borderId="6" xfId="0" applyFont="1" applyBorder="1"/>
    <xf numFmtId="3" fontId="92" fillId="0" borderId="6" xfId="0" applyNumberFormat="1" applyFont="1" applyBorder="1" applyAlignment="1" applyProtection="1">
      <alignment horizontal="right" vertical="center" wrapText="1"/>
      <protection locked="0"/>
    </xf>
    <xf numFmtId="0" fontId="0" fillId="54" borderId="0" xfId="0" applyFill="1"/>
    <xf numFmtId="0" fontId="0" fillId="75" borderId="0" xfId="0" applyFill="1"/>
    <xf numFmtId="0" fontId="72" fillId="54" borderId="0" xfId="0" applyFont="1" applyFill="1"/>
    <xf numFmtId="3" fontId="93" fillId="0" borderId="6" xfId="0" applyNumberFormat="1" applyFont="1" applyBorder="1"/>
    <xf numFmtId="3" fontId="93" fillId="0" borderId="6" xfId="0" applyNumberFormat="1" applyFont="1" applyBorder="1" applyAlignment="1">
      <alignment horizontal="right"/>
    </xf>
    <xf numFmtId="0" fontId="100" fillId="0" borderId="0" xfId="0" applyFont="1"/>
    <xf numFmtId="0" fontId="93" fillId="0" borderId="0" xfId="0" applyFont="1" applyAlignment="1">
      <alignment horizontal="center" vertical="center" wrapText="1"/>
    </xf>
    <xf numFmtId="0" fontId="93" fillId="55" borderId="7" xfId="0" applyFont="1" applyFill="1" applyBorder="1" applyAlignment="1">
      <alignment horizontal="center" vertical="center" wrapText="1"/>
    </xf>
    <xf numFmtId="0" fontId="93" fillId="55" borderId="6" xfId="0" quotePrefix="1" applyFont="1" applyFill="1" applyBorder="1" applyAlignment="1">
      <alignment horizontal="center" vertical="center" wrapText="1"/>
    </xf>
    <xf numFmtId="0" fontId="93" fillId="55" borderId="6" xfId="0" applyFont="1" applyFill="1" applyBorder="1" applyAlignment="1">
      <alignment horizontal="center" vertical="center" wrapText="1"/>
    </xf>
    <xf numFmtId="0" fontId="102" fillId="55" borderId="7" xfId="0" applyFont="1" applyFill="1" applyBorder="1" applyAlignment="1">
      <alignment horizontal="center" vertical="center" wrapText="1"/>
    </xf>
    <xf numFmtId="0" fontId="102" fillId="55" borderId="6" xfId="0" quotePrefix="1" applyFont="1" applyFill="1" applyBorder="1" applyAlignment="1">
      <alignment horizontal="center" vertical="center" wrapText="1"/>
    </xf>
    <xf numFmtId="0" fontId="102" fillId="55" borderId="6" xfId="0" applyFont="1" applyFill="1" applyBorder="1" applyAlignment="1">
      <alignment horizontal="center" vertical="center" wrapText="1"/>
    </xf>
    <xf numFmtId="0" fontId="92" fillId="74" borderId="7" xfId="0" applyFont="1" applyFill="1" applyBorder="1" applyAlignment="1">
      <alignment horizontal="left" vertical="center" wrapText="1"/>
    </xf>
    <xf numFmtId="3" fontId="92" fillId="74" borderId="6" xfId="0" applyNumberFormat="1" applyFont="1" applyFill="1" applyBorder="1" applyAlignment="1">
      <alignment horizontal="right" vertical="center" wrapText="1"/>
    </xf>
    <xf numFmtId="0" fontId="92" fillId="52" borderId="7" xfId="0" applyFont="1" applyFill="1" applyBorder="1" applyAlignment="1">
      <alignment horizontal="left" vertical="center" wrapText="1"/>
    </xf>
    <xf numFmtId="0" fontId="45" fillId="52" borderId="7" xfId="0" quotePrefix="1" applyFont="1" applyFill="1" applyBorder="1" applyAlignment="1">
      <alignment horizontal="left" vertical="center" wrapText="1" indent="1"/>
    </xf>
    <xf numFmtId="3" fontId="45" fillId="0" borderId="6" xfId="0" applyNumberFormat="1" applyFont="1" applyBorder="1" applyAlignment="1" applyProtection="1">
      <alignment horizontal="right" vertical="center" wrapText="1"/>
      <protection locked="0"/>
    </xf>
    <xf numFmtId="3" fontId="102" fillId="0" borderId="6" xfId="0" applyNumberFormat="1" applyFont="1" applyBorder="1" applyAlignment="1">
      <alignment horizontal="right"/>
    </xf>
    <xf numFmtId="0" fontId="45" fillId="52" borderId="7" xfId="0" applyFont="1" applyFill="1" applyBorder="1" applyAlignment="1">
      <alignment horizontal="left" vertical="center" indent="1"/>
    </xf>
    <xf numFmtId="0" fontId="45" fillId="52" borderId="7" xfId="0" applyFont="1" applyFill="1" applyBorder="1" applyAlignment="1">
      <alignment horizontal="left" vertical="center" wrapText="1" indent="1"/>
    </xf>
    <xf numFmtId="0" fontId="92" fillId="52" borderId="7" xfId="0" applyFont="1" applyFill="1" applyBorder="1" applyAlignment="1">
      <alignment horizontal="left" vertical="center" wrapText="1" indent="1"/>
    </xf>
    <xf numFmtId="3" fontId="102" fillId="0" borderId="6" xfId="0" applyNumberFormat="1" applyFont="1" applyBorder="1"/>
    <xf numFmtId="3" fontId="102" fillId="52" borderId="6" xfId="0" applyNumberFormat="1" applyFont="1" applyFill="1" applyBorder="1"/>
    <xf numFmtId="0" fontId="103" fillId="0" borderId="6" xfId="0" applyFont="1" applyBorder="1"/>
    <xf numFmtId="0" fontId="104" fillId="52" borderId="7" xfId="0" applyFont="1" applyFill="1" applyBorder="1" applyAlignment="1">
      <alignment horizontal="left" vertical="center" wrapText="1"/>
    </xf>
    <xf numFmtId="3" fontId="104" fillId="52" borderId="6" xfId="0" applyNumberFormat="1" applyFont="1" applyFill="1" applyBorder="1" applyAlignment="1">
      <alignment horizontal="right" vertical="center" wrapText="1"/>
    </xf>
    <xf numFmtId="0" fontId="7" fillId="0" borderId="0" xfId="4" applyFont="1" applyAlignment="1">
      <alignment horizontal="center" vertical="center" wrapText="1"/>
    </xf>
    <xf numFmtId="0" fontId="3" fillId="0" borderId="0" xfId="4" applyFont="1" applyAlignment="1"/>
    <xf numFmtId="0" fontId="6" fillId="0" borderId="0" xfId="4" applyFont="1" applyAlignment="1">
      <alignment horizontal="center" vertical="center" wrapText="1"/>
    </xf>
    <xf numFmtId="0" fontId="90" fillId="0" borderId="0" xfId="4" applyFont="1" applyAlignment="1"/>
    <xf numFmtId="0" fontId="89" fillId="0" borderId="17" xfId="4" applyFont="1" applyBorder="1" applyAlignment="1" applyProtection="1">
      <alignment horizontal="center" vertical="center" wrapText="1"/>
      <protection locked="0"/>
    </xf>
    <xf numFmtId="0" fontId="89" fillId="0" borderId="18" xfId="4" applyFont="1" applyBorder="1" applyAlignment="1" applyProtection="1">
      <alignment horizontal="center" vertical="center" wrapText="1"/>
      <protection locked="0"/>
    </xf>
    <xf numFmtId="0" fontId="89" fillId="0" borderId="19" xfId="4" applyFont="1" applyBorder="1" applyAlignment="1" applyProtection="1">
      <alignment horizontal="center" vertical="center" wrapText="1"/>
      <protection locked="0"/>
    </xf>
    <xf numFmtId="0" fontId="89" fillId="0" borderId="20" xfId="4" applyFont="1" applyBorder="1" applyAlignment="1" applyProtection="1">
      <alignment horizontal="left" vertical="center" wrapText="1"/>
      <protection locked="0"/>
    </xf>
    <xf numFmtId="0" fontId="89" fillId="0" borderId="15" xfId="4" applyFont="1" applyBorder="1" applyAlignment="1" applyProtection="1">
      <alignment horizontal="left" vertical="center" wrapText="1"/>
      <protection locked="0"/>
    </xf>
    <xf numFmtId="0" fontId="89" fillId="0" borderId="21" xfId="4" applyFont="1" applyBorder="1" applyAlignment="1" applyProtection="1">
      <alignment horizontal="left" vertical="center" wrapText="1"/>
      <protection locked="0"/>
    </xf>
    <xf numFmtId="0" fontId="48" fillId="0" borderId="12" xfId="0" applyFont="1" applyBorder="1" applyAlignment="1"/>
    <xf numFmtId="0" fontId="48" fillId="0" borderId="0" xfId="0" applyFont="1" applyAlignment="1"/>
    <xf numFmtId="0" fontId="50" fillId="0" borderId="0" xfId="2" applyFont="1" applyAlignment="1">
      <alignment horizontal="center" vertical="center" wrapText="1"/>
    </xf>
    <xf numFmtId="0" fontId="86" fillId="55" borderId="9" xfId="0" applyFont="1" applyFill="1" applyBorder="1" applyAlignment="1">
      <alignment horizontal="center" vertical="center" wrapText="1"/>
    </xf>
    <xf numFmtId="0" fontId="86" fillId="55" borderId="30" xfId="0" applyFont="1" applyFill="1" applyBorder="1" applyAlignment="1">
      <alignment horizontal="center" vertical="center" wrapText="1"/>
    </xf>
    <xf numFmtId="0" fontId="86" fillId="55" borderId="7" xfId="0" applyFont="1" applyFill="1" applyBorder="1" applyAlignment="1">
      <alignment horizontal="center" vertical="center" wrapText="1"/>
    </xf>
    <xf numFmtId="0" fontId="88" fillId="0" borderId="0" xfId="0" applyFont="1" applyAlignment="1">
      <alignment horizontal="center" vertical="center" wrapText="1"/>
    </xf>
    <xf numFmtId="0" fontId="85" fillId="55" borderId="9" xfId="0" applyFont="1" applyFill="1" applyBorder="1" applyAlignment="1">
      <alignment horizontal="center" vertical="center" wrapText="1"/>
    </xf>
    <xf numFmtId="0" fontId="85" fillId="55" borderId="30" xfId="0" applyFont="1" applyFill="1" applyBorder="1" applyAlignment="1">
      <alignment horizontal="center" vertical="center" wrapText="1"/>
    </xf>
    <xf numFmtId="0" fontId="85" fillId="55" borderId="7" xfId="0" applyFont="1" applyFill="1" applyBorder="1" applyAlignment="1">
      <alignment horizontal="center" vertical="center" wrapText="1"/>
    </xf>
    <xf numFmtId="0" fontId="101" fillId="0" borderId="0" xfId="0" applyFont="1" applyAlignment="1">
      <alignment horizontal="center" vertical="center" wrapText="1"/>
    </xf>
    <xf numFmtId="0" fontId="61" fillId="0" borderId="0" xfId="0" applyFont="1" applyAlignment="1">
      <alignment horizontal="center" vertical="center" wrapText="1"/>
    </xf>
    <xf numFmtId="0" fontId="79" fillId="55" borderId="9" xfId="0" applyFont="1" applyFill="1" applyBorder="1" applyAlignment="1">
      <alignment horizontal="center" vertical="center" wrapText="1"/>
    </xf>
    <xf numFmtId="0" fontId="79" fillId="55" borderId="30" xfId="0" applyFont="1" applyFill="1" applyBorder="1" applyAlignment="1">
      <alignment horizontal="center" vertical="center" wrapText="1"/>
    </xf>
    <xf numFmtId="0" fontId="79" fillId="55" borderId="7" xfId="0" applyFont="1" applyFill="1" applyBorder="1" applyAlignment="1">
      <alignment horizontal="center" vertical="center" wrapText="1"/>
    </xf>
    <xf numFmtId="0" fontId="80" fillId="55" borderId="9" xfId="0" applyFont="1" applyFill="1" applyBorder="1" applyAlignment="1">
      <alignment horizontal="center" vertical="center" wrapText="1"/>
    </xf>
    <xf numFmtId="0" fontId="80" fillId="55" borderId="30" xfId="0" applyFont="1" applyFill="1" applyBorder="1" applyAlignment="1">
      <alignment horizontal="center" vertical="center" wrapText="1"/>
    </xf>
    <xf numFmtId="0" fontId="80" fillId="55" borderId="7" xfId="0" applyFont="1" applyFill="1" applyBorder="1" applyAlignment="1">
      <alignment horizontal="center" vertical="center" wrapText="1"/>
    </xf>
  </cellXfs>
  <cellStyles count="144">
    <cellStyle name="Accent1 - 20%" xfId="19" xr:uid="{00000000-0005-0000-0000-000000000000}"/>
    <cellStyle name="Accent1 - 40%" xfId="20" xr:uid="{00000000-0005-0000-0000-000001000000}"/>
    <cellStyle name="Accent1 - 60%" xfId="21" xr:uid="{00000000-0005-0000-0000-000002000000}"/>
    <cellStyle name="Accent2 - 20%" xfId="22" xr:uid="{00000000-0005-0000-0000-000003000000}"/>
    <cellStyle name="Accent2 - 40%" xfId="23" xr:uid="{00000000-0005-0000-0000-000004000000}"/>
    <cellStyle name="Accent2 - 60%" xfId="24" xr:uid="{00000000-0005-0000-0000-000005000000}"/>
    <cellStyle name="Accent3 - 20%" xfId="25" xr:uid="{00000000-0005-0000-0000-000006000000}"/>
    <cellStyle name="Accent3 - 40%" xfId="26" xr:uid="{00000000-0005-0000-0000-000007000000}"/>
    <cellStyle name="Accent3 - 60%" xfId="27" xr:uid="{00000000-0005-0000-0000-000008000000}"/>
    <cellStyle name="Accent4 - 20%" xfId="28" xr:uid="{00000000-0005-0000-0000-000009000000}"/>
    <cellStyle name="Accent4 - 40%" xfId="29" xr:uid="{00000000-0005-0000-0000-00000A000000}"/>
    <cellStyle name="Accent4 - 60%" xfId="30" xr:uid="{00000000-0005-0000-0000-00000B000000}"/>
    <cellStyle name="Accent5 - 20%" xfId="31" xr:uid="{00000000-0005-0000-0000-00000C000000}"/>
    <cellStyle name="Accent5 - 40%" xfId="32" xr:uid="{00000000-0005-0000-0000-00000D000000}"/>
    <cellStyle name="Accent5 - 60%" xfId="33" xr:uid="{00000000-0005-0000-0000-00000E000000}"/>
    <cellStyle name="Accent6 - 20%" xfId="34" xr:uid="{00000000-0005-0000-0000-00000F000000}"/>
    <cellStyle name="Accent6 - 40%" xfId="35" xr:uid="{00000000-0005-0000-0000-000010000000}"/>
    <cellStyle name="Accent6 - 60%" xfId="36" xr:uid="{00000000-0005-0000-0000-000011000000}"/>
    <cellStyle name="Comma 2" xfId="1" xr:uid="{00000000-0005-0000-0000-000012000000}"/>
    <cellStyle name="Emphasis 1" xfId="37" xr:uid="{00000000-0005-0000-0000-000013000000}"/>
    <cellStyle name="Emphasis 2" xfId="38" xr:uid="{00000000-0005-0000-0000-000014000000}"/>
    <cellStyle name="Emphasis 3" xfId="39" xr:uid="{00000000-0005-0000-0000-000015000000}"/>
    <cellStyle name="Naslov 1" xfId="73" xr:uid="{00000000-0005-0000-0000-000016000000}"/>
    <cellStyle name="Normal 2" xfId="2" xr:uid="{00000000-0005-0000-0000-000018000000}"/>
    <cellStyle name="Normal 2 2" xfId="114" xr:uid="{00000000-0005-0000-0000-000019000000}"/>
    <cellStyle name="Normal 2 3" xfId="129" xr:uid="{00000000-0005-0000-0000-00001A000000}"/>
    <cellStyle name="Normal 3" xfId="18" xr:uid="{00000000-0005-0000-0000-00001B000000}"/>
    <cellStyle name="Normal 3 3" xfId="3" xr:uid="{00000000-0005-0000-0000-00001C000000}"/>
    <cellStyle name="Normal 4" xfId="74" xr:uid="{00000000-0005-0000-0000-00001D000000}"/>
    <cellStyle name="Normal 6" xfId="4" xr:uid="{00000000-0005-0000-0000-00001E000000}"/>
    <cellStyle name="Normalno" xfId="0" builtinId="0"/>
    <cellStyle name="Obično_01_ZAGREBAČKA ŽUPANIJA" xfId="71" xr:uid="{00000000-0005-0000-0000-00001F000000}"/>
    <cellStyle name="Obično_List4" xfId="5" xr:uid="{00000000-0005-0000-0000-000020000000}"/>
    <cellStyle name="Obično_List7" xfId="6" xr:uid="{00000000-0005-0000-0000-000021000000}"/>
    <cellStyle name="SAPBEXaggData" xfId="7" xr:uid="{00000000-0005-0000-0000-000022000000}"/>
    <cellStyle name="SAPBEXaggData 2" xfId="75" xr:uid="{00000000-0005-0000-0000-000023000000}"/>
    <cellStyle name="SAPBEXaggData 3" xfId="135" xr:uid="{00000000-0005-0000-0000-000024000000}"/>
    <cellStyle name="SAPBEXaggDataEmph" xfId="40" xr:uid="{00000000-0005-0000-0000-000025000000}"/>
    <cellStyle name="SAPBEXaggDataEmph 2" xfId="76" xr:uid="{00000000-0005-0000-0000-000026000000}"/>
    <cellStyle name="SAPBEXaggItem" xfId="8" xr:uid="{00000000-0005-0000-0000-000027000000}"/>
    <cellStyle name="SAPBEXaggItem 2" xfId="77" xr:uid="{00000000-0005-0000-0000-000028000000}"/>
    <cellStyle name="SAPBEXaggItem 3" xfId="115" xr:uid="{00000000-0005-0000-0000-000029000000}"/>
    <cellStyle name="SAPBEXaggItem 4" xfId="137" xr:uid="{00000000-0005-0000-0000-00002A000000}"/>
    <cellStyle name="SAPBEXaggItemX" xfId="41" xr:uid="{00000000-0005-0000-0000-00002B000000}"/>
    <cellStyle name="SAPBEXaggItemX 2" xfId="78" xr:uid="{00000000-0005-0000-0000-00002C000000}"/>
    <cellStyle name="SAPBEXchaText" xfId="9" xr:uid="{00000000-0005-0000-0000-00002D000000}"/>
    <cellStyle name="SAPBEXchaText 2" xfId="79" xr:uid="{00000000-0005-0000-0000-00002E000000}"/>
    <cellStyle name="SAPBEXchaText 3" xfId="116" xr:uid="{00000000-0005-0000-0000-00002F000000}"/>
    <cellStyle name="SAPBEXchaText 4" xfId="132" xr:uid="{00000000-0005-0000-0000-000030000000}"/>
    <cellStyle name="SAPBEXchaText 5" xfId="133" xr:uid="{00000000-0005-0000-0000-000031000000}"/>
    <cellStyle name="SAPBEXexcBad7" xfId="42" xr:uid="{00000000-0005-0000-0000-000032000000}"/>
    <cellStyle name="SAPBEXexcBad7 2" xfId="80" xr:uid="{00000000-0005-0000-0000-000033000000}"/>
    <cellStyle name="SAPBEXexcBad8" xfId="43" xr:uid="{00000000-0005-0000-0000-000034000000}"/>
    <cellStyle name="SAPBEXexcBad8 2" xfId="81" xr:uid="{00000000-0005-0000-0000-000035000000}"/>
    <cellStyle name="SAPBEXexcBad9" xfId="44" xr:uid="{00000000-0005-0000-0000-000036000000}"/>
    <cellStyle name="SAPBEXexcBad9 2" xfId="82" xr:uid="{00000000-0005-0000-0000-000037000000}"/>
    <cellStyle name="SAPBEXexcCritical4" xfId="45" xr:uid="{00000000-0005-0000-0000-000038000000}"/>
    <cellStyle name="SAPBEXexcCritical4 2" xfId="83" xr:uid="{00000000-0005-0000-0000-000039000000}"/>
    <cellStyle name="SAPBEXexcCritical5" xfId="46" xr:uid="{00000000-0005-0000-0000-00003A000000}"/>
    <cellStyle name="SAPBEXexcCritical5 2" xfId="84" xr:uid="{00000000-0005-0000-0000-00003B000000}"/>
    <cellStyle name="SAPBEXexcCritical6" xfId="47" xr:uid="{00000000-0005-0000-0000-00003C000000}"/>
    <cellStyle name="SAPBEXexcCritical6 2" xfId="85" xr:uid="{00000000-0005-0000-0000-00003D000000}"/>
    <cellStyle name="SAPBEXexcGood1" xfId="48" xr:uid="{00000000-0005-0000-0000-00003E000000}"/>
    <cellStyle name="SAPBEXexcGood1 2" xfId="86" xr:uid="{00000000-0005-0000-0000-00003F000000}"/>
    <cellStyle name="SAPBEXexcGood2" xfId="49" xr:uid="{00000000-0005-0000-0000-000040000000}"/>
    <cellStyle name="SAPBEXexcGood2 2" xfId="87" xr:uid="{00000000-0005-0000-0000-000041000000}"/>
    <cellStyle name="SAPBEXexcGood3" xfId="50" xr:uid="{00000000-0005-0000-0000-000042000000}"/>
    <cellStyle name="SAPBEXexcGood3 2" xfId="88" xr:uid="{00000000-0005-0000-0000-000043000000}"/>
    <cellStyle name="SAPBEXfilterDrill" xfId="51" xr:uid="{00000000-0005-0000-0000-000044000000}"/>
    <cellStyle name="SAPBEXfilterDrill 2" xfId="89" xr:uid="{00000000-0005-0000-0000-000045000000}"/>
    <cellStyle name="SAPBEXfilterDrill 3" xfId="117" xr:uid="{00000000-0005-0000-0000-000046000000}"/>
    <cellStyle name="SAPBEXfilterItem" xfId="52" xr:uid="{00000000-0005-0000-0000-000047000000}"/>
    <cellStyle name="SAPBEXfilterItem 2" xfId="90" xr:uid="{00000000-0005-0000-0000-000048000000}"/>
    <cellStyle name="SAPBEXfilterItem 3" xfId="118" xr:uid="{00000000-0005-0000-0000-000049000000}"/>
    <cellStyle name="SAPBEXfilterItem 4" xfId="134" xr:uid="{00000000-0005-0000-0000-00004A000000}"/>
    <cellStyle name="SAPBEXfilterText" xfId="53" xr:uid="{00000000-0005-0000-0000-00004B000000}"/>
    <cellStyle name="SAPBEXfilterText 2" xfId="91" xr:uid="{00000000-0005-0000-0000-00004C000000}"/>
    <cellStyle name="SAPBEXfilterText 3" xfId="119" xr:uid="{00000000-0005-0000-0000-00004D000000}"/>
    <cellStyle name="SAPBEXformats" xfId="10" xr:uid="{00000000-0005-0000-0000-00004E000000}"/>
    <cellStyle name="SAPBEXformats 2" xfId="92" xr:uid="{00000000-0005-0000-0000-00004F000000}"/>
    <cellStyle name="SAPBEXheaderItem" xfId="54" xr:uid="{00000000-0005-0000-0000-000050000000}"/>
    <cellStyle name="SAPBEXheaderItem 2" xfId="93" xr:uid="{00000000-0005-0000-0000-000051000000}"/>
    <cellStyle name="SAPBEXheaderItem 3" xfId="124" xr:uid="{00000000-0005-0000-0000-000052000000}"/>
    <cellStyle name="SAPBEXheaderText" xfId="55" xr:uid="{00000000-0005-0000-0000-000053000000}"/>
    <cellStyle name="SAPBEXheaderText 2" xfId="94" xr:uid="{00000000-0005-0000-0000-000054000000}"/>
    <cellStyle name="SAPBEXheaderText 3" xfId="125" xr:uid="{00000000-0005-0000-0000-000055000000}"/>
    <cellStyle name="SAPBEXHLevel0" xfId="11" xr:uid="{00000000-0005-0000-0000-000056000000}"/>
    <cellStyle name="SAPBEXHLevel0 2" xfId="72" xr:uid="{00000000-0005-0000-0000-000057000000}"/>
    <cellStyle name="SAPBEXHLevel0 3" xfId="95" xr:uid="{00000000-0005-0000-0000-000058000000}"/>
    <cellStyle name="SAPBEXHLevel0 4" xfId="138" xr:uid="{00000000-0005-0000-0000-000059000000}"/>
    <cellStyle name="SAPBEXHLevel0X" xfId="56" xr:uid="{00000000-0005-0000-0000-00005A000000}"/>
    <cellStyle name="SAPBEXHLevel0X 2" xfId="96" xr:uid="{00000000-0005-0000-0000-00005B000000}"/>
    <cellStyle name="SAPBEXHLevel0X 3" xfId="131" xr:uid="{00000000-0005-0000-0000-00005C000000}"/>
    <cellStyle name="SAPBEXHLevel1" xfId="12" xr:uid="{00000000-0005-0000-0000-00005D000000}"/>
    <cellStyle name="SAPBEXHLevel1 2" xfId="97" xr:uid="{00000000-0005-0000-0000-00005E000000}"/>
    <cellStyle name="SAPBEXHLevel1 3" xfId="126" xr:uid="{00000000-0005-0000-0000-00005F000000}"/>
    <cellStyle name="SAPBEXHLevel1 4" xfId="141" xr:uid="{00000000-0005-0000-0000-000060000000}"/>
    <cellStyle name="SAPBEXHLevel1X" xfId="57" xr:uid="{00000000-0005-0000-0000-000061000000}"/>
    <cellStyle name="SAPBEXHLevel1X 2" xfId="98" xr:uid="{00000000-0005-0000-0000-000062000000}"/>
    <cellStyle name="SAPBEXHLevel2" xfId="13" xr:uid="{00000000-0005-0000-0000-000063000000}"/>
    <cellStyle name="SAPBEXHLevel2 2" xfId="99" xr:uid="{00000000-0005-0000-0000-000064000000}"/>
    <cellStyle name="SAPBEXHLevel2 3" xfId="127" xr:uid="{00000000-0005-0000-0000-000065000000}"/>
    <cellStyle name="SAPBEXHLevel2 4" xfId="143" xr:uid="{00000000-0005-0000-0000-000066000000}"/>
    <cellStyle name="SAPBEXHLevel2X" xfId="58" xr:uid="{00000000-0005-0000-0000-000067000000}"/>
    <cellStyle name="SAPBEXHLevel2X 2" xfId="100" xr:uid="{00000000-0005-0000-0000-000068000000}"/>
    <cellStyle name="SAPBEXHLevel3" xfId="14" xr:uid="{00000000-0005-0000-0000-000069000000}"/>
    <cellStyle name="SAPBEXHLevel3 2" xfId="101" xr:uid="{00000000-0005-0000-0000-00006A000000}"/>
    <cellStyle name="SAPBEXHLevel3 3" xfId="120" xr:uid="{00000000-0005-0000-0000-00006B000000}"/>
    <cellStyle name="SAPBEXHLevel3 4" xfId="142" xr:uid="{00000000-0005-0000-0000-00006C000000}"/>
    <cellStyle name="SAPBEXHLevel3X" xfId="59" xr:uid="{00000000-0005-0000-0000-00006D000000}"/>
    <cellStyle name="SAPBEXHLevel3X 2" xfId="102" xr:uid="{00000000-0005-0000-0000-00006E000000}"/>
    <cellStyle name="SAPBEXinputData" xfId="60" xr:uid="{00000000-0005-0000-0000-00006F000000}"/>
    <cellStyle name="SAPBEXinputData 2" xfId="103" xr:uid="{00000000-0005-0000-0000-000070000000}"/>
    <cellStyle name="SAPBEXItemHeader" xfId="15" xr:uid="{00000000-0005-0000-0000-000071000000}"/>
    <cellStyle name="SAPBEXresData" xfId="61" xr:uid="{00000000-0005-0000-0000-000072000000}"/>
    <cellStyle name="SAPBEXresData 2" xfId="104" xr:uid="{00000000-0005-0000-0000-000073000000}"/>
    <cellStyle name="SAPBEXresDataEmph" xfId="62" xr:uid="{00000000-0005-0000-0000-000074000000}"/>
    <cellStyle name="SAPBEXresDataEmph 2" xfId="105" xr:uid="{00000000-0005-0000-0000-000075000000}"/>
    <cellStyle name="SAPBEXresDataEmph 3" xfId="121" xr:uid="{00000000-0005-0000-0000-000076000000}"/>
    <cellStyle name="SAPBEXresItem" xfId="63" xr:uid="{00000000-0005-0000-0000-000077000000}"/>
    <cellStyle name="SAPBEXresItem 2" xfId="106" xr:uid="{00000000-0005-0000-0000-000078000000}"/>
    <cellStyle name="SAPBEXresItemX" xfId="64" xr:uid="{00000000-0005-0000-0000-000079000000}"/>
    <cellStyle name="SAPBEXresItemX 2" xfId="107" xr:uid="{00000000-0005-0000-0000-00007A000000}"/>
    <cellStyle name="SAPBEXstdData" xfId="16" xr:uid="{00000000-0005-0000-0000-00007B000000}"/>
    <cellStyle name="SAPBEXstdData 2" xfId="108" xr:uid="{00000000-0005-0000-0000-00007C000000}"/>
    <cellStyle name="SAPBEXstdData 3" xfId="139" xr:uid="{00000000-0005-0000-0000-00007D000000}"/>
    <cellStyle name="SAPBEXstdDataEmph" xfId="65" xr:uid="{00000000-0005-0000-0000-00007E000000}"/>
    <cellStyle name="SAPBEXstdDataEmph 2" xfId="109" xr:uid="{00000000-0005-0000-0000-00007F000000}"/>
    <cellStyle name="SAPBEXstdItem" xfId="17" xr:uid="{00000000-0005-0000-0000-000080000000}"/>
    <cellStyle name="SAPBEXstdItem 2" xfId="110" xr:uid="{00000000-0005-0000-0000-000081000000}"/>
    <cellStyle name="SAPBEXstdItem 3" xfId="122" xr:uid="{00000000-0005-0000-0000-000082000000}"/>
    <cellStyle name="SAPBEXstdItem 4" xfId="130" xr:uid="{00000000-0005-0000-0000-000083000000}"/>
    <cellStyle name="SAPBEXstdItemX" xfId="66" xr:uid="{00000000-0005-0000-0000-000084000000}"/>
    <cellStyle name="SAPBEXstdItemX 2" xfId="111" xr:uid="{00000000-0005-0000-0000-000085000000}"/>
    <cellStyle name="SAPBEXtitle" xfId="67" xr:uid="{00000000-0005-0000-0000-000086000000}"/>
    <cellStyle name="SAPBEXtitle 2" xfId="112" xr:uid="{00000000-0005-0000-0000-000087000000}"/>
    <cellStyle name="SAPBEXtitle 3" xfId="123" xr:uid="{00000000-0005-0000-0000-000088000000}"/>
    <cellStyle name="SAPBEXtitle 4" xfId="136" xr:uid="{00000000-0005-0000-0000-000089000000}"/>
    <cellStyle name="SAPBEXunassignedItem" xfId="68" xr:uid="{00000000-0005-0000-0000-00008A000000}"/>
    <cellStyle name="SAPBEXunassignedItem 2" xfId="128" xr:uid="{00000000-0005-0000-0000-00008B000000}"/>
    <cellStyle name="SAPBEXundefined" xfId="69" xr:uid="{00000000-0005-0000-0000-00008C000000}"/>
    <cellStyle name="SAPBEXundefined 2" xfId="113" xr:uid="{00000000-0005-0000-0000-00008D000000}"/>
    <cellStyle name="SAPBEXundefined 3" xfId="140" xr:uid="{00000000-0005-0000-0000-00008E000000}"/>
    <cellStyle name="Sheet Title" xfId="70" xr:uid="{00000000-0005-0000-0000-00008F000000}"/>
  </cellStyles>
  <dxfs count="5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8" name="Line 2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9" name="Line 1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0" name="Line 2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11" name="Line 1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2" name="Line 2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3" name="Line 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4" name="Line 2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5" name="Line 1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6" name="Line 1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7" name="Line 2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8" name="Line 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11</xdr:row>
      <xdr:rowOff>0</xdr:rowOff>
    </xdr:from>
    <xdr:to>
      <xdr:col>1</xdr:col>
      <xdr:colOff>1085850</xdr:colOff>
      <xdr:row>12</xdr:row>
      <xdr:rowOff>0</xdr:rowOff>
    </xdr:to>
    <xdr:sp macro="" textlink="">
      <xdr:nvSpPr>
        <xdr:cNvPr id="19" name="Line 2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>
          <a:spLocks noChangeShapeType="1"/>
        </xdr:cNvSpPr>
      </xdr:nvSpPr>
      <xdr:spPr bwMode="auto">
        <a:xfrm>
          <a:off x="485775" y="6067425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0" name="Line 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1" name="Line 2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2" name="Line 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3" name="Line 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4" name="Line 1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5" name="Line 2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6" name="Line 1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7" name="Line 2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8" name="Line 2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9" name="Line 1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0" name="Line 2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1" name="Line 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2" name="Line 2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3" name="Line 1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4" name="Line 2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5" name="Line 1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6" name="Line 2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ajana%20Stolica/Downloads/dajana%20fp/IJKMK_Privitak%201a_Prijedlog_fp_2026_2028_za%202025%20191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PĆI DIO"/>
      <sheetName val="Unos prihoda i primitaka"/>
      <sheetName val="Unos rashoda i izdataka"/>
      <sheetName val="Unos rashoda P4"/>
      <sheetName val="Unos prijenosa"/>
      <sheetName val="A.1 PRIHODI I RASHODI EK"/>
      <sheetName val="A.2 PRIHODI I RASHODI IF"/>
      <sheetName val="A.3 RASHODI FUNK"/>
      <sheetName val="B.1 RAČUN FINANC EK"/>
      <sheetName val="B.2 RAČUN FINANC IF"/>
      <sheetName val="AKT"/>
      <sheetName val="prihodi"/>
      <sheetName val="p4"/>
      <sheetName val="KORISNICI D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B994"/>
  <sheetViews>
    <sheetView showGridLines="0" zoomScaleNormal="100" workbookViewId="0">
      <selection activeCell="C2" sqref="C2:G2"/>
    </sheetView>
  </sheetViews>
  <sheetFormatPr defaultColWidth="0" defaultRowHeight="13.2"/>
  <cols>
    <col min="1" max="1" width="7.5546875" style="44" customWidth="1"/>
    <col min="2" max="2" width="36.109375" style="44" bestFit="1" customWidth="1"/>
    <col min="3" max="4" width="19.5546875" style="44" customWidth="1"/>
    <col min="5" max="5" width="21.44140625" style="44" customWidth="1"/>
    <col min="6" max="6" width="21.109375" style="44" customWidth="1"/>
    <col min="7" max="7" width="21.6640625" style="44" customWidth="1"/>
    <col min="8" max="8" width="13.6640625" style="44" customWidth="1"/>
    <col min="9" max="12" width="11.44140625" style="44" hidden="1" customWidth="1"/>
    <col min="13" max="13" width="7.44140625" style="44" hidden="1" customWidth="1"/>
    <col min="14" max="14" width="80.109375" style="44" hidden="1" customWidth="1"/>
    <col min="15" max="15" width="7.6640625" style="44" hidden="1" customWidth="1"/>
    <col min="16" max="16" width="62" style="44" hidden="1" customWidth="1"/>
    <col min="17" max="17" width="33.5546875" style="44" hidden="1" customWidth="1"/>
    <col min="18" max="18" width="50.109375" style="44" hidden="1" customWidth="1"/>
    <col min="19" max="19" width="39.109375" style="44" hidden="1" customWidth="1"/>
    <col min="20" max="20" width="14.44140625" style="44" hidden="1" customWidth="1"/>
    <col min="21" max="21" width="15.5546875" style="44" hidden="1" customWidth="1"/>
    <col min="22" max="22" width="49.33203125" style="44" hidden="1" customWidth="1"/>
    <col min="23" max="23" width="7.44140625" style="44" hidden="1" customWidth="1"/>
    <col min="24" max="28" width="11.44140625" style="44" hidden="1" customWidth="1"/>
    <col min="29" max="16384" width="0" style="44" hidden="1"/>
  </cols>
  <sheetData>
    <row r="1" spans="1:28" ht="36.75" customHeight="1" thickBot="1">
      <c r="A1" s="45"/>
      <c r="B1" s="182" t="s">
        <v>0</v>
      </c>
      <c r="C1" s="305" t="s">
        <v>1</v>
      </c>
      <c r="D1" s="306"/>
      <c r="E1" s="306"/>
      <c r="F1" s="306"/>
      <c r="G1" s="307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</row>
    <row r="2" spans="1:28" ht="16.2" thickBot="1">
      <c r="A2" s="45"/>
      <c r="B2" s="183" t="s">
        <v>2</v>
      </c>
      <c r="C2" s="308" t="s">
        <v>3</v>
      </c>
      <c r="D2" s="309"/>
      <c r="E2" s="309"/>
      <c r="F2" s="309"/>
      <c r="G2" s="310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</row>
    <row r="3" spans="1:28" ht="16.2" thickBot="1">
      <c r="A3" s="46"/>
      <c r="B3" s="183" t="s">
        <v>4</v>
      </c>
      <c r="C3" s="308" t="s">
        <v>5</v>
      </c>
      <c r="D3" s="309"/>
      <c r="E3" s="309"/>
      <c r="F3" s="309"/>
      <c r="G3" s="310"/>
      <c r="H3" s="45"/>
      <c r="I3" s="45"/>
      <c r="J3" s="45"/>
      <c r="K3" s="45"/>
      <c r="L3" s="45"/>
      <c r="M3" s="47" t="s">
        <v>6</v>
      </c>
      <c r="N3" s="47" t="s">
        <v>7</v>
      </c>
      <c r="O3" s="47" t="s">
        <v>8</v>
      </c>
      <c r="P3" s="47" t="s">
        <v>9</v>
      </c>
      <c r="Q3" s="47" t="s">
        <v>10</v>
      </c>
      <c r="R3" s="47" t="s">
        <v>11</v>
      </c>
      <c r="S3" s="47" t="s">
        <v>12</v>
      </c>
      <c r="T3" s="47" t="s">
        <v>13</v>
      </c>
      <c r="U3" s="47" t="s">
        <v>14</v>
      </c>
      <c r="V3" s="47" t="s">
        <v>15</v>
      </c>
      <c r="W3" s="48" t="s">
        <v>16</v>
      </c>
      <c r="X3" s="45"/>
      <c r="Y3" s="45"/>
      <c r="Z3" s="45"/>
      <c r="AA3" s="45"/>
      <c r="AB3" s="45"/>
    </row>
    <row r="4" spans="1:28" ht="16.2" thickBot="1">
      <c r="A4" s="49"/>
      <c r="B4" s="183" t="s">
        <v>17</v>
      </c>
      <c r="C4" s="308" t="s">
        <v>18</v>
      </c>
      <c r="D4" s="309"/>
      <c r="E4" s="309"/>
      <c r="F4" s="309"/>
      <c r="G4" s="310"/>
      <c r="H4" s="45"/>
      <c r="I4" s="45"/>
      <c r="J4" s="45"/>
      <c r="K4" s="45"/>
      <c r="L4" s="45"/>
      <c r="M4" s="44">
        <v>0</v>
      </c>
      <c r="N4" s="44" t="s">
        <v>19</v>
      </c>
      <c r="V4" s="44" t="s">
        <v>20</v>
      </c>
      <c r="W4" s="44" t="s">
        <v>20</v>
      </c>
      <c r="X4" s="45"/>
      <c r="Y4" s="45"/>
      <c r="Z4" s="45"/>
      <c r="AA4" s="45"/>
      <c r="AB4" s="45"/>
    </row>
    <row r="5" spans="1:28" ht="16.2" thickBot="1">
      <c r="A5" s="49"/>
      <c r="B5" s="183" t="s">
        <v>21</v>
      </c>
      <c r="C5" s="308" t="s">
        <v>22</v>
      </c>
      <c r="D5" s="309"/>
      <c r="E5" s="309"/>
      <c r="F5" s="309"/>
      <c r="G5" s="310"/>
      <c r="H5" s="45"/>
      <c r="I5" s="45"/>
      <c r="J5" s="45"/>
      <c r="K5" s="45"/>
      <c r="L5" s="45"/>
      <c r="M5" s="92">
        <f t="shared" ref="M5:M71" si="0">+M4+1</f>
        <v>1</v>
      </c>
      <c r="N5" s="90" t="str">
        <f t="shared" ref="N5:N36" si="1">O5&amp;" "&amp;P5</f>
        <v>1222 MINISTARSTVO ZNANOSTI, OBRAZOVANJA I MLADIH</v>
      </c>
      <c r="O5" s="90">
        <v>1222</v>
      </c>
      <c r="P5" s="93" t="s">
        <v>23</v>
      </c>
      <c r="Q5" s="94"/>
      <c r="R5" s="95" t="s">
        <v>24</v>
      </c>
      <c r="S5" s="93" t="s">
        <v>25</v>
      </c>
      <c r="T5" s="91">
        <v>3271030</v>
      </c>
      <c r="U5" s="87" t="s">
        <v>26</v>
      </c>
      <c r="V5" s="88" t="s">
        <v>27</v>
      </c>
      <c r="W5" s="89" t="s">
        <v>28</v>
      </c>
      <c r="X5" s="45"/>
      <c r="Y5" s="45"/>
      <c r="Z5" s="45"/>
      <c r="AA5" s="45"/>
      <c r="AB5" s="45"/>
    </row>
    <row r="6" spans="1:28" ht="14.4">
      <c r="A6" s="49"/>
      <c r="B6" s="49"/>
      <c r="C6" s="49"/>
      <c r="D6" s="49"/>
      <c r="E6" s="45"/>
      <c r="F6" s="45"/>
      <c r="G6" s="45"/>
      <c r="H6" s="45"/>
      <c r="I6" s="45"/>
      <c r="J6" s="45"/>
      <c r="K6" s="45"/>
      <c r="L6" s="45"/>
      <c r="M6" s="92">
        <f t="shared" si="0"/>
        <v>2</v>
      </c>
      <c r="N6" s="90" t="str">
        <f t="shared" si="1"/>
        <v>1757 SVEUČILIŠTE U ZAGREBU FAKULTET ELEKTROTEHNIKE I RAČUNARSTVA</v>
      </c>
      <c r="O6" s="90">
        <v>1757</v>
      </c>
      <c r="P6" s="93" t="s">
        <v>29</v>
      </c>
      <c r="Q6" s="94" t="s">
        <v>30</v>
      </c>
      <c r="R6" s="95" t="s">
        <v>31</v>
      </c>
      <c r="S6" s="93" t="s">
        <v>25</v>
      </c>
      <c r="T6" s="91">
        <v>3276643</v>
      </c>
      <c r="U6" s="87" t="s">
        <v>32</v>
      </c>
      <c r="V6" s="88" t="s">
        <v>33</v>
      </c>
      <c r="W6" s="89" t="s">
        <v>34</v>
      </c>
      <c r="X6" s="45"/>
      <c r="Y6" s="45"/>
      <c r="Z6" s="45"/>
      <c r="AA6" s="45"/>
      <c r="AB6" s="45"/>
    </row>
    <row r="7" spans="1:28" s="184" customFormat="1" ht="28.5" customHeight="1">
      <c r="B7" s="303" t="s">
        <v>35</v>
      </c>
      <c r="C7" s="303"/>
      <c r="D7" s="303"/>
      <c r="E7" s="304"/>
      <c r="F7" s="304"/>
      <c r="G7" s="304"/>
      <c r="H7" s="185"/>
      <c r="I7" s="185"/>
      <c r="J7" s="185"/>
      <c r="K7" s="185"/>
      <c r="L7" s="185"/>
      <c r="M7" s="92">
        <f t="shared" si="0"/>
        <v>3</v>
      </c>
      <c r="N7" s="90" t="str">
        <f t="shared" si="1"/>
        <v>1781 SVEUČILIŠTE U ZAGREBU - PRIRODOSLOVNO-MATEMATIČKI FAKULTET</v>
      </c>
      <c r="O7" s="90">
        <v>1781</v>
      </c>
      <c r="P7" s="93" t="s">
        <v>36</v>
      </c>
      <c r="Q7" s="94" t="s">
        <v>30</v>
      </c>
      <c r="R7" s="95" t="s">
        <v>37</v>
      </c>
      <c r="S7" s="93" t="s">
        <v>25</v>
      </c>
      <c r="T7" s="91">
        <v>3270149</v>
      </c>
      <c r="U7" s="87" t="s">
        <v>38</v>
      </c>
      <c r="V7" s="88" t="s">
        <v>33</v>
      </c>
      <c r="W7" s="89" t="s">
        <v>34</v>
      </c>
      <c r="X7" s="185"/>
      <c r="Y7" s="185"/>
      <c r="Z7" s="185"/>
      <c r="AA7" s="185"/>
      <c r="AB7" s="185"/>
    </row>
    <row r="8" spans="1:28" s="184" customFormat="1" ht="12" customHeight="1">
      <c r="B8" s="144"/>
      <c r="C8" s="144"/>
      <c r="D8" s="144"/>
      <c r="H8" s="185"/>
      <c r="I8" s="185"/>
      <c r="J8" s="185"/>
      <c r="K8" s="185"/>
      <c r="L8" s="185"/>
      <c r="M8" s="92">
        <f t="shared" si="0"/>
        <v>4</v>
      </c>
      <c r="N8" s="90" t="str">
        <f t="shared" si="1"/>
        <v>1790 SVEUČILIŠTE U ZAGREBU FAKULTET KEMIJSKOG INŽENJERSTVA I TEHNOLOGIJE</v>
      </c>
      <c r="O8" s="90">
        <v>1790</v>
      </c>
      <c r="P8" s="93" t="s">
        <v>39</v>
      </c>
      <c r="Q8" s="94" t="s">
        <v>30</v>
      </c>
      <c r="R8" s="95" t="s">
        <v>40</v>
      </c>
      <c r="S8" s="93" t="s">
        <v>25</v>
      </c>
      <c r="T8" s="91">
        <v>3250270</v>
      </c>
      <c r="U8" s="87" t="s">
        <v>41</v>
      </c>
      <c r="V8" s="88" t="s">
        <v>33</v>
      </c>
      <c r="W8" s="89" t="s">
        <v>34</v>
      </c>
      <c r="X8" s="185"/>
      <c r="Y8" s="185"/>
      <c r="Z8" s="185"/>
      <c r="AA8" s="185"/>
      <c r="AB8" s="185"/>
    </row>
    <row r="9" spans="1:28" s="184" customFormat="1" ht="12" customHeight="1">
      <c r="B9" s="303" t="s">
        <v>42</v>
      </c>
      <c r="C9" s="303"/>
      <c r="D9" s="303"/>
      <c r="E9" s="304"/>
      <c r="F9" s="304"/>
      <c r="G9" s="304"/>
      <c r="H9" s="185"/>
      <c r="I9" s="185"/>
      <c r="J9" s="185"/>
      <c r="K9" s="185"/>
      <c r="L9" s="185"/>
      <c r="M9" s="92">
        <f t="shared" si="0"/>
        <v>5</v>
      </c>
      <c r="N9" s="90" t="str">
        <f t="shared" si="1"/>
        <v>1804 SVEUČILIŠTE U ZAGREBU - TEKSTILNO-TEHNOLOŠKI FAKULTET</v>
      </c>
      <c r="O9" s="90">
        <v>1804</v>
      </c>
      <c r="P9" s="93" t="s">
        <v>43</v>
      </c>
      <c r="Q9" s="94" t="s">
        <v>30</v>
      </c>
      <c r="R9" s="95" t="s">
        <v>44</v>
      </c>
      <c r="S9" s="93" t="s">
        <v>25</v>
      </c>
      <c r="T9" s="91">
        <v>3207064</v>
      </c>
      <c r="U9" s="87" t="s">
        <v>45</v>
      </c>
      <c r="V9" s="88" t="s">
        <v>33</v>
      </c>
      <c r="W9" s="89" t="s">
        <v>34</v>
      </c>
      <c r="X9" s="185"/>
      <c r="Y9" s="185"/>
      <c r="Z9" s="185"/>
      <c r="AA9" s="185"/>
      <c r="AB9" s="185"/>
    </row>
    <row r="10" spans="1:28" s="184" customFormat="1" ht="12" customHeight="1">
      <c r="B10" s="144"/>
      <c r="C10" s="144"/>
      <c r="D10" s="144"/>
      <c r="H10" s="185"/>
      <c r="I10" s="185"/>
      <c r="J10" s="185"/>
      <c r="K10" s="185"/>
      <c r="L10" s="185"/>
      <c r="M10" s="92">
        <f t="shared" si="0"/>
        <v>6</v>
      </c>
      <c r="N10" s="90" t="str">
        <f t="shared" si="1"/>
        <v>1812 Sveučilište u Zagrebu FAKULTET PROMETNIH ZNANOSTI</v>
      </c>
      <c r="O10" s="90">
        <v>1812</v>
      </c>
      <c r="P10" s="93" t="s">
        <v>46</v>
      </c>
      <c r="Q10" s="94" t="s">
        <v>30</v>
      </c>
      <c r="R10" s="95" t="s">
        <v>47</v>
      </c>
      <c r="S10" s="93" t="s">
        <v>25</v>
      </c>
      <c r="T10" s="91">
        <v>3260771</v>
      </c>
      <c r="U10" s="87" t="s">
        <v>48</v>
      </c>
      <c r="V10" s="88" t="s">
        <v>33</v>
      </c>
      <c r="W10" s="89" t="s">
        <v>34</v>
      </c>
      <c r="X10" s="185"/>
      <c r="Y10" s="185"/>
      <c r="Z10" s="185"/>
      <c r="AA10" s="185"/>
      <c r="AB10" s="185"/>
    </row>
    <row r="11" spans="1:28" s="184" customFormat="1" ht="17.25" customHeight="1">
      <c r="B11" s="303" t="s">
        <v>49</v>
      </c>
      <c r="C11" s="303"/>
      <c r="D11" s="303"/>
      <c r="E11" s="304"/>
      <c r="F11" s="304"/>
      <c r="G11" s="304"/>
      <c r="H11" s="144"/>
      <c r="I11" s="185"/>
      <c r="J11" s="185"/>
      <c r="K11" s="185"/>
      <c r="L11" s="185"/>
      <c r="M11" s="92">
        <f t="shared" si="0"/>
        <v>7</v>
      </c>
      <c r="N11" s="90" t="str">
        <f t="shared" si="1"/>
        <v>1829 SVEUČILIŠTE U ZAGREBU, FAKULTET STROJARSTVA I BRODOGRADNJE</v>
      </c>
      <c r="O11" s="90">
        <v>1829</v>
      </c>
      <c r="P11" s="93" t="s">
        <v>50</v>
      </c>
      <c r="Q11" s="94" t="s">
        <v>30</v>
      </c>
      <c r="R11" s="95" t="s">
        <v>51</v>
      </c>
      <c r="S11" s="93" t="s">
        <v>25</v>
      </c>
      <c r="T11" s="91">
        <v>3276546</v>
      </c>
      <c r="U11" s="87" t="s">
        <v>52</v>
      </c>
      <c r="V11" s="88" t="s">
        <v>33</v>
      </c>
      <c r="W11" s="89" t="s">
        <v>34</v>
      </c>
      <c r="X11" s="185"/>
      <c r="Y11" s="185"/>
      <c r="Z11" s="185"/>
      <c r="AA11" s="185"/>
      <c r="AB11" s="185"/>
    </row>
    <row r="12" spans="1:28" ht="16.5" customHeight="1">
      <c r="A12" s="50"/>
      <c r="B12" s="50"/>
      <c r="C12" s="50"/>
      <c r="D12" s="50"/>
      <c r="E12" s="45"/>
      <c r="F12" s="45"/>
      <c r="G12" s="119" t="s">
        <v>53</v>
      </c>
      <c r="H12" s="54"/>
      <c r="I12" s="45"/>
      <c r="J12" s="45"/>
      <c r="K12" s="45"/>
      <c r="L12" s="45"/>
      <c r="M12" s="92">
        <f t="shared" si="0"/>
        <v>8</v>
      </c>
      <c r="N12" s="90" t="str">
        <f t="shared" si="1"/>
        <v>1837 SVEUČILIŠTE U ZAGREBU  GRAĐEVINSKI FAKULTET</v>
      </c>
      <c r="O12" s="90">
        <v>1837</v>
      </c>
      <c r="P12" s="93" t="s">
        <v>54</v>
      </c>
      <c r="Q12" s="94" t="s">
        <v>30</v>
      </c>
      <c r="R12" s="95" t="s">
        <v>55</v>
      </c>
      <c r="S12" s="93" t="s">
        <v>25</v>
      </c>
      <c r="T12" s="91">
        <v>3227120</v>
      </c>
      <c r="U12" s="87" t="s">
        <v>56</v>
      </c>
      <c r="V12" s="88" t="s">
        <v>33</v>
      </c>
      <c r="W12" s="89" t="s">
        <v>34</v>
      </c>
      <c r="X12" s="45"/>
      <c r="Y12" s="45"/>
      <c r="Z12" s="45"/>
      <c r="AA12" s="45"/>
      <c r="AB12" s="45"/>
    </row>
    <row r="13" spans="1:28" ht="28.8">
      <c r="A13" s="51"/>
      <c r="B13" s="51"/>
      <c r="C13" s="51" t="s">
        <v>57</v>
      </c>
      <c r="D13" s="51" t="s">
        <v>58</v>
      </c>
      <c r="E13" s="51" t="s">
        <v>59</v>
      </c>
      <c r="F13" s="51" t="s">
        <v>60</v>
      </c>
      <c r="G13" s="51" t="s">
        <v>61</v>
      </c>
      <c r="H13" s="45"/>
      <c r="I13" s="45"/>
      <c r="J13" s="45"/>
      <c r="K13" s="45"/>
      <c r="L13" s="45"/>
      <c r="M13" s="92">
        <f t="shared" si="0"/>
        <v>9</v>
      </c>
      <c r="N13" s="90" t="str">
        <f t="shared" si="1"/>
        <v>1845 SVEUČILIŠTE U ZAGREBU PREHRAMBENO-BIOTEHNOLOŠKI FAKULTET</v>
      </c>
      <c r="O13" s="90">
        <v>1845</v>
      </c>
      <c r="P13" s="93" t="s">
        <v>62</v>
      </c>
      <c r="Q13" s="94" t="s">
        <v>30</v>
      </c>
      <c r="R13" s="95" t="s">
        <v>63</v>
      </c>
      <c r="S13" s="93" t="s">
        <v>25</v>
      </c>
      <c r="T13" s="91">
        <v>3207102</v>
      </c>
      <c r="U13" s="87" t="s">
        <v>64</v>
      </c>
      <c r="V13" s="88" t="s">
        <v>33</v>
      </c>
      <c r="W13" s="89" t="s">
        <v>34</v>
      </c>
      <c r="X13" s="45"/>
      <c r="Y13" s="45"/>
      <c r="Z13" s="45"/>
      <c r="AA13" s="45"/>
      <c r="AB13" s="45"/>
    </row>
    <row r="14" spans="1:28" ht="19.5" customHeight="1">
      <c r="A14" s="55">
        <v>6</v>
      </c>
      <c r="B14" s="52" t="s">
        <v>65</v>
      </c>
      <c r="C14" s="226">
        <v>2604923</v>
      </c>
      <c r="D14" s="226">
        <v>7398476</v>
      </c>
      <c r="E14" s="56">
        <f>'A.1 PRIHODI I RASHODI EK'!F11</f>
        <v>12080718</v>
      </c>
      <c r="F14" s="56">
        <f>'A.1 PRIHODI I RASHODI EK'!G11</f>
        <v>9519606</v>
      </c>
      <c r="G14" s="56">
        <f>'A.1 PRIHODI I RASHODI EK'!H11</f>
        <v>2881948</v>
      </c>
      <c r="H14" s="45"/>
      <c r="I14" s="58"/>
      <c r="J14" s="45"/>
      <c r="K14" s="45"/>
      <c r="L14" s="45"/>
      <c r="M14" s="92">
        <f t="shared" si="0"/>
        <v>10</v>
      </c>
      <c r="N14" s="90" t="str">
        <f t="shared" si="1"/>
        <v>1853 SVEUČILIŠTE U ZAGREBU - GEODETSKI FAKULTET</v>
      </c>
      <c r="O14" s="90">
        <v>1853</v>
      </c>
      <c r="P14" s="93" t="s">
        <v>66</v>
      </c>
      <c r="Q14" s="94" t="s">
        <v>30</v>
      </c>
      <c r="R14" s="95" t="s">
        <v>67</v>
      </c>
      <c r="S14" s="93" t="s">
        <v>25</v>
      </c>
      <c r="T14" s="91">
        <v>3204987</v>
      </c>
      <c r="U14" s="87" t="s">
        <v>68</v>
      </c>
      <c r="V14" s="88" t="s">
        <v>33</v>
      </c>
      <c r="W14" s="89" t="s">
        <v>34</v>
      </c>
      <c r="X14" s="45"/>
      <c r="Y14" s="45"/>
      <c r="Z14" s="45"/>
      <c r="AA14" s="45"/>
      <c r="AB14" s="45"/>
    </row>
    <row r="15" spans="1:28" ht="19.5" customHeight="1">
      <c r="A15" s="55">
        <v>7</v>
      </c>
      <c r="B15" s="57" t="s">
        <v>69</v>
      </c>
      <c r="C15" s="226">
        <v>132000</v>
      </c>
      <c r="D15" s="226">
        <v>203550</v>
      </c>
      <c r="E15" s="56">
        <f>'A.1 PRIHODI I RASHODI EK'!F19</f>
        <v>0</v>
      </c>
      <c r="F15" s="56">
        <f>'A.1 PRIHODI I RASHODI EK'!G19</f>
        <v>0</v>
      </c>
      <c r="G15" s="56">
        <f>'A.1 PRIHODI I RASHODI EK'!H19</f>
        <v>0</v>
      </c>
      <c r="H15" s="45"/>
      <c r="I15" s="45"/>
      <c r="J15" s="45"/>
      <c r="K15" s="45"/>
      <c r="L15" s="45"/>
      <c r="M15" s="92">
        <f t="shared" si="0"/>
        <v>11</v>
      </c>
      <c r="N15" s="90" t="str">
        <f t="shared" si="1"/>
        <v>1861 SVEUČILIŠTE U ZAGREBU - ARHITEKTONSKI FAKULTET</v>
      </c>
      <c r="O15" s="90">
        <v>1861</v>
      </c>
      <c r="P15" s="93" t="s">
        <v>70</v>
      </c>
      <c r="Q15" s="94" t="s">
        <v>30</v>
      </c>
      <c r="R15" s="95" t="s">
        <v>71</v>
      </c>
      <c r="S15" s="93" t="s">
        <v>25</v>
      </c>
      <c r="T15" s="91">
        <v>3204952</v>
      </c>
      <c r="U15" s="87" t="s">
        <v>72</v>
      </c>
      <c r="V15" s="88" t="s">
        <v>33</v>
      </c>
      <c r="W15" s="89" t="s">
        <v>34</v>
      </c>
      <c r="X15" s="45"/>
      <c r="Y15" s="45"/>
      <c r="Z15" s="45"/>
      <c r="AA15" s="45"/>
      <c r="AB15" s="45"/>
    </row>
    <row r="16" spans="1:28" ht="19.5" customHeight="1">
      <c r="A16" s="52"/>
      <c r="B16" s="52" t="s">
        <v>73</v>
      </c>
      <c r="C16" s="53">
        <f>SUM(C14:C15)</f>
        <v>2736923</v>
      </c>
      <c r="D16" s="53">
        <f>SUM(D14:D15)</f>
        <v>7602026</v>
      </c>
      <c r="E16" s="53">
        <f>SUM(E14:E15)</f>
        <v>12080718</v>
      </c>
      <c r="F16" s="53">
        <f>+F14+F15</f>
        <v>9519606</v>
      </c>
      <c r="G16" s="53">
        <f>+G14+G15</f>
        <v>2881948</v>
      </c>
      <c r="H16" s="45"/>
      <c r="I16" s="45"/>
      <c r="J16" s="45"/>
      <c r="K16" s="45"/>
      <c r="L16" s="45"/>
      <c r="M16" s="92">
        <f t="shared" si="0"/>
        <v>12</v>
      </c>
      <c r="N16" s="90" t="str">
        <f t="shared" si="1"/>
        <v>1870 SVEUČILIŠTE U ZAGREBU STOMATOLOŠKI FAKULTET</v>
      </c>
      <c r="O16" s="90">
        <v>1870</v>
      </c>
      <c r="P16" s="93" t="s">
        <v>74</v>
      </c>
      <c r="Q16" s="94" t="s">
        <v>30</v>
      </c>
      <c r="R16" s="95" t="s">
        <v>75</v>
      </c>
      <c r="S16" s="93" t="s">
        <v>25</v>
      </c>
      <c r="T16" s="91">
        <v>3204995</v>
      </c>
      <c r="U16" s="87" t="s">
        <v>76</v>
      </c>
      <c r="V16" s="88" t="s">
        <v>33</v>
      </c>
      <c r="W16" s="89" t="s">
        <v>34</v>
      </c>
      <c r="X16" s="45"/>
      <c r="Y16" s="45"/>
      <c r="Z16" s="45"/>
      <c r="AA16" s="45"/>
      <c r="AB16" s="45"/>
    </row>
    <row r="17" spans="1:28" ht="19.5" customHeight="1">
      <c r="A17" s="59">
        <v>3</v>
      </c>
      <c r="B17" s="52" t="s">
        <v>77</v>
      </c>
      <c r="C17" s="223">
        <v>2368436</v>
      </c>
      <c r="D17" s="223">
        <v>2789046</v>
      </c>
      <c r="E17" s="61">
        <f>'A.1 PRIHODI I RASHODI EK'!F27</f>
        <v>2824098</v>
      </c>
      <c r="F17" s="61">
        <f>'A.1 PRIHODI I RASHODI EK'!G27</f>
        <v>2676701</v>
      </c>
      <c r="G17" s="61">
        <f>'A.1 PRIHODI I RASHODI EK'!H27</f>
        <v>2673685</v>
      </c>
      <c r="H17" s="45"/>
      <c r="I17" s="45"/>
      <c r="J17" s="45"/>
      <c r="K17" s="45"/>
      <c r="L17" s="45"/>
      <c r="M17" s="92">
        <f t="shared" si="0"/>
        <v>13</v>
      </c>
      <c r="N17" s="90" t="str">
        <f t="shared" si="1"/>
        <v>1888 SVEUČILIŠTE U ZAGREBU, MEDICINSKI FAKULTET</v>
      </c>
      <c r="O17" s="90">
        <v>1888</v>
      </c>
      <c r="P17" s="93" t="s">
        <v>78</v>
      </c>
      <c r="Q17" s="94" t="s">
        <v>30</v>
      </c>
      <c r="R17" s="95" t="s">
        <v>79</v>
      </c>
      <c r="S17" s="93" t="s">
        <v>25</v>
      </c>
      <c r="T17" s="91">
        <v>3270211</v>
      </c>
      <c r="U17" s="87" t="s">
        <v>80</v>
      </c>
      <c r="V17" s="88" t="s">
        <v>33</v>
      </c>
      <c r="W17" s="89" t="s">
        <v>34</v>
      </c>
      <c r="X17" s="45"/>
      <c r="Y17" s="45"/>
      <c r="Z17" s="45"/>
      <c r="AA17" s="45"/>
      <c r="AB17" s="45"/>
    </row>
    <row r="18" spans="1:28" ht="19.5" customHeight="1">
      <c r="A18" s="55">
        <v>4</v>
      </c>
      <c r="B18" s="57" t="s">
        <v>81</v>
      </c>
      <c r="C18" s="223">
        <v>342295</v>
      </c>
      <c r="D18" s="223">
        <v>4188218</v>
      </c>
      <c r="E18" s="61">
        <f>'A.1 PRIHODI I RASHODI EK'!F35</f>
        <v>9585164</v>
      </c>
      <c r="F18" s="61">
        <f>'A.1 PRIHODI I RASHODI EK'!G35</f>
        <v>6897404</v>
      </c>
      <c r="G18" s="61">
        <f>'A.1 PRIHODI I RASHODI EK'!H35</f>
        <v>93512</v>
      </c>
      <c r="H18" s="45"/>
      <c r="I18" s="45"/>
      <c r="J18" s="45"/>
      <c r="K18" s="45"/>
      <c r="L18" s="45"/>
      <c r="M18" s="92">
        <f t="shared" si="0"/>
        <v>14</v>
      </c>
      <c r="N18" s="90" t="str">
        <f t="shared" si="1"/>
        <v>1896 SVEUČILIŠTE U ZAGREBU FAKULTET ŠUMARSTVA I DRVNE TEHNOLOGIJE</v>
      </c>
      <c r="O18" s="90">
        <v>1896</v>
      </c>
      <c r="P18" s="93" t="s">
        <v>82</v>
      </c>
      <c r="Q18" s="94" t="s">
        <v>30</v>
      </c>
      <c r="R18" s="95" t="s">
        <v>83</v>
      </c>
      <c r="S18" s="93" t="s">
        <v>25</v>
      </c>
      <c r="T18" s="91">
        <v>3281485</v>
      </c>
      <c r="U18" s="87" t="s">
        <v>84</v>
      </c>
      <c r="V18" s="88" t="s">
        <v>33</v>
      </c>
      <c r="W18" s="89" t="s">
        <v>34</v>
      </c>
      <c r="X18" s="45"/>
      <c r="Y18" s="45"/>
      <c r="Z18" s="45"/>
      <c r="AA18" s="45"/>
      <c r="AB18" s="45"/>
    </row>
    <row r="19" spans="1:28" ht="19.5" customHeight="1">
      <c r="A19" s="59"/>
      <c r="B19" s="57" t="s">
        <v>85</v>
      </c>
      <c r="C19" s="60">
        <f>SUM(C17:C18)</f>
        <v>2710731</v>
      </c>
      <c r="D19" s="60">
        <f>SUM(D17:D18)</f>
        <v>6977264</v>
      </c>
      <c r="E19" s="60">
        <f>SUM(E17:E18)</f>
        <v>12409262</v>
      </c>
      <c r="F19" s="60">
        <f>+F17+F18</f>
        <v>9574105</v>
      </c>
      <c r="G19" s="60">
        <f>+G17+G18</f>
        <v>2767197</v>
      </c>
      <c r="H19" s="45"/>
      <c r="I19" s="45"/>
      <c r="J19" s="45"/>
      <c r="K19" s="45"/>
      <c r="L19" s="45"/>
      <c r="M19" s="92">
        <f t="shared" si="0"/>
        <v>15</v>
      </c>
      <c r="N19" s="90" t="str">
        <f t="shared" si="1"/>
        <v>1907 SVEUČILIŠTE U ZAGREBU - FAKULTET POLITIČKIH ZNANOSTI</v>
      </c>
      <c r="O19" s="90">
        <v>1907</v>
      </c>
      <c r="P19" s="93" t="s">
        <v>86</v>
      </c>
      <c r="Q19" s="94" t="s">
        <v>30</v>
      </c>
      <c r="R19" s="95" t="s">
        <v>87</v>
      </c>
      <c r="S19" s="93" t="s">
        <v>25</v>
      </c>
      <c r="T19" s="91">
        <v>3270262</v>
      </c>
      <c r="U19" s="87" t="s">
        <v>88</v>
      </c>
      <c r="V19" s="88" t="s">
        <v>33</v>
      </c>
      <c r="W19" s="89" t="s">
        <v>34</v>
      </c>
      <c r="X19" s="45"/>
      <c r="Y19" s="45"/>
      <c r="Z19" s="45"/>
      <c r="AA19" s="45"/>
      <c r="AB19" s="45"/>
    </row>
    <row r="20" spans="1:28" ht="14.4">
      <c r="A20" s="52"/>
      <c r="B20" s="52" t="s">
        <v>89</v>
      </c>
      <c r="C20" s="53">
        <f>+C16-C19</f>
        <v>26192</v>
      </c>
      <c r="D20" s="53">
        <f>+D16-D19</f>
        <v>624762</v>
      </c>
      <c r="E20" s="53">
        <f>+E16-E19</f>
        <v>-328544</v>
      </c>
      <c r="F20" s="53">
        <f>+F16-F19</f>
        <v>-54499</v>
      </c>
      <c r="G20" s="53">
        <f>+G16-G19</f>
        <v>114751</v>
      </c>
      <c r="H20" s="45"/>
      <c r="I20" s="45"/>
      <c r="J20" s="58"/>
      <c r="K20" s="45"/>
      <c r="L20" s="45"/>
      <c r="M20" s="92">
        <f t="shared" si="0"/>
        <v>16</v>
      </c>
      <c r="N20" s="90" t="str">
        <f t="shared" si="1"/>
        <v>1915 SVEUČILIŠTE U ZAGREBU - PRAVNI FAKULTET</v>
      </c>
      <c r="O20" s="90">
        <v>1915</v>
      </c>
      <c r="P20" s="93" t="s">
        <v>90</v>
      </c>
      <c r="Q20" s="94" t="s">
        <v>30</v>
      </c>
      <c r="R20" s="95" t="s">
        <v>91</v>
      </c>
      <c r="S20" s="93" t="s">
        <v>25</v>
      </c>
      <c r="T20" s="91">
        <v>3225909</v>
      </c>
      <c r="U20" s="87" t="s">
        <v>92</v>
      </c>
      <c r="V20" s="88" t="s">
        <v>33</v>
      </c>
      <c r="W20" s="89" t="s">
        <v>34</v>
      </c>
      <c r="X20" s="45"/>
      <c r="Y20" s="45"/>
      <c r="Z20" s="45"/>
      <c r="AA20" s="45"/>
      <c r="AB20" s="45"/>
    </row>
    <row r="21" spans="1:28" ht="11.25" customHeight="1">
      <c r="B21" s="301"/>
      <c r="C21" s="301"/>
      <c r="D21" s="301"/>
      <c r="E21" s="302"/>
      <c r="F21" s="302"/>
      <c r="G21" s="302"/>
      <c r="H21" s="45"/>
      <c r="I21" s="45"/>
      <c r="J21" s="63"/>
      <c r="K21" s="45"/>
      <c r="L21" s="45"/>
      <c r="M21" s="92">
        <f t="shared" si="0"/>
        <v>17</v>
      </c>
      <c r="N21" s="90" t="str">
        <f t="shared" si="1"/>
        <v>1923  SVEUČILIŠTE U ZAGREBU AGRONOMSKI FAKULTET</v>
      </c>
      <c r="O21" s="90">
        <v>1923</v>
      </c>
      <c r="P21" s="93" t="s">
        <v>93</v>
      </c>
      <c r="Q21" s="94" t="s">
        <v>30</v>
      </c>
      <c r="R21" s="95" t="s">
        <v>83</v>
      </c>
      <c r="S21" s="93" t="s">
        <v>25</v>
      </c>
      <c r="T21" s="91">
        <v>3283097</v>
      </c>
      <c r="U21" s="87" t="s">
        <v>94</v>
      </c>
      <c r="V21" s="88" t="s">
        <v>33</v>
      </c>
      <c r="W21" s="89" t="s">
        <v>34</v>
      </c>
      <c r="X21" s="45"/>
      <c r="Y21" s="45"/>
      <c r="Z21" s="45"/>
      <c r="AA21" s="45"/>
      <c r="AB21" s="45"/>
    </row>
    <row r="22" spans="1:28" s="184" customFormat="1" ht="15.6">
      <c r="B22" s="303" t="s">
        <v>95</v>
      </c>
      <c r="C22" s="303"/>
      <c r="D22" s="303"/>
      <c r="E22" s="304"/>
      <c r="F22" s="304"/>
      <c r="G22" s="304"/>
      <c r="H22" s="185"/>
      <c r="I22" s="185"/>
      <c r="J22" s="186"/>
      <c r="K22" s="185"/>
      <c r="L22" s="185"/>
      <c r="M22" s="92">
        <f t="shared" si="0"/>
        <v>18</v>
      </c>
      <c r="N22" s="90" t="str">
        <f t="shared" si="1"/>
        <v>1931 SVEUČILIŠTE U ZAGREBU - EKONOMSKI FAKULTET</v>
      </c>
      <c r="O22" s="90">
        <v>1931</v>
      </c>
      <c r="P22" s="93" t="s">
        <v>96</v>
      </c>
      <c r="Q22" s="94" t="s">
        <v>30</v>
      </c>
      <c r="R22" s="95" t="s">
        <v>97</v>
      </c>
      <c r="S22" s="93" t="s">
        <v>25</v>
      </c>
      <c r="T22" s="91">
        <v>3272079</v>
      </c>
      <c r="U22" s="87" t="s">
        <v>98</v>
      </c>
      <c r="V22" s="88" t="s">
        <v>33</v>
      </c>
      <c r="W22" s="89" t="s">
        <v>34</v>
      </c>
      <c r="X22" s="185"/>
      <c r="Y22" s="185"/>
      <c r="Z22" s="185"/>
      <c r="AA22" s="185"/>
      <c r="AB22" s="185"/>
    </row>
    <row r="23" spans="1:28" ht="14.4">
      <c r="A23" s="50"/>
      <c r="B23" s="50"/>
      <c r="C23" s="50"/>
      <c r="D23" s="50"/>
      <c r="E23" s="45"/>
      <c r="F23" s="45"/>
      <c r="G23" s="119" t="s">
        <v>53</v>
      </c>
      <c r="H23" s="45"/>
      <c r="I23" s="45"/>
      <c r="J23" s="45"/>
      <c r="K23" s="45"/>
      <c r="L23" s="45"/>
      <c r="M23" s="92">
        <f t="shared" si="0"/>
        <v>19</v>
      </c>
      <c r="N23" s="90" t="str">
        <f t="shared" si="1"/>
        <v>1940 SVEUČILIŠTE U ZAGREBU,  UČITELJSKI FAKULTET</v>
      </c>
      <c r="O23" s="90">
        <v>1940</v>
      </c>
      <c r="P23" s="93" t="s">
        <v>99</v>
      </c>
      <c r="Q23" s="94" t="s">
        <v>30</v>
      </c>
      <c r="R23" s="95" t="s">
        <v>100</v>
      </c>
      <c r="S23" s="93" t="s">
        <v>25</v>
      </c>
      <c r="T23" s="91">
        <v>1422545</v>
      </c>
      <c r="U23" s="87" t="s">
        <v>101</v>
      </c>
      <c r="V23" s="88" t="s">
        <v>33</v>
      </c>
      <c r="W23" s="89" t="s">
        <v>34</v>
      </c>
      <c r="X23" s="45"/>
      <c r="Y23" s="45"/>
      <c r="Z23" s="45"/>
      <c r="AA23" s="45"/>
      <c r="AB23" s="45"/>
    </row>
    <row r="24" spans="1:28" ht="30.75" customHeight="1">
      <c r="A24" s="51"/>
      <c r="B24" s="51"/>
      <c r="C24" s="51" t="s">
        <v>57</v>
      </c>
      <c r="D24" s="51" t="s">
        <v>58</v>
      </c>
      <c r="E24" s="51" t="s">
        <v>59</v>
      </c>
      <c r="F24" s="51" t="s">
        <v>60</v>
      </c>
      <c r="G24" s="51" t="s">
        <v>61</v>
      </c>
      <c r="H24" s="45"/>
      <c r="I24" s="45"/>
      <c r="J24" s="66"/>
      <c r="K24" s="45"/>
      <c r="L24" s="45"/>
      <c r="M24" s="92">
        <f t="shared" si="0"/>
        <v>20</v>
      </c>
      <c r="N24" s="90" t="str">
        <f t="shared" si="1"/>
        <v>1958 SVEUČILIŠTE U ZAGREBU - FILOZOFSKI FAKULTET</v>
      </c>
      <c r="O24" s="90">
        <v>1958</v>
      </c>
      <c r="P24" s="93" t="s">
        <v>102</v>
      </c>
      <c r="Q24" s="94" t="s">
        <v>30</v>
      </c>
      <c r="R24" s="95" t="s">
        <v>103</v>
      </c>
      <c r="S24" s="93" t="s">
        <v>25</v>
      </c>
      <c r="T24" s="91">
        <v>3254852</v>
      </c>
      <c r="U24" s="87" t="s">
        <v>104</v>
      </c>
      <c r="V24" s="88" t="s">
        <v>33</v>
      </c>
      <c r="W24" s="89" t="s">
        <v>34</v>
      </c>
      <c r="X24" s="45"/>
      <c r="Y24" s="45"/>
      <c r="Z24" s="45"/>
      <c r="AA24" s="45"/>
      <c r="AB24" s="45"/>
    </row>
    <row r="25" spans="1:28" ht="28.8">
      <c r="A25" s="55">
        <v>8</v>
      </c>
      <c r="B25" s="52" t="s">
        <v>105</v>
      </c>
      <c r="C25" s="226">
        <v>0</v>
      </c>
      <c r="D25" s="226">
        <v>0</v>
      </c>
      <c r="E25" s="56">
        <f>'B.1 RAČUN FINANC EK'!F10</f>
        <v>0</v>
      </c>
      <c r="F25" s="56">
        <f>'B.1 RAČUN FINANC EK'!G10</f>
        <v>0</v>
      </c>
      <c r="G25" s="56">
        <f>'B.1 RAČUN FINANC EK'!H10</f>
        <v>0</v>
      </c>
      <c r="H25" s="45"/>
      <c r="I25" s="45"/>
      <c r="J25" s="45"/>
      <c r="K25" s="45"/>
      <c r="L25" s="45"/>
      <c r="M25" s="92">
        <f t="shared" si="0"/>
        <v>21</v>
      </c>
      <c r="N25" s="90" t="str">
        <f t="shared" si="1"/>
        <v>1966 SVEUČILIŠTE U ZAGREBU - EDUKCIJSKO-REHABILITACIJSKI FAKULTET</v>
      </c>
      <c r="O25" s="90">
        <v>1966</v>
      </c>
      <c r="P25" s="93" t="s">
        <v>106</v>
      </c>
      <c r="Q25" s="94" t="s">
        <v>30</v>
      </c>
      <c r="R25" s="95" t="s">
        <v>107</v>
      </c>
      <c r="S25" s="93" t="s">
        <v>25</v>
      </c>
      <c r="T25" s="91">
        <v>3219780</v>
      </c>
      <c r="U25" s="87" t="s">
        <v>108</v>
      </c>
      <c r="V25" s="88" t="s">
        <v>33</v>
      </c>
      <c r="W25" s="89" t="s">
        <v>34</v>
      </c>
      <c r="X25" s="45"/>
      <c r="Y25" s="45"/>
      <c r="Z25" s="45"/>
      <c r="AA25" s="45"/>
      <c r="AB25" s="45"/>
    </row>
    <row r="26" spans="1:28" ht="28.8">
      <c r="A26" s="55">
        <v>5</v>
      </c>
      <c r="B26" s="52" t="s">
        <v>109</v>
      </c>
      <c r="C26" s="226">
        <v>0</v>
      </c>
      <c r="D26" s="226">
        <v>0</v>
      </c>
      <c r="E26" s="56">
        <f>'B.1 RAČUN FINANC EK'!F15</f>
        <v>0</v>
      </c>
      <c r="F26" s="56">
        <f>'B.1 RAČUN FINANC EK'!G15</f>
        <v>0</v>
      </c>
      <c r="G26" s="56">
        <f>'B.1 RAČUN FINANC EK'!H15</f>
        <v>0</v>
      </c>
      <c r="H26" s="67"/>
      <c r="I26" s="45"/>
      <c r="J26" s="45"/>
      <c r="K26" s="45"/>
      <c r="L26" s="45"/>
      <c r="M26" s="92">
        <f t="shared" si="0"/>
        <v>22</v>
      </c>
      <c r="N26" s="90" t="str">
        <f t="shared" si="1"/>
        <v xml:space="preserve">1974 SVEUČILIŠTE U ZAGREBU - AKADEMIJA DRAMSKE UMJETNOSTI </v>
      </c>
      <c r="O26" s="90">
        <v>1974</v>
      </c>
      <c r="P26" s="93" t="s">
        <v>110</v>
      </c>
      <c r="Q26" s="94" t="s">
        <v>30</v>
      </c>
      <c r="R26" s="95" t="s">
        <v>111</v>
      </c>
      <c r="S26" s="93" t="s">
        <v>25</v>
      </c>
      <c r="T26" s="91">
        <v>3205029</v>
      </c>
      <c r="U26" s="87" t="s">
        <v>112</v>
      </c>
      <c r="V26" s="88" t="s">
        <v>33</v>
      </c>
      <c r="W26" s="89" t="s">
        <v>34</v>
      </c>
      <c r="X26" s="45"/>
      <c r="Y26" s="45"/>
      <c r="Z26" s="45"/>
      <c r="AA26" s="45"/>
      <c r="AB26" s="45"/>
    </row>
    <row r="27" spans="1:28" ht="18.75" customHeight="1">
      <c r="A27" s="52"/>
      <c r="B27" s="52" t="s">
        <v>113</v>
      </c>
      <c r="C27" s="60">
        <f>+C25-C26</f>
        <v>0</v>
      </c>
      <c r="D27" s="60">
        <f>+D25-D26</f>
        <v>0</v>
      </c>
      <c r="E27" s="60">
        <f>+E25-E26</f>
        <v>0</v>
      </c>
      <c r="F27" s="60">
        <f>+F25-F26</f>
        <v>0</v>
      </c>
      <c r="G27" s="60">
        <f>+G25-G26</f>
        <v>0</v>
      </c>
      <c r="H27" s="45"/>
      <c r="I27" s="45"/>
      <c r="J27" s="45"/>
      <c r="K27" s="45"/>
      <c r="L27" s="45"/>
      <c r="M27" s="92">
        <f t="shared" si="0"/>
        <v>23</v>
      </c>
      <c r="N27" s="90" t="str">
        <f t="shared" si="1"/>
        <v>1982 SVEUČILIŠTE U ZAGREBU AKADEMIJA LIKOVNIH UMJETNOSTI</v>
      </c>
      <c r="O27" s="90">
        <v>1982</v>
      </c>
      <c r="P27" s="93" t="s">
        <v>114</v>
      </c>
      <c r="Q27" s="94" t="s">
        <v>30</v>
      </c>
      <c r="R27" s="95" t="s">
        <v>115</v>
      </c>
      <c r="S27" s="93" t="s">
        <v>25</v>
      </c>
      <c r="T27" s="91">
        <v>3207919</v>
      </c>
      <c r="U27" s="87" t="s">
        <v>116</v>
      </c>
      <c r="V27" s="88" t="s">
        <v>33</v>
      </c>
      <c r="W27" s="89" t="s">
        <v>34</v>
      </c>
      <c r="X27" s="45"/>
      <c r="Y27" s="45"/>
      <c r="Z27" s="45"/>
      <c r="AA27" s="45"/>
      <c r="AB27" s="45"/>
    </row>
    <row r="28" spans="1:28" ht="28.8">
      <c r="A28" s="62" t="s">
        <v>117</v>
      </c>
      <c r="B28" s="111" t="s">
        <v>118</v>
      </c>
      <c r="C28" s="223">
        <v>675131</v>
      </c>
      <c r="D28" s="223">
        <v>776164</v>
      </c>
      <c r="E28" s="61">
        <f>+'Unos prijenosa'!D5</f>
        <v>1403593</v>
      </c>
      <c r="F28" s="61">
        <f>+'Unos prijenosa'!D13</f>
        <v>1075049</v>
      </c>
      <c r="G28" s="61">
        <f>+'Unos prijenosa'!D21</f>
        <v>1020550</v>
      </c>
      <c r="H28" s="45"/>
      <c r="I28" s="45"/>
      <c r="J28" s="45"/>
      <c r="K28" s="45"/>
      <c r="L28" s="45"/>
      <c r="M28" s="92">
        <f t="shared" si="0"/>
        <v>24</v>
      </c>
      <c r="N28" s="90" t="str">
        <f t="shared" si="1"/>
        <v>1999 SVEUČILIŠTE U ZAGREBU - MUZIČKA AKADEMIJA</v>
      </c>
      <c r="O28" s="90">
        <v>1999</v>
      </c>
      <c r="P28" s="93" t="s">
        <v>119</v>
      </c>
      <c r="Q28" s="94" t="s">
        <v>30</v>
      </c>
      <c r="R28" s="95" t="s">
        <v>120</v>
      </c>
      <c r="S28" s="93" t="s">
        <v>25</v>
      </c>
      <c r="T28" s="91">
        <v>3205002</v>
      </c>
      <c r="U28" s="87" t="s">
        <v>121</v>
      </c>
      <c r="V28" s="88" t="s">
        <v>33</v>
      </c>
      <c r="W28" s="89" t="s">
        <v>34</v>
      </c>
      <c r="X28" s="45"/>
      <c r="Y28" s="45"/>
      <c r="Z28" s="45"/>
      <c r="AA28" s="45"/>
      <c r="AB28" s="45"/>
    </row>
    <row r="29" spans="1:28" ht="28.8">
      <c r="A29" s="62" t="s">
        <v>122</v>
      </c>
      <c r="B29" s="111" t="s">
        <v>123</v>
      </c>
      <c r="C29" s="224">
        <v>-701323</v>
      </c>
      <c r="D29" s="224">
        <v>-1400926</v>
      </c>
      <c r="E29" s="64">
        <f>+'Unos prijenosa'!D7</f>
        <v>-1075049</v>
      </c>
      <c r="F29" s="64">
        <f>+'Unos prijenosa'!D15</f>
        <v>-1020550</v>
      </c>
      <c r="G29" s="65">
        <f>+'Unos prijenosa'!D23</f>
        <v>-1135301</v>
      </c>
      <c r="H29" s="45"/>
      <c r="I29" s="70"/>
      <c r="J29" s="45"/>
      <c r="K29" s="45"/>
      <c r="L29" s="45"/>
      <c r="M29" s="92">
        <f t="shared" si="0"/>
        <v>25</v>
      </c>
      <c r="N29" s="90" t="str">
        <f t="shared" si="1"/>
        <v>2006 SVEUČILIŠTE U ZAGREBU KINEZIOLOŠKI FAKULTET</v>
      </c>
      <c r="O29" s="90">
        <v>2006</v>
      </c>
      <c r="P29" s="93" t="s">
        <v>124</v>
      </c>
      <c r="Q29" s="94" t="s">
        <v>30</v>
      </c>
      <c r="R29" s="95" t="s">
        <v>125</v>
      </c>
      <c r="S29" s="93" t="s">
        <v>25</v>
      </c>
      <c r="T29" s="91">
        <v>3274080</v>
      </c>
      <c r="U29" s="87" t="s">
        <v>126</v>
      </c>
      <c r="V29" s="88" t="s">
        <v>33</v>
      </c>
      <c r="W29" s="89" t="s">
        <v>34</v>
      </c>
      <c r="X29" s="45"/>
      <c r="Y29" s="45"/>
      <c r="Z29" s="45"/>
      <c r="AA29" s="45"/>
      <c r="AB29" s="45"/>
    </row>
    <row r="30" spans="1:28" ht="18.75" customHeight="1">
      <c r="A30" s="52"/>
      <c r="B30" s="52" t="s">
        <v>127</v>
      </c>
      <c r="C30" s="60">
        <f>+C27+C28+C29</f>
        <v>-26192</v>
      </c>
      <c r="D30" s="60">
        <f>+D27+D28+D29</f>
        <v>-624762</v>
      </c>
      <c r="E30" s="60">
        <f>+E27+E28+E29</f>
        <v>328544</v>
      </c>
      <c r="F30" s="60">
        <f>+F27+F28+F29</f>
        <v>54499</v>
      </c>
      <c r="G30" s="60">
        <f>+G27+G28+G29</f>
        <v>-114751</v>
      </c>
      <c r="H30" s="45"/>
      <c r="I30" s="45"/>
      <c r="J30" s="45"/>
      <c r="K30" s="45"/>
      <c r="L30" s="45"/>
      <c r="M30" s="92">
        <f t="shared" si="0"/>
        <v>26</v>
      </c>
      <c r="N30" s="90" t="str">
        <f t="shared" si="1"/>
        <v>2014 SVEUČILIŠTE U ZAGREBU FARMACEUTSKO-BIOKEMIJSKI FAKULTET</v>
      </c>
      <c r="O30" s="90">
        <v>2014</v>
      </c>
      <c r="P30" s="93" t="s">
        <v>128</v>
      </c>
      <c r="Q30" s="94" t="s">
        <v>30</v>
      </c>
      <c r="R30" s="95" t="s">
        <v>129</v>
      </c>
      <c r="S30" s="93" t="s">
        <v>25</v>
      </c>
      <c r="T30" s="91">
        <v>3205037</v>
      </c>
      <c r="U30" s="87" t="s">
        <v>130</v>
      </c>
      <c r="V30" s="88" t="s">
        <v>33</v>
      </c>
      <c r="W30" s="89" t="s">
        <v>34</v>
      </c>
      <c r="X30" s="45"/>
      <c r="Y30" s="45"/>
      <c r="Z30" s="45"/>
      <c r="AA30" s="45"/>
      <c r="AB30" s="45"/>
    </row>
    <row r="31" spans="1:28" ht="14.4">
      <c r="B31" s="301"/>
      <c r="C31" s="301"/>
      <c r="D31" s="301"/>
      <c r="E31" s="302"/>
      <c r="F31" s="302"/>
      <c r="G31" s="302"/>
      <c r="H31" s="71"/>
      <c r="I31" s="72"/>
      <c r="J31" s="72"/>
      <c r="K31" s="72"/>
      <c r="L31" s="72"/>
      <c r="M31" s="92">
        <f t="shared" si="0"/>
        <v>27</v>
      </c>
      <c r="N31" s="90" t="str">
        <f t="shared" si="1"/>
        <v>2022 SVEUČILIŠTE U ZAGREBU VETERINARSKI FAKULTET</v>
      </c>
      <c r="O31" s="90">
        <v>2022</v>
      </c>
      <c r="P31" s="93" t="s">
        <v>131</v>
      </c>
      <c r="Q31" s="94" t="s">
        <v>30</v>
      </c>
      <c r="R31" s="95" t="s">
        <v>132</v>
      </c>
      <c r="S31" s="93" t="s">
        <v>25</v>
      </c>
      <c r="T31" s="91">
        <v>3225755</v>
      </c>
      <c r="U31" s="87" t="s">
        <v>133</v>
      </c>
      <c r="V31" s="88" t="s">
        <v>33</v>
      </c>
      <c r="W31" s="89" t="s">
        <v>34</v>
      </c>
      <c r="X31" s="72"/>
      <c r="Y31" s="72"/>
      <c r="Z31" s="72"/>
      <c r="AA31" s="72"/>
      <c r="AB31" s="72"/>
    </row>
    <row r="32" spans="1:28" ht="24.6" customHeight="1">
      <c r="A32" s="68"/>
      <c r="B32" s="68" t="s">
        <v>134</v>
      </c>
      <c r="C32" s="69">
        <f>+C20+C30</f>
        <v>0</v>
      </c>
      <c r="D32" s="69">
        <f>+D20+D30</f>
        <v>0</v>
      </c>
      <c r="E32" s="69">
        <f>+E20+E30</f>
        <v>0</v>
      </c>
      <c r="F32" s="69">
        <f>+F20+F30</f>
        <v>0</v>
      </c>
      <c r="G32" s="69">
        <f>+G20+G30</f>
        <v>0</v>
      </c>
      <c r="H32" s="45"/>
      <c r="I32" s="45"/>
      <c r="J32" s="45"/>
      <c r="K32" s="45"/>
      <c r="L32" s="45"/>
      <c r="M32" s="92">
        <f t="shared" si="0"/>
        <v>28</v>
      </c>
      <c r="N32" s="90" t="str">
        <f t="shared" si="1"/>
        <v>2047 SVEUČILIŠTE U ZAGREBU RUDARSKO-GEOLOŠKO-NAFTNI FAKULTET</v>
      </c>
      <c r="O32" s="90">
        <v>2047</v>
      </c>
      <c r="P32" s="93" t="s">
        <v>135</v>
      </c>
      <c r="Q32" s="94" t="s">
        <v>30</v>
      </c>
      <c r="R32" s="95" t="s">
        <v>63</v>
      </c>
      <c r="S32" s="93" t="s">
        <v>25</v>
      </c>
      <c r="T32" s="91">
        <v>3207005</v>
      </c>
      <c r="U32" s="87" t="s">
        <v>136</v>
      </c>
      <c r="V32" s="88" t="s">
        <v>33</v>
      </c>
      <c r="W32" s="89" t="s">
        <v>34</v>
      </c>
      <c r="X32" s="45"/>
      <c r="Y32" s="45"/>
      <c r="Z32" s="45"/>
      <c r="AA32" s="45"/>
      <c r="AB32" s="45"/>
    </row>
    <row r="33" spans="1:28" ht="14.4">
      <c r="A33" s="50"/>
      <c r="B33" s="50"/>
      <c r="C33" s="50"/>
      <c r="D33" s="50"/>
      <c r="E33" s="45"/>
      <c r="F33" s="45"/>
      <c r="G33" s="45"/>
      <c r="H33" s="45"/>
      <c r="I33" s="45"/>
      <c r="J33" s="45"/>
      <c r="K33" s="45"/>
      <c r="L33" s="45"/>
      <c r="M33" s="92">
        <f t="shared" si="0"/>
        <v>29</v>
      </c>
      <c r="N33" s="90" t="str">
        <f t="shared" si="1"/>
        <v>2063 SVEUČILIŠTE U ZAGREBU FAKULTET ORGANIZACIJE I INFORMATIKE</v>
      </c>
      <c r="O33" s="90">
        <v>2063</v>
      </c>
      <c r="P33" s="93" t="s">
        <v>137</v>
      </c>
      <c r="Q33" s="94" t="s">
        <v>30</v>
      </c>
      <c r="R33" s="95" t="s">
        <v>138</v>
      </c>
      <c r="S33" s="93" t="s">
        <v>139</v>
      </c>
      <c r="T33" s="91">
        <v>3006107</v>
      </c>
      <c r="U33" s="87" t="s">
        <v>140</v>
      </c>
      <c r="V33" s="88" t="s">
        <v>33</v>
      </c>
      <c r="W33" s="89" t="s">
        <v>34</v>
      </c>
      <c r="X33" s="45"/>
      <c r="Y33" s="45"/>
      <c r="Z33" s="45"/>
      <c r="AA33" s="45"/>
      <c r="AB33" s="45"/>
    </row>
    <row r="34" spans="1:28" ht="14.4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92">
        <f t="shared" si="0"/>
        <v>30</v>
      </c>
      <c r="N34" s="90" t="str">
        <f t="shared" si="1"/>
        <v>2071 SVEUČILIŠTE U ZAGREBU - METALURŠKI FAKULTET SISAK</v>
      </c>
      <c r="O34" s="90">
        <v>2071</v>
      </c>
      <c r="P34" s="93" t="s">
        <v>141</v>
      </c>
      <c r="Q34" s="94" t="s">
        <v>30</v>
      </c>
      <c r="R34" s="95" t="s">
        <v>142</v>
      </c>
      <c r="S34" s="93" t="s">
        <v>143</v>
      </c>
      <c r="T34" s="91">
        <v>3313786</v>
      </c>
      <c r="U34" s="87" t="s">
        <v>144</v>
      </c>
      <c r="V34" s="88" t="s">
        <v>33</v>
      </c>
      <c r="W34" s="89" t="s">
        <v>34</v>
      </c>
      <c r="X34" s="45"/>
      <c r="Y34" s="45"/>
      <c r="Z34" s="45"/>
      <c r="AA34" s="45"/>
      <c r="AB34" s="45"/>
    </row>
    <row r="35" spans="1:28" ht="14.4">
      <c r="A35" s="45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92">
        <f t="shared" si="0"/>
        <v>31</v>
      </c>
      <c r="N35" s="90" t="str">
        <f t="shared" si="1"/>
        <v>2080 SVEUČILIŠTE U ZAGREBU - GRAFIČKI FAKULTET</v>
      </c>
      <c r="O35" s="90">
        <v>2080</v>
      </c>
      <c r="P35" s="93" t="s">
        <v>145</v>
      </c>
      <c r="Q35" s="94" t="s">
        <v>30</v>
      </c>
      <c r="R35" s="95" t="s">
        <v>146</v>
      </c>
      <c r="S35" s="93" t="s">
        <v>25</v>
      </c>
      <c r="T35" s="91">
        <v>3219763</v>
      </c>
      <c r="U35" s="87" t="s">
        <v>147</v>
      </c>
      <c r="V35" s="88" t="s">
        <v>33</v>
      </c>
      <c r="W35" s="89" t="s">
        <v>34</v>
      </c>
      <c r="X35" s="45"/>
      <c r="Y35" s="45"/>
      <c r="Z35" s="45"/>
      <c r="AA35" s="45"/>
      <c r="AB35" s="45"/>
    </row>
    <row r="36" spans="1:28" ht="14.4">
      <c r="A36" s="45"/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92">
        <f t="shared" si="0"/>
        <v>32</v>
      </c>
      <c r="N36" s="90" t="str">
        <f t="shared" si="1"/>
        <v>2102 SVEUČILIŠTE U ZAGREBU - GEOTEHNIČKI FAKULTET</v>
      </c>
      <c r="O36" s="90">
        <v>2102</v>
      </c>
      <c r="P36" s="93" t="s">
        <v>148</v>
      </c>
      <c r="Q36" s="94" t="s">
        <v>30</v>
      </c>
      <c r="R36" s="95" t="s">
        <v>149</v>
      </c>
      <c r="S36" s="93" t="s">
        <v>139</v>
      </c>
      <c r="T36" s="91">
        <v>3042316</v>
      </c>
      <c r="U36" s="87" t="s">
        <v>150</v>
      </c>
      <c r="V36" s="88" t="s">
        <v>33</v>
      </c>
      <c r="W36" s="89" t="s">
        <v>34</v>
      </c>
      <c r="X36" s="45"/>
      <c r="Y36" s="45"/>
      <c r="Z36" s="45"/>
      <c r="AA36" s="45"/>
      <c r="AB36" s="45"/>
    </row>
    <row r="37" spans="1:28" ht="14.4">
      <c r="A37" s="45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92">
        <f t="shared" si="0"/>
        <v>33</v>
      </c>
      <c r="N37" s="90" t="str">
        <f t="shared" ref="N37:N64" si="2">O37&amp;" "&amp;P37</f>
        <v xml:space="preserve">2135  SVEUČILIŠTE U ZAGREBU, KATOLIČKI BOGOSLOVNI FAKULTET </v>
      </c>
      <c r="O37" s="90">
        <v>2135</v>
      </c>
      <c r="P37" s="93" t="s">
        <v>151</v>
      </c>
      <c r="Q37" s="94" t="s">
        <v>30</v>
      </c>
      <c r="R37" s="95" t="s">
        <v>152</v>
      </c>
      <c r="S37" s="93" t="s">
        <v>25</v>
      </c>
      <c r="T37" s="91">
        <v>3703088</v>
      </c>
      <c r="U37" s="87">
        <v>48987767944</v>
      </c>
      <c r="V37" s="88" t="s">
        <v>33</v>
      </c>
      <c r="W37" s="89" t="s">
        <v>34</v>
      </c>
      <c r="X37" s="45"/>
      <c r="Y37" s="45"/>
      <c r="Z37" s="45"/>
      <c r="AA37" s="45"/>
      <c r="AB37" s="45"/>
    </row>
    <row r="38" spans="1:28" ht="14.4">
      <c r="A38" s="45"/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92">
        <f t="shared" si="0"/>
        <v>34</v>
      </c>
      <c r="N38" s="90" t="str">
        <f t="shared" si="2"/>
        <v>2151 SVEUČILIŠTE U RIJECI - TEHNIČKI FAKULTET</v>
      </c>
      <c r="O38" s="90">
        <v>2151</v>
      </c>
      <c r="P38" s="93" t="s">
        <v>153</v>
      </c>
      <c r="Q38" s="94" t="s">
        <v>154</v>
      </c>
      <c r="R38" s="95" t="s">
        <v>155</v>
      </c>
      <c r="S38" s="93" t="s">
        <v>156</v>
      </c>
      <c r="T38" s="91">
        <v>3334317</v>
      </c>
      <c r="U38" s="87" t="s">
        <v>157</v>
      </c>
      <c r="V38" s="88" t="s">
        <v>33</v>
      </c>
      <c r="W38" s="89" t="s">
        <v>34</v>
      </c>
      <c r="X38" s="45"/>
      <c r="Y38" s="45"/>
      <c r="Z38" s="45"/>
      <c r="AA38" s="45"/>
      <c r="AB38" s="45"/>
    </row>
    <row r="39" spans="1:28" ht="14.4">
      <c r="A39" s="45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92">
        <f t="shared" si="0"/>
        <v>35</v>
      </c>
      <c r="N39" s="90" t="str">
        <f t="shared" si="2"/>
        <v>2160 SVEUČILIŠTE U RIJECI - GRAĐEVINSKI FAKULTET</v>
      </c>
      <c r="O39" s="90">
        <v>2160</v>
      </c>
      <c r="P39" s="93" t="s">
        <v>158</v>
      </c>
      <c r="Q39" s="94" t="s">
        <v>154</v>
      </c>
      <c r="R39" s="95" t="s">
        <v>159</v>
      </c>
      <c r="S39" s="93" t="s">
        <v>156</v>
      </c>
      <c r="T39" s="91">
        <v>3395855</v>
      </c>
      <c r="U39" s="87" t="s">
        <v>160</v>
      </c>
      <c r="V39" s="88" t="s">
        <v>33</v>
      </c>
      <c r="W39" s="89" t="s">
        <v>34</v>
      </c>
      <c r="X39" s="45"/>
      <c r="Y39" s="45"/>
      <c r="Z39" s="45"/>
      <c r="AA39" s="45"/>
      <c r="AB39" s="45"/>
    </row>
    <row r="40" spans="1:28" ht="14.4">
      <c r="A40" s="45"/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92">
        <f t="shared" si="0"/>
        <v>36</v>
      </c>
      <c r="N40" s="90" t="str">
        <f t="shared" si="2"/>
        <v>2186 SVEUČILIŠTE U RIJECI, EKONOMSKI FAKULTET</v>
      </c>
      <c r="O40" s="90">
        <v>2186</v>
      </c>
      <c r="P40" s="93" t="s">
        <v>161</v>
      </c>
      <c r="Q40" s="94" t="s">
        <v>154</v>
      </c>
      <c r="R40" s="95" t="s">
        <v>162</v>
      </c>
      <c r="S40" s="93" t="s">
        <v>156</v>
      </c>
      <c r="T40" s="91">
        <v>3328627</v>
      </c>
      <c r="U40" s="87" t="s">
        <v>163</v>
      </c>
      <c r="V40" s="88" t="s">
        <v>33</v>
      </c>
      <c r="W40" s="89" t="s">
        <v>34</v>
      </c>
      <c r="X40" s="45"/>
      <c r="Y40" s="45"/>
      <c r="Z40" s="45"/>
      <c r="AA40" s="45"/>
      <c r="AB40" s="45"/>
    </row>
    <row r="41" spans="1:28" ht="14.4">
      <c r="A41" s="45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92">
        <f t="shared" si="0"/>
        <v>37</v>
      </c>
      <c r="N41" s="90" t="str">
        <f t="shared" si="2"/>
        <v>2194 Sveučilište u Rijeci,  Fakultet za menadžment u turizmu i ugostiteljstvu</v>
      </c>
      <c r="O41" s="90">
        <v>2194</v>
      </c>
      <c r="P41" s="93" t="s">
        <v>164</v>
      </c>
      <c r="Q41" s="94" t="s">
        <v>154</v>
      </c>
      <c r="R41" s="95" t="s">
        <v>165</v>
      </c>
      <c r="S41" s="93" t="s">
        <v>166</v>
      </c>
      <c r="T41" s="91">
        <v>3091732</v>
      </c>
      <c r="U41" s="87" t="s">
        <v>167</v>
      </c>
      <c r="V41" s="88" t="s">
        <v>33</v>
      </c>
      <c r="W41" s="89" t="s">
        <v>34</v>
      </c>
      <c r="X41" s="45"/>
      <c r="Y41" s="45"/>
      <c r="Z41" s="45"/>
      <c r="AA41" s="45"/>
      <c r="AB41" s="45"/>
    </row>
    <row r="42" spans="1:28" ht="14.4">
      <c r="A42" s="45"/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92">
        <f t="shared" si="0"/>
        <v>38</v>
      </c>
      <c r="N42" s="90" t="str">
        <f t="shared" si="2"/>
        <v>2217 SVEUČILIŠTE U RIJECI, PRAVNI FAKULTET</v>
      </c>
      <c r="O42" s="90">
        <v>2217</v>
      </c>
      <c r="P42" s="93" t="s">
        <v>168</v>
      </c>
      <c r="Q42" s="94" t="s">
        <v>154</v>
      </c>
      <c r="R42" s="95" t="s">
        <v>169</v>
      </c>
      <c r="S42" s="93" t="s">
        <v>156</v>
      </c>
      <c r="T42" s="91">
        <v>3328562</v>
      </c>
      <c r="U42" s="87" t="s">
        <v>170</v>
      </c>
      <c r="V42" s="88" t="s">
        <v>33</v>
      </c>
      <c r="W42" s="89" t="s">
        <v>34</v>
      </c>
      <c r="X42" s="45"/>
      <c r="Y42" s="45"/>
      <c r="Z42" s="45"/>
      <c r="AA42" s="45"/>
      <c r="AB42" s="45"/>
    </row>
    <row r="43" spans="1:28" ht="14.4">
      <c r="A43" s="45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92">
        <f t="shared" si="0"/>
        <v>39</v>
      </c>
      <c r="N43" s="90" t="str">
        <f t="shared" si="2"/>
        <v>2225 SVEUČILIŠTE U RIJECI - MEDICINSKI FAKULTET</v>
      </c>
      <c r="O43" s="90">
        <v>2225</v>
      </c>
      <c r="P43" s="93" t="s">
        <v>171</v>
      </c>
      <c r="Q43" s="94" t="s">
        <v>154</v>
      </c>
      <c r="R43" s="95" t="s">
        <v>172</v>
      </c>
      <c r="S43" s="93" t="s">
        <v>156</v>
      </c>
      <c r="T43" s="91">
        <v>3328554</v>
      </c>
      <c r="U43" s="87" t="s">
        <v>173</v>
      </c>
      <c r="V43" s="88" t="s">
        <v>33</v>
      </c>
      <c r="W43" s="89" t="s">
        <v>34</v>
      </c>
      <c r="X43" s="45"/>
      <c r="Y43" s="45"/>
      <c r="Z43" s="45"/>
      <c r="AA43" s="45"/>
      <c r="AB43" s="45"/>
    </row>
    <row r="44" spans="1:28" ht="14.4">
      <c r="A44" s="45"/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92">
        <f t="shared" si="0"/>
        <v>40</v>
      </c>
      <c r="N44" s="90" t="str">
        <f t="shared" si="2"/>
        <v>2250 SVEUČILIŠTE JOSIPA JURJA  STROSSMAYERA U OSIJEKU, GRAĐEVINSKI I ARHITEKTONSKI FAKULTET OSIJEK</v>
      </c>
      <c r="O44" s="90">
        <v>2250</v>
      </c>
      <c r="P44" s="93" t="s">
        <v>174</v>
      </c>
      <c r="Q44" s="94" t="s">
        <v>175</v>
      </c>
      <c r="R44" s="95" t="s">
        <v>176</v>
      </c>
      <c r="S44" s="93" t="s">
        <v>177</v>
      </c>
      <c r="T44" s="91">
        <v>3397335</v>
      </c>
      <c r="U44" s="87" t="s">
        <v>178</v>
      </c>
      <c r="V44" s="88" t="s">
        <v>33</v>
      </c>
      <c r="W44" s="89" t="s">
        <v>34</v>
      </c>
      <c r="X44" s="45"/>
      <c r="Y44" s="45"/>
      <c r="Z44" s="45"/>
      <c r="AA44" s="45"/>
      <c r="AB44" s="45"/>
    </row>
    <row r="45" spans="1:28" ht="14.4">
      <c r="A45" s="45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92">
        <f t="shared" si="0"/>
        <v>41</v>
      </c>
      <c r="N45" s="90" t="str">
        <f t="shared" si="2"/>
        <v>2268 SVEUČILIŠTE J.J. STROSSMAYERA U OSIJEKU - FAKULTET AGROBIOTEHNIČKIH ZNANOSTI OSIJEK</v>
      </c>
      <c r="O45" s="90">
        <v>2268</v>
      </c>
      <c r="P45" s="93" t="s">
        <v>179</v>
      </c>
      <c r="Q45" s="94" t="s">
        <v>175</v>
      </c>
      <c r="R45" s="95" t="s">
        <v>180</v>
      </c>
      <c r="S45" s="93" t="s">
        <v>177</v>
      </c>
      <c r="T45" s="91">
        <v>3058212</v>
      </c>
      <c r="U45" s="87" t="s">
        <v>181</v>
      </c>
      <c r="V45" s="88" t="s">
        <v>33</v>
      </c>
      <c r="W45" s="89" t="s">
        <v>34</v>
      </c>
      <c r="X45" s="45"/>
      <c r="Y45" s="45"/>
      <c r="Z45" s="45"/>
      <c r="AA45" s="45"/>
      <c r="AB45" s="45"/>
    </row>
    <row r="46" spans="1:28" ht="14.4">
      <c r="A46" s="45"/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92">
        <f t="shared" si="0"/>
        <v>42</v>
      </c>
      <c r="N46" s="90" t="str">
        <f t="shared" si="2"/>
        <v>2276 SVEUČILIŠTE J.J. STROSSMAYERA U OSIJEKU - PREHRAMBENO-TEHNOLOŠKI FAKULTET</v>
      </c>
      <c r="O46" s="90">
        <v>2276</v>
      </c>
      <c r="P46" s="93" t="s">
        <v>182</v>
      </c>
      <c r="Q46" s="94" t="s">
        <v>175</v>
      </c>
      <c r="R46" s="95" t="s">
        <v>183</v>
      </c>
      <c r="S46" s="93" t="s">
        <v>177</v>
      </c>
      <c r="T46" s="91">
        <v>3058204</v>
      </c>
      <c r="U46" s="87" t="s">
        <v>184</v>
      </c>
      <c r="V46" s="88" t="s">
        <v>33</v>
      </c>
      <c r="W46" s="89" t="s">
        <v>34</v>
      </c>
      <c r="X46" s="45"/>
      <c r="Y46" s="45"/>
      <c r="Z46" s="45"/>
      <c r="AA46" s="45"/>
      <c r="AB46" s="45"/>
    </row>
    <row r="47" spans="1:28" ht="14.4">
      <c r="A47" s="45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92">
        <f t="shared" si="0"/>
        <v>43</v>
      </c>
      <c r="N47" s="90" t="str">
        <f t="shared" si="2"/>
        <v>2284 SVEUČILIŠTE J.J. STROSSMAYERA U OSIJEKU - EKONOMSKI FAKULTET</v>
      </c>
      <c r="O47" s="90">
        <v>2284</v>
      </c>
      <c r="P47" s="93" t="s">
        <v>185</v>
      </c>
      <c r="Q47" s="94" t="s">
        <v>175</v>
      </c>
      <c r="R47" s="95" t="s">
        <v>186</v>
      </c>
      <c r="S47" s="93" t="s">
        <v>177</v>
      </c>
      <c r="T47" s="91">
        <v>3021645</v>
      </c>
      <c r="U47" s="87" t="s">
        <v>187</v>
      </c>
      <c r="V47" s="88" t="s">
        <v>33</v>
      </c>
      <c r="W47" s="89" t="s">
        <v>34</v>
      </c>
      <c r="X47" s="45"/>
      <c r="Y47" s="45"/>
      <c r="Z47" s="45"/>
      <c r="AA47" s="45"/>
      <c r="AB47" s="45"/>
    </row>
    <row r="48" spans="1:28" ht="14.4">
      <c r="A48" s="45"/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92">
        <f t="shared" si="0"/>
        <v>44</v>
      </c>
      <c r="N48" s="90" t="str">
        <f t="shared" si="2"/>
        <v>2292 SVEUČILIŠTE JOSIPA JURJA STROSSMAYERA U OSIJEKU - PRAVNI FAKULTET</v>
      </c>
      <c r="O48" s="90">
        <v>2292</v>
      </c>
      <c r="P48" s="93" t="s">
        <v>188</v>
      </c>
      <c r="Q48" s="94" t="s">
        <v>175</v>
      </c>
      <c r="R48" s="95" t="s">
        <v>189</v>
      </c>
      <c r="S48" s="93" t="s">
        <v>177</v>
      </c>
      <c r="T48" s="91">
        <v>3014193</v>
      </c>
      <c r="U48" s="87" t="s">
        <v>190</v>
      </c>
      <c r="V48" s="88" t="s">
        <v>33</v>
      </c>
      <c r="W48" s="89" t="s">
        <v>34</v>
      </c>
      <c r="X48" s="45"/>
      <c r="Y48" s="45"/>
      <c r="Z48" s="45"/>
      <c r="AA48" s="45"/>
      <c r="AB48" s="45"/>
    </row>
    <row r="49" spans="1:28" ht="14.4">
      <c r="A49" s="45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92">
        <f t="shared" si="0"/>
        <v>45</v>
      </c>
      <c r="N49" s="90" t="str">
        <f t="shared" si="2"/>
        <v>2313 SVEUČILIŠTE J.J. STROSSMAYERA  U OSIJEKU - FAKULTET ELEKTROTEHNIKE, RAČUNARSTVA I INFORMACIJSKIH TEHNOLOGIJA OSIJEK</v>
      </c>
      <c r="O49" s="90">
        <v>2313</v>
      </c>
      <c r="P49" s="93" t="s">
        <v>191</v>
      </c>
      <c r="Q49" s="94" t="s">
        <v>175</v>
      </c>
      <c r="R49" s="95" t="s">
        <v>192</v>
      </c>
      <c r="S49" s="93" t="s">
        <v>177</v>
      </c>
      <c r="T49" s="91">
        <v>3392589</v>
      </c>
      <c r="U49" s="87" t="s">
        <v>193</v>
      </c>
      <c r="V49" s="88" t="s">
        <v>33</v>
      </c>
      <c r="W49" s="89" t="s">
        <v>34</v>
      </c>
      <c r="X49" s="45"/>
      <c r="Y49" s="45"/>
      <c r="Z49" s="45"/>
      <c r="AA49" s="45"/>
      <c r="AB49" s="45"/>
    </row>
    <row r="50" spans="1:28" ht="14.4">
      <c r="A50" s="45"/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92">
        <f t="shared" si="0"/>
        <v>46</v>
      </c>
      <c r="N50" s="90" t="str">
        <f t="shared" si="2"/>
        <v>2321 SVEUČILIŠTE J.J. STROSSMAYERA U OSIJEKU - FILOZOFSKI FAKULTET</v>
      </c>
      <c r="O50" s="90">
        <v>2321</v>
      </c>
      <c r="P50" s="93" t="s">
        <v>194</v>
      </c>
      <c r="Q50" s="94" t="s">
        <v>175</v>
      </c>
      <c r="R50" s="95" t="s">
        <v>195</v>
      </c>
      <c r="S50" s="93" t="s">
        <v>177</v>
      </c>
      <c r="T50" s="91">
        <v>3014185</v>
      </c>
      <c r="U50" s="87" t="s">
        <v>196</v>
      </c>
      <c r="V50" s="88" t="s">
        <v>33</v>
      </c>
      <c r="W50" s="89" t="s">
        <v>34</v>
      </c>
      <c r="X50" s="45"/>
      <c r="Y50" s="45"/>
      <c r="Z50" s="45"/>
      <c r="AA50" s="45"/>
      <c r="AB50" s="45"/>
    </row>
    <row r="51" spans="1:28" ht="14.4">
      <c r="A51" s="45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92">
        <f t="shared" si="0"/>
        <v>47</v>
      </c>
      <c r="N51" s="90" t="str">
        <f t="shared" si="2"/>
        <v>2330 SVEUČILIŠTE U SPLITU, FAKULTET ELEKTROTEHNIKE, STROJARSTVA I BRODOGRADNJE</v>
      </c>
      <c r="O51" s="90">
        <v>2330</v>
      </c>
      <c r="P51" s="93" t="s">
        <v>197</v>
      </c>
      <c r="Q51" s="94" t="s">
        <v>198</v>
      </c>
      <c r="R51" s="95" t="s">
        <v>199</v>
      </c>
      <c r="S51" s="93" t="s">
        <v>200</v>
      </c>
      <c r="T51" s="91">
        <v>3118339</v>
      </c>
      <c r="U51" s="87" t="s">
        <v>201</v>
      </c>
      <c r="V51" s="88" t="s">
        <v>33</v>
      </c>
      <c r="W51" s="89" t="s">
        <v>34</v>
      </c>
      <c r="X51" s="45"/>
      <c r="Y51" s="45"/>
      <c r="Z51" s="45"/>
      <c r="AA51" s="45"/>
      <c r="AB51" s="45"/>
    </row>
    <row r="52" spans="1:28" ht="14.4">
      <c r="A52" s="45"/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92">
        <f t="shared" si="0"/>
        <v>48</v>
      </c>
      <c r="N52" s="90" t="str">
        <f t="shared" si="2"/>
        <v>2348 SVEUČILIŠTE U SPLITU - FAKULTET GRAĐEVINARSTVA, ARHITEKTURE I GEODEZIJE</v>
      </c>
      <c r="O52" s="90">
        <v>2348</v>
      </c>
      <c r="P52" s="93" t="s">
        <v>202</v>
      </c>
      <c r="Q52" s="94" t="s">
        <v>198</v>
      </c>
      <c r="R52" s="95" t="s">
        <v>203</v>
      </c>
      <c r="S52" s="93" t="s">
        <v>200</v>
      </c>
      <c r="T52" s="91">
        <v>3149463</v>
      </c>
      <c r="U52" s="87" t="s">
        <v>204</v>
      </c>
      <c r="V52" s="88" t="s">
        <v>33</v>
      </c>
      <c r="W52" s="89" t="s">
        <v>34</v>
      </c>
      <c r="X52" s="45"/>
      <c r="Y52" s="45"/>
      <c r="Z52" s="45"/>
      <c r="AA52" s="45"/>
      <c r="AB52" s="45"/>
    </row>
    <row r="53" spans="1:28" ht="14.4">
      <c r="A53" s="45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92">
        <f t="shared" si="0"/>
        <v>49</v>
      </c>
      <c r="N53" s="90" t="str">
        <f t="shared" si="2"/>
        <v>2356 SVEUČILIŠTE U SPLITU - KEMIJSKO-TEHNOLOŠKI FAKULTET</v>
      </c>
      <c r="O53" s="90">
        <v>2356</v>
      </c>
      <c r="P53" s="93" t="s">
        <v>205</v>
      </c>
      <c r="Q53" s="94" t="s">
        <v>198</v>
      </c>
      <c r="R53" s="95" t="s">
        <v>206</v>
      </c>
      <c r="S53" s="93" t="s">
        <v>200</v>
      </c>
      <c r="T53" s="91">
        <v>3119068</v>
      </c>
      <c r="U53" s="87" t="s">
        <v>207</v>
      </c>
      <c r="V53" s="88" t="s">
        <v>33</v>
      </c>
      <c r="W53" s="89" t="s">
        <v>34</v>
      </c>
      <c r="X53" s="45"/>
      <c r="Y53" s="45"/>
      <c r="Z53" s="45"/>
      <c r="AA53" s="45"/>
      <c r="AB53" s="45"/>
    </row>
    <row r="54" spans="1:28" ht="15" customHeight="1">
      <c r="A54" s="45"/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92">
        <f t="shared" si="0"/>
        <v>50</v>
      </c>
      <c r="N54" s="90" t="str">
        <f t="shared" si="2"/>
        <v>2372 SVEUČILIŠTE U SPLITU - EKONOMSKI FAKULTET</v>
      </c>
      <c r="O54" s="90">
        <v>2372</v>
      </c>
      <c r="P54" s="93" t="s">
        <v>208</v>
      </c>
      <c r="Q54" s="94" t="s">
        <v>198</v>
      </c>
      <c r="R54" s="95" t="s">
        <v>209</v>
      </c>
      <c r="S54" s="93" t="s">
        <v>200</v>
      </c>
      <c r="T54" s="91">
        <v>3119076</v>
      </c>
      <c r="U54" s="87" t="s">
        <v>210</v>
      </c>
      <c r="V54" s="88" t="s">
        <v>33</v>
      </c>
      <c r="W54" s="89" t="s">
        <v>34</v>
      </c>
      <c r="X54" s="45"/>
      <c r="Y54" s="45"/>
      <c r="Z54" s="45"/>
      <c r="AA54" s="45"/>
      <c r="AB54" s="45"/>
    </row>
    <row r="55" spans="1:28" ht="14.4">
      <c r="A55" s="45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92">
        <f t="shared" si="0"/>
        <v>51</v>
      </c>
      <c r="N55" s="90" t="str">
        <f t="shared" si="2"/>
        <v>2397 SVEUČILIŠTE U SPLITU -  PRAVNI FAKULTET</v>
      </c>
      <c r="O55" s="90">
        <v>2397</v>
      </c>
      <c r="P55" s="93" t="s">
        <v>211</v>
      </c>
      <c r="Q55" s="94" t="s">
        <v>198</v>
      </c>
      <c r="R55" s="95" t="s">
        <v>212</v>
      </c>
      <c r="S55" s="93" t="s">
        <v>200</v>
      </c>
      <c r="T55" s="91">
        <v>3118347</v>
      </c>
      <c r="U55" s="87" t="s">
        <v>213</v>
      </c>
      <c r="V55" s="88" t="s">
        <v>33</v>
      </c>
      <c r="W55" s="89" t="s">
        <v>34</v>
      </c>
      <c r="X55" s="45"/>
      <c r="Y55" s="45"/>
      <c r="Z55" s="45"/>
      <c r="AA55" s="45"/>
      <c r="AB55" s="45"/>
    </row>
    <row r="56" spans="1:28" ht="15" customHeight="1">
      <c r="A56" s="45"/>
      <c r="B56" s="45"/>
      <c r="C56" s="45"/>
      <c r="D56" s="45"/>
      <c r="E56" s="45"/>
      <c r="F56" s="45"/>
      <c r="G56" s="45"/>
      <c r="H56" s="45"/>
      <c r="I56" s="45"/>
      <c r="J56" s="45"/>
      <c r="K56" s="45"/>
      <c r="L56" s="45"/>
      <c r="M56" s="92">
        <f t="shared" si="0"/>
        <v>52</v>
      </c>
      <c r="N56" s="90" t="str">
        <f t="shared" si="2"/>
        <v>2410 SVEUČILIŠTE U SPLITU, PRIRODOSLOVNO-MATEMATIČKI FAKULTET</v>
      </c>
      <c r="O56" s="90">
        <v>2410</v>
      </c>
      <c r="P56" s="93" t="s">
        <v>214</v>
      </c>
      <c r="Q56" s="94" t="s">
        <v>198</v>
      </c>
      <c r="R56" s="95" t="s">
        <v>215</v>
      </c>
      <c r="S56" s="93" t="s">
        <v>200</v>
      </c>
      <c r="T56" s="91">
        <v>3199622</v>
      </c>
      <c r="U56" s="87" t="s">
        <v>216</v>
      </c>
      <c r="V56" s="88" t="s">
        <v>33</v>
      </c>
      <c r="W56" s="89" t="s">
        <v>34</v>
      </c>
      <c r="X56" s="45"/>
      <c r="Y56" s="45"/>
      <c r="Z56" s="45"/>
      <c r="AA56" s="45"/>
      <c r="AB56" s="45"/>
    </row>
    <row r="57" spans="1:28" ht="14.4">
      <c r="A57" s="45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92">
        <f t="shared" si="0"/>
        <v>53</v>
      </c>
      <c r="N57" s="90" t="str">
        <f t="shared" si="2"/>
        <v>2436 SVEUČILIŠTE U ZAGREBU</v>
      </c>
      <c r="O57" s="90">
        <v>2436</v>
      </c>
      <c r="P57" s="93" t="s">
        <v>30</v>
      </c>
      <c r="Q57" s="94" t="s">
        <v>30</v>
      </c>
      <c r="R57" s="95" t="s">
        <v>91</v>
      </c>
      <c r="S57" s="93" t="s">
        <v>25</v>
      </c>
      <c r="T57" s="91">
        <v>3211592</v>
      </c>
      <c r="U57" s="87" t="s">
        <v>217</v>
      </c>
      <c r="V57" s="88" t="s">
        <v>33</v>
      </c>
      <c r="W57" s="89" t="s">
        <v>34</v>
      </c>
      <c r="X57" s="45"/>
      <c r="Y57" s="45"/>
      <c r="Z57" s="45"/>
      <c r="AA57" s="45"/>
      <c r="AB57" s="45"/>
    </row>
    <row r="58" spans="1:28" ht="15" customHeight="1">
      <c r="A58" s="45"/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92">
        <f t="shared" si="0"/>
        <v>54</v>
      </c>
      <c r="N58" s="90" t="str">
        <f t="shared" si="2"/>
        <v>2444 SVEUČILIŠTE U RIJECI</v>
      </c>
      <c r="O58" s="90">
        <v>2444</v>
      </c>
      <c r="P58" s="93" t="s">
        <v>154</v>
      </c>
      <c r="Q58" s="94" t="s">
        <v>154</v>
      </c>
      <c r="R58" s="95" t="s">
        <v>218</v>
      </c>
      <c r="S58" s="93" t="s">
        <v>156</v>
      </c>
      <c r="T58" s="91">
        <v>3337413</v>
      </c>
      <c r="U58" s="87" t="s">
        <v>219</v>
      </c>
      <c r="V58" s="88" t="s">
        <v>33</v>
      </c>
      <c r="W58" s="89" t="s">
        <v>34</v>
      </c>
      <c r="X58" s="45"/>
      <c r="Y58" s="45"/>
      <c r="Z58" s="45"/>
      <c r="AA58" s="45"/>
      <c r="AB58" s="45"/>
    </row>
    <row r="59" spans="1:28" ht="15" customHeight="1">
      <c r="A59" s="45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92">
        <f t="shared" si="0"/>
        <v>55</v>
      </c>
      <c r="N59" s="90" t="str">
        <f t="shared" si="2"/>
        <v>2452 SVEUČILIŠTE J.J. STROSSMAYERA U OSIJEKU</v>
      </c>
      <c r="O59" s="90">
        <v>2452</v>
      </c>
      <c r="P59" s="93" t="s">
        <v>220</v>
      </c>
      <c r="Q59" s="94" t="s">
        <v>175</v>
      </c>
      <c r="R59" s="95" t="s">
        <v>221</v>
      </c>
      <c r="S59" s="93" t="s">
        <v>177</v>
      </c>
      <c r="T59" s="91">
        <v>3049779</v>
      </c>
      <c r="U59" s="87" t="s">
        <v>222</v>
      </c>
      <c r="V59" s="88" t="s">
        <v>33</v>
      </c>
      <c r="W59" s="89" t="s">
        <v>34</v>
      </c>
      <c r="X59" s="45"/>
      <c r="Y59" s="45"/>
      <c r="Z59" s="45"/>
      <c r="AA59" s="45"/>
      <c r="AB59" s="45"/>
    </row>
    <row r="60" spans="1:28" ht="14.4">
      <c r="A60" s="45"/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92">
        <f t="shared" si="0"/>
        <v>56</v>
      </c>
      <c r="N60" s="90" t="str">
        <f t="shared" si="2"/>
        <v>2469 SVEUČILIŠTE U SPLITU</v>
      </c>
      <c r="O60" s="90">
        <v>2469</v>
      </c>
      <c r="P60" s="93" t="s">
        <v>198</v>
      </c>
      <c r="Q60" s="94" t="s">
        <v>198</v>
      </c>
      <c r="R60" s="95" t="s">
        <v>223</v>
      </c>
      <c r="S60" s="93" t="s">
        <v>200</v>
      </c>
      <c r="T60" s="91">
        <v>3129306</v>
      </c>
      <c r="U60" s="87" t="s">
        <v>224</v>
      </c>
      <c r="V60" s="88" t="s">
        <v>33</v>
      </c>
      <c r="W60" s="89" t="s">
        <v>34</v>
      </c>
      <c r="X60" s="45"/>
      <c r="Y60" s="45"/>
      <c r="Z60" s="45"/>
      <c r="AA60" s="45"/>
      <c r="AB60" s="45"/>
    </row>
    <row r="61" spans="1:28" ht="15" customHeight="1">
      <c r="A61" s="45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92">
        <f t="shared" si="0"/>
        <v>57</v>
      </c>
      <c r="N61" s="90" t="str">
        <f t="shared" si="2"/>
        <v>2493 SVEUČILIŠTE U RIJECI - SVEUČILIŠNA KNJIŽNICA</v>
      </c>
      <c r="O61" s="90">
        <v>2493</v>
      </c>
      <c r="P61" s="93" t="s">
        <v>225</v>
      </c>
      <c r="Q61" s="94" t="s">
        <v>154</v>
      </c>
      <c r="R61" s="95" t="s">
        <v>226</v>
      </c>
      <c r="S61" s="93" t="s">
        <v>156</v>
      </c>
      <c r="T61" s="91">
        <v>3328686</v>
      </c>
      <c r="U61" s="87" t="s">
        <v>227</v>
      </c>
      <c r="V61" s="88" t="s">
        <v>33</v>
      </c>
      <c r="W61" s="89" t="s">
        <v>34</v>
      </c>
      <c r="X61" s="45"/>
      <c r="Y61" s="45"/>
      <c r="Z61" s="45"/>
      <c r="AA61" s="45"/>
      <c r="AB61" s="45"/>
    </row>
    <row r="62" spans="1:28" ht="14.4">
      <c r="A62" s="45"/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92">
        <f t="shared" si="0"/>
        <v>58</v>
      </c>
      <c r="N62" s="90" t="str">
        <f t="shared" si="2"/>
        <v>2508 SVEUČILIŠTE JOSIPA JURJA STROSSMAYERA U OSIJEKU GRADSKA I SVEUČILIŠNA KNJIŽNICA OSIJEK</v>
      </c>
      <c r="O62" s="90">
        <v>2508</v>
      </c>
      <c r="P62" s="93" t="s">
        <v>228</v>
      </c>
      <c r="Q62" s="94" t="s">
        <v>175</v>
      </c>
      <c r="R62" s="95" t="s">
        <v>229</v>
      </c>
      <c r="S62" s="93" t="s">
        <v>177</v>
      </c>
      <c r="T62" s="91">
        <v>3014347</v>
      </c>
      <c r="U62" s="87" t="s">
        <v>230</v>
      </c>
      <c r="V62" s="88" t="s">
        <v>33</v>
      </c>
      <c r="W62" s="89" t="s">
        <v>34</v>
      </c>
      <c r="X62" s="45"/>
      <c r="Y62" s="45"/>
      <c r="Z62" s="45"/>
      <c r="AA62" s="45"/>
      <c r="AB62" s="45"/>
    </row>
    <row r="63" spans="1:28" ht="15" customHeight="1">
      <c r="A63" s="45"/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92">
        <f t="shared" si="0"/>
        <v>59</v>
      </c>
      <c r="N63" s="90" t="str">
        <f t="shared" si="2"/>
        <v>2524 SVEUČILIŠTE U SPLITU - SVEUČILIŠNA KNJIŽNICA</v>
      </c>
      <c r="O63" s="90">
        <v>2524</v>
      </c>
      <c r="P63" s="93" t="s">
        <v>231</v>
      </c>
      <c r="Q63" s="94" t="s">
        <v>198</v>
      </c>
      <c r="R63" s="95" t="s">
        <v>232</v>
      </c>
      <c r="S63" s="93" t="s">
        <v>200</v>
      </c>
      <c r="T63" s="91">
        <v>3118436</v>
      </c>
      <c r="U63" s="87" t="s">
        <v>233</v>
      </c>
      <c r="V63" s="88" t="s">
        <v>33</v>
      </c>
      <c r="W63" s="89" t="s">
        <v>34</v>
      </c>
      <c r="X63" s="45"/>
      <c r="Y63" s="45"/>
      <c r="Z63" s="45"/>
      <c r="AA63" s="45"/>
      <c r="AB63" s="45"/>
    </row>
    <row r="64" spans="1:28" ht="14.4">
      <c r="A64" s="45"/>
      <c r="B64" s="45"/>
      <c r="C64" s="45"/>
      <c r="D64" s="45"/>
      <c r="E64" s="45"/>
      <c r="F64" s="45"/>
      <c r="G64" s="45"/>
      <c r="H64" s="45"/>
      <c r="I64" s="45"/>
      <c r="J64" s="45"/>
      <c r="K64" s="45"/>
      <c r="L64" s="45"/>
      <c r="M64" s="92">
        <f t="shared" si="0"/>
        <v>60</v>
      </c>
      <c r="N64" s="90" t="str">
        <f t="shared" si="2"/>
        <v xml:space="preserve">2532 SVEUČILIŠTE U ZADRU, ZNANSTVENA KNJIŽNICA </v>
      </c>
      <c r="O64" s="90">
        <v>2532</v>
      </c>
      <c r="P64" s="93" t="s">
        <v>234</v>
      </c>
      <c r="Q64" s="94" t="s">
        <v>235</v>
      </c>
      <c r="R64" s="95"/>
      <c r="S64" s="93"/>
      <c r="T64" s="91" t="s">
        <v>236</v>
      </c>
      <c r="U64" s="87" t="s">
        <v>237</v>
      </c>
      <c r="V64" s="88" t="s">
        <v>33</v>
      </c>
      <c r="W64" s="89" t="s">
        <v>34</v>
      </c>
      <c r="X64" s="45"/>
      <c r="Y64" s="45"/>
      <c r="Z64" s="45"/>
      <c r="AA64" s="45"/>
      <c r="AB64" s="45"/>
    </row>
    <row r="65" spans="1:28" ht="14.4">
      <c r="A65" s="45"/>
      <c r="B65" s="45"/>
      <c r="C65" s="45"/>
      <c r="D65" s="45"/>
      <c r="E65" s="45"/>
      <c r="F65" s="45"/>
      <c r="G65" s="45"/>
      <c r="H65" s="45"/>
      <c r="I65" s="45"/>
      <c r="J65" s="45"/>
      <c r="K65" s="45"/>
      <c r="L65" s="45"/>
      <c r="M65" s="92">
        <f t="shared" si="0"/>
        <v>61</v>
      </c>
      <c r="N65" s="90" t="str">
        <f t="shared" ref="N65:N96" si="3">O65&amp;" "&amp;P65</f>
        <v>2900 INSTITUT ZA OCEANOGRAFIJU I RIBARSTVO</v>
      </c>
      <c r="O65" s="90">
        <v>2900</v>
      </c>
      <c r="P65" s="93" t="s">
        <v>238</v>
      </c>
      <c r="Q65" s="94" t="s">
        <v>239</v>
      </c>
      <c r="R65" s="95" t="s">
        <v>240</v>
      </c>
      <c r="S65" s="93" t="s">
        <v>200</v>
      </c>
      <c r="T65" s="91">
        <v>3118355</v>
      </c>
      <c r="U65" s="87" t="s">
        <v>241</v>
      </c>
      <c r="V65" s="88" t="s">
        <v>242</v>
      </c>
      <c r="W65" s="89" t="s">
        <v>243</v>
      </c>
      <c r="X65" s="45"/>
      <c r="Y65" s="45"/>
      <c r="Z65" s="45"/>
      <c r="AA65" s="45"/>
      <c r="AB65" s="45"/>
    </row>
    <row r="66" spans="1:28" ht="14.4">
      <c r="A66" s="45"/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92">
        <f t="shared" si="0"/>
        <v>62</v>
      </c>
      <c r="N66" s="90" t="str">
        <f t="shared" si="3"/>
        <v>2918 EKONOMSKI INSTITUT, ZAGREB</v>
      </c>
      <c r="O66" s="90">
        <v>2918</v>
      </c>
      <c r="P66" s="93" t="s">
        <v>244</v>
      </c>
      <c r="Q66" s="94" t="s">
        <v>239</v>
      </c>
      <c r="R66" s="95" t="s">
        <v>245</v>
      </c>
      <c r="S66" s="93" t="s">
        <v>25</v>
      </c>
      <c r="T66" s="91">
        <v>3219925</v>
      </c>
      <c r="U66" s="87" t="s">
        <v>246</v>
      </c>
      <c r="V66" s="88" t="s">
        <v>242</v>
      </c>
      <c r="W66" s="89" t="s">
        <v>243</v>
      </c>
      <c r="X66" s="45"/>
      <c r="Y66" s="45"/>
      <c r="Z66" s="45"/>
      <c r="AA66" s="45"/>
      <c r="AB66" s="45"/>
    </row>
    <row r="67" spans="1:28" ht="14.4">
      <c r="A67" s="45"/>
      <c r="B67" s="45"/>
      <c r="C67" s="45"/>
      <c r="D67" s="45"/>
      <c r="E67" s="45"/>
      <c r="F67" s="45"/>
      <c r="G67" s="45"/>
      <c r="H67" s="45"/>
      <c r="I67" s="45"/>
      <c r="J67" s="45"/>
      <c r="K67" s="45"/>
      <c r="L67" s="45"/>
      <c r="M67" s="92">
        <f t="shared" si="0"/>
        <v>63</v>
      </c>
      <c r="N67" s="90" t="str">
        <f t="shared" si="3"/>
        <v>2934 HRVATSKI INSTITUT ZA POVIJEST</v>
      </c>
      <c r="O67" s="90">
        <v>2934</v>
      </c>
      <c r="P67" s="93" t="s">
        <v>247</v>
      </c>
      <c r="Q67" s="94" t="s">
        <v>239</v>
      </c>
      <c r="R67" s="95" t="s">
        <v>248</v>
      </c>
      <c r="S67" s="93" t="s">
        <v>25</v>
      </c>
      <c r="T67" s="91">
        <v>3207153</v>
      </c>
      <c r="U67" s="87" t="s">
        <v>249</v>
      </c>
      <c r="V67" s="88" t="s">
        <v>242</v>
      </c>
      <c r="W67" s="89" t="s">
        <v>243</v>
      </c>
      <c r="X67" s="45"/>
      <c r="Y67" s="45"/>
      <c r="Z67" s="45"/>
      <c r="AA67" s="45"/>
      <c r="AB67" s="45"/>
    </row>
    <row r="68" spans="1:28" ht="14.4">
      <c r="A68" s="45"/>
      <c r="B68" s="45"/>
      <c r="C68" s="45"/>
      <c r="D68" s="45"/>
      <c r="E68" s="45"/>
      <c r="F68" s="45"/>
      <c r="G68" s="45"/>
      <c r="H68" s="45"/>
      <c r="I68" s="45"/>
      <c r="J68" s="45"/>
      <c r="K68" s="45"/>
      <c r="L68" s="45"/>
      <c r="M68" s="92">
        <f t="shared" si="0"/>
        <v>64</v>
      </c>
      <c r="N68" s="90" t="str">
        <f t="shared" si="3"/>
        <v>2942 INSTITUT ZA POVIJEST UMJETNOSTI</v>
      </c>
      <c r="O68" s="90">
        <v>2942</v>
      </c>
      <c r="P68" s="93" t="s">
        <v>250</v>
      </c>
      <c r="Q68" s="94" t="s">
        <v>239</v>
      </c>
      <c r="R68" s="95" t="s">
        <v>251</v>
      </c>
      <c r="S68" s="93" t="s">
        <v>25</v>
      </c>
      <c r="T68" s="91">
        <v>1339958</v>
      </c>
      <c r="U68" s="87" t="s">
        <v>252</v>
      </c>
      <c r="V68" s="88" t="s">
        <v>242</v>
      </c>
      <c r="W68" s="89" t="s">
        <v>243</v>
      </c>
      <c r="X68" s="45"/>
      <c r="Y68" s="45"/>
      <c r="Z68" s="45"/>
      <c r="AA68" s="45"/>
      <c r="AB68" s="45"/>
    </row>
    <row r="69" spans="1:28" ht="15" customHeight="1">
      <c r="A69" s="45"/>
      <c r="B69" s="45"/>
      <c r="C69" s="45"/>
      <c r="D69" s="45"/>
      <c r="E69" s="45"/>
      <c r="F69" s="45"/>
      <c r="G69" s="45"/>
      <c r="H69" s="45"/>
      <c r="I69" s="45"/>
      <c r="J69" s="45"/>
      <c r="K69" s="45"/>
      <c r="L69" s="45"/>
      <c r="M69" s="92">
        <f t="shared" si="0"/>
        <v>65</v>
      </c>
      <c r="N69" s="90" t="str">
        <f t="shared" si="3"/>
        <v>2959 INSTITUT ZA MEDICINSKA ISTRAŽIVANJA I MEDICINU RADA</v>
      </c>
      <c r="O69" s="90">
        <v>2959</v>
      </c>
      <c r="P69" s="93" t="s">
        <v>253</v>
      </c>
      <c r="Q69" s="94" t="s">
        <v>239</v>
      </c>
      <c r="R69" s="95" t="s">
        <v>254</v>
      </c>
      <c r="S69" s="93" t="s">
        <v>25</v>
      </c>
      <c r="T69" s="91">
        <v>3270475</v>
      </c>
      <c r="U69" s="87" t="s">
        <v>255</v>
      </c>
      <c r="V69" s="88" t="s">
        <v>242</v>
      </c>
      <c r="W69" s="89" t="s">
        <v>243</v>
      </c>
      <c r="X69" s="45"/>
      <c r="Y69" s="45"/>
      <c r="Z69" s="45"/>
      <c r="AA69" s="45"/>
      <c r="AB69" s="45"/>
    </row>
    <row r="70" spans="1:28" ht="14.4">
      <c r="A70" s="45"/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92">
        <f t="shared" si="0"/>
        <v>66</v>
      </c>
      <c r="N70" s="90" t="str">
        <f t="shared" si="3"/>
        <v>2967 HRVATSKI ŠUMARSKI INSTITUT</v>
      </c>
      <c r="O70" s="90">
        <v>2967</v>
      </c>
      <c r="P70" s="93" t="s">
        <v>256</v>
      </c>
      <c r="Q70" s="94" t="s">
        <v>239</v>
      </c>
      <c r="R70" s="95" t="s">
        <v>257</v>
      </c>
      <c r="S70" s="93" t="s">
        <v>258</v>
      </c>
      <c r="T70" s="91">
        <v>3115879</v>
      </c>
      <c r="U70" s="87" t="s">
        <v>259</v>
      </c>
      <c r="V70" s="88" t="s">
        <v>242</v>
      </c>
      <c r="W70" s="89" t="s">
        <v>243</v>
      </c>
      <c r="X70" s="45"/>
      <c r="Y70" s="45"/>
      <c r="Z70" s="45"/>
      <c r="AA70" s="45"/>
      <c r="AB70" s="45"/>
    </row>
    <row r="71" spans="1:28" ht="14.4">
      <c r="A71" s="45"/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92">
        <f t="shared" si="0"/>
        <v>67</v>
      </c>
      <c r="N71" s="90" t="str">
        <f t="shared" si="3"/>
        <v>2975 INSTITUT ZA FIZIKU</v>
      </c>
      <c r="O71" s="90">
        <v>2975</v>
      </c>
      <c r="P71" s="93" t="s">
        <v>260</v>
      </c>
      <c r="Q71" s="94" t="s">
        <v>239</v>
      </c>
      <c r="R71" s="95" t="s">
        <v>261</v>
      </c>
      <c r="S71" s="93" t="s">
        <v>25</v>
      </c>
      <c r="T71" s="91">
        <v>3270424</v>
      </c>
      <c r="U71" s="87" t="s">
        <v>262</v>
      </c>
      <c r="V71" s="88" t="s">
        <v>242</v>
      </c>
      <c r="W71" s="89" t="s">
        <v>243</v>
      </c>
      <c r="X71" s="45"/>
      <c r="Y71" s="45"/>
      <c r="Z71" s="45"/>
      <c r="AA71" s="45"/>
      <c r="AB71" s="45"/>
    </row>
    <row r="72" spans="1:28" ht="14.4">
      <c r="A72" s="45"/>
      <c r="B72" s="45"/>
      <c r="C72" s="45"/>
      <c r="D72" s="45"/>
      <c r="E72" s="45"/>
      <c r="F72" s="45"/>
      <c r="G72" s="45"/>
      <c r="H72" s="45"/>
      <c r="I72" s="45"/>
      <c r="J72" s="45"/>
      <c r="K72" s="45"/>
      <c r="L72" s="45"/>
      <c r="M72" s="92">
        <f t="shared" ref="M72:M135" si="4">+M71+1</f>
        <v>68</v>
      </c>
      <c r="N72" s="90" t="str">
        <f t="shared" si="3"/>
        <v>2991 POLJOPRIVREDNI INSTITUT OSIJEK</v>
      </c>
      <c r="O72" s="90">
        <v>2991</v>
      </c>
      <c r="P72" s="93" t="s">
        <v>263</v>
      </c>
      <c r="Q72" s="94" t="s">
        <v>239</v>
      </c>
      <c r="R72" s="95" t="s">
        <v>264</v>
      </c>
      <c r="S72" s="93" t="s">
        <v>177</v>
      </c>
      <c r="T72" s="91">
        <v>3058239</v>
      </c>
      <c r="U72" s="87" t="s">
        <v>265</v>
      </c>
      <c r="V72" s="88" t="s">
        <v>242</v>
      </c>
      <c r="W72" s="89" t="s">
        <v>243</v>
      </c>
      <c r="X72" s="45"/>
      <c r="Y72" s="45"/>
      <c r="Z72" s="45"/>
      <c r="AA72" s="45"/>
      <c r="AB72" s="45"/>
    </row>
    <row r="73" spans="1:28" ht="14.4">
      <c r="A73" s="45"/>
      <c r="B73" s="45"/>
      <c r="C73" s="45"/>
      <c r="D73" s="45"/>
      <c r="E73" s="45"/>
      <c r="F73" s="45"/>
      <c r="G73" s="45"/>
      <c r="H73" s="45"/>
      <c r="I73" s="45"/>
      <c r="J73" s="45"/>
      <c r="K73" s="45"/>
      <c r="L73" s="45"/>
      <c r="M73" s="92">
        <f t="shared" si="4"/>
        <v>69</v>
      </c>
      <c r="N73" s="90" t="str">
        <f t="shared" si="3"/>
        <v>3009 INSTITUT ZA MIGRACIJE I NARODNOSTI</v>
      </c>
      <c r="O73" s="90">
        <v>3009</v>
      </c>
      <c r="P73" s="93" t="s">
        <v>266</v>
      </c>
      <c r="Q73" s="94" t="s">
        <v>239</v>
      </c>
      <c r="R73" s="95" t="s">
        <v>267</v>
      </c>
      <c r="S73" s="93" t="s">
        <v>25</v>
      </c>
      <c r="T73" s="91">
        <v>3287572</v>
      </c>
      <c r="U73" s="87" t="s">
        <v>268</v>
      </c>
      <c r="V73" s="88" t="s">
        <v>242</v>
      </c>
      <c r="W73" s="89" t="s">
        <v>243</v>
      </c>
      <c r="X73" s="45"/>
      <c r="Y73" s="45"/>
      <c r="Z73" s="45"/>
      <c r="AA73" s="45"/>
      <c r="AB73" s="45"/>
    </row>
    <row r="74" spans="1:28" ht="15" customHeight="1">
      <c r="A74" s="45"/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92">
        <f t="shared" si="4"/>
        <v>70</v>
      </c>
      <c r="N74" s="90" t="str">
        <f t="shared" si="3"/>
        <v>3025 INSTITUT ZA JADRANSKE KULTURE I MELIORACIJU KRŠA</v>
      </c>
      <c r="O74" s="90">
        <v>3025</v>
      </c>
      <c r="P74" s="93" t="s">
        <v>269</v>
      </c>
      <c r="Q74" s="94" t="s">
        <v>239</v>
      </c>
      <c r="R74" s="95" t="s">
        <v>270</v>
      </c>
      <c r="S74" s="93" t="s">
        <v>200</v>
      </c>
      <c r="T74" s="91">
        <v>3140792</v>
      </c>
      <c r="U74" s="87" t="s">
        <v>271</v>
      </c>
      <c r="V74" s="88" t="s">
        <v>242</v>
      </c>
      <c r="W74" s="89" t="s">
        <v>243</v>
      </c>
      <c r="X74" s="45"/>
      <c r="Y74" s="45"/>
      <c r="Z74" s="45"/>
      <c r="AA74" s="45"/>
      <c r="AB74" s="45"/>
    </row>
    <row r="75" spans="1:28" ht="14.4">
      <c r="A75" s="45"/>
      <c r="B75" s="45"/>
      <c r="C75" s="45"/>
      <c r="D75" s="45"/>
      <c r="E75" s="45"/>
      <c r="F75" s="45"/>
      <c r="G75" s="45"/>
      <c r="H75" s="45"/>
      <c r="I75" s="45"/>
      <c r="J75" s="45"/>
      <c r="K75" s="45"/>
      <c r="L75" s="45"/>
      <c r="M75" s="92">
        <f t="shared" si="4"/>
        <v>71</v>
      </c>
      <c r="N75" s="90" t="str">
        <f t="shared" si="3"/>
        <v>3041 INSTITUT RUĐER BOŠKOVIĆ</v>
      </c>
      <c r="O75" s="90">
        <v>3041</v>
      </c>
      <c r="P75" s="93" t="s">
        <v>272</v>
      </c>
      <c r="Q75" s="94" t="s">
        <v>239</v>
      </c>
      <c r="R75" s="95" t="s">
        <v>261</v>
      </c>
      <c r="S75" s="93" t="s">
        <v>25</v>
      </c>
      <c r="T75" s="91">
        <v>3270289</v>
      </c>
      <c r="U75" s="87" t="s">
        <v>273</v>
      </c>
      <c r="V75" s="88" t="s">
        <v>242</v>
      </c>
      <c r="W75" s="89" t="s">
        <v>243</v>
      </c>
      <c r="X75" s="45"/>
      <c r="Y75" s="45"/>
      <c r="Z75" s="45"/>
      <c r="AA75" s="45"/>
      <c r="AB75" s="45"/>
    </row>
    <row r="76" spans="1:28" ht="14.4">
      <c r="A76" s="45"/>
      <c r="B76" s="45"/>
      <c r="C76" s="45"/>
      <c r="D76" s="45"/>
      <c r="E76" s="45"/>
      <c r="F76" s="45"/>
      <c r="G76" s="45"/>
      <c r="H76" s="45"/>
      <c r="I76" s="45"/>
      <c r="J76" s="45"/>
      <c r="K76" s="45"/>
      <c r="L76" s="45"/>
      <c r="M76" s="92">
        <f t="shared" si="4"/>
        <v>72</v>
      </c>
      <c r="N76" s="90" t="str">
        <f t="shared" si="3"/>
        <v>3050 INSTITUT ZA DRUŠTVENA ISTRAŽIVANJA U ZAGREBU</v>
      </c>
      <c r="O76" s="90">
        <v>3050</v>
      </c>
      <c r="P76" s="93" t="s">
        <v>274</v>
      </c>
      <c r="Q76" s="94" t="s">
        <v>239</v>
      </c>
      <c r="R76" s="95" t="s">
        <v>275</v>
      </c>
      <c r="S76" s="93" t="s">
        <v>25</v>
      </c>
      <c r="T76" s="91">
        <v>3205118</v>
      </c>
      <c r="U76" s="87" t="s">
        <v>276</v>
      </c>
      <c r="V76" s="88" t="s">
        <v>242</v>
      </c>
      <c r="W76" s="89" t="s">
        <v>243</v>
      </c>
      <c r="X76" s="45"/>
      <c r="Y76" s="45"/>
      <c r="Z76" s="45"/>
      <c r="AA76" s="45"/>
      <c r="AB76" s="45"/>
    </row>
    <row r="77" spans="1:28" ht="14.4">
      <c r="A77" s="45"/>
      <c r="B77" s="45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92">
        <f t="shared" si="4"/>
        <v>73</v>
      </c>
      <c r="N77" s="90" t="str">
        <f t="shared" si="3"/>
        <v>3068 INSTITUT ZA TURIZAM</v>
      </c>
      <c r="O77" s="90">
        <v>3068</v>
      </c>
      <c r="P77" s="93" t="s">
        <v>277</v>
      </c>
      <c r="Q77" s="94" t="s">
        <v>239</v>
      </c>
      <c r="R77" s="95" t="s">
        <v>278</v>
      </c>
      <c r="S77" s="93" t="s">
        <v>25</v>
      </c>
      <c r="T77" s="91">
        <v>3208001</v>
      </c>
      <c r="U77" s="87" t="s">
        <v>279</v>
      </c>
      <c r="V77" s="88" t="s">
        <v>242</v>
      </c>
      <c r="W77" s="89" t="s">
        <v>243</v>
      </c>
      <c r="X77" s="45"/>
      <c r="Y77" s="45"/>
      <c r="Z77" s="45"/>
      <c r="AA77" s="45"/>
      <c r="AB77" s="45"/>
    </row>
    <row r="78" spans="1:28" ht="14.4">
      <c r="A78" s="45"/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92">
        <f t="shared" si="4"/>
        <v>74</v>
      </c>
      <c r="N78" s="90" t="str">
        <f t="shared" si="3"/>
        <v>3076 INSTITUT ZA POLJOPRIVREDU I TURIZAM</v>
      </c>
      <c r="O78" s="90">
        <v>3076</v>
      </c>
      <c r="P78" s="93" t="s">
        <v>280</v>
      </c>
      <c r="Q78" s="94" t="s">
        <v>239</v>
      </c>
      <c r="R78" s="95" t="s">
        <v>281</v>
      </c>
      <c r="S78" s="93" t="s">
        <v>282</v>
      </c>
      <c r="T78" s="91">
        <v>3421031</v>
      </c>
      <c r="U78" s="87" t="s">
        <v>283</v>
      </c>
      <c r="V78" s="88" t="s">
        <v>242</v>
      </c>
      <c r="W78" s="89" t="s">
        <v>243</v>
      </c>
      <c r="X78" s="45"/>
      <c r="Y78" s="45"/>
      <c r="Z78" s="45"/>
      <c r="AA78" s="45"/>
      <c r="AB78" s="45"/>
    </row>
    <row r="79" spans="1:28" ht="14.4">
      <c r="A79" s="45"/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92">
        <f t="shared" si="4"/>
        <v>75</v>
      </c>
      <c r="N79" s="90" t="str">
        <f t="shared" si="3"/>
        <v>3084 INSTITUT ZA ETNOLOGIJU I FOLKLORISTIKU</v>
      </c>
      <c r="O79" s="90">
        <v>3084</v>
      </c>
      <c r="P79" s="93" t="s">
        <v>284</v>
      </c>
      <c r="Q79" s="94" t="s">
        <v>239</v>
      </c>
      <c r="R79" s="95" t="s">
        <v>285</v>
      </c>
      <c r="S79" s="93" t="s">
        <v>25</v>
      </c>
      <c r="T79" s="91">
        <v>3724042</v>
      </c>
      <c r="U79" s="87" t="s">
        <v>286</v>
      </c>
      <c r="V79" s="88" t="s">
        <v>242</v>
      </c>
      <c r="W79" s="89" t="s">
        <v>243</v>
      </c>
      <c r="X79" s="45"/>
      <c r="Y79" s="45"/>
      <c r="Z79" s="45"/>
      <c r="AA79" s="45"/>
      <c r="AB79" s="45"/>
    </row>
    <row r="80" spans="1:28" ht="14.4">
      <c r="A80" s="45"/>
      <c r="B80" s="45"/>
      <c r="C80" s="45"/>
      <c r="D80" s="45"/>
      <c r="E80" s="45"/>
      <c r="F80" s="45"/>
      <c r="G80" s="45"/>
      <c r="H80" s="45"/>
      <c r="I80" s="45"/>
      <c r="J80" s="45"/>
      <c r="K80" s="45"/>
      <c r="L80" s="45"/>
      <c r="M80" s="92">
        <f t="shared" si="4"/>
        <v>76</v>
      </c>
      <c r="N80" s="90" t="str">
        <f t="shared" si="3"/>
        <v>3092 INSTITUT ZA FILOZOFIJU</v>
      </c>
      <c r="O80" s="90">
        <v>3092</v>
      </c>
      <c r="P80" s="93" t="s">
        <v>287</v>
      </c>
      <c r="Q80" s="94" t="s">
        <v>239</v>
      </c>
      <c r="R80" s="95" t="s">
        <v>288</v>
      </c>
      <c r="S80" s="93" t="s">
        <v>25</v>
      </c>
      <c r="T80" s="91">
        <v>3772047</v>
      </c>
      <c r="U80" s="87" t="s">
        <v>289</v>
      </c>
      <c r="V80" s="88" t="s">
        <v>242</v>
      </c>
      <c r="W80" s="89" t="s">
        <v>243</v>
      </c>
      <c r="X80" s="45"/>
      <c r="Y80" s="45"/>
      <c r="Z80" s="45"/>
      <c r="AA80" s="45"/>
      <c r="AB80" s="45"/>
    </row>
    <row r="81" spans="1:28" ht="14.4">
      <c r="A81" s="45"/>
      <c r="B81" s="45"/>
      <c r="C81" s="45"/>
      <c r="D81" s="45"/>
      <c r="E81" s="45"/>
      <c r="F81" s="45"/>
      <c r="G81" s="45"/>
      <c r="H81" s="45"/>
      <c r="I81" s="45"/>
      <c r="J81" s="45"/>
      <c r="K81" s="45"/>
      <c r="L81" s="45"/>
      <c r="M81" s="92">
        <f t="shared" si="4"/>
        <v>77</v>
      </c>
      <c r="N81" s="90" t="str">
        <f t="shared" si="3"/>
        <v>3105 INSTITUT DRUŠTVENIH ZNANOSTI  IVO PILAR</v>
      </c>
      <c r="O81" s="90">
        <v>3105</v>
      </c>
      <c r="P81" s="93" t="s">
        <v>290</v>
      </c>
      <c r="Q81" s="94" t="s">
        <v>239</v>
      </c>
      <c r="R81" s="95" t="s">
        <v>291</v>
      </c>
      <c r="S81" s="93" t="s">
        <v>25</v>
      </c>
      <c r="T81" s="91">
        <v>3793028</v>
      </c>
      <c r="U81" s="87" t="s">
        <v>292</v>
      </c>
      <c r="V81" s="88" t="s">
        <v>242</v>
      </c>
      <c r="W81" s="89" t="s">
        <v>243</v>
      </c>
      <c r="X81" s="45"/>
      <c r="Y81" s="45"/>
      <c r="Z81" s="45"/>
      <c r="AA81" s="45"/>
      <c r="AB81" s="45"/>
    </row>
    <row r="82" spans="1:28" ht="14.4">
      <c r="A82" s="45"/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92">
        <f t="shared" si="4"/>
        <v>78</v>
      </c>
      <c r="N82" s="90" t="str">
        <f t="shared" si="3"/>
        <v>3113 INSTITUT ZA ANTROPOLOGIJU</v>
      </c>
      <c r="O82" s="90">
        <v>3113</v>
      </c>
      <c r="P82" s="93" t="s">
        <v>293</v>
      </c>
      <c r="Q82" s="94" t="s">
        <v>239</v>
      </c>
      <c r="R82" s="95" t="s">
        <v>294</v>
      </c>
      <c r="S82" s="93" t="s">
        <v>25</v>
      </c>
      <c r="T82" s="91">
        <v>3817121</v>
      </c>
      <c r="U82" s="87" t="s">
        <v>295</v>
      </c>
      <c r="V82" s="88" t="s">
        <v>242</v>
      </c>
      <c r="W82" s="89" t="s">
        <v>243</v>
      </c>
      <c r="X82" s="45"/>
      <c r="Y82" s="45"/>
      <c r="Z82" s="45"/>
      <c r="AA82" s="45"/>
      <c r="AB82" s="45"/>
    </row>
    <row r="83" spans="1:28" ht="14.4">
      <c r="A83" s="45"/>
      <c r="B83" s="45"/>
      <c r="C83" s="45"/>
      <c r="D83" s="45"/>
      <c r="E83" s="45"/>
      <c r="F83" s="45"/>
      <c r="G83" s="45"/>
      <c r="H83" s="45"/>
      <c r="I83" s="45"/>
      <c r="J83" s="45"/>
      <c r="K83" s="45"/>
      <c r="L83" s="45"/>
      <c r="M83" s="92">
        <f t="shared" si="4"/>
        <v>79</v>
      </c>
      <c r="N83" s="90" t="str">
        <f t="shared" si="3"/>
        <v>3121 INSTITUT ZA ARHEOLOGIJU</v>
      </c>
      <c r="O83" s="90">
        <v>3121</v>
      </c>
      <c r="P83" s="93" t="s">
        <v>296</v>
      </c>
      <c r="Q83" s="94" t="s">
        <v>239</v>
      </c>
      <c r="R83" s="95" t="s">
        <v>294</v>
      </c>
      <c r="S83" s="93" t="s">
        <v>25</v>
      </c>
      <c r="T83" s="91">
        <v>3937658</v>
      </c>
      <c r="U83" s="87" t="s">
        <v>297</v>
      </c>
      <c r="V83" s="88" t="s">
        <v>242</v>
      </c>
      <c r="W83" s="89" t="s">
        <v>243</v>
      </c>
      <c r="X83" s="45"/>
      <c r="Y83" s="45"/>
      <c r="Z83" s="45"/>
      <c r="AA83" s="45"/>
      <c r="AB83" s="45"/>
    </row>
    <row r="84" spans="1:28" ht="14.4">
      <c r="A84" s="45"/>
      <c r="B84" s="45"/>
      <c r="C84" s="45"/>
      <c r="D84" s="45"/>
      <c r="E84" s="45"/>
      <c r="F84" s="45"/>
      <c r="G84" s="45"/>
      <c r="H84" s="45"/>
      <c r="I84" s="45"/>
      <c r="J84" s="45"/>
      <c r="K84" s="45"/>
      <c r="L84" s="45"/>
      <c r="M84" s="92">
        <f t="shared" si="4"/>
        <v>80</v>
      </c>
      <c r="N84" s="90" t="str">
        <f t="shared" si="3"/>
        <v>6154 SVEUČILIŠTE U ZAGREBU - FAKULTET FILOZOFIJE I RELIGIJSKIH ZNANOSTI</v>
      </c>
      <c r="O84" s="90">
        <v>6154</v>
      </c>
      <c r="P84" s="93" t="s">
        <v>298</v>
      </c>
      <c r="Q84" s="94" t="s">
        <v>30</v>
      </c>
      <c r="R84" s="95" t="s">
        <v>299</v>
      </c>
      <c r="S84" s="93" t="s">
        <v>25</v>
      </c>
      <c r="T84" s="91">
        <v>1235664</v>
      </c>
      <c r="U84" s="87" t="s">
        <v>300</v>
      </c>
      <c r="V84" s="88" t="s">
        <v>33</v>
      </c>
      <c r="W84" s="89" t="s">
        <v>34</v>
      </c>
      <c r="X84" s="45"/>
      <c r="Y84" s="45"/>
      <c r="Z84" s="45"/>
      <c r="AA84" s="45"/>
      <c r="AB84" s="45"/>
    </row>
    <row r="85" spans="1:28" ht="14.4">
      <c r="A85" s="45"/>
      <c r="B85" s="45"/>
      <c r="C85" s="45"/>
      <c r="D85" s="45"/>
      <c r="E85" s="45"/>
      <c r="F85" s="45"/>
      <c r="G85" s="45"/>
      <c r="H85" s="45"/>
      <c r="I85" s="45"/>
      <c r="J85" s="45"/>
      <c r="K85" s="45"/>
      <c r="L85" s="45"/>
      <c r="M85" s="92">
        <f t="shared" si="4"/>
        <v>81</v>
      </c>
      <c r="N85" s="90" t="str">
        <f t="shared" si="3"/>
        <v>6179 DRŽAVNI ZAVOD ZA INTELEKTUALNO VLASNIŠTVO</v>
      </c>
      <c r="O85" s="90">
        <v>6179</v>
      </c>
      <c r="P85" s="93" t="s">
        <v>301</v>
      </c>
      <c r="Q85" s="94" t="s">
        <v>302</v>
      </c>
      <c r="R85" s="95" t="s">
        <v>303</v>
      </c>
      <c r="S85" s="93" t="s">
        <v>25</v>
      </c>
      <c r="T85" s="91">
        <v>3899772</v>
      </c>
      <c r="U85" s="87" t="s">
        <v>304</v>
      </c>
      <c r="V85" s="88" t="s">
        <v>302</v>
      </c>
      <c r="W85" s="89" t="s">
        <v>305</v>
      </c>
      <c r="X85" s="45"/>
      <c r="Y85" s="45"/>
      <c r="Z85" s="45"/>
      <c r="AA85" s="45"/>
      <c r="AB85" s="45"/>
    </row>
    <row r="86" spans="1:28" ht="14.4">
      <c r="A86" s="45"/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92">
        <f t="shared" si="4"/>
        <v>82</v>
      </c>
      <c r="N86" s="90" t="str">
        <f t="shared" si="3"/>
        <v>21053 VELEUČILIŠTE U KARLOVCU</v>
      </c>
      <c r="O86" s="90">
        <v>21053</v>
      </c>
      <c r="P86" s="93" t="s">
        <v>306</v>
      </c>
      <c r="Q86" s="94" t="s">
        <v>307</v>
      </c>
      <c r="R86" s="95" t="s">
        <v>308</v>
      </c>
      <c r="S86" s="93" t="s">
        <v>309</v>
      </c>
      <c r="T86" s="91">
        <v>1286030</v>
      </c>
      <c r="U86" s="87" t="s">
        <v>310</v>
      </c>
      <c r="V86" s="88" t="s">
        <v>33</v>
      </c>
      <c r="W86" s="89" t="s">
        <v>34</v>
      </c>
      <c r="X86" s="45"/>
      <c r="Y86" s="45"/>
      <c r="Z86" s="45"/>
      <c r="AA86" s="45"/>
      <c r="AB86" s="45"/>
    </row>
    <row r="87" spans="1:28" ht="14.4">
      <c r="A87" s="45"/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92">
        <f t="shared" si="4"/>
        <v>83</v>
      </c>
      <c r="N87" s="90" t="str">
        <f t="shared" si="3"/>
        <v>21061 INSTITUT ZA HRVATSKI JEZIK I JEZIKOSLOVLJE</v>
      </c>
      <c r="O87" s="90">
        <v>21061</v>
      </c>
      <c r="P87" s="93" t="s">
        <v>311</v>
      </c>
      <c r="Q87" s="94" t="s">
        <v>239</v>
      </c>
      <c r="R87" s="95" t="s">
        <v>312</v>
      </c>
      <c r="S87" s="93" t="s">
        <v>25</v>
      </c>
      <c r="T87" s="91">
        <v>1259571</v>
      </c>
      <c r="U87" s="87" t="s">
        <v>313</v>
      </c>
      <c r="V87" s="88" t="s">
        <v>242</v>
      </c>
      <c r="W87" s="89" t="s">
        <v>243</v>
      </c>
      <c r="X87" s="45"/>
      <c r="Y87" s="45"/>
      <c r="Z87" s="45"/>
      <c r="AA87" s="45"/>
      <c r="AB87" s="45"/>
    </row>
    <row r="88" spans="1:28" ht="14.4">
      <c r="A88" s="45"/>
      <c r="B88" s="45"/>
      <c r="C88" s="45"/>
      <c r="D88" s="45"/>
      <c r="E88" s="45"/>
      <c r="F88" s="45"/>
      <c r="G88" s="45"/>
      <c r="H88" s="45"/>
      <c r="I88" s="45"/>
      <c r="J88" s="45"/>
      <c r="K88" s="45"/>
      <c r="L88" s="45"/>
      <c r="M88" s="92">
        <f t="shared" si="4"/>
        <v>84</v>
      </c>
      <c r="N88" s="90" t="str">
        <f t="shared" si="3"/>
        <v>21070 STAROSLAVENSKI INSTITUT</v>
      </c>
      <c r="O88" s="90">
        <v>21070</v>
      </c>
      <c r="P88" s="93" t="s">
        <v>314</v>
      </c>
      <c r="Q88" s="94" t="s">
        <v>239</v>
      </c>
      <c r="R88" s="95" t="s">
        <v>315</v>
      </c>
      <c r="S88" s="93" t="s">
        <v>25</v>
      </c>
      <c r="T88" s="91">
        <v>1259563</v>
      </c>
      <c r="U88" s="87" t="s">
        <v>316</v>
      </c>
      <c r="V88" s="88" t="s">
        <v>242</v>
      </c>
      <c r="W88" s="89" t="s">
        <v>243</v>
      </c>
      <c r="X88" s="45"/>
      <c r="Y88" s="45"/>
      <c r="Z88" s="45"/>
      <c r="AA88" s="45"/>
      <c r="AB88" s="45"/>
    </row>
    <row r="89" spans="1:28" ht="14.4">
      <c r="A89" s="45"/>
      <c r="B89" s="45"/>
      <c r="C89" s="45"/>
      <c r="D89" s="45"/>
      <c r="E89" s="45"/>
      <c r="F89" s="45"/>
      <c r="G89" s="45"/>
      <c r="H89" s="45"/>
      <c r="I89" s="45"/>
      <c r="J89" s="45"/>
      <c r="K89" s="45"/>
      <c r="L89" s="45"/>
      <c r="M89" s="92">
        <f t="shared" si="4"/>
        <v>85</v>
      </c>
      <c r="N89" s="90" t="str">
        <f t="shared" si="3"/>
        <v>21836 NACIONALNA I SVEUČILIŠNA KNJIŽNICA U ZAGREBU</v>
      </c>
      <c r="O89" s="90">
        <v>21836</v>
      </c>
      <c r="P89" s="93" t="s">
        <v>317</v>
      </c>
      <c r="Q89" s="94" t="s">
        <v>318</v>
      </c>
      <c r="R89" s="95" t="s">
        <v>319</v>
      </c>
      <c r="S89" s="93" t="s">
        <v>25</v>
      </c>
      <c r="T89" s="91">
        <v>3205363</v>
      </c>
      <c r="U89" s="87" t="s">
        <v>320</v>
      </c>
      <c r="V89" s="88" t="s">
        <v>321</v>
      </c>
      <c r="W89" s="89" t="s">
        <v>322</v>
      </c>
      <c r="X89" s="45"/>
      <c r="Y89" s="45"/>
      <c r="Z89" s="45"/>
      <c r="AA89" s="45"/>
      <c r="AB89" s="45"/>
    </row>
    <row r="90" spans="1:28" ht="14.4">
      <c r="A90" s="45"/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92">
        <f t="shared" si="4"/>
        <v>86</v>
      </c>
      <c r="N90" s="90" t="str">
        <f t="shared" si="3"/>
        <v>21852 HRVATSKA AKADEMSKA ISTRAŽIVAČKA MREŽA - CARNET</v>
      </c>
      <c r="O90" s="90">
        <v>21852</v>
      </c>
      <c r="P90" s="93" t="s">
        <v>323</v>
      </c>
      <c r="Q90" s="94" t="s">
        <v>318</v>
      </c>
      <c r="R90" s="95" t="s">
        <v>324</v>
      </c>
      <c r="S90" s="93" t="s">
        <v>25</v>
      </c>
      <c r="T90" s="91">
        <v>1147820</v>
      </c>
      <c r="U90" s="87" t="s">
        <v>325</v>
      </c>
      <c r="V90" s="88" t="s">
        <v>321</v>
      </c>
      <c r="W90" s="89" t="s">
        <v>322</v>
      </c>
      <c r="X90" s="45"/>
      <c r="Y90" s="45"/>
      <c r="Z90" s="45"/>
      <c r="AA90" s="45"/>
      <c r="AB90" s="45"/>
    </row>
    <row r="91" spans="1:28" ht="14.4">
      <c r="A91" s="45"/>
      <c r="B91" s="45"/>
      <c r="C91" s="45"/>
      <c r="D91" s="45"/>
      <c r="E91" s="45"/>
      <c r="F91" s="45"/>
      <c r="G91" s="45"/>
      <c r="H91" s="45"/>
      <c r="I91" s="45"/>
      <c r="J91" s="45"/>
      <c r="K91" s="45"/>
      <c r="L91" s="45"/>
      <c r="M91" s="92">
        <f t="shared" si="4"/>
        <v>87</v>
      </c>
      <c r="N91" s="90" t="str">
        <f t="shared" si="3"/>
        <v>21869 LEKSIKOGRAFSKI ZAVOD MIROSLAV KRLEŽA</v>
      </c>
      <c r="O91" s="90">
        <v>21869</v>
      </c>
      <c r="P91" s="93" t="s">
        <v>326</v>
      </c>
      <c r="Q91" s="94" t="s">
        <v>318</v>
      </c>
      <c r="R91" s="95" t="s">
        <v>327</v>
      </c>
      <c r="S91" s="93" t="s">
        <v>25</v>
      </c>
      <c r="T91" s="91">
        <v>3211622</v>
      </c>
      <c r="U91" s="87" t="s">
        <v>328</v>
      </c>
      <c r="V91" s="88" t="s">
        <v>321</v>
      </c>
      <c r="W91" s="89" t="s">
        <v>322</v>
      </c>
      <c r="X91" s="45"/>
      <c r="Y91" s="45"/>
      <c r="Z91" s="45"/>
      <c r="AA91" s="45"/>
      <c r="AB91" s="45"/>
    </row>
    <row r="92" spans="1:28" ht="14.4">
      <c r="A92" s="45"/>
      <c r="B92" s="45"/>
      <c r="C92" s="45"/>
      <c r="D92" s="45"/>
      <c r="E92" s="45"/>
      <c r="F92" s="45"/>
      <c r="G92" s="45"/>
      <c r="H92" s="45"/>
      <c r="I92" s="45"/>
      <c r="J92" s="45"/>
      <c r="K92" s="45"/>
      <c r="L92" s="45"/>
      <c r="M92" s="92">
        <f t="shared" si="4"/>
        <v>88</v>
      </c>
      <c r="N92" s="90" t="str">
        <f t="shared" si="3"/>
        <v>22371 VELEUČILIŠTE U KRIŽEVCIMA</v>
      </c>
      <c r="O92" s="90">
        <v>22371</v>
      </c>
      <c r="P92" s="93" t="s">
        <v>329</v>
      </c>
      <c r="Q92" s="94" t="s">
        <v>307</v>
      </c>
      <c r="R92" s="95" t="s">
        <v>330</v>
      </c>
      <c r="S92" s="93" t="s">
        <v>331</v>
      </c>
      <c r="T92" s="91">
        <v>1411942</v>
      </c>
      <c r="U92" s="87" t="s">
        <v>332</v>
      </c>
      <c r="V92" s="88" t="s">
        <v>33</v>
      </c>
      <c r="W92" s="89" t="s">
        <v>34</v>
      </c>
      <c r="X92" s="45"/>
      <c r="Y92" s="45"/>
      <c r="Z92" s="45"/>
      <c r="AA92" s="45"/>
      <c r="AB92" s="45"/>
    </row>
    <row r="93" spans="1:28" ht="14.4">
      <c r="A93" s="45"/>
      <c r="B93" s="45"/>
      <c r="C93" s="45"/>
      <c r="D93" s="45"/>
      <c r="E93" s="45"/>
      <c r="F93" s="45"/>
      <c r="G93" s="45"/>
      <c r="H93" s="45"/>
      <c r="I93" s="45"/>
      <c r="J93" s="45"/>
      <c r="K93" s="45"/>
      <c r="L93" s="45"/>
      <c r="M93" s="92">
        <f t="shared" si="4"/>
        <v>89</v>
      </c>
      <c r="N93" s="90" t="str">
        <f t="shared" si="3"/>
        <v>22427 TEHNIČKO VELEUČILIŠTE U ZAGREBU</v>
      </c>
      <c r="O93" s="90">
        <v>22427</v>
      </c>
      <c r="P93" s="93" t="s">
        <v>333</v>
      </c>
      <c r="Q93" s="94" t="s">
        <v>307</v>
      </c>
      <c r="R93" s="95" t="s">
        <v>334</v>
      </c>
      <c r="S93" s="93" t="s">
        <v>25</v>
      </c>
      <c r="T93" s="91">
        <v>1398270</v>
      </c>
      <c r="U93" s="87" t="s">
        <v>335</v>
      </c>
      <c r="V93" s="88" t="s">
        <v>33</v>
      </c>
      <c r="W93" s="89" t="s">
        <v>34</v>
      </c>
      <c r="X93" s="45"/>
      <c r="Y93" s="45"/>
      <c r="Z93" s="45"/>
      <c r="AA93" s="45"/>
      <c r="AB93" s="45"/>
    </row>
    <row r="94" spans="1:28" ht="14.4">
      <c r="A94" s="45"/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92">
        <f t="shared" si="4"/>
        <v>90</v>
      </c>
      <c r="N94" s="90" t="str">
        <f t="shared" si="3"/>
        <v>22435 SVEUČILIŠTE U SPLITU, FILOZOFSKI FAKULTET</v>
      </c>
      <c r="O94" s="90">
        <v>22435</v>
      </c>
      <c r="P94" s="93" t="s">
        <v>336</v>
      </c>
      <c r="Q94" s="94" t="s">
        <v>198</v>
      </c>
      <c r="R94" s="95" t="s">
        <v>223</v>
      </c>
      <c r="S94" s="93" t="s">
        <v>200</v>
      </c>
      <c r="T94" s="91">
        <v>1413236</v>
      </c>
      <c r="U94" s="87" t="s">
        <v>337</v>
      </c>
      <c r="V94" s="88" t="s">
        <v>33</v>
      </c>
      <c r="W94" s="89" t="s">
        <v>34</v>
      </c>
      <c r="X94" s="45"/>
      <c r="Y94" s="45"/>
      <c r="Z94" s="45"/>
      <c r="AA94" s="45"/>
      <c r="AB94" s="45"/>
    </row>
    <row r="95" spans="1:28" ht="14.4">
      <c r="A95" s="45"/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92">
        <f t="shared" si="4"/>
        <v>91</v>
      </c>
      <c r="N95" s="90" t="str">
        <f t="shared" si="3"/>
        <v>22451 SVEUČILIŠTE U SPLITU - MEDICINSKI FAKULTET</v>
      </c>
      <c r="O95" s="90">
        <v>22451</v>
      </c>
      <c r="P95" s="93" t="s">
        <v>338</v>
      </c>
      <c r="Q95" s="94" t="s">
        <v>198</v>
      </c>
      <c r="R95" s="95" t="s">
        <v>339</v>
      </c>
      <c r="S95" s="93" t="s">
        <v>200</v>
      </c>
      <c r="T95" s="91">
        <v>1315366</v>
      </c>
      <c r="U95" s="87" t="s">
        <v>340</v>
      </c>
      <c r="V95" s="88" t="s">
        <v>33</v>
      </c>
      <c r="W95" s="89" t="s">
        <v>34</v>
      </c>
      <c r="X95" s="45"/>
      <c r="Y95" s="45"/>
      <c r="Z95" s="45"/>
      <c r="AA95" s="45"/>
      <c r="AB95" s="45"/>
    </row>
    <row r="96" spans="1:28" ht="14.4">
      <c r="A96" s="45"/>
      <c r="B96" s="45"/>
      <c r="C96" s="45"/>
      <c r="D96" s="45"/>
      <c r="E96" s="45"/>
      <c r="F96" s="45"/>
      <c r="G96" s="45"/>
      <c r="H96" s="45"/>
      <c r="I96" s="45"/>
      <c r="J96" s="45"/>
      <c r="K96" s="45"/>
      <c r="L96" s="45"/>
      <c r="M96" s="92">
        <f t="shared" si="4"/>
        <v>92</v>
      </c>
      <c r="N96" s="90" t="str">
        <f t="shared" si="3"/>
        <v>22460 SVEUČILIŠTE U SPLITU - POMORSKI FAKULTET</v>
      </c>
      <c r="O96" s="90">
        <v>22460</v>
      </c>
      <c r="P96" s="93" t="s">
        <v>341</v>
      </c>
      <c r="Q96" s="94" t="s">
        <v>198</v>
      </c>
      <c r="R96" s="95" t="s">
        <v>342</v>
      </c>
      <c r="S96" s="93" t="s">
        <v>200</v>
      </c>
      <c r="T96" s="91">
        <v>1406043</v>
      </c>
      <c r="U96" s="87" t="s">
        <v>343</v>
      </c>
      <c r="V96" s="88" t="s">
        <v>33</v>
      </c>
      <c r="W96" s="89" t="s">
        <v>34</v>
      </c>
      <c r="X96" s="45"/>
      <c r="Y96" s="45"/>
      <c r="Z96" s="45"/>
      <c r="AA96" s="45"/>
      <c r="AB96" s="45"/>
    </row>
    <row r="97" spans="1:28" ht="14.4">
      <c r="A97" s="45"/>
      <c r="B97" s="45"/>
      <c r="C97" s="45"/>
      <c r="D97" s="45"/>
      <c r="E97" s="45"/>
      <c r="F97" s="45"/>
      <c r="G97" s="45"/>
      <c r="H97" s="45"/>
      <c r="I97" s="45"/>
      <c r="J97" s="45"/>
      <c r="K97" s="45"/>
      <c r="L97" s="45"/>
      <c r="M97" s="92">
        <f t="shared" si="4"/>
        <v>93</v>
      </c>
      <c r="N97" s="90" t="str">
        <f t="shared" ref="N97:N128" si="5">O97&amp;" "&amp;P97</f>
        <v xml:space="preserve">22478 Sveučilište u Splitu, Umjetnička akademija </v>
      </c>
      <c r="O97" s="90">
        <v>22478</v>
      </c>
      <c r="P97" s="93" t="s">
        <v>344</v>
      </c>
      <c r="Q97" s="94" t="s">
        <v>198</v>
      </c>
      <c r="R97" s="95" t="s">
        <v>345</v>
      </c>
      <c r="S97" s="93" t="s">
        <v>200</v>
      </c>
      <c r="T97" s="91">
        <v>1321358</v>
      </c>
      <c r="U97" s="87" t="s">
        <v>346</v>
      </c>
      <c r="V97" s="88" t="s">
        <v>33</v>
      </c>
      <c r="W97" s="89" t="s">
        <v>34</v>
      </c>
      <c r="X97" s="45"/>
      <c r="Y97" s="45"/>
      <c r="Z97" s="45"/>
      <c r="AA97" s="45"/>
      <c r="AB97" s="45"/>
    </row>
    <row r="98" spans="1:28" ht="14.4">
      <c r="A98" s="45"/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92">
        <f t="shared" si="4"/>
        <v>94</v>
      </c>
      <c r="N98" s="90" t="str">
        <f t="shared" si="5"/>
        <v>22486 Sveučilište Josipa Jurja Strossmayera u Osijeku, Fakultet za odgojne i obrazovne znanosti</v>
      </c>
      <c r="O98" s="90">
        <v>22486</v>
      </c>
      <c r="P98" s="93" t="s">
        <v>347</v>
      </c>
      <c r="Q98" s="94" t="s">
        <v>175</v>
      </c>
      <c r="R98" s="95" t="s">
        <v>348</v>
      </c>
      <c r="S98" s="93" t="s">
        <v>177</v>
      </c>
      <c r="T98" s="91">
        <v>1404881</v>
      </c>
      <c r="U98" s="87" t="s">
        <v>349</v>
      </c>
      <c r="V98" s="88" t="s">
        <v>33</v>
      </c>
      <c r="W98" s="89" t="s">
        <v>34</v>
      </c>
      <c r="X98" s="45"/>
      <c r="Y98" s="45"/>
      <c r="Z98" s="45"/>
      <c r="AA98" s="45"/>
      <c r="AB98" s="45"/>
    </row>
    <row r="99" spans="1:28" ht="14.4">
      <c r="A99" s="45"/>
      <c r="B99" s="45"/>
      <c r="C99" s="45"/>
      <c r="D99" s="45"/>
      <c r="E99" s="45"/>
      <c r="F99" s="45"/>
      <c r="G99" s="45"/>
      <c r="H99" s="45"/>
      <c r="I99" s="45"/>
      <c r="J99" s="45"/>
      <c r="K99" s="45"/>
      <c r="L99" s="45"/>
      <c r="M99" s="92">
        <f t="shared" si="4"/>
        <v>95</v>
      </c>
      <c r="N99" s="90" t="str">
        <f t="shared" si="5"/>
        <v>22494 VELEUČILIŠTE U RIJECI</v>
      </c>
      <c r="O99" s="90">
        <v>22494</v>
      </c>
      <c r="P99" s="93" t="s">
        <v>350</v>
      </c>
      <c r="Q99" s="94" t="s">
        <v>307</v>
      </c>
      <c r="R99" s="95" t="s">
        <v>351</v>
      </c>
      <c r="S99" s="93" t="s">
        <v>156</v>
      </c>
      <c r="T99" s="91">
        <v>1387332</v>
      </c>
      <c r="U99" s="87" t="s">
        <v>352</v>
      </c>
      <c r="V99" s="88" t="s">
        <v>33</v>
      </c>
      <c r="W99" s="89" t="s">
        <v>34</v>
      </c>
      <c r="X99" s="45"/>
      <c r="Y99" s="45"/>
      <c r="Z99" s="45"/>
      <c r="AA99" s="45"/>
      <c r="AB99" s="45"/>
    </row>
    <row r="100" spans="1:28" ht="14.4">
      <c r="A100" s="45"/>
      <c r="B100" s="45"/>
      <c r="C100" s="45"/>
      <c r="D100" s="45"/>
      <c r="E100" s="45"/>
      <c r="F100" s="45"/>
      <c r="G100" s="45"/>
      <c r="H100" s="45"/>
      <c r="I100" s="45"/>
      <c r="J100" s="45"/>
      <c r="K100" s="45"/>
      <c r="L100" s="45"/>
      <c r="M100" s="92">
        <f t="shared" si="4"/>
        <v>96</v>
      </c>
      <c r="N100" s="90" t="str">
        <f t="shared" si="5"/>
        <v>22525 HRVATSKI GEOLOŠKI INSTITUT</v>
      </c>
      <c r="O100" s="90">
        <v>22525</v>
      </c>
      <c r="P100" s="93" t="s">
        <v>353</v>
      </c>
      <c r="Q100" s="94" t="s">
        <v>239</v>
      </c>
      <c r="R100" s="95" t="s">
        <v>354</v>
      </c>
      <c r="S100" s="93" t="s">
        <v>25</v>
      </c>
      <c r="T100" s="91">
        <v>3219518</v>
      </c>
      <c r="U100" s="87" t="s">
        <v>355</v>
      </c>
      <c r="V100" s="88" t="s">
        <v>242</v>
      </c>
      <c r="W100" s="89" t="s">
        <v>243</v>
      </c>
      <c r="X100" s="45"/>
      <c r="Y100" s="45"/>
      <c r="Z100" s="45"/>
      <c r="AA100" s="45"/>
      <c r="AB100" s="45"/>
    </row>
    <row r="101" spans="1:28" ht="14.4">
      <c r="A101" s="45"/>
      <c r="B101" s="45"/>
      <c r="C101" s="45"/>
      <c r="D101" s="45"/>
      <c r="E101" s="45"/>
      <c r="F101" s="45"/>
      <c r="G101" s="45"/>
      <c r="H101" s="45"/>
      <c r="I101" s="45"/>
      <c r="J101" s="45"/>
      <c r="K101" s="45"/>
      <c r="L101" s="45"/>
      <c r="M101" s="92">
        <f t="shared" si="4"/>
        <v>97</v>
      </c>
      <c r="N101" s="90" t="str">
        <f t="shared" si="5"/>
        <v>22568 SVEUČILIŠTE U RIJECI, POMORSKI FAKULTET</v>
      </c>
      <c r="O101" s="90">
        <v>22568</v>
      </c>
      <c r="P101" s="93" t="s">
        <v>356</v>
      </c>
      <c r="Q101" s="94" t="s">
        <v>154</v>
      </c>
      <c r="R101" s="95" t="s">
        <v>357</v>
      </c>
      <c r="S101" s="93" t="s">
        <v>156</v>
      </c>
      <c r="T101" s="91">
        <v>1580485</v>
      </c>
      <c r="U101" s="87" t="s">
        <v>358</v>
      </c>
      <c r="V101" s="88" t="s">
        <v>33</v>
      </c>
      <c r="W101" s="89" t="s">
        <v>34</v>
      </c>
      <c r="X101" s="45"/>
      <c r="Y101" s="45"/>
      <c r="Z101" s="45"/>
      <c r="AA101" s="45"/>
      <c r="AB101" s="45"/>
    </row>
    <row r="102" spans="1:28" ht="14.4">
      <c r="A102" s="45"/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92">
        <f t="shared" si="4"/>
        <v>98</v>
      </c>
      <c r="N102" s="90" t="str">
        <f t="shared" si="5"/>
        <v>22621 INSTITUT ZA RAZVOJ I MEĐUNARODNE ODNOSE</v>
      </c>
      <c r="O102" s="90">
        <v>22621</v>
      </c>
      <c r="P102" s="93" t="s">
        <v>359</v>
      </c>
      <c r="Q102" s="94" t="s">
        <v>239</v>
      </c>
      <c r="R102" s="95" t="s">
        <v>360</v>
      </c>
      <c r="S102" s="93" t="s">
        <v>25</v>
      </c>
      <c r="T102" s="91">
        <v>3205177</v>
      </c>
      <c r="U102" s="87" t="s">
        <v>361</v>
      </c>
      <c r="V102" s="88" t="s">
        <v>242</v>
      </c>
      <c r="W102" s="89" t="s">
        <v>243</v>
      </c>
      <c r="X102" s="45"/>
      <c r="Y102" s="45"/>
      <c r="Z102" s="45"/>
      <c r="AA102" s="45"/>
      <c r="AB102" s="45"/>
    </row>
    <row r="103" spans="1:28" ht="14.4">
      <c r="A103" s="45"/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92">
        <f t="shared" si="4"/>
        <v>99</v>
      </c>
      <c r="N103" s="90" t="str">
        <f t="shared" si="5"/>
        <v>22824 VELEUČILIŠTE U ŠIBENIKU</v>
      </c>
      <c r="O103" s="90">
        <v>22824</v>
      </c>
      <c r="P103" s="93" t="s">
        <v>362</v>
      </c>
      <c r="Q103" s="94" t="s">
        <v>307</v>
      </c>
      <c r="R103" s="95" t="s">
        <v>363</v>
      </c>
      <c r="S103" s="93" t="s">
        <v>364</v>
      </c>
      <c r="T103" s="91">
        <v>2100673</v>
      </c>
      <c r="U103" s="87" t="s">
        <v>365</v>
      </c>
      <c r="V103" s="88" t="s">
        <v>33</v>
      </c>
      <c r="W103" s="89" t="s">
        <v>34</v>
      </c>
      <c r="X103" s="45"/>
      <c r="Y103" s="45"/>
      <c r="Z103" s="45"/>
      <c r="AA103" s="45"/>
      <c r="AB103" s="45"/>
    </row>
    <row r="104" spans="1:28" ht="14.4">
      <c r="A104" s="45"/>
      <c r="B104" s="45"/>
      <c r="C104" s="45"/>
      <c r="D104" s="45"/>
      <c r="E104" s="45"/>
      <c r="F104" s="45"/>
      <c r="G104" s="45"/>
      <c r="H104" s="45"/>
      <c r="I104" s="45"/>
      <c r="J104" s="45"/>
      <c r="K104" s="45"/>
      <c r="L104" s="45"/>
      <c r="M104" s="92">
        <f t="shared" si="4"/>
        <v>100</v>
      </c>
      <c r="N104" s="90" t="str">
        <f t="shared" si="5"/>
        <v>22832 ZDRAVSTVENO VELEUČILIŠTE</v>
      </c>
      <c r="O104" s="90">
        <v>22832</v>
      </c>
      <c r="P104" s="93" t="s">
        <v>366</v>
      </c>
      <c r="Q104" s="94" t="s">
        <v>307</v>
      </c>
      <c r="R104" s="95" t="s">
        <v>367</v>
      </c>
      <c r="S104" s="93" t="s">
        <v>25</v>
      </c>
      <c r="T104" s="91">
        <v>1274597</v>
      </c>
      <c r="U104" s="87" t="s">
        <v>368</v>
      </c>
      <c r="V104" s="88" t="s">
        <v>33</v>
      </c>
      <c r="W104" s="89" t="s">
        <v>34</v>
      </c>
      <c r="X104" s="45"/>
      <c r="Y104" s="45"/>
      <c r="Z104" s="45"/>
      <c r="AA104" s="45"/>
      <c r="AB104" s="45"/>
    </row>
    <row r="105" spans="1:28" ht="14.4">
      <c r="A105" s="45"/>
      <c r="B105" s="45"/>
      <c r="C105" s="45"/>
      <c r="D105" s="45"/>
      <c r="E105" s="45"/>
      <c r="F105" s="45"/>
      <c r="G105" s="45"/>
      <c r="H105" s="45"/>
      <c r="I105" s="45"/>
      <c r="J105" s="45"/>
      <c r="K105" s="45"/>
      <c r="L105" s="45"/>
      <c r="M105" s="92">
        <f t="shared" si="4"/>
        <v>101</v>
      </c>
      <c r="N105" s="90" t="str">
        <f t="shared" si="5"/>
        <v>22849 SVEUČILIŠTE J.J. STROSSMAYERA U OSIJEKU - MEDICINSKI FAKULTET</v>
      </c>
      <c r="O105" s="90">
        <v>22849</v>
      </c>
      <c r="P105" s="93" t="s">
        <v>369</v>
      </c>
      <c r="Q105" s="94" t="s">
        <v>175</v>
      </c>
      <c r="R105" s="95" t="s">
        <v>370</v>
      </c>
      <c r="S105" s="93" t="s">
        <v>177</v>
      </c>
      <c r="T105" s="91">
        <v>1388142</v>
      </c>
      <c r="U105" s="87" t="s">
        <v>371</v>
      </c>
      <c r="V105" s="88" t="s">
        <v>33</v>
      </c>
      <c r="W105" s="89" t="s">
        <v>34</v>
      </c>
      <c r="X105" s="45"/>
      <c r="Y105" s="45"/>
      <c r="Z105" s="45"/>
      <c r="AA105" s="45"/>
      <c r="AB105" s="45"/>
    </row>
    <row r="106" spans="1:28" ht="14.4">
      <c r="A106" s="45"/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92">
        <f t="shared" si="4"/>
        <v>102</v>
      </c>
      <c r="N106" s="90" t="str">
        <f t="shared" si="5"/>
        <v>22857 SVEUČILIŠTE U RIJECI - FILOZOFSKI FAKULTET</v>
      </c>
      <c r="O106" s="90">
        <v>22857</v>
      </c>
      <c r="P106" s="93" t="s">
        <v>372</v>
      </c>
      <c r="Q106" s="94" t="s">
        <v>154</v>
      </c>
      <c r="R106" s="95" t="s">
        <v>373</v>
      </c>
      <c r="S106" s="93" t="s">
        <v>156</v>
      </c>
      <c r="T106" s="91">
        <v>3368491</v>
      </c>
      <c r="U106" s="87" t="s">
        <v>374</v>
      </c>
      <c r="V106" s="88" t="s">
        <v>33</v>
      </c>
      <c r="W106" s="89" t="s">
        <v>34</v>
      </c>
      <c r="X106" s="45"/>
      <c r="Y106" s="45"/>
      <c r="Z106" s="45"/>
      <c r="AA106" s="45"/>
      <c r="AB106" s="45"/>
    </row>
    <row r="107" spans="1:28" ht="14.4">
      <c r="A107" s="45"/>
      <c r="B107" s="45"/>
      <c r="C107" s="45"/>
      <c r="D107" s="45"/>
      <c r="E107" s="45"/>
      <c r="F107" s="45"/>
      <c r="G107" s="45"/>
      <c r="H107" s="45"/>
      <c r="I107" s="45"/>
      <c r="J107" s="45"/>
      <c r="K107" s="45"/>
      <c r="L107" s="45"/>
      <c r="M107" s="92">
        <f t="shared" si="4"/>
        <v>103</v>
      </c>
      <c r="N107" s="90" t="str">
        <f t="shared" si="5"/>
        <v>23286 INSTITUT ZA JAVNE FINANCIJE</v>
      </c>
      <c r="O107" s="90">
        <v>23286</v>
      </c>
      <c r="P107" s="93" t="s">
        <v>375</v>
      </c>
      <c r="Q107" s="94" t="s">
        <v>239</v>
      </c>
      <c r="R107" s="95" t="s">
        <v>376</v>
      </c>
      <c r="S107" s="93" t="s">
        <v>25</v>
      </c>
      <c r="T107" s="91">
        <v>3226344</v>
      </c>
      <c r="U107" s="87" t="s">
        <v>377</v>
      </c>
      <c r="V107" s="88" t="s">
        <v>242</v>
      </c>
      <c r="W107" s="89" t="s">
        <v>243</v>
      </c>
      <c r="X107" s="45"/>
      <c r="Y107" s="45"/>
      <c r="Z107" s="45"/>
      <c r="AA107" s="45"/>
      <c r="AB107" s="45"/>
    </row>
    <row r="108" spans="1:28" ht="14.4">
      <c r="A108" s="45"/>
      <c r="B108" s="45"/>
      <c r="C108" s="45"/>
      <c r="D108" s="45"/>
      <c r="E108" s="45"/>
      <c r="F108" s="45"/>
      <c r="G108" s="45"/>
      <c r="H108" s="45"/>
      <c r="I108" s="45"/>
      <c r="J108" s="45"/>
      <c r="K108" s="45"/>
      <c r="L108" s="45"/>
      <c r="M108" s="92">
        <f t="shared" si="4"/>
        <v>104</v>
      </c>
      <c r="N108" s="90" t="str">
        <f t="shared" si="5"/>
        <v>23368 SVEUČILIŠTE U SPLITU , KATOLIČKI BOGOSLOVNI FAKULTET</v>
      </c>
      <c r="O108" s="90">
        <v>23368</v>
      </c>
      <c r="P108" s="93" t="s">
        <v>378</v>
      </c>
      <c r="Q108" s="94" t="s">
        <v>198</v>
      </c>
      <c r="R108" s="95" t="s">
        <v>379</v>
      </c>
      <c r="S108" s="93" t="s">
        <v>200</v>
      </c>
      <c r="T108" s="91">
        <v>1465643</v>
      </c>
      <c r="U108" s="87">
        <v>36149548625</v>
      </c>
      <c r="V108" s="88" t="s">
        <v>33</v>
      </c>
      <c r="W108" s="89" t="s">
        <v>34</v>
      </c>
      <c r="X108" s="45"/>
      <c r="Y108" s="45"/>
      <c r="Z108" s="45"/>
      <c r="AA108" s="45"/>
      <c r="AB108" s="45"/>
    </row>
    <row r="109" spans="1:28" ht="14.4">
      <c r="A109" s="45"/>
      <c r="B109" s="45"/>
      <c r="C109" s="45"/>
      <c r="D109" s="45"/>
      <c r="E109" s="45"/>
      <c r="F109" s="45"/>
      <c r="G109" s="45"/>
      <c r="H109" s="45"/>
      <c r="I109" s="45"/>
      <c r="J109" s="45"/>
      <c r="K109" s="45"/>
      <c r="L109" s="45"/>
      <c r="M109" s="92">
        <f t="shared" si="4"/>
        <v>105</v>
      </c>
      <c r="N109" s="90" t="str">
        <f t="shared" si="5"/>
        <v>23665 SVEUČILIŠTE U ZAGREBU  SVEUČILIŠNI RAČUNSKI CENTAR</v>
      </c>
      <c r="O109" s="90">
        <v>23665</v>
      </c>
      <c r="P109" s="93" t="s">
        <v>380</v>
      </c>
      <c r="Q109" s="94" t="s">
        <v>318</v>
      </c>
      <c r="R109" s="95" t="s">
        <v>324</v>
      </c>
      <c r="S109" s="93" t="s">
        <v>25</v>
      </c>
      <c r="T109" s="91">
        <v>3283020</v>
      </c>
      <c r="U109" s="87" t="s">
        <v>381</v>
      </c>
      <c r="V109" s="88" t="s">
        <v>321</v>
      </c>
      <c r="W109" s="89" t="s">
        <v>322</v>
      </c>
      <c r="X109" s="45"/>
      <c r="Y109" s="45"/>
      <c r="Z109" s="45"/>
      <c r="AA109" s="45"/>
      <c r="AB109" s="45"/>
    </row>
    <row r="110" spans="1:28" ht="14.4">
      <c r="A110" s="45"/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92">
        <f t="shared" si="4"/>
        <v>106</v>
      </c>
      <c r="N110" s="90" t="str">
        <f t="shared" si="5"/>
        <v>23815 SVEUČILIŠTE U ZADRU</v>
      </c>
      <c r="O110" s="90">
        <v>23815</v>
      </c>
      <c r="P110" s="93" t="s">
        <v>235</v>
      </c>
      <c r="Q110" s="94" t="s">
        <v>235</v>
      </c>
      <c r="R110" s="95" t="s">
        <v>382</v>
      </c>
      <c r="S110" s="93" t="s">
        <v>383</v>
      </c>
      <c r="T110" s="91">
        <v>1695525</v>
      </c>
      <c r="U110" s="87" t="s">
        <v>384</v>
      </c>
      <c r="V110" s="88" t="s">
        <v>33</v>
      </c>
      <c r="W110" s="89" t="s">
        <v>34</v>
      </c>
      <c r="X110" s="45"/>
      <c r="Y110" s="45"/>
      <c r="Z110" s="45"/>
      <c r="AA110" s="45"/>
      <c r="AB110" s="45"/>
    </row>
    <row r="111" spans="1:28" ht="14.4">
      <c r="A111" s="45"/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92">
        <f t="shared" si="4"/>
        <v>107</v>
      </c>
      <c r="N111" s="90" t="str">
        <f t="shared" si="5"/>
        <v>23962 AGENCIJA ZA ODGOJ I OBRAZOVANJE</v>
      </c>
      <c r="O111" s="90">
        <v>23962</v>
      </c>
      <c r="P111" s="93" t="s">
        <v>385</v>
      </c>
      <c r="Q111" s="94" t="s">
        <v>318</v>
      </c>
      <c r="R111" s="95" t="s">
        <v>24</v>
      </c>
      <c r="S111" s="93" t="s">
        <v>25</v>
      </c>
      <c r="T111" s="91">
        <v>1778129</v>
      </c>
      <c r="U111" s="87" t="s">
        <v>386</v>
      </c>
      <c r="V111" s="88" t="s">
        <v>321</v>
      </c>
      <c r="W111" s="89" t="s">
        <v>322</v>
      </c>
      <c r="X111" s="45"/>
      <c r="Y111" s="45"/>
      <c r="Z111" s="45"/>
      <c r="AA111" s="45"/>
      <c r="AB111" s="45"/>
    </row>
    <row r="112" spans="1:28" ht="14.4">
      <c r="A112" s="45"/>
      <c r="B112" s="45"/>
      <c r="C112" s="45"/>
      <c r="D112" s="45"/>
      <c r="E112" s="45"/>
      <c r="F112" s="45"/>
      <c r="G112" s="45"/>
      <c r="H112" s="45"/>
      <c r="I112" s="45"/>
      <c r="J112" s="45"/>
      <c r="K112" s="45"/>
      <c r="L112" s="45"/>
      <c r="M112" s="92">
        <f t="shared" si="4"/>
        <v>108</v>
      </c>
      <c r="N112" s="90" t="str">
        <f t="shared" si="5"/>
        <v>24141 SVEUČILIŠTE U DUBROVNIKU</v>
      </c>
      <c r="O112" s="90">
        <v>24141</v>
      </c>
      <c r="P112" s="93" t="s">
        <v>387</v>
      </c>
      <c r="Q112" s="94" t="s">
        <v>387</v>
      </c>
      <c r="R112" s="95" t="s">
        <v>388</v>
      </c>
      <c r="S112" s="93" t="s">
        <v>389</v>
      </c>
      <c r="T112" s="91">
        <v>1787578</v>
      </c>
      <c r="U112" s="87" t="s">
        <v>390</v>
      </c>
      <c r="V112" s="88" t="s">
        <v>33</v>
      </c>
      <c r="W112" s="89" t="s">
        <v>34</v>
      </c>
      <c r="X112" s="45"/>
      <c r="Y112" s="45"/>
      <c r="Z112" s="45"/>
      <c r="AA112" s="45"/>
      <c r="AB112" s="45"/>
    </row>
    <row r="113" spans="1:28" ht="14.4">
      <c r="A113" s="45"/>
      <c r="B113" s="45"/>
      <c r="C113" s="45"/>
      <c r="D113" s="45"/>
      <c r="E113" s="45"/>
      <c r="F113" s="45"/>
      <c r="G113" s="45"/>
      <c r="H113" s="45"/>
      <c r="I113" s="45"/>
      <c r="J113" s="45"/>
      <c r="K113" s="45"/>
      <c r="L113" s="45"/>
      <c r="M113" s="92">
        <f t="shared" si="4"/>
        <v>109</v>
      </c>
      <c r="N113" s="90" t="str">
        <f t="shared" si="5"/>
        <v>38438 VELEUČILIŠTE MARKO MARULIĆ</v>
      </c>
      <c r="O113" s="90">
        <v>38438</v>
      </c>
      <c r="P113" s="93" t="s">
        <v>391</v>
      </c>
      <c r="Q113" s="94" t="s">
        <v>307</v>
      </c>
      <c r="R113" s="95" t="s">
        <v>392</v>
      </c>
      <c r="S113" s="93" t="s">
        <v>393</v>
      </c>
      <c r="T113" s="91">
        <v>1963813</v>
      </c>
      <c r="U113" s="87" t="s">
        <v>394</v>
      </c>
      <c r="V113" s="88" t="s">
        <v>33</v>
      </c>
      <c r="W113" s="89" t="s">
        <v>34</v>
      </c>
      <c r="X113" s="45"/>
      <c r="Y113" s="45"/>
      <c r="Z113" s="45"/>
      <c r="AA113" s="45"/>
      <c r="AB113" s="45"/>
    </row>
    <row r="114" spans="1:28" ht="14.4">
      <c r="A114" s="45"/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92">
        <f t="shared" si="4"/>
        <v>110</v>
      </c>
      <c r="N114" s="90" t="str">
        <f t="shared" si="5"/>
        <v>38446 VELEUČILIŠTE LAVOSLAV RUŽIČKA U VUKOVARU</v>
      </c>
      <c r="O114" s="90">
        <v>38446</v>
      </c>
      <c r="P114" s="93" t="s">
        <v>395</v>
      </c>
      <c r="Q114" s="94" t="s">
        <v>307</v>
      </c>
      <c r="R114" s="95" t="s">
        <v>396</v>
      </c>
      <c r="S114" s="93" t="s">
        <v>397</v>
      </c>
      <c r="T114" s="91">
        <v>1970828</v>
      </c>
      <c r="U114" s="87" t="s">
        <v>398</v>
      </c>
      <c r="V114" s="88" t="s">
        <v>33</v>
      </c>
      <c r="W114" s="89" t="s">
        <v>34</v>
      </c>
      <c r="X114" s="45"/>
      <c r="Y114" s="45"/>
      <c r="Z114" s="45"/>
      <c r="AA114" s="45"/>
      <c r="AB114" s="45"/>
    </row>
    <row r="115" spans="1:28" ht="14.4">
      <c r="A115" s="45"/>
      <c r="B115" s="45"/>
      <c r="C115" s="45"/>
      <c r="D115" s="45"/>
      <c r="E115" s="45"/>
      <c r="F115" s="45"/>
      <c r="G115" s="45"/>
      <c r="H115" s="45"/>
      <c r="I115" s="45"/>
      <c r="J115" s="45"/>
      <c r="K115" s="45"/>
      <c r="L115" s="45"/>
      <c r="M115" s="92">
        <f t="shared" si="4"/>
        <v>111</v>
      </c>
      <c r="N115" s="90" t="str">
        <f t="shared" si="5"/>
        <v>38454 SVEUČILIŠTE U RIJECI, AKADEMIJA PRIMIJENJENIH UMJETNOSTI</v>
      </c>
      <c r="O115" s="90">
        <v>38454</v>
      </c>
      <c r="P115" s="93" t="s">
        <v>399</v>
      </c>
      <c r="Q115" s="94" t="s">
        <v>154</v>
      </c>
      <c r="R115" s="95" t="s">
        <v>400</v>
      </c>
      <c r="S115" s="93" t="s">
        <v>156</v>
      </c>
      <c r="T115" s="91">
        <v>1954253</v>
      </c>
      <c r="U115" s="87" t="s">
        <v>401</v>
      </c>
      <c r="V115" s="88" t="s">
        <v>33</v>
      </c>
      <c r="W115" s="89" t="s">
        <v>34</v>
      </c>
      <c r="X115" s="45"/>
      <c r="Y115" s="45"/>
      <c r="Z115" s="45"/>
      <c r="AA115" s="45"/>
      <c r="AB115" s="45"/>
    </row>
    <row r="116" spans="1:28" ht="14.4">
      <c r="A116" s="45"/>
      <c r="B116" s="45"/>
      <c r="C116" s="45"/>
      <c r="D116" s="45"/>
      <c r="E116" s="45"/>
      <c r="F116" s="45"/>
      <c r="G116" s="45"/>
      <c r="H116" s="45"/>
      <c r="I116" s="45"/>
      <c r="J116" s="45"/>
      <c r="K116" s="45"/>
      <c r="L116" s="45"/>
      <c r="M116" s="92">
        <f t="shared" si="4"/>
        <v>112</v>
      </c>
      <c r="N116" s="90" t="str">
        <f t="shared" si="5"/>
        <v>38479 SVEUČILIŠTE JOSIPA JURJA STROSSMAYERA U OSIJEKU, KATOLIČKI BOGOSLOVNI FAKULTET U ĐAKOVU</v>
      </c>
      <c r="O116" s="90">
        <v>38479</v>
      </c>
      <c r="P116" s="93" t="s">
        <v>402</v>
      </c>
      <c r="Q116" s="94" t="s">
        <v>175</v>
      </c>
      <c r="R116" s="95" t="s">
        <v>403</v>
      </c>
      <c r="S116" s="93" t="s">
        <v>404</v>
      </c>
      <c r="T116" s="91">
        <v>1986490</v>
      </c>
      <c r="U116" s="87" t="s">
        <v>405</v>
      </c>
      <c r="V116" s="88" t="s">
        <v>33</v>
      </c>
      <c r="W116" s="89" t="s">
        <v>34</v>
      </c>
      <c r="X116" s="45"/>
      <c r="Y116" s="45"/>
      <c r="Z116" s="45"/>
      <c r="AA116" s="45"/>
      <c r="AB116" s="45"/>
    </row>
    <row r="117" spans="1:28" ht="14.4">
      <c r="A117" s="45"/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92">
        <f t="shared" si="4"/>
        <v>113</v>
      </c>
      <c r="N117" s="90" t="str">
        <f t="shared" si="5"/>
        <v>38487 AGENCIJA ZA ZNANOST I VISOKO OBRAZOVANJE</v>
      </c>
      <c r="O117" s="90">
        <v>38487</v>
      </c>
      <c r="P117" s="93" t="s">
        <v>406</v>
      </c>
      <c r="Q117" s="94" t="s">
        <v>318</v>
      </c>
      <c r="R117" s="95" t="s">
        <v>407</v>
      </c>
      <c r="S117" s="93" t="s">
        <v>25</v>
      </c>
      <c r="T117" s="91">
        <v>1922548</v>
      </c>
      <c r="U117" s="87" t="s">
        <v>408</v>
      </c>
      <c r="V117" s="88" t="s">
        <v>321</v>
      </c>
      <c r="W117" s="89" t="s">
        <v>322</v>
      </c>
      <c r="X117" s="45"/>
      <c r="Y117" s="45"/>
      <c r="Z117" s="45"/>
      <c r="AA117" s="45"/>
      <c r="AB117" s="45"/>
    </row>
    <row r="118" spans="1:28" ht="14.4">
      <c r="A118" s="45"/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92">
        <f t="shared" si="4"/>
        <v>114</v>
      </c>
      <c r="N118" s="90" t="str">
        <f t="shared" si="5"/>
        <v>40883 NACIONALNI CENTAR ZA VANJSKO VREDNOVANJE OBRAZOVANJA</v>
      </c>
      <c r="O118" s="90">
        <v>40883</v>
      </c>
      <c r="P118" s="93" t="s">
        <v>409</v>
      </c>
      <c r="Q118" s="94" t="s">
        <v>318</v>
      </c>
      <c r="R118" s="95" t="s">
        <v>410</v>
      </c>
      <c r="S118" s="93" t="s">
        <v>411</v>
      </c>
      <c r="T118" s="91">
        <v>1943430</v>
      </c>
      <c r="U118" s="87" t="s">
        <v>412</v>
      </c>
      <c r="V118" s="88" t="s">
        <v>321</v>
      </c>
      <c r="W118" s="89" t="s">
        <v>322</v>
      </c>
      <c r="X118" s="45"/>
      <c r="Y118" s="45"/>
      <c r="Z118" s="45"/>
      <c r="AA118" s="45"/>
      <c r="AB118" s="45"/>
    </row>
    <row r="119" spans="1:28" ht="14.4">
      <c r="A119" s="45"/>
      <c r="B119" s="45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92">
        <f t="shared" si="4"/>
        <v>115</v>
      </c>
      <c r="N119" s="90" t="str">
        <f t="shared" si="5"/>
        <v>40947 SVEUČILIŠTE U RIJECI, UČITELJSKI FAKULTET</v>
      </c>
      <c r="O119" s="90">
        <v>40947</v>
      </c>
      <c r="P119" s="93" t="s">
        <v>413</v>
      </c>
      <c r="Q119" s="94" t="s">
        <v>154</v>
      </c>
      <c r="R119" s="95" t="s">
        <v>414</v>
      </c>
      <c r="S119" s="93" t="s">
        <v>156</v>
      </c>
      <c r="T119" s="91">
        <v>2116073</v>
      </c>
      <c r="U119" s="87" t="s">
        <v>415</v>
      </c>
      <c r="V119" s="88" t="s">
        <v>33</v>
      </c>
      <c r="W119" s="89" t="s">
        <v>34</v>
      </c>
      <c r="X119" s="45"/>
      <c r="Y119" s="45"/>
      <c r="Z119" s="45"/>
      <c r="AA119" s="45"/>
      <c r="AB119" s="45"/>
    </row>
    <row r="120" spans="1:28" ht="14.4">
      <c r="A120" s="45"/>
      <c r="B120" s="45"/>
      <c r="C120" s="45"/>
      <c r="D120" s="45"/>
      <c r="E120" s="45"/>
      <c r="F120" s="45"/>
      <c r="G120" s="45"/>
      <c r="H120" s="45"/>
      <c r="I120" s="45"/>
      <c r="J120" s="45"/>
      <c r="K120" s="45"/>
      <c r="L120" s="45"/>
      <c r="M120" s="92">
        <f t="shared" si="4"/>
        <v>116</v>
      </c>
      <c r="N120" s="90" t="str">
        <f t="shared" si="5"/>
        <v>41185 VELEUČILIŠTE NIKOLA TESLA U GOSPIĆU</v>
      </c>
      <c r="O120" s="90">
        <v>41185</v>
      </c>
      <c r="P120" s="93" t="s">
        <v>416</v>
      </c>
      <c r="Q120" s="94" t="s">
        <v>307</v>
      </c>
      <c r="R120" s="95" t="s">
        <v>417</v>
      </c>
      <c r="S120" s="93" t="s">
        <v>418</v>
      </c>
      <c r="T120" s="91">
        <v>2103133</v>
      </c>
      <c r="U120" s="87" t="s">
        <v>419</v>
      </c>
      <c r="V120" s="88" t="s">
        <v>33</v>
      </c>
      <c r="W120" s="89" t="s">
        <v>34</v>
      </c>
      <c r="X120" s="45"/>
      <c r="Y120" s="45"/>
      <c r="Z120" s="45"/>
      <c r="AA120" s="45"/>
      <c r="AB120" s="45"/>
    </row>
    <row r="121" spans="1:28" ht="14.4">
      <c r="A121" s="45"/>
      <c r="B121" s="45"/>
      <c r="C121" s="45"/>
      <c r="D121" s="45"/>
      <c r="E121" s="45"/>
      <c r="F121" s="45"/>
      <c r="G121" s="45"/>
      <c r="H121" s="45"/>
      <c r="I121" s="45"/>
      <c r="J121" s="45"/>
      <c r="K121" s="45"/>
      <c r="L121" s="45"/>
      <c r="M121" s="92">
        <f t="shared" si="4"/>
        <v>117</v>
      </c>
      <c r="N121" s="90" t="str">
        <f t="shared" si="5"/>
        <v>42024 SVEUČILIŠTE JURJA DOBRILE U PULI</v>
      </c>
      <c r="O121" s="90">
        <v>42024</v>
      </c>
      <c r="P121" s="93" t="s">
        <v>420</v>
      </c>
      <c r="Q121" s="94" t="s">
        <v>421</v>
      </c>
      <c r="R121" s="95" t="s">
        <v>422</v>
      </c>
      <c r="S121" s="93" t="s">
        <v>423</v>
      </c>
      <c r="T121" s="91">
        <v>2161753</v>
      </c>
      <c r="U121" s="87" t="s">
        <v>424</v>
      </c>
      <c r="V121" s="88" t="s">
        <v>33</v>
      </c>
      <c r="W121" s="89" t="s">
        <v>34</v>
      </c>
      <c r="X121" s="45"/>
      <c r="Y121" s="45"/>
      <c r="Z121" s="45"/>
      <c r="AA121" s="45"/>
      <c r="AB121" s="45"/>
    </row>
    <row r="122" spans="1:28" ht="14.4">
      <c r="A122" s="45"/>
      <c r="B122" s="45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92">
        <f t="shared" si="4"/>
        <v>118</v>
      </c>
      <c r="N122" s="90" t="str">
        <f t="shared" si="5"/>
        <v>42993 VELEUČILIŠTE U VIROVITICI</v>
      </c>
      <c r="O122" s="90">
        <v>42993</v>
      </c>
      <c r="P122" s="93" t="s">
        <v>425</v>
      </c>
      <c r="Q122" s="94" t="s">
        <v>307</v>
      </c>
      <c r="R122" s="95" t="s">
        <v>426</v>
      </c>
      <c r="S122" s="93" t="s">
        <v>427</v>
      </c>
      <c r="T122" s="91">
        <v>2282208</v>
      </c>
      <c r="U122" s="87" t="s">
        <v>428</v>
      </c>
      <c r="V122" s="88" t="s">
        <v>33</v>
      </c>
      <c r="W122" s="89" t="s">
        <v>34</v>
      </c>
      <c r="X122" s="45"/>
      <c r="Y122" s="45"/>
      <c r="Z122" s="45"/>
      <c r="AA122" s="45"/>
      <c r="AB122" s="45"/>
    </row>
    <row r="123" spans="1:28" ht="14.4">
      <c r="A123" s="45"/>
      <c r="B123" s="45"/>
      <c r="C123" s="45"/>
      <c r="D123" s="45"/>
      <c r="E123" s="45"/>
      <c r="F123" s="45"/>
      <c r="G123" s="45"/>
      <c r="H123" s="45"/>
      <c r="I123" s="45"/>
      <c r="J123" s="45"/>
      <c r="K123" s="45"/>
      <c r="L123" s="45"/>
      <c r="M123" s="92">
        <f t="shared" si="4"/>
        <v>119</v>
      </c>
      <c r="N123" s="90" t="str">
        <f t="shared" si="5"/>
        <v>43335 AGENCIJA ZA MOBILNOST I PROGRAME EUROPSKE UNIJE</v>
      </c>
      <c r="O123" s="90">
        <v>43335</v>
      </c>
      <c r="P123" s="93" t="s">
        <v>429</v>
      </c>
      <c r="Q123" s="94" t="s">
        <v>318</v>
      </c>
      <c r="R123" s="95" t="s">
        <v>327</v>
      </c>
      <c r="S123" s="93" t="s">
        <v>25</v>
      </c>
      <c r="T123" s="91">
        <v>2298007</v>
      </c>
      <c r="U123" s="87" t="s">
        <v>430</v>
      </c>
      <c r="V123" s="88" t="s">
        <v>321</v>
      </c>
      <c r="W123" s="89" t="s">
        <v>322</v>
      </c>
      <c r="X123" s="45"/>
      <c r="Y123" s="45"/>
      <c r="Z123" s="45"/>
      <c r="AA123" s="45"/>
      <c r="AB123" s="45"/>
    </row>
    <row r="124" spans="1:28" ht="14.4">
      <c r="A124" s="45"/>
      <c r="B124" s="45"/>
      <c r="C124" s="45"/>
      <c r="D124" s="45"/>
      <c r="E124" s="45"/>
      <c r="F124" s="45"/>
      <c r="G124" s="45"/>
      <c r="H124" s="45"/>
      <c r="I124" s="45"/>
      <c r="J124" s="45"/>
      <c r="K124" s="45"/>
      <c r="L124" s="45"/>
      <c r="M124" s="92">
        <f t="shared" si="4"/>
        <v>120</v>
      </c>
      <c r="N124" s="90" t="str">
        <f t="shared" si="5"/>
        <v>43749 MEĐIMURSKO VELEUČILIŠTE U ČAKOVCU</v>
      </c>
      <c r="O124" s="90">
        <v>43749</v>
      </c>
      <c r="P124" s="93" t="s">
        <v>431</v>
      </c>
      <c r="Q124" s="94" t="s">
        <v>307</v>
      </c>
      <c r="R124" s="95" t="s">
        <v>432</v>
      </c>
      <c r="S124" s="93" t="s">
        <v>433</v>
      </c>
      <c r="T124" s="91">
        <v>2382512</v>
      </c>
      <c r="U124" s="87" t="s">
        <v>434</v>
      </c>
      <c r="V124" s="88" t="s">
        <v>33</v>
      </c>
      <c r="W124" s="89" t="s">
        <v>34</v>
      </c>
      <c r="X124" s="45"/>
      <c r="Y124" s="45"/>
      <c r="Z124" s="45"/>
      <c r="AA124" s="45"/>
      <c r="AB124" s="45"/>
    </row>
    <row r="125" spans="1:28" ht="14.4">
      <c r="A125" s="45"/>
      <c r="B125" s="45"/>
      <c r="C125" s="45"/>
      <c r="D125" s="45"/>
      <c r="E125" s="45"/>
      <c r="F125" s="45"/>
      <c r="G125" s="45"/>
      <c r="H125" s="45"/>
      <c r="I125" s="45"/>
      <c r="J125" s="45"/>
      <c r="K125" s="45"/>
      <c r="L125" s="45"/>
      <c r="M125" s="92">
        <f t="shared" si="4"/>
        <v>121</v>
      </c>
      <c r="N125" s="90" t="str">
        <f t="shared" si="5"/>
        <v>43773 SVEUČILIŠTE U SPLITU, KINEZIOLOŠKI FAKULTET</v>
      </c>
      <c r="O125" s="90">
        <v>43773</v>
      </c>
      <c r="P125" s="93" t="s">
        <v>435</v>
      </c>
      <c r="Q125" s="94" t="s">
        <v>198</v>
      </c>
      <c r="R125" s="95" t="s">
        <v>436</v>
      </c>
      <c r="S125" s="93" t="s">
        <v>200</v>
      </c>
      <c r="T125" s="91">
        <v>2393255</v>
      </c>
      <c r="U125" s="87" t="s">
        <v>437</v>
      </c>
      <c r="V125" s="88" t="s">
        <v>33</v>
      </c>
      <c r="W125" s="89" t="s">
        <v>34</v>
      </c>
      <c r="X125" s="45"/>
      <c r="Y125" s="45"/>
      <c r="Z125" s="45"/>
      <c r="AA125" s="45"/>
      <c r="AB125" s="45"/>
    </row>
    <row r="126" spans="1:28" ht="14.4">
      <c r="A126" s="45"/>
      <c r="B126" s="45"/>
      <c r="C126" s="45"/>
      <c r="D126" s="45"/>
      <c r="E126" s="45"/>
      <c r="F126" s="45"/>
      <c r="G126" s="45"/>
      <c r="H126" s="45"/>
      <c r="I126" s="45"/>
      <c r="J126" s="45"/>
      <c r="K126" s="45"/>
      <c r="L126" s="45"/>
      <c r="M126" s="92">
        <f t="shared" si="4"/>
        <v>122</v>
      </c>
      <c r="N126" s="90" t="str">
        <f t="shared" si="5"/>
        <v>46173 AGENCIJA ZA STRUKOVNO OBRAZOVANJE I OBRAZOVANJE ODRASLIH</v>
      </c>
      <c r="O126" s="90">
        <v>46173</v>
      </c>
      <c r="P126" s="93" t="s">
        <v>438</v>
      </c>
      <c r="Q126" s="94" t="s">
        <v>318</v>
      </c>
      <c r="R126" s="95" t="s">
        <v>439</v>
      </c>
      <c r="S126" s="93" t="s">
        <v>25</v>
      </c>
      <c r="T126" s="91">
        <v>2650029</v>
      </c>
      <c r="U126" s="87" t="s">
        <v>440</v>
      </c>
      <c r="V126" s="88" t="s">
        <v>321</v>
      </c>
      <c r="W126" s="89" t="s">
        <v>322</v>
      </c>
      <c r="X126" s="45"/>
      <c r="Y126" s="45"/>
      <c r="Z126" s="45"/>
      <c r="AA126" s="45"/>
      <c r="AB126" s="45"/>
    </row>
    <row r="127" spans="1:28" ht="14.4">
      <c r="A127" s="45"/>
      <c r="B127" s="45"/>
      <c r="C127" s="45"/>
      <c r="D127" s="45"/>
      <c r="E127" s="45"/>
      <c r="F127" s="45"/>
      <c r="G127" s="45"/>
      <c r="H127" s="45"/>
      <c r="I127" s="45"/>
      <c r="J127" s="45"/>
      <c r="K127" s="45"/>
      <c r="L127" s="45"/>
      <c r="M127" s="92">
        <f t="shared" si="4"/>
        <v>123</v>
      </c>
      <c r="N127" s="90" t="str">
        <f t="shared" si="5"/>
        <v xml:space="preserve">48023 SVEUČILIŠTE U RIJECI, FAKULTET ZDRAVSTVENIH STUDIJA </v>
      </c>
      <c r="O127" s="90">
        <v>48023</v>
      </c>
      <c r="P127" s="93" t="s">
        <v>441</v>
      </c>
      <c r="Q127" s="94" t="s">
        <v>154</v>
      </c>
      <c r="R127" s="95" t="s">
        <v>442</v>
      </c>
      <c r="S127" s="93" t="s">
        <v>156</v>
      </c>
      <c r="T127" s="91" t="s">
        <v>443</v>
      </c>
      <c r="U127" s="87" t="s">
        <v>444</v>
      </c>
      <c r="V127" s="88" t="s">
        <v>33</v>
      </c>
      <c r="W127" s="89" t="s">
        <v>34</v>
      </c>
      <c r="X127" s="45"/>
      <c r="Y127" s="45"/>
      <c r="Z127" s="45"/>
      <c r="AA127" s="45"/>
      <c r="AB127" s="45"/>
    </row>
    <row r="128" spans="1:28" ht="14.4">
      <c r="A128" s="45"/>
      <c r="B128" s="45"/>
      <c r="C128" s="45"/>
      <c r="D128" s="45"/>
      <c r="E128" s="45"/>
      <c r="F128" s="45"/>
      <c r="G128" s="45"/>
      <c r="H128" s="45"/>
      <c r="I128" s="45"/>
      <c r="J128" s="45"/>
      <c r="K128" s="45"/>
      <c r="L128" s="45"/>
      <c r="M128" s="92">
        <f t="shared" si="4"/>
        <v>124</v>
      </c>
      <c r="N128" s="90" t="str">
        <f t="shared" si="5"/>
        <v>48267 SVEUČILIŠTE SJEVER</v>
      </c>
      <c r="O128" s="90">
        <v>48267</v>
      </c>
      <c r="P128" s="93" t="s">
        <v>445</v>
      </c>
      <c r="Q128" s="94" t="s">
        <v>445</v>
      </c>
      <c r="R128" s="95" t="s">
        <v>446</v>
      </c>
      <c r="S128" s="93" t="s">
        <v>447</v>
      </c>
      <c r="T128" s="91">
        <v>2752298</v>
      </c>
      <c r="U128" s="87" t="s">
        <v>448</v>
      </c>
      <c r="V128" s="88" t="s">
        <v>33</v>
      </c>
      <c r="W128" s="89" t="s">
        <v>34</v>
      </c>
      <c r="X128" s="45"/>
      <c r="Y128" s="45"/>
      <c r="Z128" s="45"/>
      <c r="AA128" s="45"/>
      <c r="AB128" s="45"/>
    </row>
    <row r="129" spans="1:28" ht="14.4">
      <c r="A129" s="45"/>
      <c r="B129" s="45"/>
      <c r="C129" s="45"/>
      <c r="D129" s="45"/>
      <c r="E129" s="45"/>
      <c r="F129" s="45"/>
      <c r="G129" s="45"/>
      <c r="H129" s="45"/>
      <c r="I129" s="45"/>
      <c r="J129" s="45"/>
      <c r="K129" s="45"/>
      <c r="L129" s="45"/>
      <c r="M129" s="92">
        <f t="shared" si="4"/>
        <v>125</v>
      </c>
      <c r="N129" s="90" t="str">
        <f t="shared" ref="N129:N137" si="6">O129&amp;" "&amp;P129</f>
        <v>49796 SVEUČILIŠTE J.J. STROSMAYERA U OSIJEKU - FAKULTET ZA DENTALNU MEDICINU I ZDRAVSTVO</v>
      </c>
      <c r="O129" s="90">
        <v>49796</v>
      </c>
      <c r="P129" s="93" t="s">
        <v>449</v>
      </c>
      <c r="Q129" s="94" t="s">
        <v>175</v>
      </c>
      <c r="R129" s="95" t="s">
        <v>450</v>
      </c>
      <c r="S129" s="93" t="s">
        <v>177</v>
      </c>
      <c r="T129" s="91">
        <v>4748875</v>
      </c>
      <c r="U129" s="87" t="s">
        <v>451</v>
      </c>
      <c r="V129" s="88" t="s">
        <v>33</v>
      </c>
      <c r="W129" s="89" t="s">
        <v>34</v>
      </c>
      <c r="X129" s="45"/>
      <c r="Y129" s="45"/>
      <c r="Z129" s="45"/>
      <c r="AA129" s="45"/>
      <c r="AB129" s="45"/>
    </row>
    <row r="130" spans="1:28" ht="14.4">
      <c r="A130" s="45"/>
      <c r="B130" s="45"/>
      <c r="C130" s="45"/>
      <c r="D130" s="45"/>
      <c r="E130" s="45"/>
      <c r="F130" s="45"/>
      <c r="G130" s="45"/>
      <c r="H130" s="45"/>
      <c r="I130" s="45"/>
      <c r="J130" s="45"/>
      <c r="K130" s="45"/>
      <c r="L130" s="45"/>
      <c r="M130" s="92">
        <f t="shared" si="4"/>
        <v>126</v>
      </c>
      <c r="N130" s="90" t="str">
        <f t="shared" si="6"/>
        <v>50215 SVEUČILIŠTE JOSIPA JURJA STROSSMAYERA U OSIJEKU - AKADEMIJA ZA UMJETNOST I KULTURU U OSIJEKU</v>
      </c>
      <c r="O130" s="90">
        <v>50215</v>
      </c>
      <c r="P130" s="93" t="s">
        <v>452</v>
      </c>
      <c r="Q130" s="94" t="s">
        <v>175</v>
      </c>
      <c r="R130" s="95" t="s">
        <v>453</v>
      </c>
      <c r="S130" s="93" t="s">
        <v>177</v>
      </c>
      <c r="T130" s="91">
        <v>4907361</v>
      </c>
      <c r="U130" s="87" t="s">
        <v>454</v>
      </c>
      <c r="V130" s="88" t="s">
        <v>33</v>
      </c>
      <c r="W130" s="89" t="s">
        <v>34</v>
      </c>
      <c r="X130" s="45"/>
      <c r="Y130" s="45"/>
      <c r="Z130" s="45"/>
      <c r="AA130" s="45"/>
      <c r="AB130" s="45"/>
    </row>
    <row r="131" spans="1:28" ht="14.4">
      <c r="A131" s="45"/>
      <c r="B131" s="45"/>
      <c r="C131" s="45"/>
      <c r="D131" s="45"/>
      <c r="E131" s="45"/>
      <c r="F131" s="45"/>
      <c r="G131" s="45"/>
      <c r="H131" s="45"/>
      <c r="I131" s="45"/>
      <c r="J131" s="45"/>
      <c r="K131" s="45"/>
      <c r="L131" s="45"/>
      <c r="M131" s="92">
        <f t="shared" si="4"/>
        <v>127</v>
      </c>
      <c r="N131" s="90" t="str">
        <f t="shared" si="6"/>
        <v>50848 VELEUČILIŠTE HRVATSKO ZAGORJE KRAPINA</v>
      </c>
      <c r="O131" s="90">
        <v>50848</v>
      </c>
      <c r="P131" s="93" t="s">
        <v>455</v>
      </c>
      <c r="Q131" s="94" t="s">
        <v>307</v>
      </c>
      <c r="R131" s="95" t="s">
        <v>456</v>
      </c>
      <c r="S131" s="93" t="s">
        <v>457</v>
      </c>
      <c r="T131" s="91">
        <v>2271354</v>
      </c>
      <c r="U131" s="87" t="s">
        <v>458</v>
      </c>
      <c r="V131" s="88" t="s">
        <v>33</v>
      </c>
      <c r="W131" s="89" t="s">
        <v>34</v>
      </c>
      <c r="X131" s="45"/>
      <c r="Y131" s="45"/>
      <c r="Z131" s="45"/>
      <c r="AA131" s="45"/>
      <c r="AB131" s="45"/>
    </row>
    <row r="132" spans="1:28" ht="14.4">
      <c r="A132" s="45"/>
      <c r="B132" s="45"/>
      <c r="C132" s="45"/>
      <c r="D132" s="45"/>
      <c r="E132" s="45"/>
      <c r="F132" s="45"/>
      <c r="G132" s="45"/>
      <c r="H132" s="45"/>
      <c r="I132" s="45"/>
      <c r="J132" s="45"/>
      <c r="K132" s="45"/>
      <c r="L132" s="45"/>
      <c r="M132" s="92">
        <f t="shared" si="4"/>
        <v>128</v>
      </c>
      <c r="N132" s="90" t="str">
        <f t="shared" si="6"/>
        <v>51191 Sveučilište u Zagrebu Fakultet hrvatskih studija</v>
      </c>
      <c r="O132" s="90">
        <v>51191</v>
      </c>
      <c r="P132" s="93" t="s">
        <v>459</v>
      </c>
      <c r="Q132" s="94" t="s">
        <v>30</v>
      </c>
      <c r="R132" s="95" t="s">
        <v>460</v>
      </c>
      <c r="S132" s="93" t="s">
        <v>25</v>
      </c>
      <c r="T132" s="91">
        <v>5214068</v>
      </c>
      <c r="U132" s="87" t="s">
        <v>461</v>
      </c>
      <c r="V132" s="88" t="s">
        <v>33</v>
      </c>
      <c r="W132" s="89" t="s">
        <v>34</v>
      </c>
      <c r="X132" s="45"/>
      <c r="Y132" s="45"/>
      <c r="Z132" s="45"/>
      <c r="AA132" s="45"/>
      <c r="AB132" s="45"/>
    </row>
    <row r="133" spans="1:28" ht="14.4">
      <c r="A133" s="45"/>
      <c r="B133" s="45"/>
      <c r="C133" s="45"/>
      <c r="D133" s="45"/>
      <c r="E133" s="45"/>
      <c r="F133" s="45"/>
      <c r="G133" s="45"/>
      <c r="H133" s="45"/>
      <c r="I133" s="45"/>
      <c r="J133" s="45"/>
      <c r="K133" s="45"/>
      <c r="L133" s="45"/>
      <c r="M133" s="92">
        <f t="shared" si="4"/>
        <v>129</v>
      </c>
      <c r="N133" s="90" t="str">
        <f t="shared" si="6"/>
        <v>51360 SVEUČILIŠTE U SLAVONSKOM BRODU</v>
      </c>
      <c r="O133" s="90">
        <v>51360</v>
      </c>
      <c r="P133" s="93" t="s">
        <v>462</v>
      </c>
      <c r="Q133" s="94" t="s">
        <v>462</v>
      </c>
      <c r="R133" s="95" t="s">
        <v>463</v>
      </c>
      <c r="S133" s="93" t="s">
        <v>464</v>
      </c>
      <c r="T133" s="91">
        <v>5290538</v>
      </c>
      <c r="U133" s="87" t="s">
        <v>465</v>
      </c>
      <c r="V133" s="88" t="s">
        <v>33</v>
      </c>
      <c r="W133" s="89" t="s">
        <v>34</v>
      </c>
      <c r="X133" s="45"/>
      <c r="Y133" s="45"/>
      <c r="Z133" s="45"/>
      <c r="AA133" s="45"/>
      <c r="AB133" s="45"/>
    </row>
    <row r="134" spans="1:28" ht="14.4">
      <c r="A134" s="45"/>
      <c r="B134" s="45"/>
      <c r="C134" s="45"/>
      <c r="D134" s="45"/>
      <c r="E134" s="45"/>
      <c r="F134" s="45"/>
      <c r="G134" s="45"/>
      <c r="H134" s="45"/>
      <c r="I134" s="45"/>
      <c r="J134" s="45"/>
      <c r="K134" s="45"/>
      <c r="L134" s="45"/>
      <c r="M134" s="92">
        <f t="shared" si="4"/>
        <v>130</v>
      </c>
      <c r="N134" s="90" t="str">
        <f t="shared" si="6"/>
        <v>51450 SVEUČILIŠTE JOSIPA JURJA STROSSMAYERA U OSIJEKU - KINEZIOLOŠKI FAKULTET OSIJEK</v>
      </c>
      <c r="O134" s="90">
        <v>51450</v>
      </c>
      <c r="P134" s="93" t="s">
        <v>466</v>
      </c>
      <c r="Q134" s="94" t="s">
        <v>175</v>
      </c>
      <c r="R134" s="95" t="s">
        <v>467</v>
      </c>
      <c r="S134" s="93" t="s">
        <v>177</v>
      </c>
      <c r="T134" s="91">
        <v>5302099</v>
      </c>
      <c r="U134" s="87" t="s">
        <v>468</v>
      </c>
      <c r="V134" s="88" t="s">
        <v>33</v>
      </c>
      <c r="W134" s="89" t="s">
        <v>34</v>
      </c>
      <c r="X134" s="45"/>
      <c r="Y134" s="45"/>
      <c r="Z134" s="45"/>
      <c r="AA134" s="45"/>
      <c r="AB134" s="45"/>
    </row>
    <row r="135" spans="1:28" ht="14.4">
      <c r="A135" s="45"/>
      <c r="B135" s="45"/>
      <c r="C135" s="45"/>
      <c r="D135" s="45"/>
      <c r="E135" s="45"/>
      <c r="F135" s="45"/>
      <c r="G135" s="45"/>
      <c r="H135" s="45"/>
      <c r="I135" s="45"/>
      <c r="J135" s="45"/>
      <c r="K135" s="45"/>
      <c r="L135" s="45"/>
      <c r="M135" s="92">
        <f t="shared" si="4"/>
        <v>131</v>
      </c>
      <c r="N135" s="90" t="str">
        <f t="shared" si="6"/>
        <v>52209 HRVATSKA ZAKLADA ZA ZNANOST</v>
      </c>
      <c r="O135" s="90">
        <v>52209</v>
      </c>
      <c r="P135" s="93" t="s">
        <v>469</v>
      </c>
      <c r="Q135" s="94" t="s">
        <v>318</v>
      </c>
      <c r="R135" s="95" t="s">
        <v>470</v>
      </c>
      <c r="S135" s="93" t="s">
        <v>25</v>
      </c>
      <c r="T135" s="91">
        <v>1626841</v>
      </c>
      <c r="U135" s="87">
        <v>88776522763</v>
      </c>
      <c r="V135" s="88" t="s">
        <v>321</v>
      </c>
      <c r="W135" s="89" t="s">
        <v>322</v>
      </c>
      <c r="X135" s="45"/>
      <c r="Y135" s="45"/>
      <c r="Z135" s="45"/>
      <c r="AA135" s="45"/>
      <c r="AB135" s="45"/>
    </row>
    <row r="136" spans="1:28" ht="14.4">
      <c r="A136" s="45"/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92">
        <f>+M135+1</f>
        <v>132</v>
      </c>
      <c r="N136" s="90" t="str">
        <f t="shared" si="6"/>
        <v>52565 SVEUČILIŠTE JOSIPA JURJA STROSSMAYERA U OSIJEKU, FAKULTET TURIZMA I RURALNOG RAZVOJA U POŽEGI</v>
      </c>
      <c r="O136" s="90">
        <v>52565</v>
      </c>
      <c r="P136" s="93" t="s">
        <v>471</v>
      </c>
      <c r="Q136" s="94" t="s">
        <v>175</v>
      </c>
      <c r="R136" s="95" t="s">
        <v>472</v>
      </c>
      <c r="S136" s="93" t="s">
        <v>177</v>
      </c>
      <c r="T136" s="91">
        <v>5619696</v>
      </c>
      <c r="U136" s="87" t="s">
        <v>473</v>
      </c>
      <c r="V136" s="88" t="s">
        <v>33</v>
      </c>
      <c r="W136" s="89" t="s">
        <v>34</v>
      </c>
      <c r="X136" s="45"/>
      <c r="Y136" s="45"/>
      <c r="Z136" s="45"/>
      <c r="AA136" s="45"/>
      <c r="AB136" s="45"/>
    </row>
    <row r="137" spans="1:28" ht="14.4">
      <c r="A137" s="45"/>
      <c r="B137" s="45"/>
      <c r="C137" s="45"/>
      <c r="D137" s="45"/>
      <c r="E137" s="45"/>
      <c r="F137" s="45"/>
      <c r="G137" s="45"/>
      <c r="H137" s="45"/>
      <c r="I137" s="45"/>
      <c r="J137" s="45"/>
      <c r="K137" s="45"/>
      <c r="L137" s="45"/>
      <c r="M137" s="92">
        <f>+M136+1</f>
        <v>133</v>
      </c>
      <c r="N137" s="90" t="str">
        <f t="shared" si="6"/>
        <v>53919 Sveučilište u Osijeku, Fakultet primijenjene matematike i informatike</v>
      </c>
      <c r="O137" s="90">
        <v>53919</v>
      </c>
      <c r="P137" s="93" t="s">
        <v>474</v>
      </c>
      <c r="Q137" s="94" t="s">
        <v>175</v>
      </c>
      <c r="R137" s="95"/>
      <c r="S137" s="93"/>
      <c r="T137" s="91"/>
      <c r="U137" s="87"/>
      <c r="V137" s="88" t="s">
        <v>33</v>
      </c>
      <c r="W137" s="89" t="s">
        <v>34</v>
      </c>
      <c r="X137" s="45"/>
      <c r="Y137" s="45"/>
      <c r="Z137" s="45"/>
      <c r="AA137" s="45"/>
      <c r="AB137" s="45"/>
    </row>
    <row r="138" spans="1:28" ht="14.4">
      <c r="A138" s="45"/>
      <c r="B138" s="45"/>
      <c r="C138" s="45"/>
      <c r="D138" s="45"/>
      <c r="E138" s="45"/>
      <c r="F138" s="45"/>
      <c r="G138" s="45"/>
      <c r="H138" s="45"/>
      <c r="I138" s="45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  <c r="AA138" s="45"/>
      <c r="AB138" s="45"/>
    </row>
    <row r="139" spans="1:28" ht="14.4">
      <c r="A139" s="45"/>
      <c r="B139" s="45"/>
      <c r="C139" s="45"/>
      <c r="D139" s="45"/>
      <c r="E139" s="45"/>
      <c r="F139" s="45"/>
      <c r="G139" s="45"/>
      <c r="H139" s="45"/>
      <c r="I139" s="45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  <c r="AA139" s="45"/>
      <c r="AB139" s="45"/>
    </row>
    <row r="140" spans="1:28" ht="14.4">
      <c r="A140" s="45"/>
      <c r="B140" s="45"/>
      <c r="C140" s="45"/>
      <c r="D140" s="45"/>
      <c r="E140" s="45"/>
      <c r="F140" s="45"/>
      <c r="G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  <c r="AA140" s="45"/>
      <c r="AB140" s="45"/>
    </row>
    <row r="141" spans="1:28" ht="14.4">
      <c r="A141" s="45"/>
      <c r="B141" s="45"/>
      <c r="C141" s="45"/>
      <c r="D141" s="45"/>
      <c r="E141" s="45"/>
      <c r="F141" s="45"/>
      <c r="G141" s="45"/>
      <c r="H141" s="4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  <c r="AA141" s="45"/>
      <c r="AB141" s="45"/>
    </row>
    <row r="142" spans="1:28" ht="14.4">
      <c r="A142" s="45"/>
      <c r="B142" s="45"/>
      <c r="C142" s="45"/>
      <c r="D142" s="45"/>
      <c r="E142" s="45"/>
      <c r="F142" s="45"/>
      <c r="G142" s="45"/>
      <c r="H142" s="45"/>
      <c r="I142" s="45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  <c r="AA142" s="45"/>
      <c r="AB142" s="45"/>
    </row>
    <row r="143" spans="1:28" ht="14.4">
      <c r="A143" s="45"/>
      <c r="B143" s="45"/>
      <c r="C143" s="45"/>
      <c r="D143" s="45"/>
      <c r="E143" s="45"/>
      <c r="F143" s="45"/>
      <c r="G143" s="45"/>
      <c r="H143" s="45"/>
      <c r="I143" s="45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  <c r="AA143" s="45"/>
      <c r="AB143" s="45"/>
    </row>
    <row r="144" spans="1:28" ht="14.4">
      <c r="A144" s="45"/>
      <c r="B144" s="45"/>
      <c r="C144" s="45"/>
      <c r="D144" s="45"/>
      <c r="E144" s="45"/>
      <c r="F144" s="45"/>
      <c r="G144" s="45"/>
      <c r="H144" s="45"/>
      <c r="I144" s="45"/>
      <c r="J144" s="45"/>
      <c r="K144" s="45"/>
      <c r="L144" s="45"/>
      <c r="M144" s="45"/>
      <c r="N144" s="45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  <c r="AA144" s="45"/>
      <c r="AB144" s="45"/>
    </row>
    <row r="145" spans="1:28" ht="14.4">
      <c r="A145" s="45"/>
      <c r="B145" s="45"/>
      <c r="C145" s="45"/>
      <c r="D145" s="45"/>
      <c r="E145" s="45"/>
      <c r="F145" s="45"/>
      <c r="G145" s="45"/>
      <c r="H145" s="45"/>
      <c r="I145" s="45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  <c r="AA145" s="45"/>
      <c r="AB145" s="45"/>
    </row>
    <row r="146" spans="1:28" ht="14.4">
      <c r="A146" s="45"/>
      <c r="B146" s="45"/>
      <c r="C146" s="45"/>
      <c r="D146" s="45"/>
      <c r="E146" s="45"/>
      <c r="F146" s="45"/>
      <c r="G146" s="45"/>
      <c r="H146" s="45"/>
      <c r="I146" s="45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  <c r="AA146" s="45"/>
      <c r="AB146" s="45"/>
    </row>
    <row r="147" spans="1:28" ht="14.4">
      <c r="A147" s="45"/>
      <c r="B147" s="45"/>
      <c r="C147" s="45"/>
      <c r="D147" s="45"/>
      <c r="E147" s="45"/>
      <c r="F147" s="45"/>
      <c r="G147" s="45"/>
      <c r="H147" s="45"/>
      <c r="I147" s="45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  <c r="AA147" s="45"/>
      <c r="AB147" s="45"/>
    </row>
    <row r="148" spans="1:28" ht="14.4">
      <c r="A148" s="45"/>
      <c r="B148" s="45"/>
      <c r="C148" s="45"/>
      <c r="D148" s="45"/>
      <c r="E148" s="45"/>
      <c r="F148" s="45"/>
      <c r="G148" s="45"/>
      <c r="H148" s="45"/>
      <c r="I148" s="45"/>
      <c r="J148" s="45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  <c r="AA148" s="45"/>
      <c r="AB148" s="45"/>
    </row>
    <row r="149" spans="1:28" ht="14.4">
      <c r="A149" s="45"/>
      <c r="B149" s="45"/>
      <c r="C149" s="45"/>
      <c r="D149" s="45"/>
      <c r="E149" s="45"/>
      <c r="F149" s="45"/>
      <c r="G149" s="45"/>
      <c r="H149" s="45"/>
      <c r="I149" s="45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  <c r="AA149" s="45"/>
      <c r="AB149" s="45"/>
    </row>
    <row r="150" spans="1:28" ht="14.4">
      <c r="A150" s="45"/>
      <c r="B150" s="45"/>
      <c r="C150" s="45"/>
      <c r="D150" s="45"/>
      <c r="E150" s="45"/>
      <c r="F150" s="45"/>
      <c r="G150" s="45"/>
      <c r="H150" s="45"/>
      <c r="I150" s="45"/>
      <c r="J150" s="45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  <c r="AA150" s="45"/>
      <c r="AB150" s="45"/>
    </row>
    <row r="151" spans="1:28" ht="14.4">
      <c r="A151" s="45"/>
      <c r="B151" s="45"/>
      <c r="C151" s="45"/>
      <c r="D151" s="45"/>
      <c r="E151" s="45"/>
      <c r="F151" s="45"/>
      <c r="G151" s="45"/>
      <c r="H151" s="45"/>
      <c r="I151" s="45"/>
      <c r="J151" s="45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  <c r="AA151" s="45"/>
      <c r="AB151" s="45"/>
    </row>
    <row r="152" spans="1:28" ht="14.4">
      <c r="A152" s="45"/>
      <c r="B152" s="45"/>
      <c r="C152" s="45"/>
      <c r="D152" s="45"/>
      <c r="E152" s="45"/>
      <c r="F152" s="45"/>
      <c r="G152" s="45"/>
      <c r="H152" s="45"/>
      <c r="I152" s="45"/>
      <c r="J152" s="45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  <c r="AA152" s="45"/>
      <c r="AB152" s="45"/>
    </row>
    <row r="153" spans="1:28" ht="14.4">
      <c r="A153" s="45"/>
      <c r="B153" s="45"/>
      <c r="C153" s="45"/>
      <c r="D153" s="45"/>
      <c r="E153" s="45"/>
      <c r="F153" s="45"/>
      <c r="G153" s="45"/>
      <c r="H153" s="45"/>
      <c r="I153" s="45"/>
      <c r="J153" s="45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  <c r="AA153" s="45"/>
      <c r="AB153" s="45"/>
    </row>
    <row r="154" spans="1:28" ht="14.4">
      <c r="A154" s="45"/>
      <c r="B154" s="45"/>
      <c r="C154" s="45"/>
      <c r="D154" s="45"/>
      <c r="E154" s="45"/>
      <c r="F154" s="45"/>
      <c r="G154" s="45"/>
      <c r="H154" s="45"/>
      <c r="I154" s="45"/>
      <c r="J154" s="45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  <c r="AA154" s="45"/>
      <c r="AB154" s="45"/>
    </row>
    <row r="155" spans="1:28" ht="14.4">
      <c r="A155" s="45"/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  <c r="AA155" s="45"/>
      <c r="AB155" s="45"/>
    </row>
    <row r="156" spans="1:28" ht="14.4">
      <c r="A156" s="45"/>
      <c r="B156" s="45"/>
      <c r="C156" s="45"/>
      <c r="D156" s="45"/>
      <c r="E156" s="45"/>
      <c r="F156" s="45"/>
      <c r="G156" s="45"/>
      <c r="H156" s="45"/>
      <c r="I156" s="45"/>
      <c r="J156" s="45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  <c r="AA156" s="45"/>
      <c r="AB156" s="45"/>
    </row>
    <row r="157" spans="1:28" ht="14.4">
      <c r="A157" s="45"/>
      <c r="B157" s="45"/>
      <c r="C157" s="45"/>
      <c r="D157" s="45"/>
      <c r="E157" s="45"/>
      <c r="F157" s="45"/>
      <c r="G157" s="45"/>
      <c r="H157" s="45"/>
      <c r="I157" s="45"/>
      <c r="J157" s="45"/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  <c r="AA157" s="45"/>
      <c r="AB157" s="45"/>
    </row>
    <row r="158" spans="1:28" ht="14.4">
      <c r="A158" s="45"/>
      <c r="B158" s="45"/>
      <c r="C158" s="45"/>
      <c r="D158" s="45"/>
      <c r="E158" s="45"/>
      <c r="F158" s="45"/>
      <c r="G158" s="45"/>
      <c r="H158" s="45"/>
      <c r="I158" s="45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  <c r="AA158" s="45"/>
      <c r="AB158" s="45"/>
    </row>
    <row r="159" spans="1:28" ht="14.4">
      <c r="A159" s="45"/>
      <c r="B159" s="45"/>
      <c r="C159" s="45"/>
      <c r="D159" s="45"/>
      <c r="E159" s="45"/>
      <c r="F159" s="45"/>
      <c r="G159" s="45"/>
      <c r="H159" s="45"/>
      <c r="I159" s="45"/>
      <c r="J159" s="45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  <c r="AA159" s="45"/>
      <c r="AB159" s="45"/>
    </row>
    <row r="160" spans="1:28" ht="14.4">
      <c r="A160" s="45"/>
      <c r="B160" s="45"/>
      <c r="C160" s="45"/>
      <c r="D160" s="45"/>
      <c r="E160" s="45"/>
      <c r="F160" s="45"/>
      <c r="G160" s="45"/>
      <c r="H160" s="45"/>
      <c r="I160" s="45"/>
      <c r="J160" s="45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  <c r="AA160" s="45"/>
      <c r="AB160" s="45"/>
    </row>
    <row r="161" spans="1:28" ht="14.4">
      <c r="A161" s="45"/>
      <c r="B161" s="45"/>
      <c r="C161" s="45"/>
      <c r="D161" s="45"/>
      <c r="E161" s="45"/>
      <c r="F161" s="45"/>
      <c r="G161" s="45"/>
      <c r="H161" s="45"/>
      <c r="I161" s="45"/>
      <c r="J161" s="45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  <c r="AA161" s="45"/>
      <c r="AB161" s="45"/>
    </row>
    <row r="162" spans="1:28" ht="14.4">
      <c r="A162" s="45"/>
      <c r="B162" s="45"/>
      <c r="C162" s="45"/>
      <c r="D162" s="45"/>
      <c r="E162" s="45"/>
      <c r="F162" s="45"/>
      <c r="G162" s="45"/>
      <c r="H162" s="45"/>
      <c r="I162" s="45"/>
      <c r="J162" s="45"/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  <c r="AA162" s="45"/>
      <c r="AB162" s="45"/>
    </row>
    <row r="163" spans="1:28" ht="14.4">
      <c r="A163" s="45"/>
      <c r="B163" s="45"/>
      <c r="C163" s="45"/>
      <c r="D163" s="45"/>
      <c r="E163" s="45"/>
      <c r="F163" s="45"/>
      <c r="G163" s="45"/>
      <c r="H163" s="45"/>
      <c r="I163" s="45"/>
      <c r="J163" s="45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  <c r="AA163" s="45"/>
      <c r="AB163" s="45"/>
    </row>
    <row r="164" spans="1:28" ht="14.4">
      <c r="A164" s="45"/>
      <c r="B164" s="45"/>
      <c r="C164" s="45"/>
      <c r="D164" s="45"/>
      <c r="E164" s="45"/>
      <c r="F164" s="45"/>
      <c r="G164" s="45"/>
      <c r="H164" s="45"/>
      <c r="I164" s="45"/>
      <c r="J164" s="45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  <c r="AA164" s="45"/>
      <c r="AB164" s="45"/>
    </row>
    <row r="165" spans="1:28" ht="14.4">
      <c r="A165" s="45"/>
      <c r="B165" s="45"/>
      <c r="C165" s="45"/>
      <c r="D165" s="45"/>
      <c r="E165" s="45"/>
      <c r="F165" s="45"/>
      <c r="G165" s="45"/>
      <c r="H165" s="45"/>
      <c r="I165" s="45"/>
      <c r="J165" s="45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  <c r="AA165" s="45"/>
      <c r="AB165" s="45"/>
    </row>
    <row r="166" spans="1:28" ht="14.4">
      <c r="A166" s="45"/>
      <c r="B166" s="45"/>
      <c r="C166" s="45"/>
      <c r="D166" s="45"/>
      <c r="E166" s="45"/>
      <c r="F166" s="45"/>
      <c r="G166" s="45"/>
      <c r="H166" s="45"/>
      <c r="I166" s="45"/>
      <c r="J166" s="45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  <c r="AA166" s="45"/>
      <c r="AB166" s="45"/>
    </row>
    <row r="167" spans="1:28" ht="14.4">
      <c r="A167" s="45"/>
      <c r="B167" s="45"/>
      <c r="C167" s="45"/>
      <c r="D167" s="45"/>
      <c r="E167" s="45"/>
      <c r="F167" s="45"/>
      <c r="G167" s="45"/>
      <c r="H167" s="45"/>
      <c r="I167" s="45"/>
      <c r="J167" s="45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  <c r="AA167" s="45"/>
      <c r="AB167" s="45"/>
    </row>
    <row r="168" spans="1:28" ht="14.4">
      <c r="A168" s="45"/>
      <c r="B168" s="45"/>
      <c r="C168" s="45"/>
      <c r="D168" s="45"/>
      <c r="E168" s="45"/>
      <c r="F168" s="45"/>
      <c r="G168" s="45"/>
      <c r="H168" s="45"/>
      <c r="I168" s="45"/>
      <c r="J168" s="45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  <c r="AA168" s="45"/>
      <c r="AB168" s="45"/>
    </row>
    <row r="169" spans="1:28" ht="14.4">
      <c r="A169" s="45"/>
      <c r="B169" s="45"/>
      <c r="C169" s="45"/>
      <c r="D169" s="45"/>
      <c r="E169" s="45"/>
      <c r="F169" s="45"/>
      <c r="G169" s="45"/>
      <c r="H169" s="45"/>
      <c r="I169" s="45"/>
      <c r="J169" s="45"/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  <c r="AA169" s="45"/>
      <c r="AB169" s="45"/>
    </row>
    <row r="170" spans="1:28" ht="14.4">
      <c r="A170" s="45"/>
      <c r="B170" s="45"/>
      <c r="C170" s="45"/>
      <c r="D170" s="45"/>
      <c r="E170" s="45"/>
      <c r="F170" s="45"/>
      <c r="G170" s="45"/>
      <c r="H170" s="45"/>
      <c r="I170" s="45"/>
      <c r="J170" s="45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  <c r="AA170" s="45"/>
      <c r="AB170" s="45"/>
    </row>
    <row r="171" spans="1:28" ht="14.4">
      <c r="A171" s="45"/>
      <c r="B171" s="45"/>
      <c r="C171" s="45"/>
      <c r="D171" s="45"/>
      <c r="E171" s="45"/>
      <c r="F171" s="45"/>
      <c r="G171" s="45"/>
      <c r="H171" s="45"/>
      <c r="I171" s="45"/>
      <c r="J171" s="45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  <c r="AA171" s="45"/>
      <c r="AB171" s="45"/>
    </row>
    <row r="172" spans="1:28" ht="14.4">
      <c r="A172" s="45"/>
      <c r="B172" s="45"/>
      <c r="C172" s="45"/>
      <c r="D172" s="45"/>
      <c r="E172" s="45"/>
      <c r="F172" s="45"/>
      <c r="G172" s="45"/>
      <c r="H172" s="45"/>
      <c r="I172" s="45"/>
      <c r="J172" s="45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  <c r="AA172" s="45"/>
      <c r="AB172" s="45"/>
    </row>
    <row r="173" spans="1:28" ht="14.4">
      <c r="A173" s="45"/>
      <c r="B173" s="45"/>
      <c r="C173" s="45"/>
      <c r="D173" s="45"/>
      <c r="E173" s="45"/>
      <c r="F173" s="45"/>
      <c r="G173" s="45"/>
      <c r="H173" s="45"/>
      <c r="I173" s="45"/>
      <c r="J173" s="45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  <c r="AA173" s="45"/>
      <c r="AB173" s="45"/>
    </row>
    <row r="174" spans="1:28" ht="14.4">
      <c r="A174" s="45"/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  <c r="AA174" s="45"/>
      <c r="AB174" s="45"/>
    </row>
    <row r="175" spans="1:28" ht="14.4">
      <c r="A175" s="45"/>
      <c r="B175" s="45"/>
      <c r="C175" s="45"/>
      <c r="D175" s="45"/>
      <c r="E175" s="45"/>
      <c r="F175" s="45"/>
      <c r="G175" s="45"/>
      <c r="H175" s="45"/>
      <c r="I175" s="45"/>
      <c r="J175" s="45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  <c r="AA175" s="45"/>
      <c r="AB175" s="45"/>
    </row>
    <row r="176" spans="1:28" ht="14.4">
      <c r="A176" s="45"/>
      <c r="B176" s="45"/>
      <c r="C176" s="45"/>
      <c r="D176" s="45"/>
      <c r="E176" s="45"/>
      <c r="F176" s="45"/>
      <c r="G176" s="45"/>
      <c r="H176" s="45"/>
      <c r="I176" s="45"/>
      <c r="J176" s="45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  <c r="AA176" s="45"/>
      <c r="AB176" s="45"/>
    </row>
    <row r="177" spans="1:28" ht="14.4">
      <c r="A177" s="45"/>
      <c r="B177" s="45"/>
      <c r="C177" s="45"/>
      <c r="D177" s="45"/>
      <c r="E177" s="45"/>
      <c r="F177" s="45"/>
      <c r="G177" s="45"/>
      <c r="H177" s="45"/>
      <c r="I177" s="45"/>
      <c r="J177" s="45"/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  <c r="AA177" s="45"/>
      <c r="AB177" s="45"/>
    </row>
    <row r="178" spans="1:28" ht="14.4">
      <c r="A178" s="45"/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  <c r="AA178" s="45"/>
      <c r="AB178" s="45"/>
    </row>
    <row r="179" spans="1:28" ht="14.4">
      <c r="A179" s="45"/>
      <c r="B179" s="45"/>
      <c r="C179" s="45"/>
      <c r="D179" s="45"/>
      <c r="E179" s="45"/>
      <c r="F179" s="45"/>
      <c r="G179" s="45"/>
      <c r="H179" s="45"/>
      <c r="I179" s="45"/>
      <c r="J179" s="45"/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  <c r="AA179" s="45"/>
      <c r="AB179" s="45"/>
    </row>
    <row r="180" spans="1:28" ht="14.4">
      <c r="A180" s="45"/>
      <c r="B180" s="45"/>
      <c r="C180" s="45"/>
      <c r="D180" s="45"/>
      <c r="E180" s="45"/>
      <c r="F180" s="45"/>
      <c r="G180" s="45"/>
      <c r="H180" s="45"/>
      <c r="I180" s="45"/>
      <c r="J180" s="45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  <c r="AA180" s="45"/>
      <c r="AB180" s="45"/>
    </row>
    <row r="181" spans="1:28" ht="14.4">
      <c r="A181" s="45"/>
      <c r="B181" s="45"/>
      <c r="C181" s="45"/>
      <c r="D181" s="45"/>
      <c r="E181" s="45"/>
      <c r="F181" s="45"/>
      <c r="G181" s="45"/>
      <c r="H181" s="45"/>
      <c r="I181" s="45"/>
      <c r="J181" s="45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  <c r="AA181" s="45"/>
      <c r="AB181" s="45"/>
    </row>
    <row r="182" spans="1:28" ht="14.4">
      <c r="A182" s="45"/>
      <c r="B182" s="45"/>
      <c r="C182" s="45"/>
      <c r="D182" s="45"/>
      <c r="E182" s="45"/>
      <c r="F182" s="45"/>
      <c r="G182" s="45"/>
      <c r="H182" s="45"/>
      <c r="I182" s="45"/>
      <c r="J182" s="45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  <c r="AA182" s="45"/>
      <c r="AB182" s="45"/>
    </row>
    <row r="183" spans="1:28" ht="14.4">
      <c r="A183" s="45"/>
      <c r="B183" s="45"/>
      <c r="C183" s="45"/>
      <c r="D183" s="45"/>
      <c r="E183" s="45"/>
      <c r="F183" s="45"/>
      <c r="G183" s="45"/>
      <c r="H183" s="45"/>
      <c r="I183" s="45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  <c r="AA183" s="45"/>
      <c r="AB183" s="45"/>
    </row>
    <row r="184" spans="1:28" ht="14.4">
      <c r="A184" s="45"/>
      <c r="B184" s="45"/>
      <c r="C184" s="45"/>
      <c r="D184" s="45"/>
      <c r="E184" s="45"/>
      <c r="F184" s="45"/>
      <c r="G184" s="45"/>
      <c r="H184" s="45"/>
      <c r="I184" s="45"/>
      <c r="J184" s="45"/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  <c r="AA184" s="45"/>
      <c r="AB184" s="45"/>
    </row>
    <row r="185" spans="1:28" ht="14.4">
      <c r="A185" s="45"/>
      <c r="B185" s="45"/>
      <c r="C185" s="45"/>
      <c r="D185" s="45"/>
      <c r="E185" s="45"/>
      <c r="F185" s="45"/>
      <c r="G185" s="45"/>
      <c r="H185" s="45"/>
      <c r="I185" s="45"/>
      <c r="J185" s="45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  <c r="AA185" s="45"/>
      <c r="AB185" s="45"/>
    </row>
    <row r="186" spans="1:28" ht="14.4">
      <c r="A186" s="45"/>
      <c r="B186" s="45"/>
      <c r="C186" s="45"/>
      <c r="D186" s="45"/>
      <c r="E186" s="45"/>
      <c r="F186" s="45"/>
      <c r="G186" s="45"/>
      <c r="H186" s="45"/>
      <c r="I186" s="45"/>
      <c r="J186" s="45"/>
      <c r="K186" s="45"/>
      <c r="L186" s="45"/>
      <c r="M186" s="45"/>
      <c r="N186" s="45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  <c r="Z186" s="45"/>
      <c r="AA186" s="45"/>
      <c r="AB186" s="45"/>
    </row>
    <row r="187" spans="1:28" ht="14.4">
      <c r="A187" s="45"/>
      <c r="B187" s="45"/>
      <c r="C187" s="45"/>
      <c r="D187" s="45"/>
      <c r="E187" s="45"/>
      <c r="F187" s="45"/>
      <c r="G187" s="45"/>
      <c r="H187" s="45"/>
      <c r="I187" s="45"/>
      <c r="J187" s="45"/>
      <c r="K187" s="45"/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  <c r="AA187" s="45"/>
      <c r="AB187" s="45"/>
    </row>
    <row r="188" spans="1:28" ht="14.4">
      <c r="A188" s="45"/>
      <c r="B188" s="45"/>
      <c r="C188" s="45"/>
      <c r="D188" s="45"/>
      <c r="E188" s="45"/>
      <c r="F188" s="45"/>
      <c r="G188" s="45"/>
      <c r="H188" s="45"/>
      <c r="I188" s="45"/>
      <c r="J188" s="45"/>
      <c r="K188" s="45"/>
      <c r="L188" s="45"/>
      <c r="M188" s="45"/>
      <c r="N188" s="45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45"/>
      <c r="AA188" s="45"/>
      <c r="AB188" s="45"/>
    </row>
    <row r="189" spans="1:28" ht="14.4">
      <c r="A189" s="45"/>
      <c r="B189" s="45"/>
      <c r="C189" s="45"/>
      <c r="D189" s="45"/>
      <c r="E189" s="45"/>
      <c r="F189" s="45"/>
      <c r="G189" s="45"/>
      <c r="H189" s="45"/>
      <c r="I189" s="45"/>
      <c r="J189" s="45"/>
      <c r="K189" s="45"/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  <c r="AA189" s="45"/>
      <c r="AB189" s="45"/>
    </row>
    <row r="190" spans="1:28" ht="14.4">
      <c r="A190" s="45"/>
      <c r="B190" s="45"/>
      <c r="C190" s="45"/>
      <c r="D190" s="45"/>
      <c r="E190" s="45"/>
      <c r="F190" s="45"/>
      <c r="G190" s="45"/>
      <c r="H190" s="45"/>
      <c r="I190" s="45"/>
      <c r="J190" s="45"/>
      <c r="K190" s="45"/>
      <c r="L190" s="45"/>
      <c r="M190" s="45"/>
      <c r="N190" s="45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  <c r="AA190" s="45"/>
      <c r="AB190" s="45"/>
    </row>
    <row r="191" spans="1:28" ht="14.4">
      <c r="A191" s="45"/>
      <c r="B191" s="45"/>
      <c r="C191" s="45"/>
      <c r="D191" s="45"/>
      <c r="E191" s="45"/>
      <c r="F191" s="45"/>
      <c r="G191" s="45"/>
      <c r="H191" s="45"/>
      <c r="I191" s="45"/>
      <c r="J191" s="45"/>
      <c r="K191" s="45"/>
      <c r="L191" s="45"/>
      <c r="M191" s="45"/>
      <c r="N191" s="45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  <c r="AA191" s="45"/>
      <c r="AB191" s="45"/>
    </row>
    <row r="192" spans="1:28" ht="14.4">
      <c r="A192" s="45"/>
      <c r="B192" s="45"/>
      <c r="C192" s="45"/>
      <c r="D192" s="45"/>
      <c r="E192" s="45"/>
      <c r="F192" s="45"/>
      <c r="G192" s="45"/>
      <c r="H192" s="45"/>
      <c r="I192" s="45"/>
      <c r="J192" s="45"/>
      <c r="K192" s="45"/>
      <c r="L192" s="45"/>
      <c r="M192" s="45"/>
      <c r="N192" s="45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45"/>
      <c r="AA192" s="45"/>
      <c r="AB192" s="45"/>
    </row>
    <row r="193" spans="1:28" ht="14.4">
      <c r="A193" s="45"/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5"/>
      <c r="N193" s="45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45"/>
      <c r="AA193" s="45"/>
      <c r="AB193" s="45"/>
    </row>
    <row r="194" spans="1:28" ht="14.4">
      <c r="A194" s="45"/>
      <c r="B194" s="45"/>
      <c r="C194" s="45"/>
      <c r="D194" s="45"/>
      <c r="E194" s="45"/>
      <c r="F194" s="45"/>
      <c r="G194" s="45"/>
      <c r="H194" s="45"/>
      <c r="I194" s="45"/>
      <c r="J194" s="45"/>
      <c r="K194" s="45"/>
      <c r="L194" s="45"/>
      <c r="M194" s="45"/>
      <c r="N194" s="45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45"/>
      <c r="AA194" s="45"/>
      <c r="AB194" s="45"/>
    </row>
    <row r="195" spans="1:28" ht="14.4">
      <c r="A195" s="45"/>
      <c r="B195" s="45"/>
      <c r="C195" s="45"/>
      <c r="D195" s="45"/>
      <c r="E195" s="45"/>
      <c r="F195" s="45"/>
      <c r="G195" s="45"/>
      <c r="H195" s="45"/>
      <c r="I195" s="45"/>
      <c r="J195" s="45"/>
      <c r="K195" s="45"/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  <c r="AA195" s="45"/>
      <c r="AB195" s="45"/>
    </row>
    <row r="196" spans="1:28" ht="14.4">
      <c r="A196" s="45"/>
      <c r="B196" s="45"/>
      <c r="C196" s="45"/>
      <c r="D196" s="45"/>
      <c r="E196" s="45"/>
      <c r="F196" s="45"/>
      <c r="G196" s="45"/>
      <c r="H196" s="45"/>
      <c r="I196" s="45"/>
      <c r="J196" s="45"/>
      <c r="K196" s="45"/>
      <c r="L196" s="45"/>
      <c r="M196" s="45"/>
      <c r="N196" s="45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45"/>
      <c r="AA196" s="45"/>
      <c r="AB196" s="45"/>
    </row>
    <row r="197" spans="1:28" ht="14.4">
      <c r="A197" s="45"/>
      <c r="B197" s="45"/>
      <c r="C197" s="45"/>
      <c r="D197" s="45"/>
      <c r="E197" s="45"/>
      <c r="F197" s="45"/>
      <c r="G197" s="45"/>
      <c r="H197" s="45"/>
      <c r="I197" s="45"/>
      <c r="J197" s="45"/>
      <c r="K197" s="45"/>
      <c r="L197" s="45"/>
      <c r="M197" s="45"/>
      <c r="N197" s="45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  <c r="AA197" s="45"/>
      <c r="AB197" s="45"/>
    </row>
    <row r="198" spans="1:28" ht="14.4">
      <c r="A198" s="45"/>
      <c r="B198" s="45"/>
      <c r="C198" s="45"/>
      <c r="D198" s="45"/>
      <c r="E198" s="45"/>
      <c r="F198" s="45"/>
      <c r="G198" s="45"/>
      <c r="H198" s="45"/>
      <c r="I198" s="45"/>
      <c r="J198" s="45"/>
      <c r="K198" s="45"/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  <c r="AA198" s="45"/>
      <c r="AB198" s="45"/>
    </row>
    <row r="199" spans="1:28" ht="14.4">
      <c r="A199" s="45"/>
      <c r="B199" s="45"/>
      <c r="C199" s="45"/>
      <c r="D199" s="45"/>
      <c r="E199" s="45"/>
      <c r="F199" s="45"/>
      <c r="G199" s="45"/>
      <c r="H199" s="45"/>
      <c r="I199" s="45"/>
      <c r="J199" s="45"/>
      <c r="K199" s="45"/>
      <c r="L199" s="45"/>
      <c r="M199" s="45"/>
      <c r="N199" s="45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45"/>
      <c r="AA199" s="45"/>
      <c r="AB199" s="45"/>
    </row>
    <row r="200" spans="1:28" ht="14.4">
      <c r="A200" s="45"/>
      <c r="B200" s="45"/>
      <c r="C200" s="45"/>
      <c r="D200" s="45"/>
      <c r="E200" s="45"/>
      <c r="F200" s="45"/>
      <c r="G200" s="45"/>
      <c r="H200" s="45"/>
      <c r="I200" s="45"/>
      <c r="J200" s="45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  <c r="AA200" s="45"/>
      <c r="AB200" s="45"/>
    </row>
    <row r="201" spans="1:28" ht="14.4">
      <c r="A201" s="45"/>
      <c r="B201" s="45"/>
      <c r="C201" s="45"/>
      <c r="D201" s="45"/>
      <c r="E201" s="45"/>
      <c r="F201" s="45"/>
      <c r="G201" s="45"/>
      <c r="H201" s="45"/>
      <c r="I201" s="45"/>
      <c r="J201" s="45"/>
      <c r="K201" s="45"/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45"/>
      <c r="AA201" s="45"/>
      <c r="AB201" s="45"/>
    </row>
    <row r="202" spans="1:28" ht="14.4">
      <c r="A202" s="45"/>
      <c r="B202" s="45"/>
      <c r="C202" s="45"/>
      <c r="D202" s="45"/>
      <c r="E202" s="45"/>
      <c r="F202" s="45"/>
      <c r="G202" s="45"/>
      <c r="H202" s="45"/>
      <c r="I202" s="45"/>
      <c r="J202" s="45"/>
      <c r="K202" s="45"/>
      <c r="L202" s="45"/>
      <c r="M202" s="45"/>
      <c r="N202" s="45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45"/>
      <c r="AA202" s="45"/>
      <c r="AB202" s="45"/>
    </row>
    <row r="203" spans="1:28" ht="14.4">
      <c r="A203" s="45"/>
      <c r="B203" s="45"/>
      <c r="C203" s="45"/>
      <c r="D203" s="45"/>
      <c r="E203" s="45"/>
      <c r="F203" s="45"/>
      <c r="G203" s="45"/>
      <c r="H203" s="45"/>
      <c r="I203" s="45"/>
      <c r="J203" s="45"/>
      <c r="K203" s="45"/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45"/>
      <c r="AA203" s="45"/>
      <c r="AB203" s="45"/>
    </row>
    <row r="204" spans="1:28" ht="14.4">
      <c r="A204" s="45"/>
      <c r="B204" s="45"/>
      <c r="C204" s="45"/>
      <c r="D204" s="45"/>
      <c r="E204" s="45"/>
      <c r="F204" s="45"/>
      <c r="G204" s="45"/>
      <c r="H204" s="45"/>
      <c r="I204" s="45"/>
      <c r="J204" s="45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45"/>
      <c r="AA204" s="45"/>
      <c r="AB204" s="45"/>
    </row>
    <row r="205" spans="1:28" ht="14.4">
      <c r="A205" s="45"/>
      <c r="B205" s="45"/>
      <c r="C205" s="45"/>
      <c r="D205" s="45"/>
      <c r="E205" s="45"/>
      <c r="F205" s="45"/>
      <c r="G205" s="45"/>
      <c r="H205" s="45"/>
      <c r="I205" s="45"/>
      <c r="J205" s="45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  <c r="AA205" s="45"/>
      <c r="AB205" s="45"/>
    </row>
    <row r="206" spans="1:28" ht="14.4">
      <c r="A206" s="45"/>
      <c r="B206" s="45"/>
      <c r="C206" s="45"/>
      <c r="D206" s="45"/>
      <c r="E206" s="45"/>
      <c r="F206" s="45"/>
      <c r="G206" s="45"/>
      <c r="H206" s="45"/>
      <c r="I206" s="45"/>
      <c r="J206" s="45"/>
      <c r="K206" s="45"/>
      <c r="L206" s="45"/>
      <c r="M206" s="45"/>
      <c r="N206" s="45"/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  <c r="Z206" s="45"/>
      <c r="AA206" s="45"/>
      <c r="AB206" s="45"/>
    </row>
    <row r="207" spans="1:28" ht="14.4">
      <c r="A207" s="45"/>
      <c r="B207" s="45"/>
      <c r="C207" s="45"/>
      <c r="D207" s="45"/>
      <c r="E207" s="45"/>
      <c r="F207" s="45"/>
      <c r="G207" s="45"/>
      <c r="H207" s="45"/>
      <c r="I207" s="45"/>
      <c r="J207" s="45"/>
      <c r="K207" s="45"/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45"/>
      <c r="AA207" s="45"/>
      <c r="AB207" s="45"/>
    </row>
    <row r="208" spans="1:28" ht="14.4">
      <c r="A208" s="45"/>
      <c r="B208" s="45"/>
      <c r="C208" s="45"/>
      <c r="D208" s="45"/>
      <c r="E208" s="45"/>
      <c r="F208" s="45"/>
      <c r="G208" s="45"/>
      <c r="H208" s="45"/>
      <c r="I208" s="45"/>
      <c r="J208" s="45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5"/>
      <c r="AA208" s="45"/>
      <c r="AB208" s="45"/>
    </row>
    <row r="209" spans="1:28" ht="14.4">
      <c r="A209" s="45"/>
      <c r="B209" s="45"/>
      <c r="C209" s="45"/>
      <c r="D209" s="45"/>
      <c r="E209" s="45"/>
      <c r="F209" s="45"/>
      <c r="G209" s="45"/>
      <c r="H209" s="45"/>
      <c r="I209" s="45"/>
      <c r="J209" s="45"/>
      <c r="K209" s="45"/>
      <c r="L209" s="45"/>
      <c r="M209" s="45"/>
      <c r="N209" s="45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45"/>
      <c r="AA209" s="45"/>
      <c r="AB209" s="45"/>
    </row>
    <row r="210" spans="1:28" ht="14.4">
      <c r="A210" s="45"/>
      <c r="B210" s="45"/>
      <c r="C210" s="45"/>
      <c r="D210" s="45"/>
      <c r="E210" s="45"/>
      <c r="F210" s="45"/>
      <c r="G210" s="45"/>
      <c r="H210" s="45"/>
      <c r="I210" s="45"/>
      <c r="J210" s="45"/>
      <c r="K210" s="45"/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  <c r="AA210" s="45"/>
      <c r="AB210" s="45"/>
    </row>
    <row r="211" spans="1:28" ht="14.4">
      <c r="A211" s="45"/>
      <c r="B211" s="45"/>
      <c r="C211" s="45"/>
      <c r="D211" s="45"/>
      <c r="E211" s="45"/>
      <c r="F211" s="45"/>
      <c r="G211" s="45"/>
      <c r="H211" s="45"/>
      <c r="I211" s="45"/>
      <c r="J211" s="45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  <c r="AA211" s="45"/>
      <c r="AB211" s="45"/>
    </row>
    <row r="212" spans="1:28" ht="14.4">
      <c r="A212" s="45"/>
      <c r="B212" s="45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45"/>
      <c r="AA212" s="45"/>
      <c r="AB212" s="45"/>
    </row>
    <row r="213" spans="1:28" ht="14.4">
      <c r="A213" s="45"/>
      <c r="B213" s="45"/>
      <c r="C213" s="45"/>
      <c r="D213" s="45"/>
      <c r="E213" s="45"/>
      <c r="F213" s="45"/>
      <c r="G213" s="45"/>
      <c r="H213" s="45"/>
      <c r="I213" s="45"/>
      <c r="J213" s="45"/>
      <c r="K213" s="45"/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  <c r="AA213" s="45"/>
      <c r="AB213" s="45"/>
    </row>
    <row r="214" spans="1:28" ht="14.4">
      <c r="A214" s="45"/>
      <c r="B214" s="45"/>
      <c r="C214" s="45"/>
      <c r="D214" s="45"/>
      <c r="E214" s="45"/>
      <c r="F214" s="45"/>
      <c r="G214" s="45"/>
      <c r="H214" s="45"/>
      <c r="I214" s="45"/>
      <c r="J214" s="45"/>
      <c r="K214" s="45"/>
      <c r="L214" s="45"/>
      <c r="M214" s="45"/>
      <c r="N214" s="45"/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  <c r="Z214" s="45"/>
      <c r="AA214" s="45"/>
      <c r="AB214" s="45"/>
    </row>
    <row r="215" spans="1:28" ht="14.4">
      <c r="A215" s="45"/>
      <c r="B215" s="45"/>
      <c r="C215" s="45"/>
      <c r="D215" s="45"/>
      <c r="E215" s="45"/>
      <c r="F215" s="45"/>
      <c r="G215" s="45"/>
      <c r="H215" s="45"/>
      <c r="I215" s="45"/>
      <c r="J215" s="45"/>
      <c r="K215" s="45"/>
      <c r="L215" s="45"/>
      <c r="M215" s="45"/>
      <c r="N215" s="45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  <c r="AA215" s="45"/>
      <c r="AB215" s="45"/>
    </row>
    <row r="216" spans="1:28" ht="14.4">
      <c r="A216" s="45"/>
      <c r="B216" s="45"/>
      <c r="C216" s="45"/>
      <c r="D216" s="45"/>
      <c r="E216" s="45"/>
      <c r="F216" s="45"/>
      <c r="G216" s="45"/>
      <c r="H216" s="45"/>
      <c r="I216" s="45"/>
      <c r="J216" s="45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  <c r="AA216" s="45"/>
      <c r="AB216" s="45"/>
    </row>
    <row r="217" spans="1:28" ht="14.4">
      <c r="A217" s="45"/>
      <c r="B217" s="45"/>
      <c r="C217" s="45"/>
      <c r="D217" s="45"/>
      <c r="E217" s="45"/>
      <c r="F217" s="45"/>
      <c r="G217" s="45"/>
      <c r="H217" s="45"/>
      <c r="I217" s="45"/>
      <c r="J217" s="45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  <c r="AA217" s="45"/>
      <c r="AB217" s="45"/>
    </row>
    <row r="218" spans="1:28" ht="14.4">
      <c r="A218" s="45"/>
      <c r="B218" s="45"/>
      <c r="C218" s="45"/>
      <c r="D218" s="45"/>
      <c r="E218" s="45"/>
      <c r="F218" s="45"/>
      <c r="G218" s="45"/>
      <c r="H218" s="45"/>
      <c r="I218" s="45"/>
      <c r="J218" s="45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  <c r="AA218" s="45"/>
      <c r="AB218" s="45"/>
    </row>
    <row r="219" spans="1:28" ht="14.4">
      <c r="A219" s="45"/>
      <c r="B219" s="45"/>
      <c r="C219" s="45"/>
      <c r="D219" s="45"/>
      <c r="E219" s="45"/>
      <c r="F219" s="45"/>
      <c r="G219" s="45"/>
      <c r="H219" s="45"/>
      <c r="I219" s="45"/>
      <c r="J219" s="45"/>
      <c r="K219" s="45"/>
      <c r="L219" s="45"/>
      <c r="M219" s="45"/>
      <c r="N219" s="45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  <c r="AA219" s="45"/>
      <c r="AB219" s="45"/>
    </row>
    <row r="220" spans="1:28" ht="14.4">
      <c r="A220" s="45"/>
      <c r="B220" s="45"/>
      <c r="C220" s="45"/>
      <c r="D220" s="45"/>
      <c r="E220" s="45"/>
      <c r="F220" s="45"/>
      <c r="G220" s="45"/>
      <c r="H220" s="45"/>
      <c r="I220" s="45"/>
      <c r="J220" s="45"/>
      <c r="K220" s="45"/>
      <c r="L220" s="45"/>
      <c r="M220" s="45"/>
      <c r="N220" s="45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  <c r="AA220" s="45"/>
      <c r="AB220" s="45"/>
    </row>
    <row r="221" spans="1:28" ht="14.4">
      <c r="A221" s="45"/>
      <c r="B221" s="45"/>
      <c r="C221" s="45"/>
      <c r="D221" s="45"/>
      <c r="E221" s="45"/>
      <c r="F221" s="45"/>
      <c r="G221" s="45"/>
      <c r="H221" s="45"/>
      <c r="I221" s="45"/>
      <c r="J221" s="45"/>
      <c r="K221" s="45"/>
      <c r="L221" s="45"/>
      <c r="M221" s="45"/>
      <c r="N221" s="45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  <c r="AA221" s="45"/>
      <c r="AB221" s="45"/>
    </row>
    <row r="222" spans="1:28" ht="14.4">
      <c r="A222" s="45"/>
      <c r="B222" s="45"/>
      <c r="C222" s="45"/>
      <c r="D222" s="45"/>
      <c r="E222" s="45"/>
      <c r="F222" s="45"/>
      <c r="G222" s="45"/>
      <c r="H222" s="45"/>
      <c r="I222" s="45"/>
      <c r="J222" s="45"/>
      <c r="K222" s="45"/>
      <c r="L222" s="45"/>
      <c r="M222" s="45"/>
      <c r="N222" s="45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  <c r="AA222" s="45"/>
      <c r="AB222" s="45"/>
    </row>
    <row r="223" spans="1:28" ht="14.4">
      <c r="A223" s="45"/>
      <c r="B223" s="45"/>
      <c r="C223" s="45"/>
      <c r="D223" s="45"/>
      <c r="E223" s="45"/>
      <c r="F223" s="45"/>
      <c r="G223" s="45"/>
      <c r="H223" s="45"/>
      <c r="I223" s="45"/>
      <c r="J223" s="45"/>
      <c r="K223" s="45"/>
      <c r="L223" s="45"/>
      <c r="M223" s="45"/>
      <c r="N223" s="45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  <c r="AA223" s="45"/>
      <c r="AB223" s="45"/>
    </row>
    <row r="224" spans="1:28" ht="14.4">
      <c r="A224" s="45"/>
      <c r="B224" s="45"/>
      <c r="C224" s="45"/>
      <c r="D224" s="45"/>
      <c r="E224" s="45"/>
      <c r="F224" s="45"/>
      <c r="G224" s="45"/>
      <c r="H224" s="45"/>
      <c r="I224" s="45"/>
      <c r="J224" s="45"/>
      <c r="K224" s="45"/>
      <c r="L224" s="45"/>
      <c r="M224" s="45"/>
      <c r="N224" s="45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  <c r="AA224" s="45"/>
      <c r="AB224" s="45"/>
    </row>
    <row r="225" spans="1:28" ht="14.4">
      <c r="A225" s="45"/>
      <c r="B225" s="45"/>
      <c r="C225" s="45"/>
      <c r="D225" s="45"/>
      <c r="E225" s="45"/>
      <c r="F225" s="45"/>
      <c r="G225" s="45"/>
      <c r="H225" s="45"/>
      <c r="I225" s="45"/>
      <c r="J225" s="45"/>
      <c r="K225" s="45"/>
      <c r="L225" s="45"/>
      <c r="M225" s="45"/>
      <c r="N225" s="45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  <c r="AA225" s="45"/>
      <c r="AB225" s="45"/>
    </row>
    <row r="226" spans="1:28" ht="14.4">
      <c r="A226" s="45"/>
      <c r="B226" s="45"/>
      <c r="C226" s="45"/>
      <c r="D226" s="45"/>
      <c r="E226" s="45"/>
      <c r="F226" s="45"/>
      <c r="G226" s="45"/>
      <c r="H226" s="45"/>
      <c r="I226" s="45"/>
      <c r="J226" s="45"/>
      <c r="K226" s="45"/>
      <c r="L226" s="45"/>
      <c r="M226" s="45"/>
      <c r="N226" s="45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  <c r="AA226" s="45"/>
      <c r="AB226" s="45"/>
    </row>
    <row r="227" spans="1:28" ht="14.4">
      <c r="A227" s="45"/>
      <c r="B227" s="45"/>
      <c r="C227" s="45"/>
      <c r="D227" s="45"/>
      <c r="E227" s="45"/>
      <c r="F227" s="45"/>
      <c r="G227" s="45"/>
      <c r="H227" s="45"/>
      <c r="I227" s="45"/>
      <c r="J227" s="45"/>
      <c r="K227" s="45"/>
      <c r="L227" s="45"/>
      <c r="M227" s="45"/>
      <c r="N227" s="45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  <c r="AA227" s="45"/>
      <c r="AB227" s="45"/>
    </row>
    <row r="228" spans="1:28" ht="14.4">
      <c r="A228" s="45"/>
      <c r="B228" s="45"/>
      <c r="C228" s="45"/>
      <c r="D228" s="45"/>
      <c r="E228" s="45"/>
      <c r="F228" s="45"/>
      <c r="G228" s="45"/>
      <c r="H228" s="45"/>
      <c r="I228" s="45"/>
      <c r="J228" s="45"/>
      <c r="K228" s="45"/>
      <c r="L228" s="45"/>
      <c r="M228" s="45"/>
      <c r="N228" s="45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  <c r="AA228" s="45"/>
      <c r="AB228" s="45"/>
    </row>
    <row r="229" spans="1:28" ht="14.4">
      <c r="A229" s="45"/>
      <c r="B229" s="45"/>
      <c r="C229" s="45"/>
      <c r="D229" s="45"/>
      <c r="E229" s="45"/>
      <c r="F229" s="45"/>
      <c r="G229" s="45"/>
      <c r="H229" s="45"/>
      <c r="I229" s="45"/>
      <c r="J229" s="45"/>
      <c r="K229" s="45"/>
      <c r="L229" s="45"/>
      <c r="M229" s="45"/>
      <c r="N229" s="45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  <c r="AA229" s="45"/>
      <c r="AB229" s="45"/>
    </row>
    <row r="230" spans="1:28" ht="14.4">
      <c r="A230" s="45"/>
      <c r="B230" s="45"/>
      <c r="C230" s="45"/>
      <c r="D230" s="45"/>
      <c r="E230" s="45"/>
      <c r="F230" s="45"/>
      <c r="G230" s="45"/>
      <c r="H230" s="45"/>
      <c r="I230" s="45"/>
      <c r="J230" s="45"/>
      <c r="K230" s="45"/>
      <c r="L230" s="45"/>
      <c r="M230" s="45"/>
      <c r="N230" s="45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  <c r="AA230" s="45"/>
      <c r="AB230" s="45"/>
    </row>
    <row r="231" spans="1:28" ht="14.4">
      <c r="A231" s="45"/>
      <c r="B231" s="45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45"/>
      <c r="N231" s="45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  <c r="AA231" s="45"/>
      <c r="AB231" s="45"/>
    </row>
    <row r="232" spans="1:28" ht="14.4">
      <c r="A232" s="45"/>
      <c r="B232" s="45"/>
      <c r="C232" s="45"/>
      <c r="D232" s="45"/>
      <c r="E232" s="45"/>
      <c r="F232" s="45"/>
      <c r="G232" s="45"/>
      <c r="H232" s="45"/>
      <c r="I232" s="45"/>
      <c r="J232" s="45"/>
      <c r="K232" s="45"/>
      <c r="L232" s="45"/>
      <c r="M232" s="45"/>
      <c r="N232" s="45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  <c r="AA232" s="45"/>
      <c r="AB232" s="45"/>
    </row>
    <row r="233" spans="1:28" ht="14.4">
      <c r="A233" s="45"/>
      <c r="B233" s="45"/>
      <c r="C233" s="45"/>
      <c r="D233" s="45"/>
      <c r="E233" s="45"/>
      <c r="F233" s="45"/>
      <c r="G233" s="45"/>
      <c r="H233" s="45"/>
      <c r="I233" s="45"/>
      <c r="J233" s="45"/>
      <c r="K233" s="45"/>
      <c r="L233" s="45"/>
      <c r="M233" s="45"/>
      <c r="N233" s="45"/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45"/>
      <c r="AA233" s="45"/>
      <c r="AB233" s="45"/>
    </row>
    <row r="234" spans="1:28" ht="14.4">
      <c r="A234" s="45"/>
      <c r="B234" s="45"/>
      <c r="C234" s="45"/>
      <c r="D234" s="45"/>
      <c r="E234" s="45"/>
      <c r="F234" s="45"/>
      <c r="G234" s="45"/>
      <c r="H234" s="45"/>
      <c r="I234" s="45"/>
      <c r="J234" s="45"/>
      <c r="K234" s="45"/>
      <c r="L234" s="45"/>
      <c r="M234" s="45"/>
      <c r="N234" s="45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/>
      <c r="AA234" s="45"/>
      <c r="AB234" s="45"/>
    </row>
    <row r="235" spans="1:28" ht="14.4">
      <c r="A235" s="45"/>
      <c r="B235" s="45"/>
      <c r="C235" s="45"/>
      <c r="D235" s="45"/>
      <c r="E235" s="45"/>
      <c r="F235" s="45"/>
      <c r="G235" s="45"/>
      <c r="H235" s="45"/>
      <c r="I235" s="45"/>
      <c r="J235" s="45"/>
      <c r="K235" s="45"/>
      <c r="L235" s="45"/>
      <c r="M235" s="45"/>
      <c r="N235" s="45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  <c r="AA235" s="45"/>
      <c r="AB235" s="45"/>
    </row>
    <row r="236" spans="1:28" ht="14.4">
      <c r="A236" s="45"/>
      <c r="B236" s="45"/>
      <c r="C236" s="45"/>
      <c r="D236" s="45"/>
      <c r="E236" s="45"/>
      <c r="F236" s="45"/>
      <c r="G236" s="45"/>
      <c r="H236" s="45"/>
      <c r="I236" s="45"/>
      <c r="J236" s="45"/>
      <c r="K236" s="45"/>
      <c r="L236" s="45"/>
      <c r="M236" s="45"/>
      <c r="N236" s="45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  <c r="AA236" s="45"/>
      <c r="AB236" s="45"/>
    </row>
    <row r="237" spans="1:28" ht="14.4">
      <c r="A237" s="45"/>
      <c r="B237" s="45"/>
      <c r="C237" s="45"/>
      <c r="D237" s="45"/>
      <c r="E237" s="45"/>
      <c r="F237" s="45"/>
      <c r="G237" s="45"/>
      <c r="H237" s="45"/>
      <c r="I237" s="45"/>
      <c r="J237" s="45"/>
      <c r="K237" s="45"/>
      <c r="L237" s="45"/>
      <c r="M237" s="45"/>
      <c r="N237" s="45"/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45"/>
      <c r="AA237" s="45"/>
      <c r="AB237" s="45"/>
    </row>
    <row r="238" spans="1:28" ht="14.4">
      <c r="A238" s="45"/>
      <c r="B238" s="45"/>
      <c r="C238" s="45"/>
      <c r="D238" s="45"/>
      <c r="E238" s="45"/>
      <c r="F238" s="45"/>
      <c r="G238" s="45"/>
      <c r="H238" s="45"/>
      <c r="I238" s="45"/>
      <c r="J238" s="45"/>
      <c r="K238" s="45"/>
      <c r="L238" s="45"/>
      <c r="M238" s="45"/>
      <c r="N238" s="45"/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45"/>
      <c r="AA238" s="45"/>
      <c r="AB238" s="45"/>
    </row>
    <row r="239" spans="1:28" ht="14.4">
      <c r="A239" s="45"/>
      <c r="B239" s="45"/>
      <c r="C239" s="45"/>
      <c r="D239" s="45"/>
      <c r="E239" s="45"/>
      <c r="F239" s="45"/>
      <c r="G239" s="45"/>
      <c r="H239" s="45"/>
      <c r="I239" s="45"/>
      <c r="J239" s="45"/>
      <c r="K239" s="45"/>
      <c r="L239" s="45"/>
      <c r="M239" s="45"/>
      <c r="N239" s="45"/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45"/>
      <c r="AA239" s="45"/>
      <c r="AB239" s="45"/>
    </row>
    <row r="240" spans="1:28" ht="14.4">
      <c r="A240" s="45"/>
      <c r="B240" s="45"/>
      <c r="C240" s="45"/>
      <c r="D240" s="45"/>
      <c r="E240" s="45"/>
      <c r="F240" s="45"/>
      <c r="G240" s="45"/>
      <c r="H240" s="45"/>
      <c r="I240" s="45"/>
      <c r="J240" s="45"/>
      <c r="K240" s="45"/>
      <c r="L240" s="45"/>
      <c r="M240" s="45"/>
      <c r="N240" s="45"/>
      <c r="O240" s="45"/>
      <c r="P240" s="45"/>
      <c r="Q240" s="45"/>
      <c r="R240" s="45"/>
      <c r="S240" s="45"/>
      <c r="T240" s="45"/>
      <c r="U240" s="45"/>
      <c r="V240" s="45"/>
      <c r="W240" s="45"/>
      <c r="X240" s="45"/>
      <c r="Y240" s="45"/>
      <c r="Z240" s="45"/>
      <c r="AA240" s="45"/>
      <c r="AB240" s="45"/>
    </row>
    <row r="241" spans="1:28" ht="14.4">
      <c r="A241" s="45"/>
      <c r="B241" s="45"/>
      <c r="C241" s="45"/>
      <c r="D241" s="45"/>
      <c r="E241" s="45"/>
      <c r="F241" s="45"/>
      <c r="G241" s="45"/>
      <c r="H241" s="45"/>
      <c r="I241" s="45"/>
      <c r="J241" s="45"/>
      <c r="K241" s="45"/>
      <c r="L241" s="45"/>
      <c r="M241" s="45"/>
      <c r="N241" s="45"/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45"/>
      <c r="AA241" s="45"/>
      <c r="AB241" s="45"/>
    </row>
    <row r="242" spans="1:28" ht="14.4">
      <c r="A242" s="45"/>
      <c r="B242" s="45"/>
      <c r="C242" s="45"/>
      <c r="D242" s="45"/>
      <c r="E242" s="45"/>
      <c r="F242" s="45"/>
      <c r="G242" s="45"/>
      <c r="H242" s="45"/>
      <c r="I242" s="45"/>
      <c r="J242" s="45"/>
      <c r="K242" s="45"/>
      <c r="L242" s="45"/>
      <c r="M242" s="45"/>
      <c r="N242" s="45"/>
      <c r="O242" s="45"/>
      <c r="P242" s="45"/>
      <c r="Q242" s="45"/>
      <c r="R242" s="45"/>
      <c r="S242" s="45"/>
      <c r="T242" s="45"/>
      <c r="U242" s="45"/>
      <c r="V242" s="45"/>
      <c r="W242" s="45"/>
      <c r="X242" s="45"/>
      <c r="Y242" s="45"/>
      <c r="Z242" s="45"/>
      <c r="AA242" s="45"/>
      <c r="AB242" s="45"/>
    </row>
    <row r="243" spans="1:28" ht="14.4">
      <c r="A243" s="45"/>
      <c r="B243" s="45"/>
      <c r="C243" s="45"/>
      <c r="D243" s="45"/>
      <c r="E243" s="45"/>
      <c r="F243" s="45"/>
      <c r="G243" s="45"/>
      <c r="H243" s="45"/>
      <c r="I243" s="45"/>
      <c r="J243" s="45"/>
      <c r="K243" s="45"/>
      <c r="L243" s="45"/>
      <c r="M243" s="45"/>
      <c r="N243" s="45"/>
      <c r="O243" s="45"/>
      <c r="P243" s="45"/>
      <c r="Q243" s="45"/>
      <c r="R243" s="45"/>
      <c r="S243" s="45"/>
      <c r="T243" s="45"/>
      <c r="U243" s="45"/>
      <c r="V243" s="45"/>
      <c r="W243" s="45"/>
      <c r="X243" s="45"/>
      <c r="Y243" s="45"/>
      <c r="Z243" s="45"/>
      <c r="AA243" s="45"/>
      <c r="AB243" s="45"/>
    </row>
    <row r="244" spans="1:28" ht="14.4">
      <c r="A244" s="45"/>
      <c r="B244" s="45"/>
      <c r="C244" s="45"/>
      <c r="D244" s="45"/>
      <c r="E244" s="45"/>
      <c r="F244" s="45"/>
      <c r="G244" s="45"/>
      <c r="H244" s="45"/>
      <c r="I244" s="45"/>
      <c r="J244" s="45"/>
      <c r="K244" s="45"/>
      <c r="L244" s="45"/>
      <c r="M244" s="45"/>
      <c r="N244" s="45"/>
      <c r="O244" s="45"/>
      <c r="P244" s="45"/>
      <c r="Q244" s="45"/>
      <c r="R244" s="45"/>
      <c r="S244" s="45"/>
      <c r="T244" s="45"/>
      <c r="U244" s="45"/>
      <c r="V244" s="45"/>
      <c r="W244" s="45"/>
      <c r="X244" s="45"/>
      <c r="Y244" s="45"/>
      <c r="Z244" s="45"/>
      <c r="AA244" s="45"/>
      <c r="AB244" s="45"/>
    </row>
    <row r="245" spans="1:28" ht="14.4">
      <c r="A245" s="45"/>
      <c r="B245" s="45"/>
      <c r="C245" s="45"/>
      <c r="D245" s="45"/>
      <c r="E245" s="45"/>
      <c r="F245" s="45"/>
      <c r="G245" s="45"/>
      <c r="H245" s="45"/>
      <c r="I245" s="45"/>
      <c r="J245" s="45"/>
      <c r="K245" s="45"/>
      <c r="L245" s="45"/>
      <c r="M245" s="45"/>
      <c r="N245" s="45"/>
      <c r="O245" s="45"/>
      <c r="P245" s="45"/>
      <c r="Q245" s="45"/>
      <c r="R245" s="45"/>
      <c r="S245" s="45"/>
      <c r="T245" s="45"/>
      <c r="U245" s="45"/>
      <c r="V245" s="45"/>
      <c r="W245" s="45"/>
      <c r="X245" s="45"/>
      <c r="Y245" s="45"/>
      <c r="Z245" s="45"/>
      <c r="AA245" s="45"/>
      <c r="AB245" s="45"/>
    </row>
    <row r="246" spans="1:28" ht="14.4">
      <c r="A246" s="45"/>
      <c r="B246" s="45"/>
      <c r="C246" s="45"/>
      <c r="D246" s="45"/>
      <c r="E246" s="45"/>
      <c r="F246" s="45"/>
      <c r="G246" s="45"/>
      <c r="H246" s="45"/>
      <c r="I246" s="45"/>
      <c r="J246" s="45"/>
      <c r="K246" s="45"/>
      <c r="L246" s="45"/>
      <c r="M246" s="45"/>
      <c r="N246" s="45"/>
      <c r="O246" s="45"/>
      <c r="P246" s="45"/>
      <c r="Q246" s="45"/>
      <c r="R246" s="45"/>
      <c r="S246" s="45"/>
      <c r="T246" s="45"/>
      <c r="U246" s="45"/>
      <c r="V246" s="45"/>
      <c r="W246" s="45"/>
      <c r="X246" s="45"/>
      <c r="Y246" s="45"/>
      <c r="Z246" s="45"/>
      <c r="AA246" s="45"/>
      <c r="AB246" s="45"/>
    </row>
    <row r="247" spans="1:28" ht="14.4">
      <c r="A247" s="45"/>
      <c r="B247" s="45"/>
      <c r="C247" s="45"/>
      <c r="D247" s="45"/>
      <c r="E247" s="45"/>
      <c r="F247" s="45"/>
      <c r="G247" s="45"/>
      <c r="H247" s="45"/>
      <c r="I247" s="45"/>
      <c r="J247" s="45"/>
      <c r="K247" s="45"/>
      <c r="L247" s="45"/>
      <c r="M247" s="45"/>
      <c r="N247" s="45"/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45"/>
      <c r="AA247" s="45"/>
      <c r="AB247" s="45"/>
    </row>
    <row r="248" spans="1:28" ht="14.4">
      <c r="A248" s="45"/>
      <c r="B248" s="45"/>
      <c r="C248" s="45"/>
      <c r="D248" s="45"/>
      <c r="E248" s="45"/>
      <c r="F248" s="45"/>
      <c r="G248" s="45"/>
      <c r="H248" s="45"/>
      <c r="I248" s="45"/>
      <c r="J248" s="45"/>
      <c r="K248" s="45"/>
      <c r="L248" s="45"/>
      <c r="M248" s="45"/>
      <c r="N248" s="45"/>
      <c r="O248" s="45"/>
      <c r="P248" s="45"/>
      <c r="Q248" s="45"/>
      <c r="R248" s="45"/>
      <c r="S248" s="45"/>
      <c r="T248" s="45"/>
      <c r="U248" s="45"/>
      <c r="V248" s="45"/>
      <c r="W248" s="45"/>
      <c r="X248" s="45"/>
      <c r="Y248" s="45"/>
      <c r="Z248" s="45"/>
      <c r="AA248" s="45"/>
      <c r="AB248" s="45"/>
    </row>
    <row r="249" spans="1:28" ht="14.4">
      <c r="A249" s="45"/>
      <c r="B249" s="45"/>
      <c r="C249" s="45"/>
      <c r="D249" s="45"/>
      <c r="E249" s="45"/>
      <c r="F249" s="45"/>
      <c r="G249" s="45"/>
      <c r="H249" s="45"/>
      <c r="I249" s="45"/>
      <c r="J249" s="45"/>
      <c r="K249" s="45"/>
      <c r="L249" s="45"/>
      <c r="M249" s="45"/>
      <c r="N249" s="45"/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45"/>
      <c r="AA249" s="45"/>
      <c r="AB249" s="45"/>
    </row>
    <row r="250" spans="1:28" ht="14.4">
      <c r="A250" s="45"/>
      <c r="B250" s="45"/>
      <c r="C250" s="45"/>
      <c r="D250" s="45"/>
      <c r="E250" s="45"/>
      <c r="F250" s="45"/>
      <c r="G250" s="45"/>
      <c r="H250" s="45"/>
      <c r="I250" s="45"/>
      <c r="J250" s="45"/>
      <c r="K250" s="45"/>
      <c r="L250" s="45"/>
      <c r="M250" s="45"/>
      <c r="N250" s="45"/>
      <c r="O250" s="45"/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45"/>
      <c r="AA250" s="45"/>
      <c r="AB250" s="45"/>
    </row>
    <row r="251" spans="1:28" ht="14.4">
      <c r="A251" s="45"/>
      <c r="B251" s="45"/>
      <c r="C251" s="45"/>
      <c r="D251" s="45"/>
      <c r="E251" s="45"/>
      <c r="F251" s="45"/>
      <c r="G251" s="45"/>
      <c r="H251" s="45"/>
      <c r="I251" s="45"/>
      <c r="J251" s="45"/>
      <c r="K251" s="45"/>
      <c r="L251" s="45"/>
      <c r="M251" s="45"/>
      <c r="N251" s="45"/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45"/>
      <c r="AA251" s="45"/>
      <c r="AB251" s="45"/>
    </row>
    <row r="252" spans="1:28" ht="14.4">
      <c r="A252" s="45"/>
      <c r="B252" s="45"/>
      <c r="C252" s="45"/>
      <c r="D252" s="45"/>
      <c r="E252" s="45"/>
      <c r="F252" s="45"/>
      <c r="G252" s="45"/>
      <c r="H252" s="45"/>
      <c r="I252" s="45"/>
      <c r="J252" s="45"/>
      <c r="K252" s="45"/>
      <c r="L252" s="45"/>
      <c r="M252" s="45"/>
      <c r="N252" s="45"/>
      <c r="O252" s="45"/>
      <c r="P252" s="45"/>
      <c r="Q252" s="45"/>
      <c r="R252" s="45"/>
      <c r="S252" s="45"/>
      <c r="T252" s="45"/>
      <c r="U252" s="45"/>
      <c r="V252" s="45"/>
      <c r="W252" s="45"/>
      <c r="X252" s="45"/>
      <c r="Y252" s="45"/>
      <c r="Z252" s="45"/>
      <c r="AA252" s="45"/>
      <c r="AB252" s="45"/>
    </row>
    <row r="253" spans="1:28" ht="14.4">
      <c r="A253" s="45"/>
      <c r="B253" s="45"/>
      <c r="C253" s="45"/>
      <c r="D253" s="45"/>
      <c r="E253" s="45"/>
      <c r="F253" s="45"/>
      <c r="G253" s="45"/>
      <c r="H253" s="45"/>
      <c r="I253" s="45"/>
      <c r="J253" s="45"/>
      <c r="K253" s="45"/>
      <c r="L253" s="45"/>
      <c r="M253" s="45"/>
      <c r="N253" s="45"/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45"/>
      <c r="AA253" s="45"/>
      <c r="AB253" s="45"/>
    </row>
    <row r="254" spans="1:28" ht="14.4">
      <c r="A254" s="45"/>
      <c r="B254" s="45"/>
      <c r="C254" s="45"/>
      <c r="D254" s="45"/>
      <c r="E254" s="45"/>
      <c r="F254" s="45"/>
      <c r="G254" s="45"/>
      <c r="H254" s="45"/>
      <c r="I254" s="45"/>
      <c r="J254" s="45"/>
      <c r="K254" s="45"/>
      <c r="L254" s="45"/>
      <c r="M254" s="45"/>
      <c r="N254" s="45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  <c r="AA254" s="45"/>
      <c r="AB254" s="45"/>
    </row>
    <row r="255" spans="1:28" ht="14.4">
      <c r="A255" s="45"/>
      <c r="B255" s="45"/>
      <c r="C255" s="45"/>
      <c r="D255" s="45"/>
      <c r="E255" s="45"/>
      <c r="F255" s="45"/>
      <c r="G255" s="45"/>
      <c r="H255" s="45"/>
      <c r="I255" s="45"/>
      <c r="J255" s="45"/>
      <c r="K255" s="45"/>
      <c r="L255" s="45"/>
      <c r="M255" s="45"/>
      <c r="N255" s="45"/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45"/>
      <c r="AA255" s="45"/>
      <c r="AB255" s="45"/>
    </row>
    <row r="256" spans="1:28" ht="14.4">
      <c r="A256" s="45"/>
      <c r="B256" s="45"/>
      <c r="C256" s="45"/>
      <c r="D256" s="45"/>
      <c r="E256" s="45"/>
      <c r="F256" s="45"/>
      <c r="G256" s="45"/>
      <c r="H256" s="45"/>
      <c r="I256" s="45"/>
      <c r="J256" s="45"/>
      <c r="K256" s="45"/>
      <c r="L256" s="45"/>
      <c r="M256" s="45"/>
      <c r="N256" s="45"/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45"/>
      <c r="AA256" s="45"/>
      <c r="AB256" s="45"/>
    </row>
    <row r="257" spans="1:28" ht="14.4">
      <c r="A257" s="45"/>
      <c r="B257" s="45"/>
      <c r="C257" s="45"/>
      <c r="D257" s="45"/>
      <c r="E257" s="45"/>
      <c r="F257" s="45"/>
      <c r="G257" s="45"/>
      <c r="H257" s="45"/>
      <c r="I257" s="45"/>
      <c r="J257" s="45"/>
      <c r="K257" s="45"/>
      <c r="L257" s="45"/>
      <c r="M257" s="45"/>
      <c r="N257" s="45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  <c r="AA257" s="45"/>
      <c r="AB257" s="45"/>
    </row>
    <row r="258" spans="1:28" ht="14.4">
      <c r="A258" s="45"/>
      <c r="B258" s="45"/>
      <c r="C258" s="45"/>
      <c r="D258" s="45"/>
      <c r="E258" s="45"/>
      <c r="F258" s="45"/>
      <c r="G258" s="45"/>
      <c r="H258" s="45"/>
      <c r="I258" s="45"/>
      <c r="J258" s="45"/>
      <c r="K258" s="45"/>
      <c r="L258" s="45"/>
      <c r="M258" s="45"/>
      <c r="N258" s="45"/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45"/>
      <c r="AA258" s="45"/>
      <c r="AB258" s="45"/>
    </row>
    <row r="259" spans="1:28" ht="14.4">
      <c r="A259" s="45"/>
      <c r="B259" s="45"/>
      <c r="C259" s="45"/>
      <c r="D259" s="45"/>
      <c r="E259" s="45"/>
      <c r="F259" s="45"/>
      <c r="G259" s="45"/>
      <c r="H259" s="45"/>
      <c r="I259" s="45"/>
      <c r="J259" s="45"/>
      <c r="K259" s="45"/>
      <c r="L259" s="45"/>
      <c r="M259" s="45"/>
      <c r="N259" s="45"/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45"/>
      <c r="AA259" s="45"/>
      <c r="AB259" s="45"/>
    </row>
    <row r="260" spans="1:28" ht="14.4">
      <c r="A260" s="45"/>
      <c r="B260" s="45"/>
      <c r="C260" s="45"/>
      <c r="D260" s="45"/>
      <c r="E260" s="45"/>
      <c r="F260" s="45"/>
      <c r="G260" s="45"/>
      <c r="H260" s="45"/>
      <c r="I260" s="45"/>
      <c r="J260" s="45"/>
      <c r="K260" s="45"/>
      <c r="L260" s="45"/>
      <c r="M260" s="45"/>
      <c r="N260" s="45"/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45"/>
      <c r="AA260" s="45"/>
      <c r="AB260" s="45"/>
    </row>
    <row r="261" spans="1:28" ht="14.4">
      <c r="A261" s="45"/>
      <c r="B261" s="45"/>
      <c r="C261" s="45"/>
      <c r="D261" s="45"/>
      <c r="E261" s="45"/>
      <c r="F261" s="45"/>
      <c r="G261" s="45"/>
      <c r="H261" s="45"/>
      <c r="I261" s="45"/>
      <c r="J261" s="45"/>
      <c r="K261" s="45"/>
      <c r="L261" s="45"/>
      <c r="M261" s="45"/>
      <c r="N261" s="45"/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45"/>
      <c r="AA261" s="45"/>
      <c r="AB261" s="45"/>
    </row>
    <row r="262" spans="1:28" ht="14.4">
      <c r="A262" s="45"/>
      <c r="B262" s="45"/>
      <c r="C262" s="45"/>
      <c r="D262" s="45"/>
      <c r="E262" s="45"/>
      <c r="F262" s="45"/>
      <c r="G262" s="45"/>
      <c r="H262" s="45"/>
      <c r="I262" s="45"/>
      <c r="J262" s="45"/>
      <c r="K262" s="45"/>
      <c r="L262" s="45"/>
      <c r="M262" s="45"/>
      <c r="N262" s="45"/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45"/>
      <c r="AA262" s="45"/>
      <c r="AB262" s="45"/>
    </row>
    <row r="263" spans="1:28" ht="14.4">
      <c r="A263" s="45"/>
      <c r="B263" s="45"/>
      <c r="C263" s="45"/>
      <c r="D263" s="45"/>
      <c r="E263" s="45"/>
      <c r="F263" s="45"/>
      <c r="G263" s="45"/>
      <c r="H263" s="45"/>
      <c r="I263" s="45"/>
      <c r="J263" s="45"/>
      <c r="K263" s="45"/>
      <c r="L263" s="45"/>
      <c r="M263" s="45"/>
      <c r="N263" s="45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  <c r="AA263" s="45"/>
      <c r="AB263" s="45"/>
    </row>
    <row r="264" spans="1:28" ht="14.4">
      <c r="A264" s="45"/>
      <c r="B264" s="45"/>
      <c r="C264" s="45"/>
      <c r="D264" s="45"/>
      <c r="E264" s="45"/>
      <c r="F264" s="45"/>
      <c r="G264" s="45"/>
      <c r="H264" s="45"/>
      <c r="I264" s="45"/>
      <c r="J264" s="45"/>
      <c r="K264" s="45"/>
      <c r="L264" s="45"/>
      <c r="M264" s="45"/>
      <c r="N264" s="45"/>
      <c r="O264" s="45"/>
      <c r="P264" s="45"/>
      <c r="Q264" s="45"/>
      <c r="R264" s="45"/>
      <c r="S264" s="45"/>
      <c r="T264" s="45"/>
      <c r="U264" s="45"/>
      <c r="V264" s="45"/>
      <c r="W264" s="45"/>
      <c r="X264" s="45"/>
      <c r="Y264" s="45"/>
      <c r="Z264" s="45"/>
      <c r="AA264" s="45"/>
      <c r="AB264" s="45"/>
    </row>
    <row r="265" spans="1:28" ht="14.4">
      <c r="A265" s="45"/>
      <c r="B265" s="45"/>
      <c r="C265" s="45"/>
      <c r="D265" s="45"/>
      <c r="E265" s="45"/>
      <c r="F265" s="45"/>
      <c r="G265" s="45"/>
      <c r="H265" s="45"/>
      <c r="I265" s="45"/>
      <c r="J265" s="45"/>
      <c r="K265" s="45"/>
      <c r="L265" s="45"/>
      <c r="M265" s="45"/>
      <c r="N265" s="45"/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45"/>
      <c r="AA265" s="45"/>
      <c r="AB265" s="45"/>
    </row>
    <row r="266" spans="1:28" ht="14.4">
      <c r="A266" s="45"/>
      <c r="B266" s="45"/>
      <c r="C266" s="45"/>
      <c r="D266" s="45"/>
      <c r="E266" s="45"/>
      <c r="F266" s="45"/>
      <c r="G266" s="45"/>
      <c r="H266" s="45"/>
      <c r="I266" s="45"/>
      <c r="J266" s="45"/>
      <c r="K266" s="45"/>
      <c r="L266" s="45"/>
      <c r="M266" s="45"/>
      <c r="N266" s="45"/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45"/>
      <c r="AA266" s="45"/>
      <c r="AB266" s="45"/>
    </row>
    <row r="267" spans="1:28" ht="14.4">
      <c r="A267" s="45"/>
      <c r="B267" s="45"/>
      <c r="C267" s="45"/>
      <c r="D267" s="45"/>
      <c r="E267" s="45"/>
      <c r="F267" s="45"/>
      <c r="G267" s="45"/>
      <c r="H267" s="45"/>
      <c r="I267" s="45"/>
      <c r="J267" s="45"/>
      <c r="K267" s="45"/>
      <c r="L267" s="45"/>
      <c r="M267" s="45"/>
      <c r="N267" s="45"/>
      <c r="O267" s="45"/>
      <c r="P267" s="45"/>
      <c r="Q267" s="45"/>
      <c r="R267" s="45"/>
      <c r="S267" s="45"/>
      <c r="T267" s="45"/>
      <c r="U267" s="45"/>
      <c r="V267" s="45"/>
      <c r="W267" s="45"/>
      <c r="X267" s="45"/>
      <c r="Y267" s="45"/>
      <c r="Z267" s="45"/>
      <c r="AA267" s="45"/>
      <c r="AB267" s="45"/>
    </row>
    <row r="268" spans="1:28" ht="14.4">
      <c r="A268" s="45"/>
      <c r="B268" s="45"/>
      <c r="C268" s="45"/>
      <c r="D268" s="45"/>
      <c r="E268" s="45"/>
      <c r="F268" s="45"/>
      <c r="G268" s="45"/>
      <c r="H268" s="45"/>
      <c r="I268" s="45"/>
      <c r="J268" s="45"/>
      <c r="K268" s="45"/>
      <c r="L268" s="45"/>
      <c r="M268" s="45"/>
      <c r="N268" s="45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  <c r="AA268" s="45"/>
      <c r="AB268" s="45"/>
    </row>
    <row r="269" spans="1:28" ht="14.4">
      <c r="A269" s="45"/>
      <c r="B269" s="45"/>
      <c r="C269" s="45"/>
      <c r="D269" s="45"/>
      <c r="E269" s="45"/>
      <c r="F269" s="45"/>
      <c r="G269" s="45"/>
      <c r="H269" s="45"/>
      <c r="I269" s="45"/>
      <c r="J269" s="45"/>
      <c r="K269" s="45"/>
      <c r="L269" s="45"/>
      <c r="M269" s="45"/>
      <c r="N269" s="45"/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45"/>
      <c r="AA269" s="45"/>
      <c r="AB269" s="45"/>
    </row>
    <row r="270" spans="1:28" ht="14.4">
      <c r="A270" s="45"/>
      <c r="B270" s="45"/>
      <c r="C270" s="45"/>
      <c r="D270" s="45"/>
      <c r="E270" s="45"/>
      <c r="F270" s="45"/>
      <c r="G270" s="45"/>
      <c r="H270" s="45"/>
      <c r="I270" s="45"/>
      <c r="J270" s="45"/>
      <c r="K270" s="45"/>
      <c r="L270" s="45"/>
      <c r="M270" s="45"/>
      <c r="N270" s="45"/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45"/>
      <c r="AA270" s="45"/>
      <c r="AB270" s="45"/>
    </row>
    <row r="271" spans="1:28" ht="14.4">
      <c r="A271" s="45"/>
      <c r="B271" s="45"/>
      <c r="C271" s="45"/>
      <c r="D271" s="45"/>
      <c r="E271" s="45"/>
      <c r="F271" s="45"/>
      <c r="G271" s="45"/>
      <c r="H271" s="45"/>
      <c r="I271" s="45"/>
      <c r="J271" s="45"/>
      <c r="K271" s="45"/>
      <c r="L271" s="45"/>
      <c r="M271" s="45"/>
      <c r="N271" s="45"/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45"/>
      <c r="AA271" s="45"/>
      <c r="AB271" s="45"/>
    </row>
    <row r="272" spans="1:28" ht="14.4">
      <c r="A272" s="45"/>
      <c r="B272" s="45"/>
      <c r="C272" s="45"/>
      <c r="D272" s="45"/>
      <c r="E272" s="45"/>
      <c r="F272" s="45"/>
      <c r="G272" s="45"/>
      <c r="H272" s="45"/>
      <c r="I272" s="45"/>
      <c r="J272" s="45"/>
      <c r="K272" s="45"/>
      <c r="L272" s="45"/>
      <c r="M272" s="45"/>
      <c r="N272" s="45"/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45"/>
      <c r="AA272" s="45"/>
      <c r="AB272" s="45"/>
    </row>
    <row r="273" spans="1:28" ht="14.4">
      <c r="A273" s="45"/>
      <c r="B273" s="45"/>
      <c r="C273" s="45"/>
      <c r="D273" s="45"/>
      <c r="E273" s="45"/>
      <c r="F273" s="45"/>
      <c r="G273" s="45"/>
      <c r="H273" s="45"/>
      <c r="I273" s="45"/>
      <c r="J273" s="45"/>
      <c r="K273" s="45"/>
      <c r="L273" s="45"/>
      <c r="M273" s="45"/>
      <c r="N273" s="45"/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45"/>
      <c r="AA273" s="45"/>
      <c r="AB273" s="45"/>
    </row>
    <row r="274" spans="1:28" ht="14.4">
      <c r="A274" s="45"/>
      <c r="B274" s="45"/>
      <c r="C274" s="45"/>
      <c r="D274" s="45"/>
      <c r="E274" s="45"/>
      <c r="F274" s="45"/>
      <c r="G274" s="45"/>
      <c r="H274" s="45"/>
      <c r="I274" s="45"/>
      <c r="J274" s="45"/>
      <c r="K274" s="45"/>
      <c r="L274" s="45"/>
      <c r="M274" s="45"/>
      <c r="N274" s="45"/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  <c r="AA274" s="45"/>
      <c r="AB274" s="45"/>
    </row>
    <row r="275" spans="1:28" ht="14.4">
      <c r="A275" s="45"/>
      <c r="B275" s="45"/>
      <c r="C275" s="45"/>
      <c r="D275" s="45"/>
      <c r="E275" s="45"/>
      <c r="F275" s="45"/>
      <c r="G275" s="45"/>
      <c r="H275" s="45"/>
      <c r="I275" s="45"/>
      <c r="J275" s="45"/>
      <c r="K275" s="45"/>
      <c r="L275" s="45"/>
      <c r="M275" s="45"/>
      <c r="N275" s="45"/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45"/>
      <c r="AA275" s="45"/>
      <c r="AB275" s="45"/>
    </row>
    <row r="276" spans="1:28" ht="14.4">
      <c r="A276" s="45"/>
      <c r="B276" s="45"/>
      <c r="C276" s="45"/>
      <c r="D276" s="45"/>
      <c r="E276" s="45"/>
      <c r="F276" s="45"/>
      <c r="G276" s="45"/>
      <c r="H276" s="45"/>
      <c r="I276" s="45"/>
      <c r="J276" s="45"/>
      <c r="K276" s="45"/>
      <c r="L276" s="45"/>
      <c r="M276" s="45"/>
      <c r="N276" s="45"/>
      <c r="O276" s="45"/>
      <c r="P276" s="45"/>
      <c r="Q276" s="45"/>
      <c r="R276" s="45"/>
      <c r="S276" s="45"/>
      <c r="T276" s="45"/>
      <c r="U276" s="45"/>
      <c r="V276" s="45"/>
      <c r="W276" s="45"/>
      <c r="X276" s="45"/>
      <c r="Y276" s="45"/>
      <c r="Z276" s="45"/>
      <c r="AA276" s="45"/>
      <c r="AB276" s="45"/>
    </row>
    <row r="277" spans="1:28" ht="14.4">
      <c r="A277" s="45"/>
      <c r="B277" s="45"/>
      <c r="C277" s="45"/>
      <c r="D277" s="45"/>
      <c r="E277" s="45"/>
      <c r="F277" s="45"/>
      <c r="G277" s="45"/>
      <c r="H277" s="45"/>
      <c r="I277" s="45"/>
      <c r="J277" s="45"/>
      <c r="K277" s="45"/>
      <c r="L277" s="45"/>
      <c r="M277" s="45"/>
      <c r="N277" s="45"/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45"/>
      <c r="AA277" s="45"/>
      <c r="AB277" s="45"/>
    </row>
    <row r="278" spans="1:28" ht="14.4">
      <c r="A278" s="45"/>
      <c r="B278" s="45"/>
      <c r="C278" s="45"/>
      <c r="D278" s="45"/>
      <c r="E278" s="45"/>
      <c r="F278" s="45"/>
      <c r="G278" s="45"/>
      <c r="H278" s="45"/>
      <c r="I278" s="45"/>
      <c r="J278" s="45"/>
      <c r="K278" s="45"/>
      <c r="L278" s="45"/>
      <c r="M278" s="45"/>
      <c r="N278" s="45"/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45"/>
      <c r="AA278" s="45"/>
      <c r="AB278" s="45"/>
    </row>
    <row r="279" spans="1:28" ht="14.4">
      <c r="A279" s="45"/>
      <c r="B279" s="45"/>
      <c r="C279" s="45"/>
      <c r="D279" s="45"/>
      <c r="E279" s="45"/>
      <c r="F279" s="45"/>
      <c r="G279" s="45"/>
      <c r="H279" s="45"/>
      <c r="I279" s="45"/>
      <c r="J279" s="45"/>
      <c r="K279" s="45"/>
      <c r="L279" s="45"/>
      <c r="M279" s="45"/>
      <c r="N279" s="45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  <c r="AA279" s="45"/>
      <c r="AB279" s="45"/>
    </row>
    <row r="280" spans="1:28" ht="14.4">
      <c r="A280" s="45"/>
      <c r="B280" s="45"/>
      <c r="C280" s="45"/>
      <c r="D280" s="45"/>
      <c r="E280" s="45"/>
      <c r="F280" s="45"/>
      <c r="G280" s="45"/>
      <c r="H280" s="45"/>
      <c r="I280" s="45"/>
      <c r="J280" s="45"/>
      <c r="K280" s="45"/>
      <c r="L280" s="45"/>
      <c r="M280" s="45"/>
      <c r="N280" s="45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  <c r="AA280" s="45"/>
      <c r="AB280" s="45"/>
    </row>
    <row r="281" spans="1:28" ht="14.4">
      <c r="A281" s="45"/>
      <c r="B281" s="45"/>
      <c r="C281" s="45"/>
      <c r="D281" s="45"/>
      <c r="E281" s="45"/>
      <c r="F281" s="45"/>
      <c r="G281" s="45"/>
      <c r="H281" s="45"/>
      <c r="I281" s="45"/>
      <c r="J281" s="45"/>
      <c r="K281" s="45"/>
      <c r="L281" s="45"/>
      <c r="M281" s="45"/>
      <c r="N281" s="45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  <c r="AA281" s="45"/>
      <c r="AB281" s="45"/>
    </row>
    <row r="282" spans="1:28" ht="14.4">
      <c r="A282" s="45"/>
      <c r="B282" s="45"/>
      <c r="C282" s="45"/>
      <c r="D282" s="45"/>
      <c r="E282" s="45"/>
      <c r="F282" s="45"/>
      <c r="G282" s="45"/>
      <c r="H282" s="45"/>
      <c r="I282" s="45"/>
      <c r="J282" s="45"/>
      <c r="K282" s="45"/>
      <c r="L282" s="45"/>
      <c r="M282" s="45"/>
      <c r="N282" s="45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  <c r="AA282" s="45"/>
      <c r="AB282" s="45"/>
    </row>
    <row r="283" spans="1:28" ht="14.4">
      <c r="A283" s="45"/>
      <c r="B283" s="45"/>
      <c r="C283" s="45"/>
      <c r="D283" s="45"/>
      <c r="E283" s="45"/>
      <c r="F283" s="45"/>
      <c r="G283" s="45"/>
      <c r="H283" s="45"/>
      <c r="I283" s="45"/>
      <c r="J283" s="45"/>
      <c r="K283" s="45"/>
      <c r="L283" s="45"/>
      <c r="M283" s="45"/>
      <c r="N283" s="45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  <c r="AA283" s="45"/>
      <c r="AB283" s="45"/>
    </row>
    <row r="284" spans="1:28" ht="14.4">
      <c r="A284" s="45"/>
      <c r="B284" s="45"/>
      <c r="C284" s="45"/>
      <c r="D284" s="45"/>
      <c r="E284" s="45"/>
      <c r="F284" s="45"/>
      <c r="G284" s="45"/>
      <c r="H284" s="45"/>
      <c r="I284" s="45"/>
      <c r="J284" s="45"/>
      <c r="K284" s="45"/>
      <c r="L284" s="45"/>
      <c r="M284" s="45"/>
      <c r="N284" s="45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  <c r="AA284" s="45"/>
      <c r="AB284" s="45"/>
    </row>
    <row r="285" spans="1:28" ht="14.4">
      <c r="A285" s="45"/>
      <c r="B285" s="45"/>
      <c r="C285" s="45"/>
      <c r="D285" s="45"/>
      <c r="E285" s="45"/>
      <c r="F285" s="45"/>
      <c r="G285" s="45"/>
      <c r="H285" s="45"/>
      <c r="I285" s="45"/>
      <c r="J285" s="45"/>
      <c r="K285" s="45"/>
      <c r="L285" s="45"/>
      <c r="M285" s="45"/>
      <c r="N285" s="45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  <c r="AA285" s="45"/>
      <c r="AB285" s="45"/>
    </row>
    <row r="286" spans="1:28" ht="14.4">
      <c r="A286" s="45"/>
      <c r="B286" s="45"/>
      <c r="C286" s="45"/>
      <c r="D286" s="45"/>
      <c r="E286" s="45"/>
      <c r="F286" s="45"/>
      <c r="G286" s="45"/>
      <c r="H286" s="45"/>
      <c r="I286" s="45"/>
      <c r="J286" s="45"/>
      <c r="K286" s="45"/>
      <c r="L286" s="45"/>
      <c r="M286" s="45"/>
      <c r="N286" s="45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  <c r="AA286" s="45"/>
      <c r="AB286" s="45"/>
    </row>
    <row r="287" spans="1:28" ht="14.4">
      <c r="A287" s="45"/>
      <c r="B287" s="45"/>
      <c r="C287" s="45"/>
      <c r="D287" s="45"/>
      <c r="E287" s="45"/>
      <c r="F287" s="45"/>
      <c r="G287" s="45"/>
      <c r="H287" s="45"/>
      <c r="I287" s="45"/>
      <c r="J287" s="45"/>
      <c r="K287" s="45"/>
      <c r="L287" s="45"/>
      <c r="M287" s="45"/>
      <c r="N287" s="45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  <c r="AA287" s="45"/>
      <c r="AB287" s="45"/>
    </row>
    <row r="288" spans="1:28" ht="14.4">
      <c r="A288" s="45"/>
      <c r="B288" s="45"/>
      <c r="C288" s="45"/>
      <c r="D288" s="45"/>
      <c r="E288" s="45"/>
      <c r="F288" s="45"/>
      <c r="G288" s="45"/>
      <c r="H288" s="45"/>
      <c r="I288" s="45"/>
      <c r="J288" s="45"/>
      <c r="K288" s="45"/>
      <c r="L288" s="45"/>
      <c r="M288" s="45"/>
      <c r="N288" s="45"/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45"/>
      <c r="AA288" s="45"/>
      <c r="AB288" s="45"/>
    </row>
    <row r="289" spans="1:28" ht="14.4">
      <c r="A289" s="45"/>
      <c r="B289" s="45"/>
      <c r="C289" s="45"/>
      <c r="D289" s="45"/>
      <c r="E289" s="45"/>
      <c r="F289" s="45"/>
      <c r="G289" s="45"/>
      <c r="H289" s="45"/>
      <c r="I289" s="45"/>
      <c r="J289" s="45"/>
      <c r="K289" s="45"/>
      <c r="L289" s="45"/>
      <c r="M289" s="45"/>
      <c r="N289" s="45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  <c r="AA289" s="45"/>
      <c r="AB289" s="45"/>
    </row>
    <row r="290" spans="1:28" ht="14.4">
      <c r="A290" s="45"/>
      <c r="B290" s="45"/>
      <c r="C290" s="45"/>
      <c r="D290" s="45"/>
      <c r="E290" s="45"/>
      <c r="F290" s="45"/>
      <c r="G290" s="45"/>
      <c r="H290" s="45"/>
      <c r="I290" s="45"/>
      <c r="J290" s="45"/>
      <c r="K290" s="45"/>
      <c r="L290" s="45"/>
      <c r="M290" s="45"/>
      <c r="N290" s="45"/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45"/>
      <c r="AA290" s="45"/>
      <c r="AB290" s="45"/>
    </row>
    <row r="291" spans="1:28" ht="14.4">
      <c r="A291" s="45"/>
      <c r="B291" s="45"/>
      <c r="C291" s="45"/>
      <c r="D291" s="45"/>
      <c r="E291" s="45"/>
      <c r="F291" s="45"/>
      <c r="G291" s="45"/>
      <c r="H291" s="45"/>
      <c r="I291" s="45"/>
      <c r="J291" s="45"/>
      <c r="K291" s="45"/>
      <c r="L291" s="45"/>
      <c r="M291" s="45"/>
      <c r="N291" s="45"/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45"/>
      <c r="AA291" s="45"/>
      <c r="AB291" s="45"/>
    </row>
    <row r="292" spans="1:28" ht="14.4">
      <c r="A292" s="45"/>
      <c r="B292" s="45"/>
      <c r="C292" s="45"/>
      <c r="D292" s="45"/>
      <c r="E292" s="45"/>
      <c r="F292" s="45"/>
      <c r="G292" s="45"/>
      <c r="H292" s="45"/>
      <c r="I292" s="45"/>
      <c r="J292" s="45"/>
      <c r="K292" s="45"/>
      <c r="L292" s="45"/>
      <c r="M292" s="45"/>
      <c r="N292" s="45"/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45"/>
      <c r="AA292" s="45"/>
      <c r="AB292" s="45"/>
    </row>
    <row r="293" spans="1:28" ht="14.4">
      <c r="A293" s="45"/>
      <c r="B293" s="45"/>
      <c r="C293" s="45"/>
      <c r="D293" s="45"/>
      <c r="E293" s="45"/>
      <c r="F293" s="45"/>
      <c r="G293" s="45"/>
      <c r="H293" s="45"/>
      <c r="I293" s="45"/>
      <c r="J293" s="45"/>
      <c r="K293" s="45"/>
      <c r="L293" s="45"/>
      <c r="M293" s="45"/>
      <c r="N293" s="45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  <c r="AA293" s="45"/>
      <c r="AB293" s="45"/>
    </row>
    <row r="294" spans="1:28" ht="14.4">
      <c r="A294" s="45"/>
      <c r="B294" s="45"/>
      <c r="C294" s="45"/>
      <c r="D294" s="45"/>
      <c r="E294" s="45"/>
      <c r="F294" s="45"/>
      <c r="G294" s="45"/>
      <c r="H294" s="45"/>
      <c r="I294" s="45"/>
      <c r="J294" s="45"/>
      <c r="K294" s="45"/>
      <c r="L294" s="45"/>
      <c r="M294" s="45"/>
      <c r="N294" s="45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  <c r="AA294" s="45"/>
      <c r="AB294" s="45"/>
    </row>
    <row r="295" spans="1:28" ht="14.4">
      <c r="A295" s="45"/>
      <c r="B295" s="45"/>
      <c r="C295" s="45"/>
      <c r="D295" s="45"/>
      <c r="E295" s="45"/>
      <c r="F295" s="45"/>
      <c r="G295" s="45"/>
      <c r="H295" s="45"/>
      <c r="I295" s="45"/>
      <c r="J295" s="45"/>
      <c r="K295" s="45"/>
      <c r="L295" s="45"/>
      <c r="M295" s="45"/>
      <c r="N295" s="45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  <c r="AA295" s="45"/>
      <c r="AB295" s="45"/>
    </row>
    <row r="296" spans="1:28" ht="14.4">
      <c r="A296" s="45"/>
      <c r="B296" s="45"/>
      <c r="C296" s="45"/>
      <c r="D296" s="45"/>
      <c r="E296" s="45"/>
      <c r="F296" s="45"/>
      <c r="G296" s="45"/>
      <c r="H296" s="45"/>
      <c r="I296" s="45"/>
      <c r="J296" s="45"/>
      <c r="K296" s="45"/>
      <c r="L296" s="45"/>
      <c r="M296" s="45"/>
      <c r="N296" s="45"/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45"/>
      <c r="AA296" s="45"/>
      <c r="AB296" s="45"/>
    </row>
    <row r="297" spans="1:28" ht="14.4">
      <c r="A297" s="45"/>
      <c r="B297" s="45"/>
      <c r="C297" s="45"/>
      <c r="D297" s="45"/>
      <c r="E297" s="45"/>
      <c r="F297" s="45"/>
      <c r="G297" s="45"/>
      <c r="H297" s="45"/>
      <c r="I297" s="45"/>
      <c r="J297" s="45"/>
      <c r="K297" s="45"/>
      <c r="L297" s="45"/>
      <c r="M297" s="45"/>
      <c r="N297" s="45"/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45"/>
      <c r="AA297" s="45"/>
      <c r="AB297" s="45"/>
    </row>
    <row r="298" spans="1:28" ht="14.4">
      <c r="A298" s="45"/>
      <c r="B298" s="45"/>
      <c r="C298" s="45"/>
      <c r="D298" s="45"/>
      <c r="E298" s="45"/>
      <c r="F298" s="45"/>
      <c r="G298" s="45"/>
      <c r="H298" s="45"/>
      <c r="I298" s="45"/>
      <c r="J298" s="45"/>
      <c r="K298" s="45"/>
      <c r="L298" s="45"/>
      <c r="M298" s="45"/>
      <c r="N298" s="45"/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45"/>
      <c r="AA298" s="45"/>
      <c r="AB298" s="45"/>
    </row>
    <row r="299" spans="1:28" ht="14.4">
      <c r="A299" s="45"/>
      <c r="B299" s="45"/>
      <c r="C299" s="45"/>
      <c r="D299" s="45"/>
      <c r="E299" s="45"/>
      <c r="F299" s="45"/>
      <c r="G299" s="45"/>
      <c r="H299" s="45"/>
      <c r="I299" s="45"/>
      <c r="J299" s="45"/>
      <c r="K299" s="45"/>
      <c r="L299" s="45"/>
      <c r="M299" s="45"/>
      <c r="N299" s="45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  <c r="AA299" s="45"/>
      <c r="AB299" s="45"/>
    </row>
    <row r="300" spans="1:28" ht="14.4">
      <c r="A300" s="45"/>
      <c r="B300" s="45"/>
      <c r="C300" s="45"/>
      <c r="D300" s="45"/>
      <c r="E300" s="45"/>
      <c r="F300" s="45"/>
      <c r="G300" s="45"/>
      <c r="H300" s="45"/>
      <c r="I300" s="45"/>
      <c r="J300" s="45"/>
      <c r="K300" s="45"/>
      <c r="L300" s="45"/>
      <c r="M300" s="45"/>
      <c r="N300" s="45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  <c r="AA300" s="45"/>
      <c r="AB300" s="45"/>
    </row>
    <row r="301" spans="1:28" ht="14.4">
      <c r="A301" s="45"/>
      <c r="B301" s="45"/>
      <c r="C301" s="45"/>
      <c r="D301" s="45"/>
      <c r="E301" s="45"/>
      <c r="F301" s="45"/>
      <c r="G301" s="45"/>
      <c r="H301" s="45"/>
      <c r="I301" s="45"/>
      <c r="J301" s="45"/>
      <c r="K301" s="45"/>
      <c r="L301" s="45"/>
      <c r="M301" s="45"/>
      <c r="N301" s="45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  <c r="AA301" s="45"/>
      <c r="AB301" s="45"/>
    </row>
    <row r="302" spans="1:28" ht="14.4">
      <c r="A302" s="45"/>
      <c r="B302" s="45"/>
      <c r="C302" s="45"/>
      <c r="D302" s="45"/>
      <c r="E302" s="45"/>
      <c r="F302" s="45"/>
      <c r="G302" s="45"/>
      <c r="H302" s="45"/>
      <c r="I302" s="45"/>
      <c r="J302" s="45"/>
      <c r="K302" s="45"/>
      <c r="L302" s="45"/>
      <c r="M302" s="45"/>
      <c r="N302" s="45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  <c r="AA302" s="45"/>
      <c r="AB302" s="45"/>
    </row>
    <row r="303" spans="1:28" ht="14.4">
      <c r="A303" s="45"/>
      <c r="B303" s="45"/>
      <c r="C303" s="45"/>
      <c r="D303" s="45"/>
      <c r="E303" s="45"/>
      <c r="F303" s="45"/>
      <c r="G303" s="45"/>
      <c r="H303" s="45"/>
      <c r="I303" s="45"/>
      <c r="J303" s="45"/>
      <c r="K303" s="45"/>
      <c r="L303" s="45"/>
      <c r="M303" s="45"/>
      <c r="N303" s="45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  <c r="AA303" s="45"/>
      <c r="AB303" s="45"/>
    </row>
    <row r="304" spans="1:28" ht="14.4">
      <c r="A304" s="45"/>
      <c r="B304" s="45"/>
      <c r="C304" s="45"/>
      <c r="D304" s="45"/>
      <c r="E304" s="45"/>
      <c r="F304" s="45"/>
      <c r="G304" s="45"/>
      <c r="H304" s="45"/>
      <c r="I304" s="45"/>
      <c r="J304" s="45"/>
      <c r="K304" s="45"/>
      <c r="L304" s="45"/>
      <c r="M304" s="45"/>
      <c r="N304" s="45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  <c r="AA304" s="45"/>
      <c r="AB304" s="45"/>
    </row>
    <row r="305" spans="1:28" ht="14.4">
      <c r="A305" s="45"/>
      <c r="B305" s="45"/>
      <c r="C305" s="45"/>
      <c r="D305" s="45"/>
      <c r="E305" s="45"/>
      <c r="F305" s="45"/>
      <c r="G305" s="45"/>
      <c r="H305" s="45"/>
      <c r="I305" s="45"/>
      <c r="J305" s="45"/>
      <c r="K305" s="45"/>
      <c r="L305" s="45"/>
      <c r="M305" s="45"/>
      <c r="N305" s="45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  <c r="AA305" s="45"/>
      <c r="AB305" s="45"/>
    </row>
    <row r="306" spans="1:28" ht="14.4">
      <c r="A306" s="45"/>
      <c r="B306" s="45"/>
      <c r="C306" s="45"/>
      <c r="D306" s="45"/>
      <c r="E306" s="45"/>
      <c r="F306" s="45"/>
      <c r="G306" s="45"/>
      <c r="H306" s="45"/>
      <c r="I306" s="45"/>
      <c r="J306" s="45"/>
      <c r="K306" s="45"/>
      <c r="L306" s="45"/>
      <c r="M306" s="45"/>
      <c r="N306" s="45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  <c r="AA306" s="45"/>
      <c r="AB306" s="45"/>
    </row>
    <row r="307" spans="1:28" ht="14.4">
      <c r="A307" s="45"/>
      <c r="B307" s="45"/>
      <c r="C307" s="45"/>
      <c r="D307" s="45"/>
      <c r="E307" s="45"/>
      <c r="F307" s="45"/>
      <c r="G307" s="45"/>
      <c r="H307" s="45"/>
      <c r="I307" s="45"/>
      <c r="J307" s="45"/>
      <c r="K307" s="45"/>
      <c r="L307" s="45"/>
      <c r="M307" s="45"/>
      <c r="N307" s="45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  <c r="AA307" s="45"/>
      <c r="AB307" s="45"/>
    </row>
    <row r="308" spans="1:28" ht="14.4">
      <c r="A308" s="45"/>
      <c r="B308" s="45"/>
      <c r="C308" s="45"/>
      <c r="D308" s="45"/>
      <c r="E308" s="45"/>
      <c r="F308" s="45"/>
      <c r="G308" s="45"/>
      <c r="H308" s="45"/>
      <c r="I308" s="45"/>
      <c r="J308" s="45"/>
      <c r="K308" s="45"/>
      <c r="L308" s="45"/>
      <c r="M308" s="45"/>
      <c r="N308" s="45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  <c r="AA308" s="45"/>
      <c r="AB308" s="45"/>
    </row>
    <row r="309" spans="1:28" ht="14.4">
      <c r="A309" s="45"/>
      <c r="B309" s="45"/>
      <c r="C309" s="45"/>
      <c r="D309" s="45"/>
      <c r="E309" s="45"/>
      <c r="F309" s="45"/>
      <c r="G309" s="45"/>
      <c r="H309" s="45"/>
      <c r="I309" s="45"/>
      <c r="J309" s="45"/>
      <c r="K309" s="45"/>
      <c r="L309" s="45"/>
      <c r="M309" s="45"/>
      <c r="N309" s="45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  <c r="AA309" s="45"/>
      <c r="AB309" s="45"/>
    </row>
    <row r="310" spans="1:28" ht="14.4">
      <c r="A310" s="45"/>
      <c r="B310" s="45"/>
      <c r="C310" s="45"/>
      <c r="D310" s="45"/>
      <c r="E310" s="45"/>
      <c r="F310" s="45"/>
      <c r="G310" s="45"/>
      <c r="H310" s="45"/>
      <c r="I310" s="45"/>
      <c r="J310" s="45"/>
      <c r="K310" s="45"/>
      <c r="L310" s="45"/>
      <c r="M310" s="45"/>
      <c r="N310" s="45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  <c r="AA310" s="45"/>
      <c r="AB310" s="45"/>
    </row>
    <row r="311" spans="1:28" ht="14.4">
      <c r="A311" s="45"/>
      <c r="B311" s="45"/>
      <c r="C311" s="45"/>
      <c r="D311" s="45"/>
      <c r="E311" s="45"/>
      <c r="F311" s="45"/>
      <c r="G311" s="45"/>
      <c r="H311" s="45"/>
      <c r="I311" s="45"/>
      <c r="J311" s="45"/>
      <c r="K311" s="45"/>
      <c r="L311" s="45"/>
      <c r="M311" s="45"/>
      <c r="N311" s="45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  <c r="AA311" s="45"/>
      <c r="AB311" s="45"/>
    </row>
    <row r="312" spans="1:28" ht="14.4">
      <c r="A312" s="45"/>
      <c r="B312" s="45"/>
      <c r="C312" s="45"/>
      <c r="D312" s="45"/>
      <c r="E312" s="45"/>
      <c r="F312" s="45"/>
      <c r="G312" s="45"/>
      <c r="H312" s="45"/>
      <c r="I312" s="45"/>
      <c r="J312" s="45"/>
      <c r="K312" s="45"/>
      <c r="L312" s="45"/>
      <c r="M312" s="45"/>
      <c r="N312" s="45"/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45"/>
      <c r="AA312" s="45"/>
      <c r="AB312" s="45"/>
    </row>
    <row r="313" spans="1:28" ht="14.4">
      <c r="A313" s="45"/>
      <c r="B313" s="45"/>
      <c r="C313" s="45"/>
      <c r="D313" s="45"/>
      <c r="E313" s="45"/>
      <c r="F313" s="45"/>
      <c r="G313" s="45"/>
      <c r="H313" s="45"/>
      <c r="I313" s="45"/>
      <c r="J313" s="45"/>
      <c r="K313" s="45"/>
      <c r="L313" s="45"/>
      <c r="M313" s="45"/>
      <c r="N313" s="45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  <c r="AA313" s="45"/>
      <c r="AB313" s="45"/>
    </row>
    <row r="314" spans="1:28" ht="14.4">
      <c r="A314" s="45"/>
      <c r="B314" s="45"/>
      <c r="C314" s="45"/>
      <c r="D314" s="45"/>
      <c r="E314" s="45"/>
      <c r="F314" s="45"/>
      <c r="G314" s="45"/>
      <c r="H314" s="45"/>
      <c r="I314" s="45"/>
      <c r="J314" s="45"/>
      <c r="K314" s="45"/>
      <c r="L314" s="45"/>
      <c r="M314" s="45"/>
      <c r="N314" s="45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  <c r="AA314" s="45"/>
      <c r="AB314" s="45"/>
    </row>
    <row r="315" spans="1:28" ht="14.4">
      <c r="A315" s="45"/>
      <c r="B315" s="45"/>
      <c r="C315" s="45"/>
      <c r="D315" s="45"/>
      <c r="E315" s="45"/>
      <c r="F315" s="45"/>
      <c r="G315" s="45"/>
      <c r="H315" s="45"/>
      <c r="I315" s="45"/>
      <c r="J315" s="45"/>
      <c r="K315" s="45"/>
      <c r="L315" s="45"/>
      <c r="M315" s="45"/>
      <c r="N315" s="45"/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45"/>
      <c r="AA315" s="45"/>
      <c r="AB315" s="45"/>
    </row>
    <row r="316" spans="1:28" ht="14.4">
      <c r="A316" s="45"/>
      <c r="B316" s="45"/>
      <c r="C316" s="45"/>
      <c r="D316" s="45"/>
      <c r="E316" s="45"/>
      <c r="F316" s="45"/>
      <c r="G316" s="45"/>
      <c r="H316" s="45"/>
      <c r="I316" s="45"/>
      <c r="J316" s="45"/>
      <c r="K316" s="45"/>
      <c r="L316" s="45"/>
      <c r="M316" s="45"/>
      <c r="N316" s="45"/>
      <c r="O316" s="45"/>
      <c r="P316" s="45"/>
      <c r="Q316" s="45"/>
      <c r="R316" s="45"/>
      <c r="S316" s="45"/>
      <c r="T316" s="45"/>
      <c r="U316" s="45"/>
      <c r="V316" s="45"/>
      <c r="W316" s="45"/>
      <c r="X316" s="45"/>
      <c r="Y316" s="45"/>
      <c r="Z316" s="45"/>
      <c r="AA316" s="45"/>
      <c r="AB316" s="45"/>
    </row>
    <row r="317" spans="1:28" ht="14.4">
      <c r="A317" s="45"/>
      <c r="B317" s="45"/>
      <c r="C317" s="45"/>
      <c r="D317" s="45"/>
      <c r="E317" s="45"/>
      <c r="F317" s="45"/>
      <c r="G317" s="45"/>
      <c r="H317" s="45"/>
      <c r="I317" s="45"/>
      <c r="J317" s="45"/>
      <c r="K317" s="45"/>
      <c r="L317" s="45"/>
      <c r="M317" s="45"/>
      <c r="N317" s="45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  <c r="AA317" s="45"/>
      <c r="AB317" s="45"/>
    </row>
    <row r="318" spans="1:28" ht="14.4">
      <c r="A318" s="45"/>
      <c r="B318" s="45"/>
      <c r="C318" s="45"/>
      <c r="D318" s="45"/>
      <c r="E318" s="45"/>
      <c r="F318" s="45"/>
      <c r="G318" s="45"/>
      <c r="H318" s="45"/>
      <c r="I318" s="45"/>
      <c r="J318" s="45"/>
      <c r="K318" s="45"/>
      <c r="L318" s="45"/>
      <c r="M318" s="45"/>
      <c r="N318" s="45"/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45"/>
      <c r="AA318" s="45"/>
      <c r="AB318" s="45"/>
    </row>
    <row r="319" spans="1:28" ht="14.4">
      <c r="A319" s="45"/>
      <c r="B319" s="45"/>
      <c r="C319" s="45"/>
      <c r="D319" s="45"/>
      <c r="E319" s="45"/>
      <c r="F319" s="45"/>
      <c r="G319" s="45"/>
      <c r="H319" s="45"/>
      <c r="I319" s="45"/>
      <c r="J319" s="45"/>
      <c r="K319" s="45"/>
      <c r="L319" s="45"/>
      <c r="M319" s="45"/>
      <c r="N319" s="45"/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45"/>
      <c r="AA319" s="45"/>
      <c r="AB319" s="45"/>
    </row>
    <row r="320" spans="1:28" ht="14.4">
      <c r="A320" s="45"/>
      <c r="B320" s="45"/>
      <c r="C320" s="45"/>
      <c r="D320" s="45"/>
      <c r="E320" s="45"/>
      <c r="F320" s="45"/>
      <c r="G320" s="45"/>
      <c r="H320" s="45"/>
      <c r="I320" s="45"/>
      <c r="J320" s="45"/>
      <c r="K320" s="45"/>
      <c r="L320" s="45"/>
      <c r="M320" s="45"/>
      <c r="N320" s="45"/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45"/>
      <c r="AA320" s="45"/>
      <c r="AB320" s="45"/>
    </row>
    <row r="321" spans="1:28" ht="14.4">
      <c r="A321" s="45"/>
      <c r="B321" s="45"/>
      <c r="C321" s="45"/>
      <c r="D321" s="45"/>
      <c r="E321" s="45"/>
      <c r="F321" s="45"/>
      <c r="G321" s="45"/>
      <c r="H321" s="45"/>
      <c r="I321" s="45"/>
      <c r="J321" s="45"/>
      <c r="K321" s="45"/>
      <c r="L321" s="45"/>
      <c r="M321" s="45"/>
      <c r="N321" s="45"/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45"/>
      <c r="AA321" s="45"/>
      <c r="AB321" s="45"/>
    </row>
    <row r="322" spans="1:28" ht="14.4">
      <c r="A322" s="45"/>
      <c r="B322" s="45"/>
      <c r="C322" s="45"/>
      <c r="D322" s="45"/>
      <c r="E322" s="45"/>
      <c r="F322" s="45"/>
      <c r="G322" s="45"/>
      <c r="H322" s="45"/>
      <c r="I322" s="45"/>
      <c r="J322" s="45"/>
      <c r="K322" s="45"/>
      <c r="L322" s="45"/>
      <c r="M322" s="45"/>
      <c r="N322" s="45"/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45"/>
      <c r="AA322" s="45"/>
      <c r="AB322" s="45"/>
    </row>
    <row r="323" spans="1:28" ht="14.4">
      <c r="A323" s="45"/>
      <c r="B323" s="45"/>
      <c r="C323" s="45"/>
      <c r="D323" s="45"/>
      <c r="E323" s="45"/>
      <c r="F323" s="45"/>
      <c r="G323" s="45"/>
      <c r="H323" s="45"/>
      <c r="I323" s="45"/>
      <c r="J323" s="45"/>
      <c r="K323" s="45"/>
      <c r="L323" s="45"/>
      <c r="M323" s="45"/>
      <c r="N323" s="45"/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45"/>
      <c r="AA323" s="45"/>
      <c r="AB323" s="45"/>
    </row>
    <row r="324" spans="1:28" ht="14.4">
      <c r="A324" s="45"/>
      <c r="B324" s="45"/>
      <c r="C324" s="45"/>
      <c r="D324" s="45"/>
      <c r="E324" s="45"/>
      <c r="F324" s="45"/>
      <c r="G324" s="45"/>
      <c r="H324" s="45"/>
      <c r="I324" s="45"/>
      <c r="J324" s="45"/>
      <c r="K324" s="45"/>
      <c r="L324" s="45"/>
      <c r="M324" s="45"/>
      <c r="N324" s="45"/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45"/>
      <c r="AA324" s="45"/>
      <c r="AB324" s="45"/>
    </row>
    <row r="325" spans="1:28" ht="14.4">
      <c r="A325" s="45"/>
      <c r="B325" s="45"/>
      <c r="C325" s="45"/>
      <c r="D325" s="45"/>
      <c r="E325" s="45"/>
      <c r="F325" s="45"/>
      <c r="G325" s="45"/>
      <c r="H325" s="45"/>
      <c r="I325" s="45"/>
      <c r="J325" s="45"/>
      <c r="K325" s="45"/>
      <c r="L325" s="45"/>
      <c r="M325" s="45"/>
      <c r="N325" s="45"/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45"/>
      <c r="AA325" s="45"/>
      <c r="AB325" s="45"/>
    </row>
    <row r="326" spans="1:28" ht="14.4">
      <c r="A326" s="45"/>
      <c r="B326" s="45"/>
      <c r="C326" s="45"/>
      <c r="D326" s="45"/>
      <c r="E326" s="45"/>
      <c r="F326" s="45"/>
      <c r="G326" s="45"/>
      <c r="H326" s="45"/>
      <c r="I326" s="45"/>
      <c r="J326" s="45"/>
      <c r="K326" s="45"/>
      <c r="L326" s="45"/>
      <c r="M326" s="45"/>
      <c r="N326" s="45"/>
      <c r="O326" s="45"/>
      <c r="P326" s="45"/>
      <c r="Q326" s="45"/>
      <c r="R326" s="45"/>
      <c r="S326" s="45"/>
      <c r="T326" s="45"/>
      <c r="U326" s="45"/>
      <c r="V326" s="45"/>
      <c r="W326" s="45"/>
      <c r="X326" s="45"/>
      <c r="Y326" s="45"/>
      <c r="Z326" s="45"/>
      <c r="AA326" s="45"/>
      <c r="AB326" s="45"/>
    </row>
    <row r="327" spans="1:28" ht="14.4">
      <c r="A327" s="45"/>
      <c r="B327" s="45"/>
      <c r="C327" s="45"/>
      <c r="D327" s="45"/>
      <c r="E327" s="45"/>
      <c r="F327" s="45"/>
      <c r="G327" s="45"/>
      <c r="H327" s="45"/>
      <c r="I327" s="45"/>
      <c r="J327" s="45"/>
      <c r="K327" s="45"/>
      <c r="L327" s="45"/>
      <c r="M327" s="45"/>
      <c r="N327" s="45"/>
      <c r="O327" s="45"/>
      <c r="P327" s="45"/>
      <c r="Q327" s="45"/>
      <c r="R327" s="45"/>
      <c r="S327" s="45"/>
      <c r="T327" s="45"/>
      <c r="U327" s="45"/>
      <c r="V327" s="45"/>
      <c r="W327" s="45"/>
      <c r="X327" s="45"/>
      <c r="Y327" s="45"/>
      <c r="Z327" s="45"/>
      <c r="AA327" s="45"/>
      <c r="AB327" s="45"/>
    </row>
    <row r="328" spans="1:28" ht="14.4">
      <c r="A328" s="45"/>
      <c r="B328" s="45"/>
      <c r="C328" s="45"/>
      <c r="D328" s="45"/>
      <c r="E328" s="45"/>
      <c r="F328" s="45"/>
      <c r="G328" s="45"/>
      <c r="H328" s="45"/>
      <c r="I328" s="45"/>
      <c r="J328" s="45"/>
      <c r="K328" s="45"/>
      <c r="L328" s="45"/>
      <c r="M328" s="45"/>
      <c r="N328" s="45"/>
      <c r="O328" s="45"/>
      <c r="P328" s="45"/>
      <c r="Q328" s="45"/>
      <c r="R328" s="45"/>
      <c r="S328" s="45"/>
      <c r="T328" s="45"/>
      <c r="U328" s="45"/>
      <c r="V328" s="45"/>
      <c r="W328" s="45"/>
      <c r="X328" s="45"/>
      <c r="Y328" s="45"/>
      <c r="Z328" s="45"/>
      <c r="AA328" s="45"/>
      <c r="AB328" s="45"/>
    </row>
    <row r="329" spans="1:28" ht="14.4">
      <c r="A329" s="45"/>
      <c r="B329" s="45"/>
      <c r="C329" s="45"/>
      <c r="D329" s="45"/>
      <c r="E329" s="45"/>
      <c r="F329" s="45"/>
      <c r="G329" s="45"/>
      <c r="H329" s="45"/>
      <c r="I329" s="45"/>
      <c r="J329" s="45"/>
      <c r="K329" s="45"/>
      <c r="L329" s="45"/>
      <c r="M329" s="45"/>
      <c r="N329" s="45"/>
      <c r="O329" s="45"/>
      <c r="P329" s="45"/>
      <c r="Q329" s="45"/>
      <c r="R329" s="45"/>
      <c r="S329" s="45"/>
      <c r="T329" s="45"/>
      <c r="U329" s="45"/>
      <c r="V329" s="45"/>
      <c r="W329" s="45"/>
      <c r="X329" s="45"/>
      <c r="Y329" s="45"/>
      <c r="Z329" s="45"/>
      <c r="AA329" s="45"/>
      <c r="AB329" s="45"/>
    </row>
    <row r="330" spans="1:28" ht="14.4">
      <c r="A330" s="45"/>
      <c r="B330" s="45"/>
      <c r="C330" s="45"/>
      <c r="D330" s="45"/>
      <c r="E330" s="45"/>
      <c r="F330" s="45"/>
      <c r="G330" s="45"/>
      <c r="H330" s="45"/>
      <c r="I330" s="45"/>
      <c r="J330" s="45"/>
      <c r="K330" s="45"/>
      <c r="L330" s="45"/>
      <c r="M330" s="45"/>
      <c r="N330" s="45"/>
      <c r="O330" s="45"/>
      <c r="P330" s="45"/>
      <c r="Q330" s="45"/>
      <c r="R330" s="45"/>
      <c r="S330" s="45"/>
      <c r="T330" s="45"/>
      <c r="U330" s="45"/>
      <c r="V330" s="45"/>
      <c r="W330" s="45"/>
      <c r="X330" s="45"/>
      <c r="Y330" s="45"/>
      <c r="Z330" s="45"/>
      <c r="AA330" s="45"/>
      <c r="AB330" s="45"/>
    </row>
    <row r="331" spans="1:28" ht="14.4">
      <c r="A331" s="45"/>
      <c r="B331" s="45"/>
      <c r="C331" s="45"/>
      <c r="D331" s="45"/>
      <c r="E331" s="45"/>
      <c r="F331" s="45"/>
      <c r="G331" s="45"/>
      <c r="H331" s="45"/>
      <c r="I331" s="45"/>
      <c r="J331" s="45"/>
      <c r="K331" s="45"/>
      <c r="L331" s="45"/>
      <c r="M331" s="45"/>
      <c r="N331" s="45"/>
      <c r="O331" s="45"/>
      <c r="P331" s="45"/>
      <c r="Q331" s="45"/>
      <c r="R331" s="45"/>
      <c r="S331" s="45"/>
      <c r="T331" s="45"/>
      <c r="U331" s="45"/>
      <c r="V331" s="45"/>
      <c r="W331" s="45"/>
      <c r="X331" s="45"/>
      <c r="Y331" s="45"/>
      <c r="Z331" s="45"/>
      <c r="AA331" s="45"/>
      <c r="AB331" s="45"/>
    </row>
    <row r="332" spans="1:28" ht="14.4">
      <c r="A332" s="45"/>
      <c r="B332" s="45"/>
      <c r="C332" s="45"/>
      <c r="D332" s="45"/>
      <c r="E332" s="45"/>
      <c r="F332" s="45"/>
      <c r="G332" s="45"/>
      <c r="H332" s="45"/>
      <c r="I332" s="45"/>
      <c r="J332" s="45"/>
      <c r="K332" s="45"/>
      <c r="L332" s="45"/>
      <c r="M332" s="45"/>
      <c r="N332" s="45"/>
      <c r="O332" s="45"/>
      <c r="P332" s="45"/>
      <c r="Q332" s="45"/>
      <c r="R332" s="45"/>
      <c r="S332" s="45"/>
      <c r="T332" s="45"/>
      <c r="U332" s="45"/>
      <c r="V332" s="45"/>
      <c r="W332" s="45"/>
      <c r="X332" s="45"/>
      <c r="Y332" s="45"/>
      <c r="Z332" s="45"/>
      <c r="AA332" s="45"/>
      <c r="AB332" s="45"/>
    </row>
    <row r="333" spans="1:28" ht="14.4">
      <c r="A333" s="45"/>
      <c r="B333" s="45"/>
      <c r="C333" s="45"/>
      <c r="D333" s="45"/>
      <c r="E333" s="45"/>
      <c r="F333" s="45"/>
      <c r="G333" s="45"/>
      <c r="H333" s="45"/>
      <c r="I333" s="45"/>
      <c r="J333" s="45"/>
      <c r="K333" s="45"/>
      <c r="L333" s="45"/>
      <c r="M333" s="45"/>
      <c r="N333" s="45"/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5"/>
      <c r="Z333" s="45"/>
      <c r="AA333" s="45"/>
      <c r="AB333" s="45"/>
    </row>
    <row r="334" spans="1:28" ht="14.4">
      <c r="A334" s="45"/>
      <c r="B334" s="45"/>
      <c r="C334" s="45"/>
      <c r="D334" s="45"/>
      <c r="E334" s="45"/>
      <c r="F334" s="45"/>
      <c r="G334" s="45"/>
      <c r="H334" s="45"/>
      <c r="I334" s="45"/>
      <c r="J334" s="45"/>
      <c r="K334" s="45"/>
      <c r="L334" s="45"/>
      <c r="M334" s="45"/>
      <c r="N334" s="45"/>
      <c r="O334" s="45"/>
      <c r="P334" s="45"/>
      <c r="Q334" s="45"/>
      <c r="R334" s="45"/>
      <c r="S334" s="45"/>
      <c r="T334" s="45"/>
      <c r="U334" s="45"/>
      <c r="V334" s="45"/>
      <c r="W334" s="45"/>
      <c r="X334" s="45"/>
      <c r="Y334" s="45"/>
      <c r="Z334" s="45"/>
      <c r="AA334" s="45"/>
      <c r="AB334" s="45"/>
    </row>
    <row r="335" spans="1:28" ht="14.4">
      <c r="A335" s="45"/>
      <c r="B335" s="45"/>
      <c r="C335" s="45"/>
      <c r="D335" s="45"/>
      <c r="E335" s="45"/>
      <c r="F335" s="45"/>
      <c r="G335" s="45"/>
      <c r="H335" s="45"/>
      <c r="I335" s="45"/>
      <c r="J335" s="45"/>
      <c r="K335" s="45"/>
      <c r="L335" s="45"/>
      <c r="M335" s="45"/>
      <c r="N335" s="45"/>
      <c r="O335" s="45"/>
      <c r="P335" s="45"/>
      <c r="Q335" s="45"/>
      <c r="R335" s="45"/>
      <c r="S335" s="45"/>
      <c r="T335" s="45"/>
      <c r="U335" s="45"/>
      <c r="V335" s="45"/>
      <c r="W335" s="45"/>
      <c r="X335" s="45"/>
      <c r="Y335" s="45"/>
      <c r="Z335" s="45"/>
      <c r="AA335" s="45"/>
      <c r="AB335" s="45"/>
    </row>
    <row r="336" spans="1:28" ht="14.4">
      <c r="A336" s="45"/>
      <c r="B336" s="45"/>
      <c r="C336" s="45"/>
      <c r="D336" s="45"/>
      <c r="E336" s="45"/>
      <c r="F336" s="45"/>
      <c r="G336" s="45"/>
      <c r="H336" s="45"/>
      <c r="I336" s="45"/>
      <c r="J336" s="45"/>
      <c r="K336" s="45"/>
      <c r="L336" s="45"/>
      <c r="M336" s="45"/>
      <c r="N336" s="45"/>
      <c r="O336" s="45"/>
      <c r="P336" s="45"/>
      <c r="Q336" s="45"/>
      <c r="R336" s="45"/>
      <c r="S336" s="45"/>
      <c r="T336" s="45"/>
      <c r="U336" s="45"/>
      <c r="V336" s="45"/>
      <c r="W336" s="45"/>
      <c r="X336" s="45"/>
      <c r="Y336" s="45"/>
      <c r="Z336" s="45"/>
      <c r="AA336" s="45"/>
      <c r="AB336" s="45"/>
    </row>
    <row r="337" spans="1:28" ht="14.4">
      <c r="A337" s="45"/>
      <c r="B337" s="45"/>
      <c r="C337" s="45"/>
      <c r="D337" s="45"/>
      <c r="E337" s="45"/>
      <c r="F337" s="45"/>
      <c r="G337" s="45"/>
      <c r="H337" s="45"/>
      <c r="I337" s="45"/>
      <c r="J337" s="45"/>
      <c r="K337" s="45"/>
      <c r="L337" s="45"/>
      <c r="M337" s="45"/>
      <c r="N337" s="45"/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45"/>
      <c r="AA337" s="45"/>
      <c r="AB337" s="45"/>
    </row>
    <row r="338" spans="1:28" ht="14.4">
      <c r="A338" s="45"/>
      <c r="B338" s="45"/>
      <c r="C338" s="45"/>
      <c r="D338" s="45"/>
      <c r="E338" s="45"/>
      <c r="F338" s="45"/>
      <c r="G338" s="45"/>
      <c r="H338" s="45"/>
      <c r="I338" s="45"/>
      <c r="J338" s="45"/>
      <c r="K338" s="45"/>
      <c r="L338" s="45"/>
      <c r="M338" s="45"/>
      <c r="N338" s="45"/>
      <c r="O338" s="45"/>
      <c r="P338" s="45"/>
      <c r="Q338" s="45"/>
      <c r="R338" s="45"/>
      <c r="S338" s="45"/>
      <c r="T338" s="45"/>
      <c r="U338" s="45"/>
      <c r="V338" s="45"/>
      <c r="W338" s="45"/>
      <c r="X338" s="45"/>
      <c r="Y338" s="45"/>
      <c r="Z338" s="45"/>
      <c r="AA338" s="45"/>
      <c r="AB338" s="45"/>
    </row>
    <row r="339" spans="1:28" ht="14.4">
      <c r="A339" s="45"/>
      <c r="B339" s="45"/>
      <c r="C339" s="45"/>
      <c r="D339" s="45"/>
      <c r="E339" s="45"/>
      <c r="F339" s="45"/>
      <c r="G339" s="45"/>
      <c r="H339" s="45"/>
      <c r="I339" s="45"/>
      <c r="J339" s="45"/>
      <c r="K339" s="45"/>
      <c r="L339" s="45"/>
      <c r="M339" s="45"/>
      <c r="N339" s="45"/>
      <c r="O339" s="45"/>
      <c r="P339" s="45"/>
      <c r="Q339" s="45"/>
      <c r="R339" s="45"/>
      <c r="S339" s="45"/>
      <c r="T339" s="45"/>
      <c r="U339" s="45"/>
      <c r="V339" s="45"/>
      <c r="W339" s="45"/>
      <c r="X339" s="45"/>
      <c r="Y339" s="45"/>
      <c r="Z339" s="45"/>
      <c r="AA339" s="45"/>
      <c r="AB339" s="45"/>
    </row>
    <row r="340" spans="1:28" ht="14.4">
      <c r="A340" s="45"/>
      <c r="B340" s="45"/>
      <c r="C340" s="45"/>
      <c r="D340" s="45"/>
      <c r="E340" s="45"/>
      <c r="F340" s="45"/>
      <c r="G340" s="45"/>
      <c r="H340" s="45"/>
      <c r="I340" s="45"/>
      <c r="J340" s="45"/>
      <c r="K340" s="45"/>
      <c r="L340" s="45"/>
      <c r="M340" s="45"/>
      <c r="N340" s="45"/>
      <c r="O340" s="45"/>
      <c r="P340" s="45"/>
      <c r="Q340" s="45"/>
      <c r="R340" s="45"/>
      <c r="S340" s="45"/>
      <c r="T340" s="45"/>
      <c r="U340" s="45"/>
      <c r="V340" s="45"/>
      <c r="W340" s="45"/>
      <c r="X340" s="45"/>
      <c r="Y340" s="45"/>
      <c r="Z340" s="45"/>
      <c r="AA340" s="45"/>
      <c r="AB340" s="45"/>
    </row>
    <row r="341" spans="1:28" ht="14.4">
      <c r="A341" s="45"/>
      <c r="B341" s="45"/>
      <c r="C341" s="45"/>
      <c r="D341" s="45"/>
      <c r="E341" s="45"/>
      <c r="F341" s="45"/>
      <c r="G341" s="45"/>
      <c r="H341" s="45"/>
      <c r="I341" s="45"/>
      <c r="J341" s="45"/>
      <c r="K341" s="45"/>
      <c r="L341" s="45"/>
      <c r="M341" s="45"/>
      <c r="N341" s="45"/>
      <c r="O341" s="45"/>
      <c r="P341" s="45"/>
      <c r="Q341" s="45"/>
      <c r="R341" s="45"/>
      <c r="S341" s="45"/>
      <c r="T341" s="45"/>
      <c r="U341" s="45"/>
      <c r="V341" s="45"/>
      <c r="W341" s="45"/>
      <c r="X341" s="45"/>
      <c r="Y341" s="45"/>
      <c r="Z341" s="45"/>
      <c r="AA341" s="45"/>
      <c r="AB341" s="45"/>
    </row>
    <row r="342" spans="1:28" ht="14.4">
      <c r="A342" s="45"/>
      <c r="B342" s="45"/>
      <c r="C342" s="45"/>
      <c r="D342" s="45"/>
      <c r="E342" s="45"/>
      <c r="F342" s="45"/>
      <c r="G342" s="45"/>
      <c r="H342" s="45"/>
      <c r="I342" s="45"/>
      <c r="J342" s="45"/>
      <c r="K342" s="45"/>
      <c r="L342" s="45"/>
      <c r="M342" s="45"/>
      <c r="N342" s="45"/>
      <c r="O342" s="45"/>
      <c r="P342" s="45"/>
      <c r="Q342" s="45"/>
      <c r="R342" s="45"/>
      <c r="S342" s="45"/>
      <c r="T342" s="45"/>
      <c r="U342" s="45"/>
      <c r="V342" s="45"/>
      <c r="W342" s="45"/>
      <c r="X342" s="45"/>
      <c r="Y342" s="45"/>
      <c r="Z342" s="45"/>
      <c r="AA342" s="45"/>
      <c r="AB342" s="45"/>
    </row>
    <row r="343" spans="1:28" ht="14.4">
      <c r="A343" s="45"/>
      <c r="B343" s="45"/>
      <c r="C343" s="45"/>
      <c r="D343" s="45"/>
      <c r="E343" s="45"/>
      <c r="F343" s="45"/>
      <c r="G343" s="45"/>
      <c r="H343" s="45"/>
      <c r="I343" s="45"/>
      <c r="J343" s="45"/>
      <c r="K343" s="45"/>
      <c r="L343" s="45"/>
      <c r="M343" s="45"/>
      <c r="N343" s="45"/>
      <c r="O343" s="45"/>
      <c r="P343" s="45"/>
      <c r="Q343" s="45"/>
      <c r="R343" s="45"/>
      <c r="S343" s="45"/>
      <c r="T343" s="45"/>
      <c r="U343" s="45"/>
      <c r="V343" s="45"/>
      <c r="W343" s="45"/>
      <c r="X343" s="45"/>
      <c r="Y343" s="45"/>
      <c r="Z343" s="45"/>
      <c r="AA343" s="45"/>
      <c r="AB343" s="45"/>
    </row>
    <row r="344" spans="1:28" ht="14.4">
      <c r="A344" s="45"/>
      <c r="B344" s="45"/>
      <c r="C344" s="45"/>
      <c r="D344" s="45"/>
      <c r="E344" s="45"/>
      <c r="F344" s="45"/>
      <c r="G344" s="45"/>
      <c r="H344" s="45"/>
      <c r="I344" s="45"/>
      <c r="J344" s="45"/>
      <c r="K344" s="45"/>
      <c r="L344" s="45"/>
      <c r="M344" s="45"/>
      <c r="N344" s="45"/>
      <c r="O344" s="45"/>
      <c r="P344" s="45"/>
      <c r="Q344" s="45"/>
      <c r="R344" s="45"/>
      <c r="S344" s="45"/>
      <c r="T344" s="45"/>
      <c r="U344" s="45"/>
      <c r="V344" s="45"/>
      <c r="W344" s="45"/>
      <c r="X344" s="45"/>
      <c r="Y344" s="45"/>
      <c r="Z344" s="45"/>
      <c r="AA344" s="45"/>
      <c r="AB344" s="45"/>
    </row>
    <row r="345" spans="1:28" ht="14.4">
      <c r="A345" s="45"/>
      <c r="B345" s="45"/>
      <c r="C345" s="45"/>
      <c r="D345" s="45"/>
      <c r="E345" s="45"/>
      <c r="F345" s="45"/>
      <c r="G345" s="45"/>
      <c r="H345" s="45"/>
      <c r="I345" s="45"/>
      <c r="J345" s="45"/>
      <c r="K345" s="45"/>
      <c r="L345" s="45"/>
      <c r="M345" s="45"/>
      <c r="N345" s="45"/>
      <c r="O345" s="45"/>
      <c r="P345" s="45"/>
      <c r="Q345" s="45"/>
      <c r="R345" s="45"/>
      <c r="S345" s="45"/>
      <c r="T345" s="45"/>
      <c r="U345" s="45"/>
      <c r="V345" s="45"/>
      <c r="W345" s="45"/>
      <c r="X345" s="45"/>
      <c r="Y345" s="45"/>
      <c r="Z345" s="45"/>
      <c r="AA345" s="45"/>
      <c r="AB345" s="45"/>
    </row>
    <row r="346" spans="1:28" ht="14.4">
      <c r="A346" s="45"/>
      <c r="B346" s="45"/>
      <c r="C346" s="45"/>
      <c r="D346" s="45"/>
      <c r="E346" s="45"/>
      <c r="F346" s="45"/>
      <c r="G346" s="45"/>
      <c r="H346" s="45"/>
      <c r="I346" s="45"/>
      <c r="J346" s="45"/>
      <c r="K346" s="45"/>
      <c r="L346" s="45"/>
      <c r="M346" s="45"/>
      <c r="N346" s="45"/>
      <c r="O346" s="45"/>
      <c r="P346" s="45"/>
      <c r="Q346" s="45"/>
      <c r="R346" s="45"/>
      <c r="S346" s="45"/>
      <c r="T346" s="45"/>
      <c r="U346" s="45"/>
      <c r="V346" s="45"/>
      <c r="W346" s="45"/>
      <c r="X346" s="45"/>
      <c r="Y346" s="45"/>
      <c r="Z346" s="45"/>
      <c r="AA346" s="45"/>
      <c r="AB346" s="45"/>
    </row>
    <row r="347" spans="1:28" ht="14.4">
      <c r="A347" s="45"/>
      <c r="B347" s="45"/>
      <c r="C347" s="45"/>
      <c r="D347" s="45"/>
      <c r="E347" s="45"/>
      <c r="F347" s="45"/>
      <c r="G347" s="45"/>
      <c r="H347" s="45"/>
      <c r="I347" s="45"/>
      <c r="J347" s="45"/>
      <c r="K347" s="45"/>
      <c r="L347" s="45"/>
      <c r="M347" s="45"/>
      <c r="N347" s="45"/>
      <c r="O347" s="45"/>
      <c r="P347" s="45"/>
      <c r="Q347" s="45"/>
      <c r="R347" s="45"/>
      <c r="S347" s="45"/>
      <c r="T347" s="45"/>
      <c r="U347" s="45"/>
      <c r="V347" s="45"/>
      <c r="W347" s="45"/>
      <c r="X347" s="45"/>
      <c r="Y347" s="45"/>
      <c r="Z347" s="45"/>
      <c r="AA347" s="45"/>
      <c r="AB347" s="45"/>
    </row>
    <row r="348" spans="1:28" ht="14.4">
      <c r="A348" s="45"/>
      <c r="B348" s="45"/>
      <c r="C348" s="45"/>
      <c r="D348" s="45"/>
      <c r="E348" s="45"/>
      <c r="F348" s="45"/>
      <c r="G348" s="45"/>
      <c r="H348" s="45"/>
      <c r="I348" s="45"/>
      <c r="J348" s="45"/>
      <c r="K348" s="45"/>
      <c r="L348" s="45"/>
      <c r="M348" s="45"/>
      <c r="N348" s="45"/>
      <c r="O348" s="45"/>
      <c r="P348" s="45"/>
      <c r="Q348" s="45"/>
      <c r="R348" s="45"/>
      <c r="S348" s="45"/>
      <c r="T348" s="45"/>
      <c r="U348" s="45"/>
      <c r="V348" s="45"/>
      <c r="W348" s="45"/>
      <c r="X348" s="45"/>
      <c r="Y348" s="45"/>
      <c r="Z348" s="45"/>
      <c r="AA348" s="45"/>
      <c r="AB348" s="45"/>
    </row>
    <row r="349" spans="1:28" ht="14.4">
      <c r="A349" s="45"/>
      <c r="B349" s="45"/>
      <c r="C349" s="45"/>
      <c r="D349" s="45"/>
      <c r="E349" s="45"/>
      <c r="F349" s="45"/>
      <c r="G349" s="45"/>
      <c r="H349" s="45"/>
      <c r="I349" s="45"/>
      <c r="J349" s="45"/>
      <c r="K349" s="45"/>
      <c r="L349" s="45"/>
      <c r="M349" s="45"/>
      <c r="N349" s="45"/>
      <c r="O349" s="45"/>
      <c r="P349" s="45"/>
      <c r="Q349" s="45"/>
      <c r="R349" s="45"/>
      <c r="S349" s="45"/>
      <c r="T349" s="45"/>
      <c r="U349" s="45"/>
      <c r="V349" s="45"/>
      <c r="W349" s="45"/>
      <c r="X349" s="45"/>
      <c r="Y349" s="45"/>
      <c r="Z349" s="45"/>
      <c r="AA349" s="45"/>
      <c r="AB349" s="45"/>
    </row>
    <row r="350" spans="1:28" ht="14.4">
      <c r="A350" s="45"/>
      <c r="B350" s="45"/>
      <c r="C350" s="45"/>
      <c r="D350" s="45"/>
      <c r="E350" s="45"/>
      <c r="F350" s="45"/>
      <c r="G350" s="45"/>
      <c r="H350" s="45"/>
      <c r="I350" s="45"/>
      <c r="J350" s="45"/>
      <c r="K350" s="45"/>
      <c r="L350" s="45"/>
      <c r="M350" s="45"/>
      <c r="N350" s="45"/>
      <c r="O350" s="45"/>
      <c r="P350" s="45"/>
      <c r="Q350" s="45"/>
      <c r="R350" s="45"/>
      <c r="S350" s="45"/>
      <c r="T350" s="45"/>
      <c r="U350" s="45"/>
      <c r="V350" s="45"/>
      <c r="W350" s="45"/>
      <c r="X350" s="45"/>
      <c r="Y350" s="45"/>
      <c r="Z350" s="45"/>
      <c r="AA350" s="45"/>
      <c r="AB350" s="45"/>
    </row>
    <row r="351" spans="1:28" ht="14.4">
      <c r="A351" s="45"/>
      <c r="B351" s="45"/>
      <c r="C351" s="45"/>
      <c r="D351" s="45"/>
      <c r="E351" s="45"/>
      <c r="F351" s="45"/>
      <c r="G351" s="45"/>
      <c r="H351" s="45"/>
      <c r="I351" s="45"/>
      <c r="J351" s="45"/>
      <c r="K351" s="45"/>
      <c r="L351" s="45"/>
      <c r="M351" s="45"/>
      <c r="N351" s="45"/>
      <c r="O351" s="45"/>
      <c r="P351" s="45"/>
      <c r="Q351" s="45"/>
      <c r="R351" s="45"/>
      <c r="S351" s="45"/>
      <c r="T351" s="45"/>
      <c r="U351" s="45"/>
      <c r="V351" s="45"/>
      <c r="W351" s="45"/>
      <c r="X351" s="45"/>
      <c r="Y351" s="45"/>
      <c r="Z351" s="45"/>
      <c r="AA351" s="45"/>
      <c r="AB351" s="45"/>
    </row>
    <row r="352" spans="1:28" ht="14.4">
      <c r="A352" s="45"/>
      <c r="B352" s="45"/>
      <c r="C352" s="45"/>
      <c r="D352" s="45"/>
      <c r="E352" s="45"/>
      <c r="F352" s="45"/>
      <c r="G352" s="45"/>
      <c r="H352" s="45"/>
      <c r="I352" s="45"/>
      <c r="J352" s="45"/>
      <c r="K352" s="45"/>
      <c r="L352" s="45"/>
      <c r="M352" s="45"/>
      <c r="N352" s="45"/>
      <c r="O352" s="45"/>
      <c r="P352" s="45"/>
      <c r="Q352" s="45"/>
      <c r="R352" s="45"/>
      <c r="S352" s="45"/>
      <c r="T352" s="45"/>
      <c r="U352" s="45"/>
      <c r="V352" s="45"/>
      <c r="W352" s="45"/>
      <c r="X352" s="45"/>
      <c r="Y352" s="45"/>
      <c r="Z352" s="45"/>
      <c r="AA352" s="45"/>
      <c r="AB352" s="45"/>
    </row>
    <row r="353" spans="1:28" ht="14.4">
      <c r="A353" s="45"/>
      <c r="B353" s="45"/>
      <c r="C353" s="45"/>
      <c r="D353" s="45"/>
      <c r="E353" s="45"/>
      <c r="F353" s="45"/>
      <c r="G353" s="45"/>
      <c r="H353" s="45"/>
      <c r="I353" s="45"/>
      <c r="J353" s="45"/>
      <c r="K353" s="45"/>
      <c r="L353" s="45"/>
      <c r="M353" s="45"/>
      <c r="N353" s="45"/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  <c r="Z353" s="45"/>
      <c r="AA353" s="45"/>
      <c r="AB353" s="45"/>
    </row>
    <row r="354" spans="1:28" ht="14.4">
      <c r="A354" s="45"/>
      <c r="B354" s="45"/>
      <c r="C354" s="45"/>
      <c r="D354" s="45"/>
      <c r="E354" s="45"/>
      <c r="F354" s="45"/>
      <c r="G354" s="45"/>
      <c r="H354" s="45"/>
      <c r="I354" s="45"/>
      <c r="J354" s="45"/>
      <c r="K354" s="45"/>
      <c r="L354" s="45"/>
      <c r="M354" s="45"/>
      <c r="N354" s="45"/>
      <c r="O354" s="45"/>
      <c r="P354" s="45"/>
      <c r="Q354" s="45"/>
      <c r="R354" s="45"/>
      <c r="S354" s="45"/>
      <c r="T354" s="45"/>
      <c r="U354" s="45"/>
      <c r="V354" s="45"/>
      <c r="W354" s="45"/>
      <c r="X354" s="45"/>
      <c r="Y354" s="45"/>
      <c r="Z354" s="45"/>
      <c r="AA354" s="45"/>
      <c r="AB354" s="45"/>
    </row>
    <row r="355" spans="1:28" ht="14.4">
      <c r="A355" s="45"/>
      <c r="B355" s="45"/>
      <c r="C355" s="45"/>
      <c r="D355" s="45"/>
      <c r="E355" s="45"/>
      <c r="F355" s="45"/>
      <c r="G355" s="45"/>
      <c r="H355" s="45"/>
      <c r="I355" s="45"/>
      <c r="J355" s="45"/>
      <c r="K355" s="45"/>
      <c r="L355" s="45"/>
      <c r="M355" s="45"/>
      <c r="N355" s="45"/>
      <c r="O355" s="45"/>
      <c r="P355" s="45"/>
      <c r="Q355" s="45"/>
      <c r="R355" s="45"/>
      <c r="S355" s="45"/>
      <c r="T355" s="45"/>
      <c r="U355" s="45"/>
      <c r="V355" s="45"/>
      <c r="W355" s="45"/>
      <c r="X355" s="45"/>
      <c r="Y355" s="45"/>
      <c r="Z355" s="45"/>
      <c r="AA355" s="45"/>
      <c r="AB355" s="45"/>
    </row>
    <row r="356" spans="1:28" ht="14.4">
      <c r="A356" s="45"/>
      <c r="B356" s="45"/>
      <c r="C356" s="45"/>
      <c r="D356" s="45"/>
      <c r="E356" s="45"/>
      <c r="F356" s="45"/>
      <c r="G356" s="45"/>
      <c r="H356" s="45"/>
      <c r="I356" s="45"/>
      <c r="J356" s="45"/>
      <c r="K356" s="45"/>
      <c r="L356" s="45"/>
      <c r="M356" s="45"/>
      <c r="N356" s="45"/>
      <c r="O356" s="45"/>
      <c r="P356" s="45"/>
      <c r="Q356" s="45"/>
      <c r="R356" s="45"/>
      <c r="S356" s="45"/>
      <c r="T356" s="45"/>
      <c r="U356" s="45"/>
      <c r="V356" s="45"/>
      <c r="W356" s="45"/>
      <c r="X356" s="45"/>
      <c r="Y356" s="45"/>
      <c r="Z356" s="45"/>
      <c r="AA356" s="45"/>
      <c r="AB356" s="45"/>
    </row>
    <row r="357" spans="1:28" ht="14.4">
      <c r="A357" s="45"/>
      <c r="B357" s="45"/>
      <c r="C357" s="45"/>
      <c r="D357" s="45"/>
      <c r="E357" s="45"/>
      <c r="F357" s="45"/>
      <c r="G357" s="45"/>
      <c r="H357" s="45"/>
      <c r="I357" s="45"/>
      <c r="J357" s="45"/>
      <c r="K357" s="45"/>
      <c r="L357" s="45"/>
      <c r="M357" s="45"/>
      <c r="N357" s="45"/>
      <c r="O357" s="45"/>
      <c r="P357" s="45"/>
      <c r="Q357" s="45"/>
      <c r="R357" s="45"/>
      <c r="S357" s="45"/>
      <c r="T357" s="45"/>
      <c r="U357" s="45"/>
      <c r="V357" s="45"/>
      <c r="W357" s="45"/>
      <c r="X357" s="45"/>
      <c r="Y357" s="45"/>
      <c r="Z357" s="45"/>
      <c r="AA357" s="45"/>
      <c r="AB357" s="45"/>
    </row>
    <row r="358" spans="1:28" ht="14.4">
      <c r="A358" s="45"/>
      <c r="B358" s="45"/>
      <c r="C358" s="45"/>
      <c r="D358" s="45"/>
      <c r="E358" s="45"/>
      <c r="F358" s="45"/>
      <c r="G358" s="45"/>
      <c r="H358" s="45"/>
      <c r="I358" s="45"/>
      <c r="J358" s="45"/>
      <c r="K358" s="45"/>
      <c r="L358" s="45"/>
      <c r="M358" s="45"/>
      <c r="N358" s="45"/>
      <c r="O358" s="45"/>
      <c r="P358" s="45"/>
      <c r="Q358" s="45"/>
      <c r="R358" s="45"/>
      <c r="S358" s="45"/>
      <c r="T358" s="45"/>
      <c r="U358" s="45"/>
      <c r="V358" s="45"/>
      <c r="W358" s="45"/>
      <c r="X358" s="45"/>
      <c r="Y358" s="45"/>
      <c r="Z358" s="45"/>
      <c r="AA358" s="45"/>
      <c r="AB358" s="45"/>
    </row>
    <row r="359" spans="1:28" ht="14.4">
      <c r="A359" s="45"/>
      <c r="B359" s="45"/>
      <c r="C359" s="45"/>
      <c r="D359" s="45"/>
      <c r="E359" s="45"/>
      <c r="F359" s="45"/>
      <c r="G359" s="45"/>
      <c r="H359" s="45"/>
      <c r="I359" s="45"/>
      <c r="J359" s="45"/>
      <c r="K359" s="45"/>
      <c r="L359" s="45"/>
      <c r="M359" s="45"/>
      <c r="N359" s="45"/>
      <c r="O359" s="45"/>
      <c r="P359" s="45"/>
      <c r="Q359" s="45"/>
      <c r="R359" s="45"/>
      <c r="S359" s="45"/>
      <c r="T359" s="45"/>
      <c r="U359" s="45"/>
      <c r="V359" s="45"/>
      <c r="W359" s="45"/>
      <c r="X359" s="45"/>
      <c r="Y359" s="45"/>
      <c r="Z359" s="45"/>
      <c r="AA359" s="45"/>
      <c r="AB359" s="45"/>
    </row>
    <row r="360" spans="1:28" ht="14.4">
      <c r="A360" s="45"/>
      <c r="B360" s="45"/>
      <c r="C360" s="45"/>
      <c r="D360" s="45"/>
      <c r="E360" s="45"/>
      <c r="F360" s="45"/>
      <c r="G360" s="45"/>
      <c r="H360" s="45"/>
      <c r="I360" s="45"/>
      <c r="J360" s="45"/>
      <c r="K360" s="45"/>
      <c r="L360" s="45"/>
      <c r="M360" s="45"/>
      <c r="N360" s="45"/>
      <c r="O360" s="45"/>
      <c r="P360" s="45"/>
      <c r="Q360" s="45"/>
      <c r="R360" s="45"/>
      <c r="S360" s="45"/>
      <c r="T360" s="45"/>
      <c r="U360" s="45"/>
      <c r="V360" s="45"/>
      <c r="W360" s="45"/>
      <c r="X360" s="45"/>
      <c r="Y360" s="45"/>
      <c r="Z360" s="45"/>
      <c r="AA360" s="45"/>
      <c r="AB360" s="45"/>
    </row>
    <row r="361" spans="1:28" ht="14.4">
      <c r="A361" s="45"/>
      <c r="B361" s="45"/>
      <c r="C361" s="45"/>
      <c r="D361" s="45"/>
      <c r="E361" s="45"/>
      <c r="F361" s="45"/>
      <c r="G361" s="45"/>
      <c r="H361" s="45"/>
      <c r="I361" s="45"/>
      <c r="J361" s="45"/>
      <c r="K361" s="45"/>
      <c r="L361" s="45"/>
      <c r="M361" s="45"/>
      <c r="N361" s="45"/>
      <c r="O361" s="45"/>
      <c r="P361" s="45"/>
      <c r="Q361" s="45"/>
      <c r="R361" s="45"/>
      <c r="S361" s="45"/>
      <c r="T361" s="45"/>
      <c r="U361" s="45"/>
      <c r="V361" s="45"/>
      <c r="W361" s="45"/>
      <c r="X361" s="45"/>
      <c r="Y361" s="45"/>
      <c r="Z361" s="45"/>
      <c r="AA361" s="45"/>
      <c r="AB361" s="45"/>
    </row>
    <row r="362" spans="1:28" ht="14.4">
      <c r="A362" s="45"/>
      <c r="B362" s="45"/>
      <c r="C362" s="45"/>
      <c r="D362" s="45"/>
      <c r="E362" s="45"/>
      <c r="F362" s="45"/>
      <c r="G362" s="45"/>
      <c r="H362" s="45"/>
      <c r="I362" s="45"/>
      <c r="J362" s="45"/>
      <c r="K362" s="45"/>
      <c r="L362" s="45"/>
      <c r="M362" s="45"/>
      <c r="N362" s="45"/>
      <c r="O362" s="45"/>
      <c r="P362" s="45"/>
      <c r="Q362" s="45"/>
      <c r="R362" s="45"/>
      <c r="S362" s="45"/>
      <c r="T362" s="45"/>
      <c r="U362" s="45"/>
      <c r="V362" s="45"/>
      <c r="W362" s="45"/>
      <c r="X362" s="45"/>
      <c r="Y362" s="45"/>
      <c r="Z362" s="45"/>
      <c r="AA362" s="45"/>
      <c r="AB362" s="45"/>
    </row>
    <row r="363" spans="1:28" ht="14.4">
      <c r="A363" s="45"/>
      <c r="B363" s="45"/>
      <c r="C363" s="45"/>
      <c r="D363" s="45"/>
      <c r="E363" s="45"/>
      <c r="F363" s="45"/>
      <c r="G363" s="45"/>
      <c r="H363" s="45"/>
      <c r="I363" s="45"/>
      <c r="J363" s="45"/>
      <c r="K363" s="45"/>
      <c r="L363" s="45"/>
      <c r="M363" s="45"/>
      <c r="N363" s="45"/>
      <c r="O363" s="45"/>
      <c r="P363" s="45"/>
      <c r="Q363" s="45"/>
      <c r="R363" s="45"/>
      <c r="S363" s="45"/>
      <c r="T363" s="45"/>
      <c r="U363" s="45"/>
      <c r="V363" s="45"/>
      <c r="W363" s="45"/>
      <c r="X363" s="45"/>
      <c r="Y363" s="45"/>
      <c r="Z363" s="45"/>
      <c r="AA363" s="45"/>
      <c r="AB363" s="45"/>
    </row>
    <row r="364" spans="1:28" ht="14.4">
      <c r="A364" s="45"/>
      <c r="B364" s="45"/>
      <c r="C364" s="45"/>
      <c r="D364" s="45"/>
      <c r="E364" s="45"/>
      <c r="F364" s="45"/>
      <c r="G364" s="45"/>
      <c r="H364" s="45"/>
      <c r="I364" s="45"/>
      <c r="J364" s="45"/>
      <c r="K364" s="45"/>
      <c r="L364" s="45"/>
      <c r="M364" s="45"/>
      <c r="N364" s="45"/>
      <c r="O364" s="45"/>
      <c r="P364" s="45"/>
      <c r="Q364" s="45"/>
      <c r="R364" s="45"/>
      <c r="S364" s="45"/>
      <c r="T364" s="45"/>
      <c r="U364" s="45"/>
      <c r="V364" s="45"/>
      <c r="W364" s="45"/>
      <c r="X364" s="45"/>
      <c r="Y364" s="45"/>
      <c r="Z364" s="45"/>
      <c r="AA364" s="45"/>
      <c r="AB364" s="45"/>
    </row>
    <row r="365" spans="1:28" ht="14.4">
      <c r="A365" s="45"/>
      <c r="B365" s="45"/>
      <c r="C365" s="45"/>
      <c r="D365" s="45"/>
      <c r="E365" s="45"/>
      <c r="F365" s="45"/>
      <c r="G365" s="45"/>
      <c r="H365" s="45"/>
      <c r="I365" s="45"/>
      <c r="J365" s="45"/>
      <c r="K365" s="45"/>
      <c r="L365" s="45"/>
      <c r="M365" s="45"/>
      <c r="N365" s="45"/>
      <c r="O365" s="45"/>
      <c r="P365" s="45"/>
      <c r="Q365" s="45"/>
      <c r="R365" s="45"/>
      <c r="S365" s="45"/>
      <c r="T365" s="45"/>
      <c r="U365" s="45"/>
      <c r="V365" s="45"/>
      <c r="W365" s="45"/>
      <c r="X365" s="45"/>
      <c r="Y365" s="45"/>
      <c r="Z365" s="45"/>
      <c r="AA365" s="45"/>
      <c r="AB365" s="45"/>
    </row>
    <row r="366" spans="1:28" ht="14.4">
      <c r="A366" s="45"/>
      <c r="B366" s="45"/>
      <c r="C366" s="45"/>
      <c r="D366" s="45"/>
      <c r="E366" s="45"/>
      <c r="F366" s="45"/>
      <c r="G366" s="45"/>
      <c r="H366" s="45"/>
      <c r="I366" s="45"/>
      <c r="J366" s="45"/>
      <c r="K366" s="45"/>
      <c r="L366" s="45"/>
      <c r="M366" s="45"/>
      <c r="N366" s="45"/>
      <c r="O366" s="45"/>
      <c r="P366" s="45"/>
      <c r="Q366" s="45"/>
      <c r="R366" s="45"/>
      <c r="S366" s="45"/>
      <c r="T366" s="45"/>
      <c r="U366" s="45"/>
      <c r="V366" s="45"/>
      <c r="W366" s="45"/>
      <c r="X366" s="45"/>
      <c r="Y366" s="45"/>
      <c r="Z366" s="45"/>
      <c r="AA366" s="45"/>
      <c r="AB366" s="45"/>
    </row>
    <row r="367" spans="1:28" ht="14.4">
      <c r="A367" s="45"/>
      <c r="B367" s="45"/>
      <c r="C367" s="45"/>
      <c r="D367" s="45"/>
      <c r="E367" s="45"/>
      <c r="F367" s="45"/>
      <c r="G367" s="45"/>
      <c r="H367" s="45"/>
      <c r="I367" s="45"/>
      <c r="J367" s="45"/>
      <c r="K367" s="45"/>
      <c r="L367" s="45"/>
      <c r="M367" s="45"/>
      <c r="N367" s="45"/>
      <c r="O367" s="45"/>
      <c r="P367" s="45"/>
      <c r="Q367" s="45"/>
      <c r="R367" s="45"/>
      <c r="S367" s="45"/>
      <c r="T367" s="45"/>
      <c r="U367" s="45"/>
      <c r="V367" s="45"/>
      <c r="W367" s="45"/>
      <c r="X367" s="45"/>
      <c r="Y367" s="45"/>
      <c r="Z367" s="45"/>
      <c r="AA367" s="45"/>
      <c r="AB367" s="45"/>
    </row>
    <row r="368" spans="1:28" ht="14.4">
      <c r="A368" s="45"/>
      <c r="B368" s="45"/>
      <c r="C368" s="45"/>
      <c r="D368" s="45"/>
      <c r="E368" s="45"/>
      <c r="F368" s="45"/>
      <c r="G368" s="45"/>
      <c r="H368" s="45"/>
      <c r="I368" s="45"/>
      <c r="J368" s="45"/>
      <c r="K368" s="45"/>
      <c r="L368" s="45"/>
      <c r="M368" s="45"/>
      <c r="N368" s="45"/>
      <c r="O368" s="45"/>
      <c r="P368" s="45"/>
      <c r="Q368" s="45"/>
      <c r="R368" s="45"/>
      <c r="S368" s="45"/>
      <c r="T368" s="45"/>
      <c r="U368" s="45"/>
      <c r="V368" s="45"/>
      <c r="W368" s="45"/>
      <c r="X368" s="45"/>
      <c r="Y368" s="45"/>
      <c r="Z368" s="45"/>
      <c r="AA368" s="45"/>
      <c r="AB368" s="45"/>
    </row>
    <row r="369" spans="1:28" ht="14.4">
      <c r="A369" s="45"/>
      <c r="B369" s="45"/>
      <c r="C369" s="45"/>
      <c r="D369" s="45"/>
      <c r="E369" s="45"/>
      <c r="F369" s="45"/>
      <c r="G369" s="45"/>
      <c r="H369" s="45"/>
      <c r="I369" s="45"/>
      <c r="J369" s="45"/>
      <c r="K369" s="45"/>
      <c r="L369" s="45"/>
      <c r="M369" s="45"/>
      <c r="N369" s="45"/>
      <c r="O369" s="45"/>
      <c r="P369" s="45"/>
      <c r="Q369" s="45"/>
      <c r="R369" s="45"/>
      <c r="S369" s="45"/>
      <c r="T369" s="45"/>
      <c r="U369" s="45"/>
      <c r="V369" s="45"/>
      <c r="W369" s="45"/>
      <c r="X369" s="45"/>
      <c r="Y369" s="45"/>
      <c r="Z369" s="45"/>
      <c r="AA369" s="45"/>
      <c r="AB369" s="45"/>
    </row>
    <row r="370" spans="1:28" ht="14.4">
      <c r="A370" s="45"/>
      <c r="B370" s="45"/>
      <c r="C370" s="45"/>
      <c r="D370" s="45"/>
      <c r="E370" s="45"/>
      <c r="F370" s="45"/>
      <c r="G370" s="45"/>
      <c r="H370" s="45"/>
      <c r="I370" s="45"/>
      <c r="J370" s="45"/>
      <c r="K370" s="45"/>
      <c r="L370" s="45"/>
      <c r="M370" s="45"/>
      <c r="N370" s="45"/>
      <c r="O370" s="45"/>
      <c r="P370" s="45"/>
      <c r="Q370" s="45"/>
      <c r="R370" s="45"/>
      <c r="S370" s="45"/>
      <c r="T370" s="45"/>
      <c r="U370" s="45"/>
      <c r="V370" s="45"/>
      <c r="W370" s="45"/>
      <c r="X370" s="45"/>
      <c r="Y370" s="45"/>
      <c r="Z370" s="45"/>
      <c r="AA370" s="45"/>
      <c r="AB370" s="45"/>
    </row>
    <row r="371" spans="1:28" ht="14.4">
      <c r="A371" s="45"/>
      <c r="B371" s="45"/>
      <c r="C371" s="45"/>
      <c r="D371" s="45"/>
      <c r="E371" s="45"/>
      <c r="F371" s="45"/>
      <c r="G371" s="45"/>
      <c r="H371" s="45"/>
      <c r="I371" s="45"/>
      <c r="J371" s="45"/>
      <c r="K371" s="45"/>
      <c r="L371" s="45"/>
      <c r="M371" s="45"/>
      <c r="N371" s="45"/>
      <c r="O371" s="45"/>
      <c r="P371" s="45"/>
      <c r="Q371" s="45"/>
      <c r="R371" s="45"/>
      <c r="S371" s="45"/>
      <c r="T371" s="45"/>
      <c r="U371" s="45"/>
      <c r="V371" s="45"/>
      <c r="W371" s="45"/>
      <c r="X371" s="45"/>
      <c r="Y371" s="45"/>
      <c r="Z371" s="45"/>
      <c r="AA371" s="45"/>
      <c r="AB371" s="45"/>
    </row>
    <row r="372" spans="1:28" ht="14.4">
      <c r="A372" s="45"/>
      <c r="B372" s="45"/>
      <c r="C372" s="45"/>
      <c r="D372" s="45"/>
      <c r="E372" s="45"/>
      <c r="F372" s="45"/>
      <c r="G372" s="45"/>
      <c r="H372" s="45"/>
      <c r="I372" s="45"/>
      <c r="J372" s="45"/>
      <c r="K372" s="45"/>
      <c r="L372" s="45"/>
      <c r="M372" s="45"/>
      <c r="N372" s="45"/>
      <c r="O372" s="45"/>
      <c r="P372" s="45"/>
      <c r="Q372" s="45"/>
      <c r="R372" s="45"/>
      <c r="S372" s="45"/>
      <c r="T372" s="45"/>
      <c r="U372" s="45"/>
      <c r="V372" s="45"/>
      <c r="W372" s="45"/>
      <c r="X372" s="45"/>
      <c r="Y372" s="45"/>
      <c r="Z372" s="45"/>
      <c r="AA372" s="45"/>
      <c r="AB372" s="45"/>
    </row>
    <row r="373" spans="1:28" ht="14.4">
      <c r="A373" s="45"/>
      <c r="B373" s="45"/>
      <c r="C373" s="45"/>
      <c r="D373" s="45"/>
      <c r="E373" s="45"/>
      <c r="F373" s="45"/>
      <c r="G373" s="45"/>
      <c r="H373" s="45"/>
      <c r="I373" s="45"/>
      <c r="J373" s="45"/>
      <c r="K373" s="45"/>
      <c r="L373" s="45"/>
      <c r="M373" s="45"/>
      <c r="N373" s="45"/>
      <c r="O373" s="45"/>
      <c r="P373" s="45"/>
      <c r="Q373" s="45"/>
      <c r="R373" s="45"/>
      <c r="S373" s="45"/>
      <c r="T373" s="45"/>
      <c r="U373" s="45"/>
      <c r="V373" s="45"/>
      <c r="W373" s="45"/>
      <c r="X373" s="45"/>
      <c r="Y373" s="45"/>
      <c r="Z373" s="45"/>
      <c r="AA373" s="45"/>
      <c r="AB373" s="45"/>
    </row>
    <row r="374" spans="1:28" ht="14.4">
      <c r="A374" s="45"/>
      <c r="B374" s="45"/>
      <c r="C374" s="45"/>
      <c r="D374" s="45"/>
      <c r="E374" s="45"/>
      <c r="F374" s="45"/>
      <c r="G374" s="45"/>
      <c r="H374" s="45"/>
      <c r="I374" s="45"/>
      <c r="J374" s="45"/>
      <c r="K374" s="45"/>
      <c r="L374" s="45"/>
      <c r="M374" s="45"/>
      <c r="N374" s="45"/>
      <c r="O374" s="45"/>
      <c r="P374" s="45"/>
      <c r="Q374" s="45"/>
      <c r="R374" s="45"/>
      <c r="S374" s="45"/>
      <c r="T374" s="45"/>
      <c r="U374" s="45"/>
      <c r="V374" s="45"/>
      <c r="W374" s="45"/>
      <c r="X374" s="45"/>
      <c r="Y374" s="45"/>
      <c r="Z374" s="45"/>
      <c r="AA374" s="45"/>
      <c r="AB374" s="45"/>
    </row>
    <row r="375" spans="1:28" ht="14.4">
      <c r="A375" s="45"/>
      <c r="B375" s="45"/>
      <c r="C375" s="45"/>
      <c r="D375" s="45"/>
      <c r="E375" s="45"/>
      <c r="F375" s="45"/>
      <c r="G375" s="45"/>
      <c r="H375" s="45"/>
      <c r="I375" s="45"/>
      <c r="J375" s="45"/>
      <c r="K375" s="45"/>
      <c r="L375" s="45"/>
      <c r="M375" s="45"/>
      <c r="N375" s="45"/>
      <c r="O375" s="45"/>
      <c r="P375" s="45"/>
      <c r="Q375" s="45"/>
      <c r="R375" s="45"/>
      <c r="S375" s="45"/>
      <c r="T375" s="45"/>
      <c r="U375" s="45"/>
      <c r="V375" s="45"/>
      <c r="W375" s="45"/>
      <c r="X375" s="45"/>
      <c r="Y375" s="45"/>
      <c r="Z375" s="45"/>
      <c r="AA375" s="45"/>
      <c r="AB375" s="45"/>
    </row>
    <row r="376" spans="1:28" ht="14.4">
      <c r="A376" s="45"/>
      <c r="B376" s="45"/>
      <c r="C376" s="45"/>
      <c r="D376" s="45"/>
      <c r="E376" s="45"/>
      <c r="F376" s="45"/>
      <c r="G376" s="45"/>
      <c r="H376" s="45"/>
      <c r="I376" s="45"/>
      <c r="J376" s="45"/>
      <c r="K376" s="45"/>
      <c r="L376" s="45"/>
      <c r="M376" s="45"/>
      <c r="N376" s="45"/>
      <c r="O376" s="45"/>
      <c r="P376" s="45"/>
      <c r="Q376" s="45"/>
      <c r="R376" s="45"/>
      <c r="S376" s="45"/>
      <c r="T376" s="45"/>
      <c r="U376" s="45"/>
      <c r="V376" s="45"/>
      <c r="W376" s="45"/>
      <c r="X376" s="45"/>
      <c r="Y376" s="45"/>
      <c r="Z376" s="45"/>
      <c r="AA376" s="45"/>
      <c r="AB376" s="45"/>
    </row>
    <row r="377" spans="1:28" ht="14.4">
      <c r="A377" s="45"/>
      <c r="B377" s="45"/>
      <c r="C377" s="45"/>
      <c r="D377" s="45"/>
      <c r="E377" s="45"/>
      <c r="F377" s="45"/>
      <c r="G377" s="45"/>
      <c r="H377" s="45"/>
      <c r="I377" s="45"/>
      <c r="J377" s="45"/>
      <c r="K377" s="45"/>
      <c r="L377" s="45"/>
      <c r="M377" s="45"/>
      <c r="N377" s="45"/>
      <c r="O377" s="45"/>
      <c r="P377" s="45"/>
      <c r="Q377" s="45"/>
      <c r="R377" s="45"/>
      <c r="S377" s="45"/>
      <c r="T377" s="45"/>
      <c r="U377" s="45"/>
      <c r="V377" s="45"/>
      <c r="W377" s="45"/>
      <c r="X377" s="45"/>
      <c r="Y377" s="45"/>
      <c r="Z377" s="45"/>
      <c r="AA377" s="45"/>
      <c r="AB377" s="45"/>
    </row>
    <row r="378" spans="1:28" ht="14.4">
      <c r="A378" s="45"/>
      <c r="B378" s="45"/>
      <c r="C378" s="45"/>
      <c r="D378" s="45"/>
      <c r="E378" s="45"/>
      <c r="F378" s="45"/>
      <c r="G378" s="45"/>
      <c r="H378" s="45"/>
      <c r="I378" s="45"/>
      <c r="J378" s="45"/>
      <c r="K378" s="45"/>
      <c r="L378" s="45"/>
      <c r="M378" s="45"/>
      <c r="N378" s="45"/>
      <c r="O378" s="45"/>
      <c r="P378" s="45"/>
      <c r="Q378" s="45"/>
      <c r="R378" s="45"/>
      <c r="S378" s="45"/>
      <c r="T378" s="45"/>
      <c r="U378" s="45"/>
      <c r="V378" s="45"/>
      <c r="W378" s="45"/>
      <c r="X378" s="45"/>
      <c r="Y378" s="45"/>
      <c r="Z378" s="45"/>
      <c r="AA378" s="45"/>
      <c r="AB378" s="45"/>
    </row>
    <row r="379" spans="1:28" ht="14.4">
      <c r="A379" s="45"/>
      <c r="B379" s="45"/>
      <c r="C379" s="45"/>
      <c r="D379" s="45"/>
      <c r="E379" s="45"/>
      <c r="F379" s="45"/>
      <c r="G379" s="45"/>
      <c r="H379" s="45"/>
      <c r="I379" s="45"/>
      <c r="J379" s="45"/>
      <c r="K379" s="45"/>
      <c r="L379" s="45"/>
      <c r="M379" s="45"/>
      <c r="N379" s="45"/>
      <c r="O379" s="45"/>
      <c r="P379" s="45"/>
      <c r="Q379" s="45"/>
      <c r="R379" s="45"/>
      <c r="S379" s="45"/>
      <c r="T379" s="45"/>
      <c r="U379" s="45"/>
      <c r="V379" s="45"/>
      <c r="W379" s="45"/>
      <c r="X379" s="45"/>
      <c r="Y379" s="45"/>
      <c r="Z379" s="45"/>
      <c r="AA379" s="45"/>
      <c r="AB379" s="45"/>
    </row>
    <row r="380" spans="1:28" ht="14.4">
      <c r="A380" s="45"/>
      <c r="B380" s="45"/>
      <c r="C380" s="45"/>
      <c r="D380" s="45"/>
      <c r="E380" s="45"/>
      <c r="F380" s="45"/>
      <c r="G380" s="45"/>
      <c r="H380" s="45"/>
      <c r="I380" s="45"/>
      <c r="J380" s="45"/>
      <c r="K380" s="45"/>
      <c r="L380" s="45"/>
      <c r="M380" s="45"/>
      <c r="N380" s="45"/>
      <c r="O380" s="45"/>
      <c r="P380" s="45"/>
      <c r="Q380" s="45"/>
      <c r="R380" s="45"/>
      <c r="S380" s="45"/>
      <c r="T380" s="45"/>
      <c r="U380" s="45"/>
      <c r="V380" s="45"/>
      <c r="W380" s="45"/>
      <c r="X380" s="45"/>
      <c r="Y380" s="45"/>
      <c r="Z380" s="45"/>
      <c r="AA380" s="45"/>
      <c r="AB380" s="45"/>
    </row>
    <row r="381" spans="1:28" ht="14.4">
      <c r="A381" s="45"/>
      <c r="B381" s="45"/>
      <c r="C381" s="45"/>
      <c r="D381" s="45"/>
      <c r="E381" s="45"/>
      <c r="F381" s="45"/>
      <c r="G381" s="45"/>
      <c r="H381" s="45"/>
      <c r="I381" s="45"/>
      <c r="J381" s="45"/>
      <c r="K381" s="45"/>
      <c r="L381" s="45"/>
      <c r="M381" s="45"/>
      <c r="N381" s="45"/>
      <c r="O381" s="45"/>
      <c r="P381" s="45"/>
      <c r="Q381" s="45"/>
      <c r="R381" s="45"/>
      <c r="S381" s="45"/>
      <c r="T381" s="45"/>
      <c r="U381" s="45"/>
      <c r="V381" s="45"/>
      <c r="W381" s="45"/>
      <c r="X381" s="45"/>
      <c r="Y381" s="45"/>
      <c r="Z381" s="45"/>
      <c r="AA381" s="45"/>
      <c r="AB381" s="45"/>
    </row>
    <row r="382" spans="1:28" ht="14.4">
      <c r="A382" s="45"/>
      <c r="B382" s="45"/>
      <c r="C382" s="45"/>
      <c r="D382" s="45"/>
      <c r="E382" s="45"/>
      <c r="F382" s="45"/>
      <c r="G382" s="45"/>
      <c r="H382" s="45"/>
      <c r="I382" s="45"/>
      <c r="J382" s="45"/>
      <c r="K382" s="45"/>
      <c r="L382" s="45"/>
      <c r="M382" s="45"/>
      <c r="N382" s="45"/>
      <c r="O382" s="45"/>
      <c r="P382" s="45"/>
      <c r="Q382" s="45"/>
      <c r="R382" s="45"/>
      <c r="S382" s="45"/>
      <c r="T382" s="45"/>
      <c r="U382" s="45"/>
      <c r="V382" s="45"/>
      <c r="W382" s="45"/>
      <c r="X382" s="45"/>
      <c r="Y382" s="45"/>
      <c r="Z382" s="45"/>
      <c r="AA382" s="45"/>
      <c r="AB382" s="45"/>
    </row>
    <row r="383" spans="1:28" ht="14.4">
      <c r="A383" s="45"/>
      <c r="B383" s="45"/>
      <c r="C383" s="45"/>
      <c r="D383" s="45"/>
      <c r="E383" s="45"/>
      <c r="F383" s="45"/>
      <c r="G383" s="45"/>
      <c r="H383" s="45"/>
      <c r="I383" s="45"/>
      <c r="J383" s="45"/>
      <c r="K383" s="45"/>
      <c r="L383" s="45"/>
      <c r="M383" s="45"/>
      <c r="N383" s="45"/>
      <c r="O383" s="45"/>
      <c r="P383" s="45"/>
      <c r="Q383" s="45"/>
      <c r="R383" s="45"/>
      <c r="S383" s="45"/>
      <c r="T383" s="45"/>
      <c r="U383" s="45"/>
      <c r="V383" s="45"/>
      <c r="W383" s="45"/>
      <c r="X383" s="45"/>
      <c r="Y383" s="45"/>
      <c r="Z383" s="45"/>
      <c r="AA383" s="45"/>
      <c r="AB383" s="45"/>
    </row>
    <row r="384" spans="1:28" ht="14.4">
      <c r="A384" s="45"/>
      <c r="B384" s="45"/>
      <c r="C384" s="45"/>
      <c r="D384" s="45"/>
      <c r="E384" s="45"/>
      <c r="F384" s="45"/>
      <c r="G384" s="45"/>
      <c r="H384" s="45"/>
      <c r="I384" s="45"/>
      <c r="J384" s="45"/>
      <c r="K384" s="45"/>
      <c r="L384" s="45"/>
      <c r="M384" s="45"/>
      <c r="N384" s="45"/>
      <c r="O384" s="45"/>
      <c r="P384" s="45"/>
      <c r="Q384" s="45"/>
      <c r="R384" s="45"/>
      <c r="S384" s="45"/>
      <c r="T384" s="45"/>
      <c r="U384" s="45"/>
      <c r="V384" s="45"/>
      <c r="W384" s="45"/>
      <c r="X384" s="45"/>
      <c r="Y384" s="45"/>
      <c r="Z384" s="45"/>
      <c r="AA384" s="45"/>
      <c r="AB384" s="45"/>
    </row>
    <row r="385" spans="1:28" ht="14.4">
      <c r="A385" s="45"/>
      <c r="B385" s="45"/>
      <c r="C385" s="45"/>
      <c r="D385" s="45"/>
      <c r="E385" s="45"/>
      <c r="F385" s="45"/>
      <c r="G385" s="45"/>
      <c r="H385" s="45"/>
      <c r="I385" s="45"/>
      <c r="J385" s="45"/>
      <c r="K385" s="45"/>
      <c r="L385" s="45"/>
      <c r="M385" s="45"/>
      <c r="N385" s="45"/>
      <c r="O385" s="45"/>
      <c r="P385" s="45"/>
      <c r="Q385" s="45"/>
      <c r="R385" s="45"/>
      <c r="S385" s="45"/>
      <c r="T385" s="45"/>
      <c r="U385" s="45"/>
      <c r="V385" s="45"/>
      <c r="W385" s="45"/>
      <c r="X385" s="45"/>
      <c r="Y385" s="45"/>
      <c r="Z385" s="45"/>
      <c r="AA385" s="45"/>
      <c r="AB385" s="45"/>
    </row>
    <row r="386" spans="1:28" ht="14.4">
      <c r="A386" s="45"/>
      <c r="B386" s="45"/>
      <c r="C386" s="45"/>
      <c r="D386" s="45"/>
      <c r="E386" s="45"/>
      <c r="F386" s="45"/>
      <c r="G386" s="45"/>
      <c r="H386" s="45"/>
      <c r="I386" s="45"/>
      <c r="J386" s="45"/>
      <c r="K386" s="45"/>
      <c r="L386" s="45"/>
      <c r="M386" s="45"/>
      <c r="N386" s="45"/>
      <c r="O386" s="45"/>
      <c r="P386" s="45"/>
      <c r="Q386" s="45"/>
      <c r="R386" s="45"/>
      <c r="S386" s="45"/>
      <c r="T386" s="45"/>
      <c r="U386" s="45"/>
      <c r="V386" s="45"/>
      <c r="W386" s="45"/>
      <c r="X386" s="45"/>
      <c r="Y386" s="45"/>
      <c r="Z386" s="45"/>
      <c r="AA386" s="45"/>
      <c r="AB386" s="45"/>
    </row>
    <row r="387" spans="1:28" ht="14.4">
      <c r="A387" s="45"/>
      <c r="B387" s="45"/>
      <c r="C387" s="45"/>
      <c r="D387" s="45"/>
      <c r="E387" s="45"/>
      <c r="F387" s="45"/>
      <c r="G387" s="45"/>
      <c r="H387" s="45"/>
      <c r="I387" s="45"/>
      <c r="J387" s="45"/>
      <c r="K387" s="45"/>
      <c r="L387" s="45"/>
      <c r="M387" s="45"/>
      <c r="N387" s="45"/>
      <c r="O387" s="45"/>
      <c r="P387" s="45"/>
      <c r="Q387" s="45"/>
      <c r="R387" s="45"/>
      <c r="S387" s="45"/>
      <c r="T387" s="45"/>
      <c r="U387" s="45"/>
      <c r="V387" s="45"/>
      <c r="W387" s="45"/>
      <c r="X387" s="45"/>
      <c r="Y387" s="45"/>
      <c r="Z387" s="45"/>
      <c r="AA387" s="45"/>
      <c r="AB387" s="45"/>
    </row>
    <row r="388" spans="1:28" ht="14.4">
      <c r="A388" s="45"/>
      <c r="B388" s="45"/>
      <c r="C388" s="45"/>
      <c r="D388" s="45"/>
      <c r="E388" s="45"/>
      <c r="F388" s="45"/>
      <c r="G388" s="45"/>
      <c r="H388" s="45"/>
      <c r="I388" s="45"/>
      <c r="J388" s="45"/>
      <c r="K388" s="45"/>
      <c r="L388" s="45"/>
      <c r="M388" s="45"/>
      <c r="N388" s="45"/>
      <c r="O388" s="45"/>
      <c r="P388" s="45"/>
      <c r="Q388" s="45"/>
      <c r="R388" s="45"/>
      <c r="S388" s="45"/>
      <c r="T388" s="45"/>
      <c r="U388" s="45"/>
      <c r="V388" s="45"/>
      <c r="W388" s="45"/>
      <c r="X388" s="45"/>
      <c r="Y388" s="45"/>
      <c r="Z388" s="45"/>
      <c r="AA388" s="45"/>
      <c r="AB388" s="45"/>
    </row>
    <row r="389" spans="1:28" ht="14.4">
      <c r="A389" s="45"/>
      <c r="B389" s="45"/>
      <c r="C389" s="45"/>
      <c r="D389" s="45"/>
      <c r="E389" s="45"/>
      <c r="F389" s="45"/>
      <c r="G389" s="45"/>
      <c r="H389" s="45"/>
      <c r="I389" s="45"/>
      <c r="J389" s="45"/>
      <c r="K389" s="45"/>
      <c r="L389" s="45"/>
      <c r="M389" s="45"/>
      <c r="N389" s="45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  <c r="AA389" s="45"/>
      <c r="AB389" s="45"/>
    </row>
    <row r="390" spans="1:28" ht="14.4">
      <c r="A390" s="45"/>
      <c r="B390" s="45"/>
      <c r="C390" s="45"/>
      <c r="D390" s="45"/>
      <c r="E390" s="45"/>
      <c r="F390" s="45"/>
      <c r="G390" s="45"/>
      <c r="H390" s="45"/>
      <c r="I390" s="45"/>
      <c r="J390" s="45"/>
      <c r="K390" s="45"/>
      <c r="L390" s="45"/>
      <c r="M390" s="45"/>
      <c r="N390" s="45"/>
      <c r="O390" s="45"/>
      <c r="P390" s="45"/>
      <c r="Q390" s="45"/>
      <c r="R390" s="45"/>
      <c r="S390" s="45"/>
      <c r="T390" s="45"/>
      <c r="U390" s="45"/>
      <c r="V390" s="45"/>
      <c r="W390" s="45"/>
      <c r="X390" s="45"/>
      <c r="Y390" s="45"/>
      <c r="Z390" s="45"/>
      <c r="AA390" s="45"/>
      <c r="AB390" s="45"/>
    </row>
    <row r="391" spans="1:28" ht="14.4">
      <c r="A391" s="45"/>
      <c r="B391" s="45"/>
      <c r="C391" s="45"/>
      <c r="D391" s="45"/>
      <c r="E391" s="45"/>
      <c r="F391" s="45"/>
      <c r="G391" s="45"/>
      <c r="H391" s="45"/>
      <c r="I391" s="45"/>
      <c r="J391" s="45"/>
      <c r="K391" s="45"/>
      <c r="L391" s="45"/>
      <c r="M391" s="45"/>
      <c r="N391" s="45"/>
      <c r="O391" s="45"/>
      <c r="P391" s="45"/>
      <c r="Q391" s="45"/>
      <c r="R391" s="45"/>
      <c r="S391" s="45"/>
      <c r="T391" s="45"/>
      <c r="U391" s="45"/>
      <c r="V391" s="45"/>
      <c r="W391" s="45"/>
      <c r="X391" s="45"/>
      <c r="Y391" s="45"/>
      <c r="Z391" s="45"/>
      <c r="AA391" s="45"/>
      <c r="AB391" s="45"/>
    </row>
    <row r="392" spans="1:28" ht="14.4">
      <c r="A392" s="45"/>
      <c r="B392" s="45"/>
      <c r="C392" s="45"/>
      <c r="D392" s="45"/>
      <c r="E392" s="45"/>
      <c r="F392" s="45"/>
      <c r="G392" s="45"/>
      <c r="H392" s="45"/>
      <c r="I392" s="45"/>
      <c r="J392" s="45"/>
      <c r="K392" s="45"/>
      <c r="L392" s="45"/>
      <c r="M392" s="45"/>
      <c r="N392" s="45"/>
      <c r="O392" s="45"/>
      <c r="P392" s="45"/>
      <c r="Q392" s="45"/>
      <c r="R392" s="45"/>
      <c r="S392" s="45"/>
      <c r="T392" s="45"/>
      <c r="U392" s="45"/>
      <c r="V392" s="45"/>
      <c r="W392" s="45"/>
      <c r="X392" s="45"/>
      <c r="Y392" s="45"/>
      <c r="Z392" s="45"/>
      <c r="AA392" s="45"/>
      <c r="AB392" s="45"/>
    </row>
    <row r="393" spans="1:28" ht="14.4">
      <c r="A393" s="45"/>
      <c r="B393" s="45"/>
      <c r="C393" s="45"/>
      <c r="D393" s="45"/>
      <c r="E393" s="45"/>
      <c r="F393" s="45"/>
      <c r="G393" s="45"/>
      <c r="H393" s="45"/>
      <c r="I393" s="45"/>
      <c r="J393" s="45"/>
      <c r="K393" s="45"/>
      <c r="L393" s="45"/>
      <c r="M393" s="45"/>
      <c r="N393" s="45"/>
      <c r="O393" s="45"/>
      <c r="P393" s="45"/>
      <c r="Q393" s="45"/>
      <c r="R393" s="45"/>
      <c r="S393" s="45"/>
      <c r="T393" s="45"/>
      <c r="U393" s="45"/>
      <c r="V393" s="45"/>
      <c r="W393" s="45"/>
      <c r="X393" s="45"/>
      <c r="Y393" s="45"/>
      <c r="Z393" s="45"/>
      <c r="AA393" s="45"/>
      <c r="AB393" s="45"/>
    </row>
    <row r="394" spans="1:28" ht="14.4">
      <c r="A394" s="45"/>
      <c r="B394" s="45"/>
      <c r="C394" s="45"/>
      <c r="D394" s="45"/>
      <c r="E394" s="45"/>
      <c r="F394" s="45"/>
      <c r="G394" s="45"/>
      <c r="H394" s="45"/>
      <c r="I394" s="45"/>
      <c r="J394" s="45"/>
      <c r="K394" s="45"/>
      <c r="L394" s="45"/>
      <c r="M394" s="45"/>
      <c r="N394" s="45"/>
      <c r="O394" s="45"/>
      <c r="P394" s="45"/>
      <c r="Q394" s="45"/>
      <c r="R394" s="45"/>
      <c r="S394" s="45"/>
      <c r="T394" s="45"/>
      <c r="U394" s="45"/>
      <c r="V394" s="45"/>
      <c r="W394" s="45"/>
      <c r="X394" s="45"/>
      <c r="Y394" s="45"/>
      <c r="Z394" s="45"/>
      <c r="AA394" s="45"/>
      <c r="AB394" s="45"/>
    </row>
    <row r="395" spans="1:28" ht="14.4">
      <c r="A395" s="45"/>
      <c r="B395" s="45"/>
      <c r="C395" s="45"/>
      <c r="D395" s="45"/>
      <c r="E395" s="45"/>
      <c r="F395" s="45"/>
      <c r="G395" s="45"/>
      <c r="H395" s="45"/>
      <c r="I395" s="45"/>
      <c r="J395" s="45"/>
      <c r="K395" s="45"/>
      <c r="L395" s="45"/>
      <c r="M395" s="45"/>
      <c r="N395" s="45"/>
      <c r="O395" s="45"/>
      <c r="P395" s="45"/>
      <c r="Q395" s="45"/>
      <c r="R395" s="45"/>
      <c r="S395" s="45"/>
      <c r="T395" s="45"/>
      <c r="U395" s="45"/>
      <c r="V395" s="45"/>
      <c r="W395" s="45"/>
      <c r="X395" s="45"/>
      <c r="Y395" s="45"/>
      <c r="Z395" s="45"/>
      <c r="AA395" s="45"/>
      <c r="AB395" s="45"/>
    </row>
    <row r="396" spans="1:28" ht="14.4">
      <c r="A396" s="45"/>
      <c r="B396" s="45"/>
      <c r="C396" s="45"/>
      <c r="D396" s="45"/>
      <c r="E396" s="45"/>
      <c r="F396" s="45"/>
      <c r="G396" s="45"/>
      <c r="H396" s="45"/>
      <c r="I396" s="45"/>
      <c r="J396" s="45"/>
      <c r="K396" s="45"/>
      <c r="L396" s="45"/>
      <c r="M396" s="45"/>
      <c r="N396" s="45"/>
      <c r="O396" s="45"/>
      <c r="P396" s="45"/>
      <c r="Q396" s="45"/>
      <c r="R396" s="45"/>
      <c r="S396" s="45"/>
      <c r="T396" s="45"/>
      <c r="U396" s="45"/>
      <c r="V396" s="45"/>
      <c r="W396" s="45"/>
      <c r="X396" s="45"/>
      <c r="Y396" s="45"/>
      <c r="Z396" s="45"/>
      <c r="AA396" s="45"/>
      <c r="AB396" s="45"/>
    </row>
    <row r="397" spans="1:28" ht="14.4">
      <c r="A397" s="45"/>
      <c r="B397" s="45"/>
      <c r="C397" s="45"/>
      <c r="D397" s="45"/>
      <c r="E397" s="45"/>
      <c r="F397" s="45"/>
      <c r="G397" s="45"/>
      <c r="H397" s="45"/>
      <c r="I397" s="45"/>
      <c r="J397" s="45"/>
      <c r="K397" s="45"/>
      <c r="L397" s="45"/>
      <c r="M397" s="45"/>
      <c r="N397" s="45"/>
      <c r="O397" s="45"/>
      <c r="P397" s="45"/>
      <c r="Q397" s="45"/>
      <c r="R397" s="45"/>
      <c r="S397" s="45"/>
      <c r="T397" s="45"/>
      <c r="U397" s="45"/>
      <c r="V397" s="45"/>
      <c r="W397" s="45"/>
      <c r="X397" s="45"/>
      <c r="Y397" s="45"/>
      <c r="Z397" s="45"/>
      <c r="AA397" s="45"/>
      <c r="AB397" s="45"/>
    </row>
    <row r="398" spans="1:28" ht="14.4">
      <c r="A398" s="45"/>
      <c r="B398" s="45"/>
      <c r="C398" s="45"/>
      <c r="D398" s="45"/>
      <c r="E398" s="45"/>
      <c r="F398" s="45"/>
      <c r="G398" s="45"/>
      <c r="H398" s="45"/>
      <c r="I398" s="45"/>
      <c r="J398" s="45"/>
      <c r="K398" s="45"/>
      <c r="L398" s="45"/>
      <c r="M398" s="45"/>
      <c r="N398" s="45"/>
      <c r="O398" s="45"/>
      <c r="P398" s="45"/>
      <c r="Q398" s="45"/>
      <c r="R398" s="45"/>
      <c r="S398" s="45"/>
      <c r="T398" s="45"/>
      <c r="U398" s="45"/>
      <c r="V398" s="45"/>
      <c r="W398" s="45"/>
      <c r="X398" s="45"/>
      <c r="Y398" s="45"/>
      <c r="Z398" s="45"/>
      <c r="AA398" s="45"/>
      <c r="AB398" s="45"/>
    </row>
    <row r="399" spans="1:28" ht="14.4">
      <c r="A399" s="45"/>
      <c r="B399" s="45"/>
      <c r="C399" s="45"/>
      <c r="D399" s="45"/>
      <c r="E399" s="45"/>
      <c r="F399" s="45"/>
      <c r="G399" s="45"/>
      <c r="H399" s="45"/>
      <c r="I399" s="45"/>
      <c r="J399" s="45"/>
      <c r="K399" s="45"/>
      <c r="L399" s="45"/>
      <c r="M399" s="45"/>
      <c r="N399" s="45"/>
      <c r="O399" s="45"/>
      <c r="P399" s="45"/>
      <c r="Q399" s="45"/>
      <c r="R399" s="45"/>
      <c r="S399" s="45"/>
      <c r="T399" s="45"/>
      <c r="U399" s="45"/>
      <c r="V399" s="45"/>
      <c r="W399" s="45"/>
      <c r="X399" s="45"/>
      <c r="Y399" s="45"/>
      <c r="Z399" s="45"/>
      <c r="AA399" s="45"/>
      <c r="AB399" s="45"/>
    </row>
    <row r="400" spans="1:28" ht="14.4">
      <c r="A400" s="45"/>
      <c r="B400" s="45"/>
      <c r="C400" s="45"/>
      <c r="D400" s="45"/>
      <c r="E400" s="45"/>
      <c r="F400" s="45"/>
      <c r="G400" s="45"/>
      <c r="H400" s="45"/>
      <c r="I400" s="45"/>
      <c r="J400" s="45"/>
      <c r="K400" s="45"/>
      <c r="L400" s="45"/>
      <c r="M400" s="45"/>
      <c r="N400" s="45"/>
      <c r="O400" s="45"/>
      <c r="P400" s="45"/>
      <c r="Q400" s="45"/>
      <c r="R400" s="45"/>
      <c r="S400" s="45"/>
      <c r="T400" s="45"/>
      <c r="U400" s="45"/>
      <c r="V400" s="45"/>
      <c r="W400" s="45"/>
      <c r="X400" s="45"/>
      <c r="Y400" s="45"/>
      <c r="Z400" s="45"/>
      <c r="AA400" s="45"/>
      <c r="AB400" s="45"/>
    </row>
    <row r="401" spans="1:28" ht="14.4">
      <c r="A401" s="45"/>
      <c r="B401" s="45"/>
      <c r="C401" s="45"/>
      <c r="D401" s="45"/>
      <c r="E401" s="45"/>
      <c r="F401" s="45"/>
      <c r="G401" s="45"/>
      <c r="H401" s="45"/>
      <c r="I401" s="45"/>
      <c r="J401" s="45"/>
      <c r="K401" s="45"/>
      <c r="L401" s="45"/>
      <c r="M401" s="45"/>
      <c r="N401" s="45"/>
      <c r="O401" s="45"/>
      <c r="P401" s="45"/>
      <c r="Q401" s="45"/>
      <c r="R401" s="45"/>
      <c r="S401" s="45"/>
      <c r="T401" s="45"/>
      <c r="U401" s="45"/>
      <c r="V401" s="45"/>
      <c r="W401" s="45"/>
      <c r="X401" s="45"/>
      <c r="Y401" s="45"/>
      <c r="Z401" s="45"/>
      <c r="AA401" s="45"/>
      <c r="AB401" s="45"/>
    </row>
    <row r="402" spans="1:28" ht="14.4">
      <c r="A402" s="45"/>
      <c r="B402" s="45"/>
      <c r="C402" s="45"/>
      <c r="D402" s="45"/>
      <c r="E402" s="45"/>
      <c r="F402" s="45"/>
      <c r="G402" s="45"/>
      <c r="H402" s="45"/>
      <c r="I402" s="45"/>
      <c r="J402" s="45"/>
      <c r="K402" s="45"/>
      <c r="L402" s="45"/>
      <c r="M402" s="45"/>
      <c r="N402" s="45"/>
      <c r="O402" s="45"/>
      <c r="P402" s="45"/>
      <c r="Q402" s="45"/>
      <c r="R402" s="45"/>
      <c r="S402" s="45"/>
      <c r="T402" s="45"/>
      <c r="U402" s="45"/>
      <c r="V402" s="45"/>
      <c r="W402" s="45"/>
      <c r="X402" s="45"/>
      <c r="Y402" s="45"/>
      <c r="Z402" s="45"/>
      <c r="AA402" s="45"/>
      <c r="AB402" s="45"/>
    </row>
    <row r="403" spans="1:28" ht="14.4">
      <c r="A403" s="45"/>
      <c r="B403" s="45"/>
      <c r="C403" s="45"/>
      <c r="D403" s="45"/>
      <c r="E403" s="45"/>
      <c r="F403" s="45"/>
      <c r="G403" s="45"/>
      <c r="H403" s="45"/>
      <c r="I403" s="45"/>
      <c r="J403" s="45"/>
      <c r="K403" s="45"/>
      <c r="L403" s="45"/>
      <c r="M403" s="45"/>
      <c r="N403" s="45"/>
      <c r="O403" s="45"/>
      <c r="P403" s="45"/>
      <c r="Q403" s="45"/>
      <c r="R403" s="45"/>
      <c r="S403" s="45"/>
      <c r="T403" s="45"/>
      <c r="U403" s="45"/>
      <c r="V403" s="45"/>
      <c r="W403" s="45"/>
      <c r="X403" s="45"/>
      <c r="Y403" s="45"/>
      <c r="Z403" s="45"/>
      <c r="AA403" s="45"/>
      <c r="AB403" s="45"/>
    </row>
    <row r="404" spans="1:28" ht="14.4">
      <c r="A404" s="45"/>
      <c r="B404" s="45"/>
      <c r="C404" s="45"/>
      <c r="D404" s="45"/>
      <c r="E404" s="45"/>
      <c r="F404" s="45"/>
      <c r="G404" s="45"/>
      <c r="H404" s="45"/>
      <c r="I404" s="45"/>
      <c r="J404" s="45"/>
      <c r="K404" s="45"/>
      <c r="L404" s="45"/>
      <c r="M404" s="45"/>
      <c r="N404" s="45"/>
      <c r="O404" s="45"/>
      <c r="P404" s="45"/>
      <c r="Q404" s="45"/>
      <c r="R404" s="45"/>
      <c r="S404" s="45"/>
      <c r="T404" s="45"/>
      <c r="U404" s="45"/>
      <c r="V404" s="45"/>
      <c r="W404" s="45"/>
      <c r="X404" s="45"/>
      <c r="Y404" s="45"/>
      <c r="Z404" s="45"/>
      <c r="AA404" s="45"/>
      <c r="AB404" s="45"/>
    </row>
    <row r="405" spans="1:28" ht="14.4">
      <c r="A405" s="45"/>
      <c r="B405" s="45"/>
      <c r="C405" s="45"/>
      <c r="D405" s="45"/>
      <c r="E405" s="45"/>
      <c r="F405" s="45"/>
      <c r="G405" s="45"/>
      <c r="H405" s="45"/>
      <c r="I405" s="45"/>
      <c r="J405" s="45"/>
      <c r="K405" s="45"/>
      <c r="L405" s="45"/>
      <c r="M405" s="45"/>
      <c r="N405" s="45"/>
      <c r="O405" s="45"/>
      <c r="P405" s="45"/>
      <c r="Q405" s="45"/>
      <c r="R405" s="45"/>
      <c r="S405" s="45"/>
      <c r="T405" s="45"/>
      <c r="U405" s="45"/>
      <c r="V405" s="45"/>
      <c r="W405" s="45"/>
      <c r="X405" s="45"/>
      <c r="Y405" s="45"/>
      <c r="Z405" s="45"/>
      <c r="AA405" s="45"/>
      <c r="AB405" s="45"/>
    </row>
    <row r="406" spans="1:28" ht="14.4">
      <c r="A406" s="45"/>
      <c r="B406" s="45"/>
      <c r="C406" s="45"/>
      <c r="D406" s="45"/>
      <c r="E406" s="45"/>
      <c r="F406" s="45"/>
      <c r="G406" s="45"/>
      <c r="H406" s="45"/>
      <c r="I406" s="45"/>
      <c r="J406" s="45"/>
      <c r="K406" s="45"/>
      <c r="L406" s="45"/>
      <c r="M406" s="45"/>
      <c r="N406" s="45"/>
      <c r="O406" s="45"/>
      <c r="P406" s="45"/>
      <c r="Q406" s="45"/>
      <c r="R406" s="45"/>
      <c r="S406" s="45"/>
      <c r="T406" s="45"/>
      <c r="U406" s="45"/>
      <c r="V406" s="45"/>
      <c r="W406" s="45"/>
      <c r="X406" s="45"/>
      <c r="Y406" s="45"/>
      <c r="Z406" s="45"/>
      <c r="AA406" s="45"/>
      <c r="AB406" s="45"/>
    </row>
    <row r="407" spans="1:28" ht="14.4">
      <c r="A407" s="45"/>
      <c r="B407" s="45"/>
      <c r="C407" s="45"/>
      <c r="D407" s="45"/>
      <c r="E407" s="45"/>
      <c r="F407" s="45"/>
      <c r="G407" s="45"/>
      <c r="H407" s="45"/>
      <c r="I407" s="45"/>
      <c r="J407" s="45"/>
      <c r="K407" s="45"/>
      <c r="L407" s="45"/>
      <c r="M407" s="45"/>
      <c r="N407" s="45"/>
      <c r="O407" s="45"/>
      <c r="P407" s="45"/>
      <c r="Q407" s="45"/>
      <c r="R407" s="45"/>
      <c r="S407" s="45"/>
      <c r="T407" s="45"/>
      <c r="U407" s="45"/>
      <c r="V407" s="45"/>
      <c r="W407" s="45"/>
      <c r="X407" s="45"/>
      <c r="Y407" s="45"/>
      <c r="Z407" s="45"/>
      <c r="AA407" s="45"/>
      <c r="AB407" s="45"/>
    </row>
    <row r="408" spans="1:28" ht="14.4">
      <c r="A408" s="45"/>
      <c r="B408" s="45"/>
      <c r="C408" s="45"/>
      <c r="D408" s="45"/>
      <c r="E408" s="45"/>
      <c r="F408" s="45"/>
      <c r="G408" s="45"/>
      <c r="H408" s="45"/>
      <c r="I408" s="45"/>
      <c r="J408" s="45"/>
      <c r="K408" s="45"/>
      <c r="L408" s="45"/>
      <c r="M408" s="45"/>
      <c r="N408" s="45"/>
      <c r="O408" s="45"/>
      <c r="P408" s="45"/>
      <c r="Q408" s="45"/>
      <c r="R408" s="45"/>
      <c r="S408" s="45"/>
      <c r="T408" s="45"/>
      <c r="U408" s="45"/>
      <c r="V408" s="45"/>
      <c r="W408" s="45"/>
      <c r="X408" s="45"/>
      <c r="Y408" s="45"/>
      <c r="Z408" s="45"/>
      <c r="AA408" s="45"/>
      <c r="AB408" s="45"/>
    </row>
    <row r="409" spans="1:28" ht="14.4">
      <c r="A409" s="45"/>
      <c r="B409" s="45"/>
      <c r="C409" s="45"/>
      <c r="D409" s="45"/>
      <c r="E409" s="45"/>
      <c r="F409" s="45"/>
      <c r="G409" s="45"/>
      <c r="H409" s="45"/>
      <c r="I409" s="45"/>
      <c r="J409" s="45"/>
      <c r="K409" s="45"/>
      <c r="L409" s="45"/>
      <c r="M409" s="45"/>
      <c r="N409" s="45"/>
      <c r="O409" s="45"/>
      <c r="P409" s="45"/>
      <c r="Q409" s="45"/>
      <c r="R409" s="45"/>
      <c r="S409" s="45"/>
      <c r="T409" s="45"/>
      <c r="U409" s="45"/>
      <c r="V409" s="45"/>
      <c r="W409" s="45"/>
      <c r="X409" s="45"/>
      <c r="Y409" s="45"/>
      <c r="Z409" s="45"/>
      <c r="AA409" s="45"/>
      <c r="AB409" s="45"/>
    </row>
    <row r="410" spans="1:28" ht="14.4">
      <c r="A410" s="45"/>
      <c r="B410" s="45"/>
      <c r="C410" s="45"/>
      <c r="D410" s="45"/>
      <c r="E410" s="45"/>
      <c r="F410" s="45"/>
      <c r="G410" s="45"/>
      <c r="H410" s="45"/>
      <c r="I410" s="45"/>
      <c r="J410" s="45"/>
      <c r="K410" s="45"/>
      <c r="L410" s="45"/>
      <c r="M410" s="45"/>
      <c r="N410" s="45"/>
      <c r="O410" s="45"/>
      <c r="P410" s="45"/>
      <c r="Q410" s="45"/>
      <c r="R410" s="45"/>
      <c r="S410" s="45"/>
      <c r="T410" s="45"/>
      <c r="U410" s="45"/>
      <c r="V410" s="45"/>
      <c r="W410" s="45"/>
      <c r="X410" s="45"/>
      <c r="Y410" s="45"/>
      <c r="Z410" s="45"/>
      <c r="AA410" s="45"/>
      <c r="AB410" s="45"/>
    </row>
    <row r="411" spans="1:28" ht="14.4">
      <c r="A411" s="45"/>
      <c r="B411" s="45"/>
      <c r="C411" s="45"/>
      <c r="D411" s="45"/>
      <c r="E411" s="45"/>
      <c r="F411" s="45"/>
      <c r="G411" s="45"/>
      <c r="H411" s="45"/>
      <c r="I411" s="45"/>
      <c r="J411" s="45"/>
      <c r="K411" s="45"/>
      <c r="L411" s="45"/>
      <c r="M411" s="45"/>
      <c r="N411" s="45"/>
      <c r="O411" s="45"/>
      <c r="P411" s="45"/>
      <c r="Q411" s="45"/>
      <c r="R411" s="45"/>
      <c r="S411" s="45"/>
      <c r="T411" s="45"/>
      <c r="U411" s="45"/>
      <c r="V411" s="45"/>
      <c r="W411" s="45"/>
      <c r="X411" s="45"/>
      <c r="Y411" s="45"/>
      <c r="Z411" s="45"/>
      <c r="AA411" s="45"/>
      <c r="AB411" s="45"/>
    </row>
    <row r="412" spans="1:28" ht="14.4">
      <c r="A412" s="45"/>
      <c r="B412" s="45"/>
      <c r="C412" s="45"/>
      <c r="D412" s="45"/>
      <c r="E412" s="45"/>
      <c r="F412" s="45"/>
      <c r="G412" s="45"/>
      <c r="H412" s="45"/>
      <c r="I412" s="45"/>
      <c r="J412" s="45"/>
      <c r="K412" s="45"/>
      <c r="L412" s="45"/>
      <c r="M412" s="45"/>
      <c r="N412" s="45"/>
      <c r="O412" s="45"/>
      <c r="P412" s="45"/>
      <c r="Q412" s="45"/>
      <c r="R412" s="45"/>
      <c r="S412" s="45"/>
      <c r="T412" s="45"/>
      <c r="U412" s="45"/>
      <c r="V412" s="45"/>
      <c r="W412" s="45"/>
      <c r="X412" s="45"/>
      <c r="Y412" s="45"/>
      <c r="Z412" s="45"/>
      <c r="AA412" s="45"/>
      <c r="AB412" s="45"/>
    </row>
    <row r="413" spans="1:28" ht="14.4">
      <c r="A413" s="45"/>
      <c r="B413" s="45"/>
      <c r="C413" s="45"/>
      <c r="D413" s="45"/>
      <c r="E413" s="45"/>
      <c r="F413" s="45"/>
      <c r="G413" s="45"/>
      <c r="H413" s="45"/>
      <c r="I413" s="45"/>
      <c r="J413" s="45"/>
      <c r="K413" s="45"/>
      <c r="L413" s="45"/>
      <c r="M413" s="45"/>
      <c r="N413" s="45"/>
      <c r="O413" s="45"/>
      <c r="P413" s="45"/>
      <c r="Q413" s="45"/>
      <c r="R413" s="45"/>
      <c r="S413" s="45"/>
      <c r="T413" s="45"/>
      <c r="U413" s="45"/>
      <c r="V413" s="45"/>
      <c r="W413" s="45"/>
      <c r="X413" s="45"/>
      <c r="Y413" s="45"/>
      <c r="Z413" s="45"/>
      <c r="AA413" s="45"/>
      <c r="AB413" s="45"/>
    </row>
    <row r="414" spans="1:28" ht="14.4">
      <c r="A414" s="45"/>
      <c r="B414" s="45"/>
      <c r="C414" s="45"/>
      <c r="D414" s="45"/>
      <c r="E414" s="45"/>
      <c r="F414" s="45"/>
      <c r="G414" s="45"/>
      <c r="H414" s="45"/>
      <c r="I414" s="45"/>
      <c r="J414" s="45"/>
      <c r="K414" s="45"/>
      <c r="L414" s="45"/>
      <c r="M414" s="45"/>
      <c r="N414" s="45"/>
      <c r="O414" s="45"/>
      <c r="P414" s="45"/>
      <c r="Q414" s="45"/>
      <c r="R414" s="45"/>
      <c r="S414" s="45"/>
      <c r="T414" s="45"/>
      <c r="U414" s="45"/>
      <c r="V414" s="45"/>
      <c r="W414" s="45"/>
      <c r="X414" s="45"/>
      <c r="Y414" s="45"/>
      <c r="Z414" s="45"/>
      <c r="AA414" s="45"/>
      <c r="AB414" s="45"/>
    </row>
    <row r="415" spans="1:28" ht="14.4">
      <c r="A415" s="45"/>
      <c r="B415" s="45"/>
      <c r="C415" s="45"/>
      <c r="D415" s="45"/>
      <c r="E415" s="45"/>
      <c r="F415" s="45"/>
      <c r="G415" s="45"/>
      <c r="H415" s="45"/>
      <c r="I415" s="45"/>
      <c r="J415" s="45"/>
      <c r="K415" s="45"/>
      <c r="L415" s="45"/>
      <c r="M415" s="45"/>
      <c r="N415" s="45"/>
      <c r="O415" s="45"/>
      <c r="P415" s="45"/>
      <c r="Q415" s="45"/>
      <c r="R415" s="45"/>
      <c r="S415" s="45"/>
      <c r="T415" s="45"/>
      <c r="U415" s="45"/>
      <c r="V415" s="45"/>
      <c r="W415" s="45"/>
      <c r="X415" s="45"/>
      <c r="Y415" s="45"/>
      <c r="Z415" s="45"/>
      <c r="AA415" s="45"/>
      <c r="AB415" s="45"/>
    </row>
    <row r="416" spans="1:28" ht="14.4">
      <c r="A416" s="45"/>
      <c r="B416" s="45"/>
      <c r="C416" s="45"/>
      <c r="D416" s="45"/>
      <c r="E416" s="45"/>
      <c r="F416" s="45"/>
      <c r="G416" s="45"/>
      <c r="H416" s="45"/>
      <c r="I416" s="45"/>
      <c r="J416" s="45"/>
      <c r="K416" s="45"/>
      <c r="L416" s="45"/>
      <c r="M416" s="45"/>
      <c r="N416" s="45"/>
      <c r="O416" s="45"/>
      <c r="P416" s="45"/>
      <c r="Q416" s="45"/>
      <c r="R416" s="45"/>
      <c r="S416" s="45"/>
      <c r="T416" s="45"/>
      <c r="U416" s="45"/>
      <c r="V416" s="45"/>
      <c r="W416" s="45"/>
      <c r="X416" s="45"/>
      <c r="Y416" s="45"/>
      <c r="Z416" s="45"/>
      <c r="AA416" s="45"/>
      <c r="AB416" s="45"/>
    </row>
    <row r="417" spans="1:28" ht="14.4">
      <c r="A417" s="45"/>
      <c r="B417" s="45"/>
      <c r="C417" s="45"/>
      <c r="D417" s="45"/>
      <c r="E417" s="45"/>
      <c r="F417" s="45"/>
      <c r="G417" s="45"/>
      <c r="H417" s="45"/>
      <c r="I417" s="45"/>
      <c r="J417" s="45"/>
      <c r="K417" s="45"/>
      <c r="L417" s="45"/>
      <c r="M417" s="45"/>
      <c r="N417" s="45"/>
      <c r="O417" s="45"/>
      <c r="P417" s="45"/>
      <c r="Q417" s="45"/>
      <c r="R417" s="45"/>
      <c r="S417" s="45"/>
      <c r="T417" s="45"/>
      <c r="U417" s="45"/>
      <c r="V417" s="45"/>
      <c r="W417" s="45"/>
      <c r="X417" s="45"/>
      <c r="Y417" s="45"/>
      <c r="Z417" s="45"/>
      <c r="AA417" s="45"/>
      <c r="AB417" s="45"/>
    </row>
    <row r="418" spans="1:28" ht="14.4">
      <c r="A418" s="45"/>
      <c r="B418" s="45"/>
      <c r="C418" s="45"/>
      <c r="D418" s="45"/>
      <c r="E418" s="45"/>
      <c r="F418" s="45"/>
      <c r="G418" s="45"/>
      <c r="H418" s="45"/>
      <c r="I418" s="45"/>
      <c r="J418" s="45"/>
      <c r="K418" s="45"/>
      <c r="L418" s="45"/>
      <c r="M418" s="45"/>
      <c r="N418" s="45"/>
      <c r="O418" s="45"/>
      <c r="P418" s="45"/>
      <c r="Q418" s="45"/>
      <c r="R418" s="45"/>
      <c r="S418" s="45"/>
      <c r="T418" s="45"/>
      <c r="U418" s="45"/>
      <c r="V418" s="45"/>
      <c r="W418" s="45"/>
      <c r="X418" s="45"/>
      <c r="Y418" s="45"/>
      <c r="Z418" s="45"/>
      <c r="AA418" s="45"/>
      <c r="AB418" s="45"/>
    </row>
    <row r="419" spans="1:28" ht="14.4">
      <c r="A419" s="45"/>
      <c r="B419" s="45"/>
      <c r="C419" s="45"/>
      <c r="D419" s="45"/>
      <c r="E419" s="45"/>
      <c r="F419" s="45"/>
      <c r="G419" s="45"/>
      <c r="H419" s="45"/>
      <c r="I419" s="45"/>
      <c r="J419" s="45"/>
      <c r="K419" s="45"/>
      <c r="L419" s="45"/>
      <c r="M419" s="45"/>
      <c r="N419" s="45"/>
      <c r="O419" s="45"/>
      <c r="P419" s="45"/>
      <c r="Q419" s="45"/>
      <c r="R419" s="45"/>
      <c r="S419" s="45"/>
      <c r="T419" s="45"/>
      <c r="U419" s="45"/>
      <c r="V419" s="45"/>
      <c r="W419" s="45"/>
      <c r="X419" s="45"/>
      <c r="Y419" s="45"/>
      <c r="Z419" s="45"/>
      <c r="AA419" s="45"/>
      <c r="AB419" s="45"/>
    </row>
    <row r="420" spans="1:28" ht="14.4">
      <c r="A420" s="45"/>
      <c r="B420" s="45"/>
      <c r="C420" s="45"/>
      <c r="D420" s="45"/>
      <c r="E420" s="45"/>
      <c r="F420" s="45"/>
      <c r="G420" s="45"/>
      <c r="H420" s="45"/>
      <c r="I420" s="45"/>
      <c r="J420" s="45"/>
      <c r="K420" s="45"/>
      <c r="L420" s="45"/>
      <c r="M420" s="45"/>
      <c r="N420" s="45"/>
      <c r="O420" s="45"/>
      <c r="P420" s="45"/>
      <c r="Q420" s="45"/>
      <c r="R420" s="45"/>
      <c r="S420" s="45"/>
      <c r="T420" s="45"/>
      <c r="U420" s="45"/>
      <c r="V420" s="45"/>
      <c r="W420" s="45"/>
      <c r="X420" s="45"/>
      <c r="Y420" s="45"/>
      <c r="Z420" s="45"/>
      <c r="AA420" s="45"/>
      <c r="AB420" s="45"/>
    </row>
    <row r="421" spans="1:28" ht="14.4">
      <c r="A421" s="45"/>
      <c r="B421" s="45"/>
      <c r="C421" s="45"/>
      <c r="D421" s="45"/>
      <c r="E421" s="45"/>
      <c r="F421" s="45"/>
      <c r="G421" s="45"/>
      <c r="H421" s="45"/>
      <c r="I421" s="45"/>
      <c r="J421" s="45"/>
      <c r="K421" s="45"/>
      <c r="L421" s="45"/>
      <c r="M421" s="45"/>
      <c r="N421" s="45"/>
      <c r="O421" s="45"/>
      <c r="P421" s="45"/>
      <c r="Q421" s="45"/>
      <c r="R421" s="45"/>
      <c r="S421" s="45"/>
      <c r="T421" s="45"/>
      <c r="U421" s="45"/>
      <c r="V421" s="45"/>
      <c r="W421" s="45"/>
      <c r="X421" s="45"/>
      <c r="Y421" s="45"/>
      <c r="Z421" s="45"/>
      <c r="AA421" s="45"/>
      <c r="AB421" s="45"/>
    </row>
    <row r="422" spans="1:28" ht="14.4">
      <c r="A422" s="45"/>
      <c r="B422" s="45"/>
      <c r="C422" s="45"/>
      <c r="D422" s="45"/>
      <c r="E422" s="45"/>
      <c r="F422" s="45"/>
      <c r="G422" s="45"/>
      <c r="H422" s="45"/>
      <c r="I422" s="45"/>
      <c r="J422" s="45"/>
      <c r="K422" s="45"/>
      <c r="L422" s="45"/>
      <c r="M422" s="45"/>
      <c r="N422" s="45"/>
      <c r="O422" s="45"/>
      <c r="P422" s="45"/>
      <c r="Q422" s="45"/>
      <c r="R422" s="45"/>
      <c r="S422" s="45"/>
      <c r="T422" s="45"/>
      <c r="U422" s="45"/>
      <c r="V422" s="45"/>
      <c r="W422" s="45"/>
      <c r="X422" s="45"/>
      <c r="Y422" s="45"/>
      <c r="Z422" s="45"/>
      <c r="AA422" s="45"/>
      <c r="AB422" s="45"/>
    </row>
    <row r="423" spans="1:28" ht="14.4">
      <c r="A423" s="45"/>
      <c r="B423" s="45"/>
      <c r="C423" s="45"/>
      <c r="D423" s="45"/>
      <c r="E423" s="45"/>
      <c r="F423" s="45"/>
      <c r="G423" s="45"/>
      <c r="H423" s="45"/>
      <c r="I423" s="45"/>
      <c r="J423" s="45"/>
      <c r="K423" s="45"/>
      <c r="L423" s="45"/>
      <c r="M423" s="45"/>
      <c r="N423" s="45"/>
      <c r="O423" s="45"/>
      <c r="P423" s="45"/>
      <c r="Q423" s="45"/>
      <c r="R423" s="45"/>
      <c r="S423" s="45"/>
      <c r="T423" s="45"/>
      <c r="U423" s="45"/>
      <c r="V423" s="45"/>
      <c r="W423" s="45"/>
      <c r="X423" s="45"/>
      <c r="Y423" s="45"/>
      <c r="Z423" s="45"/>
      <c r="AA423" s="45"/>
      <c r="AB423" s="45"/>
    </row>
    <row r="424" spans="1:28" ht="14.4">
      <c r="A424" s="45"/>
      <c r="B424" s="45"/>
      <c r="C424" s="45"/>
      <c r="D424" s="45"/>
      <c r="E424" s="45"/>
      <c r="F424" s="45"/>
      <c r="G424" s="45"/>
      <c r="H424" s="45"/>
      <c r="I424" s="45"/>
      <c r="J424" s="45"/>
      <c r="K424" s="45"/>
      <c r="L424" s="45"/>
      <c r="M424" s="45"/>
      <c r="N424" s="45"/>
      <c r="O424" s="45"/>
      <c r="P424" s="45"/>
      <c r="Q424" s="45"/>
      <c r="R424" s="45"/>
      <c r="S424" s="45"/>
      <c r="T424" s="45"/>
      <c r="U424" s="45"/>
      <c r="V424" s="45"/>
      <c r="W424" s="45"/>
      <c r="X424" s="45"/>
      <c r="Y424" s="45"/>
      <c r="Z424" s="45"/>
      <c r="AA424" s="45"/>
      <c r="AB424" s="45"/>
    </row>
    <row r="425" spans="1:28" ht="14.4">
      <c r="A425" s="45"/>
      <c r="B425" s="45"/>
      <c r="C425" s="45"/>
      <c r="D425" s="45"/>
      <c r="E425" s="45"/>
      <c r="F425" s="45"/>
      <c r="G425" s="45"/>
      <c r="H425" s="45"/>
      <c r="I425" s="45"/>
      <c r="J425" s="45"/>
      <c r="K425" s="45"/>
      <c r="L425" s="45"/>
      <c r="M425" s="45"/>
      <c r="N425" s="45"/>
      <c r="O425" s="45"/>
      <c r="P425" s="45"/>
      <c r="Q425" s="45"/>
      <c r="R425" s="45"/>
      <c r="S425" s="45"/>
      <c r="T425" s="45"/>
      <c r="U425" s="45"/>
      <c r="V425" s="45"/>
      <c r="W425" s="45"/>
      <c r="X425" s="45"/>
      <c r="Y425" s="45"/>
      <c r="Z425" s="45"/>
      <c r="AA425" s="45"/>
      <c r="AB425" s="45"/>
    </row>
    <row r="426" spans="1:28" ht="14.4">
      <c r="A426" s="45"/>
      <c r="B426" s="45"/>
      <c r="C426" s="45"/>
      <c r="D426" s="45"/>
      <c r="E426" s="45"/>
      <c r="F426" s="45"/>
      <c r="G426" s="45"/>
      <c r="H426" s="45"/>
      <c r="I426" s="45"/>
      <c r="J426" s="45"/>
      <c r="K426" s="45"/>
      <c r="L426" s="45"/>
      <c r="M426" s="45"/>
      <c r="N426" s="45"/>
      <c r="O426" s="45"/>
      <c r="P426" s="45"/>
      <c r="Q426" s="45"/>
      <c r="R426" s="45"/>
      <c r="S426" s="45"/>
      <c r="T426" s="45"/>
      <c r="U426" s="45"/>
      <c r="V426" s="45"/>
      <c r="W426" s="45"/>
      <c r="X426" s="45"/>
      <c r="Y426" s="45"/>
      <c r="Z426" s="45"/>
      <c r="AA426" s="45"/>
      <c r="AB426" s="45"/>
    </row>
    <row r="427" spans="1:28" ht="14.4">
      <c r="A427" s="45"/>
      <c r="B427" s="45"/>
      <c r="C427" s="45"/>
      <c r="D427" s="45"/>
      <c r="E427" s="45"/>
      <c r="F427" s="45"/>
      <c r="G427" s="45"/>
      <c r="H427" s="45"/>
      <c r="I427" s="45"/>
      <c r="J427" s="45"/>
      <c r="K427" s="45"/>
      <c r="L427" s="45"/>
      <c r="M427" s="45"/>
      <c r="N427" s="45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  <c r="AA427" s="45"/>
      <c r="AB427" s="45"/>
    </row>
    <row r="428" spans="1:28" ht="14.4">
      <c r="A428" s="45"/>
      <c r="B428" s="45"/>
      <c r="C428" s="45"/>
      <c r="D428" s="45"/>
      <c r="E428" s="45"/>
      <c r="F428" s="45"/>
      <c r="G428" s="45"/>
      <c r="H428" s="45"/>
      <c r="I428" s="45"/>
      <c r="J428" s="45"/>
      <c r="K428" s="45"/>
      <c r="L428" s="45"/>
      <c r="M428" s="45"/>
      <c r="N428" s="45"/>
      <c r="O428" s="45"/>
      <c r="P428" s="45"/>
      <c r="Q428" s="45"/>
      <c r="R428" s="45"/>
      <c r="S428" s="45"/>
      <c r="T428" s="45"/>
      <c r="U428" s="45"/>
      <c r="V428" s="45"/>
      <c r="W428" s="45"/>
      <c r="X428" s="45"/>
      <c r="Y428" s="45"/>
      <c r="Z428" s="45"/>
      <c r="AA428" s="45"/>
      <c r="AB428" s="45"/>
    </row>
    <row r="429" spans="1:28" ht="14.4">
      <c r="A429" s="45"/>
      <c r="B429" s="45"/>
      <c r="C429" s="45"/>
      <c r="D429" s="45"/>
      <c r="E429" s="45"/>
      <c r="F429" s="45"/>
      <c r="G429" s="45"/>
      <c r="H429" s="45"/>
      <c r="I429" s="45"/>
      <c r="J429" s="45"/>
      <c r="K429" s="45"/>
      <c r="L429" s="45"/>
      <c r="M429" s="45"/>
      <c r="N429" s="45"/>
      <c r="O429" s="45"/>
      <c r="P429" s="45"/>
      <c r="Q429" s="45"/>
      <c r="R429" s="45"/>
      <c r="S429" s="45"/>
      <c r="T429" s="45"/>
      <c r="U429" s="45"/>
      <c r="V429" s="45"/>
      <c r="W429" s="45"/>
      <c r="X429" s="45"/>
      <c r="Y429" s="45"/>
      <c r="Z429" s="45"/>
      <c r="AA429" s="45"/>
      <c r="AB429" s="45"/>
    </row>
    <row r="430" spans="1:28" ht="14.4">
      <c r="A430" s="45"/>
      <c r="B430" s="45"/>
      <c r="C430" s="45"/>
      <c r="D430" s="45"/>
      <c r="E430" s="45"/>
      <c r="F430" s="45"/>
      <c r="G430" s="45"/>
      <c r="H430" s="45"/>
      <c r="I430" s="45"/>
      <c r="J430" s="45"/>
      <c r="K430" s="45"/>
      <c r="L430" s="45"/>
      <c r="M430" s="45"/>
      <c r="N430" s="45"/>
      <c r="O430" s="45"/>
      <c r="P430" s="45"/>
      <c r="Q430" s="45"/>
      <c r="R430" s="45"/>
      <c r="S430" s="45"/>
      <c r="T430" s="45"/>
      <c r="U430" s="45"/>
      <c r="V430" s="45"/>
      <c r="W430" s="45"/>
      <c r="X430" s="45"/>
      <c r="Y430" s="45"/>
      <c r="Z430" s="45"/>
      <c r="AA430" s="45"/>
      <c r="AB430" s="45"/>
    </row>
    <row r="431" spans="1:28" ht="14.4">
      <c r="A431" s="45"/>
      <c r="B431" s="45"/>
      <c r="C431" s="45"/>
      <c r="D431" s="45"/>
      <c r="E431" s="45"/>
      <c r="F431" s="45"/>
      <c r="G431" s="45"/>
      <c r="H431" s="45"/>
      <c r="I431" s="45"/>
      <c r="J431" s="45"/>
      <c r="K431" s="45"/>
      <c r="L431" s="45"/>
      <c r="M431" s="45"/>
      <c r="N431" s="45"/>
      <c r="O431" s="45"/>
      <c r="P431" s="45"/>
      <c r="Q431" s="45"/>
      <c r="R431" s="45"/>
      <c r="S431" s="45"/>
      <c r="T431" s="45"/>
      <c r="U431" s="45"/>
      <c r="V431" s="45"/>
      <c r="W431" s="45"/>
      <c r="X431" s="45"/>
      <c r="Y431" s="45"/>
      <c r="Z431" s="45"/>
      <c r="AA431" s="45"/>
      <c r="AB431" s="45"/>
    </row>
    <row r="432" spans="1:28" ht="14.4">
      <c r="A432" s="45"/>
      <c r="B432" s="45"/>
      <c r="C432" s="45"/>
      <c r="D432" s="45"/>
      <c r="E432" s="45"/>
      <c r="F432" s="45"/>
      <c r="G432" s="45"/>
      <c r="H432" s="45"/>
      <c r="I432" s="45"/>
      <c r="J432" s="45"/>
      <c r="K432" s="45"/>
      <c r="L432" s="45"/>
      <c r="M432" s="45"/>
      <c r="N432" s="45"/>
      <c r="O432" s="45"/>
      <c r="P432" s="45"/>
      <c r="Q432" s="45"/>
      <c r="R432" s="45"/>
      <c r="S432" s="45"/>
      <c r="T432" s="45"/>
      <c r="U432" s="45"/>
      <c r="V432" s="45"/>
      <c r="W432" s="45"/>
      <c r="X432" s="45"/>
      <c r="Y432" s="45"/>
      <c r="Z432" s="45"/>
      <c r="AA432" s="45"/>
      <c r="AB432" s="45"/>
    </row>
    <row r="433" spans="1:28" ht="14.4">
      <c r="A433" s="45"/>
      <c r="B433" s="45"/>
      <c r="C433" s="45"/>
      <c r="D433" s="45"/>
      <c r="E433" s="45"/>
      <c r="F433" s="45"/>
      <c r="G433" s="45"/>
      <c r="H433" s="45"/>
      <c r="I433" s="45"/>
      <c r="J433" s="45"/>
      <c r="K433" s="45"/>
      <c r="L433" s="45"/>
      <c r="M433" s="45"/>
      <c r="N433" s="45"/>
      <c r="O433" s="45"/>
      <c r="P433" s="45"/>
      <c r="Q433" s="45"/>
      <c r="R433" s="45"/>
      <c r="S433" s="45"/>
      <c r="T433" s="45"/>
      <c r="U433" s="45"/>
      <c r="V433" s="45"/>
      <c r="W433" s="45"/>
      <c r="X433" s="45"/>
      <c r="Y433" s="45"/>
      <c r="Z433" s="45"/>
      <c r="AA433" s="45"/>
      <c r="AB433" s="45"/>
    </row>
    <row r="434" spans="1:28" ht="14.4">
      <c r="A434" s="45"/>
      <c r="B434" s="45"/>
      <c r="C434" s="45"/>
      <c r="D434" s="45"/>
      <c r="E434" s="45"/>
      <c r="F434" s="45"/>
      <c r="G434" s="45"/>
      <c r="H434" s="45"/>
      <c r="I434" s="45"/>
      <c r="J434" s="45"/>
      <c r="K434" s="45"/>
      <c r="L434" s="45"/>
      <c r="M434" s="45"/>
      <c r="N434" s="45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  <c r="AA434" s="45"/>
      <c r="AB434" s="45"/>
    </row>
    <row r="435" spans="1:28" ht="14.4">
      <c r="A435" s="45"/>
      <c r="B435" s="45"/>
      <c r="C435" s="45"/>
      <c r="D435" s="45"/>
      <c r="E435" s="45"/>
      <c r="F435" s="45"/>
      <c r="G435" s="45"/>
      <c r="H435" s="45"/>
      <c r="I435" s="45"/>
      <c r="J435" s="45"/>
      <c r="K435" s="45"/>
      <c r="L435" s="45"/>
      <c r="M435" s="45"/>
      <c r="N435" s="45"/>
      <c r="O435" s="45"/>
      <c r="P435" s="45"/>
      <c r="Q435" s="45"/>
      <c r="R435" s="45"/>
      <c r="S435" s="45"/>
      <c r="T435" s="45"/>
      <c r="U435" s="45"/>
      <c r="V435" s="45"/>
      <c r="W435" s="45"/>
      <c r="X435" s="45"/>
      <c r="Y435" s="45"/>
      <c r="Z435" s="45"/>
      <c r="AA435" s="45"/>
      <c r="AB435" s="45"/>
    </row>
    <row r="436" spans="1:28" ht="14.4">
      <c r="A436" s="45"/>
      <c r="B436" s="45"/>
      <c r="C436" s="45"/>
      <c r="D436" s="45"/>
      <c r="E436" s="45"/>
      <c r="F436" s="45"/>
      <c r="G436" s="45"/>
      <c r="H436" s="45"/>
      <c r="I436" s="45"/>
      <c r="J436" s="45"/>
      <c r="K436" s="45"/>
      <c r="L436" s="45"/>
      <c r="M436" s="45"/>
      <c r="N436" s="45"/>
      <c r="O436" s="45"/>
      <c r="P436" s="45"/>
      <c r="Q436" s="45"/>
      <c r="R436" s="45"/>
      <c r="S436" s="45"/>
      <c r="T436" s="45"/>
      <c r="U436" s="45"/>
      <c r="V436" s="45"/>
      <c r="W436" s="45"/>
      <c r="X436" s="45"/>
      <c r="Y436" s="45"/>
      <c r="Z436" s="45"/>
      <c r="AA436" s="45"/>
      <c r="AB436" s="45"/>
    </row>
    <row r="437" spans="1:28" ht="14.4">
      <c r="A437" s="45"/>
      <c r="B437" s="45"/>
      <c r="C437" s="45"/>
      <c r="D437" s="45"/>
      <c r="E437" s="45"/>
      <c r="F437" s="45"/>
      <c r="G437" s="45"/>
      <c r="H437" s="45"/>
      <c r="I437" s="45"/>
      <c r="J437" s="45"/>
      <c r="K437" s="45"/>
      <c r="L437" s="45"/>
      <c r="M437" s="45"/>
      <c r="N437" s="45"/>
      <c r="O437" s="45"/>
      <c r="P437" s="45"/>
      <c r="Q437" s="45"/>
      <c r="R437" s="45"/>
      <c r="S437" s="45"/>
      <c r="T437" s="45"/>
      <c r="U437" s="45"/>
      <c r="V437" s="45"/>
      <c r="W437" s="45"/>
      <c r="X437" s="45"/>
      <c r="Y437" s="45"/>
      <c r="Z437" s="45"/>
      <c r="AA437" s="45"/>
      <c r="AB437" s="45"/>
    </row>
    <row r="438" spans="1:28" ht="14.4">
      <c r="A438" s="45"/>
      <c r="B438" s="45"/>
      <c r="C438" s="45"/>
      <c r="D438" s="45"/>
      <c r="E438" s="45"/>
      <c r="F438" s="45"/>
      <c r="G438" s="45"/>
      <c r="H438" s="45"/>
      <c r="I438" s="45"/>
      <c r="J438" s="45"/>
      <c r="K438" s="45"/>
      <c r="L438" s="45"/>
      <c r="M438" s="45"/>
      <c r="N438" s="45"/>
      <c r="O438" s="45"/>
      <c r="P438" s="45"/>
      <c r="Q438" s="45"/>
      <c r="R438" s="45"/>
      <c r="S438" s="45"/>
      <c r="T438" s="45"/>
      <c r="U438" s="45"/>
      <c r="V438" s="45"/>
      <c r="W438" s="45"/>
      <c r="X438" s="45"/>
      <c r="Y438" s="45"/>
      <c r="Z438" s="45"/>
      <c r="AA438" s="45"/>
      <c r="AB438" s="45"/>
    </row>
    <row r="439" spans="1:28" ht="14.4">
      <c r="A439" s="45"/>
      <c r="B439" s="45"/>
      <c r="C439" s="45"/>
      <c r="D439" s="45"/>
      <c r="E439" s="45"/>
      <c r="F439" s="45"/>
      <c r="G439" s="45"/>
      <c r="H439" s="45"/>
      <c r="I439" s="45"/>
      <c r="J439" s="45"/>
      <c r="K439" s="45"/>
      <c r="L439" s="45"/>
      <c r="M439" s="45"/>
      <c r="N439" s="45"/>
      <c r="O439" s="45"/>
      <c r="P439" s="45"/>
      <c r="Q439" s="45"/>
      <c r="R439" s="45"/>
      <c r="S439" s="45"/>
      <c r="T439" s="45"/>
      <c r="U439" s="45"/>
      <c r="V439" s="45"/>
      <c r="W439" s="45"/>
      <c r="X439" s="45"/>
      <c r="Y439" s="45"/>
      <c r="Z439" s="45"/>
      <c r="AA439" s="45"/>
      <c r="AB439" s="45"/>
    </row>
    <row r="440" spans="1:28" ht="14.4">
      <c r="A440" s="45"/>
      <c r="B440" s="45"/>
      <c r="C440" s="45"/>
      <c r="D440" s="45"/>
      <c r="E440" s="45"/>
      <c r="F440" s="45"/>
      <c r="G440" s="45"/>
      <c r="H440" s="45"/>
      <c r="I440" s="45"/>
      <c r="J440" s="45"/>
      <c r="K440" s="45"/>
      <c r="L440" s="45"/>
      <c r="M440" s="45"/>
      <c r="N440" s="45"/>
      <c r="O440" s="45"/>
      <c r="P440" s="45"/>
      <c r="Q440" s="45"/>
      <c r="R440" s="45"/>
      <c r="S440" s="45"/>
      <c r="T440" s="45"/>
      <c r="U440" s="45"/>
      <c r="V440" s="45"/>
      <c r="W440" s="45"/>
      <c r="X440" s="45"/>
      <c r="Y440" s="45"/>
      <c r="Z440" s="45"/>
      <c r="AA440" s="45"/>
      <c r="AB440" s="45"/>
    </row>
    <row r="441" spans="1:28" ht="14.4">
      <c r="A441" s="45"/>
      <c r="B441" s="45"/>
      <c r="C441" s="45"/>
      <c r="D441" s="45"/>
      <c r="E441" s="45"/>
      <c r="F441" s="45"/>
      <c r="G441" s="45"/>
      <c r="H441" s="45"/>
      <c r="I441" s="45"/>
      <c r="J441" s="45"/>
      <c r="K441" s="45"/>
      <c r="L441" s="45"/>
      <c r="M441" s="45"/>
      <c r="N441" s="45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  <c r="AA441" s="45"/>
      <c r="AB441" s="45"/>
    </row>
    <row r="442" spans="1:28" ht="14.4">
      <c r="A442" s="45"/>
      <c r="B442" s="45"/>
      <c r="C442" s="45"/>
      <c r="D442" s="45"/>
      <c r="E442" s="45"/>
      <c r="F442" s="45"/>
      <c r="G442" s="45"/>
      <c r="H442" s="45"/>
      <c r="I442" s="45"/>
      <c r="J442" s="45"/>
      <c r="K442" s="45"/>
      <c r="L442" s="45"/>
      <c r="M442" s="45"/>
      <c r="N442" s="45"/>
      <c r="O442" s="45"/>
      <c r="P442" s="45"/>
      <c r="Q442" s="45"/>
      <c r="R442" s="45"/>
      <c r="S442" s="45"/>
      <c r="T442" s="45"/>
      <c r="U442" s="45"/>
      <c r="V442" s="45"/>
      <c r="W442" s="45"/>
      <c r="X442" s="45"/>
      <c r="Y442" s="45"/>
      <c r="Z442" s="45"/>
      <c r="AA442" s="45"/>
      <c r="AB442" s="45"/>
    </row>
    <row r="443" spans="1:28" ht="14.4">
      <c r="A443" s="45"/>
      <c r="B443" s="45"/>
      <c r="C443" s="45"/>
      <c r="D443" s="45"/>
      <c r="E443" s="45"/>
      <c r="F443" s="45"/>
      <c r="G443" s="45"/>
      <c r="H443" s="45"/>
      <c r="I443" s="45"/>
      <c r="J443" s="45"/>
      <c r="K443" s="45"/>
      <c r="L443" s="45"/>
      <c r="M443" s="45"/>
      <c r="N443" s="45"/>
      <c r="O443" s="45"/>
      <c r="P443" s="45"/>
      <c r="Q443" s="45"/>
      <c r="R443" s="45"/>
      <c r="S443" s="45"/>
      <c r="T443" s="45"/>
      <c r="U443" s="45"/>
      <c r="V443" s="45"/>
      <c r="W443" s="45"/>
      <c r="X443" s="45"/>
      <c r="Y443" s="45"/>
      <c r="Z443" s="45"/>
      <c r="AA443" s="45"/>
      <c r="AB443" s="45"/>
    </row>
    <row r="444" spans="1:28" ht="14.4">
      <c r="A444" s="45"/>
      <c r="B444" s="45"/>
      <c r="C444" s="45"/>
      <c r="D444" s="45"/>
      <c r="E444" s="45"/>
      <c r="F444" s="45"/>
      <c r="G444" s="45"/>
      <c r="H444" s="45"/>
      <c r="I444" s="45"/>
      <c r="J444" s="45"/>
      <c r="K444" s="45"/>
      <c r="L444" s="45"/>
      <c r="M444" s="45"/>
      <c r="N444" s="45"/>
      <c r="O444" s="45"/>
      <c r="P444" s="45"/>
      <c r="Q444" s="45"/>
      <c r="R444" s="45"/>
      <c r="S444" s="45"/>
      <c r="T444" s="45"/>
      <c r="U444" s="45"/>
      <c r="V444" s="45"/>
      <c r="W444" s="45"/>
      <c r="X444" s="45"/>
      <c r="Y444" s="45"/>
      <c r="Z444" s="45"/>
      <c r="AA444" s="45"/>
      <c r="AB444" s="45"/>
    </row>
    <row r="445" spans="1:28" ht="14.4">
      <c r="A445" s="45"/>
      <c r="B445" s="45"/>
      <c r="C445" s="45"/>
      <c r="D445" s="45"/>
      <c r="E445" s="45"/>
      <c r="F445" s="45"/>
      <c r="G445" s="45"/>
      <c r="H445" s="45"/>
      <c r="I445" s="45"/>
      <c r="J445" s="45"/>
      <c r="K445" s="45"/>
      <c r="L445" s="45"/>
      <c r="M445" s="45"/>
      <c r="N445" s="45"/>
      <c r="O445" s="45"/>
      <c r="P445" s="45"/>
      <c r="Q445" s="45"/>
      <c r="R445" s="45"/>
      <c r="S445" s="45"/>
      <c r="T445" s="45"/>
      <c r="U445" s="45"/>
      <c r="V445" s="45"/>
      <c r="W445" s="45"/>
      <c r="X445" s="45"/>
      <c r="Y445" s="45"/>
      <c r="Z445" s="45"/>
      <c r="AA445" s="45"/>
      <c r="AB445" s="45"/>
    </row>
    <row r="446" spans="1:28" ht="14.4">
      <c r="A446" s="45"/>
      <c r="B446" s="45"/>
      <c r="C446" s="45"/>
      <c r="D446" s="45"/>
      <c r="E446" s="45"/>
      <c r="F446" s="45"/>
      <c r="G446" s="45"/>
      <c r="H446" s="45"/>
      <c r="I446" s="45"/>
      <c r="J446" s="45"/>
      <c r="K446" s="45"/>
      <c r="L446" s="45"/>
      <c r="M446" s="45"/>
      <c r="N446" s="45"/>
      <c r="O446" s="45"/>
      <c r="P446" s="45"/>
      <c r="Q446" s="45"/>
      <c r="R446" s="45"/>
      <c r="S446" s="45"/>
      <c r="T446" s="45"/>
      <c r="U446" s="45"/>
      <c r="V446" s="45"/>
      <c r="W446" s="45"/>
      <c r="X446" s="45"/>
      <c r="Y446" s="45"/>
      <c r="Z446" s="45"/>
      <c r="AA446" s="45"/>
      <c r="AB446" s="45"/>
    </row>
    <row r="447" spans="1:28" ht="14.4">
      <c r="A447" s="45"/>
      <c r="B447" s="45"/>
      <c r="C447" s="45"/>
      <c r="D447" s="45"/>
      <c r="E447" s="45"/>
      <c r="F447" s="45"/>
      <c r="G447" s="45"/>
      <c r="H447" s="45"/>
      <c r="I447" s="45"/>
      <c r="J447" s="45"/>
      <c r="K447" s="45"/>
      <c r="L447" s="45"/>
      <c r="M447" s="45"/>
      <c r="N447" s="45"/>
      <c r="O447" s="45"/>
      <c r="P447" s="45"/>
      <c r="Q447" s="45"/>
      <c r="R447" s="45"/>
      <c r="S447" s="45"/>
      <c r="T447" s="45"/>
      <c r="U447" s="45"/>
      <c r="V447" s="45"/>
      <c r="W447" s="45"/>
      <c r="X447" s="45"/>
      <c r="Y447" s="45"/>
      <c r="Z447" s="45"/>
      <c r="AA447" s="45"/>
      <c r="AB447" s="45"/>
    </row>
    <row r="448" spans="1:28" ht="14.4">
      <c r="A448" s="45"/>
      <c r="B448" s="45"/>
      <c r="C448" s="45"/>
      <c r="D448" s="45"/>
      <c r="E448" s="45"/>
      <c r="F448" s="45"/>
      <c r="G448" s="45"/>
      <c r="H448" s="45"/>
      <c r="I448" s="45"/>
      <c r="J448" s="45"/>
      <c r="K448" s="45"/>
      <c r="L448" s="45"/>
      <c r="M448" s="45"/>
      <c r="N448" s="45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  <c r="AA448" s="45"/>
      <c r="AB448" s="45"/>
    </row>
    <row r="449" spans="1:28" ht="14.4">
      <c r="A449" s="45"/>
      <c r="B449" s="45"/>
      <c r="C449" s="45"/>
      <c r="D449" s="45"/>
      <c r="E449" s="45"/>
      <c r="F449" s="45"/>
      <c r="G449" s="45"/>
      <c r="H449" s="45"/>
      <c r="I449" s="45"/>
      <c r="J449" s="45"/>
      <c r="K449" s="45"/>
      <c r="L449" s="45"/>
      <c r="M449" s="45"/>
      <c r="N449" s="45"/>
      <c r="O449" s="45"/>
      <c r="P449" s="45"/>
      <c r="Q449" s="45"/>
      <c r="R449" s="45"/>
      <c r="S449" s="45"/>
      <c r="T449" s="45"/>
      <c r="U449" s="45"/>
      <c r="V449" s="45"/>
      <c r="W449" s="45"/>
      <c r="X449" s="45"/>
      <c r="Y449" s="45"/>
      <c r="Z449" s="45"/>
      <c r="AA449" s="45"/>
      <c r="AB449" s="45"/>
    </row>
    <row r="450" spans="1:28" ht="14.4">
      <c r="A450" s="45"/>
      <c r="B450" s="45"/>
      <c r="C450" s="45"/>
      <c r="D450" s="45"/>
      <c r="E450" s="45"/>
      <c r="F450" s="45"/>
      <c r="G450" s="45"/>
      <c r="H450" s="45"/>
      <c r="I450" s="45"/>
      <c r="J450" s="45"/>
      <c r="K450" s="45"/>
      <c r="L450" s="45"/>
      <c r="M450" s="45"/>
      <c r="N450" s="45"/>
      <c r="O450" s="45"/>
      <c r="P450" s="45"/>
      <c r="Q450" s="45"/>
      <c r="R450" s="45"/>
      <c r="S450" s="45"/>
      <c r="T450" s="45"/>
      <c r="U450" s="45"/>
      <c r="V450" s="45"/>
      <c r="W450" s="45"/>
      <c r="X450" s="45"/>
      <c r="Y450" s="45"/>
      <c r="Z450" s="45"/>
      <c r="AA450" s="45"/>
      <c r="AB450" s="45"/>
    </row>
    <row r="451" spans="1:28" ht="14.4">
      <c r="A451" s="45"/>
      <c r="B451" s="45"/>
      <c r="C451" s="45"/>
      <c r="D451" s="45"/>
      <c r="E451" s="45"/>
      <c r="F451" s="45"/>
      <c r="G451" s="45"/>
      <c r="H451" s="45"/>
      <c r="I451" s="45"/>
      <c r="J451" s="45"/>
      <c r="K451" s="45"/>
      <c r="L451" s="45"/>
      <c r="M451" s="45"/>
      <c r="N451" s="45"/>
      <c r="O451" s="45"/>
      <c r="P451" s="45"/>
      <c r="Q451" s="45"/>
      <c r="R451" s="45"/>
      <c r="S451" s="45"/>
      <c r="T451" s="45"/>
      <c r="U451" s="45"/>
      <c r="V451" s="45"/>
      <c r="W451" s="45"/>
      <c r="X451" s="45"/>
      <c r="Y451" s="45"/>
      <c r="Z451" s="45"/>
      <c r="AA451" s="45"/>
      <c r="AB451" s="45"/>
    </row>
    <row r="452" spans="1:28" ht="14.4">
      <c r="A452" s="45"/>
      <c r="B452" s="45"/>
      <c r="C452" s="45"/>
      <c r="D452" s="45"/>
      <c r="E452" s="45"/>
      <c r="F452" s="45"/>
      <c r="G452" s="45"/>
      <c r="H452" s="45"/>
      <c r="I452" s="45"/>
      <c r="J452" s="45"/>
      <c r="K452" s="45"/>
      <c r="L452" s="45"/>
      <c r="M452" s="45"/>
      <c r="N452" s="45"/>
      <c r="O452" s="45"/>
      <c r="P452" s="45"/>
      <c r="Q452" s="45"/>
      <c r="R452" s="45"/>
      <c r="S452" s="45"/>
      <c r="T452" s="45"/>
      <c r="U452" s="45"/>
      <c r="V452" s="45"/>
      <c r="W452" s="45"/>
      <c r="X452" s="45"/>
      <c r="Y452" s="45"/>
      <c r="Z452" s="45"/>
      <c r="AA452" s="45"/>
      <c r="AB452" s="45"/>
    </row>
    <row r="453" spans="1:28" ht="14.4">
      <c r="A453" s="45"/>
      <c r="B453" s="45"/>
      <c r="C453" s="45"/>
      <c r="D453" s="45"/>
      <c r="E453" s="45"/>
      <c r="F453" s="45"/>
      <c r="G453" s="45"/>
      <c r="H453" s="45"/>
      <c r="I453" s="45"/>
      <c r="J453" s="45"/>
      <c r="K453" s="45"/>
      <c r="L453" s="45"/>
      <c r="M453" s="45"/>
      <c r="N453" s="45"/>
      <c r="O453" s="45"/>
      <c r="P453" s="45"/>
      <c r="Q453" s="45"/>
      <c r="R453" s="45"/>
      <c r="S453" s="45"/>
      <c r="T453" s="45"/>
      <c r="U453" s="45"/>
      <c r="V453" s="45"/>
      <c r="W453" s="45"/>
      <c r="X453" s="45"/>
      <c r="Y453" s="45"/>
      <c r="Z453" s="45"/>
      <c r="AA453" s="45"/>
      <c r="AB453" s="45"/>
    </row>
    <row r="454" spans="1:28" ht="14.4">
      <c r="A454" s="45"/>
      <c r="B454" s="45"/>
      <c r="C454" s="45"/>
      <c r="D454" s="45"/>
      <c r="E454" s="45"/>
      <c r="F454" s="45"/>
      <c r="G454" s="45"/>
      <c r="H454" s="45"/>
      <c r="I454" s="45"/>
      <c r="J454" s="45"/>
      <c r="K454" s="45"/>
      <c r="L454" s="45"/>
      <c r="M454" s="45"/>
      <c r="N454" s="45"/>
      <c r="O454" s="45"/>
      <c r="P454" s="45"/>
      <c r="Q454" s="45"/>
      <c r="R454" s="45"/>
      <c r="S454" s="45"/>
      <c r="T454" s="45"/>
      <c r="U454" s="45"/>
      <c r="V454" s="45"/>
      <c r="W454" s="45"/>
      <c r="X454" s="45"/>
      <c r="Y454" s="45"/>
      <c r="Z454" s="45"/>
      <c r="AA454" s="45"/>
      <c r="AB454" s="45"/>
    </row>
    <row r="455" spans="1:28" ht="14.4">
      <c r="A455" s="45"/>
      <c r="B455" s="45"/>
      <c r="C455" s="45"/>
      <c r="D455" s="45"/>
      <c r="E455" s="45"/>
      <c r="F455" s="45"/>
      <c r="G455" s="45"/>
      <c r="H455" s="45"/>
      <c r="I455" s="45"/>
      <c r="J455" s="45"/>
      <c r="K455" s="45"/>
      <c r="L455" s="45"/>
      <c r="M455" s="45"/>
      <c r="N455" s="45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  <c r="AA455" s="45"/>
      <c r="AB455" s="45"/>
    </row>
    <row r="456" spans="1:28" ht="14.4">
      <c r="A456" s="45"/>
      <c r="B456" s="45"/>
      <c r="C456" s="45"/>
      <c r="D456" s="45"/>
      <c r="E456" s="45"/>
      <c r="F456" s="45"/>
      <c r="G456" s="45"/>
      <c r="H456" s="45"/>
      <c r="I456" s="45"/>
      <c r="J456" s="45"/>
      <c r="K456" s="45"/>
      <c r="L456" s="45"/>
      <c r="M456" s="45"/>
      <c r="N456" s="45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  <c r="AA456" s="45"/>
      <c r="AB456" s="45"/>
    </row>
    <row r="457" spans="1:28" ht="14.4">
      <c r="A457" s="45"/>
      <c r="B457" s="45"/>
      <c r="C457" s="45"/>
      <c r="D457" s="45"/>
      <c r="E457" s="45"/>
      <c r="F457" s="45"/>
      <c r="G457" s="45"/>
      <c r="H457" s="45"/>
      <c r="I457" s="45"/>
      <c r="J457" s="45"/>
      <c r="K457" s="45"/>
      <c r="L457" s="45"/>
      <c r="M457" s="45"/>
      <c r="N457" s="45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  <c r="AA457" s="45"/>
      <c r="AB457" s="45"/>
    </row>
    <row r="458" spans="1:28" ht="14.4">
      <c r="A458" s="45"/>
      <c r="B458" s="45"/>
      <c r="C458" s="45"/>
      <c r="D458" s="45"/>
      <c r="E458" s="45"/>
      <c r="F458" s="45"/>
      <c r="G458" s="45"/>
      <c r="H458" s="45"/>
      <c r="I458" s="45"/>
      <c r="J458" s="45"/>
      <c r="K458" s="45"/>
      <c r="L458" s="45"/>
      <c r="M458" s="45"/>
      <c r="N458" s="45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  <c r="AA458" s="45"/>
      <c r="AB458" s="45"/>
    </row>
    <row r="459" spans="1:28" ht="14.4">
      <c r="A459" s="45"/>
      <c r="B459" s="45"/>
      <c r="C459" s="45"/>
      <c r="D459" s="45"/>
      <c r="E459" s="45"/>
      <c r="F459" s="45"/>
      <c r="G459" s="45"/>
      <c r="H459" s="45"/>
      <c r="I459" s="45"/>
      <c r="J459" s="45"/>
      <c r="K459" s="45"/>
      <c r="L459" s="45"/>
      <c r="M459" s="45"/>
      <c r="N459" s="45"/>
      <c r="O459" s="45"/>
      <c r="P459" s="45"/>
      <c r="Q459" s="45"/>
      <c r="R459" s="45"/>
      <c r="S459" s="45"/>
      <c r="T459" s="45"/>
      <c r="U459" s="45"/>
      <c r="V459" s="45"/>
      <c r="W459" s="45"/>
      <c r="X459" s="45"/>
      <c r="Y459" s="45"/>
      <c r="Z459" s="45"/>
      <c r="AA459" s="45"/>
      <c r="AB459" s="45"/>
    </row>
    <row r="460" spans="1:28" ht="14.4">
      <c r="A460" s="45"/>
      <c r="B460" s="45"/>
      <c r="C460" s="45"/>
      <c r="D460" s="45"/>
      <c r="E460" s="45"/>
      <c r="F460" s="45"/>
      <c r="G460" s="45"/>
      <c r="H460" s="45"/>
      <c r="I460" s="45"/>
      <c r="J460" s="45"/>
      <c r="K460" s="45"/>
      <c r="L460" s="45"/>
      <c r="M460" s="45"/>
      <c r="N460" s="45"/>
      <c r="O460" s="45"/>
      <c r="P460" s="45"/>
      <c r="Q460" s="45"/>
      <c r="R460" s="45"/>
      <c r="S460" s="45"/>
      <c r="T460" s="45"/>
      <c r="U460" s="45"/>
      <c r="V460" s="45"/>
      <c r="W460" s="45"/>
      <c r="X460" s="45"/>
      <c r="Y460" s="45"/>
      <c r="Z460" s="45"/>
      <c r="AA460" s="45"/>
      <c r="AB460" s="45"/>
    </row>
    <row r="461" spans="1:28" ht="14.4">
      <c r="A461" s="45"/>
      <c r="B461" s="45"/>
      <c r="C461" s="45"/>
      <c r="D461" s="45"/>
      <c r="E461" s="45"/>
      <c r="F461" s="45"/>
      <c r="G461" s="45"/>
      <c r="H461" s="45"/>
      <c r="I461" s="45"/>
      <c r="J461" s="45"/>
      <c r="K461" s="45"/>
      <c r="L461" s="45"/>
      <c r="M461" s="45"/>
      <c r="N461" s="45"/>
      <c r="O461" s="45"/>
      <c r="P461" s="45"/>
      <c r="Q461" s="45"/>
      <c r="R461" s="45"/>
      <c r="S461" s="45"/>
      <c r="T461" s="45"/>
      <c r="U461" s="45"/>
      <c r="V461" s="45"/>
      <c r="W461" s="45"/>
      <c r="X461" s="45"/>
      <c r="Y461" s="45"/>
      <c r="Z461" s="45"/>
      <c r="AA461" s="45"/>
      <c r="AB461" s="45"/>
    </row>
    <row r="462" spans="1:28" ht="14.4">
      <c r="A462" s="45"/>
      <c r="B462" s="45"/>
      <c r="C462" s="45"/>
      <c r="D462" s="45"/>
      <c r="E462" s="45"/>
      <c r="F462" s="45"/>
      <c r="G462" s="45"/>
      <c r="H462" s="45"/>
      <c r="I462" s="45"/>
      <c r="J462" s="45"/>
      <c r="K462" s="45"/>
      <c r="L462" s="45"/>
      <c r="M462" s="45"/>
      <c r="N462" s="45"/>
      <c r="O462" s="45"/>
      <c r="P462" s="45"/>
      <c r="Q462" s="45"/>
      <c r="R462" s="45"/>
      <c r="S462" s="45"/>
      <c r="T462" s="45"/>
      <c r="U462" s="45"/>
      <c r="V462" s="45"/>
      <c r="W462" s="45"/>
      <c r="X462" s="45"/>
      <c r="Y462" s="45"/>
      <c r="Z462" s="45"/>
      <c r="AA462" s="45"/>
      <c r="AB462" s="45"/>
    </row>
    <row r="463" spans="1:28" ht="14.4">
      <c r="A463" s="45"/>
      <c r="B463" s="45"/>
      <c r="C463" s="45"/>
      <c r="D463" s="45"/>
      <c r="E463" s="45"/>
      <c r="F463" s="45"/>
      <c r="G463" s="45"/>
      <c r="H463" s="45"/>
      <c r="I463" s="45"/>
      <c r="J463" s="45"/>
      <c r="K463" s="45"/>
      <c r="L463" s="45"/>
      <c r="M463" s="45"/>
      <c r="N463" s="45"/>
      <c r="O463" s="45"/>
      <c r="P463" s="45"/>
      <c r="Q463" s="45"/>
      <c r="R463" s="45"/>
      <c r="S463" s="45"/>
      <c r="T463" s="45"/>
      <c r="U463" s="45"/>
      <c r="V463" s="45"/>
      <c r="W463" s="45"/>
      <c r="X463" s="45"/>
      <c r="Y463" s="45"/>
      <c r="Z463" s="45"/>
      <c r="AA463" s="45"/>
      <c r="AB463" s="45"/>
    </row>
    <row r="464" spans="1:28" ht="14.4">
      <c r="A464" s="45"/>
      <c r="B464" s="45"/>
      <c r="C464" s="45"/>
      <c r="D464" s="45"/>
      <c r="E464" s="45"/>
      <c r="F464" s="45"/>
      <c r="G464" s="45"/>
      <c r="H464" s="45"/>
      <c r="I464" s="45"/>
      <c r="J464" s="45"/>
      <c r="K464" s="45"/>
      <c r="L464" s="45"/>
      <c r="M464" s="45"/>
      <c r="N464" s="45"/>
      <c r="O464" s="45"/>
      <c r="P464" s="45"/>
      <c r="Q464" s="45"/>
      <c r="R464" s="45"/>
      <c r="S464" s="45"/>
      <c r="T464" s="45"/>
      <c r="U464" s="45"/>
      <c r="V464" s="45"/>
      <c r="W464" s="45"/>
      <c r="X464" s="45"/>
      <c r="Y464" s="45"/>
      <c r="Z464" s="45"/>
      <c r="AA464" s="45"/>
      <c r="AB464" s="45"/>
    </row>
    <row r="465" spans="1:28" ht="14.4">
      <c r="A465" s="45"/>
      <c r="B465" s="45"/>
      <c r="C465" s="45"/>
      <c r="D465" s="45"/>
      <c r="E465" s="45"/>
      <c r="F465" s="45"/>
      <c r="G465" s="45"/>
      <c r="H465" s="45"/>
      <c r="I465" s="45"/>
      <c r="J465" s="45"/>
      <c r="K465" s="45"/>
      <c r="L465" s="45"/>
      <c r="M465" s="45"/>
      <c r="N465" s="45"/>
      <c r="O465" s="45"/>
      <c r="P465" s="45"/>
      <c r="Q465" s="45"/>
      <c r="R465" s="45"/>
      <c r="S465" s="45"/>
      <c r="T465" s="45"/>
      <c r="U465" s="45"/>
      <c r="V465" s="45"/>
      <c r="W465" s="45"/>
      <c r="X465" s="45"/>
      <c r="Y465" s="45"/>
      <c r="Z465" s="45"/>
      <c r="AA465" s="45"/>
      <c r="AB465" s="45"/>
    </row>
    <row r="466" spans="1:28" ht="14.4">
      <c r="A466" s="45"/>
      <c r="B466" s="45"/>
      <c r="C466" s="45"/>
      <c r="D466" s="45"/>
      <c r="E466" s="45"/>
      <c r="F466" s="45"/>
      <c r="G466" s="45"/>
      <c r="H466" s="45"/>
      <c r="I466" s="45"/>
      <c r="J466" s="45"/>
      <c r="K466" s="45"/>
      <c r="L466" s="45"/>
      <c r="M466" s="45"/>
      <c r="N466" s="45"/>
      <c r="O466" s="45"/>
      <c r="P466" s="45"/>
      <c r="Q466" s="45"/>
      <c r="R466" s="45"/>
      <c r="S466" s="45"/>
      <c r="T466" s="45"/>
      <c r="U466" s="45"/>
      <c r="V466" s="45"/>
      <c r="W466" s="45"/>
      <c r="X466" s="45"/>
      <c r="Y466" s="45"/>
      <c r="Z466" s="45"/>
      <c r="AA466" s="45"/>
      <c r="AB466" s="45"/>
    </row>
    <row r="467" spans="1:28" ht="14.4">
      <c r="A467" s="45"/>
      <c r="B467" s="45"/>
      <c r="C467" s="45"/>
      <c r="D467" s="45"/>
      <c r="E467" s="45"/>
      <c r="F467" s="45"/>
      <c r="G467" s="45"/>
      <c r="H467" s="45"/>
      <c r="I467" s="45"/>
      <c r="J467" s="45"/>
      <c r="K467" s="45"/>
      <c r="L467" s="45"/>
      <c r="M467" s="45"/>
      <c r="N467" s="45"/>
      <c r="O467" s="45"/>
      <c r="P467" s="45"/>
      <c r="Q467" s="45"/>
      <c r="R467" s="45"/>
      <c r="S467" s="45"/>
      <c r="T467" s="45"/>
      <c r="U467" s="45"/>
      <c r="V467" s="45"/>
      <c r="W467" s="45"/>
      <c r="X467" s="45"/>
      <c r="Y467" s="45"/>
      <c r="Z467" s="45"/>
      <c r="AA467" s="45"/>
      <c r="AB467" s="45"/>
    </row>
    <row r="468" spans="1:28" ht="14.4">
      <c r="A468" s="45"/>
      <c r="B468" s="45"/>
      <c r="C468" s="45"/>
      <c r="D468" s="45"/>
      <c r="E468" s="45"/>
      <c r="F468" s="45"/>
      <c r="G468" s="45"/>
      <c r="H468" s="45"/>
      <c r="I468" s="45"/>
      <c r="J468" s="45"/>
      <c r="K468" s="45"/>
      <c r="L468" s="45"/>
      <c r="M468" s="45"/>
      <c r="N468" s="45"/>
      <c r="O468" s="45"/>
      <c r="P468" s="45"/>
      <c r="Q468" s="45"/>
      <c r="R468" s="45"/>
      <c r="S468" s="45"/>
      <c r="T468" s="45"/>
      <c r="U468" s="45"/>
      <c r="V468" s="45"/>
      <c r="W468" s="45"/>
      <c r="X468" s="45"/>
      <c r="Y468" s="45"/>
      <c r="Z468" s="45"/>
      <c r="AA468" s="45"/>
      <c r="AB468" s="45"/>
    </row>
    <row r="469" spans="1:28" ht="14.4">
      <c r="A469" s="45"/>
      <c r="B469" s="45"/>
      <c r="C469" s="45"/>
      <c r="D469" s="45"/>
      <c r="E469" s="45"/>
      <c r="F469" s="45"/>
      <c r="G469" s="45"/>
      <c r="H469" s="45"/>
      <c r="I469" s="45"/>
      <c r="J469" s="45"/>
      <c r="K469" s="45"/>
      <c r="L469" s="45"/>
      <c r="M469" s="45"/>
      <c r="N469" s="45"/>
      <c r="O469" s="45"/>
      <c r="P469" s="45"/>
      <c r="Q469" s="45"/>
      <c r="R469" s="45"/>
      <c r="S469" s="45"/>
      <c r="T469" s="45"/>
      <c r="U469" s="45"/>
      <c r="V469" s="45"/>
      <c r="W469" s="45"/>
      <c r="X469" s="45"/>
      <c r="Y469" s="45"/>
      <c r="Z469" s="45"/>
      <c r="AA469" s="45"/>
      <c r="AB469" s="45"/>
    </row>
    <row r="470" spans="1:28" ht="14.4">
      <c r="A470" s="45"/>
      <c r="B470" s="45"/>
      <c r="C470" s="45"/>
      <c r="D470" s="45"/>
      <c r="E470" s="45"/>
      <c r="F470" s="45"/>
      <c r="G470" s="45"/>
      <c r="H470" s="45"/>
      <c r="I470" s="45"/>
      <c r="J470" s="45"/>
      <c r="K470" s="45"/>
      <c r="L470" s="45"/>
      <c r="M470" s="45"/>
      <c r="N470" s="45"/>
      <c r="O470" s="45"/>
      <c r="P470" s="45"/>
      <c r="Q470" s="45"/>
      <c r="R470" s="45"/>
      <c r="S470" s="45"/>
      <c r="T470" s="45"/>
      <c r="U470" s="45"/>
      <c r="V470" s="45"/>
      <c r="W470" s="45"/>
      <c r="X470" s="45"/>
      <c r="Y470" s="45"/>
      <c r="Z470" s="45"/>
      <c r="AA470" s="45"/>
      <c r="AB470" s="45"/>
    </row>
    <row r="471" spans="1:28" ht="14.4">
      <c r="A471" s="45"/>
      <c r="B471" s="45"/>
      <c r="C471" s="45"/>
      <c r="D471" s="45"/>
      <c r="E471" s="45"/>
      <c r="F471" s="45"/>
      <c r="G471" s="45"/>
      <c r="H471" s="45"/>
      <c r="I471" s="45"/>
      <c r="J471" s="45"/>
      <c r="K471" s="45"/>
      <c r="L471" s="45"/>
      <c r="M471" s="45"/>
      <c r="N471" s="45"/>
      <c r="O471" s="45"/>
      <c r="P471" s="45"/>
      <c r="Q471" s="45"/>
      <c r="R471" s="45"/>
      <c r="S471" s="45"/>
      <c r="T471" s="45"/>
      <c r="U471" s="45"/>
      <c r="V471" s="45"/>
      <c r="W471" s="45"/>
      <c r="X471" s="45"/>
      <c r="Y471" s="45"/>
      <c r="Z471" s="45"/>
      <c r="AA471" s="45"/>
      <c r="AB471" s="45"/>
    </row>
    <row r="472" spans="1:28" ht="14.4">
      <c r="A472" s="45"/>
      <c r="B472" s="45"/>
      <c r="C472" s="45"/>
      <c r="D472" s="45"/>
      <c r="E472" s="45"/>
      <c r="F472" s="45"/>
      <c r="G472" s="45"/>
      <c r="H472" s="45"/>
      <c r="I472" s="45"/>
      <c r="J472" s="45"/>
      <c r="K472" s="45"/>
      <c r="L472" s="45"/>
      <c r="M472" s="45"/>
      <c r="N472" s="45"/>
      <c r="O472" s="45"/>
      <c r="P472" s="45"/>
      <c r="Q472" s="45"/>
      <c r="R472" s="45"/>
      <c r="S472" s="45"/>
      <c r="T472" s="45"/>
      <c r="U472" s="45"/>
      <c r="V472" s="45"/>
      <c r="W472" s="45"/>
      <c r="X472" s="45"/>
      <c r="Y472" s="45"/>
      <c r="Z472" s="45"/>
      <c r="AA472" s="45"/>
      <c r="AB472" s="45"/>
    </row>
    <row r="473" spans="1:28" ht="14.4">
      <c r="A473" s="45"/>
      <c r="B473" s="45"/>
      <c r="C473" s="45"/>
      <c r="D473" s="45"/>
      <c r="E473" s="45"/>
      <c r="F473" s="45"/>
      <c r="G473" s="45"/>
      <c r="H473" s="45"/>
      <c r="I473" s="45"/>
      <c r="J473" s="45"/>
      <c r="K473" s="45"/>
      <c r="L473" s="45"/>
      <c r="M473" s="45"/>
      <c r="N473" s="45"/>
      <c r="O473" s="45"/>
      <c r="P473" s="45"/>
      <c r="Q473" s="45"/>
      <c r="R473" s="45"/>
      <c r="S473" s="45"/>
      <c r="T473" s="45"/>
      <c r="U473" s="45"/>
      <c r="V473" s="45"/>
      <c r="W473" s="45"/>
      <c r="X473" s="45"/>
      <c r="Y473" s="45"/>
      <c r="Z473" s="45"/>
      <c r="AA473" s="45"/>
      <c r="AB473" s="45"/>
    </row>
    <row r="474" spans="1:28" ht="14.4">
      <c r="A474" s="45"/>
      <c r="B474" s="45"/>
      <c r="C474" s="45"/>
      <c r="D474" s="45"/>
      <c r="E474" s="45"/>
      <c r="F474" s="45"/>
      <c r="G474" s="45"/>
      <c r="H474" s="45"/>
      <c r="I474" s="45"/>
      <c r="J474" s="45"/>
      <c r="K474" s="45"/>
      <c r="L474" s="45"/>
      <c r="M474" s="45"/>
      <c r="N474" s="45"/>
      <c r="O474" s="45"/>
      <c r="P474" s="45"/>
      <c r="Q474" s="45"/>
      <c r="R474" s="45"/>
      <c r="S474" s="45"/>
      <c r="T474" s="45"/>
      <c r="U474" s="45"/>
      <c r="V474" s="45"/>
      <c r="W474" s="45"/>
      <c r="X474" s="45"/>
      <c r="Y474" s="45"/>
      <c r="Z474" s="45"/>
      <c r="AA474" s="45"/>
      <c r="AB474" s="45"/>
    </row>
    <row r="475" spans="1:28" ht="14.4">
      <c r="A475" s="45"/>
      <c r="B475" s="45"/>
      <c r="C475" s="45"/>
      <c r="D475" s="45"/>
      <c r="E475" s="45"/>
      <c r="F475" s="45"/>
      <c r="G475" s="45"/>
      <c r="H475" s="45"/>
      <c r="I475" s="45"/>
      <c r="J475" s="45"/>
      <c r="K475" s="45"/>
      <c r="L475" s="45"/>
      <c r="M475" s="45"/>
      <c r="N475" s="45"/>
      <c r="O475" s="45"/>
      <c r="P475" s="45"/>
      <c r="Q475" s="45"/>
      <c r="R475" s="45"/>
      <c r="S475" s="45"/>
      <c r="T475" s="45"/>
      <c r="U475" s="45"/>
      <c r="V475" s="45"/>
      <c r="W475" s="45"/>
      <c r="X475" s="45"/>
      <c r="Y475" s="45"/>
      <c r="Z475" s="45"/>
      <c r="AA475" s="45"/>
      <c r="AB475" s="45"/>
    </row>
    <row r="476" spans="1:28" ht="14.4">
      <c r="A476" s="45"/>
      <c r="B476" s="45"/>
      <c r="C476" s="45"/>
      <c r="D476" s="45"/>
      <c r="E476" s="45"/>
      <c r="F476" s="45"/>
      <c r="G476" s="45"/>
      <c r="H476" s="45"/>
      <c r="I476" s="45"/>
      <c r="J476" s="45"/>
      <c r="K476" s="45"/>
      <c r="L476" s="45"/>
      <c r="M476" s="45"/>
      <c r="N476" s="45"/>
      <c r="O476" s="45"/>
      <c r="P476" s="45"/>
      <c r="Q476" s="45"/>
      <c r="R476" s="45"/>
      <c r="S476" s="45"/>
      <c r="T476" s="45"/>
      <c r="U476" s="45"/>
      <c r="V476" s="45"/>
      <c r="W476" s="45"/>
      <c r="X476" s="45"/>
      <c r="Y476" s="45"/>
      <c r="Z476" s="45"/>
      <c r="AA476" s="45"/>
      <c r="AB476" s="45"/>
    </row>
    <row r="477" spans="1:28" ht="14.4">
      <c r="A477" s="45"/>
      <c r="B477" s="45"/>
      <c r="C477" s="45"/>
      <c r="D477" s="45"/>
      <c r="E477" s="45"/>
      <c r="F477" s="45"/>
      <c r="G477" s="45"/>
      <c r="H477" s="45"/>
      <c r="I477" s="45"/>
      <c r="J477" s="45"/>
      <c r="K477" s="45"/>
      <c r="L477" s="45"/>
      <c r="M477" s="45"/>
      <c r="N477" s="45"/>
      <c r="O477" s="45"/>
      <c r="P477" s="45"/>
      <c r="Q477" s="45"/>
      <c r="R477" s="45"/>
      <c r="S477" s="45"/>
      <c r="T477" s="45"/>
      <c r="U477" s="45"/>
      <c r="V477" s="45"/>
      <c r="W477" s="45"/>
      <c r="X477" s="45"/>
      <c r="Y477" s="45"/>
      <c r="Z477" s="45"/>
      <c r="AA477" s="45"/>
      <c r="AB477" s="45"/>
    </row>
    <row r="478" spans="1:28" ht="14.4">
      <c r="A478" s="45"/>
      <c r="B478" s="45"/>
      <c r="C478" s="45"/>
      <c r="D478" s="45"/>
      <c r="E478" s="45"/>
      <c r="F478" s="45"/>
      <c r="G478" s="45"/>
      <c r="H478" s="45"/>
      <c r="I478" s="45"/>
      <c r="J478" s="45"/>
      <c r="K478" s="45"/>
      <c r="L478" s="45"/>
      <c r="M478" s="45"/>
      <c r="N478" s="45"/>
      <c r="O478" s="45"/>
      <c r="P478" s="45"/>
      <c r="Q478" s="45"/>
      <c r="R478" s="45"/>
      <c r="S478" s="45"/>
      <c r="T478" s="45"/>
      <c r="U478" s="45"/>
      <c r="V478" s="45"/>
      <c r="W478" s="45"/>
      <c r="X478" s="45"/>
      <c r="Y478" s="45"/>
      <c r="Z478" s="45"/>
      <c r="AA478" s="45"/>
      <c r="AB478" s="45"/>
    </row>
    <row r="479" spans="1:28" ht="14.4">
      <c r="A479" s="45"/>
      <c r="B479" s="45"/>
      <c r="C479" s="45"/>
      <c r="D479" s="45"/>
      <c r="E479" s="45"/>
      <c r="F479" s="45"/>
      <c r="G479" s="45"/>
      <c r="H479" s="45"/>
      <c r="I479" s="45"/>
      <c r="J479" s="45"/>
      <c r="K479" s="45"/>
      <c r="L479" s="45"/>
      <c r="M479" s="45"/>
      <c r="N479" s="45"/>
      <c r="O479" s="45"/>
      <c r="P479" s="45"/>
      <c r="Q479" s="45"/>
      <c r="R479" s="45"/>
      <c r="S479" s="45"/>
      <c r="T479" s="45"/>
      <c r="U479" s="45"/>
      <c r="V479" s="45"/>
      <c r="W479" s="45"/>
      <c r="X479" s="45"/>
      <c r="Y479" s="45"/>
      <c r="Z479" s="45"/>
      <c r="AA479" s="45"/>
      <c r="AB479" s="45"/>
    </row>
    <row r="480" spans="1:28" ht="14.4">
      <c r="A480" s="45"/>
      <c r="B480" s="45"/>
      <c r="C480" s="45"/>
      <c r="D480" s="45"/>
      <c r="E480" s="45"/>
      <c r="F480" s="45"/>
      <c r="G480" s="45"/>
      <c r="H480" s="45"/>
      <c r="I480" s="45"/>
      <c r="J480" s="45"/>
      <c r="K480" s="45"/>
      <c r="L480" s="45"/>
      <c r="M480" s="45"/>
      <c r="N480" s="45"/>
      <c r="O480" s="45"/>
      <c r="P480" s="45"/>
      <c r="Q480" s="45"/>
      <c r="R480" s="45"/>
      <c r="S480" s="45"/>
      <c r="T480" s="45"/>
      <c r="U480" s="45"/>
      <c r="V480" s="45"/>
      <c r="W480" s="45"/>
      <c r="X480" s="45"/>
      <c r="Y480" s="45"/>
      <c r="Z480" s="45"/>
      <c r="AA480" s="45"/>
      <c r="AB480" s="45"/>
    </row>
    <row r="481" spans="1:28" ht="14.4">
      <c r="A481" s="45"/>
      <c r="B481" s="45"/>
      <c r="C481" s="45"/>
      <c r="D481" s="45"/>
      <c r="E481" s="45"/>
      <c r="F481" s="45"/>
      <c r="G481" s="45"/>
      <c r="H481" s="45"/>
      <c r="I481" s="45"/>
      <c r="J481" s="45"/>
      <c r="K481" s="45"/>
      <c r="L481" s="45"/>
      <c r="M481" s="45"/>
      <c r="N481" s="45"/>
      <c r="O481" s="45"/>
      <c r="P481" s="45"/>
      <c r="Q481" s="45"/>
      <c r="R481" s="45"/>
      <c r="S481" s="45"/>
      <c r="T481" s="45"/>
      <c r="U481" s="45"/>
      <c r="V481" s="45"/>
      <c r="W481" s="45"/>
      <c r="X481" s="45"/>
      <c r="Y481" s="45"/>
      <c r="Z481" s="45"/>
      <c r="AA481" s="45"/>
      <c r="AB481" s="45"/>
    </row>
    <row r="482" spans="1:28" ht="14.4">
      <c r="A482" s="45"/>
      <c r="B482" s="45"/>
      <c r="C482" s="45"/>
      <c r="D482" s="45"/>
      <c r="E482" s="45"/>
      <c r="F482" s="45"/>
      <c r="G482" s="45"/>
      <c r="H482" s="45"/>
      <c r="I482" s="45"/>
      <c r="J482" s="45"/>
      <c r="K482" s="45"/>
      <c r="L482" s="45"/>
      <c r="M482" s="45"/>
      <c r="N482" s="45"/>
      <c r="O482" s="45"/>
      <c r="P482" s="45"/>
      <c r="Q482" s="45"/>
      <c r="R482" s="45"/>
      <c r="S482" s="45"/>
      <c r="T482" s="45"/>
      <c r="U482" s="45"/>
      <c r="V482" s="45"/>
      <c r="W482" s="45"/>
      <c r="X482" s="45"/>
      <c r="Y482" s="45"/>
      <c r="Z482" s="45"/>
      <c r="AA482" s="45"/>
      <c r="AB482" s="45"/>
    </row>
    <row r="483" spans="1:28" ht="14.4">
      <c r="A483" s="45"/>
      <c r="B483" s="45"/>
      <c r="C483" s="45"/>
      <c r="D483" s="45"/>
      <c r="E483" s="45"/>
      <c r="F483" s="45"/>
      <c r="G483" s="45"/>
      <c r="H483" s="45"/>
      <c r="I483" s="45"/>
      <c r="J483" s="45"/>
      <c r="K483" s="45"/>
      <c r="L483" s="45"/>
      <c r="M483" s="45"/>
      <c r="N483" s="45"/>
      <c r="O483" s="45"/>
      <c r="P483" s="45"/>
      <c r="Q483" s="45"/>
      <c r="R483" s="45"/>
      <c r="S483" s="45"/>
      <c r="T483" s="45"/>
      <c r="U483" s="45"/>
      <c r="V483" s="45"/>
      <c r="W483" s="45"/>
      <c r="X483" s="45"/>
      <c r="Y483" s="45"/>
      <c r="Z483" s="45"/>
      <c r="AA483" s="45"/>
      <c r="AB483" s="45"/>
    </row>
    <row r="484" spans="1:28" ht="14.4">
      <c r="A484" s="45"/>
      <c r="B484" s="45"/>
      <c r="C484" s="45"/>
      <c r="D484" s="45"/>
      <c r="E484" s="45"/>
      <c r="F484" s="45"/>
      <c r="G484" s="45"/>
      <c r="H484" s="45"/>
      <c r="I484" s="45"/>
      <c r="J484" s="45"/>
      <c r="K484" s="45"/>
      <c r="L484" s="45"/>
      <c r="M484" s="45"/>
      <c r="N484" s="45"/>
      <c r="O484" s="45"/>
      <c r="P484" s="45"/>
      <c r="Q484" s="45"/>
      <c r="R484" s="45"/>
      <c r="S484" s="45"/>
      <c r="T484" s="45"/>
      <c r="U484" s="45"/>
      <c r="V484" s="45"/>
      <c r="W484" s="45"/>
      <c r="X484" s="45"/>
      <c r="Y484" s="45"/>
      <c r="Z484" s="45"/>
      <c r="AA484" s="45"/>
      <c r="AB484" s="45"/>
    </row>
    <row r="485" spans="1:28" ht="14.4">
      <c r="A485" s="45"/>
      <c r="B485" s="45"/>
      <c r="C485" s="45"/>
      <c r="D485" s="45"/>
      <c r="E485" s="45"/>
      <c r="F485" s="45"/>
      <c r="G485" s="45"/>
      <c r="H485" s="45"/>
      <c r="I485" s="45"/>
      <c r="J485" s="45"/>
      <c r="K485" s="45"/>
      <c r="L485" s="45"/>
      <c r="M485" s="45"/>
      <c r="N485" s="45"/>
      <c r="O485" s="45"/>
      <c r="P485" s="45"/>
      <c r="Q485" s="45"/>
      <c r="R485" s="45"/>
      <c r="S485" s="45"/>
      <c r="T485" s="45"/>
      <c r="U485" s="45"/>
      <c r="V485" s="45"/>
      <c r="W485" s="45"/>
      <c r="X485" s="45"/>
      <c r="Y485" s="45"/>
      <c r="Z485" s="45"/>
      <c r="AA485" s="45"/>
      <c r="AB485" s="45"/>
    </row>
    <row r="486" spans="1:28" ht="14.4">
      <c r="A486" s="45"/>
      <c r="B486" s="45"/>
      <c r="C486" s="45"/>
      <c r="D486" s="45"/>
      <c r="E486" s="45"/>
      <c r="F486" s="45"/>
      <c r="G486" s="45"/>
      <c r="H486" s="45"/>
      <c r="I486" s="45"/>
      <c r="J486" s="45"/>
      <c r="K486" s="45"/>
      <c r="L486" s="45"/>
      <c r="M486" s="45"/>
      <c r="N486" s="45"/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45"/>
      <c r="AA486" s="45"/>
      <c r="AB486" s="45"/>
    </row>
    <row r="487" spans="1:28" ht="14.4">
      <c r="A487" s="45"/>
      <c r="B487" s="45"/>
      <c r="C487" s="45"/>
      <c r="D487" s="45"/>
      <c r="E487" s="45"/>
      <c r="F487" s="45"/>
      <c r="G487" s="45"/>
      <c r="H487" s="45"/>
      <c r="I487" s="45"/>
      <c r="J487" s="45"/>
      <c r="K487" s="45"/>
      <c r="L487" s="45"/>
      <c r="M487" s="45"/>
      <c r="N487" s="45"/>
      <c r="O487" s="45"/>
      <c r="P487" s="45"/>
      <c r="Q487" s="45"/>
      <c r="R487" s="45"/>
      <c r="S487" s="45"/>
      <c r="T487" s="45"/>
      <c r="U487" s="45"/>
      <c r="V487" s="45"/>
      <c r="W487" s="45"/>
      <c r="X487" s="45"/>
      <c r="Y487" s="45"/>
      <c r="Z487" s="45"/>
      <c r="AA487" s="45"/>
      <c r="AB487" s="45"/>
    </row>
    <row r="488" spans="1:28" ht="14.4">
      <c r="A488" s="45"/>
      <c r="B488" s="45"/>
      <c r="C488" s="45"/>
      <c r="D488" s="45"/>
      <c r="E488" s="45"/>
      <c r="F488" s="45"/>
      <c r="G488" s="45"/>
      <c r="H488" s="45"/>
      <c r="I488" s="45"/>
      <c r="J488" s="45"/>
      <c r="K488" s="45"/>
      <c r="L488" s="45"/>
      <c r="M488" s="45"/>
      <c r="N488" s="45"/>
      <c r="O488" s="45"/>
      <c r="P488" s="45"/>
      <c r="Q488" s="45"/>
      <c r="R488" s="45"/>
      <c r="S488" s="45"/>
      <c r="T488" s="45"/>
      <c r="U488" s="45"/>
      <c r="V488" s="45"/>
      <c r="W488" s="45"/>
      <c r="X488" s="45"/>
      <c r="Y488" s="45"/>
      <c r="Z488" s="45"/>
      <c r="AA488" s="45"/>
      <c r="AB488" s="45"/>
    </row>
    <row r="489" spans="1:28" ht="14.4">
      <c r="A489" s="45"/>
      <c r="B489" s="45"/>
      <c r="C489" s="45"/>
      <c r="D489" s="45"/>
      <c r="E489" s="45"/>
      <c r="F489" s="45"/>
      <c r="G489" s="45"/>
      <c r="H489" s="45"/>
      <c r="I489" s="45"/>
      <c r="J489" s="45"/>
      <c r="K489" s="45"/>
      <c r="L489" s="45"/>
      <c r="M489" s="45"/>
      <c r="N489" s="45"/>
      <c r="O489" s="45"/>
      <c r="P489" s="45"/>
      <c r="Q489" s="45"/>
      <c r="R489" s="45"/>
      <c r="S489" s="45"/>
      <c r="T489" s="45"/>
      <c r="U489" s="45"/>
      <c r="V489" s="45"/>
      <c r="W489" s="45"/>
      <c r="X489" s="45"/>
      <c r="Y489" s="45"/>
      <c r="Z489" s="45"/>
      <c r="AA489" s="45"/>
      <c r="AB489" s="45"/>
    </row>
    <row r="490" spans="1:28" ht="14.4">
      <c r="A490" s="45"/>
      <c r="B490" s="45"/>
      <c r="C490" s="45"/>
      <c r="D490" s="45"/>
      <c r="E490" s="45"/>
      <c r="F490" s="45"/>
      <c r="G490" s="45"/>
      <c r="H490" s="45"/>
      <c r="I490" s="45"/>
      <c r="J490" s="45"/>
      <c r="K490" s="45"/>
      <c r="L490" s="45"/>
      <c r="M490" s="45"/>
      <c r="N490" s="45"/>
      <c r="O490" s="45"/>
      <c r="P490" s="45"/>
      <c r="Q490" s="45"/>
      <c r="R490" s="45"/>
      <c r="S490" s="45"/>
      <c r="T490" s="45"/>
      <c r="U490" s="45"/>
      <c r="V490" s="45"/>
      <c r="W490" s="45"/>
      <c r="X490" s="45"/>
      <c r="Y490" s="45"/>
      <c r="Z490" s="45"/>
      <c r="AA490" s="45"/>
      <c r="AB490" s="45"/>
    </row>
    <row r="491" spans="1:28" ht="14.4">
      <c r="A491" s="45"/>
      <c r="B491" s="45"/>
      <c r="C491" s="45"/>
      <c r="D491" s="45"/>
      <c r="E491" s="45"/>
      <c r="F491" s="45"/>
      <c r="G491" s="45"/>
      <c r="H491" s="45"/>
      <c r="I491" s="45"/>
      <c r="J491" s="45"/>
      <c r="K491" s="45"/>
      <c r="L491" s="45"/>
      <c r="M491" s="45"/>
      <c r="N491" s="45"/>
      <c r="O491" s="45"/>
      <c r="P491" s="45"/>
      <c r="Q491" s="45"/>
      <c r="R491" s="45"/>
      <c r="S491" s="45"/>
      <c r="T491" s="45"/>
      <c r="U491" s="45"/>
      <c r="V491" s="45"/>
      <c r="W491" s="45"/>
      <c r="X491" s="45"/>
      <c r="Y491" s="45"/>
      <c r="Z491" s="45"/>
      <c r="AA491" s="45"/>
      <c r="AB491" s="45"/>
    </row>
    <row r="492" spans="1:28" ht="14.4">
      <c r="A492" s="45"/>
      <c r="B492" s="45"/>
      <c r="C492" s="45"/>
      <c r="D492" s="45"/>
      <c r="E492" s="45"/>
      <c r="F492" s="45"/>
      <c r="G492" s="45"/>
      <c r="H492" s="45"/>
      <c r="I492" s="45"/>
      <c r="J492" s="45"/>
      <c r="K492" s="45"/>
      <c r="L492" s="45"/>
      <c r="M492" s="45"/>
      <c r="N492" s="45"/>
      <c r="O492" s="45"/>
      <c r="P492" s="45"/>
      <c r="Q492" s="45"/>
      <c r="R492" s="45"/>
      <c r="S492" s="45"/>
      <c r="T492" s="45"/>
      <c r="U492" s="45"/>
      <c r="V492" s="45"/>
      <c r="W492" s="45"/>
      <c r="X492" s="45"/>
      <c r="Y492" s="45"/>
      <c r="Z492" s="45"/>
      <c r="AA492" s="45"/>
      <c r="AB492" s="45"/>
    </row>
    <row r="493" spans="1:28" ht="14.4">
      <c r="A493" s="45"/>
      <c r="B493" s="45"/>
      <c r="C493" s="45"/>
      <c r="D493" s="45"/>
      <c r="E493" s="45"/>
      <c r="F493" s="45"/>
      <c r="G493" s="45"/>
      <c r="H493" s="45"/>
      <c r="I493" s="45"/>
      <c r="J493" s="45"/>
      <c r="K493" s="45"/>
      <c r="L493" s="45"/>
      <c r="M493" s="45"/>
      <c r="N493" s="45"/>
      <c r="O493" s="45"/>
      <c r="P493" s="45"/>
      <c r="Q493" s="45"/>
      <c r="R493" s="45"/>
      <c r="S493" s="45"/>
      <c r="T493" s="45"/>
      <c r="U493" s="45"/>
      <c r="V493" s="45"/>
      <c r="W493" s="45"/>
      <c r="X493" s="45"/>
      <c r="Y493" s="45"/>
      <c r="Z493" s="45"/>
      <c r="AA493" s="45"/>
      <c r="AB493" s="45"/>
    </row>
    <row r="494" spans="1:28" ht="14.4">
      <c r="A494" s="45"/>
      <c r="B494" s="45"/>
      <c r="C494" s="45"/>
      <c r="D494" s="45"/>
      <c r="E494" s="45"/>
      <c r="F494" s="45"/>
      <c r="G494" s="45"/>
      <c r="H494" s="45"/>
      <c r="I494" s="45"/>
      <c r="J494" s="45"/>
      <c r="K494" s="45"/>
      <c r="L494" s="45"/>
      <c r="M494" s="45"/>
      <c r="N494" s="45"/>
      <c r="O494" s="45"/>
      <c r="P494" s="45"/>
      <c r="Q494" s="45"/>
      <c r="R494" s="45"/>
      <c r="S494" s="45"/>
      <c r="T494" s="45"/>
      <c r="U494" s="45"/>
      <c r="V494" s="45"/>
      <c r="W494" s="45"/>
      <c r="X494" s="45"/>
      <c r="Y494" s="45"/>
      <c r="Z494" s="45"/>
      <c r="AA494" s="45"/>
      <c r="AB494" s="45"/>
    </row>
    <row r="495" spans="1:28" ht="14.4">
      <c r="A495" s="45"/>
      <c r="B495" s="45"/>
      <c r="C495" s="45"/>
      <c r="D495" s="45"/>
      <c r="E495" s="45"/>
      <c r="F495" s="45"/>
      <c r="G495" s="45"/>
      <c r="H495" s="45"/>
      <c r="I495" s="45"/>
      <c r="J495" s="45"/>
      <c r="K495" s="45"/>
      <c r="L495" s="45"/>
      <c r="M495" s="45"/>
      <c r="N495" s="45"/>
      <c r="O495" s="45"/>
      <c r="P495" s="45"/>
      <c r="Q495" s="45"/>
      <c r="R495" s="45"/>
      <c r="S495" s="45"/>
      <c r="T495" s="45"/>
      <c r="U495" s="45"/>
      <c r="V495" s="45"/>
      <c r="W495" s="45"/>
      <c r="X495" s="45"/>
      <c r="Y495" s="45"/>
      <c r="Z495" s="45"/>
      <c r="AA495" s="45"/>
      <c r="AB495" s="45"/>
    </row>
    <row r="496" spans="1:28" ht="14.4">
      <c r="A496" s="45"/>
      <c r="B496" s="45"/>
      <c r="C496" s="45"/>
      <c r="D496" s="45"/>
      <c r="E496" s="45"/>
      <c r="F496" s="45"/>
      <c r="G496" s="45"/>
      <c r="H496" s="45"/>
      <c r="I496" s="45"/>
      <c r="J496" s="45"/>
      <c r="K496" s="45"/>
      <c r="L496" s="45"/>
      <c r="M496" s="45"/>
      <c r="N496" s="45"/>
      <c r="O496" s="45"/>
      <c r="P496" s="45"/>
      <c r="Q496" s="45"/>
      <c r="R496" s="45"/>
      <c r="S496" s="45"/>
      <c r="T496" s="45"/>
      <c r="U496" s="45"/>
      <c r="V496" s="45"/>
      <c r="W496" s="45"/>
      <c r="X496" s="45"/>
      <c r="Y496" s="45"/>
      <c r="Z496" s="45"/>
      <c r="AA496" s="45"/>
      <c r="AB496" s="45"/>
    </row>
    <row r="497" spans="1:28" ht="14.4">
      <c r="A497" s="45"/>
      <c r="B497" s="45"/>
      <c r="C497" s="45"/>
      <c r="D497" s="45"/>
      <c r="E497" s="45"/>
      <c r="F497" s="45"/>
      <c r="G497" s="45"/>
      <c r="H497" s="45"/>
      <c r="I497" s="45"/>
      <c r="J497" s="45"/>
      <c r="K497" s="45"/>
      <c r="L497" s="45"/>
      <c r="M497" s="45"/>
      <c r="N497" s="45"/>
      <c r="O497" s="45"/>
      <c r="P497" s="45"/>
      <c r="Q497" s="45"/>
      <c r="R497" s="45"/>
      <c r="S497" s="45"/>
      <c r="T497" s="45"/>
      <c r="U497" s="45"/>
      <c r="V497" s="45"/>
      <c r="W497" s="45"/>
      <c r="X497" s="45"/>
      <c r="Y497" s="45"/>
      <c r="Z497" s="45"/>
      <c r="AA497" s="45"/>
      <c r="AB497" s="45"/>
    </row>
    <row r="498" spans="1:28" ht="14.4">
      <c r="A498" s="45"/>
      <c r="B498" s="45"/>
      <c r="C498" s="45"/>
      <c r="D498" s="45"/>
      <c r="E498" s="45"/>
      <c r="F498" s="45"/>
      <c r="G498" s="45"/>
      <c r="H498" s="45"/>
      <c r="I498" s="45"/>
      <c r="J498" s="45"/>
      <c r="K498" s="45"/>
      <c r="L498" s="45"/>
      <c r="M498" s="45"/>
      <c r="N498" s="45"/>
      <c r="O498" s="45"/>
      <c r="P498" s="45"/>
      <c r="Q498" s="45"/>
      <c r="R498" s="45"/>
      <c r="S498" s="45"/>
      <c r="T498" s="45"/>
      <c r="U498" s="45"/>
      <c r="V498" s="45"/>
      <c r="W498" s="45"/>
      <c r="X498" s="45"/>
      <c r="Y498" s="45"/>
      <c r="Z498" s="45"/>
      <c r="AA498" s="45"/>
      <c r="AB498" s="45"/>
    </row>
    <row r="499" spans="1:28" ht="14.4">
      <c r="A499" s="45"/>
      <c r="B499" s="45"/>
      <c r="C499" s="45"/>
      <c r="D499" s="45"/>
      <c r="E499" s="45"/>
      <c r="F499" s="45"/>
      <c r="G499" s="45"/>
      <c r="H499" s="45"/>
      <c r="I499" s="45"/>
      <c r="J499" s="45"/>
      <c r="K499" s="45"/>
      <c r="L499" s="45"/>
      <c r="M499" s="45"/>
      <c r="N499" s="45"/>
      <c r="O499" s="45"/>
      <c r="P499" s="45"/>
      <c r="Q499" s="45"/>
      <c r="R499" s="45"/>
      <c r="S499" s="45"/>
      <c r="T499" s="45"/>
      <c r="U499" s="45"/>
      <c r="V499" s="45"/>
      <c r="W499" s="45"/>
      <c r="X499" s="45"/>
      <c r="Y499" s="45"/>
      <c r="Z499" s="45"/>
      <c r="AA499" s="45"/>
      <c r="AB499" s="45"/>
    </row>
    <row r="500" spans="1:28" ht="14.4">
      <c r="A500" s="45"/>
      <c r="B500" s="45"/>
      <c r="C500" s="45"/>
      <c r="D500" s="45"/>
      <c r="E500" s="45"/>
      <c r="F500" s="45"/>
      <c r="G500" s="45"/>
      <c r="H500" s="45"/>
      <c r="I500" s="45"/>
      <c r="J500" s="45"/>
      <c r="K500" s="45"/>
      <c r="L500" s="45"/>
      <c r="M500" s="45"/>
      <c r="N500" s="45"/>
      <c r="O500" s="45"/>
      <c r="P500" s="45"/>
      <c r="Q500" s="45"/>
      <c r="R500" s="45"/>
      <c r="S500" s="45"/>
      <c r="T500" s="45"/>
      <c r="U500" s="45"/>
      <c r="V500" s="45"/>
      <c r="W500" s="45"/>
      <c r="X500" s="45"/>
      <c r="Y500" s="45"/>
      <c r="Z500" s="45"/>
      <c r="AA500" s="45"/>
      <c r="AB500" s="45"/>
    </row>
    <row r="501" spans="1:28" ht="14.4">
      <c r="A501" s="45"/>
      <c r="B501" s="45"/>
      <c r="C501" s="45"/>
      <c r="D501" s="45"/>
      <c r="E501" s="45"/>
      <c r="F501" s="45"/>
      <c r="G501" s="45"/>
      <c r="H501" s="45"/>
      <c r="I501" s="45"/>
      <c r="J501" s="45"/>
      <c r="K501" s="45"/>
      <c r="L501" s="45"/>
      <c r="M501" s="45"/>
      <c r="N501" s="45"/>
      <c r="O501" s="45"/>
      <c r="P501" s="45"/>
      <c r="Q501" s="45"/>
      <c r="R501" s="45"/>
      <c r="S501" s="45"/>
      <c r="T501" s="45"/>
      <c r="U501" s="45"/>
      <c r="V501" s="45"/>
      <c r="W501" s="45"/>
      <c r="X501" s="45"/>
      <c r="Y501" s="45"/>
      <c r="Z501" s="45"/>
      <c r="AA501" s="45"/>
      <c r="AB501" s="45"/>
    </row>
    <row r="502" spans="1:28" ht="14.4">
      <c r="A502" s="45"/>
      <c r="B502" s="45"/>
      <c r="C502" s="45"/>
      <c r="D502" s="45"/>
      <c r="E502" s="45"/>
      <c r="F502" s="45"/>
      <c r="G502" s="45"/>
      <c r="H502" s="45"/>
      <c r="I502" s="45"/>
      <c r="J502" s="45"/>
      <c r="K502" s="45"/>
      <c r="L502" s="45"/>
      <c r="M502" s="45"/>
      <c r="N502" s="45"/>
      <c r="O502" s="45"/>
      <c r="P502" s="45"/>
      <c r="Q502" s="45"/>
      <c r="R502" s="45"/>
      <c r="S502" s="45"/>
      <c r="T502" s="45"/>
      <c r="U502" s="45"/>
      <c r="V502" s="45"/>
      <c r="W502" s="45"/>
      <c r="X502" s="45"/>
      <c r="Y502" s="45"/>
      <c r="Z502" s="45"/>
      <c r="AA502" s="45"/>
      <c r="AB502" s="45"/>
    </row>
    <row r="503" spans="1:28" ht="14.4">
      <c r="A503" s="45"/>
      <c r="B503" s="45"/>
      <c r="C503" s="45"/>
      <c r="D503" s="45"/>
      <c r="E503" s="45"/>
      <c r="F503" s="45"/>
      <c r="G503" s="45"/>
      <c r="H503" s="45"/>
      <c r="I503" s="45"/>
      <c r="J503" s="45"/>
      <c r="K503" s="45"/>
      <c r="L503" s="45"/>
      <c r="M503" s="45"/>
      <c r="N503" s="45"/>
      <c r="O503" s="45"/>
      <c r="P503" s="45"/>
      <c r="Q503" s="45"/>
      <c r="R503" s="45"/>
      <c r="S503" s="45"/>
      <c r="T503" s="45"/>
      <c r="U503" s="45"/>
      <c r="V503" s="45"/>
      <c r="W503" s="45"/>
      <c r="X503" s="45"/>
      <c r="Y503" s="45"/>
      <c r="Z503" s="45"/>
      <c r="AA503" s="45"/>
      <c r="AB503" s="45"/>
    </row>
    <row r="504" spans="1:28" ht="14.4">
      <c r="A504" s="45"/>
      <c r="B504" s="45"/>
      <c r="C504" s="45"/>
      <c r="D504" s="45"/>
      <c r="E504" s="45"/>
      <c r="F504" s="45"/>
      <c r="G504" s="45"/>
      <c r="H504" s="45"/>
      <c r="I504" s="45"/>
      <c r="J504" s="45"/>
      <c r="K504" s="45"/>
      <c r="L504" s="45"/>
      <c r="M504" s="45"/>
      <c r="N504" s="45"/>
      <c r="O504" s="45"/>
      <c r="P504" s="45"/>
      <c r="Q504" s="45"/>
      <c r="R504" s="45"/>
      <c r="S504" s="45"/>
      <c r="T504" s="45"/>
      <c r="U504" s="45"/>
      <c r="V504" s="45"/>
      <c r="W504" s="45"/>
      <c r="X504" s="45"/>
      <c r="Y504" s="45"/>
      <c r="Z504" s="45"/>
      <c r="AA504" s="45"/>
      <c r="AB504" s="45"/>
    </row>
    <row r="505" spans="1:28" ht="14.4">
      <c r="A505" s="45"/>
      <c r="B505" s="45"/>
      <c r="C505" s="45"/>
      <c r="D505" s="45"/>
      <c r="E505" s="45"/>
      <c r="F505" s="45"/>
      <c r="G505" s="45"/>
      <c r="H505" s="45"/>
      <c r="I505" s="45"/>
      <c r="J505" s="45"/>
      <c r="K505" s="45"/>
      <c r="L505" s="45"/>
      <c r="M505" s="45"/>
      <c r="N505" s="45"/>
      <c r="O505" s="45"/>
      <c r="P505" s="45"/>
      <c r="Q505" s="45"/>
      <c r="R505" s="45"/>
      <c r="S505" s="45"/>
      <c r="T505" s="45"/>
      <c r="U505" s="45"/>
      <c r="V505" s="45"/>
      <c r="W505" s="45"/>
      <c r="X505" s="45"/>
      <c r="Y505" s="45"/>
      <c r="Z505" s="45"/>
      <c r="AA505" s="45"/>
      <c r="AB505" s="45"/>
    </row>
    <row r="506" spans="1:28" ht="14.4">
      <c r="A506" s="45"/>
      <c r="B506" s="45"/>
      <c r="C506" s="45"/>
      <c r="D506" s="45"/>
      <c r="E506" s="45"/>
      <c r="F506" s="45"/>
      <c r="G506" s="45"/>
      <c r="H506" s="45"/>
      <c r="I506" s="45"/>
      <c r="J506" s="45"/>
      <c r="K506" s="45"/>
      <c r="L506" s="45"/>
      <c r="M506" s="45"/>
      <c r="N506" s="45"/>
      <c r="O506" s="45"/>
      <c r="P506" s="45"/>
      <c r="Q506" s="45"/>
      <c r="R506" s="45"/>
      <c r="S506" s="45"/>
      <c r="T506" s="45"/>
      <c r="U506" s="45"/>
      <c r="V506" s="45"/>
      <c r="W506" s="45"/>
      <c r="X506" s="45"/>
      <c r="Y506" s="45"/>
      <c r="Z506" s="45"/>
      <c r="AA506" s="45"/>
      <c r="AB506" s="45"/>
    </row>
    <row r="507" spans="1:28" ht="14.4">
      <c r="A507" s="45"/>
      <c r="B507" s="45"/>
      <c r="C507" s="45"/>
      <c r="D507" s="45"/>
      <c r="E507" s="45"/>
      <c r="F507" s="45"/>
      <c r="G507" s="45"/>
      <c r="H507" s="45"/>
      <c r="I507" s="45"/>
      <c r="J507" s="45"/>
      <c r="K507" s="45"/>
      <c r="L507" s="45"/>
      <c r="M507" s="45"/>
      <c r="N507" s="45"/>
      <c r="O507" s="45"/>
      <c r="P507" s="45"/>
      <c r="Q507" s="45"/>
      <c r="R507" s="45"/>
      <c r="S507" s="45"/>
      <c r="T507" s="45"/>
      <c r="U507" s="45"/>
      <c r="V507" s="45"/>
      <c r="W507" s="45"/>
      <c r="X507" s="45"/>
      <c r="Y507" s="45"/>
      <c r="Z507" s="45"/>
      <c r="AA507" s="45"/>
      <c r="AB507" s="45"/>
    </row>
    <row r="508" spans="1:28" ht="14.4">
      <c r="A508" s="45"/>
      <c r="B508" s="45"/>
      <c r="C508" s="45"/>
      <c r="D508" s="45"/>
      <c r="E508" s="45"/>
      <c r="F508" s="45"/>
      <c r="G508" s="45"/>
      <c r="H508" s="45"/>
      <c r="I508" s="45"/>
      <c r="J508" s="45"/>
      <c r="K508" s="45"/>
      <c r="L508" s="45"/>
      <c r="M508" s="45"/>
      <c r="N508" s="45"/>
      <c r="O508" s="45"/>
      <c r="P508" s="45"/>
      <c r="Q508" s="45"/>
      <c r="R508" s="45"/>
      <c r="S508" s="45"/>
      <c r="T508" s="45"/>
      <c r="U508" s="45"/>
      <c r="V508" s="45"/>
      <c r="W508" s="45"/>
      <c r="X508" s="45"/>
      <c r="Y508" s="45"/>
      <c r="Z508" s="45"/>
      <c r="AA508" s="45"/>
      <c r="AB508" s="45"/>
    </row>
    <row r="509" spans="1:28" ht="14.4">
      <c r="A509" s="45"/>
      <c r="B509" s="45"/>
      <c r="C509" s="45"/>
      <c r="D509" s="45"/>
      <c r="E509" s="45"/>
      <c r="F509" s="45"/>
      <c r="G509" s="45"/>
      <c r="H509" s="45"/>
      <c r="I509" s="45"/>
      <c r="J509" s="45"/>
      <c r="K509" s="45"/>
      <c r="L509" s="45"/>
      <c r="M509" s="45"/>
      <c r="N509" s="45"/>
      <c r="O509" s="45"/>
      <c r="P509" s="45"/>
      <c r="Q509" s="45"/>
      <c r="R509" s="45"/>
      <c r="S509" s="45"/>
      <c r="T509" s="45"/>
      <c r="U509" s="45"/>
      <c r="V509" s="45"/>
      <c r="W509" s="45"/>
      <c r="X509" s="45"/>
      <c r="Y509" s="45"/>
      <c r="Z509" s="45"/>
      <c r="AA509" s="45"/>
      <c r="AB509" s="45"/>
    </row>
    <row r="510" spans="1:28" ht="14.4">
      <c r="A510" s="45"/>
      <c r="B510" s="45"/>
      <c r="C510" s="45"/>
      <c r="D510" s="45"/>
      <c r="E510" s="45"/>
      <c r="F510" s="45"/>
      <c r="G510" s="45"/>
      <c r="H510" s="45"/>
      <c r="I510" s="45"/>
      <c r="J510" s="45"/>
      <c r="K510" s="45"/>
      <c r="L510" s="45"/>
      <c r="M510" s="45"/>
      <c r="N510" s="45"/>
      <c r="O510" s="45"/>
      <c r="P510" s="45"/>
      <c r="Q510" s="45"/>
      <c r="R510" s="45"/>
      <c r="S510" s="45"/>
      <c r="T510" s="45"/>
      <c r="U510" s="45"/>
      <c r="V510" s="45"/>
      <c r="W510" s="45"/>
      <c r="X510" s="45"/>
      <c r="Y510" s="45"/>
      <c r="Z510" s="45"/>
      <c r="AA510" s="45"/>
      <c r="AB510" s="45"/>
    </row>
    <row r="511" spans="1:28" ht="14.4">
      <c r="A511" s="45"/>
      <c r="B511" s="45"/>
      <c r="C511" s="45"/>
      <c r="D511" s="45"/>
      <c r="E511" s="45"/>
      <c r="F511" s="45"/>
      <c r="G511" s="45"/>
      <c r="H511" s="45"/>
      <c r="I511" s="45"/>
      <c r="J511" s="45"/>
      <c r="K511" s="45"/>
      <c r="L511" s="45"/>
      <c r="M511" s="45"/>
      <c r="N511" s="45"/>
      <c r="O511" s="45"/>
      <c r="P511" s="45"/>
      <c r="Q511" s="45"/>
      <c r="R511" s="45"/>
      <c r="S511" s="45"/>
      <c r="T511" s="45"/>
      <c r="U511" s="45"/>
      <c r="V511" s="45"/>
      <c r="W511" s="45"/>
      <c r="X511" s="45"/>
      <c r="Y511" s="45"/>
      <c r="Z511" s="45"/>
      <c r="AA511" s="45"/>
      <c r="AB511" s="45"/>
    </row>
    <row r="512" spans="1:28" ht="14.4">
      <c r="A512" s="45"/>
      <c r="B512" s="45"/>
      <c r="C512" s="45"/>
      <c r="D512" s="45"/>
      <c r="E512" s="45"/>
      <c r="F512" s="45"/>
      <c r="G512" s="45"/>
      <c r="H512" s="45"/>
      <c r="I512" s="45"/>
      <c r="J512" s="45"/>
      <c r="K512" s="45"/>
      <c r="L512" s="45"/>
      <c r="M512" s="45"/>
      <c r="N512" s="45"/>
      <c r="O512" s="45"/>
      <c r="P512" s="45"/>
      <c r="Q512" s="45"/>
      <c r="R512" s="45"/>
      <c r="S512" s="45"/>
      <c r="T512" s="45"/>
      <c r="U512" s="45"/>
      <c r="V512" s="45"/>
      <c r="W512" s="45"/>
      <c r="X512" s="45"/>
      <c r="Y512" s="45"/>
      <c r="Z512" s="45"/>
      <c r="AA512" s="45"/>
      <c r="AB512" s="45"/>
    </row>
    <row r="513" spans="1:28" ht="14.4">
      <c r="A513" s="45"/>
      <c r="B513" s="45"/>
      <c r="C513" s="45"/>
      <c r="D513" s="45"/>
      <c r="E513" s="45"/>
      <c r="F513" s="45"/>
      <c r="G513" s="45"/>
      <c r="H513" s="45"/>
      <c r="I513" s="45"/>
      <c r="J513" s="45"/>
      <c r="K513" s="45"/>
      <c r="L513" s="45"/>
      <c r="M513" s="45"/>
      <c r="N513" s="45"/>
      <c r="O513" s="45"/>
      <c r="P513" s="45"/>
      <c r="Q513" s="45"/>
      <c r="R513" s="45"/>
      <c r="S513" s="45"/>
      <c r="T513" s="45"/>
      <c r="U513" s="45"/>
      <c r="V513" s="45"/>
      <c r="W513" s="45"/>
      <c r="X513" s="45"/>
      <c r="Y513" s="45"/>
      <c r="Z513" s="45"/>
      <c r="AA513" s="45"/>
      <c r="AB513" s="45"/>
    </row>
    <row r="514" spans="1:28" ht="14.4">
      <c r="A514" s="45"/>
      <c r="B514" s="45"/>
      <c r="C514" s="45"/>
      <c r="D514" s="45"/>
      <c r="E514" s="45"/>
      <c r="F514" s="45"/>
      <c r="G514" s="45"/>
      <c r="H514" s="45"/>
      <c r="I514" s="45"/>
      <c r="J514" s="45"/>
      <c r="K514" s="45"/>
      <c r="L514" s="45"/>
      <c r="M514" s="45"/>
      <c r="N514" s="45"/>
      <c r="O514" s="45"/>
      <c r="P514" s="45"/>
      <c r="Q514" s="45"/>
      <c r="R514" s="45"/>
      <c r="S514" s="45"/>
      <c r="T514" s="45"/>
      <c r="U514" s="45"/>
      <c r="V514" s="45"/>
      <c r="W514" s="45"/>
      <c r="X514" s="45"/>
      <c r="Y514" s="45"/>
      <c r="Z514" s="45"/>
      <c r="AA514" s="45"/>
      <c r="AB514" s="45"/>
    </row>
    <row r="515" spans="1:28" ht="14.4">
      <c r="A515" s="45"/>
      <c r="B515" s="45"/>
      <c r="C515" s="45"/>
      <c r="D515" s="45"/>
      <c r="E515" s="45"/>
      <c r="F515" s="45"/>
      <c r="G515" s="45"/>
      <c r="H515" s="45"/>
      <c r="I515" s="45"/>
      <c r="J515" s="45"/>
      <c r="K515" s="45"/>
      <c r="L515" s="45"/>
      <c r="M515" s="45"/>
      <c r="N515" s="45"/>
      <c r="O515" s="45"/>
      <c r="P515" s="45"/>
      <c r="Q515" s="45"/>
      <c r="R515" s="45"/>
      <c r="S515" s="45"/>
      <c r="T515" s="45"/>
      <c r="U515" s="45"/>
      <c r="V515" s="45"/>
      <c r="W515" s="45"/>
      <c r="X515" s="45"/>
      <c r="Y515" s="45"/>
      <c r="Z515" s="45"/>
      <c r="AA515" s="45"/>
      <c r="AB515" s="45"/>
    </row>
    <row r="516" spans="1:28" ht="14.4">
      <c r="A516" s="45"/>
      <c r="B516" s="45"/>
      <c r="C516" s="45"/>
      <c r="D516" s="45"/>
      <c r="E516" s="45"/>
      <c r="F516" s="45"/>
      <c r="G516" s="45"/>
      <c r="H516" s="45"/>
      <c r="I516" s="45"/>
      <c r="J516" s="45"/>
      <c r="K516" s="45"/>
      <c r="L516" s="45"/>
      <c r="M516" s="45"/>
      <c r="N516" s="45"/>
      <c r="O516" s="45"/>
      <c r="P516" s="45"/>
      <c r="Q516" s="45"/>
      <c r="R516" s="45"/>
      <c r="S516" s="45"/>
      <c r="T516" s="45"/>
      <c r="U516" s="45"/>
      <c r="V516" s="45"/>
      <c r="W516" s="45"/>
      <c r="X516" s="45"/>
      <c r="Y516" s="45"/>
      <c r="Z516" s="45"/>
      <c r="AA516" s="45"/>
      <c r="AB516" s="45"/>
    </row>
    <row r="517" spans="1:28" ht="14.4">
      <c r="A517" s="45"/>
      <c r="B517" s="45"/>
      <c r="C517" s="45"/>
      <c r="D517" s="45"/>
      <c r="E517" s="45"/>
      <c r="F517" s="45"/>
      <c r="G517" s="45"/>
      <c r="H517" s="45"/>
      <c r="I517" s="45"/>
      <c r="J517" s="45"/>
      <c r="K517" s="45"/>
      <c r="L517" s="45"/>
      <c r="M517" s="45"/>
      <c r="N517" s="45"/>
      <c r="O517" s="45"/>
      <c r="P517" s="45"/>
      <c r="Q517" s="45"/>
      <c r="R517" s="45"/>
      <c r="S517" s="45"/>
      <c r="T517" s="45"/>
      <c r="U517" s="45"/>
      <c r="V517" s="45"/>
      <c r="W517" s="45"/>
      <c r="X517" s="45"/>
      <c r="Y517" s="45"/>
      <c r="Z517" s="45"/>
      <c r="AA517" s="45"/>
      <c r="AB517" s="45"/>
    </row>
    <row r="518" spans="1:28" ht="14.4">
      <c r="A518" s="45"/>
      <c r="B518" s="45"/>
      <c r="C518" s="45"/>
      <c r="D518" s="45"/>
      <c r="E518" s="45"/>
      <c r="F518" s="45"/>
      <c r="G518" s="45"/>
      <c r="H518" s="45"/>
      <c r="I518" s="45"/>
      <c r="J518" s="45"/>
      <c r="K518" s="45"/>
      <c r="L518" s="45"/>
      <c r="M518" s="45"/>
      <c r="N518" s="45"/>
      <c r="O518" s="45"/>
      <c r="P518" s="45"/>
      <c r="Q518" s="45"/>
      <c r="R518" s="45"/>
      <c r="S518" s="45"/>
      <c r="T518" s="45"/>
      <c r="U518" s="45"/>
      <c r="V518" s="45"/>
      <c r="W518" s="45"/>
      <c r="X518" s="45"/>
      <c r="Y518" s="45"/>
      <c r="Z518" s="45"/>
      <c r="AA518" s="45"/>
      <c r="AB518" s="45"/>
    </row>
    <row r="519" spans="1:28" ht="14.4">
      <c r="A519" s="45"/>
      <c r="B519" s="45"/>
      <c r="C519" s="45"/>
      <c r="D519" s="45"/>
      <c r="E519" s="45"/>
      <c r="F519" s="45"/>
      <c r="G519" s="45"/>
      <c r="H519" s="45"/>
      <c r="I519" s="45"/>
      <c r="J519" s="45"/>
      <c r="K519" s="45"/>
      <c r="L519" s="45"/>
      <c r="M519" s="45"/>
      <c r="N519" s="45"/>
      <c r="O519" s="45"/>
      <c r="P519" s="45"/>
      <c r="Q519" s="45"/>
      <c r="R519" s="45"/>
      <c r="S519" s="45"/>
      <c r="T519" s="45"/>
      <c r="U519" s="45"/>
      <c r="V519" s="45"/>
      <c r="W519" s="45"/>
      <c r="X519" s="45"/>
      <c r="Y519" s="45"/>
      <c r="Z519" s="45"/>
      <c r="AA519" s="45"/>
      <c r="AB519" s="45"/>
    </row>
    <row r="520" spans="1:28" ht="14.4">
      <c r="A520" s="45"/>
      <c r="B520" s="45"/>
      <c r="C520" s="45"/>
      <c r="D520" s="45"/>
      <c r="E520" s="45"/>
      <c r="F520" s="45"/>
      <c r="G520" s="45"/>
      <c r="H520" s="45"/>
      <c r="I520" s="45"/>
      <c r="J520" s="45"/>
      <c r="K520" s="45"/>
      <c r="L520" s="45"/>
      <c r="M520" s="45"/>
      <c r="N520" s="45"/>
      <c r="O520" s="45"/>
      <c r="P520" s="45"/>
      <c r="Q520" s="45"/>
      <c r="R520" s="45"/>
      <c r="S520" s="45"/>
      <c r="T520" s="45"/>
      <c r="U520" s="45"/>
      <c r="V520" s="45"/>
      <c r="W520" s="45"/>
      <c r="X520" s="45"/>
      <c r="Y520" s="45"/>
      <c r="Z520" s="45"/>
      <c r="AA520" s="45"/>
      <c r="AB520" s="45"/>
    </row>
    <row r="521" spans="1:28" ht="14.4">
      <c r="A521" s="45"/>
      <c r="B521" s="45"/>
      <c r="C521" s="45"/>
      <c r="D521" s="45"/>
      <c r="E521" s="45"/>
      <c r="F521" s="45"/>
      <c r="G521" s="45"/>
      <c r="H521" s="45"/>
      <c r="I521" s="45"/>
      <c r="J521" s="45"/>
      <c r="K521" s="45"/>
      <c r="L521" s="45"/>
      <c r="M521" s="45"/>
      <c r="N521" s="45"/>
      <c r="O521" s="45"/>
      <c r="P521" s="45"/>
      <c r="Q521" s="45"/>
      <c r="R521" s="45"/>
      <c r="S521" s="45"/>
      <c r="T521" s="45"/>
      <c r="U521" s="45"/>
      <c r="V521" s="45"/>
      <c r="W521" s="45"/>
      <c r="X521" s="45"/>
      <c r="Y521" s="45"/>
      <c r="Z521" s="45"/>
      <c r="AA521" s="45"/>
      <c r="AB521" s="45"/>
    </row>
    <row r="522" spans="1:28" ht="14.4">
      <c r="A522" s="45"/>
      <c r="B522" s="45"/>
      <c r="C522" s="45"/>
      <c r="D522" s="45"/>
      <c r="E522" s="45"/>
      <c r="F522" s="45"/>
      <c r="G522" s="45"/>
      <c r="H522" s="45"/>
      <c r="I522" s="45"/>
      <c r="J522" s="45"/>
      <c r="K522" s="45"/>
      <c r="L522" s="45"/>
      <c r="M522" s="45"/>
      <c r="N522" s="45"/>
      <c r="O522" s="45"/>
      <c r="P522" s="45"/>
      <c r="Q522" s="45"/>
      <c r="R522" s="45"/>
      <c r="S522" s="45"/>
      <c r="T522" s="45"/>
      <c r="U522" s="45"/>
      <c r="V522" s="45"/>
      <c r="W522" s="45"/>
      <c r="X522" s="45"/>
      <c r="Y522" s="45"/>
      <c r="Z522" s="45"/>
      <c r="AA522" s="45"/>
      <c r="AB522" s="45"/>
    </row>
    <row r="523" spans="1:28" ht="14.4">
      <c r="A523" s="45"/>
      <c r="B523" s="45"/>
      <c r="C523" s="45"/>
      <c r="D523" s="45"/>
      <c r="E523" s="45"/>
      <c r="F523" s="45"/>
      <c r="G523" s="45"/>
      <c r="H523" s="45"/>
      <c r="I523" s="45"/>
      <c r="J523" s="45"/>
      <c r="K523" s="45"/>
      <c r="L523" s="45"/>
      <c r="M523" s="45"/>
      <c r="N523" s="45"/>
      <c r="O523" s="45"/>
      <c r="P523" s="45"/>
      <c r="Q523" s="45"/>
      <c r="R523" s="45"/>
      <c r="S523" s="45"/>
      <c r="T523" s="45"/>
      <c r="U523" s="45"/>
      <c r="V523" s="45"/>
      <c r="W523" s="45"/>
      <c r="X523" s="45"/>
      <c r="Y523" s="45"/>
      <c r="Z523" s="45"/>
      <c r="AA523" s="45"/>
      <c r="AB523" s="45"/>
    </row>
    <row r="524" spans="1:28" ht="14.4">
      <c r="A524" s="45"/>
      <c r="B524" s="45"/>
      <c r="C524" s="45"/>
      <c r="D524" s="45"/>
      <c r="E524" s="45"/>
      <c r="F524" s="45"/>
      <c r="G524" s="45"/>
      <c r="H524" s="45"/>
      <c r="I524" s="45"/>
      <c r="J524" s="45"/>
      <c r="K524" s="45"/>
      <c r="L524" s="45"/>
      <c r="M524" s="45"/>
      <c r="N524" s="45"/>
      <c r="O524" s="45"/>
      <c r="P524" s="45"/>
      <c r="Q524" s="45"/>
      <c r="R524" s="45"/>
      <c r="S524" s="45"/>
      <c r="T524" s="45"/>
      <c r="U524" s="45"/>
      <c r="V524" s="45"/>
      <c r="W524" s="45"/>
      <c r="X524" s="45"/>
      <c r="Y524" s="45"/>
      <c r="Z524" s="45"/>
      <c r="AA524" s="45"/>
      <c r="AB524" s="45"/>
    </row>
    <row r="525" spans="1:28" ht="14.4">
      <c r="A525" s="45"/>
      <c r="B525" s="45"/>
      <c r="C525" s="45"/>
      <c r="D525" s="45"/>
      <c r="E525" s="45"/>
      <c r="F525" s="45"/>
      <c r="G525" s="45"/>
      <c r="H525" s="45"/>
      <c r="I525" s="45"/>
      <c r="J525" s="45"/>
      <c r="K525" s="45"/>
      <c r="L525" s="45"/>
      <c r="M525" s="45"/>
      <c r="N525" s="45"/>
      <c r="O525" s="45"/>
      <c r="P525" s="45"/>
      <c r="Q525" s="45"/>
      <c r="R525" s="45"/>
      <c r="S525" s="45"/>
      <c r="T525" s="45"/>
      <c r="U525" s="45"/>
      <c r="V525" s="45"/>
      <c r="W525" s="45"/>
      <c r="X525" s="45"/>
      <c r="Y525" s="45"/>
      <c r="Z525" s="45"/>
      <c r="AA525" s="45"/>
      <c r="AB525" s="45"/>
    </row>
    <row r="526" spans="1:28" ht="14.4">
      <c r="A526" s="45"/>
      <c r="B526" s="45"/>
      <c r="C526" s="45"/>
      <c r="D526" s="45"/>
      <c r="E526" s="45"/>
      <c r="F526" s="45"/>
      <c r="G526" s="45"/>
      <c r="H526" s="45"/>
      <c r="I526" s="45"/>
      <c r="J526" s="45"/>
      <c r="K526" s="45"/>
      <c r="L526" s="45"/>
      <c r="M526" s="45"/>
      <c r="N526" s="45"/>
      <c r="O526" s="45"/>
      <c r="P526" s="45"/>
      <c r="Q526" s="45"/>
      <c r="R526" s="45"/>
      <c r="S526" s="45"/>
      <c r="T526" s="45"/>
      <c r="U526" s="45"/>
      <c r="V526" s="45"/>
      <c r="W526" s="45"/>
      <c r="X526" s="45"/>
      <c r="Y526" s="45"/>
      <c r="Z526" s="45"/>
      <c r="AA526" s="45"/>
      <c r="AB526" s="45"/>
    </row>
    <row r="527" spans="1:28" ht="14.4">
      <c r="A527" s="45"/>
      <c r="B527" s="45"/>
      <c r="C527" s="45"/>
      <c r="D527" s="45"/>
      <c r="E527" s="45"/>
      <c r="F527" s="45"/>
      <c r="G527" s="45"/>
      <c r="H527" s="45"/>
      <c r="I527" s="45"/>
      <c r="J527" s="45"/>
      <c r="K527" s="45"/>
      <c r="L527" s="45"/>
      <c r="M527" s="45"/>
      <c r="N527" s="45"/>
      <c r="O527" s="45"/>
      <c r="P527" s="45"/>
      <c r="Q527" s="45"/>
      <c r="R527" s="45"/>
      <c r="S527" s="45"/>
      <c r="T527" s="45"/>
      <c r="U527" s="45"/>
      <c r="V527" s="45"/>
      <c r="W527" s="45"/>
      <c r="X527" s="45"/>
      <c r="Y527" s="45"/>
      <c r="Z527" s="45"/>
      <c r="AA527" s="45"/>
      <c r="AB527" s="45"/>
    </row>
    <row r="528" spans="1:28" ht="14.4">
      <c r="A528" s="45"/>
      <c r="B528" s="45"/>
      <c r="C528" s="45"/>
      <c r="D528" s="45"/>
      <c r="E528" s="45"/>
      <c r="F528" s="45"/>
      <c r="G528" s="45"/>
      <c r="H528" s="45"/>
      <c r="I528" s="45"/>
      <c r="J528" s="45"/>
      <c r="K528" s="45"/>
      <c r="L528" s="45"/>
      <c r="M528" s="45"/>
      <c r="N528" s="45"/>
      <c r="O528" s="45"/>
      <c r="P528" s="45"/>
      <c r="Q528" s="45"/>
      <c r="R528" s="45"/>
      <c r="S528" s="45"/>
      <c r="T528" s="45"/>
      <c r="U528" s="45"/>
      <c r="V528" s="45"/>
      <c r="W528" s="45"/>
      <c r="X528" s="45"/>
      <c r="Y528" s="45"/>
      <c r="Z528" s="45"/>
      <c r="AA528" s="45"/>
      <c r="AB528" s="45"/>
    </row>
    <row r="529" spans="1:28" ht="14.4">
      <c r="A529" s="45"/>
      <c r="B529" s="45"/>
      <c r="C529" s="45"/>
      <c r="D529" s="45"/>
      <c r="E529" s="45"/>
      <c r="F529" s="45"/>
      <c r="G529" s="45"/>
      <c r="H529" s="45"/>
      <c r="I529" s="45"/>
      <c r="J529" s="45"/>
      <c r="K529" s="45"/>
      <c r="L529" s="45"/>
      <c r="M529" s="45"/>
      <c r="N529" s="45"/>
      <c r="O529" s="45"/>
      <c r="P529" s="45"/>
      <c r="Q529" s="45"/>
      <c r="R529" s="45"/>
      <c r="S529" s="45"/>
      <c r="T529" s="45"/>
      <c r="U529" s="45"/>
      <c r="V529" s="45"/>
      <c r="W529" s="45"/>
      <c r="X529" s="45"/>
      <c r="Y529" s="45"/>
      <c r="Z529" s="45"/>
      <c r="AA529" s="45"/>
      <c r="AB529" s="45"/>
    </row>
    <row r="530" spans="1:28" ht="14.4">
      <c r="A530" s="45"/>
      <c r="B530" s="45"/>
      <c r="C530" s="45"/>
      <c r="D530" s="45"/>
      <c r="E530" s="45"/>
      <c r="F530" s="45"/>
      <c r="G530" s="45"/>
      <c r="H530" s="45"/>
      <c r="I530" s="45"/>
      <c r="J530" s="45"/>
      <c r="K530" s="45"/>
      <c r="L530" s="45"/>
      <c r="M530" s="45"/>
      <c r="N530" s="45"/>
      <c r="O530" s="45"/>
      <c r="P530" s="45"/>
      <c r="Q530" s="45"/>
      <c r="R530" s="45"/>
      <c r="S530" s="45"/>
      <c r="T530" s="45"/>
      <c r="U530" s="45"/>
      <c r="V530" s="45"/>
      <c r="W530" s="45"/>
      <c r="X530" s="45"/>
      <c r="Y530" s="45"/>
      <c r="Z530" s="45"/>
      <c r="AA530" s="45"/>
      <c r="AB530" s="45"/>
    </row>
    <row r="531" spans="1:28" ht="14.4">
      <c r="A531" s="45"/>
      <c r="B531" s="45"/>
      <c r="C531" s="45"/>
      <c r="D531" s="45"/>
      <c r="E531" s="45"/>
      <c r="F531" s="45"/>
      <c r="G531" s="45"/>
      <c r="H531" s="45"/>
      <c r="I531" s="45"/>
      <c r="J531" s="45"/>
      <c r="K531" s="45"/>
      <c r="L531" s="45"/>
      <c r="M531" s="45"/>
      <c r="N531" s="45"/>
      <c r="O531" s="45"/>
      <c r="P531" s="45"/>
      <c r="Q531" s="45"/>
      <c r="R531" s="45"/>
      <c r="S531" s="45"/>
      <c r="T531" s="45"/>
      <c r="U531" s="45"/>
      <c r="V531" s="45"/>
      <c r="W531" s="45"/>
      <c r="X531" s="45"/>
      <c r="Y531" s="45"/>
      <c r="Z531" s="45"/>
      <c r="AA531" s="45"/>
      <c r="AB531" s="45"/>
    </row>
    <row r="532" spans="1:28" ht="14.4">
      <c r="A532" s="45"/>
      <c r="B532" s="45"/>
      <c r="C532" s="45"/>
      <c r="D532" s="45"/>
      <c r="E532" s="45"/>
      <c r="F532" s="45"/>
      <c r="G532" s="45"/>
      <c r="H532" s="45"/>
      <c r="I532" s="45"/>
      <c r="J532" s="45"/>
      <c r="K532" s="45"/>
      <c r="L532" s="45"/>
      <c r="M532" s="45"/>
      <c r="N532" s="45"/>
      <c r="O532" s="45"/>
      <c r="P532" s="45"/>
      <c r="Q532" s="45"/>
      <c r="R532" s="45"/>
      <c r="S532" s="45"/>
      <c r="T532" s="45"/>
      <c r="U532" s="45"/>
      <c r="V532" s="45"/>
      <c r="W532" s="45"/>
      <c r="X532" s="45"/>
      <c r="Y532" s="45"/>
      <c r="Z532" s="45"/>
      <c r="AA532" s="45"/>
      <c r="AB532" s="45"/>
    </row>
    <row r="533" spans="1:28" ht="14.4">
      <c r="A533" s="45"/>
      <c r="B533" s="45"/>
      <c r="C533" s="45"/>
      <c r="D533" s="45"/>
      <c r="E533" s="45"/>
      <c r="F533" s="45"/>
      <c r="G533" s="45"/>
      <c r="H533" s="45"/>
      <c r="I533" s="45"/>
      <c r="J533" s="45"/>
      <c r="K533" s="45"/>
      <c r="L533" s="45"/>
      <c r="M533" s="45"/>
      <c r="N533" s="45"/>
      <c r="O533" s="45"/>
      <c r="P533" s="45"/>
      <c r="Q533" s="45"/>
      <c r="R533" s="45"/>
      <c r="S533" s="45"/>
      <c r="T533" s="45"/>
      <c r="U533" s="45"/>
      <c r="V533" s="45"/>
      <c r="W533" s="45"/>
      <c r="X533" s="45"/>
      <c r="Y533" s="45"/>
      <c r="Z533" s="45"/>
      <c r="AA533" s="45"/>
      <c r="AB533" s="45"/>
    </row>
    <row r="534" spans="1:28" ht="14.4">
      <c r="A534" s="45"/>
      <c r="B534" s="45"/>
      <c r="C534" s="45"/>
      <c r="D534" s="45"/>
      <c r="E534" s="45"/>
      <c r="F534" s="45"/>
      <c r="G534" s="45"/>
      <c r="H534" s="45"/>
      <c r="I534" s="45"/>
      <c r="J534" s="45"/>
      <c r="K534" s="45"/>
      <c r="L534" s="45"/>
      <c r="M534" s="45"/>
      <c r="N534" s="45"/>
      <c r="O534" s="45"/>
      <c r="P534" s="45"/>
      <c r="Q534" s="45"/>
      <c r="R534" s="45"/>
      <c r="S534" s="45"/>
      <c r="T534" s="45"/>
      <c r="U534" s="45"/>
      <c r="V534" s="45"/>
      <c r="W534" s="45"/>
      <c r="X534" s="45"/>
      <c r="Y534" s="45"/>
      <c r="Z534" s="45"/>
      <c r="AA534" s="45"/>
      <c r="AB534" s="45"/>
    </row>
    <row r="535" spans="1:28" ht="14.4">
      <c r="A535" s="45"/>
      <c r="B535" s="45"/>
      <c r="C535" s="45"/>
      <c r="D535" s="45"/>
      <c r="E535" s="45"/>
      <c r="F535" s="45"/>
      <c r="G535" s="45"/>
      <c r="H535" s="45"/>
      <c r="I535" s="45"/>
      <c r="J535" s="45"/>
      <c r="K535" s="45"/>
      <c r="L535" s="45"/>
      <c r="M535" s="45"/>
      <c r="N535" s="45"/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45"/>
      <c r="AA535" s="45"/>
      <c r="AB535" s="45"/>
    </row>
    <row r="536" spans="1:28" ht="14.4">
      <c r="A536" s="45"/>
      <c r="B536" s="45"/>
      <c r="C536" s="45"/>
      <c r="D536" s="45"/>
      <c r="E536" s="45"/>
      <c r="F536" s="45"/>
      <c r="G536" s="45"/>
      <c r="H536" s="45"/>
      <c r="I536" s="45"/>
      <c r="J536" s="45"/>
      <c r="K536" s="45"/>
      <c r="L536" s="45"/>
      <c r="M536" s="45"/>
      <c r="N536" s="45"/>
      <c r="O536" s="45"/>
      <c r="P536" s="45"/>
      <c r="Q536" s="45"/>
      <c r="R536" s="45"/>
      <c r="S536" s="45"/>
      <c r="T536" s="45"/>
      <c r="U536" s="45"/>
      <c r="V536" s="45"/>
      <c r="W536" s="45"/>
      <c r="X536" s="45"/>
      <c r="Y536" s="45"/>
      <c r="Z536" s="45"/>
      <c r="AA536" s="45"/>
      <c r="AB536" s="45"/>
    </row>
    <row r="537" spans="1:28" ht="14.4">
      <c r="A537" s="45"/>
      <c r="B537" s="45"/>
      <c r="C537" s="45"/>
      <c r="D537" s="45"/>
      <c r="E537" s="45"/>
      <c r="F537" s="45"/>
      <c r="G537" s="45"/>
      <c r="H537" s="45"/>
      <c r="I537" s="45"/>
      <c r="J537" s="45"/>
      <c r="K537" s="45"/>
      <c r="L537" s="45"/>
      <c r="M537" s="45"/>
      <c r="N537" s="45"/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45"/>
      <c r="AA537" s="45"/>
      <c r="AB537" s="45"/>
    </row>
    <row r="538" spans="1:28" ht="14.4">
      <c r="A538" s="45"/>
      <c r="B538" s="45"/>
      <c r="C538" s="45"/>
      <c r="D538" s="45"/>
      <c r="E538" s="45"/>
      <c r="F538" s="45"/>
      <c r="G538" s="45"/>
      <c r="H538" s="45"/>
      <c r="I538" s="45"/>
      <c r="J538" s="45"/>
      <c r="K538" s="45"/>
      <c r="L538" s="45"/>
      <c r="M538" s="45"/>
      <c r="N538" s="45"/>
      <c r="O538" s="45"/>
      <c r="P538" s="45"/>
      <c r="Q538" s="45"/>
      <c r="R538" s="45"/>
      <c r="S538" s="45"/>
      <c r="T538" s="45"/>
      <c r="U538" s="45"/>
      <c r="V538" s="45"/>
      <c r="W538" s="45"/>
      <c r="X538" s="45"/>
      <c r="Y538" s="45"/>
      <c r="Z538" s="45"/>
      <c r="AA538" s="45"/>
      <c r="AB538" s="45"/>
    </row>
    <row r="539" spans="1:28" ht="14.4">
      <c r="A539" s="45"/>
      <c r="B539" s="45"/>
      <c r="C539" s="45"/>
      <c r="D539" s="45"/>
      <c r="E539" s="45"/>
      <c r="F539" s="45"/>
      <c r="G539" s="45"/>
      <c r="H539" s="45"/>
      <c r="I539" s="45"/>
      <c r="J539" s="45"/>
      <c r="K539" s="45"/>
      <c r="L539" s="45"/>
      <c r="M539" s="45"/>
      <c r="N539" s="45"/>
      <c r="O539" s="45"/>
      <c r="P539" s="45"/>
      <c r="Q539" s="45"/>
      <c r="R539" s="45"/>
      <c r="S539" s="45"/>
      <c r="T539" s="45"/>
      <c r="U539" s="45"/>
      <c r="V539" s="45"/>
      <c r="W539" s="45"/>
      <c r="X539" s="45"/>
      <c r="Y539" s="45"/>
      <c r="Z539" s="45"/>
      <c r="AA539" s="45"/>
      <c r="AB539" s="45"/>
    </row>
    <row r="540" spans="1:28" ht="14.4">
      <c r="A540" s="45"/>
      <c r="B540" s="45"/>
      <c r="C540" s="45"/>
      <c r="D540" s="45"/>
      <c r="E540" s="45"/>
      <c r="F540" s="45"/>
      <c r="G540" s="45"/>
      <c r="H540" s="45"/>
      <c r="I540" s="45"/>
      <c r="J540" s="45"/>
      <c r="K540" s="45"/>
      <c r="L540" s="45"/>
      <c r="M540" s="45"/>
      <c r="N540" s="45"/>
      <c r="O540" s="45"/>
      <c r="P540" s="45"/>
      <c r="Q540" s="45"/>
      <c r="R540" s="45"/>
      <c r="S540" s="45"/>
      <c r="T540" s="45"/>
      <c r="U540" s="45"/>
      <c r="V540" s="45"/>
      <c r="W540" s="45"/>
      <c r="X540" s="45"/>
      <c r="Y540" s="45"/>
      <c r="Z540" s="45"/>
      <c r="AA540" s="45"/>
      <c r="AB540" s="45"/>
    </row>
    <row r="541" spans="1:28" ht="14.4">
      <c r="A541" s="45"/>
      <c r="B541" s="45"/>
      <c r="C541" s="45"/>
      <c r="D541" s="45"/>
      <c r="E541" s="45"/>
      <c r="F541" s="45"/>
      <c r="G541" s="45"/>
      <c r="H541" s="45"/>
      <c r="I541" s="45"/>
      <c r="J541" s="45"/>
      <c r="K541" s="45"/>
      <c r="L541" s="45"/>
      <c r="M541" s="45"/>
      <c r="N541" s="45"/>
      <c r="O541" s="45"/>
      <c r="P541" s="45"/>
      <c r="Q541" s="45"/>
      <c r="R541" s="45"/>
      <c r="S541" s="45"/>
      <c r="T541" s="45"/>
      <c r="U541" s="45"/>
      <c r="V541" s="45"/>
      <c r="W541" s="45"/>
      <c r="X541" s="45"/>
      <c r="Y541" s="45"/>
      <c r="Z541" s="45"/>
      <c r="AA541" s="45"/>
      <c r="AB541" s="45"/>
    </row>
    <row r="542" spans="1:28" ht="14.4">
      <c r="A542" s="45"/>
      <c r="B542" s="45"/>
      <c r="C542" s="45"/>
      <c r="D542" s="45"/>
      <c r="E542" s="45"/>
      <c r="F542" s="45"/>
      <c r="G542" s="45"/>
      <c r="H542" s="45"/>
      <c r="I542" s="45"/>
      <c r="J542" s="45"/>
      <c r="K542" s="45"/>
      <c r="L542" s="45"/>
      <c r="M542" s="45"/>
      <c r="N542" s="45"/>
      <c r="O542" s="45"/>
      <c r="P542" s="45"/>
      <c r="Q542" s="45"/>
      <c r="R542" s="45"/>
      <c r="S542" s="45"/>
      <c r="T542" s="45"/>
      <c r="U542" s="45"/>
      <c r="V542" s="45"/>
      <c r="W542" s="45"/>
      <c r="X542" s="45"/>
      <c r="Y542" s="45"/>
      <c r="Z542" s="45"/>
      <c r="AA542" s="45"/>
      <c r="AB542" s="45"/>
    </row>
    <row r="543" spans="1:28" ht="14.4">
      <c r="A543" s="45"/>
      <c r="B543" s="45"/>
      <c r="C543" s="45"/>
      <c r="D543" s="45"/>
      <c r="E543" s="45"/>
      <c r="F543" s="45"/>
      <c r="G543" s="45"/>
      <c r="H543" s="45"/>
      <c r="I543" s="45"/>
      <c r="J543" s="45"/>
      <c r="K543" s="45"/>
      <c r="L543" s="45"/>
      <c r="M543" s="45"/>
      <c r="N543" s="45"/>
      <c r="O543" s="45"/>
      <c r="P543" s="45"/>
      <c r="Q543" s="45"/>
      <c r="R543" s="45"/>
      <c r="S543" s="45"/>
      <c r="T543" s="45"/>
      <c r="U543" s="45"/>
      <c r="V543" s="45"/>
      <c r="W543" s="45"/>
      <c r="X543" s="45"/>
      <c r="Y543" s="45"/>
      <c r="Z543" s="45"/>
      <c r="AA543" s="45"/>
      <c r="AB543" s="45"/>
    </row>
    <row r="544" spans="1:28" ht="14.4">
      <c r="A544" s="45"/>
      <c r="B544" s="45"/>
      <c r="C544" s="45"/>
      <c r="D544" s="45"/>
      <c r="E544" s="45"/>
      <c r="F544" s="45"/>
      <c r="G544" s="45"/>
      <c r="H544" s="45"/>
      <c r="I544" s="45"/>
      <c r="J544" s="45"/>
      <c r="K544" s="45"/>
      <c r="L544" s="45"/>
      <c r="M544" s="45"/>
      <c r="N544" s="45"/>
      <c r="O544" s="45"/>
      <c r="P544" s="45"/>
      <c r="Q544" s="45"/>
      <c r="R544" s="45"/>
      <c r="S544" s="45"/>
      <c r="T544" s="45"/>
      <c r="U544" s="45"/>
      <c r="V544" s="45"/>
      <c r="W544" s="45"/>
      <c r="X544" s="45"/>
      <c r="Y544" s="45"/>
      <c r="Z544" s="45"/>
      <c r="AA544" s="45"/>
      <c r="AB544" s="45"/>
    </row>
    <row r="545" spans="1:28" ht="14.4">
      <c r="A545" s="45"/>
      <c r="B545" s="45"/>
      <c r="C545" s="45"/>
      <c r="D545" s="45"/>
      <c r="E545" s="45"/>
      <c r="F545" s="45"/>
      <c r="G545" s="45"/>
      <c r="H545" s="45"/>
      <c r="I545" s="45"/>
      <c r="J545" s="45"/>
      <c r="K545" s="45"/>
      <c r="L545" s="45"/>
      <c r="M545" s="45"/>
      <c r="N545" s="45"/>
      <c r="O545" s="45"/>
      <c r="P545" s="45"/>
      <c r="Q545" s="45"/>
      <c r="R545" s="45"/>
      <c r="S545" s="45"/>
      <c r="T545" s="45"/>
      <c r="U545" s="45"/>
      <c r="V545" s="45"/>
      <c r="W545" s="45"/>
      <c r="X545" s="45"/>
      <c r="Y545" s="45"/>
      <c r="Z545" s="45"/>
      <c r="AA545" s="45"/>
      <c r="AB545" s="45"/>
    </row>
    <row r="546" spans="1:28" ht="14.4">
      <c r="A546" s="45"/>
      <c r="B546" s="45"/>
      <c r="C546" s="45"/>
      <c r="D546" s="45"/>
      <c r="E546" s="45"/>
      <c r="F546" s="45"/>
      <c r="G546" s="45"/>
      <c r="H546" s="45"/>
      <c r="I546" s="45"/>
      <c r="J546" s="45"/>
      <c r="K546" s="45"/>
      <c r="L546" s="45"/>
      <c r="M546" s="45"/>
      <c r="N546" s="45"/>
      <c r="O546" s="45"/>
      <c r="P546" s="45"/>
      <c r="Q546" s="45"/>
      <c r="R546" s="45"/>
      <c r="S546" s="45"/>
      <c r="T546" s="45"/>
      <c r="U546" s="45"/>
      <c r="V546" s="45"/>
      <c r="W546" s="45"/>
      <c r="X546" s="45"/>
      <c r="Y546" s="45"/>
      <c r="Z546" s="45"/>
      <c r="AA546" s="45"/>
      <c r="AB546" s="45"/>
    </row>
    <row r="547" spans="1:28" ht="14.4">
      <c r="A547" s="45"/>
      <c r="B547" s="45"/>
      <c r="C547" s="45"/>
      <c r="D547" s="45"/>
      <c r="E547" s="45"/>
      <c r="F547" s="45"/>
      <c r="G547" s="45"/>
      <c r="H547" s="45"/>
      <c r="I547" s="45"/>
      <c r="J547" s="45"/>
      <c r="K547" s="45"/>
      <c r="L547" s="45"/>
      <c r="M547" s="45"/>
      <c r="N547" s="45"/>
      <c r="O547" s="45"/>
      <c r="P547" s="45"/>
      <c r="Q547" s="45"/>
      <c r="R547" s="45"/>
      <c r="S547" s="45"/>
      <c r="T547" s="45"/>
      <c r="U547" s="45"/>
      <c r="V547" s="45"/>
      <c r="W547" s="45"/>
      <c r="X547" s="45"/>
      <c r="Y547" s="45"/>
      <c r="Z547" s="45"/>
      <c r="AA547" s="45"/>
      <c r="AB547" s="45"/>
    </row>
    <row r="548" spans="1:28" ht="14.4">
      <c r="A548" s="45"/>
      <c r="B548" s="45"/>
      <c r="C548" s="45"/>
      <c r="D548" s="45"/>
      <c r="E548" s="45"/>
      <c r="F548" s="45"/>
      <c r="G548" s="45"/>
      <c r="H548" s="45"/>
      <c r="I548" s="45"/>
      <c r="J548" s="45"/>
      <c r="K548" s="45"/>
      <c r="L548" s="45"/>
      <c r="M548" s="45"/>
      <c r="N548" s="45"/>
      <c r="O548" s="45"/>
      <c r="P548" s="45"/>
      <c r="Q548" s="45"/>
      <c r="R548" s="45"/>
      <c r="S548" s="45"/>
      <c r="T548" s="45"/>
      <c r="U548" s="45"/>
      <c r="V548" s="45"/>
      <c r="W548" s="45"/>
      <c r="X548" s="45"/>
      <c r="Y548" s="45"/>
      <c r="Z548" s="45"/>
      <c r="AA548" s="45"/>
      <c r="AB548" s="45"/>
    </row>
    <row r="549" spans="1:28" ht="14.4">
      <c r="A549" s="45"/>
      <c r="B549" s="45"/>
      <c r="C549" s="45"/>
      <c r="D549" s="45"/>
      <c r="E549" s="45"/>
      <c r="F549" s="45"/>
      <c r="G549" s="45"/>
      <c r="H549" s="45"/>
      <c r="I549" s="45"/>
      <c r="J549" s="45"/>
      <c r="K549" s="45"/>
      <c r="L549" s="45"/>
      <c r="M549" s="45"/>
      <c r="N549" s="45"/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45"/>
      <c r="AA549" s="45"/>
      <c r="AB549" s="45"/>
    </row>
    <row r="550" spans="1:28" ht="14.4">
      <c r="A550" s="45"/>
      <c r="B550" s="45"/>
      <c r="C550" s="45"/>
      <c r="D550" s="45"/>
      <c r="E550" s="45"/>
      <c r="F550" s="45"/>
      <c r="G550" s="45"/>
      <c r="H550" s="45"/>
      <c r="I550" s="45"/>
      <c r="J550" s="45"/>
      <c r="K550" s="45"/>
      <c r="L550" s="45"/>
      <c r="M550" s="45"/>
      <c r="N550" s="45"/>
      <c r="O550" s="45"/>
      <c r="P550" s="45"/>
      <c r="Q550" s="45"/>
      <c r="R550" s="45"/>
      <c r="S550" s="45"/>
      <c r="T550" s="45"/>
      <c r="U550" s="45"/>
      <c r="V550" s="45"/>
      <c r="W550" s="45"/>
      <c r="X550" s="45"/>
      <c r="Y550" s="45"/>
      <c r="Z550" s="45"/>
      <c r="AA550" s="45"/>
      <c r="AB550" s="45"/>
    </row>
    <row r="551" spans="1:28" ht="14.4">
      <c r="A551" s="45"/>
      <c r="B551" s="45"/>
      <c r="C551" s="45"/>
      <c r="D551" s="45"/>
      <c r="E551" s="45"/>
      <c r="F551" s="45"/>
      <c r="G551" s="45"/>
      <c r="H551" s="45"/>
      <c r="I551" s="45"/>
      <c r="J551" s="45"/>
      <c r="K551" s="45"/>
      <c r="L551" s="45"/>
      <c r="M551" s="45"/>
      <c r="N551" s="45"/>
      <c r="O551" s="45"/>
      <c r="P551" s="45"/>
      <c r="Q551" s="45"/>
      <c r="R551" s="45"/>
      <c r="S551" s="45"/>
      <c r="T551" s="45"/>
      <c r="U551" s="45"/>
      <c r="V551" s="45"/>
      <c r="W551" s="45"/>
      <c r="X551" s="45"/>
      <c r="Y551" s="45"/>
      <c r="Z551" s="45"/>
      <c r="AA551" s="45"/>
      <c r="AB551" s="45"/>
    </row>
    <row r="552" spans="1:28" ht="14.4">
      <c r="A552" s="45"/>
      <c r="B552" s="45"/>
      <c r="C552" s="45"/>
      <c r="D552" s="45"/>
      <c r="E552" s="45"/>
      <c r="F552" s="45"/>
      <c r="G552" s="45"/>
      <c r="H552" s="45"/>
      <c r="I552" s="45"/>
      <c r="J552" s="45"/>
      <c r="K552" s="45"/>
      <c r="L552" s="45"/>
      <c r="M552" s="45"/>
      <c r="N552" s="45"/>
      <c r="O552" s="45"/>
      <c r="P552" s="45"/>
      <c r="Q552" s="45"/>
      <c r="R552" s="45"/>
      <c r="S552" s="45"/>
      <c r="T552" s="45"/>
      <c r="U552" s="45"/>
      <c r="V552" s="45"/>
      <c r="W552" s="45"/>
      <c r="X552" s="45"/>
      <c r="Y552" s="45"/>
      <c r="Z552" s="45"/>
      <c r="AA552" s="45"/>
      <c r="AB552" s="45"/>
    </row>
    <row r="553" spans="1:28" ht="14.4">
      <c r="A553" s="45"/>
      <c r="B553" s="45"/>
      <c r="C553" s="45"/>
      <c r="D553" s="45"/>
      <c r="E553" s="45"/>
      <c r="F553" s="45"/>
      <c r="G553" s="45"/>
      <c r="H553" s="45"/>
      <c r="I553" s="45"/>
      <c r="J553" s="45"/>
      <c r="K553" s="45"/>
      <c r="L553" s="45"/>
      <c r="M553" s="45"/>
      <c r="N553" s="45"/>
      <c r="O553" s="45"/>
      <c r="P553" s="45"/>
      <c r="Q553" s="45"/>
      <c r="R553" s="45"/>
      <c r="S553" s="45"/>
      <c r="T553" s="45"/>
      <c r="U553" s="45"/>
      <c r="V553" s="45"/>
      <c r="W553" s="45"/>
      <c r="X553" s="45"/>
      <c r="Y553" s="45"/>
      <c r="Z553" s="45"/>
      <c r="AA553" s="45"/>
      <c r="AB553" s="45"/>
    </row>
    <row r="554" spans="1:28" ht="14.4">
      <c r="A554" s="45"/>
      <c r="B554" s="45"/>
      <c r="C554" s="45"/>
      <c r="D554" s="45"/>
      <c r="E554" s="45"/>
      <c r="F554" s="45"/>
      <c r="G554" s="45"/>
      <c r="H554" s="45"/>
      <c r="I554" s="45"/>
      <c r="J554" s="45"/>
      <c r="K554" s="45"/>
      <c r="L554" s="45"/>
      <c r="M554" s="45"/>
      <c r="N554" s="45"/>
      <c r="O554" s="45"/>
      <c r="P554" s="45"/>
      <c r="Q554" s="45"/>
      <c r="R554" s="45"/>
      <c r="S554" s="45"/>
      <c r="T554" s="45"/>
      <c r="U554" s="45"/>
      <c r="V554" s="45"/>
      <c r="W554" s="45"/>
      <c r="X554" s="45"/>
      <c r="Y554" s="45"/>
      <c r="Z554" s="45"/>
      <c r="AA554" s="45"/>
      <c r="AB554" s="45"/>
    </row>
    <row r="555" spans="1:28" ht="14.4">
      <c r="A555" s="45"/>
      <c r="B555" s="45"/>
      <c r="C555" s="45"/>
      <c r="D555" s="45"/>
      <c r="E555" s="45"/>
      <c r="F555" s="45"/>
      <c r="G555" s="45"/>
      <c r="H555" s="45"/>
      <c r="I555" s="45"/>
      <c r="J555" s="45"/>
      <c r="K555" s="45"/>
      <c r="L555" s="45"/>
      <c r="M555" s="45"/>
      <c r="N555" s="45"/>
      <c r="O555" s="45"/>
      <c r="P555" s="45"/>
      <c r="Q555" s="45"/>
      <c r="R555" s="45"/>
      <c r="S555" s="45"/>
      <c r="T555" s="45"/>
      <c r="U555" s="45"/>
      <c r="V555" s="45"/>
      <c r="W555" s="45"/>
      <c r="X555" s="45"/>
      <c r="Y555" s="45"/>
      <c r="Z555" s="45"/>
      <c r="AA555" s="45"/>
      <c r="AB555" s="45"/>
    </row>
    <row r="556" spans="1:28" ht="14.4">
      <c r="A556" s="45"/>
      <c r="B556" s="45"/>
      <c r="C556" s="45"/>
      <c r="D556" s="45"/>
      <c r="E556" s="45"/>
      <c r="F556" s="45"/>
      <c r="G556" s="45"/>
      <c r="H556" s="45"/>
      <c r="I556" s="45"/>
      <c r="J556" s="45"/>
      <c r="K556" s="45"/>
      <c r="L556" s="45"/>
      <c r="M556" s="45"/>
      <c r="N556" s="45"/>
      <c r="O556" s="45"/>
      <c r="P556" s="45"/>
      <c r="Q556" s="45"/>
      <c r="R556" s="45"/>
      <c r="S556" s="45"/>
      <c r="T556" s="45"/>
      <c r="U556" s="45"/>
      <c r="V556" s="45"/>
      <c r="W556" s="45"/>
      <c r="X556" s="45"/>
      <c r="Y556" s="45"/>
      <c r="Z556" s="45"/>
      <c r="AA556" s="45"/>
      <c r="AB556" s="45"/>
    </row>
    <row r="557" spans="1:28" ht="14.4">
      <c r="A557" s="45"/>
      <c r="B557" s="45"/>
      <c r="C557" s="45"/>
      <c r="D557" s="45"/>
      <c r="E557" s="45"/>
      <c r="F557" s="45"/>
      <c r="G557" s="45"/>
      <c r="H557" s="45"/>
      <c r="I557" s="45"/>
      <c r="J557" s="45"/>
      <c r="K557" s="45"/>
      <c r="L557" s="45"/>
      <c r="M557" s="45"/>
      <c r="N557" s="45"/>
      <c r="O557" s="45"/>
      <c r="P557" s="45"/>
      <c r="Q557" s="45"/>
      <c r="R557" s="45"/>
      <c r="S557" s="45"/>
      <c r="T557" s="45"/>
      <c r="U557" s="45"/>
      <c r="V557" s="45"/>
      <c r="W557" s="45"/>
      <c r="X557" s="45"/>
      <c r="Y557" s="45"/>
      <c r="Z557" s="45"/>
      <c r="AA557" s="45"/>
      <c r="AB557" s="45"/>
    </row>
    <row r="558" spans="1:28" ht="14.4">
      <c r="A558" s="45"/>
      <c r="B558" s="45"/>
      <c r="C558" s="45"/>
      <c r="D558" s="45"/>
      <c r="E558" s="45"/>
      <c r="F558" s="45"/>
      <c r="G558" s="45"/>
      <c r="H558" s="45"/>
      <c r="I558" s="45"/>
      <c r="J558" s="45"/>
      <c r="K558" s="45"/>
      <c r="L558" s="45"/>
      <c r="M558" s="45"/>
      <c r="N558" s="45"/>
      <c r="O558" s="45"/>
      <c r="P558" s="45"/>
      <c r="Q558" s="45"/>
      <c r="R558" s="45"/>
      <c r="S558" s="45"/>
      <c r="T558" s="45"/>
      <c r="U558" s="45"/>
      <c r="V558" s="45"/>
      <c r="W558" s="45"/>
      <c r="X558" s="45"/>
      <c r="Y558" s="45"/>
      <c r="Z558" s="45"/>
      <c r="AA558" s="45"/>
      <c r="AB558" s="45"/>
    </row>
    <row r="559" spans="1:28" ht="14.4">
      <c r="A559" s="45"/>
      <c r="B559" s="45"/>
      <c r="C559" s="45"/>
      <c r="D559" s="45"/>
      <c r="E559" s="45"/>
      <c r="F559" s="45"/>
      <c r="G559" s="45"/>
      <c r="H559" s="45"/>
      <c r="I559" s="45"/>
      <c r="J559" s="45"/>
      <c r="K559" s="45"/>
      <c r="L559" s="45"/>
      <c r="M559" s="45"/>
      <c r="N559" s="45"/>
      <c r="O559" s="45"/>
      <c r="P559" s="45"/>
      <c r="Q559" s="45"/>
      <c r="R559" s="45"/>
      <c r="S559" s="45"/>
      <c r="T559" s="45"/>
      <c r="U559" s="45"/>
      <c r="V559" s="45"/>
      <c r="W559" s="45"/>
      <c r="X559" s="45"/>
      <c r="Y559" s="45"/>
      <c r="Z559" s="45"/>
      <c r="AA559" s="45"/>
      <c r="AB559" s="45"/>
    </row>
    <row r="560" spans="1:28" ht="14.4">
      <c r="A560" s="45"/>
      <c r="B560" s="45"/>
      <c r="C560" s="45"/>
      <c r="D560" s="45"/>
      <c r="E560" s="45"/>
      <c r="F560" s="45"/>
      <c r="G560" s="45"/>
      <c r="H560" s="45"/>
      <c r="I560" s="45"/>
      <c r="J560" s="45"/>
      <c r="K560" s="45"/>
      <c r="L560" s="45"/>
      <c r="M560" s="45"/>
      <c r="N560" s="45"/>
      <c r="O560" s="45"/>
      <c r="P560" s="45"/>
      <c r="Q560" s="45"/>
      <c r="R560" s="45"/>
      <c r="S560" s="45"/>
      <c r="T560" s="45"/>
      <c r="U560" s="45"/>
      <c r="V560" s="45"/>
      <c r="W560" s="45"/>
      <c r="X560" s="45"/>
      <c r="Y560" s="45"/>
      <c r="Z560" s="45"/>
      <c r="AA560" s="45"/>
      <c r="AB560" s="45"/>
    </row>
    <row r="561" spans="1:28" ht="14.4">
      <c r="A561" s="45"/>
      <c r="B561" s="45"/>
      <c r="C561" s="45"/>
      <c r="D561" s="45"/>
      <c r="E561" s="45"/>
      <c r="F561" s="45"/>
      <c r="G561" s="45"/>
      <c r="H561" s="45"/>
      <c r="I561" s="45"/>
      <c r="J561" s="45"/>
      <c r="K561" s="45"/>
      <c r="L561" s="45"/>
      <c r="M561" s="45"/>
      <c r="N561" s="45"/>
      <c r="O561" s="45"/>
      <c r="P561" s="45"/>
      <c r="Q561" s="45"/>
      <c r="R561" s="45"/>
      <c r="S561" s="45"/>
      <c r="T561" s="45"/>
      <c r="U561" s="45"/>
      <c r="V561" s="45"/>
      <c r="W561" s="45"/>
      <c r="X561" s="45"/>
      <c r="Y561" s="45"/>
      <c r="Z561" s="45"/>
      <c r="AA561" s="45"/>
      <c r="AB561" s="45"/>
    </row>
    <row r="562" spans="1:28" ht="14.4">
      <c r="A562" s="45"/>
      <c r="B562" s="45"/>
      <c r="C562" s="45"/>
      <c r="D562" s="45"/>
      <c r="E562" s="45"/>
      <c r="F562" s="45"/>
      <c r="G562" s="45"/>
      <c r="H562" s="45"/>
      <c r="I562" s="45"/>
      <c r="J562" s="45"/>
      <c r="K562" s="45"/>
      <c r="L562" s="45"/>
      <c r="M562" s="45"/>
      <c r="N562" s="45"/>
      <c r="O562" s="45"/>
      <c r="P562" s="45"/>
      <c r="Q562" s="45"/>
      <c r="R562" s="45"/>
      <c r="S562" s="45"/>
      <c r="T562" s="45"/>
      <c r="U562" s="45"/>
      <c r="V562" s="45"/>
      <c r="W562" s="45"/>
      <c r="X562" s="45"/>
      <c r="Y562" s="45"/>
      <c r="Z562" s="45"/>
      <c r="AA562" s="45"/>
      <c r="AB562" s="45"/>
    </row>
    <row r="563" spans="1:28" ht="14.4">
      <c r="A563" s="45"/>
      <c r="B563" s="45"/>
      <c r="C563" s="45"/>
      <c r="D563" s="45"/>
      <c r="E563" s="45"/>
      <c r="F563" s="45"/>
      <c r="G563" s="45"/>
      <c r="H563" s="45"/>
      <c r="I563" s="45"/>
      <c r="J563" s="45"/>
      <c r="K563" s="45"/>
      <c r="L563" s="45"/>
      <c r="M563" s="45"/>
      <c r="N563" s="45"/>
      <c r="O563" s="45"/>
      <c r="P563" s="45"/>
      <c r="Q563" s="45"/>
      <c r="R563" s="45"/>
      <c r="S563" s="45"/>
      <c r="T563" s="45"/>
      <c r="U563" s="45"/>
      <c r="V563" s="45"/>
      <c r="W563" s="45"/>
      <c r="X563" s="45"/>
      <c r="Y563" s="45"/>
      <c r="Z563" s="45"/>
      <c r="AA563" s="45"/>
      <c r="AB563" s="45"/>
    </row>
    <row r="564" spans="1:28" ht="14.4">
      <c r="A564" s="45"/>
      <c r="B564" s="45"/>
      <c r="C564" s="45"/>
      <c r="D564" s="45"/>
      <c r="E564" s="45"/>
      <c r="F564" s="45"/>
      <c r="G564" s="45"/>
      <c r="H564" s="45"/>
      <c r="I564" s="45"/>
      <c r="J564" s="45"/>
      <c r="K564" s="45"/>
      <c r="L564" s="45"/>
      <c r="M564" s="45"/>
      <c r="N564" s="45"/>
      <c r="O564" s="45"/>
      <c r="P564" s="45"/>
      <c r="Q564" s="45"/>
      <c r="R564" s="45"/>
      <c r="S564" s="45"/>
      <c r="T564" s="45"/>
      <c r="U564" s="45"/>
      <c r="V564" s="45"/>
      <c r="W564" s="45"/>
      <c r="X564" s="45"/>
      <c r="Y564" s="45"/>
      <c r="Z564" s="45"/>
      <c r="AA564" s="45"/>
      <c r="AB564" s="45"/>
    </row>
    <row r="565" spans="1:28" ht="14.4">
      <c r="A565" s="45"/>
      <c r="B565" s="45"/>
      <c r="C565" s="45"/>
      <c r="D565" s="45"/>
      <c r="E565" s="45"/>
      <c r="F565" s="45"/>
      <c r="G565" s="45"/>
      <c r="H565" s="45"/>
      <c r="I565" s="45"/>
      <c r="J565" s="45"/>
      <c r="K565" s="45"/>
      <c r="L565" s="45"/>
      <c r="M565" s="45"/>
      <c r="N565" s="45"/>
      <c r="O565" s="45"/>
      <c r="P565" s="45"/>
      <c r="Q565" s="45"/>
      <c r="R565" s="45"/>
      <c r="S565" s="45"/>
      <c r="T565" s="45"/>
      <c r="U565" s="45"/>
      <c r="V565" s="45"/>
      <c r="W565" s="45"/>
      <c r="X565" s="45"/>
      <c r="Y565" s="45"/>
      <c r="Z565" s="45"/>
      <c r="AA565" s="45"/>
      <c r="AB565" s="45"/>
    </row>
    <row r="566" spans="1:28" ht="14.4">
      <c r="A566" s="45"/>
      <c r="B566" s="45"/>
      <c r="C566" s="45"/>
      <c r="D566" s="45"/>
      <c r="E566" s="45"/>
      <c r="F566" s="45"/>
      <c r="G566" s="45"/>
      <c r="H566" s="45"/>
      <c r="I566" s="45"/>
      <c r="J566" s="45"/>
      <c r="K566" s="45"/>
      <c r="L566" s="45"/>
      <c r="M566" s="45"/>
      <c r="N566" s="45"/>
      <c r="O566" s="45"/>
      <c r="P566" s="45"/>
      <c r="Q566" s="45"/>
      <c r="R566" s="45"/>
      <c r="S566" s="45"/>
      <c r="T566" s="45"/>
      <c r="U566" s="45"/>
      <c r="V566" s="45"/>
      <c r="W566" s="45"/>
      <c r="X566" s="45"/>
      <c r="Y566" s="45"/>
      <c r="Z566" s="45"/>
      <c r="AA566" s="45"/>
      <c r="AB566" s="45"/>
    </row>
    <row r="567" spans="1:28" ht="14.4">
      <c r="A567" s="45"/>
      <c r="B567" s="45"/>
      <c r="C567" s="45"/>
      <c r="D567" s="45"/>
      <c r="E567" s="45"/>
      <c r="F567" s="45"/>
      <c r="G567" s="45"/>
      <c r="H567" s="45"/>
      <c r="I567" s="45"/>
      <c r="J567" s="45"/>
      <c r="K567" s="45"/>
      <c r="L567" s="45"/>
      <c r="M567" s="45"/>
      <c r="N567" s="45"/>
      <c r="O567" s="45"/>
      <c r="P567" s="45"/>
      <c r="Q567" s="45"/>
      <c r="R567" s="45"/>
      <c r="S567" s="45"/>
      <c r="T567" s="45"/>
      <c r="U567" s="45"/>
      <c r="V567" s="45"/>
      <c r="W567" s="45"/>
      <c r="X567" s="45"/>
      <c r="Y567" s="45"/>
      <c r="Z567" s="45"/>
      <c r="AA567" s="45"/>
      <c r="AB567" s="45"/>
    </row>
    <row r="568" spans="1:28" ht="14.4">
      <c r="A568" s="45"/>
      <c r="B568" s="45"/>
      <c r="C568" s="45"/>
      <c r="D568" s="45"/>
      <c r="E568" s="45"/>
      <c r="F568" s="45"/>
      <c r="G568" s="45"/>
      <c r="H568" s="45"/>
      <c r="I568" s="45"/>
      <c r="J568" s="45"/>
      <c r="K568" s="45"/>
      <c r="L568" s="45"/>
      <c r="M568" s="45"/>
      <c r="N568" s="45"/>
      <c r="O568" s="45"/>
      <c r="P568" s="45"/>
      <c r="Q568" s="45"/>
      <c r="R568" s="45"/>
      <c r="S568" s="45"/>
      <c r="T568" s="45"/>
      <c r="U568" s="45"/>
      <c r="V568" s="45"/>
      <c r="W568" s="45"/>
      <c r="X568" s="45"/>
      <c r="Y568" s="45"/>
      <c r="Z568" s="45"/>
      <c r="AA568" s="45"/>
      <c r="AB568" s="45"/>
    </row>
    <row r="569" spans="1:28" ht="14.4">
      <c r="A569" s="45"/>
      <c r="B569" s="45"/>
      <c r="C569" s="45"/>
      <c r="D569" s="45"/>
      <c r="E569" s="45"/>
      <c r="F569" s="45"/>
      <c r="G569" s="45"/>
      <c r="H569" s="45"/>
      <c r="I569" s="45"/>
      <c r="J569" s="45"/>
      <c r="K569" s="45"/>
      <c r="L569" s="45"/>
      <c r="M569" s="45"/>
      <c r="N569" s="45"/>
      <c r="O569" s="45"/>
      <c r="P569" s="45"/>
      <c r="Q569" s="45"/>
      <c r="R569" s="45"/>
      <c r="S569" s="45"/>
      <c r="T569" s="45"/>
      <c r="U569" s="45"/>
      <c r="V569" s="45"/>
      <c r="W569" s="45"/>
      <c r="X569" s="45"/>
      <c r="Y569" s="45"/>
      <c r="Z569" s="45"/>
      <c r="AA569" s="45"/>
      <c r="AB569" s="45"/>
    </row>
    <row r="570" spans="1:28" ht="14.4">
      <c r="A570" s="45"/>
      <c r="B570" s="45"/>
      <c r="C570" s="45"/>
      <c r="D570" s="45"/>
      <c r="E570" s="45"/>
      <c r="F570" s="45"/>
      <c r="G570" s="45"/>
      <c r="H570" s="45"/>
      <c r="I570" s="45"/>
      <c r="J570" s="45"/>
      <c r="K570" s="45"/>
      <c r="L570" s="45"/>
      <c r="M570" s="45"/>
      <c r="N570" s="45"/>
      <c r="O570" s="45"/>
      <c r="P570" s="45"/>
      <c r="Q570" s="45"/>
      <c r="R570" s="45"/>
      <c r="S570" s="45"/>
      <c r="T570" s="45"/>
      <c r="U570" s="45"/>
      <c r="V570" s="45"/>
      <c r="W570" s="45"/>
      <c r="X570" s="45"/>
      <c r="Y570" s="45"/>
      <c r="Z570" s="45"/>
      <c r="AA570" s="45"/>
      <c r="AB570" s="45"/>
    </row>
    <row r="571" spans="1:28" ht="14.4">
      <c r="A571" s="45"/>
      <c r="B571" s="45"/>
      <c r="C571" s="45"/>
      <c r="D571" s="45"/>
      <c r="E571" s="45"/>
      <c r="F571" s="45"/>
      <c r="G571" s="45"/>
      <c r="H571" s="45"/>
      <c r="I571" s="45"/>
      <c r="J571" s="45"/>
      <c r="K571" s="45"/>
      <c r="L571" s="45"/>
      <c r="M571" s="45"/>
      <c r="N571" s="45"/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45"/>
      <c r="AA571" s="45"/>
      <c r="AB571" s="45"/>
    </row>
    <row r="572" spans="1:28" ht="14.4">
      <c r="A572" s="45"/>
      <c r="B572" s="45"/>
      <c r="C572" s="45"/>
      <c r="D572" s="45"/>
      <c r="E572" s="45"/>
      <c r="F572" s="45"/>
      <c r="G572" s="45"/>
      <c r="H572" s="45"/>
      <c r="I572" s="45"/>
      <c r="J572" s="45"/>
      <c r="K572" s="45"/>
      <c r="L572" s="45"/>
      <c r="M572" s="45"/>
      <c r="N572" s="45"/>
      <c r="O572" s="45"/>
      <c r="P572" s="45"/>
      <c r="Q572" s="45"/>
      <c r="R572" s="45"/>
      <c r="S572" s="45"/>
      <c r="T572" s="45"/>
      <c r="U572" s="45"/>
      <c r="V572" s="45"/>
      <c r="W572" s="45"/>
      <c r="X572" s="45"/>
      <c r="Y572" s="45"/>
      <c r="Z572" s="45"/>
      <c r="AA572" s="45"/>
      <c r="AB572" s="45"/>
    </row>
    <row r="573" spans="1:28" ht="14.4">
      <c r="A573" s="45"/>
      <c r="B573" s="45"/>
      <c r="C573" s="45"/>
      <c r="D573" s="45"/>
      <c r="E573" s="45"/>
      <c r="F573" s="45"/>
      <c r="G573" s="45"/>
      <c r="H573" s="45"/>
      <c r="I573" s="45"/>
      <c r="J573" s="45"/>
      <c r="K573" s="45"/>
      <c r="L573" s="45"/>
      <c r="M573" s="45"/>
      <c r="N573" s="45"/>
      <c r="O573" s="45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45"/>
      <c r="AA573" s="45"/>
      <c r="AB573" s="45"/>
    </row>
    <row r="574" spans="1:28" ht="14.4">
      <c r="A574" s="45"/>
      <c r="B574" s="45"/>
      <c r="C574" s="45"/>
      <c r="D574" s="45"/>
      <c r="E574" s="45"/>
      <c r="F574" s="45"/>
      <c r="G574" s="45"/>
      <c r="H574" s="45"/>
      <c r="I574" s="45"/>
      <c r="J574" s="45"/>
      <c r="K574" s="45"/>
      <c r="L574" s="45"/>
      <c r="M574" s="45"/>
      <c r="N574" s="45"/>
      <c r="O574" s="45"/>
      <c r="P574" s="45"/>
      <c r="Q574" s="45"/>
      <c r="R574" s="45"/>
      <c r="S574" s="45"/>
      <c r="T574" s="45"/>
      <c r="U574" s="45"/>
      <c r="V574" s="45"/>
      <c r="W574" s="45"/>
      <c r="X574" s="45"/>
      <c r="Y574" s="45"/>
      <c r="Z574" s="45"/>
      <c r="AA574" s="45"/>
      <c r="AB574" s="45"/>
    </row>
    <row r="575" spans="1:28" ht="14.4">
      <c r="A575" s="45"/>
      <c r="B575" s="45"/>
      <c r="C575" s="45"/>
      <c r="D575" s="45"/>
      <c r="E575" s="45"/>
      <c r="F575" s="45"/>
      <c r="G575" s="45"/>
      <c r="H575" s="45"/>
      <c r="I575" s="45"/>
      <c r="J575" s="45"/>
      <c r="K575" s="45"/>
      <c r="L575" s="45"/>
      <c r="M575" s="45"/>
      <c r="N575" s="45"/>
      <c r="O575" s="45"/>
      <c r="P575" s="45"/>
      <c r="Q575" s="45"/>
      <c r="R575" s="45"/>
      <c r="S575" s="45"/>
      <c r="T575" s="45"/>
      <c r="U575" s="45"/>
      <c r="V575" s="45"/>
      <c r="W575" s="45"/>
      <c r="X575" s="45"/>
      <c r="Y575" s="45"/>
      <c r="Z575" s="45"/>
      <c r="AA575" s="45"/>
      <c r="AB575" s="45"/>
    </row>
    <row r="576" spans="1:28" ht="14.4">
      <c r="A576" s="45"/>
      <c r="B576" s="45"/>
      <c r="C576" s="45"/>
      <c r="D576" s="45"/>
      <c r="E576" s="45"/>
      <c r="F576" s="45"/>
      <c r="G576" s="45"/>
      <c r="H576" s="45"/>
      <c r="I576" s="45"/>
      <c r="J576" s="45"/>
      <c r="K576" s="45"/>
      <c r="L576" s="45"/>
      <c r="M576" s="45"/>
      <c r="N576" s="45"/>
      <c r="O576" s="45"/>
      <c r="P576" s="45"/>
      <c r="Q576" s="45"/>
      <c r="R576" s="45"/>
      <c r="S576" s="45"/>
      <c r="T576" s="45"/>
      <c r="U576" s="45"/>
      <c r="V576" s="45"/>
      <c r="W576" s="45"/>
      <c r="X576" s="45"/>
      <c r="Y576" s="45"/>
      <c r="Z576" s="45"/>
      <c r="AA576" s="45"/>
      <c r="AB576" s="45"/>
    </row>
    <row r="577" spans="1:28" ht="14.4">
      <c r="A577" s="45"/>
      <c r="B577" s="45"/>
      <c r="C577" s="45"/>
      <c r="D577" s="45"/>
      <c r="E577" s="45"/>
      <c r="F577" s="45"/>
      <c r="G577" s="45"/>
      <c r="H577" s="45"/>
      <c r="I577" s="45"/>
      <c r="J577" s="45"/>
      <c r="K577" s="45"/>
      <c r="L577" s="45"/>
      <c r="M577" s="45"/>
      <c r="N577" s="45"/>
      <c r="O577" s="45"/>
      <c r="P577" s="45"/>
      <c r="Q577" s="45"/>
      <c r="R577" s="45"/>
      <c r="S577" s="45"/>
      <c r="T577" s="45"/>
      <c r="U577" s="45"/>
      <c r="V577" s="45"/>
      <c r="W577" s="45"/>
      <c r="X577" s="45"/>
      <c r="Y577" s="45"/>
      <c r="Z577" s="45"/>
      <c r="AA577" s="45"/>
      <c r="AB577" s="45"/>
    </row>
    <row r="578" spans="1:28" ht="14.4">
      <c r="A578" s="45"/>
      <c r="B578" s="45"/>
      <c r="C578" s="45"/>
      <c r="D578" s="45"/>
      <c r="E578" s="45"/>
      <c r="F578" s="45"/>
      <c r="G578" s="45"/>
      <c r="H578" s="45"/>
      <c r="I578" s="45"/>
      <c r="J578" s="45"/>
      <c r="K578" s="45"/>
      <c r="L578" s="45"/>
      <c r="M578" s="45"/>
      <c r="N578" s="45"/>
      <c r="O578" s="45"/>
      <c r="P578" s="45"/>
      <c r="Q578" s="45"/>
      <c r="R578" s="45"/>
      <c r="S578" s="45"/>
      <c r="T578" s="45"/>
      <c r="U578" s="45"/>
      <c r="V578" s="45"/>
      <c r="W578" s="45"/>
      <c r="X578" s="45"/>
      <c r="Y578" s="45"/>
      <c r="Z578" s="45"/>
      <c r="AA578" s="45"/>
      <c r="AB578" s="45"/>
    </row>
    <row r="579" spans="1:28" ht="14.4">
      <c r="A579" s="45"/>
      <c r="B579" s="45"/>
      <c r="C579" s="45"/>
      <c r="D579" s="45"/>
      <c r="E579" s="45"/>
      <c r="F579" s="45"/>
      <c r="G579" s="45"/>
      <c r="H579" s="45"/>
      <c r="I579" s="45"/>
      <c r="J579" s="45"/>
      <c r="K579" s="45"/>
      <c r="L579" s="45"/>
      <c r="M579" s="45"/>
      <c r="N579" s="45"/>
      <c r="O579" s="45"/>
      <c r="P579" s="45"/>
      <c r="Q579" s="45"/>
      <c r="R579" s="45"/>
      <c r="S579" s="45"/>
      <c r="T579" s="45"/>
      <c r="U579" s="45"/>
      <c r="V579" s="45"/>
      <c r="W579" s="45"/>
      <c r="X579" s="45"/>
      <c r="Y579" s="45"/>
      <c r="Z579" s="45"/>
      <c r="AA579" s="45"/>
      <c r="AB579" s="45"/>
    </row>
    <row r="580" spans="1:28" ht="14.4">
      <c r="A580" s="45"/>
      <c r="B580" s="45"/>
      <c r="C580" s="45"/>
      <c r="D580" s="45"/>
      <c r="E580" s="45"/>
      <c r="F580" s="45"/>
      <c r="G580" s="45"/>
      <c r="H580" s="45"/>
      <c r="I580" s="45"/>
      <c r="J580" s="45"/>
      <c r="K580" s="45"/>
      <c r="L580" s="45"/>
      <c r="M580" s="45"/>
      <c r="N580" s="45"/>
      <c r="O580" s="45"/>
      <c r="P580" s="45"/>
      <c r="Q580" s="45"/>
      <c r="R580" s="45"/>
      <c r="S580" s="45"/>
      <c r="T580" s="45"/>
      <c r="U580" s="45"/>
      <c r="V580" s="45"/>
      <c r="W580" s="45"/>
      <c r="X580" s="45"/>
      <c r="Y580" s="45"/>
      <c r="Z580" s="45"/>
      <c r="AA580" s="45"/>
      <c r="AB580" s="45"/>
    </row>
    <row r="581" spans="1:28" ht="14.4">
      <c r="A581" s="45"/>
      <c r="B581" s="45"/>
      <c r="C581" s="45"/>
      <c r="D581" s="45"/>
      <c r="E581" s="45"/>
      <c r="F581" s="45"/>
      <c r="G581" s="45"/>
      <c r="H581" s="45"/>
      <c r="I581" s="45"/>
      <c r="J581" s="45"/>
      <c r="K581" s="45"/>
      <c r="L581" s="45"/>
      <c r="M581" s="45"/>
      <c r="N581" s="45"/>
      <c r="O581" s="45"/>
      <c r="P581" s="45"/>
      <c r="Q581" s="45"/>
      <c r="R581" s="45"/>
      <c r="S581" s="45"/>
      <c r="T581" s="45"/>
      <c r="U581" s="45"/>
      <c r="V581" s="45"/>
      <c r="W581" s="45"/>
      <c r="X581" s="45"/>
      <c r="Y581" s="45"/>
      <c r="Z581" s="45"/>
      <c r="AA581" s="45"/>
      <c r="AB581" s="45"/>
    </row>
    <row r="582" spans="1:28" ht="14.4">
      <c r="A582" s="45"/>
      <c r="B582" s="45"/>
      <c r="C582" s="45"/>
      <c r="D582" s="45"/>
      <c r="E582" s="45"/>
      <c r="F582" s="45"/>
      <c r="G582" s="45"/>
      <c r="H582" s="45"/>
      <c r="I582" s="45"/>
      <c r="J582" s="45"/>
      <c r="K582" s="45"/>
      <c r="L582" s="45"/>
      <c r="M582" s="45"/>
      <c r="N582" s="45"/>
      <c r="O582" s="45"/>
      <c r="P582" s="45"/>
      <c r="Q582" s="45"/>
      <c r="R582" s="45"/>
      <c r="S582" s="45"/>
      <c r="T582" s="45"/>
      <c r="U582" s="45"/>
      <c r="V582" s="45"/>
      <c r="W582" s="45"/>
      <c r="X582" s="45"/>
      <c r="Y582" s="45"/>
      <c r="Z582" s="45"/>
      <c r="AA582" s="45"/>
      <c r="AB582" s="45"/>
    </row>
    <row r="583" spans="1:28" ht="14.4">
      <c r="A583" s="45"/>
      <c r="B583" s="45"/>
      <c r="C583" s="45"/>
      <c r="D583" s="45"/>
      <c r="E583" s="45"/>
      <c r="F583" s="45"/>
      <c r="G583" s="45"/>
      <c r="H583" s="45"/>
      <c r="I583" s="45"/>
      <c r="J583" s="45"/>
      <c r="K583" s="45"/>
      <c r="L583" s="45"/>
      <c r="M583" s="45"/>
      <c r="N583" s="45"/>
      <c r="O583" s="45"/>
      <c r="P583" s="45"/>
      <c r="Q583" s="45"/>
      <c r="R583" s="45"/>
      <c r="S583" s="45"/>
      <c r="T583" s="45"/>
      <c r="U583" s="45"/>
      <c r="V583" s="45"/>
      <c r="W583" s="45"/>
      <c r="X583" s="45"/>
      <c r="Y583" s="45"/>
      <c r="Z583" s="45"/>
      <c r="AA583" s="45"/>
      <c r="AB583" s="45"/>
    </row>
    <row r="584" spans="1:28" ht="14.4">
      <c r="A584" s="45"/>
      <c r="B584" s="45"/>
      <c r="C584" s="45"/>
      <c r="D584" s="45"/>
      <c r="E584" s="45"/>
      <c r="F584" s="45"/>
      <c r="G584" s="45"/>
      <c r="H584" s="45"/>
      <c r="I584" s="45"/>
      <c r="J584" s="45"/>
      <c r="K584" s="45"/>
      <c r="L584" s="45"/>
      <c r="M584" s="45"/>
      <c r="N584" s="45"/>
      <c r="O584" s="45"/>
      <c r="P584" s="45"/>
      <c r="Q584" s="45"/>
      <c r="R584" s="45"/>
      <c r="S584" s="45"/>
      <c r="T584" s="45"/>
      <c r="U584" s="45"/>
      <c r="V584" s="45"/>
      <c r="W584" s="45"/>
      <c r="X584" s="45"/>
      <c r="Y584" s="45"/>
      <c r="Z584" s="45"/>
      <c r="AA584" s="45"/>
      <c r="AB584" s="45"/>
    </row>
    <row r="585" spans="1:28" ht="14.4">
      <c r="A585" s="45"/>
      <c r="B585" s="45"/>
      <c r="C585" s="45"/>
      <c r="D585" s="45"/>
      <c r="E585" s="45"/>
      <c r="F585" s="45"/>
      <c r="G585" s="45"/>
      <c r="H585" s="45"/>
      <c r="I585" s="45"/>
      <c r="J585" s="45"/>
      <c r="K585" s="45"/>
      <c r="L585" s="45"/>
      <c r="M585" s="45"/>
      <c r="N585" s="45"/>
      <c r="O585" s="45"/>
      <c r="P585" s="45"/>
      <c r="Q585" s="45"/>
      <c r="R585" s="45"/>
      <c r="S585" s="45"/>
      <c r="T585" s="45"/>
      <c r="U585" s="45"/>
      <c r="V585" s="45"/>
      <c r="W585" s="45"/>
      <c r="X585" s="45"/>
      <c r="Y585" s="45"/>
      <c r="Z585" s="45"/>
      <c r="AA585" s="45"/>
      <c r="AB585" s="45"/>
    </row>
    <row r="586" spans="1:28" ht="14.4">
      <c r="A586" s="45"/>
      <c r="B586" s="45"/>
      <c r="C586" s="45"/>
      <c r="D586" s="45"/>
      <c r="E586" s="45"/>
      <c r="F586" s="45"/>
      <c r="G586" s="45"/>
      <c r="H586" s="45"/>
      <c r="I586" s="45"/>
      <c r="J586" s="45"/>
      <c r="K586" s="45"/>
      <c r="L586" s="45"/>
      <c r="M586" s="45"/>
      <c r="N586" s="45"/>
      <c r="O586" s="45"/>
      <c r="P586" s="45"/>
      <c r="Q586" s="45"/>
      <c r="R586" s="45"/>
      <c r="S586" s="45"/>
      <c r="T586" s="45"/>
      <c r="U586" s="45"/>
      <c r="V586" s="45"/>
      <c r="W586" s="45"/>
      <c r="X586" s="45"/>
      <c r="Y586" s="45"/>
      <c r="Z586" s="45"/>
      <c r="AA586" s="45"/>
      <c r="AB586" s="45"/>
    </row>
    <row r="587" spans="1:28" ht="14.4">
      <c r="A587" s="45"/>
      <c r="B587" s="45"/>
      <c r="C587" s="45"/>
      <c r="D587" s="45"/>
      <c r="E587" s="45"/>
      <c r="F587" s="45"/>
      <c r="G587" s="45"/>
      <c r="H587" s="45"/>
      <c r="I587" s="45"/>
      <c r="J587" s="45"/>
      <c r="K587" s="45"/>
      <c r="L587" s="45"/>
      <c r="M587" s="45"/>
      <c r="N587" s="45"/>
      <c r="O587" s="45"/>
      <c r="P587" s="45"/>
      <c r="Q587" s="45"/>
      <c r="R587" s="45"/>
      <c r="S587" s="45"/>
      <c r="T587" s="45"/>
      <c r="U587" s="45"/>
      <c r="V587" s="45"/>
      <c r="W587" s="45"/>
      <c r="X587" s="45"/>
      <c r="Y587" s="45"/>
      <c r="Z587" s="45"/>
      <c r="AA587" s="45"/>
      <c r="AB587" s="45"/>
    </row>
    <row r="588" spans="1:28" ht="14.4">
      <c r="A588" s="45"/>
      <c r="B588" s="45"/>
      <c r="C588" s="45"/>
      <c r="D588" s="45"/>
      <c r="E588" s="45"/>
      <c r="F588" s="45"/>
      <c r="G588" s="45"/>
      <c r="H588" s="45"/>
      <c r="I588" s="45"/>
      <c r="J588" s="45"/>
      <c r="K588" s="45"/>
      <c r="L588" s="45"/>
      <c r="M588" s="45"/>
      <c r="N588" s="45"/>
      <c r="O588" s="45"/>
      <c r="P588" s="45"/>
      <c r="Q588" s="45"/>
      <c r="R588" s="45"/>
      <c r="S588" s="45"/>
      <c r="T588" s="45"/>
      <c r="U588" s="45"/>
      <c r="V588" s="45"/>
      <c r="W588" s="45"/>
      <c r="X588" s="45"/>
      <c r="Y588" s="45"/>
      <c r="Z588" s="45"/>
      <c r="AA588" s="45"/>
      <c r="AB588" s="45"/>
    </row>
    <row r="589" spans="1:28" ht="14.4">
      <c r="A589" s="45"/>
      <c r="B589" s="45"/>
      <c r="C589" s="45"/>
      <c r="D589" s="45"/>
      <c r="E589" s="45"/>
      <c r="F589" s="45"/>
      <c r="G589" s="45"/>
      <c r="H589" s="45"/>
      <c r="I589" s="45"/>
      <c r="J589" s="45"/>
      <c r="K589" s="45"/>
      <c r="L589" s="45"/>
      <c r="M589" s="45"/>
      <c r="N589" s="45"/>
      <c r="O589" s="45"/>
      <c r="P589" s="45"/>
      <c r="Q589" s="45"/>
      <c r="R589" s="45"/>
      <c r="S589" s="45"/>
      <c r="T589" s="45"/>
      <c r="U589" s="45"/>
      <c r="V589" s="45"/>
      <c r="W589" s="45"/>
      <c r="X589" s="45"/>
      <c r="Y589" s="45"/>
      <c r="Z589" s="45"/>
      <c r="AA589" s="45"/>
      <c r="AB589" s="45"/>
    </row>
    <row r="590" spans="1:28" ht="14.4">
      <c r="A590" s="45"/>
      <c r="B590" s="45"/>
      <c r="C590" s="45"/>
      <c r="D590" s="45"/>
      <c r="E590" s="45"/>
      <c r="F590" s="45"/>
      <c r="G590" s="45"/>
      <c r="H590" s="45"/>
      <c r="I590" s="45"/>
      <c r="J590" s="45"/>
      <c r="K590" s="45"/>
      <c r="L590" s="45"/>
      <c r="M590" s="45"/>
      <c r="N590" s="45"/>
      <c r="O590" s="45"/>
      <c r="P590" s="45"/>
      <c r="Q590" s="45"/>
      <c r="R590" s="45"/>
      <c r="S590" s="45"/>
      <c r="T590" s="45"/>
      <c r="U590" s="45"/>
      <c r="V590" s="45"/>
      <c r="W590" s="45"/>
      <c r="X590" s="45"/>
      <c r="Y590" s="45"/>
      <c r="Z590" s="45"/>
      <c r="AA590" s="45"/>
      <c r="AB590" s="45"/>
    </row>
    <row r="591" spans="1:28" ht="14.4">
      <c r="A591" s="45"/>
      <c r="B591" s="45"/>
      <c r="C591" s="45"/>
      <c r="D591" s="45"/>
      <c r="E591" s="45"/>
      <c r="F591" s="45"/>
      <c r="G591" s="45"/>
      <c r="H591" s="45"/>
      <c r="I591" s="45"/>
      <c r="J591" s="45"/>
      <c r="K591" s="45"/>
      <c r="L591" s="45"/>
      <c r="M591" s="45"/>
      <c r="N591" s="45"/>
      <c r="O591" s="45"/>
      <c r="P591" s="45"/>
      <c r="Q591" s="45"/>
      <c r="R591" s="45"/>
      <c r="S591" s="45"/>
      <c r="T591" s="45"/>
      <c r="U591" s="45"/>
      <c r="V591" s="45"/>
      <c r="W591" s="45"/>
      <c r="X591" s="45"/>
      <c r="Y591" s="45"/>
      <c r="Z591" s="45"/>
      <c r="AA591" s="45"/>
      <c r="AB591" s="45"/>
    </row>
    <row r="592" spans="1:28" ht="14.4">
      <c r="A592" s="45"/>
      <c r="B592" s="45"/>
      <c r="C592" s="45"/>
      <c r="D592" s="45"/>
      <c r="E592" s="45"/>
      <c r="F592" s="45"/>
      <c r="G592" s="45"/>
      <c r="H592" s="45"/>
      <c r="I592" s="45"/>
      <c r="J592" s="45"/>
      <c r="K592" s="45"/>
      <c r="L592" s="45"/>
      <c r="M592" s="45"/>
      <c r="N592" s="45"/>
      <c r="O592" s="45"/>
      <c r="P592" s="45"/>
      <c r="Q592" s="45"/>
      <c r="R592" s="45"/>
      <c r="S592" s="45"/>
      <c r="T592" s="45"/>
      <c r="U592" s="45"/>
      <c r="V592" s="45"/>
      <c r="W592" s="45"/>
      <c r="X592" s="45"/>
      <c r="Y592" s="45"/>
      <c r="Z592" s="45"/>
      <c r="AA592" s="45"/>
      <c r="AB592" s="45"/>
    </row>
    <row r="593" spans="1:28" ht="14.4">
      <c r="A593" s="45"/>
      <c r="B593" s="45"/>
      <c r="C593" s="45"/>
      <c r="D593" s="45"/>
      <c r="E593" s="45"/>
      <c r="F593" s="45"/>
      <c r="G593" s="45"/>
      <c r="H593" s="45"/>
      <c r="I593" s="45"/>
      <c r="J593" s="45"/>
      <c r="K593" s="45"/>
      <c r="L593" s="45"/>
      <c r="M593" s="45"/>
      <c r="N593" s="45"/>
      <c r="O593" s="45"/>
      <c r="P593" s="45"/>
      <c r="Q593" s="45"/>
      <c r="R593" s="45"/>
      <c r="S593" s="45"/>
      <c r="T593" s="45"/>
      <c r="U593" s="45"/>
      <c r="V593" s="45"/>
      <c r="W593" s="45"/>
      <c r="X593" s="45"/>
      <c r="Y593" s="45"/>
      <c r="Z593" s="45"/>
      <c r="AA593" s="45"/>
      <c r="AB593" s="45"/>
    </row>
    <row r="594" spans="1:28" ht="14.4">
      <c r="A594" s="45"/>
      <c r="B594" s="45"/>
      <c r="C594" s="45"/>
      <c r="D594" s="45"/>
      <c r="E594" s="45"/>
      <c r="F594" s="45"/>
      <c r="G594" s="45"/>
      <c r="H594" s="45"/>
      <c r="I594" s="45"/>
      <c r="J594" s="45"/>
      <c r="K594" s="45"/>
      <c r="L594" s="45"/>
      <c r="M594" s="45"/>
      <c r="N594" s="45"/>
      <c r="O594" s="45"/>
      <c r="P594" s="45"/>
      <c r="Q594" s="45"/>
      <c r="R594" s="45"/>
      <c r="S594" s="45"/>
      <c r="T594" s="45"/>
      <c r="U594" s="45"/>
      <c r="V594" s="45"/>
      <c r="W594" s="45"/>
      <c r="X594" s="45"/>
      <c r="Y594" s="45"/>
      <c r="Z594" s="45"/>
      <c r="AA594" s="45"/>
      <c r="AB594" s="45"/>
    </row>
    <row r="595" spans="1:28" ht="14.4">
      <c r="A595" s="45"/>
      <c r="B595" s="45"/>
      <c r="C595" s="45"/>
      <c r="D595" s="45"/>
      <c r="E595" s="45"/>
      <c r="F595" s="45"/>
      <c r="G595" s="45"/>
      <c r="H595" s="45"/>
      <c r="I595" s="45"/>
      <c r="J595" s="45"/>
      <c r="K595" s="45"/>
      <c r="L595" s="45"/>
      <c r="M595" s="45"/>
      <c r="N595" s="45"/>
      <c r="O595" s="45"/>
      <c r="P595" s="45"/>
      <c r="Q595" s="45"/>
      <c r="R595" s="45"/>
      <c r="S595" s="45"/>
      <c r="T595" s="45"/>
      <c r="U595" s="45"/>
      <c r="V595" s="45"/>
      <c r="W595" s="45"/>
      <c r="X595" s="45"/>
      <c r="Y595" s="45"/>
      <c r="Z595" s="45"/>
      <c r="AA595" s="45"/>
      <c r="AB595" s="45"/>
    </row>
    <row r="596" spans="1:28" ht="14.4">
      <c r="A596" s="45"/>
      <c r="B596" s="45"/>
      <c r="C596" s="45"/>
      <c r="D596" s="45"/>
      <c r="E596" s="45"/>
      <c r="F596" s="45"/>
      <c r="G596" s="45"/>
      <c r="H596" s="45"/>
      <c r="I596" s="45"/>
      <c r="J596" s="45"/>
      <c r="K596" s="45"/>
      <c r="L596" s="45"/>
      <c r="M596" s="45"/>
      <c r="N596" s="45"/>
      <c r="O596" s="45"/>
      <c r="P596" s="45"/>
      <c r="Q596" s="45"/>
      <c r="R596" s="45"/>
      <c r="S596" s="45"/>
      <c r="T596" s="45"/>
      <c r="U596" s="45"/>
      <c r="V596" s="45"/>
      <c r="W596" s="45"/>
      <c r="X596" s="45"/>
      <c r="Y596" s="45"/>
      <c r="Z596" s="45"/>
      <c r="AA596" s="45"/>
      <c r="AB596" s="45"/>
    </row>
    <row r="597" spans="1:28" ht="14.4">
      <c r="A597" s="45"/>
      <c r="B597" s="45"/>
      <c r="C597" s="45"/>
      <c r="D597" s="45"/>
      <c r="E597" s="45"/>
      <c r="F597" s="45"/>
      <c r="G597" s="45"/>
      <c r="H597" s="45"/>
      <c r="I597" s="45"/>
      <c r="J597" s="45"/>
      <c r="K597" s="45"/>
      <c r="L597" s="45"/>
      <c r="M597" s="45"/>
      <c r="N597" s="45"/>
      <c r="O597" s="45"/>
      <c r="P597" s="45"/>
      <c r="Q597" s="45"/>
      <c r="R597" s="45"/>
      <c r="S597" s="45"/>
      <c r="T597" s="45"/>
      <c r="U597" s="45"/>
      <c r="V597" s="45"/>
      <c r="W597" s="45"/>
      <c r="X597" s="45"/>
      <c r="Y597" s="45"/>
      <c r="Z597" s="45"/>
      <c r="AA597" s="45"/>
      <c r="AB597" s="45"/>
    </row>
    <row r="598" spans="1:28" ht="14.4">
      <c r="A598" s="45"/>
      <c r="B598" s="45"/>
      <c r="C598" s="45"/>
      <c r="D598" s="45"/>
      <c r="E598" s="45"/>
      <c r="F598" s="45"/>
      <c r="G598" s="45"/>
      <c r="H598" s="45"/>
      <c r="I598" s="45"/>
      <c r="J598" s="45"/>
      <c r="K598" s="45"/>
      <c r="L598" s="45"/>
      <c r="M598" s="45"/>
      <c r="N598" s="45"/>
      <c r="O598" s="45"/>
      <c r="P598" s="45"/>
      <c r="Q598" s="45"/>
      <c r="R598" s="45"/>
      <c r="S598" s="45"/>
      <c r="T598" s="45"/>
      <c r="U598" s="45"/>
      <c r="V598" s="45"/>
      <c r="W598" s="45"/>
      <c r="X598" s="45"/>
      <c r="Y598" s="45"/>
      <c r="Z598" s="45"/>
      <c r="AA598" s="45"/>
      <c r="AB598" s="45"/>
    </row>
    <row r="599" spans="1:28" ht="14.4">
      <c r="A599" s="45"/>
      <c r="B599" s="45"/>
      <c r="C599" s="45"/>
      <c r="D599" s="45"/>
      <c r="E599" s="45"/>
      <c r="F599" s="45"/>
      <c r="G599" s="45"/>
      <c r="H599" s="45"/>
      <c r="I599" s="45"/>
      <c r="J599" s="45"/>
      <c r="K599" s="45"/>
      <c r="L599" s="45"/>
      <c r="M599" s="45"/>
      <c r="N599" s="45"/>
      <c r="O599" s="45"/>
      <c r="P599" s="45"/>
      <c r="Q599" s="45"/>
      <c r="R599" s="45"/>
      <c r="S599" s="45"/>
      <c r="T599" s="45"/>
      <c r="U599" s="45"/>
      <c r="V599" s="45"/>
      <c r="W599" s="45"/>
      <c r="X599" s="45"/>
      <c r="Y599" s="45"/>
      <c r="Z599" s="45"/>
      <c r="AA599" s="45"/>
      <c r="AB599" s="45"/>
    </row>
    <row r="600" spans="1:28" ht="14.4">
      <c r="A600" s="45"/>
      <c r="B600" s="45"/>
      <c r="C600" s="45"/>
      <c r="D600" s="45"/>
      <c r="E600" s="45"/>
      <c r="F600" s="45"/>
      <c r="G600" s="45"/>
      <c r="H600" s="45"/>
      <c r="I600" s="45"/>
      <c r="J600" s="45"/>
      <c r="K600" s="45"/>
      <c r="L600" s="45"/>
      <c r="M600" s="45"/>
      <c r="N600" s="45"/>
      <c r="O600" s="45"/>
      <c r="P600" s="45"/>
      <c r="Q600" s="45"/>
      <c r="R600" s="45"/>
      <c r="S600" s="45"/>
      <c r="T600" s="45"/>
      <c r="U600" s="45"/>
      <c r="V600" s="45"/>
      <c r="W600" s="45"/>
      <c r="X600" s="45"/>
      <c r="Y600" s="45"/>
      <c r="Z600" s="45"/>
      <c r="AA600" s="45"/>
      <c r="AB600" s="45"/>
    </row>
    <row r="601" spans="1:28" ht="14.4">
      <c r="A601" s="45"/>
      <c r="B601" s="45"/>
      <c r="C601" s="45"/>
      <c r="D601" s="45"/>
      <c r="E601" s="45"/>
      <c r="F601" s="45"/>
      <c r="G601" s="45"/>
      <c r="H601" s="45"/>
      <c r="I601" s="45"/>
      <c r="J601" s="45"/>
      <c r="K601" s="45"/>
      <c r="L601" s="45"/>
      <c r="M601" s="45"/>
      <c r="N601" s="45"/>
      <c r="O601" s="45"/>
      <c r="P601" s="45"/>
      <c r="Q601" s="45"/>
      <c r="R601" s="45"/>
      <c r="S601" s="45"/>
      <c r="T601" s="45"/>
      <c r="U601" s="45"/>
      <c r="V601" s="45"/>
      <c r="W601" s="45"/>
      <c r="X601" s="45"/>
      <c r="Y601" s="45"/>
      <c r="Z601" s="45"/>
      <c r="AA601" s="45"/>
      <c r="AB601" s="45"/>
    </row>
    <row r="602" spans="1:28" ht="14.4">
      <c r="A602" s="45"/>
      <c r="B602" s="45"/>
      <c r="C602" s="45"/>
      <c r="D602" s="45"/>
      <c r="E602" s="45"/>
      <c r="F602" s="45"/>
      <c r="G602" s="45"/>
      <c r="H602" s="45"/>
      <c r="I602" s="45"/>
      <c r="J602" s="45"/>
      <c r="K602" s="45"/>
      <c r="L602" s="45"/>
      <c r="M602" s="45"/>
      <c r="N602" s="45"/>
      <c r="O602" s="45"/>
      <c r="P602" s="45"/>
      <c r="Q602" s="45"/>
      <c r="R602" s="45"/>
      <c r="S602" s="45"/>
      <c r="T602" s="45"/>
      <c r="U602" s="45"/>
      <c r="V602" s="45"/>
      <c r="W602" s="45"/>
      <c r="X602" s="45"/>
      <c r="Y602" s="45"/>
      <c r="Z602" s="45"/>
      <c r="AA602" s="45"/>
      <c r="AB602" s="45"/>
    </row>
    <row r="603" spans="1:28" ht="14.4">
      <c r="A603" s="45"/>
      <c r="B603" s="45"/>
      <c r="C603" s="45"/>
      <c r="D603" s="45"/>
      <c r="E603" s="45"/>
      <c r="F603" s="45"/>
      <c r="G603" s="45"/>
      <c r="H603" s="45"/>
      <c r="I603" s="45"/>
      <c r="J603" s="45"/>
      <c r="K603" s="45"/>
      <c r="L603" s="45"/>
      <c r="M603" s="45"/>
      <c r="N603" s="45"/>
      <c r="O603" s="45"/>
      <c r="P603" s="45"/>
      <c r="Q603" s="45"/>
      <c r="R603" s="45"/>
      <c r="S603" s="45"/>
      <c r="T603" s="45"/>
      <c r="U603" s="45"/>
      <c r="V603" s="45"/>
      <c r="W603" s="45"/>
      <c r="X603" s="45"/>
      <c r="Y603" s="45"/>
      <c r="Z603" s="45"/>
      <c r="AA603" s="45"/>
      <c r="AB603" s="45"/>
    </row>
    <row r="604" spans="1:28" ht="14.4">
      <c r="A604" s="45"/>
      <c r="B604" s="45"/>
      <c r="C604" s="45"/>
      <c r="D604" s="45"/>
      <c r="E604" s="45"/>
      <c r="F604" s="45"/>
      <c r="G604" s="45"/>
      <c r="H604" s="45"/>
      <c r="I604" s="45"/>
      <c r="J604" s="45"/>
      <c r="K604" s="45"/>
      <c r="L604" s="45"/>
      <c r="M604" s="45"/>
      <c r="N604" s="45"/>
      <c r="O604" s="45"/>
      <c r="P604" s="45"/>
      <c r="Q604" s="45"/>
      <c r="R604" s="45"/>
      <c r="S604" s="45"/>
      <c r="T604" s="45"/>
      <c r="U604" s="45"/>
      <c r="V604" s="45"/>
      <c r="W604" s="45"/>
      <c r="X604" s="45"/>
      <c r="Y604" s="45"/>
      <c r="Z604" s="45"/>
      <c r="AA604" s="45"/>
      <c r="AB604" s="45"/>
    </row>
    <row r="605" spans="1:28" ht="14.4">
      <c r="A605" s="45"/>
      <c r="B605" s="45"/>
      <c r="C605" s="45"/>
      <c r="D605" s="45"/>
      <c r="E605" s="45"/>
      <c r="F605" s="45"/>
      <c r="G605" s="45"/>
      <c r="H605" s="45"/>
      <c r="I605" s="45"/>
      <c r="J605" s="45"/>
      <c r="K605" s="45"/>
      <c r="L605" s="45"/>
      <c r="M605" s="45"/>
      <c r="N605" s="45"/>
      <c r="O605" s="45"/>
      <c r="P605" s="45"/>
      <c r="Q605" s="45"/>
      <c r="R605" s="45"/>
      <c r="S605" s="45"/>
      <c r="T605" s="45"/>
      <c r="U605" s="45"/>
      <c r="V605" s="45"/>
      <c r="W605" s="45"/>
      <c r="X605" s="45"/>
      <c r="Y605" s="45"/>
      <c r="Z605" s="45"/>
      <c r="AA605" s="45"/>
      <c r="AB605" s="45"/>
    </row>
    <row r="606" spans="1:28" ht="14.4">
      <c r="A606" s="45"/>
      <c r="B606" s="45"/>
      <c r="C606" s="45"/>
      <c r="D606" s="45"/>
      <c r="E606" s="45"/>
      <c r="F606" s="45"/>
      <c r="G606" s="45"/>
      <c r="H606" s="45"/>
      <c r="I606" s="45"/>
      <c r="J606" s="45"/>
      <c r="K606" s="45"/>
      <c r="L606" s="45"/>
      <c r="M606" s="45"/>
      <c r="N606" s="45"/>
      <c r="O606" s="45"/>
      <c r="P606" s="45"/>
      <c r="Q606" s="45"/>
      <c r="R606" s="45"/>
      <c r="S606" s="45"/>
      <c r="T606" s="45"/>
      <c r="U606" s="45"/>
      <c r="V606" s="45"/>
      <c r="W606" s="45"/>
      <c r="X606" s="45"/>
      <c r="Y606" s="45"/>
      <c r="Z606" s="45"/>
      <c r="AA606" s="45"/>
      <c r="AB606" s="45"/>
    </row>
    <row r="607" spans="1:28" ht="14.4">
      <c r="A607" s="45"/>
      <c r="B607" s="45"/>
      <c r="C607" s="45"/>
      <c r="D607" s="45"/>
      <c r="E607" s="45"/>
      <c r="F607" s="45"/>
      <c r="G607" s="45"/>
      <c r="H607" s="45"/>
      <c r="I607" s="45"/>
      <c r="J607" s="45"/>
      <c r="K607" s="45"/>
      <c r="L607" s="45"/>
      <c r="M607" s="45"/>
      <c r="N607" s="45"/>
      <c r="O607" s="45"/>
      <c r="P607" s="45"/>
      <c r="Q607" s="45"/>
      <c r="R607" s="45"/>
      <c r="S607" s="45"/>
      <c r="T607" s="45"/>
      <c r="U607" s="45"/>
      <c r="V607" s="45"/>
      <c r="W607" s="45"/>
      <c r="X607" s="45"/>
      <c r="Y607" s="45"/>
      <c r="Z607" s="45"/>
      <c r="AA607" s="45"/>
      <c r="AB607" s="45"/>
    </row>
    <row r="608" spans="1:28" ht="14.4">
      <c r="A608" s="45"/>
      <c r="B608" s="45"/>
      <c r="C608" s="45"/>
      <c r="D608" s="45"/>
      <c r="E608" s="45"/>
      <c r="F608" s="45"/>
      <c r="G608" s="45"/>
      <c r="H608" s="45"/>
      <c r="I608" s="45"/>
      <c r="J608" s="45"/>
      <c r="K608" s="45"/>
      <c r="L608" s="45"/>
      <c r="M608" s="45"/>
      <c r="N608" s="45"/>
      <c r="O608" s="45"/>
      <c r="P608" s="45"/>
      <c r="Q608" s="45"/>
      <c r="R608" s="45"/>
      <c r="S608" s="45"/>
      <c r="T608" s="45"/>
      <c r="U608" s="45"/>
      <c r="V608" s="45"/>
      <c r="W608" s="45"/>
      <c r="X608" s="45"/>
      <c r="Y608" s="45"/>
      <c r="Z608" s="45"/>
      <c r="AA608" s="45"/>
      <c r="AB608" s="45"/>
    </row>
    <row r="609" spans="1:28" ht="14.4">
      <c r="A609" s="45"/>
      <c r="B609" s="45"/>
      <c r="C609" s="45"/>
      <c r="D609" s="45"/>
      <c r="E609" s="45"/>
      <c r="F609" s="45"/>
      <c r="G609" s="45"/>
      <c r="H609" s="45"/>
      <c r="I609" s="45"/>
      <c r="J609" s="45"/>
      <c r="K609" s="45"/>
      <c r="L609" s="45"/>
      <c r="M609" s="45"/>
      <c r="N609" s="45"/>
      <c r="O609" s="45"/>
      <c r="P609" s="45"/>
      <c r="Q609" s="45"/>
      <c r="R609" s="45"/>
      <c r="S609" s="45"/>
      <c r="T609" s="45"/>
      <c r="U609" s="45"/>
      <c r="V609" s="45"/>
      <c r="W609" s="45"/>
      <c r="X609" s="45"/>
      <c r="Y609" s="45"/>
      <c r="Z609" s="45"/>
      <c r="AA609" s="45"/>
      <c r="AB609" s="45"/>
    </row>
    <row r="610" spans="1:28" ht="14.4">
      <c r="A610" s="45"/>
      <c r="B610" s="45"/>
      <c r="C610" s="45"/>
      <c r="D610" s="45"/>
      <c r="E610" s="45"/>
      <c r="F610" s="45"/>
      <c r="G610" s="45"/>
      <c r="H610" s="45"/>
      <c r="I610" s="45"/>
      <c r="J610" s="45"/>
      <c r="K610" s="45"/>
      <c r="L610" s="45"/>
      <c r="M610" s="45"/>
      <c r="N610" s="45"/>
      <c r="O610" s="45"/>
      <c r="P610" s="45"/>
      <c r="Q610" s="45"/>
      <c r="R610" s="45"/>
      <c r="S610" s="45"/>
      <c r="T610" s="45"/>
      <c r="U610" s="45"/>
      <c r="V610" s="45"/>
      <c r="W610" s="45"/>
      <c r="X610" s="45"/>
      <c r="Y610" s="45"/>
      <c r="Z610" s="45"/>
      <c r="AA610" s="45"/>
      <c r="AB610" s="45"/>
    </row>
    <row r="611" spans="1:28" ht="14.4">
      <c r="A611" s="45"/>
      <c r="B611" s="45"/>
      <c r="C611" s="45"/>
      <c r="D611" s="45"/>
      <c r="E611" s="45"/>
      <c r="F611" s="45"/>
      <c r="G611" s="45"/>
      <c r="H611" s="45"/>
      <c r="I611" s="45"/>
      <c r="J611" s="45"/>
      <c r="K611" s="45"/>
      <c r="L611" s="45"/>
      <c r="M611" s="45"/>
      <c r="N611" s="45"/>
      <c r="O611" s="45"/>
      <c r="P611" s="45"/>
      <c r="Q611" s="45"/>
      <c r="R611" s="45"/>
      <c r="S611" s="45"/>
      <c r="T611" s="45"/>
      <c r="U611" s="45"/>
      <c r="V611" s="45"/>
      <c r="W611" s="45"/>
      <c r="X611" s="45"/>
      <c r="Y611" s="45"/>
      <c r="Z611" s="45"/>
      <c r="AA611" s="45"/>
      <c r="AB611" s="45"/>
    </row>
    <row r="612" spans="1:28" ht="14.4">
      <c r="A612" s="45"/>
      <c r="B612" s="45"/>
      <c r="C612" s="45"/>
      <c r="D612" s="45"/>
      <c r="E612" s="45"/>
      <c r="F612" s="45"/>
      <c r="G612" s="45"/>
      <c r="H612" s="45"/>
      <c r="I612" s="45"/>
      <c r="J612" s="45"/>
      <c r="K612" s="45"/>
      <c r="L612" s="45"/>
      <c r="M612" s="45"/>
      <c r="N612" s="45"/>
      <c r="O612" s="45"/>
      <c r="P612" s="45"/>
      <c r="Q612" s="45"/>
      <c r="R612" s="45"/>
      <c r="S612" s="45"/>
      <c r="T612" s="45"/>
      <c r="U612" s="45"/>
      <c r="V612" s="45"/>
      <c r="W612" s="45"/>
      <c r="X612" s="45"/>
      <c r="Y612" s="45"/>
      <c r="Z612" s="45"/>
      <c r="AA612" s="45"/>
      <c r="AB612" s="45"/>
    </row>
    <row r="613" spans="1:28" ht="14.4">
      <c r="A613" s="45"/>
      <c r="B613" s="45"/>
      <c r="C613" s="45"/>
      <c r="D613" s="45"/>
      <c r="E613" s="45"/>
      <c r="F613" s="45"/>
      <c r="G613" s="45"/>
      <c r="H613" s="45"/>
      <c r="I613" s="45"/>
      <c r="J613" s="45"/>
      <c r="K613" s="45"/>
      <c r="L613" s="45"/>
      <c r="M613" s="45"/>
      <c r="N613" s="45"/>
      <c r="O613" s="45"/>
      <c r="P613" s="45"/>
      <c r="Q613" s="45"/>
      <c r="R613" s="45"/>
      <c r="S613" s="45"/>
      <c r="T613" s="45"/>
      <c r="U613" s="45"/>
      <c r="V613" s="45"/>
      <c r="W613" s="45"/>
      <c r="X613" s="45"/>
      <c r="Y613" s="45"/>
      <c r="Z613" s="45"/>
      <c r="AA613" s="45"/>
      <c r="AB613" s="45"/>
    </row>
    <row r="614" spans="1:28" ht="14.4">
      <c r="A614" s="45"/>
      <c r="B614" s="45"/>
      <c r="C614" s="45"/>
      <c r="D614" s="45"/>
      <c r="E614" s="45"/>
      <c r="F614" s="45"/>
      <c r="G614" s="45"/>
      <c r="H614" s="45"/>
      <c r="I614" s="45"/>
      <c r="J614" s="45"/>
      <c r="K614" s="45"/>
      <c r="L614" s="45"/>
      <c r="M614" s="45"/>
      <c r="N614" s="45"/>
      <c r="O614" s="45"/>
      <c r="P614" s="45"/>
      <c r="Q614" s="45"/>
      <c r="R614" s="45"/>
      <c r="S614" s="45"/>
      <c r="T614" s="45"/>
      <c r="U614" s="45"/>
      <c r="V614" s="45"/>
      <c r="W614" s="45"/>
      <c r="X614" s="45"/>
      <c r="Y614" s="45"/>
      <c r="Z614" s="45"/>
      <c r="AA614" s="45"/>
      <c r="AB614" s="45"/>
    </row>
    <row r="615" spans="1:28" ht="14.4">
      <c r="A615" s="45"/>
      <c r="B615" s="45"/>
      <c r="C615" s="45"/>
      <c r="D615" s="45"/>
      <c r="E615" s="45"/>
      <c r="F615" s="45"/>
      <c r="G615" s="45"/>
      <c r="H615" s="45"/>
      <c r="I615" s="45"/>
      <c r="J615" s="45"/>
      <c r="K615" s="45"/>
      <c r="L615" s="45"/>
      <c r="M615" s="45"/>
      <c r="N615" s="45"/>
      <c r="O615" s="45"/>
      <c r="P615" s="45"/>
      <c r="Q615" s="45"/>
      <c r="R615" s="45"/>
      <c r="S615" s="45"/>
      <c r="T615" s="45"/>
      <c r="U615" s="45"/>
      <c r="V615" s="45"/>
      <c r="W615" s="45"/>
      <c r="X615" s="45"/>
      <c r="Y615" s="45"/>
      <c r="Z615" s="45"/>
      <c r="AA615" s="45"/>
      <c r="AB615" s="45"/>
    </row>
    <row r="616" spans="1:28" ht="14.4">
      <c r="A616" s="45"/>
      <c r="B616" s="45"/>
      <c r="C616" s="45"/>
      <c r="D616" s="45"/>
      <c r="E616" s="45"/>
      <c r="F616" s="45"/>
      <c r="G616" s="45"/>
      <c r="H616" s="45"/>
      <c r="I616" s="45"/>
      <c r="J616" s="45"/>
      <c r="K616" s="45"/>
      <c r="L616" s="45"/>
      <c r="M616" s="45"/>
      <c r="N616" s="45"/>
      <c r="O616" s="45"/>
      <c r="P616" s="45"/>
      <c r="Q616" s="45"/>
      <c r="R616" s="45"/>
      <c r="S616" s="45"/>
      <c r="T616" s="45"/>
      <c r="U616" s="45"/>
      <c r="V616" s="45"/>
      <c r="W616" s="45"/>
      <c r="X616" s="45"/>
      <c r="Y616" s="45"/>
      <c r="Z616" s="45"/>
      <c r="AA616" s="45"/>
      <c r="AB616" s="45"/>
    </row>
    <row r="617" spans="1:28" ht="14.4">
      <c r="A617" s="45"/>
      <c r="B617" s="45"/>
      <c r="C617" s="45"/>
      <c r="D617" s="45"/>
      <c r="E617" s="45"/>
      <c r="F617" s="45"/>
      <c r="G617" s="45"/>
      <c r="H617" s="45"/>
      <c r="I617" s="45"/>
      <c r="J617" s="45"/>
      <c r="K617" s="45"/>
      <c r="L617" s="45"/>
      <c r="M617" s="45"/>
      <c r="N617" s="45"/>
      <c r="O617" s="45"/>
      <c r="P617" s="45"/>
      <c r="Q617" s="45"/>
      <c r="R617" s="45"/>
      <c r="S617" s="45"/>
      <c r="T617" s="45"/>
      <c r="U617" s="45"/>
      <c r="V617" s="45"/>
      <c r="W617" s="45"/>
      <c r="X617" s="45"/>
      <c r="Y617" s="45"/>
      <c r="Z617" s="45"/>
      <c r="AA617" s="45"/>
      <c r="AB617" s="45"/>
    </row>
    <row r="618" spans="1:28" ht="14.4">
      <c r="A618" s="45"/>
      <c r="B618" s="45"/>
      <c r="C618" s="45"/>
      <c r="D618" s="45"/>
      <c r="E618" s="45"/>
      <c r="F618" s="45"/>
      <c r="G618" s="45"/>
      <c r="H618" s="45"/>
      <c r="I618" s="45"/>
      <c r="J618" s="45"/>
      <c r="K618" s="45"/>
      <c r="L618" s="45"/>
      <c r="M618" s="45"/>
      <c r="N618" s="45"/>
      <c r="O618" s="45"/>
      <c r="P618" s="45"/>
      <c r="Q618" s="45"/>
      <c r="R618" s="45"/>
      <c r="S618" s="45"/>
      <c r="T618" s="45"/>
      <c r="U618" s="45"/>
      <c r="V618" s="45"/>
      <c r="W618" s="45"/>
      <c r="X618" s="45"/>
      <c r="Y618" s="45"/>
      <c r="Z618" s="45"/>
      <c r="AA618" s="45"/>
      <c r="AB618" s="45"/>
    </row>
    <row r="619" spans="1:28" ht="14.4">
      <c r="A619" s="45"/>
      <c r="B619" s="45"/>
      <c r="C619" s="45"/>
      <c r="D619" s="45"/>
      <c r="E619" s="45"/>
      <c r="F619" s="45"/>
      <c r="G619" s="45"/>
      <c r="H619" s="45"/>
      <c r="I619" s="45"/>
      <c r="J619" s="45"/>
      <c r="K619" s="45"/>
      <c r="L619" s="45"/>
      <c r="M619" s="45"/>
      <c r="N619" s="45"/>
      <c r="O619" s="45"/>
      <c r="P619" s="45"/>
      <c r="Q619" s="45"/>
      <c r="R619" s="45"/>
      <c r="S619" s="45"/>
      <c r="T619" s="45"/>
      <c r="U619" s="45"/>
      <c r="V619" s="45"/>
      <c r="W619" s="45"/>
      <c r="X619" s="45"/>
      <c r="Y619" s="45"/>
      <c r="Z619" s="45"/>
      <c r="AA619" s="45"/>
      <c r="AB619" s="45"/>
    </row>
    <row r="620" spans="1:28" ht="14.4">
      <c r="A620" s="45"/>
      <c r="B620" s="45"/>
      <c r="C620" s="45"/>
      <c r="D620" s="45"/>
      <c r="E620" s="45"/>
      <c r="F620" s="45"/>
      <c r="G620" s="45"/>
      <c r="H620" s="45"/>
      <c r="I620" s="45"/>
      <c r="J620" s="45"/>
      <c r="K620" s="45"/>
      <c r="L620" s="45"/>
      <c r="M620" s="45"/>
      <c r="N620" s="45"/>
      <c r="O620" s="45"/>
      <c r="P620" s="45"/>
      <c r="Q620" s="45"/>
      <c r="R620" s="45"/>
      <c r="S620" s="45"/>
      <c r="T620" s="45"/>
      <c r="U620" s="45"/>
      <c r="V620" s="45"/>
      <c r="W620" s="45"/>
      <c r="X620" s="45"/>
      <c r="Y620" s="45"/>
      <c r="Z620" s="45"/>
      <c r="AA620" s="45"/>
      <c r="AB620" s="45"/>
    </row>
    <row r="621" spans="1:28" ht="14.4">
      <c r="A621" s="45"/>
      <c r="B621" s="45"/>
      <c r="C621" s="45"/>
      <c r="D621" s="45"/>
      <c r="E621" s="45"/>
      <c r="F621" s="45"/>
      <c r="G621" s="45"/>
      <c r="H621" s="45"/>
      <c r="I621" s="45"/>
      <c r="J621" s="45"/>
      <c r="K621" s="45"/>
      <c r="L621" s="45"/>
      <c r="M621" s="45"/>
      <c r="N621" s="45"/>
      <c r="O621" s="45"/>
      <c r="P621" s="45"/>
      <c r="Q621" s="45"/>
      <c r="R621" s="45"/>
      <c r="S621" s="45"/>
      <c r="T621" s="45"/>
      <c r="U621" s="45"/>
      <c r="V621" s="45"/>
      <c r="W621" s="45"/>
      <c r="X621" s="45"/>
      <c r="Y621" s="45"/>
      <c r="Z621" s="45"/>
      <c r="AA621" s="45"/>
      <c r="AB621" s="45"/>
    </row>
    <row r="622" spans="1:28" ht="14.4">
      <c r="A622" s="45"/>
      <c r="B622" s="45"/>
      <c r="C622" s="45"/>
      <c r="D622" s="45"/>
      <c r="E622" s="45"/>
      <c r="F622" s="45"/>
      <c r="G622" s="45"/>
      <c r="H622" s="45"/>
      <c r="I622" s="45"/>
      <c r="J622" s="45"/>
      <c r="K622" s="45"/>
      <c r="L622" s="45"/>
      <c r="M622" s="45"/>
      <c r="N622" s="45"/>
      <c r="O622" s="45"/>
      <c r="P622" s="45"/>
      <c r="Q622" s="45"/>
      <c r="R622" s="45"/>
      <c r="S622" s="45"/>
      <c r="T622" s="45"/>
      <c r="U622" s="45"/>
      <c r="V622" s="45"/>
      <c r="W622" s="45"/>
      <c r="X622" s="45"/>
      <c r="Y622" s="45"/>
      <c r="Z622" s="45"/>
      <c r="AA622" s="45"/>
      <c r="AB622" s="45"/>
    </row>
    <row r="623" spans="1:28" ht="14.4">
      <c r="A623" s="45"/>
      <c r="B623" s="45"/>
      <c r="C623" s="45"/>
      <c r="D623" s="45"/>
      <c r="E623" s="45"/>
      <c r="F623" s="45"/>
      <c r="G623" s="45"/>
      <c r="H623" s="45"/>
      <c r="I623" s="45"/>
      <c r="J623" s="45"/>
      <c r="K623" s="45"/>
      <c r="L623" s="45"/>
      <c r="M623" s="45"/>
      <c r="N623" s="45"/>
      <c r="O623" s="45"/>
      <c r="P623" s="45"/>
      <c r="Q623" s="45"/>
      <c r="R623" s="45"/>
      <c r="S623" s="45"/>
      <c r="T623" s="45"/>
      <c r="U623" s="45"/>
      <c r="V623" s="45"/>
      <c r="W623" s="45"/>
      <c r="X623" s="45"/>
      <c r="Y623" s="45"/>
      <c r="Z623" s="45"/>
      <c r="AA623" s="45"/>
      <c r="AB623" s="45"/>
    </row>
    <row r="624" spans="1:28" ht="14.4">
      <c r="A624" s="45"/>
      <c r="B624" s="45"/>
      <c r="C624" s="45"/>
      <c r="D624" s="45"/>
      <c r="E624" s="45"/>
      <c r="F624" s="45"/>
      <c r="G624" s="45"/>
      <c r="H624" s="45"/>
      <c r="I624" s="45"/>
      <c r="J624" s="45"/>
      <c r="K624" s="45"/>
      <c r="L624" s="45"/>
      <c r="M624" s="45"/>
      <c r="N624" s="45"/>
      <c r="O624" s="45"/>
      <c r="P624" s="45"/>
      <c r="Q624" s="45"/>
      <c r="R624" s="45"/>
      <c r="S624" s="45"/>
      <c r="T624" s="45"/>
      <c r="U624" s="45"/>
      <c r="V624" s="45"/>
      <c r="W624" s="45"/>
      <c r="X624" s="45"/>
      <c r="Y624" s="45"/>
      <c r="Z624" s="45"/>
      <c r="AA624" s="45"/>
      <c r="AB624" s="45"/>
    </row>
    <row r="625" spans="1:28" ht="14.4">
      <c r="A625" s="45"/>
      <c r="B625" s="45"/>
      <c r="C625" s="45"/>
      <c r="D625" s="45"/>
      <c r="E625" s="45"/>
      <c r="F625" s="45"/>
      <c r="G625" s="45"/>
      <c r="H625" s="45"/>
      <c r="I625" s="45"/>
      <c r="J625" s="45"/>
      <c r="K625" s="45"/>
      <c r="L625" s="45"/>
      <c r="M625" s="45"/>
      <c r="N625" s="45"/>
      <c r="O625" s="45"/>
      <c r="P625" s="45"/>
      <c r="Q625" s="45"/>
      <c r="R625" s="45"/>
      <c r="S625" s="45"/>
      <c r="T625" s="45"/>
      <c r="U625" s="45"/>
      <c r="V625" s="45"/>
      <c r="W625" s="45"/>
      <c r="X625" s="45"/>
      <c r="Y625" s="45"/>
      <c r="Z625" s="45"/>
      <c r="AA625" s="45"/>
      <c r="AB625" s="45"/>
    </row>
    <row r="626" spans="1:28" ht="14.4">
      <c r="A626" s="45"/>
      <c r="B626" s="45"/>
      <c r="C626" s="45"/>
      <c r="D626" s="45"/>
      <c r="E626" s="45"/>
      <c r="F626" s="45"/>
      <c r="G626" s="45"/>
      <c r="H626" s="45"/>
      <c r="I626" s="45"/>
      <c r="J626" s="45"/>
      <c r="K626" s="45"/>
      <c r="L626" s="45"/>
      <c r="M626" s="45"/>
      <c r="N626" s="45"/>
      <c r="O626" s="45"/>
      <c r="P626" s="45"/>
      <c r="Q626" s="45"/>
      <c r="R626" s="45"/>
      <c r="S626" s="45"/>
      <c r="T626" s="45"/>
      <c r="U626" s="45"/>
      <c r="V626" s="45"/>
      <c r="W626" s="45"/>
      <c r="X626" s="45"/>
      <c r="Y626" s="45"/>
      <c r="Z626" s="45"/>
      <c r="AA626" s="45"/>
      <c r="AB626" s="45"/>
    </row>
    <row r="627" spans="1:28" ht="14.4">
      <c r="A627" s="45"/>
      <c r="B627" s="45"/>
      <c r="C627" s="45"/>
      <c r="D627" s="45"/>
      <c r="E627" s="45"/>
      <c r="F627" s="45"/>
      <c r="G627" s="45"/>
      <c r="H627" s="45"/>
      <c r="I627" s="45"/>
      <c r="J627" s="45"/>
      <c r="K627" s="45"/>
      <c r="L627" s="45"/>
      <c r="M627" s="45"/>
      <c r="N627" s="45"/>
      <c r="O627" s="45"/>
      <c r="P627" s="45"/>
      <c r="Q627" s="45"/>
      <c r="R627" s="45"/>
      <c r="S627" s="45"/>
      <c r="T627" s="45"/>
      <c r="U627" s="45"/>
      <c r="V627" s="45"/>
      <c r="W627" s="45"/>
      <c r="X627" s="45"/>
      <c r="Y627" s="45"/>
      <c r="Z627" s="45"/>
      <c r="AA627" s="45"/>
      <c r="AB627" s="45"/>
    </row>
    <row r="628" spans="1:28" ht="14.4">
      <c r="A628" s="45"/>
      <c r="B628" s="45"/>
      <c r="C628" s="45"/>
      <c r="D628" s="45"/>
      <c r="E628" s="45"/>
      <c r="F628" s="45"/>
      <c r="G628" s="45"/>
      <c r="H628" s="45"/>
      <c r="I628" s="45"/>
      <c r="J628" s="45"/>
      <c r="K628" s="45"/>
      <c r="L628" s="45"/>
      <c r="M628" s="45"/>
      <c r="N628" s="45"/>
      <c r="O628" s="45"/>
      <c r="P628" s="45"/>
      <c r="Q628" s="45"/>
      <c r="R628" s="45"/>
      <c r="S628" s="45"/>
      <c r="T628" s="45"/>
      <c r="U628" s="45"/>
      <c r="V628" s="45"/>
      <c r="W628" s="45"/>
      <c r="X628" s="45"/>
      <c r="Y628" s="45"/>
      <c r="Z628" s="45"/>
      <c r="AA628" s="45"/>
      <c r="AB628" s="45"/>
    </row>
    <row r="629" spans="1:28" ht="14.4">
      <c r="A629" s="45"/>
      <c r="B629" s="45"/>
      <c r="C629" s="45"/>
      <c r="D629" s="45"/>
      <c r="E629" s="45"/>
      <c r="F629" s="45"/>
      <c r="G629" s="45"/>
      <c r="H629" s="45"/>
      <c r="I629" s="45"/>
      <c r="J629" s="45"/>
      <c r="K629" s="45"/>
      <c r="L629" s="45"/>
      <c r="M629" s="45"/>
      <c r="N629" s="45"/>
      <c r="O629" s="45"/>
      <c r="P629" s="45"/>
      <c r="Q629" s="45"/>
      <c r="R629" s="45"/>
      <c r="S629" s="45"/>
      <c r="T629" s="45"/>
      <c r="U629" s="45"/>
      <c r="V629" s="45"/>
      <c r="W629" s="45"/>
      <c r="X629" s="45"/>
      <c r="Y629" s="45"/>
      <c r="Z629" s="45"/>
      <c r="AA629" s="45"/>
      <c r="AB629" s="45"/>
    </row>
    <row r="630" spans="1:28" ht="14.4">
      <c r="A630" s="45"/>
      <c r="B630" s="45"/>
      <c r="C630" s="45"/>
      <c r="D630" s="45"/>
      <c r="E630" s="45"/>
      <c r="F630" s="45"/>
      <c r="G630" s="45"/>
      <c r="H630" s="45"/>
      <c r="I630" s="45"/>
      <c r="J630" s="45"/>
      <c r="K630" s="45"/>
      <c r="L630" s="45"/>
      <c r="M630" s="45"/>
      <c r="N630" s="45"/>
      <c r="O630" s="45"/>
      <c r="P630" s="45"/>
      <c r="Q630" s="45"/>
      <c r="R630" s="45"/>
      <c r="S630" s="45"/>
      <c r="T630" s="45"/>
      <c r="U630" s="45"/>
      <c r="V630" s="45"/>
      <c r="W630" s="45"/>
      <c r="X630" s="45"/>
      <c r="Y630" s="45"/>
      <c r="Z630" s="45"/>
      <c r="AA630" s="45"/>
      <c r="AB630" s="45"/>
    </row>
    <row r="631" spans="1:28" ht="14.4">
      <c r="A631" s="45"/>
      <c r="B631" s="45"/>
      <c r="C631" s="45"/>
      <c r="D631" s="45"/>
      <c r="E631" s="45"/>
      <c r="F631" s="45"/>
      <c r="G631" s="45"/>
      <c r="H631" s="45"/>
      <c r="I631" s="45"/>
      <c r="J631" s="45"/>
      <c r="K631" s="45"/>
      <c r="L631" s="45"/>
      <c r="M631" s="45"/>
      <c r="N631" s="45"/>
      <c r="O631" s="45"/>
      <c r="P631" s="45"/>
      <c r="Q631" s="45"/>
      <c r="R631" s="45"/>
      <c r="S631" s="45"/>
      <c r="T631" s="45"/>
      <c r="U631" s="45"/>
      <c r="V631" s="45"/>
      <c r="W631" s="45"/>
      <c r="X631" s="45"/>
      <c r="Y631" s="45"/>
      <c r="Z631" s="45"/>
      <c r="AA631" s="45"/>
      <c r="AB631" s="45"/>
    </row>
    <row r="632" spans="1:28" ht="14.4">
      <c r="A632" s="45"/>
      <c r="B632" s="45"/>
      <c r="C632" s="45"/>
      <c r="D632" s="45"/>
      <c r="E632" s="45"/>
      <c r="F632" s="45"/>
      <c r="G632" s="45"/>
      <c r="H632" s="45"/>
      <c r="I632" s="45"/>
      <c r="J632" s="45"/>
      <c r="K632" s="45"/>
      <c r="L632" s="45"/>
      <c r="M632" s="45"/>
      <c r="N632" s="45"/>
      <c r="O632" s="45"/>
      <c r="P632" s="45"/>
      <c r="Q632" s="45"/>
      <c r="R632" s="45"/>
      <c r="S632" s="45"/>
      <c r="T632" s="45"/>
      <c r="U632" s="45"/>
      <c r="V632" s="45"/>
      <c r="W632" s="45"/>
      <c r="X632" s="45"/>
      <c r="Y632" s="45"/>
      <c r="Z632" s="45"/>
      <c r="AA632" s="45"/>
      <c r="AB632" s="45"/>
    </row>
    <row r="633" spans="1:28" ht="14.4">
      <c r="A633" s="45"/>
      <c r="B633" s="45"/>
      <c r="C633" s="45"/>
      <c r="D633" s="45"/>
      <c r="E633" s="45"/>
      <c r="F633" s="45"/>
      <c r="G633" s="45"/>
      <c r="H633" s="45"/>
      <c r="I633" s="45"/>
      <c r="J633" s="45"/>
      <c r="K633" s="45"/>
      <c r="L633" s="45"/>
      <c r="M633" s="45"/>
      <c r="N633" s="45"/>
      <c r="O633" s="45"/>
      <c r="P633" s="45"/>
      <c r="Q633" s="45"/>
      <c r="R633" s="45"/>
      <c r="S633" s="45"/>
      <c r="T633" s="45"/>
      <c r="U633" s="45"/>
      <c r="V633" s="45"/>
      <c r="W633" s="45"/>
      <c r="X633" s="45"/>
      <c r="Y633" s="45"/>
      <c r="Z633" s="45"/>
      <c r="AA633" s="45"/>
      <c r="AB633" s="45"/>
    </row>
    <row r="634" spans="1:28" ht="14.4">
      <c r="A634" s="45"/>
      <c r="B634" s="45"/>
      <c r="C634" s="45"/>
      <c r="D634" s="45"/>
      <c r="E634" s="45"/>
      <c r="F634" s="45"/>
      <c r="G634" s="45"/>
      <c r="H634" s="45"/>
      <c r="I634" s="45"/>
      <c r="J634" s="45"/>
      <c r="K634" s="45"/>
      <c r="L634" s="45"/>
      <c r="M634" s="45"/>
      <c r="N634" s="45"/>
      <c r="O634" s="45"/>
      <c r="P634" s="45"/>
      <c r="Q634" s="45"/>
      <c r="R634" s="45"/>
      <c r="S634" s="45"/>
      <c r="T634" s="45"/>
      <c r="U634" s="45"/>
      <c r="V634" s="45"/>
      <c r="W634" s="45"/>
      <c r="X634" s="45"/>
      <c r="Y634" s="45"/>
      <c r="Z634" s="45"/>
      <c r="AA634" s="45"/>
      <c r="AB634" s="45"/>
    </row>
    <row r="635" spans="1:28" ht="14.4">
      <c r="A635" s="45"/>
      <c r="B635" s="45"/>
      <c r="C635" s="45"/>
      <c r="D635" s="45"/>
      <c r="E635" s="45"/>
      <c r="F635" s="45"/>
      <c r="G635" s="45"/>
      <c r="H635" s="45"/>
      <c r="I635" s="45"/>
      <c r="J635" s="45"/>
      <c r="K635" s="45"/>
      <c r="L635" s="45"/>
      <c r="M635" s="45"/>
      <c r="N635" s="45"/>
      <c r="O635" s="45"/>
      <c r="P635" s="45"/>
      <c r="Q635" s="45"/>
      <c r="R635" s="45"/>
      <c r="S635" s="45"/>
      <c r="T635" s="45"/>
      <c r="U635" s="45"/>
      <c r="V635" s="45"/>
      <c r="W635" s="45"/>
      <c r="X635" s="45"/>
      <c r="Y635" s="45"/>
      <c r="Z635" s="45"/>
      <c r="AA635" s="45"/>
      <c r="AB635" s="45"/>
    </row>
    <row r="636" spans="1:28" ht="14.4">
      <c r="A636" s="45"/>
      <c r="B636" s="45"/>
      <c r="C636" s="45"/>
      <c r="D636" s="45"/>
      <c r="E636" s="45"/>
      <c r="F636" s="45"/>
      <c r="G636" s="45"/>
      <c r="H636" s="45"/>
      <c r="I636" s="45"/>
      <c r="J636" s="45"/>
      <c r="K636" s="45"/>
      <c r="L636" s="45"/>
      <c r="M636" s="45"/>
      <c r="N636" s="45"/>
      <c r="O636" s="45"/>
      <c r="P636" s="45"/>
      <c r="Q636" s="45"/>
      <c r="R636" s="45"/>
      <c r="S636" s="45"/>
      <c r="T636" s="45"/>
      <c r="U636" s="45"/>
      <c r="V636" s="45"/>
      <c r="W636" s="45"/>
      <c r="X636" s="45"/>
      <c r="Y636" s="45"/>
      <c r="Z636" s="45"/>
      <c r="AA636" s="45"/>
      <c r="AB636" s="45"/>
    </row>
    <row r="637" spans="1:28" ht="14.4">
      <c r="A637" s="45"/>
      <c r="B637" s="45"/>
      <c r="C637" s="45"/>
      <c r="D637" s="45"/>
      <c r="E637" s="45"/>
      <c r="F637" s="45"/>
      <c r="G637" s="45"/>
      <c r="H637" s="45"/>
      <c r="I637" s="45"/>
      <c r="J637" s="45"/>
      <c r="K637" s="45"/>
      <c r="L637" s="45"/>
      <c r="M637" s="45"/>
      <c r="N637" s="45"/>
      <c r="O637" s="45"/>
      <c r="P637" s="45"/>
      <c r="Q637" s="45"/>
      <c r="R637" s="45"/>
      <c r="S637" s="45"/>
      <c r="T637" s="45"/>
      <c r="U637" s="45"/>
      <c r="V637" s="45"/>
      <c r="W637" s="45"/>
      <c r="X637" s="45"/>
      <c r="Y637" s="45"/>
      <c r="Z637" s="45"/>
      <c r="AA637" s="45"/>
      <c r="AB637" s="45"/>
    </row>
    <row r="638" spans="1:28" ht="14.4">
      <c r="A638" s="45"/>
      <c r="B638" s="45"/>
      <c r="C638" s="45"/>
      <c r="D638" s="45"/>
      <c r="E638" s="45"/>
      <c r="F638" s="45"/>
      <c r="G638" s="45"/>
      <c r="H638" s="45"/>
      <c r="I638" s="45"/>
      <c r="J638" s="45"/>
      <c r="K638" s="45"/>
      <c r="L638" s="45"/>
      <c r="M638" s="45"/>
      <c r="N638" s="45"/>
      <c r="O638" s="45"/>
      <c r="P638" s="45"/>
      <c r="Q638" s="45"/>
      <c r="R638" s="45"/>
      <c r="S638" s="45"/>
      <c r="T638" s="45"/>
      <c r="U638" s="45"/>
      <c r="V638" s="45"/>
      <c r="W638" s="45"/>
      <c r="X638" s="45"/>
      <c r="Y638" s="45"/>
      <c r="Z638" s="45"/>
      <c r="AA638" s="45"/>
      <c r="AB638" s="45"/>
    </row>
    <row r="639" spans="1:28" ht="14.4">
      <c r="A639" s="45"/>
      <c r="B639" s="45"/>
      <c r="C639" s="45"/>
      <c r="D639" s="45"/>
      <c r="E639" s="45"/>
      <c r="F639" s="45"/>
      <c r="G639" s="45"/>
      <c r="H639" s="45"/>
      <c r="I639" s="45"/>
      <c r="J639" s="45"/>
      <c r="K639" s="45"/>
      <c r="L639" s="45"/>
      <c r="M639" s="45"/>
      <c r="N639" s="45"/>
      <c r="O639" s="45"/>
      <c r="P639" s="45"/>
      <c r="Q639" s="45"/>
      <c r="R639" s="45"/>
      <c r="S639" s="45"/>
      <c r="T639" s="45"/>
      <c r="U639" s="45"/>
      <c r="V639" s="45"/>
      <c r="W639" s="45"/>
      <c r="X639" s="45"/>
      <c r="Y639" s="45"/>
      <c r="Z639" s="45"/>
      <c r="AA639" s="45"/>
      <c r="AB639" s="45"/>
    </row>
    <row r="640" spans="1:28" ht="14.4">
      <c r="A640" s="45"/>
      <c r="B640" s="45"/>
      <c r="C640" s="45"/>
      <c r="D640" s="45"/>
      <c r="E640" s="45"/>
      <c r="F640" s="45"/>
      <c r="G640" s="45"/>
      <c r="H640" s="45"/>
      <c r="I640" s="45"/>
      <c r="J640" s="45"/>
      <c r="K640" s="45"/>
      <c r="L640" s="45"/>
      <c r="M640" s="45"/>
      <c r="N640" s="45"/>
      <c r="O640" s="45"/>
      <c r="P640" s="45"/>
      <c r="Q640" s="45"/>
      <c r="R640" s="45"/>
      <c r="S640" s="45"/>
      <c r="T640" s="45"/>
      <c r="U640" s="45"/>
      <c r="V640" s="45"/>
      <c r="W640" s="45"/>
      <c r="X640" s="45"/>
      <c r="Y640" s="45"/>
      <c r="Z640" s="45"/>
      <c r="AA640" s="45"/>
      <c r="AB640" s="45"/>
    </row>
    <row r="641" spans="1:28" ht="14.4">
      <c r="A641" s="45"/>
      <c r="B641" s="45"/>
      <c r="C641" s="45"/>
      <c r="D641" s="45"/>
      <c r="E641" s="45"/>
      <c r="F641" s="45"/>
      <c r="G641" s="45"/>
      <c r="H641" s="45"/>
      <c r="I641" s="45"/>
      <c r="J641" s="45"/>
      <c r="K641" s="45"/>
      <c r="L641" s="45"/>
      <c r="M641" s="45"/>
      <c r="N641" s="45"/>
      <c r="O641" s="45"/>
      <c r="P641" s="45"/>
      <c r="Q641" s="45"/>
      <c r="R641" s="45"/>
      <c r="S641" s="45"/>
      <c r="T641" s="45"/>
      <c r="U641" s="45"/>
      <c r="V641" s="45"/>
      <c r="W641" s="45"/>
      <c r="X641" s="45"/>
      <c r="Y641" s="45"/>
      <c r="Z641" s="45"/>
      <c r="AA641" s="45"/>
      <c r="AB641" s="45"/>
    </row>
    <row r="642" spans="1:28" ht="14.4">
      <c r="A642" s="45"/>
      <c r="B642" s="45"/>
      <c r="C642" s="45"/>
      <c r="D642" s="45"/>
      <c r="E642" s="45"/>
      <c r="F642" s="45"/>
      <c r="G642" s="45"/>
      <c r="H642" s="45"/>
      <c r="I642" s="45"/>
      <c r="J642" s="45"/>
      <c r="K642" s="45"/>
      <c r="L642" s="45"/>
      <c r="M642" s="45"/>
      <c r="N642" s="45"/>
      <c r="O642" s="45"/>
      <c r="P642" s="45"/>
      <c r="Q642" s="45"/>
      <c r="R642" s="45"/>
      <c r="S642" s="45"/>
      <c r="T642" s="45"/>
      <c r="U642" s="45"/>
      <c r="V642" s="45"/>
      <c r="W642" s="45"/>
      <c r="X642" s="45"/>
      <c r="Y642" s="45"/>
      <c r="Z642" s="45"/>
      <c r="AA642" s="45"/>
      <c r="AB642" s="45"/>
    </row>
    <row r="643" spans="1:28" ht="14.4">
      <c r="A643" s="45"/>
      <c r="B643" s="45"/>
      <c r="C643" s="45"/>
      <c r="D643" s="45"/>
      <c r="E643" s="45"/>
      <c r="F643" s="45"/>
      <c r="G643" s="45"/>
      <c r="H643" s="45"/>
      <c r="I643" s="45"/>
      <c r="J643" s="45"/>
      <c r="K643" s="45"/>
      <c r="L643" s="45"/>
      <c r="M643" s="45"/>
      <c r="N643" s="45"/>
      <c r="O643" s="45"/>
      <c r="P643" s="45"/>
      <c r="Q643" s="45"/>
      <c r="R643" s="45"/>
      <c r="S643" s="45"/>
      <c r="T643" s="45"/>
      <c r="U643" s="45"/>
      <c r="V643" s="45"/>
      <c r="W643" s="45"/>
      <c r="X643" s="45"/>
      <c r="Y643" s="45"/>
      <c r="Z643" s="45"/>
      <c r="AA643" s="45"/>
      <c r="AB643" s="45"/>
    </row>
    <row r="644" spans="1:28" ht="14.4">
      <c r="A644" s="45"/>
      <c r="B644" s="45"/>
      <c r="C644" s="45"/>
      <c r="D644" s="45"/>
      <c r="E644" s="45"/>
      <c r="F644" s="45"/>
      <c r="G644" s="45"/>
      <c r="H644" s="45"/>
      <c r="I644" s="45"/>
      <c r="J644" s="45"/>
      <c r="K644" s="45"/>
      <c r="L644" s="45"/>
      <c r="M644" s="45"/>
      <c r="N644" s="45"/>
      <c r="O644" s="45"/>
      <c r="P644" s="45"/>
      <c r="Q644" s="45"/>
      <c r="R644" s="45"/>
      <c r="S644" s="45"/>
      <c r="T644" s="45"/>
      <c r="U644" s="45"/>
      <c r="V644" s="45"/>
      <c r="W644" s="45"/>
      <c r="X644" s="45"/>
      <c r="Y644" s="45"/>
      <c r="Z644" s="45"/>
      <c r="AA644" s="45"/>
      <c r="AB644" s="45"/>
    </row>
    <row r="645" spans="1:28" ht="14.4">
      <c r="A645" s="45"/>
      <c r="B645" s="45"/>
      <c r="C645" s="45"/>
      <c r="D645" s="45"/>
      <c r="E645" s="45"/>
      <c r="F645" s="45"/>
      <c r="G645" s="45"/>
      <c r="H645" s="45"/>
      <c r="I645" s="45"/>
      <c r="J645" s="45"/>
      <c r="K645" s="45"/>
      <c r="L645" s="45"/>
      <c r="M645" s="45"/>
      <c r="N645" s="45"/>
      <c r="O645" s="45"/>
      <c r="P645" s="45"/>
      <c r="Q645" s="45"/>
      <c r="R645" s="45"/>
      <c r="S645" s="45"/>
      <c r="T645" s="45"/>
      <c r="U645" s="45"/>
      <c r="V645" s="45"/>
      <c r="W645" s="45"/>
      <c r="X645" s="45"/>
      <c r="Y645" s="45"/>
      <c r="Z645" s="45"/>
      <c r="AA645" s="45"/>
      <c r="AB645" s="45"/>
    </row>
    <row r="646" spans="1:28" ht="14.4">
      <c r="A646" s="45"/>
      <c r="B646" s="45"/>
      <c r="C646" s="45"/>
      <c r="D646" s="45"/>
      <c r="E646" s="45"/>
      <c r="F646" s="45"/>
      <c r="G646" s="45"/>
      <c r="H646" s="45"/>
      <c r="I646" s="45"/>
      <c r="J646" s="45"/>
      <c r="K646" s="45"/>
      <c r="L646" s="45"/>
      <c r="M646" s="45"/>
      <c r="N646" s="45"/>
      <c r="O646" s="45"/>
      <c r="P646" s="45"/>
      <c r="Q646" s="45"/>
      <c r="R646" s="45"/>
      <c r="S646" s="45"/>
      <c r="T646" s="45"/>
      <c r="U646" s="45"/>
      <c r="V646" s="45"/>
      <c r="W646" s="45"/>
      <c r="X646" s="45"/>
      <c r="Y646" s="45"/>
      <c r="Z646" s="45"/>
      <c r="AA646" s="45"/>
      <c r="AB646" s="45"/>
    </row>
    <row r="647" spans="1:28" ht="14.4">
      <c r="A647" s="45"/>
      <c r="B647" s="45"/>
      <c r="C647" s="45"/>
      <c r="D647" s="45"/>
      <c r="E647" s="45"/>
      <c r="F647" s="45"/>
      <c r="G647" s="45"/>
      <c r="H647" s="45"/>
      <c r="I647" s="45"/>
      <c r="J647" s="45"/>
      <c r="K647" s="45"/>
      <c r="L647" s="45"/>
      <c r="M647" s="45"/>
      <c r="N647" s="45"/>
      <c r="O647" s="45"/>
      <c r="P647" s="45"/>
      <c r="Q647" s="45"/>
      <c r="R647" s="45"/>
      <c r="S647" s="45"/>
      <c r="T647" s="45"/>
      <c r="U647" s="45"/>
      <c r="V647" s="45"/>
      <c r="W647" s="45"/>
      <c r="X647" s="45"/>
      <c r="Y647" s="45"/>
      <c r="Z647" s="45"/>
      <c r="AA647" s="45"/>
      <c r="AB647" s="45"/>
    </row>
    <row r="648" spans="1:28" ht="14.4">
      <c r="A648" s="45"/>
      <c r="B648" s="45"/>
      <c r="C648" s="45"/>
      <c r="D648" s="45"/>
      <c r="E648" s="45"/>
      <c r="F648" s="45"/>
      <c r="G648" s="45"/>
      <c r="H648" s="45"/>
      <c r="I648" s="45"/>
      <c r="J648" s="45"/>
      <c r="K648" s="45"/>
      <c r="L648" s="45"/>
      <c r="M648" s="45"/>
      <c r="N648" s="45"/>
      <c r="O648" s="45"/>
      <c r="P648" s="45"/>
      <c r="Q648" s="45"/>
      <c r="R648" s="45"/>
      <c r="S648" s="45"/>
      <c r="T648" s="45"/>
      <c r="U648" s="45"/>
      <c r="V648" s="45"/>
      <c r="W648" s="45"/>
      <c r="X648" s="45"/>
      <c r="Y648" s="45"/>
      <c r="Z648" s="45"/>
      <c r="AA648" s="45"/>
      <c r="AB648" s="45"/>
    </row>
    <row r="649" spans="1:28" ht="14.4">
      <c r="A649" s="45"/>
      <c r="B649" s="45"/>
      <c r="C649" s="45"/>
      <c r="D649" s="45"/>
      <c r="E649" s="45"/>
      <c r="F649" s="45"/>
      <c r="G649" s="45"/>
      <c r="H649" s="45"/>
      <c r="I649" s="45"/>
      <c r="J649" s="45"/>
      <c r="K649" s="45"/>
      <c r="L649" s="45"/>
      <c r="M649" s="45"/>
      <c r="N649" s="45"/>
      <c r="O649" s="45"/>
      <c r="P649" s="45"/>
      <c r="Q649" s="45"/>
      <c r="R649" s="45"/>
      <c r="S649" s="45"/>
      <c r="T649" s="45"/>
      <c r="U649" s="45"/>
      <c r="V649" s="45"/>
      <c r="W649" s="45"/>
      <c r="X649" s="45"/>
      <c r="Y649" s="45"/>
      <c r="Z649" s="45"/>
      <c r="AA649" s="45"/>
      <c r="AB649" s="45"/>
    </row>
    <row r="650" spans="1:28" ht="14.4">
      <c r="A650" s="45"/>
      <c r="B650" s="45"/>
      <c r="C650" s="45"/>
      <c r="D650" s="45"/>
      <c r="E650" s="45"/>
      <c r="F650" s="45"/>
      <c r="G650" s="45"/>
      <c r="H650" s="45"/>
      <c r="I650" s="45"/>
      <c r="J650" s="45"/>
      <c r="K650" s="45"/>
      <c r="L650" s="45"/>
      <c r="M650" s="45"/>
      <c r="N650" s="45"/>
      <c r="O650" s="45"/>
      <c r="P650" s="45"/>
      <c r="Q650" s="45"/>
      <c r="R650" s="45"/>
      <c r="S650" s="45"/>
      <c r="T650" s="45"/>
      <c r="U650" s="45"/>
      <c r="V650" s="45"/>
      <c r="W650" s="45"/>
      <c r="X650" s="45"/>
      <c r="Y650" s="45"/>
      <c r="Z650" s="45"/>
      <c r="AA650" s="45"/>
      <c r="AB650" s="45"/>
    </row>
    <row r="651" spans="1:28" ht="14.4">
      <c r="A651" s="45"/>
      <c r="B651" s="45"/>
      <c r="C651" s="45"/>
      <c r="D651" s="45"/>
      <c r="E651" s="45"/>
      <c r="F651" s="45"/>
      <c r="G651" s="45"/>
      <c r="H651" s="45"/>
      <c r="I651" s="45"/>
      <c r="J651" s="45"/>
      <c r="K651" s="45"/>
      <c r="L651" s="45"/>
      <c r="M651" s="45"/>
      <c r="N651" s="45"/>
      <c r="O651" s="45"/>
      <c r="P651" s="45"/>
      <c r="Q651" s="45"/>
      <c r="R651" s="45"/>
      <c r="S651" s="45"/>
      <c r="T651" s="45"/>
      <c r="U651" s="45"/>
      <c r="V651" s="45"/>
      <c r="W651" s="45"/>
      <c r="X651" s="45"/>
      <c r="Y651" s="45"/>
      <c r="Z651" s="45"/>
      <c r="AA651" s="45"/>
      <c r="AB651" s="45"/>
    </row>
    <row r="652" spans="1:28" ht="14.4">
      <c r="A652" s="45"/>
      <c r="B652" s="45"/>
      <c r="C652" s="45"/>
      <c r="D652" s="45"/>
      <c r="E652" s="45"/>
      <c r="F652" s="45"/>
      <c r="G652" s="45"/>
      <c r="H652" s="45"/>
      <c r="I652" s="45"/>
      <c r="J652" s="45"/>
      <c r="K652" s="45"/>
      <c r="L652" s="45"/>
      <c r="M652" s="45"/>
      <c r="N652" s="45"/>
      <c r="O652" s="45"/>
      <c r="P652" s="45"/>
      <c r="Q652" s="45"/>
      <c r="R652" s="45"/>
      <c r="S652" s="45"/>
      <c r="T652" s="45"/>
      <c r="U652" s="45"/>
      <c r="V652" s="45"/>
      <c r="W652" s="45"/>
      <c r="X652" s="45"/>
      <c r="Y652" s="45"/>
      <c r="Z652" s="45"/>
      <c r="AA652" s="45"/>
      <c r="AB652" s="45"/>
    </row>
    <row r="653" spans="1:28" ht="14.4">
      <c r="A653" s="45"/>
      <c r="B653" s="45"/>
      <c r="C653" s="45"/>
      <c r="D653" s="45"/>
      <c r="E653" s="45"/>
      <c r="F653" s="45"/>
      <c r="G653" s="45"/>
      <c r="H653" s="45"/>
      <c r="I653" s="45"/>
      <c r="J653" s="45"/>
      <c r="K653" s="45"/>
      <c r="L653" s="45"/>
      <c r="M653" s="45"/>
      <c r="N653" s="45"/>
      <c r="O653" s="45"/>
      <c r="P653" s="45"/>
      <c r="Q653" s="45"/>
      <c r="R653" s="45"/>
      <c r="S653" s="45"/>
      <c r="T653" s="45"/>
      <c r="U653" s="45"/>
      <c r="V653" s="45"/>
      <c r="W653" s="45"/>
      <c r="X653" s="45"/>
      <c r="Y653" s="45"/>
      <c r="Z653" s="45"/>
      <c r="AA653" s="45"/>
      <c r="AB653" s="45"/>
    </row>
    <row r="654" spans="1:28" ht="14.4">
      <c r="A654" s="45"/>
      <c r="B654" s="45"/>
      <c r="C654" s="45"/>
      <c r="D654" s="45"/>
      <c r="E654" s="45"/>
      <c r="F654" s="45"/>
      <c r="G654" s="45"/>
      <c r="H654" s="45"/>
      <c r="I654" s="45"/>
      <c r="J654" s="45"/>
      <c r="K654" s="45"/>
      <c r="L654" s="45"/>
      <c r="M654" s="45"/>
      <c r="N654" s="45"/>
      <c r="O654" s="45"/>
      <c r="P654" s="45"/>
      <c r="Q654" s="45"/>
      <c r="R654" s="45"/>
      <c r="S654" s="45"/>
      <c r="T654" s="45"/>
      <c r="U654" s="45"/>
      <c r="V654" s="45"/>
      <c r="W654" s="45"/>
      <c r="X654" s="45"/>
      <c r="Y654" s="45"/>
      <c r="Z654" s="45"/>
      <c r="AA654" s="45"/>
      <c r="AB654" s="45"/>
    </row>
    <row r="655" spans="1:28" ht="14.4">
      <c r="A655" s="45"/>
      <c r="B655" s="45"/>
      <c r="C655" s="45"/>
      <c r="D655" s="45"/>
      <c r="E655" s="45"/>
      <c r="F655" s="45"/>
      <c r="G655" s="45"/>
      <c r="H655" s="45"/>
      <c r="I655" s="45"/>
      <c r="J655" s="45"/>
      <c r="K655" s="45"/>
      <c r="L655" s="45"/>
      <c r="M655" s="45"/>
      <c r="N655" s="45"/>
      <c r="O655" s="45"/>
      <c r="P655" s="45"/>
      <c r="Q655" s="45"/>
      <c r="R655" s="45"/>
      <c r="S655" s="45"/>
      <c r="T655" s="45"/>
      <c r="U655" s="45"/>
      <c r="V655" s="45"/>
      <c r="W655" s="45"/>
      <c r="X655" s="45"/>
      <c r="Y655" s="45"/>
      <c r="Z655" s="45"/>
      <c r="AA655" s="45"/>
      <c r="AB655" s="45"/>
    </row>
    <row r="656" spans="1:28" ht="14.4">
      <c r="A656" s="45"/>
      <c r="B656" s="45"/>
      <c r="C656" s="45"/>
      <c r="D656" s="45"/>
      <c r="E656" s="45"/>
      <c r="F656" s="45"/>
      <c r="G656" s="45"/>
      <c r="H656" s="45"/>
      <c r="I656" s="45"/>
      <c r="J656" s="45"/>
      <c r="K656" s="45"/>
      <c r="L656" s="45"/>
      <c r="M656" s="45"/>
      <c r="N656" s="45"/>
      <c r="O656" s="45"/>
      <c r="P656" s="45"/>
      <c r="Q656" s="45"/>
      <c r="R656" s="45"/>
      <c r="S656" s="45"/>
      <c r="T656" s="45"/>
      <c r="U656" s="45"/>
      <c r="V656" s="45"/>
      <c r="W656" s="45"/>
      <c r="X656" s="45"/>
      <c r="Y656" s="45"/>
      <c r="Z656" s="45"/>
      <c r="AA656" s="45"/>
      <c r="AB656" s="45"/>
    </row>
    <row r="657" spans="1:28" ht="14.4">
      <c r="A657" s="45"/>
      <c r="B657" s="45"/>
      <c r="C657" s="45"/>
      <c r="D657" s="45"/>
      <c r="E657" s="45"/>
      <c r="F657" s="45"/>
      <c r="G657" s="45"/>
      <c r="H657" s="45"/>
      <c r="I657" s="45"/>
      <c r="J657" s="45"/>
      <c r="K657" s="45"/>
      <c r="L657" s="45"/>
      <c r="M657" s="45"/>
      <c r="N657" s="45"/>
      <c r="O657" s="45"/>
      <c r="P657" s="45"/>
      <c r="Q657" s="45"/>
      <c r="R657" s="45"/>
      <c r="S657" s="45"/>
      <c r="T657" s="45"/>
      <c r="U657" s="45"/>
      <c r="V657" s="45"/>
      <c r="W657" s="45"/>
      <c r="X657" s="45"/>
      <c r="Y657" s="45"/>
      <c r="Z657" s="45"/>
      <c r="AA657" s="45"/>
      <c r="AB657" s="45"/>
    </row>
    <row r="658" spans="1:28" ht="14.4">
      <c r="A658" s="45"/>
      <c r="B658" s="45"/>
      <c r="C658" s="45"/>
      <c r="D658" s="45"/>
      <c r="E658" s="45"/>
      <c r="F658" s="45"/>
      <c r="G658" s="45"/>
      <c r="H658" s="45"/>
      <c r="I658" s="45"/>
      <c r="J658" s="45"/>
      <c r="K658" s="45"/>
      <c r="L658" s="45"/>
      <c r="M658" s="45"/>
      <c r="N658" s="45"/>
      <c r="O658" s="45"/>
      <c r="P658" s="45"/>
      <c r="Q658" s="45"/>
      <c r="R658" s="45"/>
      <c r="S658" s="45"/>
      <c r="T658" s="45"/>
      <c r="U658" s="45"/>
      <c r="V658" s="45"/>
      <c r="W658" s="45"/>
      <c r="X658" s="45"/>
      <c r="Y658" s="45"/>
      <c r="Z658" s="45"/>
      <c r="AA658" s="45"/>
      <c r="AB658" s="45"/>
    </row>
    <row r="659" spans="1:28" ht="14.4">
      <c r="A659" s="45"/>
      <c r="B659" s="45"/>
      <c r="C659" s="45"/>
      <c r="D659" s="45"/>
      <c r="E659" s="45"/>
      <c r="F659" s="45"/>
      <c r="G659" s="45"/>
      <c r="H659" s="45"/>
      <c r="I659" s="45"/>
      <c r="J659" s="45"/>
      <c r="K659" s="45"/>
      <c r="L659" s="45"/>
      <c r="M659" s="45"/>
      <c r="N659" s="45"/>
      <c r="O659" s="45"/>
      <c r="P659" s="45"/>
      <c r="Q659" s="45"/>
      <c r="R659" s="45"/>
      <c r="S659" s="45"/>
      <c r="T659" s="45"/>
      <c r="U659" s="45"/>
      <c r="V659" s="45"/>
      <c r="W659" s="45"/>
      <c r="X659" s="45"/>
      <c r="Y659" s="45"/>
      <c r="Z659" s="45"/>
      <c r="AA659" s="45"/>
      <c r="AB659" s="45"/>
    </row>
    <row r="660" spans="1:28" ht="14.4">
      <c r="A660" s="45"/>
      <c r="B660" s="45"/>
      <c r="C660" s="45"/>
      <c r="D660" s="45"/>
      <c r="E660" s="45"/>
      <c r="F660" s="45"/>
      <c r="G660" s="45"/>
      <c r="H660" s="45"/>
      <c r="I660" s="45"/>
      <c r="J660" s="45"/>
      <c r="K660" s="45"/>
      <c r="L660" s="45"/>
      <c r="M660" s="45"/>
      <c r="N660" s="45"/>
      <c r="O660" s="45"/>
      <c r="P660" s="45"/>
      <c r="Q660" s="45"/>
      <c r="R660" s="45"/>
      <c r="S660" s="45"/>
      <c r="T660" s="45"/>
      <c r="U660" s="45"/>
      <c r="V660" s="45"/>
      <c r="W660" s="45"/>
      <c r="X660" s="45"/>
      <c r="Y660" s="45"/>
      <c r="Z660" s="45"/>
      <c r="AA660" s="45"/>
      <c r="AB660" s="45"/>
    </row>
    <row r="661" spans="1:28" ht="14.4">
      <c r="A661" s="45"/>
      <c r="B661" s="45"/>
      <c r="C661" s="45"/>
      <c r="D661" s="45"/>
      <c r="E661" s="45"/>
      <c r="F661" s="45"/>
      <c r="G661" s="45"/>
      <c r="H661" s="45"/>
      <c r="I661" s="45"/>
      <c r="J661" s="45"/>
      <c r="K661" s="45"/>
      <c r="L661" s="45"/>
      <c r="M661" s="45"/>
      <c r="N661" s="45"/>
      <c r="O661" s="45"/>
      <c r="P661" s="45"/>
      <c r="Q661" s="45"/>
      <c r="R661" s="45"/>
      <c r="S661" s="45"/>
      <c r="T661" s="45"/>
      <c r="U661" s="45"/>
      <c r="V661" s="45"/>
      <c r="W661" s="45"/>
      <c r="X661" s="45"/>
      <c r="Y661" s="45"/>
      <c r="Z661" s="45"/>
      <c r="AA661" s="45"/>
      <c r="AB661" s="45"/>
    </row>
    <row r="662" spans="1:28" ht="14.4">
      <c r="A662" s="45"/>
      <c r="B662" s="45"/>
      <c r="C662" s="45"/>
      <c r="D662" s="45"/>
      <c r="E662" s="45"/>
      <c r="F662" s="45"/>
      <c r="G662" s="45"/>
      <c r="H662" s="45"/>
      <c r="I662" s="45"/>
      <c r="J662" s="45"/>
      <c r="K662" s="45"/>
      <c r="L662" s="45"/>
      <c r="M662" s="45"/>
      <c r="N662" s="45"/>
      <c r="O662" s="45"/>
      <c r="P662" s="45"/>
      <c r="Q662" s="45"/>
      <c r="R662" s="45"/>
      <c r="S662" s="45"/>
      <c r="T662" s="45"/>
      <c r="U662" s="45"/>
      <c r="V662" s="45"/>
      <c r="W662" s="45"/>
      <c r="X662" s="45"/>
      <c r="Y662" s="45"/>
      <c r="Z662" s="45"/>
      <c r="AA662" s="45"/>
      <c r="AB662" s="45"/>
    </row>
    <row r="663" spans="1:28" ht="14.4">
      <c r="A663" s="45"/>
      <c r="B663" s="45"/>
      <c r="C663" s="45"/>
      <c r="D663" s="45"/>
      <c r="E663" s="45"/>
      <c r="F663" s="45"/>
      <c r="G663" s="45"/>
      <c r="H663" s="45"/>
      <c r="I663" s="45"/>
      <c r="J663" s="45"/>
      <c r="K663" s="45"/>
      <c r="L663" s="45"/>
      <c r="M663" s="45"/>
      <c r="N663" s="45"/>
      <c r="O663" s="45"/>
      <c r="P663" s="45"/>
      <c r="Q663" s="45"/>
      <c r="R663" s="45"/>
      <c r="S663" s="45"/>
      <c r="T663" s="45"/>
      <c r="U663" s="45"/>
      <c r="V663" s="45"/>
      <c r="W663" s="45"/>
      <c r="X663" s="45"/>
      <c r="Y663" s="45"/>
      <c r="Z663" s="45"/>
      <c r="AA663" s="45"/>
      <c r="AB663" s="45"/>
    </row>
    <row r="664" spans="1:28" ht="14.4">
      <c r="A664" s="45"/>
      <c r="B664" s="45"/>
      <c r="C664" s="45"/>
      <c r="D664" s="45"/>
      <c r="E664" s="45"/>
      <c r="F664" s="45"/>
      <c r="G664" s="45"/>
      <c r="H664" s="45"/>
      <c r="I664" s="45"/>
      <c r="J664" s="45"/>
      <c r="K664" s="45"/>
      <c r="L664" s="45"/>
      <c r="M664" s="45"/>
      <c r="N664" s="45"/>
      <c r="O664" s="45"/>
      <c r="P664" s="45"/>
      <c r="Q664" s="45"/>
      <c r="R664" s="45"/>
      <c r="S664" s="45"/>
      <c r="T664" s="45"/>
      <c r="U664" s="45"/>
      <c r="V664" s="45"/>
      <c r="W664" s="45"/>
      <c r="X664" s="45"/>
      <c r="Y664" s="45"/>
      <c r="Z664" s="45"/>
      <c r="AA664" s="45"/>
      <c r="AB664" s="45"/>
    </row>
    <row r="665" spans="1:28" ht="14.4">
      <c r="A665" s="45"/>
      <c r="B665" s="45"/>
      <c r="C665" s="45"/>
      <c r="D665" s="45"/>
      <c r="E665" s="45"/>
      <c r="F665" s="45"/>
      <c r="G665" s="45"/>
      <c r="H665" s="45"/>
      <c r="I665" s="45"/>
      <c r="J665" s="45"/>
      <c r="K665" s="45"/>
      <c r="L665" s="45"/>
      <c r="M665" s="45"/>
      <c r="N665" s="45"/>
      <c r="O665" s="45"/>
      <c r="P665" s="45"/>
      <c r="Q665" s="45"/>
      <c r="R665" s="45"/>
      <c r="S665" s="45"/>
      <c r="T665" s="45"/>
      <c r="U665" s="45"/>
      <c r="V665" s="45"/>
      <c r="W665" s="45"/>
      <c r="X665" s="45"/>
      <c r="Y665" s="45"/>
      <c r="Z665" s="45"/>
      <c r="AA665" s="45"/>
      <c r="AB665" s="45"/>
    </row>
    <row r="666" spans="1:28" ht="14.4">
      <c r="A666" s="45"/>
      <c r="B666" s="45"/>
      <c r="C666" s="45"/>
      <c r="D666" s="45"/>
      <c r="E666" s="45"/>
      <c r="F666" s="45"/>
      <c r="G666" s="45"/>
      <c r="H666" s="45"/>
      <c r="I666" s="45"/>
      <c r="J666" s="45"/>
      <c r="K666" s="45"/>
      <c r="L666" s="45"/>
      <c r="M666" s="45"/>
      <c r="N666" s="45"/>
      <c r="O666" s="45"/>
      <c r="P666" s="45"/>
      <c r="Q666" s="45"/>
      <c r="R666" s="45"/>
      <c r="S666" s="45"/>
      <c r="T666" s="45"/>
      <c r="U666" s="45"/>
      <c r="V666" s="45"/>
      <c r="W666" s="45"/>
      <c r="X666" s="45"/>
      <c r="Y666" s="45"/>
      <c r="Z666" s="45"/>
      <c r="AA666" s="45"/>
      <c r="AB666" s="45"/>
    </row>
    <row r="667" spans="1:28" ht="14.4">
      <c r="A667" s="45"/>
      <c r="B667" s="45"/>
      <c r="C667" s="45"/>
      <c r="D667" s="45"/>
      <c r="E667" s="45"/>
      <c r="F667" s="45"/>
      <c r="G667" s="45"/>
      <c r="H667" s="45"/>
      <c r="I667" s="45"/>
      <c r="J667" s="45"/>
      <c r="K667" s="45"/>
      <c r="L667" s="45"/>
      <c r="M667" s="45"/>
      <c r="N667" s="45"/>
      <c r="O667" s="45"/>
      <c r="P667" s="45"/>
      <c r="Q667" s="45"/>
      <c r="R667" s="45"/>
      <c r="S667" s="45"/>
      <c r="T667" s="45"/>
      <c r="U667" s="45"/>
      <c r="V667" s="45"/>
      <c r="W667" s="45"/>
      <c r="X667" s="45"/>
      <c r="Y667" s="45"/>
      <c r="Z667" s="45"/>
      <c r="AA667" s="45"/>
      <c r="AB667" s="45"/>
    </row>
    <row r="668" spans="1:28" ht="14.4">
      <c r="A668" s="45"/>
      <c r="B668" s="45"/>
      <c r="C668" s="45"/>
      <c r="D668" s="45"/>
      <c r="E668" s="45"/>
      <c r="F668" s="45"/>
      <c r="G668" s="45"/>
      <c r="H668" s="45"/>
      <c r="I668" s="45"/>
      <c r="J668" s="45"/>
      <c r="K668" s="45"/>
      <c r="L668" s="45"/>
      <c r="M668" s="45"/>
      <c r="N668" s="45"/>
      <c r="O668" s="45"/>
      <c r="P668" s="45"/>
      <c r="Q668" s="45"/>
      <c r="R668" s="45"/>
      <c r="S668" s="45"/>
      <c r="T668" s="45"/>
      <c r="U668" s="45"/>
      <c r="V668" s="45"/>
      <c r="W668" s="45"/>
      <c r="X668" s="45"/>
      <c r="Y668" s="45"/>
      <c r="Z668" s="45"/>
      <c r="AA668" s="45"/>
      <c r="AB668" s="45"/>
    </row>
    <row r="669" spans="1:28" ht="14.4">
      <c r="A669" s="45"/>
      <c r="B669" s="45"/>
      <c r="C669" s="45"/>
      <c r="D669" s="45"/>
      <c r="E669" s="45"/>
      <c r="F669" s="45"/>
      <c r="G669" s="45"/>
      <c r="H669" s="45"/>
      <c r="I669" s="45"/>
      <c r="J669" s="45"/>
      <c r="K669" s="45"/>
      <c r="L669" s="45"/>
      <c r="M669" s="45"/>
      <c r="N669" s="45"/>
      <c r="O669" s="45"/>
      <c r="P669" s="45"/>
      <c r="Q669" s="45"/>
      <c r="R669" s="45"/>
      <c r="S669" s="45"/>
      <c r="T669" s="45"/>
      <c r="U669" s="45"/>
      <c r="V669" s="45"/>
      <c r="W669" s="45"/>
      <c r="X669" s="45"/>
      <c r="Y669" s="45"/>
      <c r="Z669" s="45"/>
      <c r="AA669" s="45"/>
      <c r="AB669" s="45"/>
    </row>
    <row r="670" spans="1:28" ht="14.4">
      <c r="A670" s="45"/>
      <c r="B670" s="45"/>
      <c r="C670" s="45"/>
      <c r="D670" s="45"/>
      <c r="E670" s="45"/>
      <c r="F670" s="45"/>
      <c r="G670" s="45"/>
      <c r="H670" s="45"/>
      <c r="I670" s="45"/>
      <c r="J670" s="45"/>
      <c r="K670" s="45"/>
      <c r="L670" s="45"/>
      <c r="M670" s="45"/>
      <c r="N670" s="45"/>
      <c r="O670" s="45"/>
      <c r="P670" s="45"/>
      <c r="Q670" s="45"/>
      <c r="R670" s="45"/>
      <c r="S670" s="45"/>
      <c r="T670" s="45"/>
      <c r="U670" s="45"/>
      <c r="V670" s="45"/>
      <c r="W670" s="45"/>
      <c r="X670" s="45"/>
      <c r="Y670" s="45"/>
      <c r="Z670" s="45"/>
      <c r="AA670" s="45"/>
      <c r="AB670" s="45"/>
    </row>
    <row r="671" spans="1:28" ht="14.4">
      <c r="A671" s="45"/>
      <c r="B671" s="45"/>
      <c r="C671" s="45"/>
      <c r="D671" s="45"/>
      <c r="E671" s="45"/>
      <c r="F671" s="45"/>
      <c r="G671" s="45"/>
      <c r="H671" s="45"/>
      <c r="I671" s="45"/>
      <c r="J671" s="45"/>
      <c r="K671" s="45"/>
      <c r="L671" s="45"/>
      <c r="M671" s="45"/>
      <c r="N671" s="45"/>
      <c r="O671" s="45"/>
      <c r="P671" s="45"/>
      <c r="Q671" s="45"/>
      <c r="R671" s="45"/>
      <c r="S671" s="45"/>
      <c r="T671" s="45"/>
      <c r="U671" s="45"/>
      <c r="V671" s="45"/>
      <c r="W671" s="45"/>
      <c r="X671" s="45"/>
      <c r="Y671" s="45"/>
      <c r="Z671" s="45"/>
      <c r="AA671" s="45"/>
      <c r="AB671" s="45"/>
    </row>
    <row r="672" spans="1:28" ht="14.4">
      <c r="A672" s="45"/>
      <c r="B672" s="45"/>
      <c r="C672" s="45"/>
      <c r="D672" s="45"/>
      <c r="E672" s="45"/>
      <c r="F672" s="45"/>
      <c r="G672" s="45"/>
      <c r="H672" s="45"/>
      <c r="I672" s="45"/>
      <c r="J672" s="45"/>
      <c r="K672" s="45"/>
      <c r="L672" s="45"/>
      <c r="M672" s="45"/>
      <c r="N672" s="45"/>
      <c r="O672" s="45"/>
      <c r="P672" s="45"/>
      <c r="Q672" s="45"/>
      <c r="R672" s="45"/>
      <c r="S672" s="45"/>
      <c r="T672" s="45"/>
      <c r="U672" s="45"/>
      <c r="V672" s="45"/>
      <c r="W672" s="45"/>
      <c r="X672" s="45"/>
      <c r="Y672" s="45"/>
      <c r="Z672" s="45"/>
      <c r="AA672" s="45"/>
      <c r="AB672" s="45"/>
    </row>
    <row r="673" spans="1:28" ht="14.4">
      <c r="A673" s="45"/>
      <c r="B673" s="45"/>
      <c r="C673" s="45"/>
      <c r="D673" s="45"/>
      <c r="E673" s="45"/>
      <c r="F673" s="45"/>
      <c r="G673" s="45"/>
      <c r="H673" s="45"/>
      <c r="I673" s="45"/>
      <c r="J673" s="45"/>
      <c r="K673" s="45"/>
      <c r="L673" s="45"/>
      <c r="M673" s="45"/>
      <c r="N673" s="45"/>
      <c r="O673" s="45"/>
      <c r="P673" s="45"/>
      <c r="Q673" s="45"/>
      <c r="R673" s="45"/>
      <c r="S673" s="45"/>
      <c r="T673" s="45"/>
      <c r="U673" s="45"/>
      <c r="V673" s="45"/>
      <c r="W673" s="45"/>
      <c r="X673" s="45"/>
      <c r="Y673" s="45"/>
      <c r="Z673" s="45"/>
      <c r="AA673" s="45"/>
      <c r="AB673" s="45"/>
    </row>
    <row r="674" spans="1:28" ht="14.4">
      <c r="A674" s="45"/>
      <c r="B674" s="45"/>
      <c r="C674" s="45"/>
      <c r="D674" s="45"/>
      <c r="E674" s="45"/>
      <c r="F674" s="45"/>
      <c r="G674" s="45"/>
      <c r="H674" s="45"/>
      <c r="I674" s="45"/>
      <c r="J674" s="45"/>
      <c r="K674" s="45"/>
      <c r="L674" s="45"/>
      <c r="M674" s="45"/>
      <c r="N674" s="45"/>
      <c r="O674" s="45"/>
      <c r="P674" s="45"/>
      <c r="Q674" s="45"/>
      <c r="R674" s="45"/>
      <c r="S674" s="45"/>
      <c r="T674" s="45"/>
      <c r="U674" s="45"/>
      <c r="V674" s="45"/>
      <c r="W674" s="45"/>
      <c r="X674" s="45"/>
      <c r="Y674" s="45"/>
      <c r="Z674" s="45"/>
      <c r="AA674" s="45"/>
      <c r="AB674" s="45"/>
    </row>
    <row r="675" spans="1:28" ht="14.4">
      <c r="A675" s="45"/>
      <c r="B675" s="45"/>
      <c r="C675" s="45"/>
      <c r="D675" s="45"/>
      <c r="E675" s="45"/>
      <c r="F675" s="45"/>
      <c r="G675" s="45"/>
      <c r="H675" s="45"/>
      <c r="I675" s="45"/>
      <c r="J675" s="45"/>
      <c r="K675" s="45"/>
      <c r="L675" s="45"/>
      <c r="M675" s="45"/>
      <c r="N675" s="45"/>
      <c r="O675" s="45"/>
      <c r="P675" s="45"/>
      <c r="Q675" s="45"/>
      <c r="R675" s="45"/>
      <c r="S675" s="45"/>
      <c r="T675" s="45"/>
      <c r="U675" s="45"/>
      <c r="V675" s="45"/>
      <c r="W675" s="45"/>
      <c r="X675" s="45"/>
      <c r="Y675" s="45"/>
      <c r="Z675" s="45"/>
      <c r="AA675" s="45"/>
      <c r="AB675" s="45"/>
    </row>
    <row r="676" spans="1:28" ht="14.4">
      <c r="A676" s="45"/>
      <c r="B676" s="45"/>
      <c r="C676" s="45"/>
      <c r="D676" s="45"/>
      <c r="E676" s="45"/>
      <c r="F676" s="45"/>
      <c r="G676" s="45"/>
      <c r="H676" s="45"/>
      <c r="I676" s="45"/>
      <c r="J676" s="45"/>
      <c r="K676" s="45"/>
      <c r="L676" s="45"/>
      <c r="M676" s="45"/>
      <c r="N676" s="45"/>
      <c r="O676" s="45"/>
      <c r="P676" s="45"/>
      <c r="Q676" s="45"/>
      <c r="R676" s="45"/>
      <c r="S676" s="45"/>
      <c r="T676" s="45"/>
      <c r="U676" s="45"/>
      <c r="V676" s="45"/>
      <c r="W676" s="45"/>
      <c r="X676" s="45"/>
      <c r="Y676" s="45"/>
      <c r="Z676" s="45"/>
      <c r="AA676" s="45"/>
      <c r="AB676" s="45"/>
    </row>
    <row r="677" spans="1:28" ht="14.4">
      <c r="A677" s="45"/>
      <c r="B677" s="45"/>
      <c r="C677" s="45"/>
      <c r="D677" s="45"/>
      <c r="E677" s="45"/>
      <c r="F677" s="45"/>
      <c r="G677" s="45"/>
      <c r="H677" s="45"/>
      <c r="I677" s="45"/>
      <c r="J677" s="45"/>
      <c r="K677" s="45"/>
      <c r="L677" s="45"/>
      <c r="M677" s="45"/>
      <c r="N677" s="45"/>
      <c r="O677" s="45"/>
      <c r="P677" s="45"/>
      <c r="Q677" s="45"/>
      <c r="R677" s="45"/>
      <c r="S677" s="45"/>
      <c r="T677" s="45"/>
      <c r="U677" s="45"/>
      <c r="V677" s="45"/>
      <c r="W677" s="45"/>
      <c r="X677" s="45"/>
      <c r="Y677" s="45"/>
      <c r="Z677" s="45"/>
      <c r="AA677" s="45"/>
      <c r="AB677" s="45"/>
    </row>
    <row r="678" spans="1:28" ht="14.4">
      <c r="A678" s="45"/>
      <c r="B678" s="45"/>
      <c r="C678" s="45"/>
      <c r="D678" s="45"/>
      <c r="E678" s="45"/>
      <c r="F678" s="45"/>
      <c r="G678" s="45"/>
      <c r="H678" s="45"/>
      <c r="I678" s="45"/>
      <c r="J678" s="45"/>
      <c r="K678" s="45"/>
      <c r="L678" s="45"/>
      <c r="M678" s="45"/>
      <c r="N678" s="45"/>
      <c r="O678" s="45"/>
      <c r="P678" s="45"/>
      <c r="Q678" s="45"/>
      <c r="R678" s="45"/>
      <c r="S678" s="45"/>
      <c r="T678" s="45"/>
      <c r="U678" s="45"/>
      <c r="V678" s="45"/>
      <c r="W678" s="45"/>
      <c r="X678" s="45"/>
      <c r="Y678" s="45"/>
      <c r="Z678" s="45"/>
      <c r="AA678" s="45"/>
      <c r="AB678" s="45"/>
    </row>
    <row r="679" spans="1:28" ht="14.4">
      <c r="A679" s="45"/>
      <c r="B679" s="45"/>
      <c r="C679" s="45"/>
      <c r="D679" s="45"/>
      <c r="E679" s="45"/>
      <c r="F679" s="45"/>
      <c r="G679" s="45"/>
      <c r="H679" s="45"/>
      <c r="I679" s="45"/>
      <c r="J679" s="45"/>
      <c r="K679" s="45"/>
      <c r="L679" s="45"/>
      <c r="M679" s="45"/>
      <c r="N679" s="45"/>
      <c r="O679" s="45"/>
      <c r="P679" s="45"/>
      <c r="Q679" s="45"/>
      <c r="R679" s="45"/>
      <c r="S679" s="45"/>
      <c r="T679" s="45"/>
      <c r="U679" s="45"/>
      <c r="V679" s="45"/>
      <c r="W679" s="45"/>
      <c r="X679" s="45"/>
      <c r="Y679" s="45"/>
      <c r="Z679" s="45"/>
      <c r="AA679" s="45"/>
      <c r="AB679" s="45"/>
    </row>
    <row r="680" spans="1:28" ht="14.4">
      <c r="A680" s="45"/>
      <c r="B680" s="45"/>
      <c r="C680" s="45"/>
      <c r="D680" s="45"/>
      <c r="E680" s="45"/>
      <c r="F680" s="45"/>
      <c r="G680" s="45"/>
      <c r="H680" s="45"/>
      <c r="I680" s="45"/>
      <c r="J680" s="45"/>
      <c r="K680" s="45"/>
      <c r="L680" s="45"/>
      <c r="M680" s="45"/>
      <c r="N680" s="45"/>
      <c r="O680" s="45"/>
      <c r="P680" s="45"/>
      <c r="Q680" s="45"/>
      <c r="R680" s="45"/>
      <c r="S680" s="45"/>
      <c r="T680" s="45"/>
      <c r="U680" s="45"/>
      <c r="V680" s="45"/>
      <c r="W680" s="45"/>
      <c r="X680" s="45"/>
      <c r="Y680" s="45"/>
      <c r="Z680" s="45"/>
      <c r="AA680" s="45"/>
      <c r="AB680" s="45"/>
    </row>
    <row r="681" spans="1:28" ht="14.4">
      <c r="A681" s="45"/>
      <c r="B681" s="45"/>
      <c r="C681" s="45"/>
      <c r="D681" s="45"/>
      <c r="E681" s="45"/>
      <c r="F681" s="45"/>
      <c r="G681" s="45"/>
      <c r="H681" s="45"/>
      <c r="I681" s="45"/>
      <c r="J681" s="45"/>
      <c r="K681" s="45"/>
      <c r="L681" s="45"/>
      <c r="M681" s="45"/>
      <c r="N681" s="45"/>
      <c r="O681" s="45"/>
      <c r="P681" s="45"/>
      <c r="Q681" s="45"/>
      <c r="R681" s="45"/>
      <c r="S681" s="45"/>
      <c r="T681" s="45"/>
      <c r="U681" s="45"/>
      <c r="V681" s="45"/>
      <c r="W681" s="45"/>
      <c r="X681" s="45"/>
      <c r="Y681" s="45"/>
      <c r="Z681" s="45"/>
      <c r="AA681" s="45"/>
      <c r="AB681" s="45"/>
    </row>
    <row r="682" spans="1:28" ht="14.4">
      <c r="A682" s="45"/>
      <c r="B682" s="45"/>
      <c r="C682" s="45"/>
      <c r="D682" s="45"/>
      <c r="E682" s="45"/>
      <c r="F682" s="45"/>
      <c r="G682" s="45"/>
      <c r="H682" s="45"/>
      <c r="I682" s="45"/>
      <c r="J682" s="45"/>
      <c r="K682" s="45"/>
      <c r="L682" s="45"/>
      <c r="M682" s="45"/>
      <c r="N682" s="45"/>
      <c r="O682" s="45"/>
      <c r="P682" s="45"/>
      <c r="Q682" s="45"/>
      <c r="R682" s="45"/>
      <c r="S682" s="45"/>
      <c r="T682" s="45"/>
      <c r="U682" s="45"/>
      <c r="V682" s="45"/>
      <c r="W682" s="45"/>
      <c r="X682" s="45"/>
      <c r="Y682" s="45"/>
      <c r="Z682" s="45"/>
      <c r="AA682" s="45"/>
      <c r="AB682" s="45"/>
    </row>
    <row r="683" spans="1:28" ht="14.4">
      <c r="A683" s="45"/>
      <c r="B683" s="45"/>
      <c r="C683" s="45"/>
      <c r="D683" s="45"/>
      <c r="E683" s="45"/>
      <c r="F683" s="45"/>
      <c r="G683" s="45"/>
      <c r="H683" s="45"/>
      <c r="I683" s="45"/>
      <c r="J683" s="45"/>
      <c r="K683" s="45"/>
      <c r="L683" s="45"/>
      <c r="M683" s="45"/>
      <c r="N683" s="45"/>
      <c r="O683" s="45"/>
      <c r="P683" s="45"/>
      <c r="Q683" s="45"/>
      <c r="R683" s="45"/>
      <c r="S683" s="45"/>
      <c r="T683" s="45"/>
      <c r="U683" s="45"/>
      <c r="V683" s="45"/>
      <c r="W683" s="45"/>
      <c r="X683" s="45"/>
      <c r="Y683" s="45"/>
      <c r="Z683" s="45"/>
      <c r="AA683" s="45"/>
      <c r="AB683" s="45"/>
    </row>
    <row r="684" spans="1:28" ht="14.4">
      <c r="A684" s="45"/>
      <c r="B684" s="45"/>
      <c r="C684" s="45"/>
      <c r="D684" s="45"/>
      <c r="E684" s="45"/>
      <c r="F684" s="45"/>
      <c r="G684" s="45"/>
      <c r="H684" s="45"/>
      <c r="I684" s="45"/>
      <c r="J684" s="45"/>
      <c r="K684" s="45"/>
      <c r="L684" s="45"/>
      <c r="M684" s="45"/>
      <c r="N684" s="45"/>
      <c r="O684" s="45"/>
      <c r="P684" s="45"/>
      <c r="Q684" s="45"/>
      <c r="R684" s="45"/>
      <c r="S684" s="45"/>
      <c r="T684" s="45"/>
      <c r="U684" s="45"/>
      <c r="V684" s="45"/>
      <c r="W684" s="45"/>
      <c r="X684" s="45"/>
      <c r="Y684" s="45"/>
      <c r="Z684" s="45"/>
      <c r="AA684" s="45"/>
      <c r="AB684" s="45"/>
    </row>
    <row r="685" spans="1:28" ht="14.4">
      <c r="A685" s="45"/>
      <c r="B685" s="45"/>
      <c r="C685" s="45"/>
      <c r="D685" s="45"/>
      <c r="E685" s="45"/>
      <c r="F685" s="45"/>
      <c r="G685" s="45"/>
      <c r="H685" s="45"/>
      <c r="I685" s="45"/>
      <c r="J685" s="45"/>
      <c r="K685" s="45"/>
      <c r="L685" s="45"/>
      <c r="M685" s="45"/>
      <c r="N685" s="45"/>
      <c r="O685" s="45"/>
      <c r="P685" s="45"/>
      <c r="Q685" s="45"/>
      <c r="R685" s="45"/>
      <c r="S685" s="45"/>
      <c r="T685" s="45"/>
      <c r="U685" s="45"/>
      <c r="V685" s="45"/>
      <c r="W685" s="45"/>
      <c r="X685" s="45"/>
      <c r="Y685" s="45"/>
      <c r="Z685" s="45"/>
      <c r="AA685" s="45"/>
      <c r="AB685" s="45"/>
    </row>
    <row r="686" spans="1:28" ht="14.4">
      <c r="A686" s="45"/>
      <c r="B686" s="45"/>
      <c r="C686" s="45"/>
      <c r="D686" s="45"/>
      <c r="E686" s="45"/>
      <c r="F686" s="45"/>
      <c r="G686" s="45"/>
      <c r="H686" s="45"/>
      <c r="I686" s="45"/>
      <c r="J686" s="45"/>
      <c r="K686" s="45"/>
      <c r="L686" s="45"/>
      <c r="M686" s="45"/>
      <c r="N686" s="45"/>
      <c r="O686" s="45"/>
      <c r="P686" s="45"/>
      <c r="Q686" s="45"/>
      <c r="R686" s="45"/>
      <c r="S686" s="45"/>
      <c r="T686" s="45"/>
      <c r="U686" s="45"/>
      <c r="V686" s="45"/>
      <c r="W686" s="45"/>
      <c r="X686" s="45"/>
      <c r="Y686" s="45"/>
      <c r="Z686" s="45"/>
      <c r="AA686" s="45"/>
      <c r="AB686" s="45"/>
    </row>
    <row r="687" spans="1:28" ht="14.4">
      <c r="A687" s="45"/>
      <c r="B687" s="45"/>
      <c r="C687" s="45"/>
      <c r="D687" s="45"/>
      <c r="E687" s="45"/>
      <c r="F687" s="45"/>
      <c r="G687" s="45"/>
      <c r="H687" s="45"/>
      <c r="I687" s="45"/>
      <c r="J687" s="45"/>
      <c r="K687" s="45"/>
      <c r="L687" s="45"/>
      <c r="M687" s="45"/>
      <c r="N687" s="45"/>
      <c r="O687" s="45"/>
      <c r="P687" s="45"/>
      <c r="Q687" s="45"/>
      <c r="R687" s="45"/>
      <c r="S687" s="45"/>
      <c r="T687" s="45"/>
      <c r="U687" s="45"/>
      <c r="V687" s="45"/>
      <c r="W687" s="45"/>
      <c r="X687" s="45"/>
      <c r="Y687" s="45"/>
      <c r="Z687" s="45"/>
      <c r="AA687" s="45"/>
      <c r="AB687" s="45"/>
    </row>
    <row r="688" spans="1:28" ht="14.4">
      <c r="A688" s="45"/>
      <c r="B688" s="45"/>
      <c r="C688" s="45"/>
      <c r="D688" s="45"/>
      <c r="E688" s="45"/>
      <c r="F688" s="45"/>
      <c r="G688" s="45"/>
      <c r="H688" s="45"/>
      <c r="I688" s="45"/>
      <c r="J688" s="45"/>
      <c r="K688" s="45"/>
      <c r="L688" s="45"/>
      <c r="M688" s="45"/>
      <c r="N688" s="45"/>
      <c r="O688" s="45"/>
      <c r="P688" s="45"/>
      <c r="Q688" s="45"/>
      <c r="R688" s="45"/>
      <c r="S688" s="45"/>
      <c r="T688" s="45"/>
      <c r="U688" s="45"/>
      <c r="V688" s="45"/>
      <c r="W688" s="45"/>
      <c r="X688" s="45"/>
      <c r="Y688" s="45"/>
      <c r="Z688" s="45"/>
      <c r="AA688" s="45"/>
      <c r="AB688" s="45"/>
    </row>
    <row r="689" spans="1:28" ht="14.4">
      <c r="A689" s="45"/>
      <c r="B689" s="45"/>
      <c r="C689" s="45"/>
      <c r="D689" s="45"/>
      <c r="E689" s="45"/>
      <c r="F689" s="45"/>
      <c r="G689" s="45"/>
      <c r="H689" s="45"/>
      <c r="I689" s="45"/>
      <c r="J689" s="45"/>
      <c r="K689" s="45"/>
      <c r="L689" s="45"/>
      <c r="M689" s="45"/>
      <c r="N689" s="45"/>
      <c r="O689" s="45"/>
      <c r="P689" s="45"/>
      <c r="Q689" s="45"/>
      <c r="R689" s="45"/>
      <c r="S689" s="45"/>
      <c r="T689" s="45"/>
      <c r="U689" s="45"/>
      <c r="V689" s="45"/>
      <c r="W689" s="45"/>
      <c r="X689" s="45"/>
      <c r="Y689" s="45"/>
      <c r="Z689" s="45"/>
      <c r="AA689" s="45"/>
      <c r="AB689" s="45"/>
    </row>
    <row r="690" spans="1:28" ht="14.4">
      <c r="A690" s="45"/>
      <c r="B690" s="45"/>
      <c r="C690" s="45"/>
      <c r="D690" s="45"/>
      <c r="E690" s="45"/>
      <c r="F690" s="45"/>
      <c r="G690" s="45"/>
      <c r="H690" s="45"/>
      <c r="I690" s="45"/>
      <c r="J690" s="45"/>
      <c r="K690" s="45"/>
      <c r="L690" s="45"/>
      <c r="M690" s="45"/>
      <c r="N690" s="45"/>
      <c r="O690" s="45"/>
      <c r="P690" s="45"/>
      <c r="Q690" s="45"/>
      <c r="R690" s="45"/>
      <c r="S690" s="45"/>
      <c r="T690" s="45"/>
      <c r="U690" s="45"/>
      <c r="V690" s="45"/>
      <c r="W690" s="45"/>
      <c r="X690" s="45"/>
      <c r="Y690" s="45"/>
      <c r="Z690" s="45"/>
      <c r="AA690" s="45"/>
      <c r="AB690" s="45"/>
    </row>
    <row r="691" spans="1:28" ht="14.4">
      <c r="A691" s="45"/>
      <c r="B691" s="45"/>
      <c r="C691" s="45"/>
      <c r="D691" s="45"/>
      <c r="E691" s="45"/>
      <c r="F691" s="45"/>
      <c r="G691" s="45"/>
      <c r="H691" s="45"/>
      <c r="I691" s="45"/>
      <c r="J691" s="45"/>
      <c r="K691" s="45"/>
      <c r="L691" s="45"/>
      <c r="M691" s="45"/>
      <c r="N691" s="45"/>
      <c r="O691" s="45"/>
      <c r="P691" s="45"/>
      <c r="Q691" s="45"/>
      <c r="R691" s="45"/>
      <c r="S691" s="45"/>
      <c r="T691" s="45"/>
      <c r="U691" s="45"/>
      <c r="V691" s="45"/>
      <c r="W691" s="45"/>
      <c r="X691" s="45"/>
      <c r="Y691" s="45"/>
      <c r="Z691" s="45"/>
      <c r="AA691" s="45"/>
      <c r="AB691" s="45"/>
    </row>
    <row r="692" spans="1:28" ht="14.4">
      <c r="A692" s="45"/>
      <c r="B692" s="45"/>
      <c r="C692" s="45"/>
      <c r="D692" s="45"/>
      <c r="E692" s="45"/>
      <c r="F692" s="45"/>
      <c r="G692" s="45"/>
      <c r="H692" s="45"/>
      <c r="I692" s="45"/>
      <c r="J692" s="45"/>
      <c r="K692" s="45"/>
      <c r="L692" s="45"/>
      <c r="M692" s="45"/>
      <c r="N692" s="45"/>
      <c r="O692" s="45"/>
      <c r="P692" s="45"/>
      <c r="Q692" s="45"/>
      <c r="R692" s="45"/>
      <c r="S692" s="45"/>
      <c r="T692" s="45"/>
      <c r="U692" s="45"/>
      <c r="V692" s="45"/>
      <c r="W692" s="45"/>
      <c r="X692" s="45"/>
      <c r="Y692" s="45"/>
      <c r="Z692" s="45"/>
      <c r="AA692" s="45"/>
      <c r="AB692" s="45"/>
    </row>
    <row r="693" spans="1:28" ht="14.4">
      <c r="A693" s="45"/>
      <c r="B693" s="45"/>
      <c r="C693" s="45"/>
      <c r="D693" s="45"/>
      <c r="E693" s="45"/>
      <c r="F693" s="45"/>
      <c r="G693" s="45"/>
      <c r="H693" s="45"/>
      <c r="I693" s="45"/>
      <c r="J693" s="45"/>
      <c r="K693" s="45"/>
      <c r="L693" s="45"/>
      <c r="M693" s="45"/>
      <c r="N693" s="45"/>
      <c r="O693" s="45"/>
      <c r="P693" s="45"/>
      <c r="Q693" s="45"/>
      <c r="R693" s="45"/>
      <c r="S693" s="45"/>
      <c r="T693" s="45"/>
      <c r="U693" s="45"/>
      <c r="V693" s="45"/>
      <c r="W693" s="45"/>
      <c r="X693" s="45"/>
      <c r="Y693" s="45"/>
      <c r="Z693" s="45"/>
      <c r="AA693" s="45"/>
      <c r="AB693" s="45"/>
    </row>
    <row r="694" spans="1:28" ht="14.4">
      <c r="A694" s="45"/>
      <c r="B694" s="45"/>
      <c r="C694" s="45"/>
      <c r="D694" s="45"/>
      <c r="E694" s="45"/>
      <c r="F694" s="45"/>
      <c r="G694" s="45"/>
      <c r="H694" s="45"/>
      <c r="I694" s="45"/>
      <c r="J694" s="45"/>
      <c r="K694" s="45"/>
      <c r="L694" s="45"/>
      <c r="M694" s="45"/>
      <c r="N694" s="45"/>
      <c r="O694" s="45"/>
      <c r="P694" s="45"/>
      <c r="Q694" s="45"/>
      <c r="R694" s="45"/>
      <c r="S694" s="45"/>
      <c r="T694" s="45"/>
      <c r="U694" s="45"/>
      <c r="V694" s="45"/>
      <c r="W694" s="45"/>
      <c r="X694" s="45"/>
      <c r="Y694" s="45"/>
      <c r="Z694" s="45"/>
      <c r="AA694" s="45"/>
      <c r="AB694" s="45"/>
    </row>
    <row r="695" spans="1:28" ht="14.4">
      <c r="A695" s="45"/>
      <c r="B695" s="45"/>
      <c r="C695" s="45"/>
      <c r="D695" s="45"/>
      <c r="E695" s="45"/>
      <c r="F695" s="45"/>
      <c r="G695" s="45"/>
      <c r="H695" s="45"/>
      <c r="I695" s="45"/>
      <c r="J695" s="45"/>
      <c r="K695" s="45"/>
      <c r="L695" s="45"/>
      <c r="M695" s="45"/>
      <c r="N695" s="45"/>
      <c r="O695" s="45"/>
      <c r="P695" s="45"/>
      <c r="Q695" s="45"/>
      <c r="R695" s="45"/>
      <c r="S695" s="45"/>
      <c r="T695" s="45"/>
      <c r="U695" s="45"/>
      <c r="V695" s="45"/>
      <c r="W695" s="45"/>
      <c r="X695" s="45"/>
      <c r="Y695" s="45"/>
      <c r="Z695" s="45"/>
      <c r="AA695" s="45"/>
      <c r="AB695" s="45"/>
    </row>
    <row r="696" spans="1:28" ht="14.4">
      <c r="A696" s="45"/>
      <c r="B696" s="45"/>
      <c r="C696" s="45"/>
      <c r="D696" s="45"/>
      <c r="E696" s="45"/>
      <c r="F696" s="45"/>
      <c r="G696" s="45"/>
      <c r="H696" s="45"/>
      <c r="I696" s="45"/>
      <c r="J696" s="45"/>
      <c r="K696" s="45"/>
      <c r="L696" s="45"/>
      <c r="M696" s="45"/>
      <c r="N696" s="45"/>
      <c r="O696" s="45"/>
      <c r="P696" s="45"/>
      <c r="Q696" s="45"/>
      <c r="R696" s="45"/>
      <c r="S696" s="45"/>
      <c r="T696" s="45"/>
      <c r="U696" s="45"/>
      <c r="V696" s="45"/>
      <c r="W696" s="45"/>
      <c r="X696" s="45"/>
      <c r="Y696" s="45"/>
      <c r="Z696" s="45"/>
      <c r="AA696" s="45"/>
      <c r="AB696" s="45"/>
    </row>
    <row r="697" spans="1:28" ht="14.4">
      <c r="A697" s="45"/>
      <c r="B697" s="45"/>
      <c r="C697" s="45"/>
      <c r="D697" s="45"/>
      <c r="E697" s="45"/>
      <c r="F697" s="45"/>
      <c r="G697" s="45"/>
      <c r="H697" s="45"/>
      <c r="I697" s="45"/>
      <c r="J697" s="45"/>
      <c r="K697" s="45"/>
      <c r="L697" s="45"/>
      <c r="M697" s="45"/>
      <c r="N697" s="45"/>
      <c r="O697" s="45"/>
      <c r="P697" s="45"/>
      <c r="Q697" s="45"/>
      <c r="R697" s="45"/>
      <c r="S697" s="45"/>
      <c r="T697" s="45"/>
      <c r="U697" s="45"/>
      <c r="V697" s="45"/>
      <c r="W697" s="45"/>
      <c r="X697" s="45"/>
      <c r="Y697" s="45"/>
      <c r="Z697" s="45"/>
      <c r="AA697" s="45"/>
      <c r="AB697" s="45"/>
    </row>
    <row r="698" spans="1:28" ht="14.4">
      <c r="A698" s="45"/>
      <c r="B698" s="45"/>
      <c r="C698" s="45"/>
      <c r="D698" s="45"/>
      <c r="E698" s="45"/>
      <c r="F698" s="45"/>
      <c r="G698" s="45"/>
      <c r="H698" s="45"/>
      <c r="I698" s="45"/>
      <c r="J698" s="45"/>
      <c r="K698" s="45"/>
      <c r="L698" s="45"/>
      <c r="M698" s="45"/>
      <c r="N698" s="45"/>
      <c r="O698" s="45"/>
      <c r="P698" s="45"/>
      <c r="Q698" s="45"/>
      <c r="R698" s="45"/>
      <c r="S698" s="45"/>
      <c r="T698" s="45"/>
      <c r="U698" s="45"/>
      <c r="V698" s="45"/>
      <c r="W698" s="45"/>
      <c r="X698" s="45"/>
      <c r="Y698" s="45"/>
      <c r="Z698" s="45"/>
      <c r="AA698" s="45"/>
      <c r="AB698" s="45"/>
    </row>
    <row r="699" spans="1:28" ht="14.4">
      <c r="A699" s="45"/>
      <c r="B699" s="45"/>
      <c r="C699" s="45"/>
      <c r="D699" s="45"/>
      <c r="E699" s="45"/>
      <c r="F699" s="45"/>
      <c r="G699" s="45"/>
      <c r="H699" s="45"/>
      <c r="I699" s="45"/>
      <c r="J699" s="45"/>
      <c r="K699" s="45"/>
      <c r="L699" s="45"/>
      <c r="M699" s="45"/>
      <c r="N699" s="45"/>
      <c r="O699" s="45"/>
      <c r="P699" s="45"/>
      <c r="Q699" s="45"/>
      <c r="R699" s="45"/>
      <c r="S699" s="45"/>
      <c r="T699" s="45"/>
      <c r="U699" s="45"/>
      <c r="V699" s="45"/>
      <c r="W699" s="45"/>
      <c r="X699" s="45"/>
      <c r="Y699" s="45"/>
      <c r="Z699" s="45"/>
      <c r="AA699" s="45"/>
      <c r="AB699" s="45"/>
    </row>
    <row r="700" spans="1:28" ht="14.4">
      <c r="A700" s="45"/>
      <c r="B700" s="45"/>
      <c r="C700" s="45"/>
      <c r="D700" s="45"/>
      <c r="E700" s="45"/>
      <c r="F700" s="45"/>
      <c r="G700" s="45"/>
      <c r="H700" s="45"/>
      <c r="I700" s="45"/>
      <c r="J700" s="45"/>
      <c r="K700" s="45"/>
      <c r="L700" s="45"/>
      <c r="M700" s="45"/>
      <c r="N700" s="45"/>
      <c r="O700" s="45"/>
      <c r="P700" s="45"/>
      <c r="Q700" s="45"/>
      <c r="R700" s="45"/>
      <c r="S700" s="45"/>
      <c r="T700" s="45"/>
      <c r="U700" s="45"/>
      <c r="V700" s="45"/>
      <c r="W700" s="45"/>
      <c r="X700" s="45"/>
      <c r="Y700" s="45"/>
      <c r="Z700" s="45"/>
      <c r="AA700" s="45"/>
      <c r="AB700" s="45"/>
    </row>
    <row r="701" spans="1:28" ht="14.4">
      <c r="A701" s="45"/>
      <c r="B701" s="45"/>
      <c r="C701" s="45"/>
      <c r="D701" s="45"/>
      <c r="E701" s="45"/>
      <c r="F701" s="45"/>
      <c r="G701" s="45"/>
      <c r="H701" s="45"/>
      <c r="I701" s="45"/>
      <c r="J701" s="45"/>
      <c r="K701" s="45"/>
      <c r="L701" s="45"/>
      <c r="M701" s="45"/>
      <c r="N701" s="45"/>
      <c r="O701" s="45"/>
      <c r="P701" s="45"/>
      <c r="Q701" s="45"/>
      <c r="R701" s="45"/>
      <c r="S701" s="45"/>
      <c r="T701" s="45"/>
      <c r="U701" s="45"/>
      <c r="V701" s="45"/>
      <c r="W701" s="45"/>
      <c r="X701" s="45"/>
      <c r="Y701" s="45"/>
      <c r="Z701" s="45"/>
      <c r="AA701" s="45"/>
      <c r="AB701" s="45"/>
    </row>
    <row r="702" spans="1:28" ht="14.4">
      <c r="A702" s="45"/>
      <c r="B702" s="45"/>
      <c r="C702" s="45"/>
      <c r="D702" s="45"/>
      <c r="E702" s="45"/>
      <c r="F702" s="45"/>
      <c r="G702" s="45"/>
      <c r="H702" s="45"/>
      <c r="I702" s="45"/>
      <c r="J702" s="45"/>
      <c r="K702" s="45"/>
      <c r="L702" s="45"/>
      <c r="M702" s="45"/>
      <c r="N702" s="45"/>
      <c r="O702" s="45"/>
      <c r="P702" s="45"/>
      <c r="Q702" s="45"/>
      <c r="R702" s="45"/>
      <c r="S702" s="45"/>
      <c r="T702" s="45"/>
      <c r="U702" s="45"/>
      <c r="V702" s="45"/>
      <c r="W702" s="45"/>
      <c r="X702" s="45"/>
      <c r="Y702" s="45"/>
      <c r="Z702" s="45"/>
      <c r="AA702" s="45"/>
      <c r="AB702" s="45"/>
    </row>
    <row r="703" spans="1:28" ht="14.4">
      <c r="A703" s="45"/>
      <c r="B703" s="45"/>
      <c r="C703" s="45"/>
      <c r="D703" s="45"/>
      <c r="E703" s="45"/>
      <c r="F703" s="45"/>
      <c r="G703" s="45"/>
      <c r="H703" s="45"/>
      <c r="I703" s="45"/>
      <c r="J703" s="45"/>
      <c r="K703" s="45"/>
      <c r="L703" s="45"/>
      <c r="M703" s="45"/>
      <c r="N703" s="45"/>
      <c r="O703" s="45"/>
      <c r="P703" s="45"/>
      <c r="Q703" s="45"/>
      <c r="R703" s="45"/>
      <c r="S703" s="45"/>
      <c r="T703" s="45"/>
      <c r="U703" s="45"/>
      <c r="V703" s="45"/>
      <c r="W703" s="45"/>
      <c r="X703" s="45"/>
      <c r="Y703" s="45"/>
      <c r="Z703" s="45"/>
      <c r="AA703" s="45"/>
      <c r="AB703" s="45"/>
    </row>
    <row r="704" spans="1:28" ht="14.4">
      <c r="A704" s="45"/>
      <c r="B704" s="45"/>
      <c r="C704" s="45"/>
      <c r="D704" s="45"/>
      <c r="E704" s="45"/>
      <c r="F704" s="45"/>
      <c r="G704" s="45"/>
      <c r="H704" s="45"/>
      <c r="I704" s="45"/>
      <c r="J704" s="45"/>
      <c r="K704" s="45"/>
      <c r="L704" s="45"/>
      <c r="M704" s="45"/>
      <c r="N704" s="45"/>
      <c r="O704" s="45"/>
      <c r="P704" s="45"/>
      <c r="Q704" s="45"/>
      <c r="R704" s="45"/>
      <c r="S704" s="45"/>
      <c r="T704" s="45"/>
      <c r="U704" s="45"/>
      <c r="V704" s="45"/>
      <c r="W704" s="45"/>
      <c r="X704" s="45"/>
      <c r="Y704" s="45"/>
      <c r="Z704" s="45"/>
      <c r="AA704" s="45"/>
      <c r="AB704" s="45"/>
    </row>
    <row r="705" spans="1:28" ht="14.4">
      <c r="A705" s="45"/>
      <c r="B705" s="45"/>
      <c r="C705" s="45"/>
      <c r="D705" s="45"/>
      <c r="E705" s="45"/>
      <c r="F705" s="45"/>
      <c r="G705" s="45"/>
      <c r="H705" s="45"/>
      <c r="I705" s="45"/>
      <c r="J705" s="45"/>
      <c r="K705" s="45"/>
      <c r="L705" s="45"/>
      <c r="M705" s="45"/>
      <c r="N705" s="45"/>
      <c r="O705" s="45"/>
      <c r="P705" s="45"/>
      <c r="Q705" s="45"/>
      <c r="R705" s="45"/>
      <c r="S705" s="45"/>
      <c r="T705" s="45"/>
      <c r="U705" s="45"/>
      <c r="V705" s="45"/>
      <c r="W705" s="45"/>
      <c r="X705" s="45"/>
      <c r="Y705" s="45"/>
      <c r="Z705" s="45"/>
      <c r="AA705" s="45"/>
      <c r="AB705" s="45"/>
    </row>
    <row r="706" spans="1:28" ht="14.4">
      <c r="A706" s="45"/>
      <c r="B706" s="45"/>
      <c r="C706" s="45"/>
      <c r="D706" s="45"/>
      <c r="E706" s="45"/>
      <c r="F706" s="45"/>
      <c r="G706" s="45"/>
      <c r="H706" s="45"/>
      <c r="I706" s="45"/>
      <c r="J706" s="45"/>
      <c r="K706" s="45"/>
      <c r="L706" s="45"/>
      <c r="M706" s="45"/>
      <c r="N706" s="45"/>
      <c r="O706" s="45"/>
      <c r="P706" s="45"/>
      <c r="Q706" s="45"/>
      <c r="R706" s="45"/>
      <c r="S706" s="45"/>
      <c r="T706" s="45"/>
      <c r="U706" s="45"/>
      <c r="V706" s="45"/>
      <c r="W706" s="45"/>
      <c r="X706" s="45"/>
      <c r="Y706" s="45"/>
      <c r="Z706" s="45"/>
      <c r="AA706" s="45"/>
      <c r="AB706" s="45"/>
    </row>
    <row r="707" spans="1:28" ht="14.4">
      <c r="A707" s="45"/>
      <c r="B707" s="45"/>
      <c r="C707" s="45"/>
      <c r="D707" s="45"/>
      <c r="E707" s="45"/>
      <c r="F707" s="45"/>
      <c r="G707" s="45"/>
      <c r="H707" s="45"/>
      <c r="I707" s="45"/>
      <c r="J707" s="45"/>
      <c r="K707" s="45"/>
      <c r="L707" s="45"/>
      <c r="M707" s="45"/>
      <c r="N707" s="45"/>
      <c r="O707" s="45"/>
      <c r="P707" s="45"/>
      <c r="Q707" s="45"/>
      <c r="R707" s="45"/>
      <c r="S707" s="45"/>
      <c r="T707" s="45"/>
      <c r="U707" s="45"/>
      <c r="V707" s="45"/>
      <c r="W707" s="45"/>
      <c r="X707" s="45"/>
      <c r="Y707" s="45"/>
      <c r="Z707" s="45"/>
      <c r="AA707" s="45"/>
      <c r="AB707" s="45"/>
    </row>
    <row r="708" spans="1:28" ht="14.4">
      <c r="A708" s="45"/>
      <c r="B708" s="45"/>
      <c r="C708" s="45"/>
      <c r="D708" s="45"/>
      <c r="E708" s="45"/>
      <c r="F708" s="45"/>
      <c r="G708" s="45"/>
      <c r="H708" s="45"/>
      <c r="I708" s="45"/>
      <c r="J708" s="45"/>
      <c r="K708" s="45"/>
      <c r="L708" s="45"/>
      <c r="M708" s="45"/>
      <c r="N708" s="45"/>
      <c r="O708" s="45"/>
      <c r="P708" s="45"/>
      <c r="Q708" s="45"/>
      <c r="R708" s="45"/>
      <c r="S708" s="45"/>
      <c r="T708" s="45"/>
      <c r="U708" s="45"/>
      <c r="V708" s="45"/>
      <c r="W708" s="45"/>
      <c r="X708" s="45"/>
      <c r="Y708" s="45"/>
      <c r="Z708" s="45"/>
      <c r="AA708" s="45"/>
      <c r="AB708" s="45"/>
    </row>
    <row r="709" spans="1:28" ht="14.4">
      <c r="A709" s="45"/>
      <c r="B709" s="45"/>
      <c r="C709" s="45"/>
      <c r="D709" s="45"/>
      <c r="E709" s="45"/>
      <c r="F709" s="45"/>
      <c r="G709" s="45"/>
      <c r="H709" s="45"/>
      <c r="I709" s="45"/>
      <c r="J709" s="45"/>
      <c r="K709" s="45"/>
      <c r="L709" s="45"/>
      <c r="M709" s="45"/>
      <c r="N709" s="45"/>
      <c r="O709" s="45"/>
      <c r="P709" s="45"/>
      <c r="Q709" s="45"/>
      <c r="R709" s="45"/>
      <c r="S709" s="45"/>
      <c r="T709" s="45"/>
      <c r="U709" s="45"/>
      <c r="V709" s="45"/>
      <c r="W709" s="45"/>
      <c r="X709" s="45"/>
      <c r="Y709" s="45"/>
      <c r="Z709" s="45"/>
      <c r="AA709" s="45"/>
      <c r="AB709" s="45"/>
    </row>
    <row r="710" spans="1:28" ht="14.4">
      <c r="A710" s="45"/>
      <c r="B710" s="45"/>
      <c r="C710" s="45"/>
      <c r="D710" s="45"/>
      <c r="E710" s="45"/>
      <c r="F710" s="45"/>
      <c r="G710" s="45"/>
      <c r="H710" s="45"/>
      <c r="I710" s="45"/>
      <c r="J710" s="45"/>
      <c r="K710" s="45"/>
      <c r="L710" s="45"/>
      <c r="M710" s="45"/>
      <c r="N710" s="45"/>
      <c r="O710" s="45"/>
      <c r="P710" s="45"/>
      <c r="Q710" s="45"/>
      <c r="R710" s="45"/>
      <c r="S710" s="45"/>
      <c r="T710" s="45"/>
      <c r="U710" s="45"/>
      <c r="V710" s="45"/>
      <c r="W710" s="45"/>
      <c r="X710" s="45"/>
      <c r="Y710" s="45"/>
      <c r="Z710" s="45"/>
      <c r="AA710" s="45"/>
      <c r="AB710" s="45"/>
    </row>
    <row r="711" spans="1:28" ht="14.4">
      <c r="A711" s="45"/>
      <c r="B711" s="45"/>
      <c r="C711" s="45"/>
      <c r="D711" s="45"/>
      <c r="E711" s="45"/>
      <c r="F711" s="45"/>
      <c r="G711" s="45"/>
      <c r="H711" s="45"/>
      <c r="I711" s="45"/>
      <c r="J711" s="45"/>
      <c r="K711" s="45"/>
      <c r="L711" s="45"/>
      <c r="M711" s="45"/>
      <c r="N711" s="45"/>
      <c r="O711" s="45"/>
      <c r="P711" s="45"/>
      <c r="Q711" s="45"/>
      <c r="R711" s="45"/>
      <c r="S711" s="45"/>
      <c r="T711" s="45"/>
      <c r="U711" s="45"/>
      <c r="V711" s="45"/>
      <c r="W711" s="45"/>
      <c r="X711" s="45"/>
      <c r="Y711" s="45"/>
      <c r="Z711" s="45"/>
      <c r="AA711" s="45"/>
      <c r="AB711" s="45"/>
    </row>
    <row r="712" spans="1:28" ht="14.4">
      <c r="A712" s="45"/>
      <c r="B712" s="45"/>
      <c r="C712" s="45"/>
      <c r="D712" s="45"/>
      <c r="E712" s="45"/>
      <c r="F712" s="45"/>
      <c r="G712" s="45"/>
      <c r="H712" s="45"/>
      <c r="I712" s="45"/>
      <c r="J712" s="45"/>
      <c r="K712" s="45"/>
      <c r="L712" s="45"/>
      <c r="M712" s="45"/>
      <c r="N712" s="45"/>
      <c r="O712" s="45"/>
      <c r="P712" s="45"/>
      <c r="Q712" s="45"/>
      <c r="R712" s="45"/>
      <c r="S712" s="45"/>
      <c r="T712" s="45"/>
      <c r="U712" s="45"/>
      <c r="V712" s="45"/>
      <c r="W712" s="45"/>
      <c r="X712" s="45"/>
      <c r="Y712" s="45"/>
      <c r="Z712" s="45"/>
      <c r="AA712" s="45"/>
      <c r="AB712" s="45"/>
    </row>
    <row r="713" spans="1:28" ht="14.4">
      <c r="A713" s="45"/>
      <c r="B713" s="45"/>
      <c r="C713" s="45"/>
      <c r="D713" s="45"/>
      <c r="E713" s="45"/>
      <c r="F713" s="45"/>
      <c r="G713" s="45"/>
      <c r="H713" s="45"/>
      <c r="I713" s="45"/>
      <c r="J713" s="45"/>
      <c r="K713" s="45"/>
      <c r="L713" s="45"/>
      <c r="M713" s="45"/>
      <c r="N713" s="45"/>
      <c r="O713" s="45"/>
      <c r="P713" s="45"/>
      <c r="Q713" s="45"/>
      <c r="R713" s="45"/>
      <c r="S713" s="45"/>
      <c r="T713" s="45"/>
      <c r="U713" s="45"/>
      <c r="V713" s="45"/>
      <c r="W713" s="45"/>
      <c r="X713" s="45"/>
      <c r="Y713" s="45"/>
      <c r="Z713" s="45"/>
      <c r="AA713" s="45"/>
      <c r="AB713" s="45"/>
    </row>
    <row r="714" spans="1:28" ht="14.4">
      <c r="A714" s="45"/>
      <c r="B714" s="45"/>
      <c r="C714" s="45"/>
      <c r="D714" s="45"/>
      <c r="E714" s="45"/>
      <c r="F714" s="45"/>
      <c r="G714" s="45"/>
      <c r="H714" s="45"/>
      <c r="I714" s="45"/>
      <c r="J714" s="45"/>
      <c r="K714" s="45"/>
      <c r="L714" s="45"/>
      <c r="M714" s="45"/>
      <c r="N714" s="45"/>
      <c r="O714" s="45"/>
      <c r="P714" s="45"/>
      <c r="Q714" s="45"/>
      <c r="R714" s="45"/>
      <c r="S714" s="45"/>
      <c r="T714" s="45"/>
      <c r="U714" s="45"/>
      <c r="V714" s="45"/>
      <c r="W714" s="45"/>
      <c r="X714" s="45"/>
      <c r="Y714" s="45"/>
      <c r="Z714" s="45"/>
      <c r="AA714" s="45"/>
      <c r="AB714" s="45"/>
    </row>
    <row r="715" spans="1:28" ht="14.4">
      <c r="A715" s="45"/>
      <c r="B715" s="45"/>
      <c r="C715" s="45"/>
      <c r="D715" s="45"/>
      <c r="E715" s="45"/>
      <c r="F715" s="45"/>
      <c r="G715" s="45"/>
      <c r="H715" s="45"/>
      <c r="I715" s="45"/>
      <c r="J715" s="45"/>
      <c r="K715" s="45"/>
      <c r="L715" s="45"/>
      <c r="M715" s="45"/>
      <c r="N715" s="45"/>
      <c r="O715" s="45"/>
      <c r="P715" s="45"/>
      <c r="Q715" s="45"/>
      <c r="R715" s="45"/>
      <c r="S715" s="45"/>
      <c r="T715" s="45"/>
      <c r="U715" s="45"/>
      <c r="V715" s="45"/>
      <c r="W715" s="45"/>
      <c r="X715" s="45"/>
      <c r="Y715" s="45"/>
      <c r="Z715" s="45"/>
      <c r="AA715" s="45"/>
      <c r="AB715" s="45"/>
    </row>
    <row r="716" spans="1:28" ht="14.4">
      <c r="A716" s="45"/>
      <c r="B716" s="45"/>
      <c r="C716" s="45"/>
      <c r="D716" s="45"/>
      <c r="E716" s="45"/>
      <c r="F716" s="45"/>
      <c r="G716" s="45"/>
      <c r="H716" s="45"/>
      <c r="I716" s="45"/>
      <c r="J716" s="45"/>
      <c r="K716" s="45"/>
      <c r="L716" s="45"/>
      <c r="M716" s="45"/>
      <c r="N716" s="45"/>
      <c r="O716" s="45"/>
      <c r="P716" s="45"/>
      <c r="Q716" s="45"/>
      <c r="R716" s="45"/>
      <c r="S716" s="45"/>
      <c r="T716" s="45"/>
      <c r="U716" s="45"/>
      <c r="V716" s="45"/>
      <c r="W716" s="45"/>
      <c r="X716" s="45"/>
      <c r="Y716" s="45"/>
      <c r="Z716" s="45"/>
      <c r="AA716" s="45"/>
      <c r="AB716" s="45"/>
    </row>
    <row r="717" spans="1:28" ht="14.4">
      <c r="A717" s="45"/>
      <c r="B717" s="45"/>
      <c r="C717" s="45"/>
      <c r="D717" s="45"/>
      <c r="E717" s="45"/>
      <c r="F717" s="45"/>
      <c r="G717" s="45"/>
      <c r="H717" s="45"/>
      <c r="I717" s="45"/>
      <c r="J717" s="45"/>
      <c r="K717" s="45"/>
      <c r="L717" s="45"/>
      <c r="M717" s="45"/>
      <c r="N717" s="45"/>
      <c r="O717" s="45"/>
      <c r="P717" s="45"/>
      <c r="Q717" s="45"/>
      <c r="R717" s="45"/>
      <c r="S717" s="45"/>
      <c r="T717" s="45"/>
      <c r="U717" s="45"/>
      <c r="V717" s="45"/>
      <c r="W717" s="45"/>
      <c r="X717" s="45"/>
      <c r="Y717" s="45"/>
      <c r="Z717" s="45"/>
      <c r="AA717" s="45"/>
      <c r="AB717" s="45"/>
    </row>
    <row r="718" spans="1:28" ht="14.4">
      <c r="A718" s="45"/>
      <c r="B718" s="45"/>
      <c r="C718" s="45"/>
      <c r="D718" s="45"/>
      <c r="E718" s="45"/>
      <c r="F718" s="45"/>
      <c r="G718" s="45"/>
      <c r="H718" s="45"/>
      <c r="I718" s="45"/>
      <c r="J718" s="45"/>
      <c r="K718" s="45"/>
      <c r="L718" s="45"/>
      <c r="M718" s="45"/>
      <c r="N718" s="45"/>
      <c r="O718" s="45"/>
      <c r="P718" s="45"/>
      <c r="Q718" s="45"/>
      <c r="R718" s="45"/>
      <c r="S718" s="45"/>
      <c r="T718" s="45"/>
      <c r="U718" s="45"/>
      <c r="V718" s="45"/>
      <c r="W718" s="45"/>
      <c r="X718" s="45"/>
      <c r="Y718" s="45"/>
      <c r="Z718" s="45"/>
      <c r="AA718" s="45"/>
      <c r="AB718" s="45"/>
    </row>
    <row r="719" spans="1:28" ht="14.4">
      <c r="A719" s="45"/>
      <c r="B719" s="45"/>
      <c r="C719" s="45"/>
      <c r="D719" s="45"/>
      <c r="E719" s="45"/>
      <c r="F719" s="45"/>
      <c r="G719" s="45"/>
      <c r="H719" s="45"/>
      <c r="I719" s="45"/>
      <c r="J719" s="45"/>
      <c r="K719" s="45"/>
      <c r="L719" s="45"/>
      <c r="M719" s="45"/>
      <c r="N719" s="45"/>
      <c r="O719" s="45"/>
      <c r="P719" s="45"/>
      <c r="Q719" s="45"/>
      <c r="R719" s="45"/>
      <c r="S719" s="45"/>
      <c r="T719" s="45"/>
      <c r="U719" s="45"/>
      <c r="V719" s="45"/>
      <c r="W719" s="45"/>
      <c r="X719" s="45"/>
      <c r="Y719" s="45"/>
      <c r="Z719" s="45"/>
      <c r="AA719" s="45"/>
      <c r="AB719" s="45"/>
    </row>
    <row r="720" spans="1:28" ht="14.4">
      <c r="A720" s="45"/>
      <c r="B720" s="45"/>
      <c r="C720" s="45"/>
      <c r="D720" s="45"/>
      <c r="E720" s="45"/>
      <c r="F720" s="45"/>
      <c r="G720" s="45"/>
      <c r="H720" s="45"/>
      <c r="I720" s="45"/>
      <c r="J720" s="45"/>
      <c r="K720" s="45"/>
      <c r="L720" s="45"/>
      <c r="M720" s="45"/>
      <c r="N720" s="45"/>
      <c r="O720" s="45"/>
      <c r="P720" s="45"/>
      <c r="Q720" s="45"/>
      <c r="R720" s="45"/>
      <c r="S720" s="45"/>
      <c r="T720" s="45"/>
      <c r="U720" s="45"/>
      <c r="V720" s="45"/>
      <c r="W720" s="45"/>
      <c r="X720" s="45"/>
      <c r="Y720" s="45"/>
      <c r="Z720" s="45"/>
      <c r="AA720" s="45"/>
      <c r="AB720" s="45"/>
    </row>
    <row r="721" spans="1:28" ht="14.4">
      <c r="A721" s="45"/>
      <c r="B721" s="45"/>
      <c r="C721" s="45"/>
      <c r="D721" s="45"/>
      <c r="E721" s="45"/>
      <c r="F721" s="45"/>
      <c r="G721" s="45"/>
      <c r="H721" s="45"/>
      <c r="I721" s="45"/>
      <c r="J721" s="45"/>
      <c r="K721" s="45"/>
      <c r="L721" s="45"/>
      <c r="M721" s="45"/>
      <c r="N721" s="45"/>
      <c r="O721" s="45"/>
      <c r="P721" s="45"/>
      <c r="Q721" s="45"/>
      <c r="R721" s="45"/>
      <c r="S721" s="45"/>
      <c r="T721" s="45"/>
      <c r="U721" s="45"/>
      <c r="V721" s="45"/>
      <c r="W721" s="45"/>
      <c r="X721" s="45"/>
      <c r="Y721" s="45"/>
      <c r="Z721" s="45"/>
      <c r="AA721" s="45"/>
      <c r="AB721" s="45"/>
    </row>
    <row r="722" spans="1:28" ht="14.4">
      <c r="A722" s="45"/>
      <c r="B722" s="45"/>
      <c r="C722" s="45"/>
      <c r="D722" s="45"/>
      <c r="E722" s="45"/>
      <c r="F722" s="45"/>
      <c r="G722" s="45"/>
      <c r="H722" s="45"/>
      <c r="I722" s="45"/>
      <c r="J722" s="45"/>
      <c r="K722" s="45"/>
      <c r="L722" s="45"/>
      <c r="M722" s="45"/>
      <c r="N722" s="45"/>
      <c r="O722" s="45"/>
      <c r="P722" s="45"/>
      <c r="Q722" s="45"/>
      <c r="R722" s="45"/>
      <c r="S722" s="45"/>
      <c r="T722" s="45"/>
      <c r="U722" s="45"/>
      <c r="V722" s="45"/>
      <c r="W722" s="45"/>
      <c r="X722" s="45"/>
      <c r="Y722" s="45"/>
      <c r="Z722" s="45"/>
      <c r="AA722" s="45"/>
      <c r="AB722" s="45"/>
    </row>
    <row r="723" spans="1:28" ht="14.4">
      <c r="A723" s="45"/>
      <c r="B723" s="45"/>
      <c r="C723" s="45"/>
      <c r="D723" s="45"/>
      <c r="E723" s="45"/>
      <c r="F723" s="45"/>
      <c r="G723" s="45"/>
      <c r="H723" s="45"/>
      <c r="I723" s="45"/>
      <c r="J723" s="45"/>
      <c r="K723" s="45"/>
      <c r="L723" s="45"/>
      <c r="M723" s="45"/>
      <c r="N723" s="45"/>
      <c r="O723" s="45"/>
      <c r="P723" s="45"/>
      <c r="Q723" s="45"/>
      <c r="R723" s="45"/>
      <c r="S723" s="45"/>
      <c r="T723" s="45"/>
      <c r="U723" s="45"/>
      <c r="V723" s="45"/>
      <c r="W723" s="45"/>
      <c r="X723" s="45"/>
      <c r="Y723" s="45"/>
      <c r="Z723" s="45"/>
      <c r="AA723" s="45"/>
      <c r="AB723" s="45"/>
    </row>
    <row r="724" spans="1:28" ht="14.4">
      <c r="A724" s="45"/>
      <c r="B724" s="45"/>
      <c r="C724" s="45"/>
      <c r="D724" s="45"/>
      <c r="E724" s="45"/>
      <c r="F724" s="45"/>
      <c r="G724" s="45"/>
      <c r="H724" s="45"/>
      <c r="I724" s="45"/>
      <c r="J724" s="45"/>
      <c r="K724" s="45"/>
      <c r="L724" s="45"/>
      <c r="M724" s="45"/>
      <c r="N724" s="45"/>
      <c r="O724" s="45"/>
      <c r="P724" s="45"/>
      <c r="Q724" s="45"/>
      <c r="R724" s="45"/>
      <c r="S724" s="45"/>
      <c r="T724" s="45"/>
      <c r="U724" s="45"/>
      <c r="V724" s="45"/>
      <c r="W724" s="45"/>
      <c r="X724" s="45"/>
      <c r="Y724" s="45"/>
      <c r="Z724" s="45"/>
      <c r="AA724" s="45"/>
      <c r="AB724" s="45"/>
    </row>
    <row r="725" spans="1:28" ht="14.4">
      <c r="A725" s="45"/>
      <c r="B725" s="45"/>
      <c r="C725" s="45"/>
      <c r="D725" s="45"/>
      <c r="E725" s="45"/>
      <c r="F725" s="45"/>
      <c r="G725" s="45"/>
      <c r="H725" s="45"/>
      <c r="I725" s="45"/>
      <c r="J725" s="45"/>
      <c r="K725" s="45"/>
      <c r="L725" s="45"/>
      <c r="M725" s="45"/>
      <c r="N725" s="45"/>
      <c r="O725" s="45"/>
      <c r="P725" s="45"/>
      <c r="Q725" s="45"/>
      <c r="R725" s="45"/>
      <c r="S725" s="45"/>
      <c r="T725" s="45"/>
      <c r="U725" s="45"/>
      <c r="V725" s="45"/>
      <c r="W725" s="45"/>
      <c r="X725" s="45"/>
      <c r="Y725" s="45"/>
      <c r="Z725" s="45"/>
      <c r="AA725" s="45"/>
      <c r="AB725" s="45"/>
    </row>
    <row r="726" spans="1:28" ht="14.4">
      <c r="A726" s="45"/>
      <c r="B726" s="45"/>
      <c r="C726" s="45"/>
      <c r="D726" s="45"/>
      <c r="E726" s="45"/>
      <c r="F726" s="45"/>
      <c r="G726" s="45"/>
      <c r="H726" s="45"/>
      <c r="I726" s="45"/>
      <c r="J726" s="45"/>
      <c r="K726" s="45"/>
      <c r="L726" s="45"/>
      <c r="M726" s="45"/>
      <c r="N726" s="45"/>
      <c r="O726" s="45"/>
      <c r="P726" s="45"/>
      <c r="Q726" s="45"/>
      <c r="R726" s="45"/>
      <c r="S726" s="45"/>
      <c r="T726" s="45"/>
      <c r="U726" s="45"/>
      <c r="V726" s="45"/>
      <c r="W726" s="45"/>
      <c r="X726" s="45"/>
      <c r="Y726" s="45"/>
      <c r="Z726" s="45"/>
      <c r="AA726" s="45"/>
      <c r="AB726" s="45"/>
    </row>
    <row r="727" spans="1:28" ht="14.4">
      <c r="A727" s="45"/>
      <c r="B727" s="45"/>
      <c r="C727" s="45"/>
      <c r="D727" s="45"/>
      <c r="E727" s="45"/>
      <c r="F727" s="45"/>
      <c r="G727" s="45"/>
      <c r="H727" s="45"/>
      <c r="I727" s="45"/>
      <c r="J727" s="45"/>
      <c r="K727" s="45"/>
      <c r="L727" s="45"/>
      <c r="M727" s="45"/>
      <c r="N727" s="45"/>
      <c r="O727" s="45"/>
      <c r="P727" s="45"/>
      <c r="Q727" s="45"/>
      <c r="R727" s="45"/>
      <c r="S727" s="45"/>
      <c r="T727" s="45"/>
      <c r="U727" s="45"/>
      <c r="V727" s="45"/>
      <c r="W727" s="45"/>
      <c r="X727" s="45"/>
      <c r="Y727" s="45"/>
      <c r="Z727" s="45"/>
      <c r="AA727" s="45"/>
      <c r="AB727" s="45"/>
    </row>
    <row r="728" spans="1:28" ht="14.4">
      <c r="A728" s="45"/>
      <c r="B728" s="45"/>
      <c r="C728" s="45"/>
      <c r="D728" s="45"/>
      <c r="E728" s="45"/>
      <c r="F728" s="45"/>
      <c r="G728" s="45"/>
      <c r="H728" s="45"/>
      <c r="I728" s="45"/>
      <c r="J728" s="45"/>
      <c r="K728" s="45"/>
      <c r="L728" s="45"/>
      <c r="M728" s="45"/>
      <c r="N728" s="45"/>
      <c r="O728" s="45"/>
      <c r="P728" s="45"/>
      <c r="Q728" s="45"/>
      <c r="R728" s="45"/>
      <c r="S728" s="45"/>
      <c r="T728" s="45"/>
      <c r="U728" s="45"/>
      <c r="V728" s="45"/>
      <c r="W728" s="45"/>
      <c r="X728" s="45"/>
      <c r="Y728" s="45"/>
      <c r="Z728" s="45"/>
      <c r="AA728" s="45"/>
      <c r="AB728" s="45"/>
    </row>
    <row r="729" spans="1:28" ht="14.4">
      <c r="A729" s="45"/>
      <c r="B729" s="45"/>
      <c r="C729" s="45"/>
      <c r="D729" s="45"/>
      <c r="E729" s="45"/>
      <c r="F729" s="45"/>
      <c r="G729" s="45"/>
      <c r="H729" s="45"/>
      <c r="I729" s="45"/>
      <c r="J729" s="45"/>
      <c r="K729" s="45"/>
      <c r="L729" s="45"/>
      <c r="M729" s="45"/>
      <c r="N729" s="45"/>
      <c r="O729" s="45"/>
      <c r="P729" s="45"/>
      <c r="Q729" s="45"/>
      <c r="R729" s="45"/>
      <c r="S729" s="45"/>
      <c r="T729" s="45"/>
      <c r="U729" s="45"/>
      <c r="V729" s="45"/>
      <c r="W729" s="45"/>
      <c r="X729" s="45"/>
      <c r="Y729" s="45"/>
      <c r="Z729" s="45"/>
      <c r="AA729" s="45"/>
      <c r="AB729" s="45"/>
    </row>
    <row r="730" spans="1:28" ht="14.4">
      <c r="A730" s="45"/>
      <c r="B730" s="45"/>
      <c r="C730" s="45"/>
      <c r="D730" s="45"/>
      <c r="E730" s="45"/>
      <c r="F730" s="45"/>
      <c r="G730" s="45"/>
      <c r="H730" s="45"/>
      <c r="I730" s="45"/>
      <c r="J730" s="45"/>
      <c r="K730" s="45"/>
      <c r="L730" s="45"/>
      <c r="M730" s="45"/>
      <c r="N730" s="45"/>
      <c r="O730" s="45"/>
      <c r="P730" s="45"/>
      <c r="Q730" s="45"/>
      <c r="R730" s="45"/>
      <c r="S730" s="45"/>
      <c r="T730" s="45"/>
      <c r="U730" s="45"/>
      <c r="V730" s="45"/>
      <c r="W730" s="45"/>
      <c r="X730" s="45"/>
      <c r="Y730" s="45"/>
      <c r="Z730" s="45"/>
      <c r="AA730" s="45"/>
      <c r="AB730" s="45"/>
    </row>
    <row r="731" spans="1:28" ht="14.4">
      <c r="A731" s="45"/>
      <c r="B731" s="45"/>
      <c r="C731" s="45"/>
      <c r="D731" s="45"/>
      <c r="E731" s="45"/>
      <c r="F731" s="45"/>
      <c r="G731" s="45"/>
      <c r="H731" s="45"/>
      <c r="I731" s="45"/>
      <c r="J731" s="45"/>
      <c r="K731" s="45"/>
      <c r="L731" s="45"/>
      <c r="M731" s="45"/>
      <c r="N731" s="45"/>
      <c r="O731" s="45"/>
      <c r="P731" s="45"/>
      <c r="Q731" s="45"/>
      <c r="R731" s="45"/>
      <c r="S731" s="45"/>
      <c r="T731" s="45"/>
      <c r="U731" s="45"/>
      <c r="V731" s="45"/>
      <c r="W731" s="45"/>
      <c r="X731" s="45"/>
      <c r="Y731" s="45"/>
      <c r="Z731" s="45"/>
      <c r="AA731" s="45"/>
      <c r="AB731" s="45"/>
    </row>
    <row r="732" spans="1:28" ht="14.4">
      <c r="A732" s="45"/>
      <c r="B732" s="45"/>
      <c r="C732" s="45"/>
      <c r="D732" s="45"/>
      <c r="E732" s="45"/>
      <c r="F732" s="45"/>
      <c r="G732" s="45"/>
      <c r="H732" s="45"/>
      <c r="I732" s="45"/>
      <c r="J732" s="45"/>
      <c r="K732" s="45"/>
      <c r="L732" s="45"/>
      <c r="M732" s="45"/>
      <c r="N732" s="45"/>
      <c r="O732" s="45"/>
      <c r="P732" s="45"/>
      <c r="Q732" s="45"/>
      <c r="R732" s="45"/>
      <c r="S732" s="45"/>
      <c r="T732" s="45"/>
      <c r="U732" s="45"/>
      <c r="V732" s="45"/>
      <c r="W732" s="45"/>
      <c r="X732" s="45"/>
      <c r="Y732" s="45"/>
      <c r="Z732" s="45"/>
      <c r="AA732" s="45"/>
      <c r="AB732" s="45"/>
    </row>
    <row r="733" spans="1:28" ht="14.4">
      <c r="A733" s="45"/>
      <c r="B733" s="45"/>
      <c r="C733" s="45"/>
      <c r="D733" s="45"/>
      <c r="E733" s="45"/>
      <c r="F733" s="45"/>
      <c r="G733" s="45"/>
      <c r="H733" s="45"/>
      <c r="I733" s="45"/>
      <c r="J733" s="45"/>
      <c r="K733" s="45"/>
      <c r="L733" s="45"/>
      <c r="M733" s="45"/>
      <c r="N733" s="45"/>
      <c r="O733" s="45"/>
      <c r="P733" s="45"/>
      <c r="Q733" s="45"/>
      <c r="R733" s="45"/>
      <c r="S733" s="45"/>
      <c r="T733" s="45"/>
      <c r="U733" s="45"/>
      <c r="V733" s="45"/>
      <c r="W733" s="45"/>
      <c r="X733" s="45"/>
      <c r="Y733" s="45"/>
      <c r="Z733" s="45"/>
      <c r="AA733" s="45"/>
      <c r="AB733" s="45"/>
    </row>
    <row r="734" spans="1:28" ht="14.4">
      <c r="A734" s="45"/>
      <c r="B734" s="45"/>
      <c r="C734" s="45"/>
      <c r="D734" s="45"/>
      <c r="E734" s="45"/>
      <c r="F734" s="45"/>
      <c r="G734" s="45"/>
      <c r="H734" s="45"/>
      <c r="I734" s="45"/>
      <c r="J734" s="45"/>
      <c r="K734" s="45"/>
      <c r="L734" s="45"/>
      <c r="M734" s="45"/>
      <c r="N734" s="45"/>
      <c r="O734" s="45"/>
      <c r="P734" s="45"/>
      <c r="Q734" s="45"/>
      <c r="R734" s="45"/>
      <c r="S734" s="45"/>
      <c r="T734" s="45"/>
      <c r="U734" s="45"/>
      <c r="V734" s="45"/>
      <c r="W734" s="45"/>
      <c r="X734" s="45"/>
      <c r="Y734" s="45"/>
      <c r="Z734" s="45"/>
      <c r="AA734" s="45"/>
      <c r="AB734" s="45"/>
    </row>
    <row r="735" spans="1:28" ht="14.4">
      <c r="A735" s="45"/>
      <c r="B735" s="45"/>
      <c r="C735" s="45"/>
      <c r="D735" s="45"/>
      <c r="E735" s="45"/>
      <c r="F735" s="45"/>
      <c r="G735" s="45"/>
      <c r="H735" s="45"/>
      <c r="I735" s="45"/>
      <c r="J735" s="45"/>
      <c r="K735" s="45"/>
      <c r="L735" s="45"/>
      <c r="M735" s="45"/>
      <c r="N735" s="45"/>
      <c r="O735" s="45"/>
      <c r="P735" s="45"/>
      <c r="Q735" s="45"/>
      <c r="R735" s="45"/>
      <c r="S735" s="45"/>
      <c r="T735" s="45"/>
      <c r="U735" s="45"/>
      <c r="V735" s="45"/>
      <c r="W735" s="45"/>
      <c r="X735" s="45"/>
      <c r="Y735" s="45"/>
      <c r="Z735" s="45"/>
      <c r="AA735" s="45"/>
      <c r="AB735" s="45"/>
    </row>
    <row r="736" spans="1:28" ht="14.4">
      <c r="A736" s="45"/>
      <c r="B736" s="45"/>
      <c r="C736" s="45"/>
      <c r="D736" s="45"/>
      <c r="E736" s="45"/>
      <c r="F736" s="45"/>
      <c r="G736" s="45"/>
      <c r="H736" s="45"/>
      <c r="I736" s="45"/>
      <c r="J736" s="45"/>
      <c r="K736" s="45"/>
      <c r="L736" s="45"/>
      <c r="M736" s="45"/>
      <c r="N736" s="45"/>
      <c r="O736" s="45"/>
      <c r="P736" s="45"/>
      <c r="Q736" s="45"/>
      <c r="R736" s="45"/>
      <c r="S736" s="45"/>
      <c r="T736" s="45"/>
      <c r="U736" s="45"/>
      <c r="V736" s="45"/>
      <c r="W736" s="45"/>
      <c r="X736" s="45"/>
      <c r="Y736" s="45"/>
      <c r="Z736" s="45"/>
      <c r="AA736" s="45"/>
      <c r="AB736" s="45"/>
    </row>
    <row r="737" spans="1:28" ht="14.4">
      <c r="A737" s="45"/>
      <c r="B737" s="45"/>
      <c r="C737" s="45"/>
      <c r="D737" s="45"/>
      <c r="E737" s="45"/>
      <c r="F737" s="45"/>
      <c r="G737" s="45"/>
      <c r="H737" s="45"/>
      <c r="I737" s="45"/>
      <c r="J737" s="45"/>
      <c r="K737" s="45"/>
      <c r="L737" s="45"/>
      <c r="M737" s="45"/>
      <c r="N737" s="45"/>
      <c r="O737" s="45"/>
      <c r="P737" s="45"/>
      <c r="Q737" s="45"/>
      <c r="R737" s="45"/>
      <c r="S737" s="45"/>
      <c r="T737" s="45"/>
      <c r="U737" s="45"/>
      <c r="V737" s="45"/>
      <c r="W737" s="45"/>
      <c r="X737" s="45"/>
      <c r="Y737" s="45"/>
      <c r="Z737" s="45"/>
      <c r="AA737" s="45"/>
      <c r="AB737" s="45"/>
    </row>
    <row r="738" spans="1:28" ht="14.4">
      <c r="A738" s="45"/>
      <c r="B738" s="45"/>
      <c r="C738" s="45"/>
      <c r="D738" s="45"/>
      <c r="E738" s="45"/>
      <c r="F738" s="45"/>
      <c r="G738" s="45"/>
      <c r="H738" s="45"/>
      <c r="I738" s="45"/>
      <c r="J738" s="45"/>
      <c r="K738" s="45"/>
      <c r="L738" s="45"/>
      <c r="M738" s="45"/>
      <c r="N738" s="45"/>
      <c r="O738" s="45"/>
      <c r="P738" s="45"/>
      <c r="Q738" s="45"/>
      <c r="R738" s="45"/>
      <c r="S738" s="45"/>
      <c r="T738" s="45"/>
      <c r="U738" s="45"/>
      <c r="V738" s="45"/>
      <c r="W738" s="45"/>
      <c r="X738" s="45"/>
      <c r="Y738" s="45"/>
      <c r="Z738" s="45"/>
      <c r="AA738" s="45"/>
      <c r="AB738" s="45"/>
    </row>
    <row r="739" spans="1:28" ht="14.4">
      <c r="A739" s="45"/>
      <c r="B739" s="45"/>
      <c r="C739" s="45"/>
      <c r="D739" s="45"/>
      <c r="E739" s="45"/>
      <c r="F739" s="45"/>
      <c r="G739" s="45"/>
      <c r="H739" s="45"/>
      <c r="I739" s="45"/>
      <c r="J739" s="45"/>
      <c r="K739" s="45"/>
      <c r="L739" s="45"/>
      <c r="M739" s="45"/>
      <c r="N739" s="45"/>
      <c r="O739" s="45"/>
      <c r="P739" s="45"/>
      <c r="Q739" s="45"/>
      <c r="R739" s="45"/>
      <c r="S739" s="45"/>
      <c r="T739" s="45"/>
      <c r="U739" s="45"/>
      <c r="V739" s="45"/>
      <c r="W739" s="45"/>
      <c r="X739" s="45"/>
      <c r="Y739" s="45"/>
      <c r="Z739" s="45"/>
      <c r="AA739" s="45"/>
      <c r="AB739" s="45"/>
    </row>
    <row r="740" spans="1:28" ht="14.4">
      <c r="A740" s="45"/>
      <c r="B740" s="45"/>
      <c r="C740" s="45"/>
      <c r="D740" s="45"/>
      <c r="E740" s="45"/>
      <c r="F740" s="45"/>
      <c r="G740" s="45"/>
      <c r="H740" s="45"/>
      <c r="I740" s="45"/>
      <c r="J740" s="45"/>
      <c r="K740" s="45"/>
      <c r="L740" s="45"/>
      <c r="M740" s="45"/>
      <c r="N740" s="45"/>
      <c r="O740" s="45"/>
      <c r="P740" s="45"/>
      <c r="Q740" s="45"/>
      <c r="R740" s="45"/>
      <c r="S740" s="45"/>
      <c r="T740" s="45"/>
      <c r="U740" s="45"/>
      <c r="V740" s="45"/>
      <c r="W740" s="45"/>
      <c r="X740" s="45"/>
      <c r="Y740" s="45"/>
      <c r="Z740" s="45"/>
      <c r="AA740" s="45"/>
      <c r="AB740" s="45"/>
    </row>
    <row r="741" spans="1:28" ht="14.4">
      <c r="A741" s="45"/>
      <c r="B741" s="45"/>
      <c r="C741" s="45"/>
      <c r="D741" s="45"/>
      <c r="E741" s="45"/>
      <c r="F741" s="45"/>
      <c r="G741" s="45"/>
      <c r="H741" s="45"/>
      <c r="I741" s="45"/>
      <c r="J741" s="45"/>
      <c r="K741" s="45"/>
      <c r="L741" s="45"/>
      <c r="M741" s="45"/>
      <c r="N741" s="45"/>
      <c r="O741" s="45"/>
      <c r="P741" s="45"/>
      <c r="Q741" s="45"/>
      <c r="R741" s="45"/>
      <c r="S741" s="45"/>
      <c r="T741" s="45"/>
      <c r="U741" s="45"/>
      <c r="V741" s="45"/>
      <c r="W741" s="45"/>
      <c r="X741" s="45"/>
      <c r="Y741" s="45"/>
      <c r="Z741" s="45"/>
      <c r="AA741" s="45"/>
      <c r="AB741" s="45"/>
    </row>
    <row r="742" spans="1:28" ht="14.4">
      <c r="A742" s="45"/>
      <c r="B742" s="45"/>
      <c r="C742" s="45"/>
      <c r="D742" s="45"/>
      <c r="E742" s="45"/>
      <c r="F742" s="45"/>
      <c r="G742" s="45"/>
      <c r="H742" s="45"/>
      <c r="I742" s="45"/>
      <c r="J742" s="45"/>
      <c r="K742" s="45"/>
      <c r="L742" s="45"/>
      <c r="M742" s="45"/>
      <c r="N742" s="45"/>
      <c r="O742" s="45"/>
      <c r="P742" s="45"/>
      <c r="Q742" s="45"/>
      <c r="R742" s="45"/>
      <c r="S742" s="45"/>
      <c r="T742" s="45"/>
      <c r="U742" s="45"/>
      <c r="V742" s="45"/>
      <c r="W742" s="45"/>
      <c r="X742" s="45"/>
      <c r="Y742" s="45"/>
      <c r="Z742" s="45"/>
      <c r="AA742" s="45"/>
      <c r="AB742" s="45"/>
    </row>
    <row r="743" spans="1:28" ht="14.4">
      <c r="A743" s="45"/>
      <c r="B743" s="45"/>
      <c r="C743" s="45"/>
      <c r="D743" s="45"/>
      <c r="E743" s="45"/>
      <c r="F743" s="45"/>
      <c r="G743" s="45"/>
      <c r="H743" s="45"/>
      <c r="I743" s="45"/>
      <c r="J743" s="45"/>
      <c r="K743" s="45"/>
      <c r="L743" s="45"/>
      <c r="M743" s="45"/>
      <c r="N743" s="45"/>
      <c r="O743" s="45"/>
      <c r="P743" s="45"/>
      <c r="Q743" s="45"/>
      <c r="R743" s="45"/>
      <c r="S743" s="45"/>
      <c r="T743" s="45"/>
      <c r="U743" s="45"/>
      <c r="V743" s="45"/>
      <c r="W743" s="45"/>
      <c r="X743" s="45"/>
      <c r="Y743" s="45"/>
      <c r="Z743" s="45"/>
      <c r="AA743" s="45"/>
      <c r="AB743" s="45"/>
    </row>
    <row r="744" spans="1:28" ht="14.4">
      <c r="A744" s="45"/>
      <c r="B744" s="45"/>
      <c r="C744" s="45"/>
      <c r="D744" s="45"/>
      <c r="E744" s="45"/>
      <c r="F744" s="45"/>
      <c r="G744" s="45"/>
      <c r="H744" s="45"/>
      <c r="I744" s="45"/>
      <c r="J744" s="45"/>
      <c r="K744" s="45"/>
      <c r="L744" s="45"/>
      <c r="M744" s="45"/>
      <c r="N744" s="45"/>
      <c r="O744" s="45"/>
      <c r="P744" s="45"/>
      <c r="Q744" s="45"/>
      <c r="R744" s="45"/>
      <c r="S744" s="45"/>
      <c r="T744" s="45"/>
      <c r="U744" s="45"/>
      <c r="V744" s="45"/>
      <c r="W744" s="45"/>
      <c r="X744" s="45"/>
      <c r="Y744" s="45"/>
      <c r="Z744" s="45"/>
      <c r="AA744" s="45"/>
      <c r="AB744" s="45"/>
    </row>
    <row r="745" spans="1:28" ht="14.4">
      <c r="A745" s="45"/>
      <c r="B745" s="45"/>
      <c r="C745" s="45"/>
      <c r="D745" s="45"/>
      <c r="E745" s="45"/>
      <c r="F745" s="45"/>
      <c r="G745" s="45"/>
      <c r="H745" s="45"/>
      <c r="I745" s="45"/>
      <c r="J745" s="45"/>
      <c r="K745" s="45"/>
      <c r="L745" s="45"/>
      <c r="M745" s="45"/>
      <c r="N745" s="45"/>
      <c r="O745" s="45"/>
      <c r="P745" s="45"/>
      <c r="Q745" s="45"/>
      <c r="R745" s="45"/>
      <c r="S745" s="45"/>
      <c r="T745" s="45"/>
      <c r="U745" s="45"/>
      <c r="V745" s="45"/>
      <c r="W745" s="45"/>
      <c r="X745" s="45"/>
      <c r="Y745" s="45"/>
      <c r="Z745" s="45"/>
      <c r="AA745" s="45"/>
      <c r="AB745" s="45"/>
    </row>
    <row r="746" spans="1:28" ht="14.4">
      <c r="A746" s="45"/>
      <c r="B746" s="45"/>
      <c r="C746" s="45"/>
      <c r="D746" s="45"/>
      <c r="E746" s="45"/>
      <c r="F746" s="45"/>
      <c r="G746" s="45"/>
      <c r="H746" s="45"/>
      <c r="I746" s="45"/>
      <c r="J746" s="45"/>
      <c r="K746" s="45"/>
      <c r="L746" s="45"/>
      <c r="M746" s="45"/>
      <c r="N746" s="45"/>
      <c r="O746" s="45"/>
      <c r="P746" s="45"/>
      <c r="Q746" s="45"/>
      <c r="R746" s="45"/>
      <c r="S746" s="45"/>
      <c r="T746" s="45"/>
      <c r="U746" s="45"/>
      <c r="V746" s="45"/>
      <c r="W746" s="45"/>
      <c r="X746" s="45"/>
      <c r="Y746" s="45"/>
      <c r="Z746" s="45"/>
      <c r="AA746" s="45"/>
      <c r="AB746" s="45"/>
    </row>
    <row r="747" spans="1:28" ht="14.4">
      <c r="A747" s="45"/>
      <c r="B747" s="45"/>
      <c r="C747" s="45"/>
      <c r="D747" s="45"/>
      <c r="E747" s="45"/>
      <c r="F747" s="45"/>
      <c r="G747" s="45"/>
      <c r="H747" s="45"/>
      <c r="I747" s="45"/>
      <c r="J747" s="45"/>
      <c r="K747" s="45"/>
      <c r="L747" s="45"/>
      <c r="M747" s="45"/>
      <c r="N747" s="45"/>
      <c r="O747" s="45"/>
      <c r="P747" s="45"/>
      <c r="Q747" s="45"/>
      <c r="R747" s="45"/>
      <c r="S747" s="45"/>
      <c r="T747" s="45"/>
      <c r="U747" s="45"/>
      <c r="V747" s="45"/>
      <c r="W747" s="45"/>
      <c r="X747" s="45"/>
      <c r="Y747" s="45"/>
      <c r="Z747" s="45"/>
      <c r="AA747" s="45"/>
      <c r="AB747" s="45"/>
    </row>
    <row r="748" spans="1:28" ht="14.4">
      <c r="A748" s="45"/>
      <c r="B748" s="45"/>
      <c r="C748" s="45"/>
      <c r="D748" s="45"/>
      <c r="E748" s="45"/>
      <c r="F748" s="45"/>
      <c r="G748" s="45"/>
      <c r="H748" s="45"/>
      <c r="I748" s="45"/>
      <c r="J748" s="45"/>
      <c r="K748" s="45"/>
      <c r="L748" s="45"/>
      <c r="M748" s="45"/>
      <c r="N748" s="45"/>
      <c r="O748" s="45"/>
      <c r="P748" s="45"/>
      <c r="Q748" s="45"/>
      <c r="R748" s="45"/>
      <c r="S748" s="45"/>
      <c r="T748" s="45"/>
      <c r="U748" s="45"/>
      <c r="V748" s="45"/>
      <c r="W748" s="45"/>
      <c r="X748" s="45"/>
      <c r="Y748" s="45"/>
      <c r="Z748" s="45"/>
      <c r="AA748" s="45"/>
      <c r="AB748" s="45"/>
    </row>
    <row r="749" spans="1:28" ht="14.4">
      <c r="A749" s="45"/>
      <c r="B749" s="45"/>
      <c r="C749" s="45"/>
      <c r="D749" s="45"/>
      <c r="E749" s="45"/>
      <c r="F749" s="45"/>
      <c r="G749" s="45"/>
      <c r="H749" s="45"/>
      <c r="I749" s="45"/>
      <c r="J749" s="45"/>
      <c r="K749" s="45"/>
      <c r="L749" s="45"/>
      <c r="M749" s="45"/>
      <c r="N749" s="45"/>
      <c r="O749" s="45"/>
      <c r="P749" s="45"/>
      <c r="Q749" s="45"/>
      <c r="R749" s="45"/>
      <c r="S749" s="45"/>
      <c r="T749" s="45"/>
      <c r="U749" s="45"/>
      <c r="V749" s="45"/>
      <c r="W749" s="45"/>
      <c r="X749" s="45"/>
      <c r="Y749" s="45"/>
      <c r="Z749" s="45"/>
      <c r="AA749" s="45"/>
      <c r="AB749" s="45"/>
    </row>
    <row r="750" spans="1:28" ht="14.4">
      <c r="A750" s="45"/>
      <c r="B750" s="45"/>
      <c r="C750" s="45"/>
      <c r="D750" s="45"/>
      <c r="E750" s="45"/>
      <c r="F750" s="45"/>
      <c r="G750" s="45"/>
      <c r="H750" s="45"/>
      <c r="I750" s="45"/>
      <c r="J750" s="45"/>
      <c r="K750" s="45"/>
      <c r="L750" s="45"/>
      <c r="M750" s="45"/>
      <c r="N750" s="45"/>
      <c r="O750" s="45"/>
      <c r="P750" s="45"/>
      <c r="Q750" s="45"/>
      <c r="R750" s="45"/>
      <c r="S750" s="45"/>
      <c r="T750" s="45"/>
      <c r="U750" s="45"/>
      <c r="V750" s="45"/>
      <c r="W750" s="45"/>
      <c r="X750" s="45"/>
      <c r="Y750" s="45"/>
      <c r="Z750" s="45"/>
      <c r="AA750" s="45"/>
      <c r="AB750" s="45"/>
    </row>
    <row r="751" spans="1:28" ht="14.4">
      <c r="A751" s="45"/>
      <c r="B751" s="45"/>
      <c r="C751" s="45"/>
      <c r="D751" s="45"/>
      <c r="E751" s="45"/>
      <c r="F751" s="45"/>
      <c r="G751" s="45"/>
      <c r="H751" s="45"/>
      <c r="I751" s="45"/>
      <c r="J751" s="45"/>
      <c r="K751" s="45"/>
      <c r="L751" s="45"/>
      <c r="M751" s="45"/>
      <c r="N751" s="45"/>
      <c r="O751" s="45"/>
      <c r="P751" s="45"/>
      <c r="Q751" s="45"/>
      <c r="R751" s="45"/>
      <c r="S751" s="45"/>
      <c r="T751" s="45"/>
      <c r="U751" s="45"/>
      <c r="V751" s="45"/>
      <c r="W751" s="45"/>
      <c r="X751" s="45"/>
      <c r="Y751" s="45"/>
      <c r="Z751" s="45"/>
      <c r="AA751" s="45"/>
      <c r="AB751" s="45"/>
    </row>
    <row r="752" spans="1:28" ht="14.4">
      <c r="A752" s="45"/>
      <c r="B752" s="45"/>
      <c r="C752" s="45"/>
      <c r="D752" s="45"/>
      <c r="E752" s="45"/>
      <c r="F752" s="45"/>
      <c r="G752" s="45"/>
      <c r="H752" s="45"/>
      <c r="I752" s="45"/>
      <c r="J752" s="45"/>
      <c r="K752" s="45"/>
      <c r="L752" s="45"/>
      <c r="M752" s="45"/>
      <c r="N752" s="45"/>
      <c r="O752" s="45"/>
      <c r="P752" s="45"/>
      <c r="Q752" s="45"/>
      <c r="R752" s="45"/>
      <c r="S752" s="45"/>
      <c r="T752" s="45"/>
      <c r="U752" s="45"/>
      <c r="V752" s="45"/>
      <c r="W752" s="45"/>
      <c r="X752" s="45"/>
      <c r="Y752" s="45"/>
      <c r="Z752" s="45"/>
      <c r="AA752" s="45"/>
      <c r="AB752" s="45"/>
    </row>
    <row r="753" spans="1:28" ht="14.4">
      <c r="A753" s="45"/>
      <c r="B753" s="45"/>
      <c r="C753" s="45"/>
      <c r="D753" s="45"/>
      <c r="E753" s="45"/>
      <c r="F753" s="45"/>
      <c r="G753" s="45"/>
      <c r="H753" s="45"/>
      <c r="I753" s="45"/>
      <c r="J753" s="45"/>
      <c r="K753" s="45"/>
      <c r="L753" s="45"/>
      <c r="M753" s="45"/>
      <c r="N753" s="45"/>
      <c r="O753" s="45"/>
      <c r="P753" s="45"/>
      <c r="Q753" s="45"/>
      <c r="R753" s="45"/>
      <c r="S753" s="45"/>
      <c r="T753" s="45"/>
      <c r="U753" s="45"/>
      <c r="V753" s="45"/>
      <c r="W753" s="45"/>
      <c r="X753" s="45"/>
      <c r="Y753" s="45"/>
      <c r="Z753" s="45"/>
      <c r="AA753" s="45"/>
      <c r="AB753" s="45"/>
    </row>
    <row r="754" spans="1:28" ht="14.4">
      <c r="A754" s="45"/>
      <c r="B754" s="45"/>
      <c r="C754" s="45"/>
      <c r="D754" s="45"/>
      <c r="E754" s="45"/>
      <c r="F754" s="45"/>
      <c r="G754" s="45"/>
      <c r="H754" s="45"/>
      <c r="I754" s="45"/>
      <c r="J754" s="45"/>
      <c r="K754" s="45"/>
      <c r="L754" s="45"/>
      <c r="M754" s="45"/>
      <c r="N754" s="45"/>
      <c r="O754" s="45"/>
      <c r="P754" s="45"/>
      <c r="Q754" s="45"/>
      <c r="R754" s="45"/>
      <c r="S754" s="45"/>
      <c r="T754" s="45"/>
      <c r="U754" s="45"/>
      <c r="V754" s="45"/>
      <c r="W754" s="45"/>
      <c r="X754" s="45"/>
      <c r="Y754" s="45"/>
      <c r="Z754" s="45"/>
      <c r="AA754" s="45"/>
      <c r="AB754" s="45"/>
    </row>
    <row r="755" spans="1:28" ht="14.4">
      <c r="A755" s="45"/>
      <c r="B755" s="45"/>
      <c r="C755" s="45"/>
      <c r="D755" s="45"/>
      <c r="E755" s="45"/>
      <c r="F755" s="45"/>
      <c r="G755" s="45"/>
      <c r="H755" s="45"/>
      <c r="I755" s="45"/>
      <c r="J755" s="45"/>
      <c r="K755" s="45"/>
      <c r="L755" s="45"/>
      <c r="M755" s="45"/>
      <c r="N755" s="45"/>
      <c r="O755" s="45"/>
      <c r="P755" s="45"/>
      <c r="Q755" s="45"/>
      <c r="R755" s="45"/>
      <c r="S755" s="45"/>
      <c r="T755" s="45"/>
      <c r="U755" s="45"/>
      <c r="V755" s="45"/>
      <c r="W755" s="45"/>
      <c r="X755" s="45"/>
      <c r="Y755" s="45"/>
      <c r="Z755" s="45"/>
      <c r="AA755" s="45"/>
      <c r="AB755" s="45"/>
    </row>
    <row r="756" spans="1:28" ht="14.4">
      <c r="A756" s="45"/>
      <c r="B756" s="45"/>
      <c r="C756" s="45"/>
      <c r="D756" s="45"/>
      <c r="E756" s="45"/>
      <c r="F756" s="45"/>
      <c r="G756" s="45"/>
      <c r="H756" s="45"/>
      <c r="I756" s="45"/>
      <c r="J756" s="45"/>
      <c r="K756" s="45"/>
      <c r="L756" s="45"/>
      <c r="M756" s="45"/>
      <c r="N756" s="45"/>
      <c r="O756" s="45"/>
      <c r="P756" s="45"/>
      <c r="Q756" s="45"/>
      <c r="R756" s="45"/>
      <c r="S756" s="45"/>
      <c r="T756" s="45"/>
      <c r="U756" s="45"/>
      <c r="V756" s="45"/>
      <c r="W756" s="45"/>
      <c r="X756" s="45"/>
      <c r="Y756" s="45"/>
      <c r="Z756" s="45"/>
      <c r="AA756" s="45"/>
      <c r="AB756" s="45"/>
    </row>
    <row r="757" spans="1:28" ht="14.4">
      <c r="A757" s="45"/>
      <c r="B757" s="45"/>
      <c r="C757" s="45"/>
      <c r="D757" s="45"/>
      <c r="E757" s="45"/>
      <c r="F757" s="45"/>
      <c r="G757" s="45"/>
      <c r="H757" s="45"/>
      <c r="I757" s="45"/>
      <c r="J757" s="45"/>
      <c r="K757" s="45"/>
      <c r="L757" s="45"/>
      <c r="M757" s="45"/>
      <c r="N757" s="45"/>
      <c r="O757" s="45"/>
      <c r="P757" s="45"/>
      <c r="Q757" s="45"/>
      <c r="R757" s="45"/>
      <c r="S757" s="45"/>
      <c r="T757" s="45"/>
      <c r="U757" s="45"/>
      <c r="V757" s="45"/>
      <c r="W757" s="45"/>
      <c r="X757" s="45"/>
      <c r="Y757" s="45"/>
      <c r="Z757" s="45"/>
      <c r="AA757" s="45"/>
      <c r="AB757" s="45"/>
    </row>
    <row r="758" spans="1:28" ht="14.4">
      <c r="A758" s="45"/>
      <c r="B758" s="45"/>
      <c r="C758" s="45"/>
      <c r="D758" s="45"/>
      <c r="E758" s="45"/>
      <c r="F758" s="45"/>
      <c r="G758" s="45"/>
      <c r="H758" s="45"/>
      <c r="I758" s="45"/>
      <c r="J758" s="45"/>
      <c r="K758" s="45"/>
      <c r="L758" s="45"/>
      <c r="M758" s="45"/>
      <c r="N758" s="45"/>
      <c r="O758" s="45"/>
      <c r="P758" s="45"/>
      <c r="Q758" s="45"/>
      <c r="R758" s="45"/>
      <c r="S758" s="45"/>
      <c r="T758" s="45"/>
      <c r="U758" s="45"/>
      <c r="V758" s="45"/>
      <c r="W758" s="45"/>
      <c r="X758" s="45"/>
      <c r="Y758" s="45"/>
      <c r="Z758" s="45"/>
      <c r="AA758" s="45"/>
      <c r="AB758" s="45"/>
    </row>
    <row r="759" spans="1:28" ht="14.4">
      <c r="A759" s="45"/>
      <c r="B759" s="45"/>
      <c r="C759" s="45"/>
      <c r="D759" s="45"/>
      <c r="E759" s="45"/>
      <c r="F759" s="45"/>
      <c r="G759" s="45"/>
      <c r="H759" s="45"/>
      <c r="I759" s="45"/>
      <c r="J759" s="45"/>
      <c r="K759" s="45"/>
      <c r="L759" s="45"/>
      <c r="M759" s="45"/>
      <c r="N759" s="45"/>
      <c r="O759" s="45"/>
      <c r="P759" s="45"/>
      <c r="Q759" s="45"/>
      <c r="R759" s="45"/>
      <c r="S759" s="45"/>
      <c r="T759" s="45"/>
      <c r="U759" s="45"/>
      <c r="V759" s="45"/>
      <c r="W759" s="45"/>
      <c r="X759" s="45"/>
      <c r="Y759" s="45"/>
      <c r="Z759" s="45"/>
      <c r="AA759" s="45"/>
      <c r="AB759" s="45"/>
    </row>
    <row r="760" spans="1:28" ht="14.4">
      <c r="A760" s="45"/>
      <c r="B760" s="45"/>
      <c r="C760" s="45"/>
      <c r="D760" s="45"/>
      <c r="E760" s="45"/>
      <c r="F760" s="45"/>
      <c r="G760" s="45"/>
      <c r="H760" s="45"/>
      <c r="I760" s="45"/>
      <c r="J760" s="45"/>
      <c r="K760" s="45"/>
      <c r="L760" s="45"/>
      <c r="M760" s="45"/>
      <c r="N760" s="45"/>
      <c r="O760" s="45"/>
      <c r="P760" s="45"/>
      <c r="Q760" s="45"/>
      <c r="R760" s="45"/>
      <c r="S760" s="45"/>
      <c r="T760" s="45"/>
      <c r="U760" s="45"/>
      <c r="V760" s="45"/>
      <c r="W760" s="45"/>
      <c r="X760" s="45"/>
      <c r="Y760" s="45"/>
      <c r="Z760" s="45"/>
      <c r="AA760" s="45"/>
      <c r="AB760" s="45"/>
    </row>
    <row r="761" spans="1:28" ht="14.4">
      <c r="A761" s="45"/>
      <c r="B761" s="45"/>
      <c r="C761" s="45"/>
      <c r="D761" s="45"/>
      <c r="E761" s="45"/>
      <c r="F761" s="45"/>
      <c r="G761" s="45"/>
      <c r="H761" s="45"/>
      <c r="I761" s="45"/>
      <c r="J761" s="45"/>
      <c r="K761" s="45"/>
      <c r="L761" s="45"/>
      <c r="M761" s="45"/>
      <c r="N761" s="45"/>
      <c r="O761" s="45"/>
      <c r="P761" s="45"/>
      <c r="Q761" s="45"/>
      <c r="R761" s="45"/>
      <c r="S761" s="45"/>
      <c r="T761" s="45"/>
      <c r="U761" s="45"/>
      <c r="V761" s="45"/>
      <c r="W761" s="45"/>
      <c r="X761" s="45"/>
      <c r="Y761" s="45"/>
      <c r="Z761" s="45"/>
      <c r="AA761" s="45"/>
      <c r="AB761" s="45"/>
    </row>
    <row r="762" spans="1:28" ht="14.4">
      <c r="A762" s="45"/>
      <c r="B762" s="45"/>
      <c r="C762" s="45"/>
      <c r="D762" s="45"/>
      <c r="E762" s="45"/>
      <c r="F762" s="45"/>
      <c r="G762" s="45"/>
      <c r="H762" s="45"/>
      <c r="I762" s="45"/>
      <c r="J762" s="45"/>
      <c r="K762" s="45"/>
      <c r="L762" s="45"/>
      <c r="M762" s="45"/>
      <c r="N762" s="45"/>
      <c r="O762" s="45"/>
      <c r="P762" s="45"/>
      <c r="Q762" s="45"/>
      <c r="R762" s="45"/>
      <c r="S762" s="45"/>
      <c r="T762" s="45"/>
      <c r="U762" s="45"/>
      <c r="V762" s="45"/>
      <c r="W762" s="45"/>
      <c r="X762" s="45"/>
      <c r="Y762" s="45"/>
      <c r="Z762" s="45"/>
      <c r="AA762" s="45"/>
      <c r="AB762" s="45"/>
    </row>
    <row r="763" spans="1:28" ht="14.4">
      <c r="A763" s="45"/>
      <c r="B763" s="45"/>
      <c r="C763" s="45"/>
      <c r="D763" s="45"/>
      <c r="E763" s="45"/>
      <c r="F763" s="45"/>
      <c r="G763" s="45"/>
      <c r="H763" s="45"/>
      <c r="I763" s="45"/>
      <c r="J763" s="45"/>
      <c r="K763" s="45"/>
      <c r="L763" s="45"/>
      <c r="M763" s="45"/>
      <c r="N763" s="45"/>
      <c r="O763" s="45"/>
      <c r="P763" s="45"/>
      <c r="Q763" s="45"/>
      <c r="R763" s="45"/>
      <c r="S763" s="45"/>
      <c r="T763" s="45"/>
      <c r="U763" s="45"/>
      <c r="V763" s="45"/>
      <c r="W763" s="45"/>
      <c r="X763" s="45"/>
      <c r="Y763" s="45"/>
      <c r="Z763" s="45"/>
      <c r="AA763" s="45"/>
      <c r="AB763" s="45"/>
    </row>
    <row r="764" spans="1:28" ht="14.4">
      <c r="A764" s="45"/>
      <c r="B764" s="45"/>
      <c r="C764" s="45"/>
      <c r="D764" s="45"/>
      <c r="E764" s="45"/>
      <c r="F764" s="45"/>
      <c r="G764" s="45"/>
      <c r="H764" s="45"/>
      <c r="I764" s="45"/>
      <c r="J764" s="45"/>
      <c r="K764" s="45"/>
      <c r="L764" s="45"/>
      <c r="M764" s="45"/>
      <c r="N764" s="45"/>
      <c r="O764" s="45"/>
      <c r="P764" s="45"/>
      <c r="Q764" s="45"/>
      <c r="R764" s="45"/>
      <c r="S764" s="45"/>
      <c r="T764" s="45"/>
      <c r="U764" s="45"/>
      <c r="V764" s="45"/>
      <c r="W764" s="45"/>
      <c r="X764" s="45"/>
      <c r="Y764" s="45"/>
      <c r="Z764" s="45"/>
      <c r="AA764" s="45"/>
      <c r="AB764" s="45"/>
    </row>
    <row r="765" spans="1:28" ht="14.4">
      <c r="A765" s="45"/>
      <c r="B765" s="45"/>
      <c r="C765" s="45"/>
      <c r="D765" s="45"/>
      <c r="E765" s="45"/>
      <c r="F765" s="45"/>
      <c r="G765" s="45"/>
      <c r="H765" s="45"/>
      <c r="I765" s="45"/>
      <c r="J765" s="45"/>
      <c r="K765" s="45"/>
      <c r="L765" s="45"/>
      <c r="M765" s="45"/>
      <c r="N765" s="45"/>
      <c r="O765" s="45"/>
      <c r="P765" s="45"/>
      <c r="Q765" s="45"/>
      <c r="R765" s="45"/>
      <c r="S765" s="45"/>
      <c r="T765" s="45"/>
      <c r="U765" s="45"/>
      <c r="V765" s="45"/>
      <c r="W765" s="45"/>
      <c r="X765" s="45"/>
      <c r="Y765" s="45"/>
      <c r="Z765" s="45"/>
      <c r="AA765" s="45"/>
      <c r="AB765" s="45"/>
    </row>
    <row r="766" spans="1:28" ht="14.4">
      <c r="A766" s="45"/>
      <c r="B766" s="45"/>
      <c r="C766" s="45"/>
      <c r="D766" s="45"/>
      <c r="E766" s="45"/>
      <c r="F766" s="45"/>
      <c r="G766" s="45"/>
      <c r="H766" s="45"/>
      <c r="I766" s="45"/>
      <c r="J766" s="45"/>
      <c r="K766" s="45"/>
      <c r="L766" s="45"/>
      <c r="M766" s="45"/>
      <c r="N766" s="45"/>
      <c r="O766" s="45"/>
      <c r="P766" s="45"/>
      <c r="Q766" s="45"/>
      <c r="R766" s="45"/>
      <c r="S766" s="45"/>
      <c r="T766" s="45"/>
      <c r="U766" s="45"/>
      <c r="V766" s="45"/>
      <c r="W766" s="45"/>
      <c r="X766" s="45"/>
      <c r="Y766" s="45"/>
      <c r="Z766" s="45"/>
      <c r="AA766" s="45"/>
      <c r="AB766" s="45"/>
    </row>
    <row r="767" spans="1:28" ht="14.4">
      <c r="A767" s="45"/>
      <c r="B767" s="45"/>
      <c r="C767" s="45"/>
      <c r="D767" s="45"/>
      <c r="E767" s="45"/>
      <c r="F767" s="45"/>
      <c r="G767" s="45"/>
      <c r="H767" s="45"/>
      <c r="I767" s="45"/>
      <c r="J767" s="45"/>
      <c r="K767" s="45"/>
      <c r="L767" s="45"/>
      <c r="M767" s="45"/>
      <c r="N767" s="45"/>
      <c r="O767" s="45"/>
      <c r="P767" s="45"/>
      <c r="Q767" s="45"/>
      <c r="R767" s="45"/>
      <c r="S767" s="45"/>
      <c r="T767" s="45"/>
      <c r="U767" s="45"/>
      <c r="V767" s="45"/>
      <c r="W767" s="45"/>
      <c r="X767" s="45"/>
      <c r="Y767" s="45"/>
      <c r="Z767" s="45"/>
      <c r="AA767" s="45"/>
      <c r="AB767" s="45"/>
    </row>
    <row r="768" spans="1:28" ht="14.4">
      <c r="A768" s="45"/>
      <c r="B768" s="45"/>
      <c r="C768" s="45"/>
      <c r="D768" s="45"/>
      <c r="E768" s="45"/>
      <c r="F768" s="45"/>
      <c r="G768" s="45"/>
      <c r="H768" s="45"/>
      <c r="I768" s="45"/>
      <c r="J768" s="45"/>
      <c r="K768" s="45"/>
      <c r="L768" s="45"/>
      <c r="M768" s="45"/>
      <c r="N768" s="45"/>
      <c r="O768" s="45"/>
      <c r="P768" s="45"/>
      <c r="Q768" s="45"/>
      <c r="R768" s="45"/>
      <c r="S768" s="45"/>
      <c r="T768" s="45"/>
      <c r="U768" s="45"/>
      <c r="V768" s="45"/>
      <c r="W768" s="45"/>
      <c r="X768" s="45"/>
      <c r="Y768" s="45"/>
      <c r="Z768" s="45"/>
      <c r="AA768" s="45"/>
      <c r="AB768" s="45"/>
    </row>
    <row r="769" spans="1:28" ht="14.4">
      <c r="A769" s="45"/>
      <c r="B769" s="45"/>
      <c r="C769" s="45"/>
      <c r="D769" s="45"/>
      <c r="E769" s="45"/>
      <c r="F769" s="45"/>
      <c r="G769" s="45"/>
      <c r="H769" s="45"/>
      <c r="I769" s="45"/>
      <c r="J769" s="45"/>
      <c r="K769" s="45"/>
      <c r="L769" s="45"/>
      <c r="M769" s="45"/>
      <c r="N769" s="45"/>
      <c r="O769" s="45"/>
      <c r="P769" s="45"/>
      <c r="Q769" s="45"/>
      <c r="R769" s="45"/>
      <c r="S769" s="45"/>
      <c r="T769" s="45"/>
      <c r="U769" s="45"/>
      <c r="V769" s="45"/>
      <c r="W769" s="45"/>
      <c r="X769" s="45"/>
      <c r="Y769" s="45"/>
      <c r="Z769" s="45"/>
      <c r="AA769" s="45"/>
      <c r="AB769" s="45"/>
    </row>
    <row r="770" spans="1:28" ht="14.4">
      <c r="A770" s="45"/>
      <c r="B770" s="45"/>
      <c r="C770" s="45"/>
      <c r="D770" s="45"/>
      <c r="E770" s="45"/>
      <c r="F770" s="45"/>
      <c r="G770" s="45"/>
      <c r="H770" s="45"/>
      <c r="I770" s="45"/>
      <c r="J770" s="45"/>
      <c r="K770" s="45"/>
      <c r="L770" s="45"/>
      <c r="M770" s="45"/>
      <c r="N770" s="45"/>
      <c r="O770" s="45"/>
      <c r="P770" s="45"/>
      <c r="Q770" s="45"/>
      <c r="R770" s="45"/>
      <c r="S770" s="45"/>
      <c r="T770" s="45"/>
      <c r="U770" s="45"/>
      <c r="V770" s="45"/>
      <c r="W770" s="45"/>
      <c r="X770" s="45"/>
      <c r="Y770" s="45"/>
      <c r="Z770" s="45"/>
      <c r="AA770" s="45"/>
      <c r="AB770" s="45"/>
    </row>
    <row r="771" spans="1:28" ht="14.4">
      <c r="A771" s="45"/>
      <c r="B771" s="45"/>
      <c r="C771" s="45"/>
      <c r="D771" s="45"/>
      <c r="E771" s="45"/>
      <c r="F771" s="45"/>
      <c r="G771" s="45"/>
      <c r="H771" s="45"/>
      <c r="I771" s="45"/>
      <c r="J771" s="45"/>
      <c r="K771" s="45"/>
      <c r="L771" s="45"/>
      <c r="M771" s="45"/>
      <c r="N771" s="45"/>
      <c r="O771" s="45"/>
      <c r="P771" s="45"/>
      <c r="Q771" s="45"/>
      <c r="R771" s="45"/>
      <c r="S771" s="45"/>
      <c r="T771" s="45"/>
      <c r="U771" s="45"/>
      <c r="V771" s="45"/>
      <c r="W771" s="45"/>
      <c r="X771" s="45"/>
      <c r="Y771" s="45"/>
      <c r="Z771" s="45"/>
      <c r="AA771" s="45"/>
      <c r="AB771" s="45"/>
    </row>
    <row r="772" spans="1:28" ht="14.4">
      <c r="A772" s="45"/>
      <c r="B772" s="45"/>
      <c r="C772" s="45"/>
      <c r="D772" s="45"/>
      <c r="E772" s="45"/>
      <c r="F772" s="45"/>
      <c r="G772" s="45"/>
      <c r="H772" s="45"/>
      <c r="I772" s="45"/>
      <c r="J772" s="45"/>
      <c r="K772" s="45"/>
      <c r="L772" s="45"/>
      <c r="M772" s="45"/>
      <c r="N772" s="45"/>
      <c r="O772" s="45"/>
      <c r="P772" s="45"/>
      <c r="Q772" s="45"/>
      <c r="R772" s="45"/>
      <c r="S772" s="45"/>
      <c r="T772" s="45"/>
      <c r="U772" s="45"/>
      <c r="V772" s="45"/>
      <c r="W772" s="45"/>
      <c r="X772" s="45"/>
      <c r="Y772" s="45"/>
      <c r="Z772" s="45"/>
      <c r="AA772" s="45"/>
      <c r="AB772" s="45"/>
    </row>
    <row r="773" spans="1:28" ht="14.4">
      <c r="A773" s="45"/>
      <c r="B773" s="45"/>
      <c r="C773" s="45"/>
      <c r="D773" s="45"/>
      <c r="E773" s="45"/>
      <c r="F773" s="45"/>
      <c r="G773" s="45"/>
      <c r="H773" s="45"/>
      <c r="I773" s="45"/>
      <c r="J773" s="45"/>
      <c r="K773" s="45"/>
      <c r="L773" s="45"/>
      <c r="M773" s="45"/>
      <c r="N773" s="45"/>
      <c r="O773" s="45"/>
      <c r="P773" s="45"/>
      <c r="Q773" s="45"/>
      <c r="R773" s="45"/>
      <c r="S773" s="45"/>
      <c r="T773" s="45"/>
      <c r="U773" s="45"/>
      <c r="V773" s="45"/>
      <c r="W773" s="45"/>
      <c r="X773" s="45"/>
      <c r="Y773" s="45"/>
      <c r="Z773" s="45"/>
      <c r="AA773" s="45"/>
      <c r="AB773" s="45"/>
    </row>
    <row r="774" spans="1:28" ht="14.4">
      <c r="A774" s="45"/>
      <c r="B774" s="45"/>
      <c r="C774" s="45"/>
      <c r="D774" s="45"/>
      <c r="E774" s="45"/>
      <c r="F774" s="45"/>
      <c r="G774" s="45"/>
      <c r="H774" s="45"/>
      <c r="I774" s="45"/>
      <c r="J774" s="45"/>
      <c r="K774" s="45"/>
      <c r="L774" s="45"/>
      <c r="M774" s="45"/>
      <c r="N774" s="45"/>
      <c r="O774" s="45"/>
      <c r="P774" s="45"/>
      <c r="Q774" s="45"/>
      <c r="R774" s="45"/>
      <c r="S774" s="45"/>
      <c r="T774" s="45"/>
      <c r="U774" s="45"/>
      <c r="V774" s="45"/>
      <c r="W774" s="45"/>
      <c r="X774" s="45"/>
      <c r="Y774" s="45"/>
      <c r="Z774" s="45"/>
      <c r="AA774" s="45"/>
      <c r="AB774" s="45"/>
    </row>
    <row r="775" spans="1:28" ht="14.4">
      <c r="A775" s="45"/>
      <c r="B775" s="45"/>
      <c r="C775" s="45"/>
      <c r="D775" s="45"/>
      <c r="E775" s="45"/>
      <c r="F775" s="45"/>
      <c r="G775" s="45"/>
      <c r="H775" s="45"/>
      <c r="I775" s="45"/>
      <c r="J775" s="45"/>
      <c r="K775" s="45"/>
      <c r="L775" s="45"/>
      <c r="M775" s="45"/>
      <c r="N775" s="45"/>
      <c r="O775" s="45"/>
      <c r="P775" s="45"/>
      <c r="Q775" s="45"/>
      <c r="R775" s="45"/>
      <c r="S775" s="45"/>
      <c r="T775" s="45"/>
      <c r="U775" s="45"/>
      <c r="V775" s="45"/>
      <c r="W775" s="45"/>
      <c r="X775" s="45"/>
      <c r="Y775" s="45"/>
      <c r="Z775" s="45"/>
      <c r="AA775" s="45"/>
      <c r="AB775" s="45"/>
    </row>
    <row r="776" spans="1:28" ht="14.4">
      <c r="A776" s="45"/>
      <c r="B776" s="45"/>
      <c r="C776" s="45"/>
      <c r="D776" s="45"/>
      <c r="E776" s="45"/>
      <c r="F776" s="45"/>
      <c r="G776" s="45"/>
      <c r="H776" s="45"/>
      <c r="I776" s="45"/>
      <c r="J776" s="45"/>
      <c r="K776" s="45"/>
      <c r="L776" s="45"/>
      <c r="M776" s="45"/>
      <c r="N776" s="45"/>
      <c r="O776" s="45"/>
      <c r="P776" s="45"/>
      <c r="Q776" s="45"/>
      <c r="R776" s="45"/>
      <c r="S776" s="45"/>
      <c r="T776" s="45"/>
      <c r="U776" s="45"/>
      <c r="V776" s="45"/>
      <c r="W776" s="45"/>
      <c r="X776" s="45"/>
      <c r="Y776" s="45"/>
      <c r="Z776" s="45"/>
      <c r="AA776" s="45"/>
      <c r="AB776" s="45"/>
    </row>
    <row r="777" spans="1:28" ht="14.4">
      <c r="A777" s="45"/>
      <c r="B777" s="45"/>
      <c r="C777" s="45"/>
      <c r="D777" s="45"/>
      <c r="E777" s="45"/>
      <c r="F777" s="45"/>
      <c r="G777" s="45"/>
      <c r="H777" s="45"/>
      <c r="I777" s="45"/>
      <c r="J777" s="45"/>
      <c r="K777" s="45"/>
      <c r="L777" s="45"/>
      <c r="M777" s="45"/>
      <c r="N777" s="45"/>
      <c r="O777" s="45"/>
      <c r="P777" s="45"/>
      <c r="Q777" s="45"/>
      <c r="R777" s="45"/>
      <c r="S777" s="45"/>
      <c r="T777" s="45"/>
      <c r="U777" s="45"/>
      <c r="V777" s="45"/>
      <c r="W777" s="45"/>
      <c r="X777" s="45"/>
      <c r="Y777" s="45"/>
      <c r="Z777" s="45"/>
      <c r="AA777" s="45"/>
      <c r="AB777" s="45"/>
    </row>
    <row r="778" spans="1:28" ht="14.4">
      <c r="A778" s="45"/>
      <c r="B778" s="45"/>
      <c r="C778" s="45"/>
      <c r="D778" s="45"/>
      <c r="E778" s="45"/>
      <c r="F778" s="45"/>
      <c r="G778" s="45"/>
      <c r="H778" s="45"/>
      <c r="I778" s="45"/>
      <c r="J778" s="45"/>
      <c r="K778" s="45"/>
      <c r="L778" s="45"/>
      <c r="M778" s="45"/>
      <c r="N778" s="45"/>
      <c r="O778" s="45"/>
      <c r="P778" s="45"/>
      <c r="Q778" s="45"/>
      <c r="R778" s="45"/>
      <c r="S778" s="45"/>
      <c r="T778" s="45"/>
      <c r="U778" s="45"/>
      <c r="V778" s="45"/>
      <c r="W778" s="45"/>
      <c r="X778" s="45"/>
      <c r="Y778" s="45"/>
      <c r="Z778" s="45"/>
      <c r="AA778" s="45"/>
      <c r="AB778" s="45"/>
    </row>
    <row r="779" spans="1:28" ht="14.4">
      <c r="A779" s="45"/>
      <c r="B779" s="45"/>
      <c r="C779" s="45"/>
      <c r="D779" s="45"/>
      <c r="E779" s="45"/>
      <c r="F779" s="45"/>
      <c r="G779" s="45"/>
      <c r="H779" s="45"/>
      <c r="I779" s="45"/>
      <c r="J779" s="45"/>
      <c r="K779" s="45"/>
      <c r="L779" s="45"/>
      <c r="M779" s="45"/>
      <c r="N779" s="45"/>
      <c r="O779" s="45"/>
      <c r="P779" s="45"/>
      <c r="Q779" s="45"/>
      <c r="R779" s="45"/>
      <c r="S779" s="45"/>
      <c r="T779" s="45"/>
      <c r="U779" s="45"/>
      <c r="V779" s="45"/>
      <c r="W779" s="45"/>
      <c r="X779" s="45"/>
      <c r="Y779" s="45"/>
      <c r="Z779" s="45"/>
      <c r="AA779" s="45"/>
      <c r="AB779" s="45"/>
    </row>
    <row r="780" spans="1:28" ht="14.4">
      <c r="A780" s="45"/>
      <c r="B780" s="45"/>
      <c r="C780" s="45"/>
      <c r="D780" s="45"/>
      <c r="E780" s="45"/>
      <c r="F780" s="45"/>
      <c r="G780" s="45"/>
      <c r="H780" s="45"/>
      <c r="I780" s="45"/>
      <c r="J780" s="45"/>
      <c r="K780" s="45"/>
      <c r="L780" s="45"/>
      <c r="M780" s="45"/>
      <c r="N780" s="45"/>
      <c r="O780" s="45"/>
      <c r="P780" s="45"/>
      <c r="Q780" s="45"/>
      <c r="R780" s="45"/>
      <c r="S780" s="45"/>
      <c r="T780" s="45"/>
      <c r="U780" s="45"/>
      <c r="V780" s="45"/>
      <c r="W780" s="45"/>
      <c r="X780" s="45"/>
      <c r="Y780" s="45"/>
      <c r="Z780" s="45"/>
      <c r="AA780" s="45"/>
      <c r="AB780" s="45"/>
    </row>
    <row r="781" spans="1:28" ht="14.4">
      <c r="A781" s="45"/>
      <c r="B781" s="45"/>
      <c r="C781" s="45"/>
      <c r="D781" s="45"/>
      <c r="E781" s="45"/>
      <c r="F781" s="45"/>
      <c r="G781" s="45"/>
      <c r="H781" s="45"/>
      <c r="I781" s="45"/>
      <c r="J781" s="45"/>
      <c r="K781" s="45"/>
      <c r="L781" s="45"/>
      <c r="M781" s="45"/>
      <c r="N781" s="45"/>
      <c r="O781" s="45"/>
      <c r="P781" s="45"/>
      <c r="Q781" s="45"/>
      <c r="R781" s="45"/>
      <c r="S781" s="45"/>
      <c r="T781" s="45"/>
      <c r="U781" s="45"/>
      <c r="V781" s="45"/>
      <c r="W781" s="45"/>
      <c r="X781" s="45"/>
      <c r="Y781" s="45"/>
      <c r="Z781" s="45"/>
      <c r="AA781" s="45"/>
      <c r="AB781" s="45"/>
    </row>
    <row r="782" spans="1:28" ht="14.4">
      <c r="A782" s="45"/>
      <c r="B782" s="45"/>
      <c r="C782" s="45"/>
      <c r="D782" s="45"/>
      <c r="E782" s="45"/>
      <c r="F782" s="45"/>
      <c r="G782" s="45"/>
      <c r="H782" s="45"/>
      <c r="I782" s="45"/>
      <c r="J782" s="45"/>
      <c r="K782" s="45"/>
      <c r="L782" s="45"/>
      <c r="M782" s="45"/>
      <c r="N782" s="45"/>
      <c r="O782" s="45"/>
      <c r="P782" s="45"/>
      <c r="Q782" s="45"/>
      <c r="R782" s="45"/>
      <c r="S782" s="45"/>
      <c r="T782" s="45"/>
      <c r="U782" s="45"/>
      <c r="V782" s="45"/>
      <c r="W782" s="45"/>
      <c r="X782" s="45"/>
      <c r="Y782" s="45"/>
      <c r="Z782" s="45"/>
      <c r="AA782" s="45"/>
      <c r="AB782" s="45"/>
    </row>
    <row r="783" spans="1:28" ht="14.4">
      <c r="A783" s="45"/>
      <c r="B783" s="45"/>
      <c r="C783" s="45"/>
      <c r="D783" s="45"/>
      <c r="E783" s="45"/>
      <c r="F783" s="45"/>
      <c r="G783" s="45"/>
      <c r="H783" s="45"/>
      <c r="I783" s="45"/>
      <c r="J783" s="45"/>
      <c r="K783" s="45"/>
      <c r="L783" s="45"/>
      <c r="M783" s="45"/>
      <c r="N783" s="45"/>
      <c r="O783" s="45"/>
      <c r="P783" s="45"/>
      <c r="Q783" s="45"/>
      <c r="R783" s="45"/>
      <c r="S783" s="45"/>
      <c r="T783" s="45"/>
      <c r="U783" s="45"/>
      <c r="V783" s="45"/>
      <c r="W783" s="45"/>
      <c r="X783" s="45"/>
      <c r="Y783" s="45"/>
      <c r="Z783" s="45"/>
      <c r="AA783" s="45"/>
      <c r="AB783" s="45"/>
    </row>
    <row r="784" spans="1:28" ht="14.4">
      <c r="A784" s="45"/>
      <c r="B784" s="45"/>
      <c r="C784" s="45"/>
      <c r="D784" s="45"/>
      <c r="E784" s="45"/>
      <c r="F784" s="45"/>
      <c r="G784" s="45"/>
      <c r="H784" s="45"/>
      <c r="I784" s="45"/>
      <c r="J784" s="45"/>
      <c r="K784" s="45"/>
      <c r="L784" s="45"/>
      <c r="M784" s="45"/>
      <c r="N784" s="45"/>
      <c r="O784" s="45"/>
      <c r="P784" s="45"/>
      <c r="Q784" s="45"/>
      <c r="R784" s="45"/>
      <c r="S784" s="45"/>
      <c r="T784" s="45"/>
      <c r="U784" s="45"/>
      <c r="V784" s="45"/>
      <c r="W784" s="45"/>
      <c r="X784" s="45"/>
      <c r="Y784" s="45"/>
      <c r="Z784" s="45"/>
      <c r="AA784" s="45"/>
      <c r="AB784" s="45"/>
    </row>
    <row r="785" spans="1:28" ht="14.4">
      <c r="A785" s="45"/>
      <c r="B785" s="45"/>
      <c r="C785" s="45"/>
      <c r="D785" s="45"/>
      <c r="E785" s="45"/>
      <c r="F785" s="45"/>
      <c r="G785" s="45"/>
      <c r="H785" s="45"/>
      <c r="I785" s="45"/>
      <c r="J785" s="45"/>
      <c r="K785" s="45"/>
      <c r="L785" s="45"/>
      <c r="M785" s="45"/>
      <c r="N785" s="45"/>
      <c r="O785" s="45"/>
      <c r="P785" s="45"/>
      <c r="Q785" s="45"/>
      <c r="R785" s="45"/>
      <c r="S785" s="45"/>
      <c r="T785" s="45"/>
      <c r="U785" s="45"/>
      <c r="V785" s="45"/>
      <c r="W785" s="45"/>
      <c r="X785" s="45"/>
      <c r="Y785" s="45"/>
      <c r="Z785" s="45"/>
      <c r="AA785" s="45"/>
      <c r="AB785" s="45"/>
    </row>
    <row r="786" spans="1:28" ht="14.4">
      <c r="A786" s="45"/>
      <c r="B786" s="45"/>
      <c r="C786" s="45"/>
      <c r="D786" s="45"/>
      <c r="E786" s="45"/>
      <c r="F786" s="45"/>
      <c r="G786" s="45"/>
      <c r="H786" s="45"/>
      <c r="I786" s="45"/>
      <c r="J786" s="45"/>
      <c r="K786" s="45"/>
      <c r="L786" s="45"/>
      <c r="M786" s="45"/>
      <c r="N786" s="45"/>
      <c r="O786" s="45"/>
      <c r="P786" s="45"/>
      <c r="Q786" s="45"/>
      <c r="R786" s="45"/>
      <c r="S786" s="45"/>
      <c r="T786" s="45"/>
      <c r="U786" s="45"/>
      <c r="V786" s="45"/>
      <c r="W786" s="45"/>
      <c r="X786" s="45"/>
      <c r="Y786" s="45"/>
      <c r="Z786" s="45"/>
      <c r="AA786" s="45"/>
      <c r="AB786" s="45"/>
    </row>
    <row r="787" spans="1:28" ht="14.4">
      <c r="A787" s="45"/>
      <c r="B787" s="45"/>
      <c r="C787" s="45"/>
      <c r="D787" s="45"/>
      <c r="E787" s="45"/>
      <c r="F787" s="45"/>
      <c r="G787" s="45"/>
      <c r="H787" s="45"/>
      <c r="I787" s="45"/>
      <c r="J787" s="45"/>
      <c r="K787" s="45"/>
      <c r="L787" s="45"/>
      <c r="M787" s="45"/>
      <c r="N787" s="45"/>
      <c r="O787" s="45"/>
      <c r="P787" s="45"/>
      <c r="Q787" s="45"/>
      <c r="R787" s="45"/>
      <c r="S787" s="45"/>
      <c r="T787" s="45"/>
      <c r="U787" s="45"/>
      <c r="V787" s="45"/>
      <c r="W787" s="45"/>
      <c r="X787" s="45"/>
      <c r="Y787" s="45"/>
      <c r="Z787" s="45"/>
      <c r="AA787" s="45"/>
      <c r="AB787" s="45"/>
    </row>
    <row r="788" spans="1:28" ht="14.4">
      <c r="A788" s="45"/>
      <c r="B788" s="45"/>
      <c r="C788" s="45"/>
      <c r="D788" s="45"/>
      <c r="E788" s="45"/>
      <c r="F788" s="45"/>
      <c r="G788" s="45"/>
      <c r="H788" s="45"/>
      <c r="I788" s="45"/>
      <c r="J788" s="45"/>
      <c r="K788" s="45"/>
      <c r="L788" s="45"/>
      <c r="M788" s="45"/>
      <c r="N788" s="45"/>
      <c r="O788" s="45"/>
      <c r="P788" s="45"/>
      <c r="Q788" s="45"/>
      <c r="R788" s="45"/>
      <c r="S788" s="45"/>
      <c r="T788" s="45"/>
      <c r="U788" s="45"/>
      <c r="V788" s="45"/>
      <c r="W788" s="45"/>
      <c r="X788" s="45"/>
      <c r="Y788" s="45"/>
      <c r="Z788" s="45"/>
      <c r="AA788" s="45"/>
      <c r="AB788" s="45"/>
    </row>
    <row r="789" spans="1:28" ht="14.4">
      <c r="A789" s="45"/>
      <c r="B789" s="45"/>
      <c r="C789" s="45"/>
      <c r="D789" s="45"/>
      <c r="E789" s="45"/>
      <c r="F789" s="45"/>
      <c r="G789" s="45"/>
      <c r="H789" s="45"/>
      <c r="I789" s="45"/>
      <c r="J789" s="45"/>
      <c r="K789" s="45"/>
      <c r="L789" s="45"/>
      <c r="M789" s="45"/>
      <c r="N789" s="45"/>
      <c r="O789" s="45"/>
      <c r="P789" s="45"/>
      <c r="Q789" s="45"/>
      <c r="R789" s="45"/>
      <c r="S789" s="45"/>
      <c r="T789" s="45"/>
      <c r="U789" s="45"/>
      <c r="V789" s="45"/>
      <c r="W789" s="45"/>
      <c r="X789" s="45"/>
      <c r="Y789" s="45"/>
      <c r="Z789" s="45"/>
      <c r="AA789" s="45"/>
      <c r="AB789" s="45"/>
    </row>
    <row r="790" spans="1:28" ht="14.4">
      <c r="A790" s="45"/>
      <c r="B790" s="45"/>
      <c r="C790" s="45"/>
      <c r="D790" s="45"/>
      <c r="E790" s="45"/>
      <c r="F790" s="45"/>
      <c r="G790" s="45"/>
      <c r="H790" s="45"/>
      <c r="I790" s="45"/>
      <c r="J790" s="45"/>
      <c r="K790" s="45"/>
      <c r="L790" s="45"/>
      <c r="M790" s="45"/>
      <c r="N790" s="45"/>
      <c r="O790" s="45"/>
      <c r="P790" s="45"/>
      <c r="Q790" s="45"/>
      <c r="R790" s="45"/>
      <c r="S790" s="45"/>
      <c r="T790" s="45"/>
      <c r="U790" s="45"/>
      <c r="V790" s="45"/>
      <c r="W790" s="45"/>
      <c r="X790" s="45"/>
      <c r="Y790" s="45"/>
      <c r="Z790" s="45"/>
      <c r="AA790" s="45"/>
      <c r="AB790" s="45"/>
    </row>
    <row r="791" spans="1:28" ht="14.4">
      <c r="A791" s="45"/>
      <c r="B791" s="45"/>
      <c r="C791" s="45"/>
      <c r="D791" s="45"/>
      <c r="E791" s="45"/>
      <c r="F791" s="45"/>
      <c r="G791" s="45"/>
      <c r="H791" s="45"/>
      <c r="I791" s="45"/>
      <c r="J791" s="45"/>
      <c r="K791" s="45"/>
      <c r="L791" s="45"/>
      <c r="M791" s="45"/>
      <c r="N791" s="45"/>
      <c r="O791" s="45"/>
      <c r="P791" s="45"/>
      <c r="Q791" s="45"/>
      <c r="R791" s="45"/>
      <c r="S791" s="45"/>
      <c r="T791" s="45"/>
      <c r="U791" s="45"/>
      <c r="V791" s="45"/>
      <c r="W791" s="45"/>
      <c r="X791" s="45"/>
      <c r="Y791" s="45"/>
      <c r="Z791" s="45"/>
      <c r="AA791" s="45"/>
      <c r="AB791" s="45"/>
    </row>
    <row r="792" spans="1:28" ht="14.4">
      <c r="A792" s="45"/>
      <c r="B792" s="45"/>
      <c r="C792" s="45"/>
      <c r="D792" s="45"/>
      <c r="E792" s="45"/>
      <c r="F792" s="45"/>
      <c r="G792" s="45"/>
      <c r="H792" s="45"/>
      <c r="I792" s="45"/>
      <c r="J792" s="45"/>
      <c r="K792" s="45"/>
      <c r="L792" s="45"/>
      <c r="M792" s="45"/>
      <c r="N792" s="45"/>
      <c r="O792" s="45"/>
      <c r="P792" s="45"/>
      <c r="Q792" s="45"/>
      <c r="R792" s="45"/>
      <c r="S792" s="45"/>
      <c r="T792" s="45"/>
      <c r="U792" s="45"/>
      <c r="V792" s="45"/>
      <c r="W792" s="45"/>
      <c r="X792" s="45"/>
      <c r="Y792" s="45"/>
      <c r="Z792" s="45"/>
      <c r="AA792" s="45"/>
      <c r="AB792" s="45"/>
    </row>
    <row r="793" spans="1:28" ht="14.4">
      <c r="A793" s="45"/>
      <c r="B793" s="45"/>
      <c r="C793" s="45"/>
      <c r="D793" s="45"/>
      <c r="E793" s="45"/>
      <c r="F793" s="45"/>
      <c r="G793" s="45"/>
      <c r="H793" s="45"/>
      <c r="I793" s="45"/>
      <c r="J793" s="45"/>
      <c r="K793" s="45"/>
      <c r="L793" s="45"/>
      <c r="M793" s="45"/>
      <c r="N793" s="45"/>
      <c r="O793" s="45"/>
      <c r="P793" s="45"/>
      <c r="Q793" s="45"/>
      <c r="R793" s="45"/>
      <c r="S793" s="45"/>
      <c r="T793" s="45"/>
      <c r="U793" s="45"/>
      <c r="V793" s="45"/>
      <c r="W793" s="45"/>
      <c r="X793" s="45"/>
      <c r="Y793" s="45"/>
      <c r="Z793" s="45"/>
      <c r="AA793" s="45"/>
      <c r="AB793" s="45"/>
    </row>
    <row r="794" spans="1:28" ht="14.4">
      <c r="A794" s="45"/>
      <c r="B794" s="45"/>
      <c r="C794" s="45"/>
      <c r="D794" s="45"/>
      <c r="E794" s="45"/>
      <c r="F794" s="45"/>
      <c r="G794" s="45"/>
      <c r="H794" s="45"/>
      <c r="I794" s="45"/>
      <c r="J794" s="45"/>
      <c r="K794" s="45"/>
      <c r="L794" s="45"/>
      <c r="M794" s="45"/>
      <c r="N794" s="45"/>
      <c r="O794" s="45"/>
      <c r="P794" s="45"/>
      <c r="Q794" s="45"/>
      <c r="R794" s="45"/>
      <c r="S794" s="45"/>
      <c r="T794" s="45"/>
      <c r="U794" s="45"/>
      <c r="V794" s="45"/>
      <c r="W794" s="45"/>
      <c r="X794" s="45"/>
      <c r="Y794" s="45"/>
      <c r="Z794" s="45"/>
      <c r="AA794" s="45"/>
      <c r="AB794" s="45"/>
    </row>
    <row r="795" spans="1:28" ht="14.4">
      <c r="A795" s="45"/>
      <c r="B795" s="45"/>
      <c r="C795" s="45"/>
      <c r="D795" s="45"/>
      <c r="E795" s="45"/>
      <c r="F795" s="45"/>
      <c r="G795" s="45"/>
      <c r="H795" s="45"/>
      <c r="I795" s="45"/>
      <c r="J795" s="45"/>
      <c r="K795" s="45"/>
      <c r="L795" s="45"/>
      <c r="M795" s="45"/>
      <c r="N795" s="45"/>
      <c r="O795" s="45"/>
      <c r="P795" s="45"/>
      <c r="Q795" s="45"/>
      <c r="R795" s="45"/>
      <c r="S795" s="45"/>
      <c r="T795" s="45"/>
      <c r="U795" s="45"/>
      <c r="V795" s="45"/>
      <c r="W795" s="45"/>
      <c r="X795" s="45"/>
      <c r="Y795" s="45"/>
      <c r="Z795" s="45"/>
      <c r="AA795" s="45"/>
      <c r="AB795" s="45"/>
    </row>
    <row r="796" spans="1:28" ht="14.4">
      <c r="A796" s="45"/>
      <c r="B796" s="45"/>
      <c r="C796" s="45"/>
      <c r="D796" s="45"/>
      <c r="E796" s="45"/>
      <c r="F796" s="45"/>
      <c r="G796" s="45"/>
      <c r="H796" s="45"/>
      <c r="I796" s="45"/>
      <c r="J796" s="45"/>
      <c r="K796" s="45"/>
      <c r="L796" s="45"/>
      <c r="M796" s="45"/>
      <c r="N796" s="45"/>
      <c r="O796" s="45"/>
      <c r="P796" s="45"/>
      <c r="Q796" s="45"/>
      <c r="R796" s="45"/>
      <c r="S796" s="45"/>
      <c r="T796" s="45"/>
      <c r="U796" s="45"/>
      <c r="V796" s="45"/>
      <c r="W796" s="45"/>
      <c r="X796" s="45"/>
      <c r="Y796" s="45"/>
      <c r="Z796" s="45"/>
      <c r="AA796" s="45"/>
      <c r="AB796" s="45"/>
    </row>
    <row r="797" spans="1:28" ht="14.4">
      <c r="A797" s="45"/>
      <c r="B797" s="45"/>
      <c r="C797" s="45"/>
      <c r="D797" s="45"/>
      <c r="E797" s="45"/>
      <c r="F797" s="45"/>
      <c r="G797" s="45"/>
      <c r="H797" s="45"/>
      <c r="I797" s="45"/>
      <c r="J797" s="45"/>
      <c r="K797" s="45"/>
      <c r="L797" s="45"/>
      <c r="M797" s="45"/>
      <c r="N797" s="45"/>
      <c r="O797" s="45"/>
      <c r="P797" s="45"/>
      <c r="Q797" s="45"/>
      <c r="R797" s="45"/>
      <c r="S797" s="45"/>
      <c r="T797" s="45"/>
      <c r="U797" s="45"/>
      <c r="V797" s="45"/>
      <c r="W797" s="45"/>
      <c r="X797" s="45"/>
      <c r="Y797" s="45"/>
      <c r="Z797" s="45"/>
      <c r="AA797" s="45"/>
      <c r="AB797" s="45"/>
    </row>
    <row r="798" spans="1:28" ht="14.4">
      <c r="A798" s="45"/>
      <c r="B798" s="45"/>
      <c r="C798" s="45"/>
      <c r="D798" s="45"/>
      <c r="E798" s="45"/>
      <c r="F798" s="45"/>
      <c r="G798" s="45"/>
      <c r="H798" s="45"/>
      <c r="I798" s="45"/>
      <c r="J798" s="45"/>
      <c r="K798" s="45"/>
      <c r="L798" s="45"/>
      <c r="M798" s="45"/>
      <c r="N798" s="45"/>
      <c r="O798" s="45"/>
      <c r="P798" s="45"/>
      <c r="Q798" s="45"/>
      <c r="R798" s="45"/>
      <c r="S798" s="45"/>
      <c r="T798" s="45"/>
      <c r="U798" s="45"/>
      <c r="V798" s="45"/>
      <c r="W798" s="45"/>
      <c r="X798" s="45"/>
      <c r="Y798" s="45"/>
      <c r="Z798" s="45"/>
      <c r="AA798" s="45"/>
      <c r="AB798" s="45"/>
    </row>
    <row r="799" spans="1:28" ht="14.4">
      <c r="A799" s="45"/>
      <c r="B799" s="45"/>
      <c r="C799" s="45"/>
      <c r="D799" s="45"/>
      <c r="E799" s="45"/>
      <c r="F799" s="45"/>
      <c r="G799" s="45"/>
      <c r="H799" s="45"/>
      <c r="I799" s="45"/>
      <c r="J799" s="45"/>
      <c r="K799" s="45"/>
      <c r="L799" s="45"/>
      <c r="M799" s="45"/>
      <c r="N799" s="45"/>
      <c r="O799" s="45"/>
      <c r="P799" s="45"/>
      <c r="Q799" s="45"/>
      <c r="R799" s="45"/>
      <c r="S799" s="45"/>
      <c r="T799" s="45"/>
      <c r="U799" s="45"/>
      <c r="V799" s="45"/>
      <c r="W799" s="45"/>
      <c r="X799" s="45"/>
      <c r="Y799" s="45"/>
      <c r="Z799" s="45"/>
      <c r="AA799" s="45"/>
      <c r="AB799" s="45"/>
    </row>
    <row r="800" spans="1:28" ht="14.4">
      <c r="A800" s="45"/>
      <c r="B800" s="45"/>
      <c r="C800" s="45"/>
      <c r="D800" s="45"/>
      <c r="E800" s="45"/>
      <c r="F800" s="45"/>
      <c r="G800" s="45"/>
      <c r="H800" s="45"/>
      <c r="I800" s="45"/>
      <c r="J800" s="45"/>
      <c r="K800" s="45"/>
      <c r="L800" s="45"/>
      <c r="M800" s="45"/>
      <c r="N800" s="45"/>
      <c r="O800" s="45"/>
      <c r="P800" s="45"/>
      <c r="Q800" s="45"/>
      <c r="R800" s="45"/>
      <c r="S800" s="45"/>
      <c r="T800" s="45"/>
      <c r="U800" s="45"/>
      <c r="V800" s="45"/>
      <c r="W800" s="45"/>
      <c r="X800" s="45"/>
      <c r="Y800" s="45"/>
      <c r="Z800" s="45"/>
      <c r="AA800" s="45"/>
      <c r="AB800" s="45"/>
    </row>
    <row r="801" spans="1:28" ht="14.4">
      <c r="A801" s="45"/>
      <c r="B801" s="45"/>
      <c r="C801" s="45"/>
      <c r="D801" s="45"/>
      <c r="E801" s="45"/>
      <c r="F801" s="45"/>
      <c r="G801" s="45"/>
      <c r="H801" s="45"/>
      <c r="I801" s="45"/>
      <c r="J801" s="45"/>
      <c r="K801" s="45"/>
      <c r="L801" s="45"/>
      <c r="M801" s="45"/>
      <c r="N801" s="45"/>
      <c r="O801" s="45"/>
      <c r="P801" s="45"/>
      <c r="Q801" s="45"/>
      <c r="R801" s="45"/>
      <c r="S801" s="45"/>
      <c r="T801" s="45"/>
      <c r="U801" s="45"/>
      <c r="V801" s="45"/>
      <c r="W801" s="45"/>
      <c r="X801" s="45"/>
      <c r="Y801" s="45"/>
      <c r="Z801" s="45"/>
      <c r="AA801" s="45"/>
      <c r="AB801" s="45"/>
    </row>
    <row r="802" spans="1:28" ht="14.4">
      <c r="A802" s="45"/>
      <c r="B802" s="45"/>
      <c r="C802" s="45"/>
      <c r="D802" s="45"/>
      <c r="E802" s="45"/>
      <c r="F802" s="45"/>
      <c r="G802" s="45"/>
      <c r="H802" s="45"/>
      <c r="I802" s="45"/>
      <c r="J802" s="45"/>
      <c r="K802" s="45"/>
      <c r="L802" s="45"/>
      <c r="M802" s="45"/>
      <c r="N802" s="45"/>
      <c r="O802" s="45"/>
      <c r="P802" s="45"/>
      <c r="Q802" s="45"/>
      <c r="R802" s="45"/>
      <c r="S802" s="45"/>
      <c r="T802" s="45"/>
      <c r="U802" s="45"/>
      <c r="V802" s="45"/>
      <c r="W802" s="45"/>
      <c r="X802" s="45"/>
      <c r="Y802" s="45"/>
      <c r="Z802" s="45"/>
      <c r="AA802" s="45"/>
      <c r="AB802" s="45"/>
    </row>
    <row r="803" spans="1:28" ht="14.4">
      <c r="A803" s="45"/>
      <c r="B803" s="45"/>
      <c r="C803" s="45"/>
      <c r="D803" s="45"/>
      <c r="E803" s="45"/>
      <c r="F803" s="45"/>
      <c r="G803" s="45"/>
      <c r="H803" s="45"/>
      <c r="I803" s="45"/>
      <c r="J803" s="45"/>
      <c r="K803" s="45"/>
      <c r="L803" s="45"/>
      <c r="M803" s="45"/>
      <c r="N803" s="45"/>
      <c r="O803" s="45"/>
      <c r="P803" s="45"/>
      <c r="Q803" s="45"/>
      <c r="R803" s="45"/>
      <c r="S803" s="45"/>
      <c r="T803" s="45"/>
      <c r="U803" s="45"/>
      <c r="V803" s="45"/>
      <c r="W803" s="45"/>
      <c r="X803" s="45"/>
      <c r="Y803" s="45"/>
      <c r="Z803" s="45"/>
      <c r="AA803" s="45"/>
      <c r="AB803" s="45"/>
    </row>
    <row r="804" spans="1:28" ht="14.4">
      <c r="A804" s="45"/>
      <c r="B804" s="45"/>
      <c r="C804" s="45"/>
      <c r="D804" s="45"/>
      <c r="E804" s="45"/>
      <c r="F804" s="45"/>
      <c r="G804" s="45"/>
      <c r="H804" s="45"/>
      <c r="I804" s="45"/>
      <c r="J804" s="45"/>
      <c r="K804" s="45"/>
      <c r="L804" s="45"/>
      <c r="M804" s="45"/>
      <c r="N804" s="45"/>
      <c r="O804" s="45"/>
      <c r="P804" s="45"/>
      <c r="Q804" s="45"/>
      <c r="R804" s="45"/>
      <c r="S804" s="45"/>
      <c r="T804" s="45"/>
      <c r="U804" s="45"/>
      <c r="V804" s="45"/>
      <c r="W804" s="45"/>
      <c r="X804" s="45"/>
      <c r="Y804" s="45"/>
      <c r="Z804" s="45"/>
      <c r="AA804" s="45"/>
      <c r="AB804" s="45"/>
    </row>
    <row r="805" spans="1:28" ht="14.4">
      <c r="A805" s="45"/>
      <c r="B805" s="45"/>
      <c r="C805" s="45"/>
      <c r="D805" s="45"/>
      <c r="E805" s="45"/>
      <c r="F805" s="45"/>
      <c r="G805" s="45"/>
      <c r="H805" s="45"/>
      <c r="I805" s="45"/>
      <c r="J805" s="45"/>
      <c r="K805" s="45"/>
      <c r="L805" s="45"/>
      <c r="M805" s="45"/>
      <c r="N805" s="45"/>
      <c r="O805" s="45"/>
      <c r="P805" s="45"/>
      <c r="Q805" s="45"/>
      <c r="R805" s="45"/>
      <c r="S805" s="45"/>
      <c r="T805" s="45"/>
      <c r="U805" s="45"/>
      <c r="V805" s="45"/>
      <c r="W805" s="45"/>
      <c r="X805" s="45"/>
      <c r="Y805" s="45"/>
      <c r="Z805" s="45"/>
      <c r="AA805" s="45"/>
      <c r="AB805" s="45"/>
    </row>
    <row r="806" spans="1:28" ht="14.4">
      <c r="A806" s="45"/>
      <c r="B806" s="45"/>
      <c r="C806" s="45"/>
      <c r="D806" s="45"/>
      <c r="E806" s="45"/>
      <c r="F806" s="45"/>
      <c r="G806" s="45"/>
      <c r="H806" s="45"/>
      <c r="I806" s="45"/>
      <c r="J806" s="45"/>
      <c r="K806" s="45"/>
      <c r="L806" s="45"/>
      <c r="M806" s="45"/>
      <c r="N806" s="45"/>
      <c r="O806" s="45"/>
      <c r="P806" s="45"/>
      <c r="Q806" s="45"/>
      <c r="R806" s="45"/>
      <c r="S806" s="45"/>
      <c r="T806" s="45"/>
      <c r="U806" s="45"/>
      <c r="V806" s="45"/>
      <c r="W806" s="45"/>
      <c r="X806" s="45"/>
      <c r="Y806" s="45"/>
      <c r="Z806" s="45"/>
      <c r="AA806" s="45"/>
      <c r="AB806" s="45"/>
    </row>
    <row r="807" spans="1:28" ht="14.4">
      <c r="A807" s="45"/>
      <c r="B807" s="45"/>
      <c r="C807" s="45"/>
      <c r="D807" s="45"/>
      <c r="E807" s="45"/>
      <c r="F807" s="45"/>
      <c r="G807" s="45"/>
      <c r="H807" s="45"/>
      <c r="I807" s="45"/>
      <c r="J807" s="45"/>
      <c r="K807" s="45"/>
      <c r="L807" s="45"/>
      <c r="M807" s="45"/>
      <c r="N807" s="45"/>
      <c r="O807" s="45"/>
      <c r="P807" s="45"/>
      <c r="Q807" s="45"/>
      <c r="R807" s="45"/>
      <c r="S807" s="45"/>
      <c r="T807" s="45"/>
      <c r="U807" s="45"/>
      <c r="V807" s="45"/>
      <c r="W807" s="45"/>
      <c r="X807" s="45"/>
      <c r="Y807" s="45"/>
      <c r="Z807" s="45"/>
      <c r="AA807" s="45"/>
      <c r="AB807" s="45"/>
    </row>
    <row r="808" spans="1:28" ht="14.4">
      <c r="A808" s="45"/>
      <c r="B808" s="45"/>
      <c r="C808" s="45"/>
      <c r="D808" s="45"/>
      <c r="E808" s="45"/>
      <c r="F808" s="45"/>
      <c r="G808" s="45"/>
      <c r="H808" s="45"/>
      <c r="I808" s="45"/>
      <c r="J808" s="45"/>
      <c r="K808" s="45"/>
      <c r="L808" s="45"/>
      <c r="M808" s="45"/>
      <c r="N808" s="45"/>
      <c r="O808" s="45"/>
      <c r="P808" s="45"/>
      <c r="Q808" s="45"/>
      <c r="R808" s="45"/>
      <c r="S808" s="45"/>
      <c r="T808" s="45"/>
      <c r="U808" s="45"/>
      <c r="V808" s="45"/>
      <c r="W808" s="45"/>
      <c r="X808" s="45"/>
      <c r="Y808" s="45"/>
      <c r="Z808" s="45"/>
      <c r="AA808" s="45"/>
      <c r="AB808" s="45"/>
    </row>
    <row r="809" spans="1:28" ht="14.4">
      <c r="A809" s="45"/>
      <c r="B809" s="45"/>
      <c r="C809" s="45"/>
      <c r="D809" s="45"/>
      <c r="E809" s="45"/>
      <c r="F809" s="45"/>
      <c r="G809" s="45"/>
      <c r="H809" s="45"/>
      <c r="I809" s="45"/>
      <c r="J809" s="45"/>
      <c r="K809" s="45"/>
      <c r="L809" s="45"/>
      <c r="M809" s="45"/>
      <c r="N809" s="45"/>
      <c r="O809" s="45"/>
      <c r="P809" s="45"/>
      <c r="Q809" s="45"/>
      <c r="R809" s="45"/>
      <c r="S809" s="45"/>
      <c r="T809" s="45"/>
      <c r="U809" s="45"/>
      <c r="V809" s="45"/>
      <c r="W809" s="45"/>
      <c r="X809" s="45"/>
      <c r="Y809" s="45"/>
      <c r="Z809" s="45"/>
      <c r="AA809" s="45"/>
      <c r="AB809" s="45"/>
    </row>
    <row r="810" spans="1:28" ht="14.4">
      <c r="A810" s="45"/>
      <c r="B810" s="45"/>
      <c r="C810" s="45"/>
      <c r="D810" s="45"/>
      <c r="E810" s="45"/>
      <c r="F810" s="45"/>
      <c r="G810" s="45"/>
      <c r="H810" s="45"/>
      <c r="I810" s="45"/>
      <c r="J810" s="45"/>
      <c r="K810" s="45"/>
      <c r="L810" s="45"/>
      <c r="M810" s="45"/>
      <c r="N810" s="45"/>
      <c r="O810" s="45"/>
      <c r="P810" s="45"/>
      <c r="Q810" s="45"/>
      <c r="R810" s="45"/>
      <c r="S810" s="45"/>
      <c r="T810" s="45"/>
      <c r="U810" s="45"/>
      <c r="V810" s="45"/>
      <c r="W810" s="45"/>
      <c r="X810" s="45"/>
      <c r="Y810" s="45"/>
      <c r="Z810" s="45"/>
      <c r="AA810" s="45"/>
      <c r="AB810" s="45"/>
    </row>
    <row r="811" spans="1:28" ht="14.4">
      <c r="A811" s="45"/>
      <c r="B811" s="45"/>
      <c r="C811" s="45"/>
      <c r="D811" s="45"/>
      <c r="E811" s="45"/>
      <c r="F811" s="45"/>
      <c r="G811" s="45"/>
      <c r="H811" s="45"/>
      <c r="I811" s="45"/>
      <c r="J811" s="45"/>
      <c r="K811" s="45"/>
      <c r="L811" s="45"/>
      <c r="M811" s="45"/>
      <c r="N811" s="45"/>
      <c r="O811" s="45"/>
      <c r="P811" s="45"/>
      <c r="Q811" s="45"/>
      <c r="R811" s="45"/>
      <c r="S811" s="45"/>
      <c r="T811" s="45"/>
      <c r="U811" s="45"/>
      <c r="V811" s="45"/>
      <c r="W811" s="45"/>
      <c r="X811" s="45"/>
      <c r="Y811" s="45"/>
      <c r="Z811" s="45"/>
      <c r="AA811" s="45"/>
      <c r="AB811" s="45"/>
    </row>
    <row r="812" spans="1:28" ht="14.4">
      <c r="A812" s="45"/>
      <c r="B812" s="45"/>
      <c r="C812" s="45"/>
      <c r="D812" s="45"/>
      <c r="E812" s="45"/>
      <c r="F812" s="45"/>
      <c r="G812" s="45"/>
      <c r="H812" s="45"/>
      <c r="I812" s="45"/>
      <c r="J812" s="45"/>
      <c r="K812" s="45"/>
      <c r="L812" s="45"/>
      <c r="M812" s="45"/>
      <c r="N812" s="45"/>
      <c r="O812" s="45"/>
      <c r="P812" s="45"/>
      <c r="Q812" s="45"/>
      <c r="R812" s="45"/>
      <c r="S812" s="45"/>
      <c r="T812" s="45"/>
      <c r="U812" s="45"/>
      <c r="V812" s="45"/>
      <c r="W812" s="45"/>
      <c r="X812" s="45"/>
      <c r="Y812" s="45"/>
      <c r="Z812" s="45"/>
      <c r="AA812" s="45"/>
      <c r="AB812" s="45"/>
    </row>
    <row r="813" spans="1:28" ht="14.4">
      <c r="A813" s="45"/>
      <c r="B813" s="45"/>
      <c r="C813" s="45"/>
      <c r="D813" s="45"/>
      <c r="E813" s="45"/>
      <c r="F813" s="45"/>
      <c r="G813" s="45"/>
      <c r="H813" s="45"/>
      <c r="I813" s="45"/>
      <c r="J813" s="45"/>
      <c r="K813" s="45"/>
      <c r="L813" s="45"/>
      <c r="M813" s="45"/>
      <c r="N813" s="45"/>
      <c r="O813" s="45"/>
      <c r="P813" s="45"/>
      <c r="Q813" s="45"/>
      <c r="R813" s="45"/>
      <c r="S813" s="45"/>
      <c r="T813" s="45"/>
      <c r="U813" s="45"/>
      <c r="V813" s="45"/>
      <c r="W813" s="45"/>
      <c r="X813" s="45"/>
      <c r="Y813" s="45"/>
      <c r="Z813" s="45"/>
      <c r="AA813" s="45"/>
      <c r="AB813" s="45"/>
    </row>
    <row r="814" spans="1:28" ht="14.4">
      <c r="A814" s="45"/>
      <c r="B814" s="45"/>
      <c r="C814" s="45"/>
      <c r="D814" s="45"/>
      <c r="E814" s="45"/>
      <c r="F814" s="45"/>
      <c r="G814" s="45"/>
      <c r="H814" s="45"/>
      <c r="I814" s="45"/>
      <c r="J814" s="45"/>
      <c r="K814" s="45"/>
      <c r="L814" s="45"/>
      <c r="M814" s="45"/>
      <c r="N814" s="45"/>
      <c r="O814" s="45"/>
      <c r="P814" s="45"/>
      <c r="Q814" s="45"/>
      <c r="R814" s="45"/>
      <c r="S814" s="45"/>
      <c r="T814" s="45"/>
      <c r="U814" s="45"/>
      <c r="V814" s="45"/>
      <c r="W814" s="45"/>
      <c r="X814" s="45"/>
      <c r="Y814" s="45"/>
      <c r="Z814" s="45"/>
      <c r="AA814" s="45"/>
      <c r="AB814" s="45"/>
    </row>
    <row r="815" spans="1:28" ht="14.4">
      <c r="A815" s="45"/>
      <c r="B815" s="45"/>
      <c r="C815" s="45"/>
      <c r="D815" s="45"/>
      <c r="E815" s="45"/>
      <c r="F815" s="45"/>
      <c r="G815" s="45"/>
      <c r="H815" s="45"/>
      <c r="I815" s="45"/>
      <c r="J815" s="45"/>
      <c r="K815" s="45"/>
      <c r="L815" s="45"/>
      <c r="M815" s="45"/>
      <c r="N815" s="45"/>
      <c r="O815" s="45"/>
      <c r="P815" s="45"/>
      <c r="Q815" s="45"/>
      <c r="R815" s="45"/>
      <c r="S815" s="45"/>
      <c r="T815" s="45"/>
      <c r="U815" s="45"/>
      <c r="V815" s="45"/>
      <c r="W815" s="45"/>
      <c r="X815" s="45"/>
      <c r="Y815" s="45"/>
      <c r="Z815" s="45"/>
      <c r="AA815" s="45"/>
      <c r="AB815" s="45"/>
    </row>
    <row r="816" spans="1:28" ht="14.4">
      <c r="A816" s="45"/>
      <c r="B816" s="45"/>
      <c r="C816" s="45"/>
      <c r="D816" s="45"/>
      <c r="E816" s="45"/>
      <c r="F816" s="45"/>
      <c r="G816" s="45"/>
      <c r="H816" s="45"/>
      <c r="I816" s="45"/>
      <c r="J816" s="45"/>
      <c r="K816" s="45"/>
      <c r="L816" s="45"/>
      <c r="M816" s="45"/>
      <c r="N816" s="45"/>
      <c r="O816" s="45"/>
      <c r="P816" s="45"/>
      <c r="Q816" s="45"/>
      <c r="R816" s="45"/>
      <c r="S816" s="45"/>
      <c r="T816" s="45"/>
      <c r="U816" s="45"/>
      <c r="V816" s="45"/>
      <c r="W816" s="45"/>
      <c r="X816" s="45"/>
      <c r="Y816" s="45"/>
      <c r="Z816" s="45"/>
      <c r="AA816" s="45"/>
      <c r="AB816" s="45"/>
    </row>
    <row r="817" spans="1:28" ht="14.4">
      <c r="A817" s="45"/>
      <c r="B817" s="45"/>
      <c r="C817" s="45"/>
      <c r="D817" s="45"/>
      <c r="E817" s="45"/>
      <c r="F817" s="45"/>
      <c r="G817" s="45"/>
      <c r="H817" s="45"/>
      <c r="I817" s="45"/>
      <c r="J817" s="45"/>
      <c r="K817" s="45"/>
      <c r="L817" s="45"/>
      <c r="M817" s="45"/>
      <c r="N817" s="45"/>
      <c r="O817" s="45"/>
      <c r="P817" s="45"/>
      <c r="Q817" s="45"/>
      <c r="R817" s="45"/>
      <c r="S817" s="45"/>
      <c r="T817" s="45"/>
      <c r="U817" s="45"/>
      <c r="V817" s="45"/>
      <c r="W817" s="45"/>
      <c r="X817" s="45"/>
      <c r="Y817" s="45"/>
      <c r="Z817" s="45"/>
      <c r="AA817" s="45"/>
      <c r="AB817" s="45"/>
    </row>
    <row r="818" spans="1:28" ht="14.4">
      <c r="A818" s="45"/>
      <c r="B818" s="45"/>
      <c r="C818" s="45"/>
      <c r="D818" s="45"/>
      <c r="E818" s="45"/>
      <c r="F818" s="45"/>
      <c r="G818" s="45"/>
      <c r="H818" s="45"/>
      <c r="I818" s="45"/>
      <c r="J818" s="45"/>
      <c r="K818" s="45"/>
      <c r="L818" s="45"/>
      <c r="M818" s="45"/>
      <c r="N818" s="45"/>
      <c r="O818" s="45"/>
      <c r="P818" s="45"/>
      <c r="Q818" s="45"/>
      <c r="R818" s="45"/>
      <c r="S818" s="45"/>
      <c r="T818" s="45"/>
      <c r="U818" s="45"/>
      <c r="V818" s="45"/>
      <c r="W818" s="45"/>
      <c r="X818" s="45"/>
      <c r="Y818" s="45"/>
      <c r="Z818" s="45"/>
      <c r="AA818" s="45"/>
      <c r="AB818" s="45"/>
    </row>
    <row r="819" spans="1:28" ht="14.4">
      <c r="A819" s="45"/>
      <c r="B819" s="45"/>
      <c r="C819" s="45"/>
      <c r="D819" s="45"/>
      <c r="E819" s="45"/>
      <c r="F819" s="45"/>
      <c r="G819" s="45"/>
      <c r="H819" s="45"/>
      <c r="I819" s="45"/>
      <c r="J819" s="45"/>
      <c r="K819" s="45"/>
      <c r="L819" s="45"/>
      <c r="M819" s="45"/>
      <c r="N819" s="45"/>
      <c r="O819" s="45"/>
      <c r="P819" s="45"/>
      <c r="Q819" s="45"/>
      <c r="R819" s="45"/>
      <c r="S819" s="45"/>
      <c r="T819" s="45"/>
      <c r="U819" s="45"/>
      <c r="V819" s="45"/>
      <c r="W819" s="45"/>
      <c r="X819" s="45"/>
      <c r="Y819" s="45"/>
      <c r="Z819" s="45"/>
      <c r="AA819" s="45"/>
      <c r="AB819" s="45"/>
    </row>
    <row r="820" spans="1:28" ht="14.4">
      <c r="A820" s="45"/>
      <c r="B820" s="45"/>
      <c r="C820" s="45"/>
      <c r="D820" s="45"/>
      <c r="E820" s="45"/>
      <c r="F820" s="45"/>
      <c r="G820" s="45"/>
      <c r="H820" s="45"/>
      <c r="I820" s="45"/>
      <c r="J820" s="45"/>
      <c r="K820" s="45"/>
      <c r="L820" s="45"/>
      <c r="M820" s="45"/>
      <c r="N820" s="45"/>
      <c r="O820" s="45"/>
      <c r="P820" s="45"/>
      <c r="Q820" s="45"/>
      <c r="R820" s="45"/>
      <c r="S820" s="45"/>
      <c r="T820" s="45"/>
      <c r="U820" s="45"/>
      <c r="V820" s="45"/>
      <c r="W820" s="45"/>
      <c r="X820" s="45"/>
      <c r="Y820" s="45"/>
      <c r="Z820" s="45"/>
      <c r="AA820" s="45"/>
      <c r="AB820" s="45"/>
    </row>
    <row r="821" spans="1:28" ht="14.4">
      <c r="A821" s="45"/>
      <c r="B821" s="45"/>
      <c r="C821" s="45"/>
      <c r="D821" s="45"/>
      <c r="E821" s="45"/>
      <c r="F821" s="45"/>
      <c r="G821" s="45"/>
      <c r="H821" s="45"/>
      <c r="I821" s="45"/>
      <c r="J821" s="45"/>
      <c r="K821" s="45"/>
      <c r="L821" s="45"/>
      <c r="M821" s="45"/>
      <c r="N821" s="45"/>
      <c r="O821" s="45"/>
      <c r="P821" s="45"/>
      <c r="Q821" s="45"/>
      <c r="R821" s="45"/>
      <c r="S821" s="45"/>
      <c r="T821" s="45"/>
      <c r="U821" s="45"/>
      <c r="V821" s="45"/>
      <c r="W821" s="45"/>
      <c r="X821" s="45"/>
      <c r="Y821" s="45"/>
      <c r="Z821" s="45"/>
      <c r="AA821" s="45"/>
      <c r="AB821" s="45"/>
    </row>
    <row r="822" spans="1:28" ht="14.4">
      <c r="A822" s="45"/>
      <c r="B822" s="45"/>
      <c r="C822" s="45"/>
      <c r="D822" s="45"/>
      <c r="E822" s="45"/>
      <c r="F822" s="45"/>
      <c r="G822" s="45"/>
      <c r="H822" s="45"/>
      <c r="I822" s="45"/>
      <c r="J822" s="45"/>
      <c r="K822" s="45"/>
      <c r="L822" s="45"/>
      <c r="M822" s="45"/>
      <c r="N822" s="45"/>
      <c r="O822" s="45"/>
      <c r="P822" s="45"/>
      <c r="Q822" s="45"/>
      <c r="R822" s="45"/>
      <c r="S822" s="45"/>
      <c r="T822" s="45"/>
      <c r="U822" s="45"/>
      <c r="V822" s="45"/>
      <c r="W822" s="45"/>
      <c r="X822" s="45"/>
      <c r="Y822" s="45"/>
      <c r="Z822" s="45"/>
      <c r="AA822" s="45"/>
      <c r="AB822" s="45"/>
    </row>
    <row r="823" spans="1:28" ht="14.4">
      <c r="A823" s="45"/>
      <c r="B823" s="45"/>
      <c r="C823" s="45"/>
      <c r="D823" s="45"/>
      <c r="E823" s="45"/>
      <c r="F823" s="45"/>
      <c r="G823" s="45"/>
      <c r="H823" s="45"/>
      <c r="I823" s="45"/>
      <c r="J823" s="45"/>
      <c r="K823" s="45"/>
      <c r="L823" s="45"/>
      <c r="M823" s="45"/>
      <c r="N823" s="45"/>
      <c r="O823" s="45"/>
      <c r="P823" s="45"/>
      <c r="Q823" s="45"/>
      <c r="R823" s="45"/>
      <c r="S823" s="45"/>
      <c r="T823" s="45"/>
      <c r="U823" s="45"/>
      <c r="V823" s="45"/>
      <c r="W823" s="45"/>
      <c r="X823" s="45"/>
      <c r="Y823" s="45"/>
      <c r="Z823" s="45"/>
      <c r="AA823" s="45"/>
      <c r="AB823" s="45"/>
    </row>
    <row r="824" spans="1:28" ht="14.4">
      <c r="A824" s="45"/>
      <c r="B824" s="45"/>
      <c r="C824" s="45"/>
      <c r="D824" s="45"/>
      <c r="E824" s="45"/>
      <c r="F824" s="45"/>
      <c r="G824" s="45"/>
      <c r="H824" s="45"/>
      <c r="I824" s="45"/>
      <c r="J824" s="45"/>
      <c r="K824" s="45"/>
      <c r="L824" s="45"/>
      <c r="M824" s="45"/>
      <c r="N824" s="45"/>
      <c r="O824" s="45"/>
      <c r="P824" s="45"/>
      <c r="Q824" s="45"/>
      <c r="R824" s="45"/>
      <c r="S824" s="45"/>
      <c r="T824" s="45"/>
      <c r="U824" s="45"/>
      <c r="V824" s="45"/>
      <c r="W824" s="45"/>
      <c r="X824" s="45"/>
      <c r="Y824" s="45"/>
      <c r="Z824" s="45"/>
      <c r="AA824" s="45"/>
      <c r="AB824" s="45"/>
    </row>
    <row r="825" spans="1:28" ht="14.4">
      <c r="A825" s="45"/>
      <c r="B825" s="45"/>
      <c r="C825" s="45"/>
      <c r="D825" s="45"/>
      <c r="E825" s="45"/>
      <c r="F825" s="45"/>
      <c r="G825" s="45"/>
      <c r="H825" s="45"/>
      <c r="I825" s="45"/>
      <c r="J825" s="45"/>
      <c r="K825" s="45"/>
      <c r="L825" s="45"/>
      <c r="M825" s="45"/>
      <c r="N825" s="45"/>
      <c r="O825" s="45"/>
      <c r="P825" s="45"/>
      <c r="Q825" s="45"/>
      <c r="R825" s="45"/>
      <c r="S825" s="45"/>
      <c r="T825" s="45"/>
      <c r="U825" s="45"/>
      <c r="V825" s="45"/>
      <c r="W825" s="45"/>
      <c r="X825" s="45"/>
      <c r="Y825" s="45"/>
      <c r="Z825" s="45"/>
      <c r="AA825" s="45"/>
      <c r="AB825" s="45"/>
    </row>
    <row r="826" spans="1:28" ht="14.4">
      <c r="A826" s="45"/>
      <c r="B826" s="45"/>
      <c r="C826" s="45"/>
      <c r="D826" s="45"/>
      <c r="E826" s="45"/>
      <c r="F826" s="45"/>
      <c r="G826" s="45"/>
      <c r="H826" s="45"/>
      <c r="I826" s="45"/>
      <c r="J826" s="45"/>
      <c r="K826" s="45"/>
      <c r="L826" s="45"/>
      <c r="M826" s="45"/>
      <c r="N826" s="45"/>
      <c r="O826" s="45"/>
      <c r="P826" s="45"/>
      <c r="Q826" s="45"/>
      <c r="R826" s="45"/>
      <c r="S826" s="45"/>
      <c r="T826" s="45"/>
      <c r="U826" s="45"/>
      <c r="V826" s="45"/>
      <c r="W826" s="45"/>
      <c r="X826" s="45"/>
      <c r="Y826" s="45"/>
      <c r="Z826" s="45"/>
      <c r="AA826" s="45"/>
      <c r="AB826" s="45"/>
    </row>
    <row r="827" spans="1:28" ht="14.4">
      <c r="A827" s="45"/>
      <c r="B827" s="45"/>
      <c r="C827" s="45"/>
      <c r="D827" s="45"/>
      <c r="E827" s="45"/>
      <c r="F827" s="45"/>
      <c r="G827" s="45"/>
      <c r="H827" s="45"/>
      <c r="I827" s="45"/>
      <c r="J827" s="45"/>
      <c r="K827" s="45"/>
      <c r="L827" s="45"/>
      <c r="M827" s="45"/>
      <c r="N827" s="45"/>
      <c r="O827" s="45"/>
      <c r="P827" s="45"/>
      <c r="Q827" s="45"/>
      <c r="R827" s="45"/>
      <c r="S827" s="45"/>
      <c r="T827" s="45"/>
      <c r="U827" s="45"/>
      <c r="V827" s="45"/>
      <c r="W827" s="45"/>
      <c r="X827" s="45"/>
      <c r="Y827" s="45"/>
      <c r="Z827" s="45"/>
      <c r="AA827" s="45"/>
      <c r="AB827" s="45"/>
    </row>
    <row r="828" spans="1:28" ht="14.4">
      <c r="A828" s="45"/>
      <c r="B828" s="45"/>
      <c r="C828" s="45"/>
      <c r="D828" s="45"/>
      <c r="E828" s="45"/>
      <c r="F828" s="45"/>
      <c r="G828" s="45"/>
      <c r="H828" s="45"/>
      <c r="I828" s="45"/>
      <c r="J828" s="45"/>
      <c r="K828" s="45"/>
      <c r="L828" s="45"/>
      <c r="M828" s="45"/>
      <c r="N828" s="45"/>
      <c r="O828" s="45"/>
      <c r="P828" s="45"/>
      <c r="Q828" s="45"/>
      <c r="R828" s="45"/>
      <c r="S828" s="45"/>
      <c r="T828" s="45"/>
      <c r="U828" s="45"/>
      <c r="V828" s="45"/>
      <c r="W828" s="45"/>
      <c r="X828" s="45"/>
      <c r="Y828" s="45"/>
      <c r="Z828" s="45"/>
      <c r="AA828" s="45"/>
      <c r="AB828" s="45"/>
    </row>
    <row r="829" spans="1:28" ht="14.4">
      <c r="A829" s="45"/>
      <c r="B829" s="45"/>
      <c r="C829" s="45"/>
      <c r="D829" s="45"/>
      <c r="E829" s="45"/>
      <c r="F829" s="45"/>
      <c r="G829" s="45"/>
      <c r="H829" s="45"/>
      <c r="I829" s="45"/>
      <c r="J829" s="45"/>
      <c r="K829" s="45"/>
      <c r="L829" s="45"/>
      <c r="M829" s="45"/>
      <c r="N829" s="45"/>
      <c r="O829" s="45"/>
      <c r="P829" s="45"/>
      <c r="Q829" s="45"/>
      <c r="R829" s="45"/>
      <c r="S829" s="45"/>
      <c r="T829" s="45"/>
      <c r="U829" s="45"/>
      <c r="V829" s="45"/>
      <c r="W829" s="45"/>
      <c r="X829" s="45"/>
      <c r="Y829" s="45"/>
      <c r="Z829" s="45"/>
      <c r="AA829" s="45"/>
      <c r="AB829" s="45"/>
    </row>
    <row r="830" spans="1:28" ht="14.4">
      <c r="A830" s="45"/>
      <c r="B830" s="45"/>
      <c r="C830" s="45"/>
      <c r="D830" s="45"/>
      <c r="E830" s="45"/>
      <c r="F830" s="45"/>
      <c r="G830" s="45"/>
      <c r="H830" s="45"/>
      <c r="I830" s="45"/>
      <c r="J830" s="45"/>
      <c r="K830" s="45"/>
      <c r="L830" s="45"/>
      <c r="M830" s="45"/>
      <c r="N830" s="45"/>
      <c r="O830" s="45"/>
      <c r="P830" s="45"/>
      <c r="Q830" s="45"/>
      <c r="R830" s="45"/>
      <c r="S830" s="45"/>
      <c r="T830" s="45"/>
      <c r="U830" s="45"/>
      <c r="V830" s="45"/>
      <c r="W830" s="45"/>
      <c r="X830" s="45"/>
      <c r="Y830" s="45"/>
      <c r="Z830" s="45"/>
      <c r="AA830" s="45"/>
      <c r="AB830" s="45"/>
    </row>
    <row r="831" spans="1:28" ht="14.4">
      <c r="A831" s="45"/>
      <c r="B831" s="45"/>
      <c r="C831" s="45"/>
      <c r="D831" s="45"/>
      <c r="E831" s="45"/>
      <c r="F831" s="45"/>
      <c r="G831" s="45"/>
      <c r="H831" s="45"/>
      <c r="I831" s="45"/>
      <c r="J831" s="45"/>
      <c r="K831" s="45"/>
      <c r="L831" s="45"/>
      <c r="M831" s="45"/>
      <c r="N831" s="45"/>
      <c r="O831" s="45"/>
      <c r="P831" s="45"/>
      <c r="Q831" s="45"/>
      <c r="R831" s="45"/>
      <c r="S831" s="45"/>
      <c r="T831" s="45"/>
      <c r="U831" s="45"/>
      <c r="V831" s="45"/>
      <c r="W831" s="45"/>
      <c r="X831" s="45"/>
      <c r="Y831" s="45"/>
      <c r="Z831" s="45"/>
      <c r="AA831" s="45"/>
      <c r="AB831" s="45"/>
    </row>
    <row r="832" spans="1:28" ht="14.4">
      <c r="A832" s="45"/>
      <c r="B832" s="45"/>
      <c r="C832" s="45"/>
      <c r="D832" s="45"/>
      <c r="E832" s="45"/>
      <c r="F832" s="45"/>
      <c r="G832" s="45"/>
      <c r="H832" s="45"/>
      <c r="I832" s="45"/>
      <c r="J832" s="45"/>
      <c r="K832" s="45"/>
      <c r="L832" s="45"/>
      <c r="M832" s="45"/>
      <c r="N832" s="45"/>
      <c r="O832" s="45"/>
      <c r="P832" s="45"/>
      <c r="Q832" s="45"/>
      <c r="R832" s="45"/>
      <c r="S832" s="45"/>
      <c r="T832" s="45"/>
      <c r="U832" s="45"/>
      <c r="V832" s="45"/>
      <c r="W832" s="45"/>
      <c r="X832" s="45"/>
      <c r="Y832" s="45"/>
      <c r="Z832" s="45"/>
      <c r="AA832" s="45"/>
      <c r="AB832" s="45"/>
    </row>
    <row r="833" spans="1:28" ht="14.4">
      <c r="A833" s="45"/>
      <c r="B833" s="45"/>
      <c r="C833" s="45"/>
      <c r="D833" s="45"/>
      <c r="E833" s="45"/>
      <c r="F833" s="45"/>
      <c r="G833" s="45"/>
      <c r="H833" s="45"/>
      <c r="I833" s="45"/>
      <c r="J833" s="45"/>
      <c r="K833" s="45"/>
      <c r="L833" s="45"/>
      <c r="M833" s="45"/>
      <c r="N833" s="45"/>
      <c r="O833" s="45"/>
      <c r="P833" s="45"/>
      <c r="Q833" s="45"/>
      <c r="R833" s="45"/>
      <c r="S833" s="45"/>
      <c r="T833" s="45"/>
      <c r="U833" s="45"/>
      <c r="V833" s="45"/>
      <c r="W833" s="45"/>
      <c r="X833" s="45"/>
      <c r="Y833" s="45"/>
      <c r="Z833" s="45"/>
      <c r="AA833" s="45"/>
      <c r="AB833" s="45"/>
    </row>
    <row r="834" spans="1:28" ht="14.4">
      <c r="A834" s="45"/>
      <c r="B834" s="45"/>
      <c r="C834" s="45"/>
      <c r="D834" s="45"/>
      <c r="E834" s="45"/>
      <c r="F834" s="45"/>
      <c r="G834" s="45"/>
      <c r="H834" s="45"/>
      <c r="I834" s="45"/>
      <c r="J834" s="45"/>
      <c r="K834" s="45"/>
      <c r="L834" s="45"/>
      <c r="M834" s="45"/>
      <c r="N834" s="45"/>
      <c r="O834" s="45"/>
      <c r="P834" s="45"/>
      <c r="Q834" s="45"/>
      <c r="R834" s="45"/>
      <c r="S834" s="45"/>
      <c r="T834" s="45"/>
      <c r="U834" s="45"/>
      <c r="V834" s="45"/>
      <c r="W834" s="45"/>
      <c r="X834" s="45"/>
      <c r="Y834" s="45"/>
      <c r="Z834" s="45"/>
      <c r="AA834" s="45"/>
      <c r="AB834" s="45"/>
    </row>
    <row r="835" spans="1:28" ht="14.4">
      <c r="A835" s="45"/>
      <c r="B835" s="45"/>
      <c r="C835" s="45"/>
      <c r="D835" s="45"/>
      <c r="E835" s="45"/>
      <c r="F835" s="45"/>
      <c r="G835" s="45"/>
      <c r="H835" s="45"/>
      <c r="I835" s="45"/>
      <c r="J835" s="45"/>
      <c r="K835" s="45"/>
      <c r="L835" s="45"/>
      <c r="M835" s="45"/>
      <c r="N835" s="45"/>
      <c r="O835" s="45"/>
      <c r="P835" s="45"/>
      <c r="Q835" s="45"/>
      <c r="R835" s="45"/>
      <c r="S835" s="45"/>
      <c r="T835" s="45"/>
      <c r="U835" s="45"/>
      <c r="V835" s="45"/>
      <c r="W835" s="45"/>
      <c r="X835" s="45"/>
      <c r="Y835" s="45"/>
      <c r="Z835" s="45"/>
      <c r="AA835" s="45"/>
      <c r="AB835" s="45"/>
    </row>
    <row r="836" spans="1:28" ht="14.4">
      <c r="A836" s="45"/>
      <c r="B836" s="45"/>
      <c r="C836" s="45"/>
      <c r="D836" s="45"/>
      <c r="E836" s="45"/>
      <c r="F836" s="45"/>
      <c r="G836" s="45"/>
      <c r="H836" s="45"/>
      <c r="I836" s="45"/>
      <c r="J836" s="45"/>
      <c r="K836" s="45"/>
      <c r="L836" s="45"/>
      <c r="M836" s="45"/>
      <c r="N836" s="45"/>
      <c r="O836" s="45"/>
      <c r="P836" s="45"/>
      <c r="Q836" s="45"/>
      <c r="R836" s="45"/>
      <c r="S836" s="45"/>
      <c r="T836" s="45"/>
      <c r="U836" s="45"/>
      <c r="V836" s="45"/>
      <c r="W836" s="45"/>
      <c r="X836" s="45"/>
      <c r="Y836" s="45"/>
      <c r="Z836" s="45"/>
      <c r="AA836" s="45"/>
      <c r="AB836" s="45"/>
    </row>
    <row r="837" spans="1:28" ht="14.4">
      <c r="A837" s="45"/>
      <c r="B837" s="45"/>
      <c r="C837" s="45"/>
      <c r="D837" s="45"/>
      <c r="E837" s="45"/>
      <c r="F837" s="45"/>
      <c r="G837" s="45"/>
      <c r="H837" s="45"/>
      <c r="I837" s="45"/>
      <c r="J837" s="45"/>
      <c r="K837" s="45"/>
      <c r="L837" s="45"/>
      <c r="M837" s="45"/>
      <c r="N837" s="45"/>
      <c r="O837" s="45"/>
      <c r="P837" s="45"/>
      <c r="Q837" s="45"/>
      <c r="R837" s="45"/>
      <c r="S837" s="45"/>
      <c r="T837" s="45"/>
      <c r="U837" s="45"/>
      <c r="V837" s="45"/>
      <c r="W837" s="45"/>
      <c r="X837" s="45"/>
      <c r="Y837" s="45"/>
      <c r="Z837" s="45"/>
      <c r="AA837" s="45"/>
      <c r="AB837" s="45"/>
    </row>
    <row r="838" spans="1:28" ht="14.4">
      <c r="A838" s="45"/>
      <c r="B838" s="45"/>
      <c r="C838" s="45"/>
      <c r="D838" s="45"/>
      <c r="E838" s="45"/>
      <c r="F838" s="45"/>
      <c r="G838" s="45"/>
      <c r="H838" s="45"/>
      <c r="I838" s="45"/>
      <c r="J838" s="45"/>
      <c r="K838" s="45"/>
      <c r="L838" s="45"/>
      <c r="M838" s="45"/>
      <c r="N838" s="45"/>
      <c r="O838" s="45"/>
      <c r="P838" s="45"/>
      <c r="Q838" s="45"/>
      <c r="R838" s="45"/>
      <c r="S838" s="45"/>
      <c r="T838" s="45"/>
      <c r="U838" s="45"/>
      <c r="V838" s="45"/>
      <c r="W838" s="45"/>
      <c r="X838" s="45"/>
      <c r="Y838" s="45"/>
      <c r="Z838" s="45"/>
      <c r="AA838" s="45"/>
      <c r="AB838" s="45"/>
    </row>
    <row r="839" spans="1:28" ht="14.4">
      <c r="A839" s="45"/>
      <c r="B839" s="45"/>
      <c r="C839" s="45"/>
      <c r="D839" s="45"/>
      <c r="E839" s="45"/>
      <c r="F839" s="45"/>
      <c r="G839" s="45"/>
      <c r="H839" s="45"/>
      <c r="I839" s="45"/>
      <c r="J839" s="45"/>
      <c r="K839" s="45"/>
      <c r="L839" s="45"/>
      <c r="M839" s="45"/>
      <c r="N839" s="45"/>
      <c r="O839" s="45"/>
      <c r="P839" s="45"/>
      <c r="Q839" s="45"/>
      <c r="R839" s="45"/>
      <c r="S839" s="45"/>
      <c r="T839" s="45"/>
      <c r="U839" s="45"/>
      <c r="V839" s="45"/>
      <c r="W839" s="45"/>
      <c r="X839" s="45"/>
      <c r="Y839" s="45"/>
      <c r="Z839" s="45"/>
      <c r="AA839" s="45"/>
      <c r="AB839" s="45"/>
    </row>
    <row r="840" spans="1:28" ht="14.4">
      <c r="A840" s="45"/>
      <c r="B840" s="45"/>
      <c r="C840" s="45"/>
      <c r="D840" s="45"/>
      <c r="E840" s="45"/>
      <c r="F840" s="45"/>
      <c r="G840" s="45"/>
      <c r="H840" s="45"/>
      <c r="I840" s="45"/>
      <c r="J840" s="45"/>
      <c r="K840" s="45"/>
      <c r="L840" s="45"/>
      <c r="M840" s="45"/>
      <c r="N840" s="45"/>
      <c r="O840" s="45"/>
      <c r="P840" s="45"/>
      <c r="Q840" s="45"/>
      <c r="R840" s="45"/>
      <c r="S840" s="45"/>
      <c r="T840" s="45"/>
      <c r="U840" s="45"/>
      <c r="V840" s="45"/>
      <c r="W840" s="45"/>
      <c r="X840" s="45"/>
      <c r="Y840" s="45"/>
      <c r="Z840" s="45"/>
      <c r="AA840" s="45"/>
      <c r="AB840" s="45"/>
    </row>
    <row r="841" spans="1:28" ht="14.4">
      <c r="A841" s="45"/>
      <c r="B841" s="45"/>
      <c r="C841" s="45"/>
      <c r="D841" s="45"/>
      <c r="E841" s="45"/>
      <c r="F841" s="45"/>
      <c r="G841" s="45"/>
      <c r="H841" s="45"/>
      <c r="I841" s="45"/>
      <c r="J841" s="45"/>
      <c r="K841" s="45"/>
      <c r="L841" s="45"/>
      <c r="M841" s="45"/>
      <c r="N841" s="45"/>
      <c r="O841" s="45"/>
      <c r="P841" s="45"/>
      <c r="Q841" s="45"/>
      <c r="R841" s="45"/>
      <c r="S841" s="45"/>
      <c r="T841" s="45"/>
      <c r="U841" s="45"/>
      <c r="V841" s="45"/>
      <c r="W841" s="45"/>
      <c r="X841" s="45"/>
      <c r="Y841" s="45"/>
      <c r="Z841" s="45"/>
      <c r="AA841" s="45"/>
      <c r="AB841" s="45"/>
    </row>
    <row r="842" spans="1:28" ht="14.4">
      <c r="A842" s="45"/>
      <c r="B842" s="45"/>
      <c r="C842" s="45"/>
      <c r="D842" s="45"/>
      <c r="E842" s="45"/>
      <c r="F842" s="45"/>
      <c r="G842" s="45"/>
      <c r="H842" s="45"/>
      <c r="I842" s="45"/>
      <c r="J842" s="45"/>
      <c r="K842" s="45"/>
      <c r="L842" s="45"/>
      <c r="M842" s="45"/>
      <c r="N842" s="45"/>
      <c r="O842" s="45"/>
      <c r="P842" s="45"/>
      <c r="Q842" s="45"/>
      <c r="R842" s="45"/>
      <c r="S842" s="45"/>
      <c r="T842" s="45"/>
      <c r="U842" s="45"/>
      <c r="V842" s="45"/>
      <c r="W842" s="45"/>
      <c r="X842" s="45"/>
      <c r="Y842" s="45"/>
      <c r="Z842" s="45"/>
      <c r="AA842" s="45"/>
      <c r="AB842" s="45"/>
    </row>
    <row r="843" spans="1:28" ht="14.4">
      <c r="A843" s="45"/>
      <c r="B843" s="45"/>
      <c r="C843" s="45"/>
      <c r="D843" s="45"/>
      <c r="E843" s="45"/>
      <c r="F843" s="45"/>
      <c r="G843" s="45"/>
      <c r="H843" s="45"/>
      <c r="I843" s="45"/>
      <c r="J843" s="45"/>
      <c r="K843" s="45"/>
      <c r="L843" s="45"/>
      <c r="M843" s="45"/>
      <c r="N843" s="45"/>
      <c r="O843" s="45"/>
      <c r="P843" s="45"/>
      <c r="Q843" s="45"/>
      <c r="R843" s="45"/>
      <c r="S843" s="45"/>
      <c r="T843" s="45"/>
      <c r="U843" s="45"/>
      <c r="V843" s="45"/>
      <c r="W843" s="45"/>
      <c r="X843" s="45"/>
      <c r="Y843" s="45"/>
      <c r="Z843" s="45"/>
      <c r="AA843" s="45"/>
      <c r="AB843" s="45"/>
    </row>
    <row r="844" spans="1:28" ht="14.4">
      <c r="A844" s="45"/>
      <c r="B844" s="45"/>
      <c r="C844" s="45"/>
      <c r="D844" s="45"/>
      <c r="E844" s="45"/>
      <c r="F844" s="45"/>
      <c r="G844" s="45"/>
      <c r="H844" s="45"/>
      <c r="I844" s="45"/>
      <c r="J844" s="45"/>
      <c r="K844" s="45"/>
      <c r="L844" s="45"/>
      <c r="M844" s="45"/>
      <c r="N844" s="45"/>
      <c r="O844" s="45"/>
      <c r="P844" s="45"/>
      <c r="Q844" s="45"/>
      <c r="R844" s="45"/>
      <c r="S844" s="45"/>
      <c r="T844" s="45"/>
      <c r="U844" s="45"/>
      <c r="V844" s="45"/>
      <c r="W844" s="45"/>
      <c r="X844" s="45"/>
      <c r="Y844" s="45"/>
      <c r="Z844" s="45"/>
      <c r="AA844" s="45"/>
      <c r="AB844" s="45"/>
    </row>
    <row r="845" spans="1:28" ht="14.4">
      <c r="A845" s="45"/>
      <c r="B845" s="45"/>
      <c r="C845" s="45"/>
      <c r="D845" s="45"/>
      <c r="E845" s="45"/>
      <c r="F845" s="45"/>
      <c r="G845" s="45"/>
      <c r="H845" s="45"/>
      <c r="I845" s="45"/>
      <c r="J845" s="45"/>
      <c r="K845" s="45"/>
      <c r="L845" s="45"/>
      <c r="M845" s="45"/>
      <c r="N845" s="45"/>
      <c r="O845" s="45"/>
      <c r="P845" s="45"/>
      <c r="Q845" s="45"/>
      <c r="R845" s="45"/>
      <c r="S845" s="45"/>
      <c r="T845" s="45"/>
      <c r="U845" s="45"/>
      <c r="V845" s="45"/>
      <c r="W845" s="45"/>
      <c r="X845" s="45"/>
      <c r="Y845" s="45"/>
      <c r="Z845" s="45"/>
      <c r="AA845" s="45"/>
      <c r="AB845" s="45"/>
    </row>
    <row r="846" spans="1:28" ht="14.4">
      <c r="A846" s="45"/>
      <c r="B846" s="45"/>
      <c r="C846" s="45"/>
      <c r="D846" s="45"/>
      <c r="E846" s="45"/>
      <c r="F846" s="45"/>
      <c r="G846" s="45"/>
      <c r="H846" s="45"/>
      <c r="I846" s="45"/>
      <c r="J846" s="45"/>
      <c r="K846" s="45"/>
      <c r="L846" s="45"/>
      <c r="M846" s="45"/>
      <c r="N846" s="45"/>
      <c r="O846" s="45"/>
      <c r="P846" s="45"/>
      <c r="Q846" s="45"/>
      <c r="R846" s="45"/>
      <c r="S846" s="45"/>
      <c r="T846" s="45"/>
      <c r="U846" s="45"/>
      <c r="V846" s="45"/>
      <c r="W846" s="45"/>
      <c r="X846" s="45"/>
      <c r="Y846" s="45"/>
      <c r="Z846" s="45"/>
      <c r="AA846" s="45"/>
      <c r="AB846" s="45"/>
    </row>
    <row r="847" spans="1:28" ht="14.4">
      <c r="A847" s="45"/>
      <c r="B847" s="45"/>
      <c r="C847" s="45"/>
      <c r="D847" s="45"/>
      <c r="E847" s="45"/>
      <c r="F847" s="45"/>
      <c r="G847" s="45"/>
      <c r="H847" s="45"/>
      <c r="I847" s="45"/>
      <c r="J847" s="45"/>
      <c r="K847" s="45"/>
      <c r="L847" s="45"/>
      <c r="M847" s="45"/>
      <c r="N847" s="45"/>
      <c r="O847" s="45"/>
      <c r="P847" s="45"/>
      <c r="Q847" s="45"/>
      <c r="R847" s="45"/>
      <c r="S847" s="45"/>
      <c r="T847" s="45"/>
      <c r="U847" s="45"/>
      <c r="V847" s="45"/>
      <c r="W847" s="45"/>
      <c r="X847" s="45"/>
      <c r="Y847" s="45"/>
      <c r="Z847" s="45"/>
      <c r="AA847" s="45"/>
      <c r="AB847" s="45"/>
    </row>
    <row r="848" spans="1:28" ht="14.4">
      <c r="A848" s="45"/>
      <c r="B848" s="45"/>
      <c r="C848" s="45"/>
      <c r="D848" s="45"/>
      <c r="E848" s="45"/>
      <c r="F848" s="45"/>
      <c r="G848" s="45"/>
      <c r="H848" s="45"/>
      <c r="I848" s="45"/>
      <c r="J848" s="45"/>
      <c r="K848" s="45"/>
      <c r="L848" s="45"/>
      <c r="M848" s="45"/>
      <c r="N848" s="45"/>
      <c r="O848" s="45"/>
      <c r="P848" s="45"/>
      <c r="Q848" s="45"/>
      <c r="R848" s="45"/>
      <c r="S848" s="45"/>
      <c r="T848" s="45"/>
      <c r="U848" s="45"/>
      <c r="V848" s="45"/>
      <c r="W848" s="45"/>
      <c r="X848" s="45"/>
      <c r="Y848" s="45"/>
      <c r="Z848" s="45"/>
      <c r="AA848" s="45"/>
      <c r="AB848" s="45"/>
    </row>
    <row r="849" spans="1:28" ht="14.4">
      <c r="A849" s="45"/>
      <c r="B849" s="45"/>
      <c r="C849" s="45"/>
      <c r="D849" s="45"/>
      <c r="E849" s="45"/>
      <c r="F849" s="45"/>
      <c r="G849" s="45"/>
      <c r="H849" s="45"/>
      <c r="I849" s="45"/>
      <c r="J849" s="45"/>
      <c r="K849" s="45"/>
      <c r="L849" s="45"/>
      <c r="M849" s="45"/>
      <c r="N849" s="45"/>
      <c r="O849" s="45"/>
      <c r="P849" s="45"/>
      <c r="Q849" s="45"/>
      <c r="R849" s="45"/>
      <c r="S849" s="45"/>
      <c r="T849" s="45"/>
      <c r="U849" s="45"/>
      <c r="V849" s="45"/>
      <c r="W849" s="45"/>
      <c r="X849" s="45"/>
      <c r="Y849" s="45"/>
      <c r="Z849" s="45"/>
      <c r="AA849" s="45"/>
      <c r="AB849" s="45"/>
    </row>
    <row r="850" spans="1:28" ht="14.4">
      <c r="A850" s="45"/>
      <c r="B850" s="45"/>
      <c r="C850" s="45"/>
      <c r="D850" s="45"/>
      <c r="E850" s="45"/>
      <c r="F850" s="45"/>
      <c r="G850" s="45"/>
      <c r="H850" s="45"/>
      <c r="I850" s="45"/>
      <c r="J850" s="45"/>
      <c r="K850" s="45"/>
      <c r="L850" s="45"/>
      <c r="M850" s="45"/>
      <c r="N850" s="45"/>
      <c r="O850" s="45"/>
      <c r="P850" s="45"/>
      <c r="Q850" s="45"/>
      <c r="R850" s="45"/>
      <c r="S850" s="45"/>
      <c r="T850" s="45"/>
      <c r="U850" s="45"/>
      <c r="V850" s="45"/>
      <c r="W850" s="45"/>
      <c r="X850" s="45"/>
      <c r="Y850" s="45"/>
      <c r="Z850" s="45"/>
      <c r="AA850" s="45"/>
      <c r="AB850" s="45"/>
    </row>
    <row r="851" spans="1:28" ht="14.4">
      <c r="A851" s="45"/>
      <c r="B851" s="45"/>
      <c r="C851" s="45"/>
      <c r="D851" s="45"/>
      <c r="E851" s="45"/>
      <c r="F851" s="45"/>
      <c r="G851" s="45"/>
      <c r="H851" s="45"/>
      <c r="I851" s="45"/>
      <c r="J851" s="45"/>
      <c r="K851" s="45"/>
      <c r="L851" s="45"/>
      <c r="M851" s="45"/>
      <c r="N851" s="45"/>
      <c r="O851" s="45"/>
      <c r="P851" s="45"/>
      <c r="Q851" s="45"/>
      <c r="R851" s="45"/>
      <c r="S851" s="45"/>
      <c r="T851" s="45"/>
      <c r="U851" s="45"/>
      <c r="V851" s="45"/>
      <c r="W851" s="45"/>
      <c r="X851" s="45"/>
      <c r="Y851" s="45"/>
      <c r="Z851" s="45"/>
      <c r="AA851" s="45"/>
      <c r="AB851" s="45"/>
    </row>
    <row r="852" spans="1:28" ht="14.4">
      <c r="A852" s="45"/>
      <c r="B852" s="45"/>
      <c r="C852" s="45"/>
      <c r="D852" s="45"/>
      <c r="E852" s="45"/>
      <c r="F852" s="45"/>
      <c r="G852" s="45"/>
      <c r="H852" s="45"/>
      <c r="I852" s="45"/>
      <c r="J852" s="45"/>
      <c r="K852" s="45"/>
      <c r="L852" s="45"/>
      <c r="M852" s="45"/>
      <c r="N852" s="45"/>
      <c r="O852" s="45"/>
      <c r="P852" s="45"/>
      <c r="Q852" s="45"/>
      <c r="R852" s="45"/>
      <c r="S852" s="45"/>
      <c r="T852" s="45"/>
      <c r="U852" s="45"/>
      <c r="V852" s="45"/>
      <c r="W852" s="45"/>
      <c r="X852" s="45"/>
      <c r="Y852" s="45"/>
      <c r="Z852" s="45"/>
      <c r="AA852" s="45"/>
      <c r="AB852" s="45"/>
    </row>
    <row r="853" spans="1:28" ht="14.4">
      <c r="A853" s="45"/>
      <c r="B853" s="45"/>
      <c r="C853" s="45"/>
      <c r="D853" s="45"/>
      <c r="E853" s="45"/>
      <c r="F853" s="45"/>
      <c r="G853" s="45"/>
      <c r="H853" s="45"/>
      <c r="I853" s="45"/>
      <c r="J853" s="45"/>
      <c r="K853" s="45"/>
      <c r="L853" s="45"/>
      <c r="M853" s="45"/>
      <c r="N853" s="45"/>
      <c r="O853" s="45"/>
      <c r="P853" s="45"/>
      <c r="Q853" s="45"/>
      <c r="R853" s="45"/>
      <c r="S853" s="45"/>
      <c r="T853" s="45"/>
      <c r="U853" s="45"/>
      <c r="V853" s="45"/>
      <c r="W853" s="45"/>
      <c r="X853" s="45"/>
      <c r="Y853" s="45"/>
      <c r="Z853" s="45"/>
      <c r="AA853" s="45"/>
      <c r="AB853" s="45"/>
    </row>
    <row r="854" spans="1:28" ht="14.4">
      <c r="A854" s="45"/>
      <c r="B854" s="45"/>
      <c r="C854" s="45"/>
      <c r="D854" s="45"/>
      <c r="E854" s="45"/>
      <c r="F854" s="45"/>
      <c r="G854" s="45"/>
      <c r="H854" s="45"/>
      <c r="I854" s="45"/>
      <c r="J854" s="45"/>
      <c r="K854" s="45"/>
      <c r="L854" s="45"/>
      <c r="M854" s="45"/>
      <c r="N854" s="45"/>
      <c r="O854" s="45"/>
      <c r="P854" s="45"/>
      <c r="Q854" s="45"/>
      <c r="R854" s="45"/>
      <c r="S854" s="45"/>
      <c r="T854" s="45"/>
      <c r="U854" s="45"/>
      <c r="V854" s="45"/>
      <c r="W854" s="45"/>
      <c r="X854" s="45"/>
      <c r="Y854" s="45"/>
      <c r="Z854" s="45"/>
      <c r="AA854" s="45"/>
      <c r="AB854" s="45"/>
    </row>
    <row r="855" spans="1:28" ht="14.4">
      <c r="A855" s="45"/>
      <c r="B855" s="45"/>
      <c r="C855" s="45"/>
      <c r="D855" s="45"/>
      <c r="E855" s="45"/>
      <c r="F855" s="45"/>
      <c r="G855" s="45"/>
      <c r="H855" s="45"/>
      <c r="I855" s="45"/>
      <c r="J855" s="45"/>
      <c r="K855" s="45"/>
      <c r="L855" s="45"/>
      <c r="M855" s="45"/>
      <c r="N855" s="45"/>
      <c r="O855" s="45"/>
      <c r="P855" s="45"/>
      <c r="Q855" s="45"/>
      <c r="R855" s="45"/>
      <c r="S855" s="45"/>
      <c r="T855" s="45"/>
      <c r="U855" s="45"/>
      <c r="V855" s="45"/>
      <c r="W855" s="45"/>
      <c r="X855" s="45"/>
      <c r="Y855" s="45"/>
      <c r="Z855" s="45"/>
      <c r="AA855" s="45"/>
      <c r="AB855" s="45"/>
    </row>
    <row r="856" spans="1:28" ht="14.4">
      <c r="A856" s="45"/>
      <c r="B856" s="45"/>
      <c r="C856" s="45"/>
      <c r="D856" s="45"/>
      <c r="E856" s="45"/>
      <c r="F856" s="45"/>
      <c r="G856" s="45"/>
      <c r="H856" s="45"/>
      <c r="I856" s="45"/>
      <c r="J856" s="45"/>
      <c r="K856" s="45"/>
      <c r="L856" s="45"/>
      <c r="M856" s="45"/>
      <c r="N856" s="45"/>
      <c r="O856" s="45"/>
      <c r="P856" s="45"/>
      <c r="Q856" s="45"/>
      <c r="R856" s="45"/>
      <c r="S856" s="45"/>
      <c r="T856" s="45"/>
      <c r="U856" s="45"/>
      <c r="V856" s="45"/>
      <c r="W856" s="45"/>
      <c r="X856" s="45"/>
      <c r="Y856" s="45"/>
      <c r="Z856" s="45"/>
      <c r="AA856" s="45"/>
      <c r="AB856" s="45"/>
    </row>
    <row r="857" spans="1:28" ht="14.4">
      <c r="A857" s="45"/>
      <c r="B857" s="45"/>
      <c r="C857" s="45"/>
      <c r="D857" s="45"/>
      <c r="E857" s="45"/>
      <c r="F857" s="45"/>
      <c r="G857" s="45"/>
      <c r="H857" s="45"/>
      <c r="I857" s="45"/>
      <c r="J857" s="45"/>
      <c r="K857" s="45"/>
      <c r="L857" s="45"/>
      <c r="M857" s="45"/>
      <c r="N857" s="45"/>
      <c r="O857" s="45"/>
      <c r="P857" s="45"/>
      <c r="Q857" s="45"/>
      <c r="R857" s="45"/>
      <c r="S857" s="45"/>
      <c r="T857" s="45"/>
      <c r="U857" s="45"/>
      <c r="V857" s="45"/>
      <c r="W857" s="45"/>
      <c r="X857" s="45"/>
      <c r="Y857" s="45"/>
      <c r="Z857" s="45"/>
      <c r="AA857" s="45"/>
      <c r="AB857" s="45"/>
    </row>
    <row r="858" spans="1:28" ht="14.4">
      <c r="A858" s="45"/>
      <c r="B858" s="45"/>
      <c r="C858" s="45"/>
      <c r="D858" s="45"/>
      <c r="E858" s="45"/>
      <c r="F858" s="45"/>
      <c r="G858" s="45"/>
      <c r="H858" s="45"/>
      <c r="I858" s="45"/>
      <c r="J858" s="45"/>
      <c r="K858" s="45"/>
      <c r="L858" s="45"/>
      <c r="M858" s="45"/>
      <c r="N858" s="45"/>
      <c r="O858" s="45"/>
      <c r="P858" s="45"/>
      <c r="Q858" s="45"/>
      <c r="R858" s="45"/>
      <c r="S858" s="45"/>
      <c r="T858" s="45"/>
      <c r="U858" s="45"/>
      <c r="V858" s="45"/>
      <c r="W858" s="45"/>
      <c r="X858" s="45"/>
      <c r="Y858" s="45"/>
      <c r="Z858" s="45"/>
      <c r="AA858" s="45"/>
      <c r="AB858" s="45"/>
    </row>
    <row r="859" spans="1:28" ht="14.4">
      <c r="A859" s="45"/>
      <c r="B859" s="45"/>
      <c r="C859" s="45"/>
      <c r="D859" s="45"/>
      <c r="E859" s="45"/>
      <c r="F859" s="45"/>
      <c r="G859" s="45"/>
      <c r="H859" s="45"/>
      <c r="I859" s="45"/>
      <c r="J859" s="45"/>
      <c r="K859" s="45"/>
      <c r="L859" s="45"/>
      <c r="M859" s="45"/>
      <c r="N859" s="45"/>
      <c r="O859" s="45"/>
      <c r="P859" s="45"/>
      <c r="Q859" s="45"/>
      <c r="R859" s="45"/>
      <c r="S859" s="45"/>
      <c r="T859" s="45"/>
      <c r="U859" s="45"/>
      <c r="V859" s="45"/>
      <c r="W859" s="45"/>
      <c r="X859" s="45"/>
      <c r="Y859" s="45"/>
      <c r="Z859" s="45"/>
      <c r="AA859" s="45"/>
      <c r="AB859" s="45"/>
    </row>
    <row r="860" spans="1:28" ht="14.4">
      <c r="A860" s="45"/>
      <c r="B860" s="45"/>
      <c r="C860" s="45"/>
      <c r="D860" s="45"/>
      <c r="E860" s="45"/>
      <c r="F860" s="45"/>
      <c r="G860" s="45"/>
      <c r="H860" s="45"/>
      <c r="I860" s="45"/>
      <c r="J860" s="45"/>
      <c r="K860" s="45"/>
      <c r="L860" s="45"/>
      <c r="M860" s="45"/>
      <c r="N860" s="45"/>
      <c r="O860" s="45"/>
      <c r="P860" s="45"/>
      <c r="Q860" s="45"/>
      <c r="R860" s="45"/>
      <c r="S860" s="45"/>
      <c r="T860" s="45"/>
      <c r="U860" s="45"/>
      <c r="V860" s="45"/>
      <c r="W860" s="45"/>
      <c r="X860" s="45"/>
      <c r="Y860" s="45"/>
      <c r="Z860" s="45"/>
      <c r="AA860" s="45"/>
      <c r="AB860" s="45"/>
    </row>
    <row r="861" spans="1:28" ht="14.4">
      <c r="A861" s="45"/>
      <c r="B861" s="45"/>
      <c r="C861" s="45"/>
      <c r="D861" s="45"/>
      <c r="E861" s="45"/>
      <c r="F861" s="45"/>
      <c r="G861" s="45"/>
      <c r="H861" s="45"/>
      <c r="I861" s="45"/>
      <c r="J861" s="45"/>
      <c r="K861" s="45"/>
      <c r="L861" s="45"/>
      <c r="M861" s="45"/>
      <c r="N861" s="45"/>
      <c r="O861" s="45"/>
      <c r="P861" s="45"/>
      <c r="Q861" s="45"/>
      <c r="R861" s="45"/>
      <c r="S861" s="45"/>
      <c r="T861" s="45"/>
      <c r="U861" s="45"/>
      <c r="V861" s="45"/>
      <c r="W861" s="45"/>
      <c r="X861" s="45"/>
      <c r="Y861" s="45"/>
      <c r="Z861" s="45"/>
      <c r="AA861" s="45"/>
      <c r="AB861" s="45"/>
    </row>
    <row r="862" spans="1:28" ht="14.4">
      <c r="A862" s="45"/>
      <c r="B862" s="45"/>
      <c r="C862" s="45"/>
      <c r="D862" s="45"/>
      <c r="E862" s="45"/>
      <c r="F862" s="45"/>
      <c r="G862" s="45"/>
      <c r="H862" s="45"/>
      <c r="I862" s="45"/>
      <c r="J862" s="45"/>
      <c r="K862" s="45"/>
      <c r="L862" s="45"/>
      <c r="M862" s="45"/>
      <c r="N862" s="45"/>
      <c r="O862" s="45"/>
      <c r="P862" s="45"/>
      <c r="Q862" s="45"/>
      <c r="R862" s="45"/>
      <c r="S862" s="45"/>
      <c r="T862" s="45"/>
      <c r="U862" s="45"/>
      <c r="V862" s="45"/>
      <c r="W862" s="45"/>
      <c r="X862" s="45"/>
      <c r="Y862" s="45"/>
      <c r="Z862" s="45"/>
      <c r="AA862" s="45"/>
      <c r="AB862" s="45"/>
    </row>
    <row r="863" spans="1:28" ht="14.4">
      <c r="A863" s="45"/>
      <c r="B863" s="45"/>
      <c r="C863" s="45"/>
      <c r="D863" s="45"/>
      <c r="E863" s="45"/>
      <c r="F863" s="45"/>
      <c r="G863" s="45"/>
      <c r="H863" s="45"/>
      <c r="I863" s="45"/>
      <c r="J863" s="45"/>
      <c r="K863" s="45"/>
      <c r="L863" s="45"/>
      <c r="M863" s="45"/>
      <c r="N863" s="45"/>
      <c r="O863" s="45"/>
      <c r="P863" s="45"/>
      <c r="Q863" s="45"/>
      <c r="R863" s="45"/>
      <c r="S863" s="45"/>
      <c r="T863" s="45"/>
      <c r="U863" s="45"/>
      <c r="V863" s="45"/>
      <c r="W863" s="45"/>
      <c r="X863" s="45"/>
      <c r="Y863" s="45"/>
      <c r="Z863" s="45"/>
      <c r="AA863" s="45"/>
      <c r="AB863" s="45"/>
    </row>
    <row r="864" spans="1:28" ht="14.4">
      <c r="A864" s="45"/>
      <c r="B864" s="45"/>
      <c r="C864" s="45"/>
      <c r="D864" s="45"/>
      <c r="E864" s="45"/>
      <c r="F864" s="45"/>
      <c r="G864" s="45"/>
      <c r="H864" s="45"/>
      <c r="I864" s="45"/>
      <c r="J864" s="45"/>
      <c r="K864" s="45"/>
      <c r="L864" s="45"/>
      <c r="M864" s="45"/>
      <c r="N864" s="45"/>
      <c r="O864" s="45"/>
      <c r="P864" s="45"/>
      <c r="Q864" s="45"/>
      <c r="R864" s="45"/>
      <c r="S864" s="45"/>
      <c r="T864" s="45"/>
      <c r="U864" s="45"/>
      <c r="V864" s="45"/>
      <c r="W864" s="45"/>
      <c r="X864" s="45"/>
      <c r="Y864" s="45"/>
      <c r="Z864" s="45"/>
      <c r="AA864" s="45"/>
      <c r="AB864" s="45"/>
    </row>
    <row r="865" spans="1:28" ht="14.4">
      <c r="A865" s="45"/>
      <c r="B865" s="45"/>
      <c r="C865" s="45"/>
      <c r="D865" s="45"/>
      <c r="E865" s="45"/>
      <c r="F865" s="45"/>
      <c r="G865" s="45"/>
      <c r="H865" s="45"/>
      <c r="I865" s="45"/>
      <c r="J865" s="45"/>
      <c r="K865" s="45"/>
      <c r="L865" s="45"/>
      <c r="M865" s="45"/>
      <c r="N865" s="45"/>
      <c r="O865" s="45"/>
      <c r="P865" s="45"/>
      <c r="Q865" s="45"/>
      <c r="R865" s="45"/>
      <c r="S865" s="45"/>
      <c r="T865" s="45"/>
      <c r="U865" s="45"/>
      <c r="V865" s="45"/>
      <c r="W865" s="45"/>
      <c r="X865" s="45"/>
      <c r="Y865" s="45"/>
      <c r="Z865" s="45"/>
      <c r="AA865" s="45"/>
      <c r="AB865" s="45"/>
    </row>
    <row r="866" spans="1:28" ht="14.4">
      <c r="A866" s="45"/>
      <c r="B866" s="45"/>
      <c r="C866" s="45"/>
      <c r="D866" s="45"/>
      <c r="E866" s="45"/>
      <c r="F866" s="45"/>
      <c r="G866" s="45"/>
      <c r="H866" s="45"/>
      <c r="I866" s="45"/>
      <c r="J866" s="45"/>
      <c r="K866" s="45"/>
      <c r="L866" s="45"/>
      <c r="M866" s="45"/>
      <c r="N866" s="45"/>
      <c r="O866" s="45"/>
      <c r="P866" s="45"/>
      <c r="Q866" s="45"/>
      <c r="R866" s="45"/>
      <c r="S866" s="45"/>
      <c r="T866" s="45"/>
      <c r="U866" s="45"/>
      <c r="V866" s="45"/>
      <c r="W866" s="45"/>
      <c r="X866" s="45"/>
      <c r="Y866" s="45"/>
      <c r="Z866" s="45"/>
      <c r="AA866" s="45"/>
      <c r="AB866" s="45"/>
    </row>
    <row r="867" spans="1:28" ht="14.4">
      <c r="A867" s="45"/>
      <c r="B867" s="45"/>
      <c r="C867" s="45"/>
      <c r="D867" s="45"/>
      <c r="E867" s="45"/>
      <c r="F867" s="45"/>
      <c r="G867" s="45"/>
      <c r="H867" s="45"/>
      <c r="I867" s="45"/>
      <c r="J867" s="45"/>
      <c r="K867" s="45"/>
      <c r="L867" s="45"/>
      <c r="M867" s="45"/>
      <c r="N867" s="45"/>
      <c r="O867" s="45"/>
      <c r="P867" s="45"/>
      <c r="Q867" s="45"/>
      <c r="R867" s="45"/>
      <c r="S867" s="45"/>
      <c r="T867" s="45"/>
      <c r="U867" s="45"/>
      <c r="V867" s="45"/>
      <c r="W867" s="45"/>
      <c r="X867" s="45"/>
      <c r="Y867" s="45"/>
      <c r="Z867" s="45"/>
      <c r="AA867" s="45"/>
      <c r="AB867" s="45"/>
    </row>
    <row r="868" spans="1:28" ht="14.4">
      <c r="A868" s="45"/>
      <c r="B868" s="45"/>
      <c r="C868" s="45"/>
      <c r="D868" s="45"/>
      <c r="E868" s="45"/>
      <c r="F868" s="45"/>
      <c r="G868" s="45"/>
      <c r="H868" s="45"/>
      <c r="I868" s="45"/>
      <c r="J868" s="45"/>
      <c r="K868" s="45"/>
      <c r="L868" s="45"/>
      <c r="M868" s="45"/>
      <c r="N868" s="45"/>
      <c r="O868" s="45"/>
      <c r="P868" s="45"/>
      <c r="Q868" s="45"/>
      <c r="R868" s="45"/>
      <c r="S868" s="45"/>
      <c r="T868" s="45"/>
      <c r="U868" s="45"/>
      <c r="V868" s="45"/>
      <c r="W868" s="45"/>
      <c r="X868" s="45"/>
      <c r="Y868" s="45"/>
      <c r="Z868" s="45"/>
      <c r="AA868" s="45"/>
      <c r="AB868" s="45"/>
    </row>
    <row r="869" spans="1:28" ht="14.4">
      <c r="A869" s="45"/>
      <c r="B869" s="45"/>
      <c r="C869" s="45"/>
      <c r="D869" s="45"/>
      <c r="E869" s="45"/>
      <c r="F869" s="45"/>
      <c r="G869" s="45"/>
      <c r="H869" s="45"/>
      <c r="I869" s="45"/>
      <c r="J869" s="45"/>
      <c r="K869" s="45"/>
      <c r="L869" s="45"/>
      <c r="M869" s="45"/>
      <c r="N869" s="45"/>
      <c r="O869" s="45"/>
      <c r="P869" s="45"/>
      <c r="Q869" s="45"/>
      <c r="R869" s="45"/>
      <c r="S869" s="45"/>
      <c r="T869" s="45"/>
      <c r="U869" s="45"/>
      <c r="V869" s="45"/>
      <c r="W869" s="45"/>
      <c r="X869" s="45"/>
      <c r="Y869" s="45"/>
      <c r="Z869" s="45"/>
      <c r="AA869" s="45"/>
      <c r="AB869" s="45"/>
    </row>
    <row r="870" spans="1:28" ht="14.4">
      <c r="A870" s="45"/>
      <c r="B870" s="45"/>
      <c r="C870" s="45"/>
      <c r="D870" s="45"/>
      <c r="E870" s="45"/>
      <c r="F870" s="45"/>
      <c r="G870" s="45"/>
      <c r="H870" s="45"/>
      <c r="I870" s="45"/>
      <c r="J870" s="45"/>
      <c r="K870" s="45"/>
      <c r="L870" s="45"/>
      <c r="M870" s="45"/>
      <c r="N870" s="45"/>
      <c r="O870" s="45"/>
      <c r="P870" s="45"/>
      <c r="Q870" s="45"/>
      <c r="R870" s="45"/>
      <c r="S870" s="45"/>
      <c r="T870" s="45"/>
      <c r="U870" s="45"/>
      <c r="V870" s="45"/>
      <c r="W870" s="45"/>
      <c r="X870" s="45"/>
      <c r="Y870" s="45"/>
      <c r="Z870" s="45"/>
      <c r="AA870" s="45"/>
      <c r="AB870" s="45"/>
    </row>
    <row r="871" spans="1:28" ht="14.4">
      <c r="A871" s="45"/>
      <c r="B871" s="45"/>
      <c r="C871" s="45"/>
      <c r="D871" s="45"/>
      <c r="E871" s="45"/>
      <c r="F871" s="45"/>
      <c r="G871" s="45"/>
      <c r="H871" s="45"/>
      <c r="I871" s="45"/>
      <c r="J871" s="45"/>
      <c r="K871" s="45"/>
      <c r="L871" s="45"/>
      <c r="M871" s="45"/>
      <c r="N871" s="45"/>
      <c r="O871" s="45"/>
      <c r="P871" s="45"/>
      <c r="Q871" s="45"/>
      <c r="R871" s="45"/>
      <c r="S871" s="45"/>
      <c r="T871" s="45"/>
      <c r="U871" s="45"/>
      <c r="V871" s="45"/>
      <c r="W871" s="45"/>
      <c r="X871" s="45"/>
      <c r="Y871" s="45"/>
      <c r="Z871" s="45"/>
      <c r="AA871" s="45"/>
      <c r="AB871" s="45"/>
    </row>
    <row r="872" spans="1:28" ht="14.4">
      <c r="A872" s="45"/>
      <c r="B872" s="45"/>
      <c r="C872" s="45"/>
      <c r="D872" s="45"/>
      <c r="E872" s="45"/>
      <c r="F872" s="45"/>
      <c r="G872" s="45"/>
      <c r="H872" s="45"/>
      <c r="I872" s="45"/>
      <c r="J872" s="45"/>
      <c r="K872" s="45"/>
      <c r="L872" s="45"/>
      <c r="M872" s="45"/>
      <c r="N872" s="45"/>
      <c r="O872" s="45"/>
      <c r="P872" s="45"/>
      <c r="Q872" s="45"/>
      <c r="R872" s="45"/>
      <c r="S872" s="45"/>
      <c r="T872" s="45"/>
      <c r="U872" s="45"/>
      <c r="V872" s="45"/>
      <c r="W872" s="45"/>
      <c r="X872" s="45"/>
      <c r="Y872" s="45"/>
      <c r="Z872" s="45"/>
      <c r="AA872" s="45"/>
      <c r="AB872" s="45"/>
    </row>
    <row r="873" spans="1:28" ht="14.4">
      <c r="A873" s="45"/>
      <c r="B873" s="45"/>
      <c r="C873" s="45"/>
      <c r="D873" s="45"/>
      <c r="E873" s="45"/>
      <c r="F873" s="45"/>
      <c r="G873" s="45"/>
      <c r="H873" s="45"/>
      <c r="I873" s="45"/>
      <c r="J873" s="45"/>
      <c r="K873" s="45"/>
      <c r="L873" s="45"/>
      <c r="M873" s="45"/>
      <c r="N873" s="45"/>
      <c r="O873" s="45"/>
      <c r="P873" s="45"/>
      <c r="Q873" s="45"/>
      <c r="R873" s="45"/>
      <c r="S873" s="45"/>
      <c r="T873" s="45"/>
      <c r="U873" s="45"/>
      <c r="V873" s="45"/>
      <c r="W873" s="45"/>
      <c r="X873" s="45"/>
      <c r="Y873" s="45"/>
      <c r="Z873" s="45"/>
      <c r="AA873" s="45"/>
      <c r="AB873" s="45"/>
    </row>
    <row r="874" spans="1:28" ht="14.4">
      <c r="A874" s="45"/>
      <c r="B874" s="45"/>
      <c r="C874" s="45"/>
      <c r="D874" s="45"/>
      <c r="E874" s="45"/>
      <c r="F874" s="45"/>
      <c r="G874" s="45"/>
      <c r="H874" s="45"/>
      <c r="I874" s="45"/>
      <c r="J874" s="45"/>
      <c r="K874" s="45"/>
      <c r="L874" s="45"/>
      <c r="M874" s="45"/>
      <c r="N874" s="45"/>
      <c r="O874" s="45"/>
      <c r="P874" s="45"/>
      <c r="Q874" s="45"/>
      <c r="R874" s="45"/>
      <c r="S874" s="45"/>
      <c r="T874" s="45"/>
      <c r="U874" s="45"/>
      <c r="V874" s="45"/>
      <c r="W874" s="45"/>
      <c r="X874" s="45"/>
      <c r="Y874" s="45"/>
      <c r="Z874" s="45"/>
      <c r="AA874" s="45"/>
      <c r="AB874" s="45"/>
    </row>
    <row r="875" spans="1:28" ht="14.4">
      <c r="A875" s="45"/>
      <c r="B875" s="45"/>
      <c r="C875" s="45"/>
      <c r="D875" s="45"/>
      <c r="E875" s="45"/>
      <c r="F875" s="45"/>
      <c r="G875" s="45"/>
      <c r="H875" s="45"/>
      <c r="I875" s="45"/>
      <c r="J875" s="45"/>
      <c r="K875" s="45"/>
      <c r="L875" s="45"/>
      <c r="M875" s="45"/>
      <c r="N875" s="45"/>
      <c r="O875" s="45"/>
      <c r="P875" s="45"/>
      <c r="Q875" s="45"/>
      <c r="R875" s="45"/>
      <c r="S875" s="45"/>
      <c r="T875" s="45"/>
      <c r="U875" s="45"/>
      <c r="V875" s="45"/>
      <c r="W875" s="45"/>
      <c r="X875" s="45"/>
      <c r="Y875" s="45"/>
      <c r="Z875" s="45"/>
      <c r="AA875" s="45"/>
      <c r="AB875" s="45"/>
    </row>
    <row r="876" spans="1:28" ht="14.4">
      <c r="A876" s="45"/>
      <c r="B876" s="45"/>
      <c r="C876" s="45"/>
      <c r="D876" s="45"/>
      <c r="E876" s="45"/>
      <c r="F876" s="45"/>
      <c r="G876" s="45"/>
      <c r="H876" s="45"/>
      <c r="I876" s="45"/>
      <c r="J876" s="45"/>
      <c r="K876" s="45"/>
      <c r="L876" s="45"/>
      <c r="M876" s="45"/>
      <c r="N876" s="45"/>
      <c r="O876" s="45"/>
      <c r="P876" s="45"/>
      <c r="Q876" s="45"/>
      <c r="R876" s="45"/>
      <c r="S876" s="45"/>
      <c r="T876" s="45"/>
      <c r="U876" s="45"/>
      <c r="V876" s="45"/>
      <c r="W876" s="45"/>
      <c r="X876" s="45"/>
      <c r="Y876" s="45"/>
      <c r="Z876" s="45"/>
      <c r="AA876" s="45"/>
      <c r="AB876" s="45"/>
    </row>
    <row r="877" spans="1:28" ht="14.4">
      <c r="A877" s="45"/>
      <c r="B877" s="45"/>
      <c r="C877" s="45"/>
      <c r="D877" s="45"/>
      <c r="E877" s="45"/>
      <c r="F877" s="45"/>
      <c r="G877" s="45"/>
      <c r="H877" s="45"/>
      <c r="I877" s="45"/>
      <c r="J877" s="45"/>
      <c r="K877" s="45"/>
      <c r="L877" s="45"/>
      <c r="M877" s="45"/>
      <c r="N877" s="45"/>
      <c r="O877" s="45"/>
      <c r="P877" s="45"/>
      <c r="Q877" s="45"/>
      <c r="R877" s="45"/>
      <c r="S877" s="45"/>
      <c r="T877" s="45"/>
      <c r="U877" s="45"/>
      <c r="V877" s="45"/>
      <c r="W877" s="45"/>
      <c r="X877" s="45"/>
      <c r="Y877" s="45"/>
      <c r="Z877" s="45"/>
      <c r="AA877" s="45"/>
      <c r="AB877" s="45"/>
    </row>
    <row r="878" spans="1:28" ht="14.4">
      <c r="A878" s="45"/>
      <c r="B878" s="45"/>
      <c r="C878" s="45"/>
      <c r="D878" s="45"/>
      <c r="E878" s="45"/>
      <c r="F878" s="45"/>
      <c r="G878" s="45"/>
      <c r="H878" s="45"/>
      <c r="I878" s="45"/>
      <c r="J878" s="45"/>
      <c r="K878" s="45"/>
      <c r="L878" s="45"/>
      <c r="M878" s="45"/>
      <c r="N878" s="45"/>
      <c r="O878" s="45"/>
      <c r="P878" s="45"/>
      <c r="Q878" s="45"/>
      <c r="R878" s="45"/>
      <c r="S878" s="45"/>
      <c r="T878" s="45"/>
      <c r="U878" s="45"/>
      <c r="V878" s="45"/>
      <c r="W878" s="45"/>
      <c r="X878" s="45"/>
      <c r="Y878" s="45"/>
      <c r="Z878" s="45"/>
      <c r="AA878" s="45"/>
      <c r="AB878" s="45"/>
    </row>
    <row r="879" spans="1:28" ht="14.4">
      <c r="A879" s="45"/>
      <c r="B879" s="45"/>
      <c r="C879" s="45"/>
      <c r="D879" s="45"/>
      <c r="E879" s="45"/>
      <c r="F879" s="45"/>
      <c r="G879" s="45"/>
      <c r="H879" s="45"/>
      <c r="I879" s="45"/>
      <c r="J879" s="45"/>
      <c r="K879" s="45"/>
      <c r="L879" s="45"/>
      <c r="M879" s="45"/>
      <c r="N879" s="45"/>
      <c r="O879" s="45"/>
      <c r="P879" s="45"/>
      <c r="Q879" s="45"/>
      <c r="R879" s="45"/>
      <c r="S879" s="45"/>
      <c r="T879" s="45"/>
      <c r="U879" s="45"/>
      <c r="V879" s="45"/>
      <c r="W879" s="45"/>
      <c r="X879" s="45"/>
      <c r="Y879" s="45"/>
      <c r="Z879" s="45"/>
      <c r="AA879" s="45"/>
      <c r="AB879" s="45"/>
    </row>
    <row r="880" spans="1:28" ht="14.4">
      <c r="A880" s="45"/>
      <c r="B880" s="45"/>
      <c r="C880" s="45"/>
      <c r="D880" s="45"/>
      <c r="E880" s="45"/>
      <c r="F880" s="45"/>
      <c r="G880" s="45"/>
      <c r="H880" s="45"/>
      <c r="I880" s="45"/>
      <c r="J880" s="45"/>
      <c r="K880" s="45"/>
      <c r="L880" s="45"/>
      <c r="M880" s="45"/>
      <c r="N880" s="45"/>
      <c r="O880" s="45"/>
      <c r="P880" s="45"/>
      <c r="Q880" s="45"/>
      <c r="R880" s="45"/>
      <c r="S880" s="45"/>
      <c r="T880" s="45"/>
      <c r="U880" s="45"/>
      <c r="V880" s="45"/>
      <c r="W880" s="45"/>
      <c r="X880" s="45"/>
      <c r="Y880" s="45"/>
      <c r="Z880" s="45"/>
      <c r="AA880" s="45"/>
      <c r="AB880" s="45"/>
    </row>
    <row r="881" spans="1:28" ht="14.4">
      <c r="A881" s="45"/>
      <c r="B881" s="45"/>
      <c r="C881" s="45"/>
      <c r="D881" s="45"/>
      <c r="E881" s="45"/>
      <c r="F881" s="45"/>
      <c r="G881" s="45"/>
      <c r="H881" s="45"/>
      <c r="I881" s="45"/>
      <c r="J881" s="45"/>
      <c r="K881" s="45"/>
      <c r="L881" s="45"/>
      <c r="M881" s="45"/>
      <c r="N881" s="45"/>
      <c r="O881" s="45"/>
      <c r="P881" s="45"/>
      <c r="Q881" s="45"/>
      <c r="R881" s="45"/>
      <c r="S881" s="45"/>
      <c r="T881" s="45"/>
      <c r="U881" s="45"/>
      <c r="V881" s="45"/>
      <c r="W881" s="45"/>
      <c r="X881" s="45"/>
      <c r="Y881" s="45"/>
      <c r="Z881" s="45"/>
      <c r="AA881" s="45"/>
      <c r="AB881" s="45"/>
    </row>
    <row r="882" spans="1:28" ht="14.4">
      <c r="A882" s="45"/>
      <c r="B882" s="45"/>
      <c r="C882" s="45"/>
      <c r="D882" s="45"/>
      <c r="E882" s="45"/>
      <c r="F882" s="45"/>
      <c r="G882" s="45"/>
      <c r="H882" s="45"/>
      <c r="I882" s="45"/>
      <c r="J882" s="45"/>
      <c r="K882" s="45"/>
      <c r="L882" s="45"/>
      <c r="M882" s="45"/>
      <c r="N882" s="45"/>
      <c r="O882" s="45"/>
      <c r="P882" s="45"/>
      <c r="Q882" s="45"/>
      <c r="R882" s="45"/>
      <c r="S882" s="45"/>
      <c r="T882" s="45"/>
      <c r="U882" s="45"/>
      <c r="V882" s="45"/>
      <c r="W882" s="45"/>
      <c r="X882" s="45"/>
      <c r="Y882" s="45"/>
      <c r="Z882" s="45"/>
      <c r="AA882" s="45"/>
      <c r="AB882" s="45"/>
    </row>
    <row r="883" spans="1:28" ht="14.4">
      <c r="A883" s="45"/>
      <c r="B883" s="45"/>
      <c r="C883" s="45"/>
      <c r="D883" s="45"/>
      <c r="E883" s="45"/>
      <c r="F883" s="45"/>
      <c r="G883" s="45"/>
      <c r="H883" s="45"/>
      <c r="I883" s="45"/>
      <c r="J883" s="45"/>
      <c r="K883" s="45"/>
      <c r="L883" s="45"/>
      <c r="M883" s="45"/>
      <c r="N883" s="45"/>
      <c r="O883" s="45"/>
      <c r="P883" s="45"/>
      <c r="Q883" s="45"/>
      <c r="R883" s="45"/>
      <c r="S883" s="45"/>
      <c r="T883" s="45"/>
      <c r="U883" s="45"/>
      <c r="V883" s="45"/>
      <c r="W883" s="45"/>
      <c r="X883" s="45"/>
      <c r="Y883" s="45"/>
      <c r="Z883" s="45"/>
      <c r="AA883" s="45"/>
      <c r="AB883" s="45"/>
    </row>
    <row r="884" spans="1:28" ht="14.4">
      <c r="A884" s="45"/>
      <c r="B884" s="45"/>
      <c r="C884" s="45"/>
      <c r="D884" s="45"/>
      <c r="E884" s="45"/>
      <c r="F884" s="45"/>
      <c r="G884" s="45"/>
      <c r="H884" s="45"/>
      <c r="I884" s="45"/>
      <c r="J884" s="45"/>
      <c r="K884" s="45"/>
      <c r="L884" s="45"/>
      <c r="M884" s="45"/>
      <c r="N884" s="45"/>
      <c r="O884" s="45"/>
      <c r="P884" s="45"/>
      <c r="Q884" s="45"/>
      <c r="R884" s="45"/>
      <c r="S884" s="45"/>
      <c r="T884" s="45"/>
      <c r="U884" s="45"/>
      <c r="V884" s="45"/>
      <c r="W884" s="45"/>
      <c r="X884" s="45"/>
      <c r="Y884" s="45"/>
      <c r="Z884" s="45"/>
      <c r="AA884" s="45"/>
      <c r="AB884" s="45"/>
    </row>
    <row r="885" spans="1:28" ht="14.4">
      <c r="A885" s="45"/>
      <c r="B885" s="45"/>
      <c r="C885" s="45"/>
      <c r="D885" s="45"/>
      <c r="E885" s="45"/>
      <c r="F885" s="45"/>
      <c r="G885" s="45"/>
      <c r="H885" s="45"/>
      <c r="I885" s="45"/>
      <c r="J885" s="45"/>
      <c r="K885" s="45"/>
      <c r="L885" s="45"/>
      <c r="M885" s="45"/>
      <c r="N885" s="45"/>
      <c r="O885" s="45"/>
      <c r="P885" s="45"/>
      <c r="Q885" s="45"/>
      <c r="R885" s="45"/>
      <c r="S885" s="45"/>
      <c r="T885" s="45"/>
      <c r="U885" s="45"/>
      <c r="V885" s="45"/>
      <c r="W885" s="45"/>
      <c r="X885" s="45"/>
      <c r="Y885" s="45"/>
      <c r="Z885" s="45"/>
      <c r="AA885" s="45"/>
      <c r="AB885" s="45"/>
    </row>
    <row r="886" spans="1:28" ht="14.4">
      <c r="A886" s="45"/>
      <c r="B886" s="45"/>
      <c r="C886" s="45"/>
      <c r="D886" s="45"/>
      <c r="E886" s="45"/>
      <c r="F886" s="45"/>
      <c r="G886" s="45"/>
      <c r="H886" s="45"/>
      <c r="I886" s="45"/>
      <c r="J886" s="45"/>
      <c r="K886" s="45"/>
      <c r="L886" s="45"/>
      <c r="M886" s="45"/>
      <c r="N886" s="45"/>
      <c r="O886" s="45"/>
      <c r="P886" s="45"/>
      <c r="Q886" s="45"/>
      <c r="R886" s="45"/>
      <c r="S886" s="45"/>
      <c r="T886" s="45"/>
      <c r="U886" s="45"/>
      <c r="V886" s="45"/>
      <c r="W886" s="45"/>
      <c r="X886" s="45"/>
      <c r="Y886" s="45"/>
      <c r="Z886" s="45"/>
      <c r="AA886" s="45"/>
      <c r="AB886" s="45"/>
    </row>
    <row r="887" spans="1:28" ht="14.4">
      <c r="A887" s="45"/>
      <c r="B887" s="45"/>
      <c r="C887" s="45"/>
      <c r="D887" s="45"/>
      <c r="E887" s="45"/>
      <c r="F887" s="45"/>
      <c r="G887" s="45"/>
      <c r="H887" s="45"/>
      <c r="I887" s="45"/>
      <c r="J887" s="45"/>
      <c r="K887" s="45"/>
      <c r="L887" s="45"/>
      <c r="M887" s="45"/>
      <c r="N887" s="45"/>
      <c r="O887" s="45"/>
      <c r="P887" s="45"/>
      <c r="Q887" s="45"/>
      <c r="R887" s="45"/>
      <c r="S887" s="45"/>
      <c r="T887" s="45"/>
      <c r="U887" s="45"/>
      <c r="V887" s="45"/>
      <c r="W887" s="45"/>
      <c r="X887" s="45"/>
      <c r="Y887" s="45"/>
      <c r="Z887" s="45"/>
      <c r="AA887" s="45"/>
      <c r="AB887" s="45"/>
    </row>
    <row r="888" spans="1:28" ht="14.4">
      <c r="A888" s="45"/>
      <c r="B888" s="45"/>
      <c r="C888" s="45"/>
      <c r="D888" s="45"/>
      <c r="E888" s="45"/>
      <c r="F888" s="45"/>
      <c r="G888" s="45"/>
      <c r="H888" s="45"/>
      <c r="I888" s="45"/>
      <c r="J888" s="45"/>
      <c r="K888" s="45"/>
      <c r="L888" s="45"/>
      <c r="M888" s="45"/>
      <c r="N888" s="45"/>
      <c r="O888" s="45"/>
      <c r="P888" s="45"/>
      <c r="Q888" s="45"/>
      <c r="R888" s="45"/>
      <c r="S888" s="45"/>
      <c r="T888" s="45"/>
      <c r="U888" s="45"/>
      <c r="V888" s="45"/>
      <c r="W888" s="45"/>
      <c r="X888" s="45"/>
      <c r="Y888" s="45"/>
      <c r="Z888" s="45"/>
      <c r="AA888" s="45"/>
      <c r="AB888" s="45"/>
    </row>
    <row r="889" spans="1:28" ht="14.4">
      <c r="A889" s="45"/>
      <c r="B889" s="45"/>
      <c r="C889" s="45"/>
      <c r="D889" s="45"/>
      <c r="E889" s="45"/>
      <c r="F889" s="45"/>
      <c r="G889" s="45"/>
      <c r="H889" s="45"/>
      <c r="I889" s="45"/>
      <c r="J889" s="45"/>
      <c r="K889" s="45"/>
      <c r="L889" s="45"/>
      <c r="M889" s="45"/>
      <c r="N889" s="45"/>
      <c r="O889" s="45"/>
      <c r="P889" s="45"/>
      <c r="Q889" s="45"/>
      <c r="R889" s="45"/>
      <c r="S889" s="45"/>
      <c r="T889" s="45"/>
      <c r="U889" s="45"/>
      <c r="V889" s="45"/>
      <c r="W889" s="45"/>
      <c r="X889" s="45"/>
      <c r="Y889" s="45"/>
      <c r="Z889" s="45"/>
      <c r="AA889" s="45"/>
      <c r="AB889" s="45"/>
    </row>
    <row r="890" spans="1:28" ht="14.4">
      <c r="A890" s="45"/>
      <c r="B890" s="45"/>
      <c r="C890" s="45"/>
      <c r="D890" s="45"/>
      <c r="E890" s="45"/>
      <c r="F890" s="45"/>
      <c r="G890" s="45"/>
      <c r="H890" s="45"/>
      <c r="I890" s="45"/>
      <c r="J890" s="45"/>
      <c r="K890" s="45"/>
      <c r="L890" s="45"/>
      <c r="M890" s="45"/>
      <c r="N890" s="45"/>
      <c r="O890" s="45"/>
      <c r="P890" s="45"/>
      <c r="Q890" s="45"/>
      <c r="R890" s="45"/>
      <c r="S890" s="45"/>
      <c r="T890" s="45"/>
      <c r="U890" s="45"/>
      <c r="V890" s="45"/>
      <c r="W890" s="45"/>
      <c r="X890" s="45"/>
      <c r="Y890" s="45"/>
      <c r="Z890" s="45"/>
      <c r="AA890" s="45"/>
      <c r="AB890" s="45"/>
    </row>
    <row r="891" spans="1:28" ht="14.4">
      <c r="A891" s="45"/>
      <c r="B891" s="45"/>
      <c r="C891" s="45"/>
      <c r="D891" s="45"/>
      <c r="E891" s="45"/>
      <c r="F891" s="45"/>
      <c r="G891" s="45"/>
      <c r="H891" s="45"/>
      <c r="I891" s="45"/>
      <c r="J891" s="45"/>
      <c r="K891" s="45"/>
      <c r="L891" s="45"/>
      <c r="M891" s="45"/>
      <c r="N891" s="45"/>
      <c r="O891" s="45"/>
      <c r="P891" s="45"/>
      <c r="Q891" s="45"/>
      <c r="R891" s="45"/>
      <c r="S891" s="45"/>
      <c r="T891" s="45"/>
      <c r="U891" s="45"/>
      <c r="V891" s="45"/>
      <c r="W891" s="45"/>
      <c r="X891" s="45"/>
      <c r="Y891" s="45"/>
      <c r="Z891" s="45"/>
      <c r="AA891" s="45"/>
      <c r="AB891" s="45"/>
    </row>
    <row r="892" spans="1:28" ht="14.4">
      <c r="A892" s="45"/>
      <c r="B892" s="45"/>
      <c r="C892" s="45"/>
      <c r="D892" s="45"/>
      <c r="E892" s="45"/>
      <c r="F892" s="45"/>
      <c r="G892" s="45"/>
      <c r="H892" s="45"/>
      <c r="I892" s="45"/>
      <c r="J892" s="45"/>
      <c r="K892" s="45"/>
      <c r="L892" s="45"/>
      <c r="M892" s="45"/>
      <c r="N892" s="45"/>
      <c r="O892" s="45"/>
      <c r="P892" s="45"/>
      <c r="Q892" s="45"/>
      <c r="R892" s="45"/>
      <c r="S892" s="45"/>
      <c r="T892" s="45"/>
      <c r="U892" s="45"/>
      <c r="V892" s="45"/>
      <c r="W892" s="45"/>
      <c r="X892" s="45"/>
      <c r="Y892" s="45"/>
      <c r="Z892" s="45"/>
      <c r="AA892" s="45"/>
      <c r="AB892" s="45"/>
    </row>
    <row r="893" spans="1:28" ht="14.4">
      <c r="A893" s="45"/>
      <c r="B893" s="45"/>
      <c r="C893" s="45"/>
      <c r="D893" s="45"/>
      <c r="E893" s="45"/>
      <c r="F893" s="45"/>
      <c r="G893" s="45"/>
      <c r="H893" s="45"/>
      <c r="I893" s="45"/>
      <c r="J893" s="45"/>
      <c r="K893" s="45"/>
      <c r="L893" s="45"/>
      <c r="M893" s="45"/>
      <c r="N893" s="45"/>
      <c r="O893" s="45"/>
      <c r="P893" s="45"/>
      <c r="Q893" s="45"/>
      <c r="R893" s="45"/>
      <c r="S893" s="45"/>
      <c r="T893" s="45"/>
      <c r="U893" s="45"/>
      <c r="V893" s="45"/>
      <c r="W893" s="45"/>
      <c r="X893" s="45"/>
      <c r="Y893" s="45"/>
      <c r="Z893" s="45"/>
      <c r="AA893" s="45"/>
      <c r="AB893" s="45"/>
    </row>
    <row r="894" spans="1:28" ht="14.4">
      <c r="A894" s="45"/>
      <c r="B894" s="45"/>
      <c r="C894" s="45"/>
      <c r="D894" s="45"/>
      <c r="E894" s="45"/>
      <c r="F894" s="45"/>
      <c r="G894" s="45"/>
      <c r="H894" s="45"/>
      <c r="I894" s="45"/>
      <c r="J894" s="45"/>
      <c r="K894" s="45"/>
      <c r="L894" s="45"/>
      <c r="M894" s="45"/>
      <c r="N894" s="45"/>
      <c r="O894" s="45"/>
      <c r="P894" s="45"/>
      <c r="Q894" s="45"/>
      <c r="R894" s="45"/>
      <c r="S894" s="45"/>
      <c r="T894" s="45"/>
      <c r="U894" s="45"/>
      <c r="V894" s="45"/>
      <c r="W894" s="45"/>
      <c r="X894" s="45"/>
      <c r="Y894" s="45"/>
      <c r="Z894" s="45"/>
      <c r="AA894" s="45"/>
      <c r="AB894" s="45"/>
    </row>
    <row r="895" spans="1:28" ht="14.4">
      <c r="A895" s="45"/>
      <c r="B895" s="45"/>
      <c r="C895" s="45"/>
      <c r="D895" s="45"/>
      <c r="E895" s="45"/>
      <c r="F895" s="45"/>
      <c r="G895" s="45"/>
      <c r="H895" s="45"/>
      <c r="I895" s="45"/>
      <c r="J895" s="45"/>
      <c r="K895" s="45"/>
      <c r="L895" s="45"/>
      <c r="M895" s="45"/>
      <c r="N895" s="45"/>
      <c r="O895" s="45"/>
      <c r="P895" s="45"/>
      <c r="Q895" s="45"/>
      <c r="R895" s="45"/>
      <c r="S895" s="45"/>
      <c r="T895" s="45"/>
      <c r="U895" s="45"/>
      <c r="V895" s="45"/>
      <c r="W895" s="45"/>
      <c r="X895" s="45"/>
      <c r="Y895" s="45"/>
      <c r="Z895" s="45"/>
      <c r="AA895" s="45"/>
      <c r="AB895" s="45"/>
    </row>
    <row r="896" spans="1:28" ht="14.4">
      <c r="A896" s="45"/>
      <c r="B896" s="45"/>
      <c r="C896" s="45"/>
      <c r="D896" s="45"/>
      <c r="E896" s="45"/>
      <c r="F896" s="45"/>
      <c r="G896" s="45"/>
      <c r="H896" s="45"/>
      <c r="I896" s="45"/>
      <c r="J896" s="45"/>
      <c r="K896" s="45"/>
      <c r="L896" s="45"/>
      <c r="M896" s="45"/>
      <c r="N896" s="45"/>
      <c r="O896" s="45"/>
      <c r="P896" s="45"/>
      <c r="Q896" s="45"/>
      <c r="R896" s="45"/>
      <c r="S896" s="45"/>
      <c r="T896" s="45"/>
      <c r="U896" s="45"/>
      <c r="V896" s="45"/>
      <c r="W896" s="45"/>
      <c r="X896" s="45"/>
      <c r="Y896" s="45"/>
      <c r="Z896" s="45"/>
      <c r="AA896" s="45"/>
      <c r="AB896" s="45"/>
    </row>
    <row r="897" spans="1:28" ht="14.4">
      <c r="A897" s="45"/>
      <c r="B897" s="45"/>
      <c r="C897" s="45"/>
      <c r="D897" s="45"/>
      <c r="E897" s="45"/>
      <c r="F897" s="45"/>
      <c r="G897" s="45"/>
      <c r="H897" s="45"/>
      <c r="I897" s="45"/>
      <c r="J897" s="45"/>
      <c r="K897" s="45"/>
      <c r="L897" s="45"/>
      <c r="M897" s="45"/>
      <c r="N897" s="45"/>
      <c r="O897" s="45"/>
      <c r="P897" s="45"/>
      <c r="Q897" s="45"/>
      <c r="R897" s="45"/>
      <c r="S897" s="45"/>
      <c r="T897" s="45"/>
      <c r="U897" s="45"/>
      <c r="V897" s="45"/>
      <c r="W897" s="45"/>
      <c r="X897" s="45"/>
      <c r="Y897" s="45"/>
      <c r="Z897" s="45"/>
      <c r="AA897" s="45"/>
      <c r="AB897" s="45"/>
    </row>
    <row r="898" spans="1:28" ht="14.4">
      <c r="A898" s="45"/>
      <c r="B898" s="45"/>
      <c r="C898" s="45"/>
      <c r="D898" s="45"/>
      <c r="E898" s="45"/>
      <c r="F898" s="45"/>
      <c r="G898" s="45"/>
      <c r="H898" s="45"/>
      <c r="I898" s="45"/>
      <c r="J898" s="45"/>
      <c r="K898" s="45"/>
      <c r="L898" s="45"/>
      <c r="M898" s="45"/>
      <c r="N898" s="45"/>
      <c r="O898" s="45"/>
      <c r="P898" s="45"/>
      <c r="Q898" s="45"/>
      <c r="R898" s="45"/>
      <c r="S898" s="45"/>
      <c r="T898" s="45"/>
      <c r="U898" s="45"/>
      <c r="V898" s="45"/>
      <c r="W898" s="45"/>
      <c r="X898" s="45"/>
      <c r="Y898" s="45"/>
      <c r="Z898" s="45"/>
      <c r="AA898" s="45"/>
      <c r="AB898" s="45"/>
    </row>
    <row r="899" spans="1:28" ht="14.4">
      <c r="A899" s="45"/>
      <c r="B899" s="45"/>
      <c r="C899" s="45"/>
      <c r="D899" s="45"/>
      <c r="E899" s="45"/>
      <c r="F899" s="45"/>
      <c r="G899" s="45"/>
      <c r="H899" s="45"/>
      <c r="I899" s="45"/>
      <c r="J899" s="45"/>
      <c r="K899" s="45"/>
      <c r="L899" s="45"/>
      <c r="M899" s="45"/>
      <c r="N899" s="45"/>
      <c r="O899" s="45"/>
      <c r="P899" s="45"/>
      <c r="Q899" s="45"/>
      <c r="R899" s="45"/>
      <c r="S899" s="45"/>
      <c r="T899" s="45"/>
      <c r="U899" s="45"/>
      <c r="V899" s="45"/>
      <c r="W899" s="45"/>
      <c r="X899" s="45"/>
      <c r="Y899" s="45"/>
      <c r="Z899" s="45"/>
      <c r="AA899" s="45"/>
      <c r="AB899" s="45"/>
    </row>
    <row r="900" spans="1:28" ht="14.4">
      <c r="A900" s="45"/>
      <c r="B900" s="45"/>
      <c r="C900" s="45"/>
      <c r="D900" s="45"/>
      <c r="E900" s="45"/>
      <c r="F900" s="45"/>
      <c r="G900" s="45"/>
      <c r="H900" s="45"/>
      <c r="I900" s="45"/>
      <c r="J900" s="45"/>
      <c r="K900" s="45"/>
      <c r="L900" s="45"/>
      <c r="M900" s="45"/>
      <c r="N900" s="45"/>
      <c r="O900" s="45"/>
      <c r="P900" s="45"/>
      <c r="Q900" s="45"/>
      <c r="R900" s="45"/>
      <c r="S900" s="45"/>
      <c r="T900" s="45"/>
      <c r="U900" s="45"/>
      <c r="V900" s="45"/>
      <c r="W900" s="45"/>
      <c r="X900" s="45"/>
      <c r="Y900" s="45"/>
      <c r="Z900" s="45"/>
      <c r="AA900" s="45"/>
      <c r="AB900" s="45"/>
    </row>
    <row r="901" spans="1:28" ht="14.4">
      <c r="A901" s="45"/>
      <c r="B901" s="45"/>
      <c r="C901" s="45"/>
      <c r="D901" s="45"/>
      <c r="E901" s="45"/>
      <c r="F901" s="45"/>
      <c r="G901" s="45"/>
      <c r="H901" s="45"/>
      <c r="I901" s="45"/>
      <c r="J901" s="45"/>
      <c r="K901" s="45"/>
      <c r="L901" s="45"/>
      <c r="M901" s="45"/>
      <c r="N901" s="45"/>
      <c r="O901" s="45"/>
      <c r="P901" s="45"/>
      <c r="Q901" s="45"/>
      <c r="R901" s="45"/>
      <c r="S901" s="45"/>
      <c r="T901" s="45"/>
      <c r="U901" s="45"/>
      <c r="V901" s="45"/>
      <c r="W901" s="45"/>
      <c r="X901" s="45"/>
      <c r="Y901" s="45"/>
      <c r="Z901" s="45"/>
      <c r="AA901" s="45"/>
      <c r="AB901" s="45"/>
    </row>
    <row r="902" spans="1:28" ht="14.4">
      <c r="A902" s="45"/>
      <c r="B902" s="45"/>
      <c r="C902" s="45"/>
      <c r="D902" s="45"/>
      <c r="E902" s="45"/>
      <c r="F902" s="45"/>
      <c r="G902" s="45"/>
      <c r="H902" s="45"/>
      <c r="I902" s="45"/>
      <c r="J902" s="45"/>
      <c r="K902" s="45"/>
      <c r="L902" s="45"/>
      <c r="M902" s="45"/>
      <c r="N902" s="45"/>
      <c r="O902" s="45"/>
      <c r="P902" s="45"/>
      <c r="Q902" s="45"/>
      <c r="R902" s="45"/>
      <c r="S902" s="45"/>
      <c r="T902" s="45"/>
      <c r="U902" s="45"/>
      <c r="V902" s="45"/>
      <c r="W902" s="45"/>
      <c r="X902" s="45"/>
      <c r="Y902" s="45"/>
      <c r="Z902" s="45"/>
      <c r="AA902" s="45"/>
      <c r="AB902" s="45"/>
    </row>
    <row r="903" spans="1:28" ht="14.4">
      <c r="A903" s="45"/>
      <c r="B903" s="45"/>
      <c r="C903" s="45"/>
      <c r="D903" s="45"/>
      <c r="E903" s="45"/>
      <c r="F903" s="45"/>
      <c r="G903" s="45"/>
      <c r="H903" s="45"/>
      <c r="I903" s="45"/>
      <c r="J903" s="45"/>
      <c r="K903" s="45"/>
      <c r="L903" s="45"/>
      <c r="M903" s="45"/>
      <c r="N903" s="45"/>
      <c r="O903" s="45"/>
      <c r="P903" s="45"/>
      <c r="Q903" s="45"/>
      <c r="R903" s="45"/>
      <c r="S903" s="45"/>
      <c r="T903" s="45"/>
      <c r="U903" s="45"/>
      <c r="V903" s="45"/>
      <c r="W903" s="45"/>
      <c r="X903" s="45"/>
      <c r="Y903" s="45"/>
      <c r="Z903" s="45"/>
      <c r="AA903" s="45"/>
      <c r="AB903" s="45"/>
    </row>
    <row r="904" spans="1:28" ht="14.4">
      <c r="A904" s="45"/>
      <c r="B904" s="45"/>
      <c r="C904" s="45"/>
      <c r="D904" s="45"/>
      <c r="E904" s="45"/>
      <c r="F904" s="45"/>
      <c r="G904" s="45"/>
      <c r="H904" s="45"/>
      <c r="I904" s="45"/>
      <c r="J904" s="45"/>
      <c r="K904" s="45"/>
      <c r="L904" s="45"/>
      <c r="M904" s="45"/>
      <c r="N904" s="45"/>
      <c r="O904" s="45"/>
      <c r="P904" s="45"/>
      <c r="Q904" s="45"/>
      <c r="R904" s="45"/>
      <c r="S904" s="45"/>
      <c r="T904" s="45"/>
      <c r="U904" s="45"/>
      <c r="V904" s="45"/>
      <c r="W904" s="45"/>
      <c r="X904" s="45"/>
      <c r="Y904" s="45"/>
      <c r="Z904" s="45"/>
      <c r="AA904" s="45"/>
      <c r="AB904" s="45"/>
    </row>
    <row r="905" spans="1:28" ht="14.4">
      <c r="A905" s="45"/>
      <c r="B905" s="45"/>
      <c r="C905" s="45"/>
      <c r="D905" s="45"/>
      <c r="E905" s="45"/>
      <c r="F905" s="45"/>
      <c r="G905" s="45"/>
      <c r="H905" s="45"/>
      <c r="I905" s="45"/>
      <c r="J905" s="45"/>
      <c r="K905" s="45"/>
      <c r="L905" s="45"/>
      <c r="M905" s="45"/>
      <c r="N905" s="45"/>
      <c r="O905" s="45"/>
      <c r="P905" s="45"/>
      <c r="Q905" s="45"/>
      <c r="R905" s="45"/>
      <c r="S905" s="45"/>
      <c r="T905" s="45"/>
      <c r="U905" s="45"/>
      <c r="V905" s="45"/>
      <c r="W905" s="45"/>
      <c r="X905" s="45"/>
      <c r="Y905" s="45"/>
      <c r="Z905" s="45"/>
      <c r="AA905" s="45"/>
      <c r="AB905" s="45"/>
    </row>
    <row r="906" spans="1:28" ht="14.4">
      <c r="A906" s="45"/>
      <c r="B906" s="45"/>
      <c r="C906" s="45"/>
      <c r="D906" s="45"/>
      <c r="E906" s="45"/>
      <c r="F906" s="45"/>
      <c r="G906" s="45"/>
      <c r="H906" s="45"/>
      <c r="I906" s="45"/>
      <c r="J906" s="45"/>
      <c r="K906" s="45"/>
      <c r="L906" s="45"/>
      <c r="M906" s="45"/>
      <c r="N906" s="45"/>
      <c r="O906" s="45"/>
      <c r="P906" s="45"/>
      <c r="Q906" s="45"/>
      <c r="R906" s="45"/>
      <c r="S906" s="45"/>
      <c r="T906" s="45"/>
      <c r="U906" s="45"/>
      <c r="V906" s="45"/>
      <c r="W906" s="45"/>
      <c r="X906" s="45"/>
      <c r="Y906" s="45"/>
      <c r="Z906" s="45"/>
      <c r="AA906" s="45"/>
      <c r="AB906" s="45"/>
    </row>
    <row r="907" spans="1:28" ht="14.4">
      <c r="A907" s="45"/>
      <c r="B907" s="45"/>
      <c r="C907" s="45"/>
      <c r="D907" s="45"/>
      <c r="E907" s="45"/>
      <c r="F907" s="45"/>
      <c r="G907" s="45"/>
      <c r="H907" s="45"/>
      <c r="I907" s="45"/>
      <c r="J907" s="45"/>
      <c r="K907" s="45"/>
      <c r="L907" s="45"/>
      <c r="M907" s="45"/>
      <c r="N907" s="45"/>
      <c r="O907" s="45"/>
      <c r="P907" s="45"/>
      <c r="Q907" s="45"/>
      <c r="R907" s="45"/>
      <c r="S907" s="45"/>
      <c r="T907" s="45"/>
      <c r="U907" s="45"/>
      <c r="V907" s="45"/>
      <c r="W907" s="45"/>
      <c r="X907" s="45"/>
      <c r="Y907" s="45"/>
      <c r="Z907" s="45"/>
      <c r="AA907" s="45"/>
      <c r="AB907" s="45"/>
    </row>
    <row r="908" spans="1:28" ht="14.4">
      <c r="A908" s="45"/>
      <c r="B908" s="45"/>
      <c r="C908" s="45"/>
      <c r="D908" s="45"/>
      <c r="E908" s="45"/>
      <c r="F908" s="45"/>
      <c r="G908" s="45"/>
      <c r="H908" s="45"/>
      <c r="I908" s="45"/>
      <c r="J908" s="45"/>
      <c r="K908" s="45"/>
      <c r="L908" s="45"/>
      <c r="M908" s="45"/>
      <c r="N908" s="45"/>
      <c r="O908" s="45"/>
      <c r="P908" s="45"/>
      <c r="Q908" s="45"/>
      <c r="R908" s="45"/>
      <c r="S908" s="45"/>
      <c r="T908" s="45"/>
      <c r="U908" s="45"/>
      <c r="V908" s="45"/>
      <c r="W908" s="45"/>
      <c r="X908" s="45"/>
      <c r="Y908" s="45"/>
      <c r="Z908" s="45"/>
      <c r="AA908" s="45"/>
      <c r="AB908" s="45"/>
    </row>
    <row r="909" spans="1:28" ht="14.4">
      <c r="A909" s="45"/>
      <c r="B909" s="45"/>
      <c r="C909" s="45"/>
      <c r="D909" s="45"/>
      <c r="E909" s="45"/>
      <c r="F909" s="45"/>
      <c r="G909" s="45"/>
      <c r="H909" s="45"/>
      <c r="I909" s="45"/>
      <c r="J909" s="45"/>
      <c r="K909" s="45"/>
      <c r="L909" s="45"/>
      <c r="M909" s="45"/>
      <c r="N909" s="45"/>
      <c r="O909" s="45"/>
      <c r="P909" s="45"/>
      <c r="Q909" s="45"/>
      <c r="R909" s="45"/>
      <c r="S909" s="45"/>
      <c r="T909" s="45"/>
      <c r="U909" s="45"/>
      <c r="V909" s="45"/>
      <c r="W909" s="45"/>
      <c r="X909" s="45"/>
      <c r="Y909" s="45"/>
      <c r="Z909" s="45"/>
      <c r="AA909" s="45"/>
      <c r="AB909" s="45"/>
    </row>
    <row r="910" spans="1:28" ht="14.4">
      <c r="A910" s="45"/>
      <c r="B910" s="45"/>
      <c r="C910" s="45"/>
      <c r="D910" s="45"/>
      <c r="E910" s="45"/>
      <c r="F910" s="45"/>
      <c r="G910" s="45"/>
      <c r="H910" s="45"/>
      <c r="I910" s="45"/>
      <c r="J910" s="45"/>
      <c r="K910" s="45"/>
      <c r="L910" s="45"/>
      <c r="M910" s="45"/>
      <c r="N910" s="45"/>
      <c r="O910" s="45"/>
      <c r="P910" s="45"/>
      <c r="Q910" s="45"/>
      <c r="R910" s="45"/>
      <c r="S910" s="45"/>
      <c r="T910" s="45"/>
      <c r="U910" s="45"/>
      <c r="V910" s="45"/>
      <c r="W910" s="45"/>
      <c r="X910" s="45"/>
      <c r="Y910" s="45"/>
      <c r="Z910" s="45"/>
      <c r="AA910" s="45"/>
      <c r="AB910" s="45"/>
    </row>
    <row r="911" spans="1:28" ht="14.4">
      <c r="A911" s="45"/>
      <c r="B911" s="45"/>
      <c r="C911" s="45"/>
      <c r="D911" s="45"/>
      <c r="E911" s="45"/>
      <c r="F911" s="45"/>
      <c r="G911" s="45"/>
      <c r="H911" s="45"/>
      <c r="I911" s="45"/>
      <c r="J911" s="45"/>
      <c r="K911" s="45"/>
      <c r="L911" s="45"/>
      <c r="M911" s="45"/>
      <c r="N911" s="45"/>
      <c r="O911" s="45"/>
      <c r="P911" s="45"/>
      <c r="Q911" s="45"/>
      <c r="R911" s="45"/>
      <c r="S911" s="45"/>
      <c r="T911" s="45"/>
      <c r="U911" s="45"/>
      <c r="V911" s="45"/>
      <c r="W911" s="45"/>
      <c r="X911" s="45"/>
      <c r="Y911" s="45"/>
      <c r="Z911" s="45"/>
      <c r="AA911" s="45"/>
      <c r="AB911" s="45"/>
    </row>
    <row r="912" spans="1:28" ht="14.4">
      <c r="A912" s="45"/>
      <c r="B912" s="45"/>
      <c r="C912" s="45"/>
      <c r="D912" s="45"/>
      <c r="E912" s="45"/>
      <c r="F912" s="45"/>
      <c r="G912" s="45"/>
      <c r="H912" s="45"/>
      <c r="I912" s="45"/>
      <c r="J912" s="45"/>
      <c r="K912" s="45"/>
      <c r="L912" s="45"/>
      <c r="M912" s="45"/>
      <c r="N912" s="45"/>
      <c r="O912" s="45"/>
      <c r="P912" s="45"/>
      <c r="Q912" s="45"/>
      <c r="R912" s="45"/>
      <c r="S912" s="45"/>
      <c r="T912" s="45"/>
      <c r="U912" s="45"/>
      <c r="V912" s="45"/>
      <c r="W912" s="45"/>
      <c r="X912" s="45"/>
      <c r="Y912" s="45"/>
      <c r="Z912" s="45"/>
      <c r="AA912" s="45"/>
      <c r="AB912" s="45"/>
    </row>
    <row r="913" spans="1:28" ht="14.4">
      <c r="A913" s="45"/>
      <c r="B913" s="45"/>
      <c r="C913" s="45"/>
      <c r="D913" s="45"/>
      <c r="E913" s="45"/>
      <c r="F913" s="45"/>
      <c r="G913" s="45"/>
      <c r="H913" s="45"/>
      <c r="I913" s="45"/>
      <c r="J913" s="45"/>
      <c r="K913" s="45"/>
      <c r="L913" s="45"/>
      <c r="M913" s="45"/>
      <c r="N913" s="45"/>
      <c r="O913" s="45"/>
      <c r="P913" s="45"/>
      <c r="Q913" s="45"/>
      <c r="R913" s="45"/>
      <c r="S913" s="45"/>
      <c r="T913" s="45"/>
      <c r="U913" s="45"/>
      <c r="V913" s="45"/>
      <c r="W913" s="45"/>
      <c r="X913" s="45"/>
      <c r="Y913" s="45"/>
      <c r="Z913" s="45"/>
      <c r="AA913" s="45"/>
      <c r="AB913" s="45"/>
    </row>
    <row r="914" spans="1:28" ht="14.4">
      <c r="A914" s="45"/>
      <c r="B914" s="45"/>
      <c r="C914" s="45"/>
      <c r="D914" s="45"/>
      <c r="E914" s="45"/>
      <c r="F914" s="45"/>
      <c r="G914" s="45"/>
      <c r="H914" s="45"/>
      <c r="I914" s="45"/>
      <c r="J914" s="45"/>
      <c r="K914" s="45"/>
      <c r="L914" s="45"/>
      <c r="M914" s="45"/>
      <c r="N914" s="45"/>
      <c r="O914" s="45"/>
      <c r="P914" s="45"/>
      <c r="Q914" s="45"/>
      <c r="R914" s="45"/>
      <c r="S914" s="45"/>
      <c r="T914" s="45"/>
      <c r="U914" s="45"/>
      <c r="V914" s="45"/>
      <c r="W914" s="45"/>
      <c r="X914" s="45"/>
      <c r="Y914" s="45"/>
      <c r="Z914" s="45"/>
      <c r="AA914" s="45"/>
      <c r="AB914" s="45"/>
    </row>
    <row r="915" spans="1:28" ht="14.4">
      <c r="A915" s="45"/>
      <c r="B915" s="45"/>
      <c r="C915" s="45"/>
      <c r="D915" s="45"/>
      <c r="E915" s="45"/>
      <c r="F915" s="45"/>
      <c r="G915" s="45"/>
      <c r="H915" s="45"/>
      <c r="I915" s="45"/>
      <c r="J915" s="45"/>
      <c r="K915" s="45"/>
      <c r="L915" s="45"/>
      <c r="M915" s="45"/>
      <c r="N915" s="45"/>
      <c r="O915" s="45"/>
      <c r="P915" s="45"/>
      <c r="Q915" s="45"/>
      <c r="R915" s="45"/>
      <c r="S915" s="45"/>
      <c r="T915" s="45"/>
      <c r="U915" s="45"/>
      <c r="V915" s="45"/>
      <c r="W915" s="45"/>
      <c r="X915" s="45"/>
      <c r="Y915" s="45"/>
      <c r="Z915" s="45"/>
      <c r="AA915" s="45"/>
      <c r="AB915" s="45"/>
    </row>
    <row r="916" spans="1:28" ht="14.4">
      <c r="A916" s="45"/>
      <c r="B916" s="45"/>
      <c r="C916" s="45"/>
      <c r="D916" s="45"/>
      <c r="E916" s="45"/>
      <c r="F916" s="45"/>
      <c r="G916" s="45"/>
      <c r="H916" s="45"/>
      <c r="I916" s="45"/>
      <c r="J916" s="45"/>
      <c r="K916" s="45"/>
      <c r="L916" s="45"/>
      <c r="M916" s="45"/>
      <c r="N916" s="45"/>
      <c r="O916" s="45"/>
      <c r="P916" s="45"/>
      <c r="Q916" s="45"/>
      <c r="R916" s="45"/>
      <c r="S916" s="45"/>
      <c r="T916" s="45"/>
      <c r="U916" s="45"/>
      <c r="V916" s="45"/>
      <c r="W916" s="45"/>
      <c r="X916" s="45"/>
      <c r="Y916" s="45"/>
      <c r="Z916" s="45"/>
      <c r="AA916" s="45"/>
      <c r="AB916" s="45"/>
    </row>
    <row r="917" spans="1:28" ht="14.4">
      <c r="A917" s="45"/>
      <c r="B917" s="45"/>
      <c r="C917" s="45"/>
      <c r="D917" s="45"/>
      <c r="E917" s="45"/>
      <c r="F917" s="45"/>
      <c r="G917" s="45"/>
      <c r="H917" s="45"/>
      <c r="I917" s="45"/>
      <c r="J917" s="45"/>
      <c r="K917" s="45"/>
      <c r="L917" s="45"/>
      <c r="M917" s="45"/>
      <c r="N917" s="45"/>
      <c r="O917" s="45"/>
      <c r="P917" s="45"/>
      <c r="Q917" s="45"/>
      <c r="R917" s="45"/>
      <c r="S917" s="45"/>
      <c r="T917" s="45"/>
      <c r="U917" s="45"/>
      <c r="V917" s="45"/>
      <c r="W917" s="45"/>
      <c r="X917" s="45"/>
      <c r="Y917" s="45"/>
      <c r="Z917" s="45"/>
      <c r="AA917" s="45"/>
      <c r="AB917" s="45"/>
    </row>
    <row r="918" spans="1:28" ht="14.4">
      <c r="A918" s="45"/>
      <c r="B918" s="45"/>
      <c r="C918" s="45"/>
      <c r="D918" s="45"/>
      <c r="E918" s="45"/>
      <c r="F918" s="45"/>
      <c r="G918" s="45"/>
      <c r="H918" s="45"/>
      <c r="I918" s="45"/>
      <c r="J918" s="45"/>
      <c r="K918" s="45"/>
      <c r="L918" s="45"/>
      <c r="M918" s="45"/>
      <c r="N918" s="45"/>
      <c r="O918" s="45"/>
      <c r="P918" s="45"/>
      <c r="Q918" s="45"/>
      <c r="R918" s="45"/>
      <c r="S918" s="45"/>
      <c r="T918" s="45"/>
      <c r="U918" s="45"/>
      <c r="V918" s="45"/>
      <c r="W918" s="45"/>
      <c r="X918" s="45"/>
      <c r="Y918" s="45"/>
      <c r="Z918" s="45"/>
      <c r="AA918" s="45"/>
      <c r="AB918" s="45"/>
    </row>
    <row r="919" spans="1:28" ht="14.4">
      <c r="A919" s="45"/>
      <c r="B919" s="45"/>
      <c r="C919" s="45"/>
      <c r="D919" s="45"/>
      <c r="E919" s="45"/>
      <c r="F919" s="45"/>
      <c r="G919" s="45"/>
      <c r="H919" s="45"/>
      <c r="I919" s="45"/>
      <c r="J919" s="45"/>
      <c r="K919" s="45"/>
      <c r="L919" s="45"/>
      <c r="M919" s="45"/>
      <c r="N919" s="45"/>
      <c r="O919" s="45"/>
      <c r="P919" s="45"/>
      <c r="Q919" s="45"/>
      <c r="R919" s="45"/>
      <c r="S919" s="45"/>
      <c r="T919" s="45"/>
      <c r="U919" s="45"/>
      <c r="V919" s="45"/>
      <c r="W919" s="45"/>
      <c r="X919" s="45"/>
      <c r="Y919" s="45"/>
      <c r="Z919" s="45"/>
      <c r="AA919" s="45"/>
      <c r="AB919" s="45"/>
    </row>
    <row r="920" spans="1:28" ht="14.4">
      <c r="A920" s="45"/>
      <c r="B920" s="45"/>
      <c r="C920" s="45"/>
      <c r="D920" s="45"/>
      <c r="E920" s="45"/>
      <c r="F920" s="45"/>
      <c r="G920" s="45"/>
      <c r="H920" s="45"/>
      <c r="I920" s="45"/>
      <c r="J920" s="45"/>
      <c r="K920" s="45"/>
      <c r="L920" s="45"/>
      <c r="M920" s="45"/>
      <c r="N920" s="45"/>
      <c r="O920" s="45"/>
      <c r="P920" s="45"/>
      <c r="Q920" s="45"/>
      <c r="R920" s="45"/>
      <c r="S920" s="45"/>
      <c r="T920" s="45"/>
      <c r="U920" s="45"/>
      <c r="V920" s="45"/>
      <c r="W920" s="45"/>
      <c r="X920" s="45"/>
      <c r="Y920" s="45"/>
      <c r="Z920" s="45"/>
      <c r="AA920" s="45"/>
      <c r="AB920" s="45"/>
    </row>
    <row r="921" spans="1:28" ht="14.4">
      <c r="A921" s="45"/>
      <c r="B921" s="45"/>
      <c r="C921" s="45"/>
      <c r="D921" s="45"/>
      <c r="E921" s="45"/>
      <c r="F921" s="45"/>
      <c r="G921" s="45"/>
      <c r="H921" s="45"/>
      <c r="I921" s="45"/>
      <c r="J921" s="45"/>
      <c r="K921" s="45"/>
      <c r="L921" s="45"/>
      <c r="M921" s="45"/>
      <c r="N921" s="45"/>
      <c r="O921" s="45"/>
      <c r="P921" s="45"/>
      <c r="Q921" s="45"/>
      <c r="R921" s="45"/>
      <c r="S921" s="45"/>
      <c r="T921" s="45"/>
      <c r="U921" s="45"/>
      <c r="V921" s="45"/>
      <c r="W921" s="45"/>
      <c r="X921" s="45"/>
      <c r="Y921" s="45"/>
      <c r="Z921" s="45"/>
      <c r="AA921" s="45"/>
      <c r="AB921" s="45"/>
    </row>
    <row r="922" spans="1:28" ht="14.4">
      <c r="A922" s="45"/>
      <c r="B922" s="45"/>
      <c r="C922" s="45"/>
      <c r="D922" s="45"/>
      <c r="E922" s="45"/>
      <c r="F922" s="45"/>
      <c r="G922" s="45"/>
      <c r="H922" s="45"/>
      <c r="I922" s="45"/>
      <c r="J922" s="45"/>
      <c r="K922" s="45"/>
      <c r="L922" s="45"/>
      <c r="M922" s="45"/>
      <c r="N922" s="45"/>
      <c r="O922" s="45"/>
      <c r="P922" s="45"/>
      <c r="Q922" s="45"/>
      <c r="R922" s="45"/>
      <c r="S922" s="45"/>
      <c r="T922" s="45"/>
      <c r="U922" s="45"/>
      <c r="V922" s="45"/>
      <c r="W922" s="45"/>
      <c r="X922" s="45"/>
      <c r="Y922" s="45"/>
      <c r="Z922" s="45"/>
      <c r="AA922" s="45"/>
      <c r="AB922" s="45"/>
    </row>
    <row r="923" spans="1:28" ht="14.4">
      <c r="A923" s="45"/>
      <c r="B923" s="45"/>
      <c r="C923" s="45"/>
      <c r="D923" s="45"/>
      <c r="E923" s="45"/>
      <c r="F923" s="45"/>
      <c r="G923" s="45"/>
      <c r="H923" s="45"/>
      <c r="I923" s="45"/>
      <c r="J923" s="45"/>
      <c r="K923" s="45"/>
      <c r="L923" s="45"/>
      <c r="M923" s="45"/>
      <c r="N923" s="45"/>
      <c r="O923" s="45"/>
      <c r="P923" s="45"/>
      <c r="Q923" s="45"/>
      <c r="R923" s="45"/>
      <c r="S923" s="45"/>
      <c r="T923" s="45"/>
      <c r="U923" s="45"/>
      <c r="V923" s="45"/>
      <c r="W923" s="45"/>
      <c r="X923" s="45"/>
      <c r="Y923" s="45"/>
      <c r="Z923" s="45"/>
      <c r="AA923" s="45"/>
      <c r="AB923" s="45"/>
    </row>
    <row r="924" spans="1:28" ht="14.4">
      <c r="A924" s="45"/>
      <c r="B924" s="45"/>
      <c r="C924" s="45"/>
      <c r="D924" s="45"/>
      <c r="E924" s="45"/>
      <c r="F924" s="45"/>
      <c r="G924" s="45"/>
      <c r="H924" s="45"/>
      <c r="I924" s="45"/>
      <c r="J924" s="45"/>
      <c r="K924" s="45"/>
      <c r="L924" s="45"/>
      <c r="M924" s="45"/>
      <c r="N924" s="45"/>
      <c r="O924" s="45"/>
      <c r="P924" s="45"/>
      <c r="Q924" s="45"/>
      <c r="R924" s="45"/>
      <c r="S924" s="45"/>
      <c r="T924" s="45"/>
      <c r="U924" s="45"/>
      <c r="V924" s="45"/>
      <c r="W924" s="45"/>
      <c r="X924" s="45"/>
      <c r="Y924" s="45"/>
      <c r="Z924" s="45"/>
      <c r="AA924" s="45"/>
      <c r="AB924" s="45"/>
    </row>
    <row r="925" spans="1:28" ht="14.4">
      <c r="A925" s="45"/>
      <c r="B925" s="45"/>
      <c r="C925" s="45"/>
      <c r="D925" s="45"/>
      <c r="E925" s="45"/>
      <c r="F925" s="45"/>
      <c r="G925" s="45"/>
      <c r="H925" s="45"/>
      <c r="I925" s="45"/>
      <c r="J925" s="45"/>
      <c r="K925" s="45"/>
      <c r="L925" s="45"/>
      <c r="M925" s="45"/>
      <c r="N925" s="45"/>
      <c r="O925" s="45"/>
      <c r="P925" s="45"/>
      <c r="Q925" s="45"/>
      <c r="R925" s="45"/>
      <c r="S925" s="45"/>
      <c r="T925" s="45"/>
      <c r="U925" s="45"/>
      <c r="V925" s="45"/>
      <c r="W925" s="45"/>
      <c r="X925" s="45"/>
      <c r="Y925" s="45"/>
      <c r="Z925" s="45"/>
      <c r="AA925" s="45"/>
      <c r="AB925" s="45"/>
    </row>
    <row r="926" spans="1:28" ht="14.4">
      <c r="A926" s="45"/>
      <c r="B926" s="45"/>
      <c r="C926" s="45"/>
      <c r="D926" s="45"/>
      <c r="E926" s="45"/>
      <c r="F926" s="45"/>
      <c r="G926" s="45"/>
      <c r="H926" s="45"/>
      <c r="I926" s="45"/>
      <c r="J926" s="45"/>
      <c r="K926" s="45"/>
      <c r="L926" s="45"/>
      <c r="M926" s="45"/>
      <c r="N926" s="45"/>
      <c r="O926" s="45"/>
      <c r="P926" s="45"/>
      <c r="Q926" s="45"/>
      <c r="R926" s="45"/>
      <c r="S926" s="45"/>
      <c r="T926" s="45"/>
      <c r="U926" s="45"/>
      <c r="V926" s="45"/>
      <c r="W926" s="45"/>
      <c r="X926" s="45"/>
      <c r="Y926" s="45"/>
      <c r="Z926" s="45"/>
      <c r="AA926" s="45"/>
      <c r="AB926" s="45"/>
    </row>
    <row r="927" spans="1:28" ht="14.4">
      <c r="A927" s="45"/>
      <c r="B927" s="45"/>
      <c r="C927" s="45"/>
      <c r="D927" s="45"/>
      <c r="E927" s="45"/>
      <c r="F927" s="45"/>
      <c r="G927" s="45"/>
      <c r="H927" s="45"/>
      <c r="I927" s="45"/>
      <c r="J927" s="45"/>
      <c r="K927" s="45"/>
      <c r="L927" s="45"/>
      <c r="M927" s="45"/>
      <c r="N927" s="45"/>
      <c r="O927" s="45"/>
      <c r="P927" s="45"/>
      <c r="Q927" s="45"/>
      <c r="R927" s="45"/>
      <c r="S927" s="45"/>
      <c r="T927" s="45"/>
      <c r="U927" s="45"/>
      <c r="V927" s="45"/>
      <c r="W927" s="45"/>
      <c r="X927" s="45"/>
      <c r="Y927" s="45"/>
      <c r="Z927" s="45"/>
      <c r="AA927" s="45"/>
      <c r="AB927" s="45"/>
    </row>
    <row r="928" spans="1:28" ht="14.4">
      <c r="A928" s="45"/>
      <c r="B928" s="45"/>
      <c r="C928" s="45"/>
      <c r="D928" s="45"/>
      <c r="E928" s="45"/>
      <c r="F928" s="45"/>
      <c r="G928" s="45"/>
      <c r="H928" s="45"/>
      <c r="I928" s="45"/>
      <c r="J928" s="45"/>
      <c r="K928" s="45"/>
      <c r="L928" s="45"/>
      <c r="M928" s="45"/>
      <c r="N928" s="45"/>
      <c r="O928" s="45"/>
      <c r="P928" s="45"/>
      <c r="Q928" s="45"/>
      <c r="R928" s="45"/>
      <c r="S928" s="45"/>
      <c r="T928" s="45"/>
      <c r="U928" s="45"/>
      <c r="V928" s="45"/>
      <c r="W928" s="45"/>
      <c r="X928" s="45"/>
      <c r="Y928" s="45"/>
      <c r="Z928" s="45"/>
      <c r="AA928" s="45"/>
      <c r="AB928" s="45"/>
    </row>
    <row r="929" spans="1:28" ht="14.4">
      <c r="A929" s="45"/>
      <c r="B929" s="45"/>
      <c r="C929" s="45"/>
      <c r="D929" s="45"/>
      <c r="E929" s="45"/>
      <c r="F929" s="45"/>
      <c r="G929" s="45"/>
      <c r="H929" s="45"/>
      <c r="I929" s="45"/>
      <c r="J929" s="45"/>
      <c r="K929" s="45"/>
      <c r="L929" s="45"/>
      <c r="M929" s="45"/>
      <c r="N929" s="45"/>
      <c r="O929" s="45"/>
      <c r="P929" s="45"/>
      <c r="Q929" s="45"/>
      <c r="R929" s="45"/>
      <c r="S929" s="45"/>
      <c r="T929" s="45"/>
      <c r="U929" s="45"/>
      <c r="V929" s="45"/>
      <c r="W929" s="45"/>
      <c r="X929" s="45"/>
      <c r="Y929" s="45"/>
      <c r="Z929" s="45"/>
      <c r="AA929" s="45"/>
      <c r="AB929" s="45"/>
    </row>
    <row r="930" spans="1:28" ht="14.4">
      <c r="A930" s="45"/>
      <c r="B930" s="45"/>
      <c r="C930" s="45"/>
      <c r="D930" s="45"/>
      <c r="E930" s="45"/>
      <c r="F930" s="45"/>
      <c r="G930" s="45"/>
      <c r="H930" s="45"/>
      <c r="I930" s="45"/>
      <c r="J930" s="45"/>
      <c r="K930" s="45"/>
      <c r="L930" s="45"/>
      <c r="M930" s="45"/>
      <c r="N930" s="45"/>
      <c r="O930" s="45"/>
      <c r="P930" s="45"/>
      <c r="Q930" s="45"/>
      <c r="R930" s="45"/>
      <c r="S930" s="45"/>
      <c r="T930" s="45"/>
      <c r="U930" s="45"/>
      <c r="V930" s="45"/>
      <c r="W930" s="45"/>
      <c r="X930" s="45"/>
      <c r="Y930" s="45"/>
      <c r="Z930" s="45"/>
      <c r="AA930" s="45"/>
      <c r="AB930" s="45"/>
    </row>
    <row r="931" spans="1:28" ht="14.4">
      <c r="A931" s="45"/>
      <c r="B931" s="45"/>
      <c r="C931" s="45"/>
      <c r="D931" s="45"/>
      <c r="E931" s="45"/>
      <c r="F931" s="45"/>
      <c r="G931" s="45"/>
      <c r="H931" s="45"/>
      <c r="I931" s="45"/>
      <c r="J931" s="45"/>
      <c r="K931" s="45"/>
      <c r="L931" s="45"/>
      <c r="M931" s="45"/>
      <c r="N931" s="45"/>
      <c r="O931" s="45"/>
      <c r="P931" s="45"/>
      <c r="Q931" s="45"/>
      <c r="R931" s="45"/>
      <c r="S931" s="45"/>
      <c r="T931" s="45"/>
      <c r="U931" s="45"/>
      <c r="V931" s="45"/>
      <c r="W931" s="45"/>
      <c r="X931" s="45"/>
      <c r="Y931" s="45"/>
      <c r="Z931" s="45"/>
      <c r="AA931" s="45"/>
      <c r="AB931" s="45"/>
    </row>
    <row r="932" spans="1:28" ht="14.4">
      <c r="A932" s="45"/>
      <c r="B932" s="45"/>
      <c r="C932" s="45"/>
      <c r="D932" s="45"/>
      <c r="E932" s="45"/>
      <c r="F932" s="45"/>
      <c r="G932" s="45"/>
      <c r="H932" s="45"/>
      <c r="I932" s="45"/>
      <c r="J932" s="45"/>
      <c r="K932" s="45"/>
      <c r="L932" s="45"/>
      <c r="M932" s="45"/>
      <c r="N932" s="45"/>
      <c r="O932" s="45"/>
      <c r="P932" s="45"/>
      <c r="Q932" s="45"/>
      <c r="R932" s="45"/>
      <c r="S932" s="45"/>
      <c r="T932" s="45"/>
      <c r="U932" s="45"/>
      <c r="V932" s="45"/>
      <c r="W932" s="45"/>
      <c r="X932" s="45"/>
      <c r="Y932" s="45"/>
      <c r="Z932" s="45"/>
      <c r="AA932" s="45"/>
      <c r="AB932" s="45"/>
    </row>
    <row r="933" spans="1:28" ht="14.4">
      <c r="A933" s="45"/>
      <c r="B933" s="45"/>
      <c r="C933" s="45"/>
      <c r="D933" s="45"/>
      <c r="E933" s="45"/>
      <c r="F933" s="45"/>
      <c r="G933" s="45"/>
      <c r="H933" s="45"/>
      <c r="I933" s="45"/>
      <c r="J933" s="45"/>
      <c r="K933" s="45"/>
      <c r="L933" s="45"/>
      <c r="M933" s="45"/>
      <c r="N933" s="45"/>
      <c r="O933" s="45"/>
      <c r="P933" s="45"/>
      <c r="Q933" s="45"/>
      <c r="R933" s="45"/>
      <c r="S933" s="45"/>
      <c r="T933" s="45"/>
      <c r="U933" s="45"/>
      <c r="V933" s="45"/>
      <c r="W933" s="45"/>
      <c r="X933" s="45"/>
      <c r="Y933" s="45"/>
      <c r="Z933" s="45"/>
      <c r="AA933" s="45"/>
      <c r="AB933" s="45"/>
    </row>
    <row r="934" spans="1:28" ht="14.4">
      <c r="A934" s="45"/>
      <c r="B934" s="45"/>
      <c r="C934" s="45"/>
      <c r="D934" s="45"/>
      <c r="E934" s="45"/>
      <c r="F934" s="45"/>
      <c r="G934" s="45"/>
      <c r="H934" s="45"/>
      <c r="I934" s="45"/>
      <c r="J934" s="45"/>
      <c r="K934" s="45"/>
      <c r="L934" s="45"/>
      <c r="M934" s="45"/>
      <c r="N934" s="45"/>
      <c r="O934" s="45"/>
      <c r="P934" s="45"/>
      <c r="Q934" s="45"/>
      <c r="R934" s="45"/>
      <c r="S934" s="45"/>
      <c r="T934" s="45"/>
      <c r="U934" s="45"/>
      <c r="V934" s="45"/>
      <c r="W934" s="45"/>
      <c r="X934" s="45"/>
      <c r="Y934" s="45"/>
      <c r="Z934" s="45"/>
      <c r="AA934" s="45"/>
      <c r="AB934" s="45"/>
    </row>
    <row r="935" spans="1:28" ht="14.4">
      <c r="A935" s="45"/>
      <c r="B935" s="45"/>
      <c r="C935" s="45"/>
      <c r="D935" s="45"/>
      <c r="E935" s="45"/>
      <c r="F935" s="45"/>
      <c r="G935" s="45"/>
      <c r="H935" s="45"/>
      <c r="I935" s="45"/>
      <c r="J935" s="45"/>
      <c r="K935" s="45"/>
      <c r="L935" s="45"/>
      <c r="M935" s="45"/>
      <c r="N935" s="45"/>
      <c r="O935" s="45"/>
      <c r="P935" s="45"/>
      <c r="Q935" s="45"/>
      <c r="R935" s="45"/>
      <c r="S935" s="45"/>
      <c r="T935" s="45"/>
      <c r="U935" s="45"/>
      <c r="V935" s="45"/>
      <c r="W935" s="45"/>
      <c r="X935" s="45"/>
      <c r="Y935" s="45"/>
      <c r="Z935" s="45"/>
      <c r="AA935" s="45"/>
      <c r="AB935" s="45"/>
    </row>
    <row r="936" spans="1:28" ht="14.4">
      <c r="A936" s="45"/>
      <c r="B936" s="45"/>
      <c r="C936" s="45"/>
      <c r="D936" s="45"/>
      <c r="E936" s="45"/>
      <c r="F936" s="45"/>
      <c r="G936" s="45"/>
      <c r="H936" s="45"/>
      <c r="I936" s="45"/>
      <c r="J936" s="45"/>
      <c r="K936" s="45"/>
      <c r="L936" s="45"/>
      <c r="M936" s="45"/>
      <c r="N936" s="45"/>
      <c r="O936" s="45"/>
      <c r="P936" s="45"/>
      <c r="Q936" s="45"/>
      <c r="R936" s="45"/>
      <c r="S936" s="45"/>
      <c r="T936" s="45"/>
      <c r="U936" s="45"/>
      <c r="V936" s="45"/>
      <c r="W936" s="45"/>
      <c r="X936" s="45"/>
      <c r="Y936" s="45"/>
      <c r="Z936" s="45"/>
      <c r="AA936" s="45"/>
      <c r="AB936" s="45"/>
    </row>
    <row r="937" spans="1:28" ht="14.4">
      <c r="A937" s="45"/>
      <c r="B937" s="45"/>
      <c r="C937" s="45"/>
      <c r="D937" s="45"/>
      <c r="E937" s="45"/>
      <c r="F937" s="45"/>
      <c r="G937" s="45"/>
      <c r="H937" s="45"/>
      <c r="I937" s="45"/>
      <c r="J937" s="45"/>
      <c r="K937" s="45"/>
      <c r="L937" s="45"/>
      <c r="M937" s="45"/>
      <c r="N937" s="45"/>
      <c r="O937" s="45"/>
      <c r="P937" s="45"/>
      <c r="Q937" s="45"/>
      <c r="R937" s="45"/>
      <c r="S937" s="45"/>
      <c r="T937" s="45"/>
      <c r="U937" s="45"/>
      <c r="V937" s="45"/>
      <c r="W937" s="45"/>
      <c r="X937" s="45"/>
      <c r="Y937" s="45"/>
      <c r="Z937" s="45"/>
      <c r="AA937" s="45"/>
      <c r="AB937" s="45"/>
    </row>
    <row r="938" spans="1:28" ht="14.4">
      <c r="A938" s="45"/>
      <c r="B938" s="45"/>
      <c r="C938" s="45"/>
      <c r="D938" s="45"/>
      <c r="E938" s="45"/>
      <c r="F938" s="45"/>
      <c r="G938" s="45"/>
      <c r="H938" s="45"/>
      <c r="I938" s="45"/>
      <c r="J938" s="45"/>
      <c r="K938" s="45"/>
      <c r="L938" s="45"/>
      <c r="M938" s="45"/>
      <c r="N938" s="45"/>
      <c r="O938" s="45"/>
      <c r="P938" s="45"/>
      <c r="Q938" s="45"/>
      <c r="R938" s="45"/>
      <c r="S938" s="45"/>
      <c r="T938" s="45"/>
      <c r="U938" s="45"/>
      <c r="V938" s="45"/>
      <c r="W938" s="45"/>
      <c r="X938" s="45"/>
      <c r="Y938" s="45"/>
      <c r="Z938" s="45"/>
      <c r="AA938" s="45"/>
      <c r="AB938" s="45"/>
    </row>
    <row r="939" spans="1:28" ht="14.4">
      <c r="A939" s="45"/>
      <c r="B939" s="45"/>
      <c r="C939" s="45"/>
      <c r="D939" s="45"/>
      <c r="E939" s="45"/>
      <c r="F939" s="45"/>
      <c r="G939" s="45"/>
      <c r="H939" s="45"/>
      <c r="I939" s="45"/>
      <c r="J939" s="45"/>
      <c r="K939" s="45"/>
      <c r="L939" s="45"/>
      <c r="M939" s="45"/>
      <c r="N939" s="45"/>
      <c r="O939" s="45"/>
      <c r="P939" s="45"/>
      <c r="Q939" s="45"/>
      <c r="R939" s="45"/>
      <c r="S939" s="45"/>
      <c r="T939" s="45"/>
      <c r="U939" s="45"/>
      <c r="V939" s="45"/>
      <c r="W939" s="45"/>
      <c r="X939" s="45"/>
      <c r="Y939" s="45"/>
      <c r="Z939" s="45"/>
      <c r="AA939" s="45"/>
      <c r="AB939" s="45"/>
    </row>
    <row r="940" spans="1:28" ht="14.4">
      <c r="A940" s="45"/>
      <c r="B940" s="45"/>
      <c r="C940" s="45"/>
      <c r="D940" s="45"/>
      <c r="E940" s="45"/>
      <c r="F940" s="45"/>
      <c r="G940" s="45"/>
      <c r="H940" s="45"/>
      <c r="I940" s="45"/>
      <c r="J940" s="45"/>
      <c r="K940" s="45"/>
      <c r="L940" s="45"/>
      <c r="M940" s="45"/>
      <c r="N940" s="45"/>
      <c r="O940" s="45"/>
      <c r="P940" s="45"/>
      <c r="Q940" s="45"/>
      <c r="R940" s="45"/>
      <c r="S940" s="45"/>
      <c r="T940" s="45"/>
      <c r="U940" s="45"/>
      <c r="V940" s="45"/>
      <c r="W940" s="45"/>
      <c r="X940" s="45"/>
      <c r="Y940" s="45"/>
      <c r="Z940" s="45"/>
      <c r="AA940" s="45"/>
      <c r="AB940" s="45"/>
    </row>
    <row r="941" spans="1:28" ht="14.4">
      <c r="A941" s="45"/>
      <c r="B941" s="45"/>
      <c r="C941" s="45"/>
      <c r="D941" s="45"/>
      <c r="E941" s="45"/>
      <c r="F941" s="45"/>
      <c r="G941" s="45"/>
      <c r="H941" s="45"/>
      <c r="I941" s="45"/>
      <c r="J941" s="45"/>
      <c r="K941" s="45"/>
      <c r="L941" s="45"/>
      <c r="M941" s="45"/>
      <c r="N941" s="45"/>
      <c r="O941" s="45"/>
      <c r="P941" s="45"/>
      <c r="Q941" s="45"/>
      <c r="R941" s="45"/>
      <c r="S941" s="45"/>
      <c r="T941" s="45"/>
      <c r="U941" s="45"/>
      <c r="V941" s="45"/>
      <c r="W941" s="45"/>
      <c r="X941" s="45"/>
      <c r="Y941" s="45"/>
      <c r="Z941" s="45"/>
      <c r="AA941" s="45"/>
      <c r="AB941" s="45"/>
    </row>
    <row r="942" spans="1:28" ht="14.4">
      <c r="A942" s="45"/>
      <c r="B942" s="45"/>
      <c r="C942" s="45"/>
      <c r="D942" s="45"/>
      <c r="E942" s="45"/>
      <c r="F942" s="45"/>
      <c r="G942" s="45"/>
      <c r="H942" s="45"/>
      <c r="I942" s="45"/>
      <c r="J942" s="45"/>
      <c r="K942" s="45"/>
      <c r="L942" s="45"/>
      <c r="M942" s="45"/>
      <c r="N942" s="45"/>
      <c r="O942" s="45"/>
      <c r="P942" s="45"/>
      <c r="Q942" s="45"/>
      <c r="R942" s="45"/>
      <c r="S942" s="45"/>
      <c r="T942" s="45"/>
      <c r="U942" s="45"/>
      <c r="V942" s="45"/>
      <c r="W942" s="45"/>
      <c r="X942" s="45"/>
      <c r="Y942" s="45"/>
      <c r="Z942" s="45"/>
      <c r="AA942" s="45"/>
      <c r="AB942" s="45"/>
    </row>
    <row r="943" spans="1:28" ht="14.4">
      <c r="A943" s="45"/>
      <c r="B943" s="45"/>
      <c r="C943" s="45"/>
      <c r="D943" s="45"/>
      <c r="E943" s="45"/>
      <c r="F943" s="45"/>
      <c r="G943" s="45"/>
      <c r="H943" s="45"/>
      <c r="I943" s="45"/>
      <c r="J943" s="45"/>
      <c r="K943" s="45"/>
      <c r="L943" s="45"/>
      <c r="M943" s="45"/>
      <c r="N943" s="45"/>
      <c r="O943" s="45"/>
      <c r="P943" s="45"/>
      <c r="Q943" s="45"/>
      <c r="R943" s="45"/>
      <c r="S943" s="45"/>
      <c r="T943" s="45"/>
      <c r="U943" s="45"/>
      <c r="V943" s="45"/>
      <c r="W943" s="45"/>
      <c r="X943" s="45"/>
      <c r="Y943" s="45"/>
      <c r="Z943" s="45"/>
      <c r="AA943" s="45"/>
      <c r="AB943" s="45"/>
    </row>
    <row r="944" spans="1:28" ht="14.4">
      <c r="A944" s="45"/>
      <c r="B944" s="45"/>
      <c r="C944" s="45"/>
      <c r="D944" s="45"/>
      <c r="E944" s="45"/>
      <c r="F944" s="45"/>
      <c r="G944" s="45"/>
      <c r="H944" s="45"/>
      <c r="I944" s="45"/>
      <c r="J944" s="45"/>
      <c r="K944" s="45"/>
      <c r="L944" s="45"/>
      <c r="M944" s="45"/>
      <c r="N944" s="45"/>
      <c r="O944" s="45"/>
      <c r="P944" s="45"/>
      <c r="Q944" s="45"/>
      <c r="R944" s="45"/>
      <c r="S944" s="45"/>
      <c r="T944" s="45"/>
      <c r="U944" s="45"/>
      <c r="V944" s="45"/>
      <c r="W944" s="45"/>
      <c r="X944" s="45"/>
      <c r="Y944" s="45"/>
      <c r="Z944" s="45"/>
      <c r="AA944" s="45"/>
      <c r="AB944" s="45"/>
    </row>
    <row r="945" spans="1:28" ht="14.4">
      <c r="A945" s="45"/>
      <c r="B945" s="45"/>
      <c r="C945" s="45"/>
      <c r="D945" s="45"/>
      <c r="E945" s="45"/>
      <c r="F945" s="45"/>
      <c r="G945" s="45"/>
      <c r="H945" s="45"/>
      <c r="I945" s="45"/>
      <c r="J945" s="45"/>
      <c r="K945" s="45"/>
      <c r="L945" s="45"/>
      <c r="M945" s="45"/>
      <c r="N945" s="45"/>
      <c r="O945" s="45"/>
      <c r="P945" s="45"/>
      <c r="Q945" s="45"/>
      <c r="R945" s="45"/>
      <c r="S945" s="45"/>
      <c r="T945" s="45"/>
      <c r="U945" s="45"/>
      <c r="V945" s="45"/>
      <c r="W945" s="45"/>
      <c r="X945" s="45"/>
      <c r="Y945" s="45"/>
      <c r="Z945" s="45"/>
      <c r="AA945" s="45"/>
      <c r="AB945" s="45"/>
    </row>
    <row r="946" spans="1:28" ht="14.4">
      <c r="A946" s="45"/>
      <c r="B946" s="45"/>
      <c r="C946" s="45"/>
      <c r="D946" s="45"/>
      <c r="E946" s="45"/>
      <c r="F946" s="45"/>
      <c r="G946" s="45"/>
      <c r="H946" s="45"/>
      <c r="I946" s="45"/>
      <c r="J946" s="45"/>
      <c r="K946" s="45"/>
      <c r="L946" s="45"/>
      <c r="M946" s="45"/>
      <c r="N946" s="45"/>
      <c r="O946" s="45"/>
      <c r="P946" s="45"/>
      <c r="Q946" s="45"/>
      <c r="R946" s="45"/>
      <c r="S946" s="45"/>
      <c r="T946" s="45"/>
      <c r="U946" s="45"/>
      <c r="V946" s="45"/>
      <c r="W946" s="45"/>
      <c r="X946" s="45"/>
      <c r="Y946" s="45"/>
      <c r="Z946" s="45"/>
      <c r="AA946" s="45"/>
      <c r="AB946" s="45"/>
    </row>
    <row r="947" spans="1:28" ht="14.4">
      <c r="A947" s="45"/>
      <c r="B947" s="45"/>
      <c r="C947" s="45"/>
      <c r="D947" s="45"/>
      <c r="E947" s="45"/>
      <c r="F947" s="45"/>
      <c r="G947" s="45"/>
      <c r="H947" s="45"/>
      <c r="I947" s="45"/>
      <c r="J947" s="45"/>
      <c r="K947" s="45"/>
      <c r="L947" s="45"/>
      <c r="M947" s="45"/>
      <c r="N947" s="45"/>
      <c r="O947" s="45"/>
      <c r="P947" s="45"/>
      <c r="Q947" s="45"/>
      <c r="R947" s="45"/>
      <c r="S947" s="45"/>
      <c r="T947" s="45"/>
      <c r="U947" s="45"/>
      <c r="V947" s="45"/>
      <c r="W947" s="45"/>
      <c r="X947" s="45"/>
      <c r="Y947" s="45"/>
      <c r="Z947" s="45"/>
      <c r="AA947" s="45"/>
      <c r="AB947" s="45"/>
    </row>
    <row r="948" spans="1:28" ht="14.4">
      <c r="A948" s="45"/>
      <c r="B948" s="45"/>
      <c r="C948" s="45"/>
      <c r="D948" s="45"/>
      <c r="E948" s="45"/>
      <c r="F948" s="45"/>
      <c r="G948" s="45"/>
      <c r="H948" s="45"/>
      <c r="I948" s="45"/>
      <c r="J948" s="45"/>
      <c r="K948" s="45"/>
      <c r="L948" s="45"/>
      <c r="M948" s="45"/>
      <c r="N948" s="45"/>
      <c r="O948" s="45"/>
      <c r="P948" s="45"/>
      <c r="Q948" s="45"/>
      <c r="R948" s="45"/>
      <c r="S948" s="45"/>
      <c r="T948" s="45"/>
      <c r="U948" s="45"/>
      <c r="V948" s="45"/>
      <c r="W948" s="45"/>
      <c r="X948" s="45"/>
      <c r="Y948" s="45"/>
      <c r="Z948" s="45"/>
      <c r="AA948" s="45"/>
      <c r="AB948" s="45"/>
    </row>
    <row r="949" spans="1:28" ht="14.4">
      <c r="A949" s="45"/>
      <c r="B949" s="45"/>
      <c r="C949" s="45"/>
      <c r="D949" s="45"/>
      <c r="E949" s="45"/>
      <c r="F949" s="45"/>
      <c r="G949" s="45"/>
      <c r="H949" s="45"/>
      <c r="I949" s="45"/>
      <c r="J949" s="45"/>
      <c r="K949" s="45"/>
      <c r="L949" s="45"/>
      <c r="M949" s="45"/>
      <c r="N949" s="45"/>
      <c r="O949" s="45"/>
      <c r="P949" s="45"/>
      <c r="Q949" s="45"/>
      <c r="R949" s="45"/>
      <c r="S949" s="45"/>
      <c r="T949" s="45"/>
      <c r="U949" s="45"/>
      <c r="V949" s="45"/>
      <c r="W949" s="45"/>
      <c r="X949" s="45"/>
      <c r="Y949" s="45"/>
      <c r="Z949" s="45"/>
      <c r="AA949" s="45"/>
      <c r="AB949" s="45"/>
    </row>
    <row r="950" spans="1:28" ht="14.4">
      <c r="A950" s="45"/>
      <c r="B950" s="45"/>
      <c r="C950" s="45"/>
      <c r="D950" s="45"/>
      <c r="E950" s="45"/>
      <c r="F950" s="45"/>
      <c r="G950" s="45"/>
      <c r="H950" s="45"/>
      <c r="I950" s="45"/>
      <c r="J950" s="45"/>
      <c r="K950" s="45"/>
      <c r="L950" s="45"/>
      <c r="M950" s="45"/>
      <c r="N950" s="45"/>
      <c r="O950" s="45"/>
      <c r="P950" s="45"/>
      <c r="Q950" s="45"/>
      <c r="R950" s="45"/>
      <c r="S950" s="45"/>
      <c r="T950" s="45"/>
      <c r="U950" s="45"/>
      <c r="V950" s="45"/>
      <c r="W950" s="45"/>
      <c r="X950" s="45"/>
      <c r="Y950" s="45"/>
      <c r="Z950" s="45"/>
      <c r="AA950" s="45"/>
      <c r="AB950" s="45"/>
    </row>
    <row r="951" spans="1:28" ht="14.4">
      <c r="A951" s="45"/>
      <c r="B951" s="45"/>
      <c r="C951" s="45"/>
      <c r="D951" s="45"/>
      <c r="E951" s="45"/>
      <c r="F951" s="45"/>
      <c r="G951" s="45"/>
      <c r="H951" s="45"/>
      <c r="I951" s="45"/>
      <c r="J951" s="45"/>
      <c r="K951" s="45"/>
      <c r="L951" s="45"/>
      <c r="M951" s="45"/>
      <c r="N951" s="45"/>
      <c r="O951" s="45"/>
      <c r="P951" s="45"/>
      <c r="Q951" s="45"/>
      <c r="R951" s="45"/>
      <c r="S951" s="45"/>
      <c r="T951" s="45"/>
      <c r="U951" s="45"/>
      <c r="V951" s="45"/>
      <c r="W951" s="45"/>
      <c r="X951" s="45"/>
      <c r="Y951" s="45"/>
      <c r="Z951" s="45"/>
      <c r="AA951" s="45"/>
      <c r="AB951" s="45"/>
    </row>
    <row r="952" spans="1:28" ht="14.4">
      <c r="A952" s="45"/>
      <c r="B952" s="45"/>
      <c r="C952" s="45"/>
      <c r="D952" s="45"/>
      <c r="E952" s="45"/>
      <c r="F952" s="45"/>
      <c r="G952" s="45"/>
      <c r="H952" s="45"/>
      <c r="I952" s="45"/>
      <c r="J952" s="45"/>
      <c r="K952" s="45"/>
      <c r="L952" s="45"/>
      <c r="M952" s="45"/>
      <c r="N952" s="45"/>
      <c r="O952" s="45"/>
      <c r="P952" s="45"/>
      <c r="Q952" s="45"/>
      <c r="R952" s="45"/>
      <c r="S952" s="45"/>
      <c r="T952" s="45"/>
      <c r="U952" s="45"/>
      <c r="V952" s="45"/>
      <c r="W952" s="45"/>
      <c r="X952" s="45"/>
      <c r="Y952" s="45"/>
      <c r="Z952" s="45"/>
      <c r="AA952" s="45"/>
      <c r="AB952" s="45"/>
    </row>
    <row r="953" spans="1:28" ht="14.4">
      <c r="A953" s="45"/>
      <c r="B953" s="45"/>
      <c r="C953" s="45"/>
      <c r="D953" s="45"/>
      <c r="E953" s="45"/>
      <c r="F953" s="45"/>
      <c r="G953" s="45"/>
      <c r="H953" s="45"/>
      <c r="I953" s="45"/>
      <c r="J953" s="45"/>
      <c r="K953" s="45"/>
      <c r="L953" s="45"/>
      <c r="M953" s="45"/>
      <c r="N953" s="45"/>
      <c r="O953" s="45"/>
      <c r="P953" s="45"/>
      <c r="Q953" s="45"/>
      <c r="R953" s="45"/>
      <c r="S953" s="45"/>
      <c r="T953" s="45"/>
      <c r="U953" s="45"/>
      <c r="V953" s="45"/>
      <c r="W953" s="45"/>
      <c r="X953" s="45"/>
      <c r="Y953" s="45"/>
      <c r="Z953" s="45"/>
      <c r="AA953" s="45"/>
      <c r="AB953" s="45"/>
    </row>
    <row r="954" spans="1:28" ht="14.4">
      <c r="A954" s="45"/>
      <c r="B954" s="45"/>
      <c r="C954" s="45"/>
      <c r="D954" s="45"/>
      <c r="E954" s="45"/>
      <c r="F954" s="45"/>
      <c r="G954" s="45"/>
      <c r="H954" s="45"/>
      <c r="I954" s="45"/>
      <c r="J954" s="45"/>
      <c r="K954" s="45"/>
      <c r="L954" s="45"/>
      <c r="M954" s="45"/>
      <c r="N954" s="45"/>
      <c r="O954" s="45"/>
      <c r="P954" s="45"/>
      <c r="Q954" s="45"/>
      <c r="R954" s="45"/>
      <c r="S954" s="45"/>
      <c r="T954" s="45"/>
      <c r="U954" s="45"/>
      <c r="V954" s="45"/>
      <c r="W954" s="45"/>
      <c r="X954" s="45"/>
      <c r="Y954" s="45"/>
      <c r="Z954" s="45"/>
      <c r="AA954" s="45"/>
      <c r="AB954" s="45"/>
    </row>
    <row r="955" spans="1:28" ht="14.4">
      <c r="A955" s="45"/>
      <c r="B955" s="45"/>
      <c r="C955" s="45"/>
      <c r="D955" s="45"/>
      <c r="E955" s="45"/>
      <c r="F955" s="45"/>
      <c r="G955" s="45"/>
      <c r="H955" s="45"/>
      <c r="I955" s="45"/>
      <c r="J955" s="45"/>
      <c r="K955" s="45"/>
      <c r="L955" s="45"/>
      <c r="M955" s="45"/>
      <c r="N955" s="45"/>
      <c r="O955" s="45"/>
      <c r="P955" s="45"/>
      <c r="Q955" s="45"/>
      <c r="R955" s="45"/>
      <c r="S955" s="45"/>
      <c r="T955" s="45"/>
      <c r="U955" s="45"/>
      <c r="V955" s="45"/>
      <c r="W955" s="45"/>
      <c r="X955" s="45"/>
      <c r="Y955" s="45"/>
      <c r="Z955" s="45"/>
      <c r="AA955" s="45"/>
      <c r="AB955" s="45"/>
    </row>
    <row r="956" spans="1:28" ht="14.4">
      <c r="H956" s="45"/>
      <c r="I956" s="45"/>
      <c r="J956" s="45"/>
      <c r="K956" s="45"/>
      <c r="L956" s="45"/>
      <c r="M956" s="45"/>
      <c r="N956" s="45"/>
      <c r="O956" s="45"/>
      <c r="P956" s="45"/>
      <c r="Q956" s="45"/>
      <c r="R956" s="45"/>
      <c r="S956" s="45"/>
      <c r="T956" s="45"/>
      <c r="U956" s="45"/>
      <c r="V956" s="45"/>
      <c r="W956" s="45"/>
      <c r="X956" s="45"/>
      <c r="Y956" s="45"/>
      <c r="Z956" s="45"/>
      <c r="AA956" s="45"/>
      <c r="AB956" s="45"/>
    </row>
    <row r="957" spans="1:28" ht="14.4">
      <c r="H957" s="45"/>
      <c r="I957" s="45"/>
      <c r="J957" s="45"/>
      <c r="K957" s="45"/>
      <c r="L957" s="45"/>
      <c r="M957" s="45"/>
      <c r="N957" s="45"/>
      <c r="O957" s="45"/>
      <c r="P957" s="45"/>
      <c r="Q957" s="45"/>
      <c r="R957" s="45"/>
      <c r="S957" s="45"/>
      <c r="T957" s="45"/>
      <c r="U957" s="45"/>
      <c r="V957" s="45"/>
      <c r="W957" s="45"/>
      <c r="X957" s="45"/>
      <c r="Y957" s="45"/>
      <c r="Z957" s="45"/>
      <c r="AA957" s="45"/>
      <c r="AB957" s="45"/>
    </row>
    <row r="958" spans="1:28" ht="14.4">
      <c r="H958" s="45"/>
      <c r="I958" s="45"/>
      <c r="J958" s="45"/>
      <c r="K958" s="45"/>
      <c r="L958" s="45"/>
      <c r="M958" s="45"/>
      <c r="N958" s="45"/>
      <c r="O958" s="45"/>
      <c r="P958" s="45"/>
      <c r="Q958" s="45"/>
      <c r="R958" s="45"/>
      <c r="S958" s="45"/>
      <c r="T958" s="45"/>
      <c r="U958" s="45"/>
      <c r="V958" s="45"/>
      <c r="W958" s="45"/>
      <c r="X958" s="45"/>
      <c r="Y958" s="45"/>
      <c r="Z958" s="45"/>
      <c r="AA958" s="45"/>
      <c r="AB958" s="45"/>
    </row>
    <row r="959" spans="1:28" ht="14.4">
      <c r="H959" s="45"/>
      <c r="I959" s="45"/>
      <c r="J959" s="45"/>
      <c r="K959" s="45"/>
      <c r="L959" s="45"/>
      <c r="M959" s="45"/>
      <c r="N959" s="45"/>
      <c r="O959" s="45"/>
      <c r="P959" s="45"/>
      <c r="Q959" s="45"/>
      <c r="R959" s="45"/>
      <c r="S959" s="45"/>
      <c r="T959" s="45"/>
      <c r="U959" s="45"/>
      <c r="V959" s="45"/>
      <c r="W959" s="45"/>
      <c r="X959" s="45"/>
      <c r="Y959" s="45"/>
      <c r="Z959" s="45"/>
      <c r="AA959" s="45"/>
      <c r="AB959" s="45"/>
    </row>
    <row r="960" spans="1:28" ht="14.4">
      <c r="H960" s="45"/>
      <c r="I960" s="45"/>
      <c r="J960" s="45"/>
      <c r="K960" s="45"/>
      <c r="L960" s="45"/>
      <c r="M960" s="45"/>
      <c r="N960" s="45"/>
      <c r="O960" s="45"/>
      <c r="P960" s="45"/>
      <c r="Q960" s="45"/>
      <c r="R960" s="45"/>
      <c r="S960" s="45"/>
      <c r="T960" s="45"/>
      <c r="U960" s="45"/>
      <c r="V960" s="45"/>
      <c r="W960" s="45"/>
      <c r="X960" s="45"/>
      <c r="Y960" s="45"/>
      <c r="Z960" s="45"/>
      <c r="AA960" s="45"/>
      <c r="AB960" s="45"/>
    </row>
    <row r="961" spans="8:28" ht="14.4">
      <c r="H961" s="45"/>
      <c r="I961" s="45"/>
      <c r="J961" s="45"/>
      <c r="K961" s="45"/>
      <c r="L961" s="45"/>
      <c r="M961" s="45"/>
      <c r="N961" s="45"/>
      <c r="O961" s="45"/>
      <c r="P961" s="45"/>
      <c r="Q961" s="45"/>
      <c r="R961" s="45"/>
      <c r="S961" s="45"/>
      <c r="T961" s="45"/>
      <c r="U961" s="45"/>
      <c r="V961" s="45"/>
      <c r="W961" s="45"/>
      <c r="X961" s="45"/>
      <c r="Y961" s="45"/>
      <c r="Z961" s="45"/>
      <c r="AA961" s="45"/>
      <c r="AB961" s="45"/>
    </row>
    <row r="962" spans="8:28" ht="14.4">
      <c r="H962" s="45"/>
      <c r="I962" s="45"/>
      <c r="J962" s="45"/>
      <c r="K962" s="45"/>
      <c r="L962" s="45"/>
      <c r="M962" s="45"/>
      <c r="N962" s="45"/>
      <c r="O962" s="45"/>
      <c r="P962" s="45"/>
      <c r="Q962" s="45"/>
      <c r="R962" s="45"/>
      <c r="S962" s="45"/>
      <c r="T962" s="45"/>
      <c r="U962" s="45"/>
      <c r="V962" s="45"/>
      <c r="W962" s="45"/>
      <c r="X962" s="45"/>
      <c r="Y962" s="45"/>
      <c r="Z962" s="45"/>
      <c r="AA962" s="45"/>
      <c r="AB962" s="45"/>
    </row>
    <row r="963" spans="8:28" ht="14.4">
      <c r="H963" s="45"/>
      <c r="I963" s="45"/>
      <c r="J963" s="45"/>
      <c r="K963" s="45"/>
      <c r="L963" s="45"/>
      <c r="M963" s="45"/>
      <c r="N963" s="45"/>
      <c r="O963" s="45"/>
      <c r="P963" s="45"/>
      <c r="Q963" s="45"/>
      <c r="R963" s="45"/>
      <c r="S963" s="45"/>
      <c r="T963" s="45"/>
      <c r="U963" s="45"/>
      <c r="V963" s="45"/>
      <c r="W963" s="45"/>
      <c r="X963" s="45"/>
      <c r="Y963" s="45"/>
      <c r="Z963" s="45"/>
      <c r="AA963" s="45"/>
      <c r="AB963" s="45"/>
    </row>
    <row r="964" spans="8:28" ht="14.4">
      <c r="H964" s="45"/>
      <c r="I964" s="45"/>
      <c r="J964" s="45"/>
      <c r="K964" s="45"/>
      <c r="L964" s="45"/>
      <c r="M964" s="45"/>
      <c r="N964" s="45"/>
      <c r="O964" s="45"/>
      <c r="P964" s="45"/>
      <c r="Q964" s="45"/>
      <c r="R964" s="45"/>
      <c r="S964" s="45"/>
      <c r="T964" s="45"/>
      <c r="U964" s="45"/>
      <c r="V964" s="45"/>
      <c r="W964" s="45"/>
      <c r="X964" s="45"/>
      <c r="Y964" s="45"/>
      <c r="Z964" s="45"/>
      <c r="AA964" s="45"/>
      <c r="AB964" s="45"/>
    </row>
    <row r="965" spans="8:28" ht="14.4">
      <c r="H965" s="45"/>
      <c r="I965" s="45"/>
      <c r="J965" s="45"/>
      <c r="K965" s="45"/>
      <c r="L965" s="45"/>
      <c r="M965" s="45"/>
      <c r="N965" s="45"/>
      <c r="O965" s="45"/>
      <c r="P965" s="45"/>
      <c r="Q965" s="45"/>
      <c r="R965" s="45"/>
      <c r="S965" s="45"/>
      <c r="T965" s="45"/>
      <c r="U965" s="45"/>
      <c r="V965" s="45"/>
      <c r="W965" s="45"/>
      <c r="X965" s="45"/>
      <c r="Y965" s="45"/>
      <c r="Z965" s="45"/>
      <c r="AA965" s="45"/>
      <c r="AB965" s="45"/>
    </row>
    <row r="966" spans="8:28" ht="14.4">
      <c r="H966" s="45"/>
      <c r="I966" s="45"/>
      <c r="J966" s="45"/>
      <c r="K966" s="45"/>
      <c r="L966" s="45"/>
      <c r="M966" s="45"/>
      <c r="N966" s="45"/>
      <c r="O966" s="45"/>
      <c r="P966" s="45"/>
      <c r="Q966" s="45"/>
      <c r="R966" s="45"/>
      <c r="S966" s="45"/>
      <c r="T966" s="45"/>
      <c r="U966" s="45"/>
      <c r="V966" s="45"/>
      <c r="W966" s="45"/>
      <c r="X966" s="45"/>
      <c r="Y966" s="45"/>
      <c r="Z966" s="45"/>
      <c r="AA966" s="45"/>
      <c r="AB966" s="45"/>
    </row>
    <row r="967" spans="8:28" ht="14.4">
      <c r="H967" s="45"/>
      <c r="I967" s="45"/>
      <c r="J967" s="45"/>
      <c r="K967" s="45"/>
      <c r="L967" s="45"/>
      <c r="M967" s="45"/>
      <c r="N967" s="45"/>
      <c r="O967" s="45"/>
      <c r="P967" s="45"/>
      <c r="Q967" s="45"/>
      <c r="R967" s="45"/>
      <c r="S967" s="45"/>
      <c r="T967" s="45"/>
      <c r="U967" s="45"/>
      <c r="V967" s="45"/>
      <c r="W967" s="45"/>
      <c r="X967" s="45"/>
      <c r="Y967" s="45"/>
      <c r="Z967" s="45"/>
      <c r="AA967" s="45"/>
      <c r="AB967" s="45"/>
    </row>
    <row r="968" spans="8:28" ht="14.4">
      <c r="H968" s="45"/>
      <c r="I968" s="45"/>
      <c r="J968" s="45"/>
      <c r="K968" s="45"/>
      <c r="L968" s="45"/>
      <c r="M968" s="45"/>
      <c r="N968" s="45"/>
      <c r="O968" s="45"/>
      <c r="P968" s="45"/>
      <c r="Q968" s="45"/>
      <c r="R968" s="45"/>
      <c r="S968" s="45"/>
      <c r="T968" s="45"/>
      <c r="U968" s="45"/>
      <c r="V968" s="45"/>
      <c r="W968" s="45"/>
      <c r="X968" s="45"/>
      <c r="Y968" s="45"/>
      <c r="Z968" s="45"/>
      <c r="AA968" s="45"/>
      <c r="AB968" s="45"/>
    </row>
    <row r="969" spans="8:28" ht="14.4">
      <c r="H969" s="45"/>
      <c r="I969" s="45"/>
      <c r="J969" s="45"/>
      <c r="K969" s="45"/>
      <c r="L969" s="45"/>
      <c r="M969" s="45"/>
      <c r="N969" s="45"/>
      <c r="O969" s="45"/>
      <c r="P969" s="45"/>
      <c r="Q969" s="45"/>
      <c r="R969" s="45"/>
      <c r="S969" s="45"/>
      <c r="T969" s="45"/>
      <c r="U969" s="45"/>
      <c r="V969" s="45"/>
      <c r="W969" s="45"/>
      <c r="X969" s="45"/>
      <c r="Y969" s="45"/>
      <c r="Z969" s="45"/>
      <c r="AA969" s="45"/>
      <c r="AB969" s="45"/>
    </row>
    <row r="970" spans="8:28" ht="14.4">
      <c r="H970" s="45"/>
      <c r="I970" s="45"/>
      <c r="J970" s="45"/>
      <c r="K970" s="45"/>
      <c r="L970" s="45"/>
      <c r="M970" s="45"/>
      <c r="N970" s="45"/>
      <c r="O970" s="45"/>
      <c r="P970" s="45"/>
      <c r="Q970" s="45"/>
      <c r="R970" s="45"/>
      <c r="S970" s="45"/>
      <c r="T970" s="45"/>
      <c r="U970" s="45"/>
      <c r="V970" s="45"/>
      <c r="W970" s="45"/>
      <c r="X970" s="45"/>
      <c r="Y970" s="45"/>
      <c r="Z970" s="45"/>
      <c r="AA970" s="45"/>
      <c r="AB970" s="45"/>
    </row>
    <row r="971" spans="8:28" ht="14.4">
      <c r="H971" s="45"/>
      <c r="I971" s="45"/>
      <c r="J971" s="45"/>
      <c r="K971" s="45"/>
      <c r="L971" s="45"/>
      <c r="M971" s="45"/>
      <c r="N971" s="45"/>
      <c r="O971" s="45"/>
      <c r="P971" s="45"/>
      <c r="Q971" s="45"/>
      <c r="R971" s="45"/>
      <c r="S971" s="45"/>
      <c r="T971" s="45"/>
      <c r="U971" s="45"/>
      <c r="V971" s="45"/>
      <c r="W971" s="45"/>
      <c r="X971" s="45"/>
      <c r="Y971" s="45"/>
      <c r="Z971" s="45"/>
      <c r="AA971" s="45"/>
      <c r="AB971" s="45"/>
    </row>
    <row r="972" spans="8:28" ht="14.4">
      <c r="H972" s="45"/>
      <c r="I972" s="45"/>
      <c r="J972" s="45"/>
      <c r="K972" s="45"/>
      <c r="L972" s="45"/>
      <c r="M972" s="45"/>
      <c r="N972" s="45"/>
      <c r="O972" s="45"/>
      <c r="P972" s="45"/>
      <c r="Q972" s="45"/>
      <c r="R972" s="45"/>
      <c r="S972" s="45"/>
      <c r="T972" s="45"/>
      <c r="U972" s="45"/>
      <c r="V972" s="45"/>
      <c r="W972" s="45"/>
      <c r="X972" s="45"/>
      <c r="Y972" s="45"/>
      <c r="Z972" s="45"/>
      <c r="AA972" s="45"/>
      <c r="AB972" s="45"/>
    </row>
    <row r="973" spans="8:28" ht="14.4">
      <c r="H973" s="45"/>
      <c r="I973" s="45"/>
      <c r="J973" s="45"/>
      <c r="K973" s="45"/>
      <c r="L973" s="45"/>
      <c r="M973" s="45"/>
      <c r="N973" s="45"/>
      <c r="O973" s="45"/>
      <c r="P973" s="45"/>
      <c r="Q973" s="45"/>
      <c r="R973" s="45"/>
      <c r="S973" s="45"/>
      <c r="T973" s="45"/>
      <c r="U973" s="45"/>
      <c r="V973" s="45"/>
      <c r="W973" s="45"/>
      <c r="X973" s="45"/>
      <c r="Y973" s="45"/>
      <c r="Z973" s="45"/>
      <c r="AA973" s="45"/>
      <c r="AB973" s="45"/>
    </row>
    <row r="974" spans="8:28" ht="14.4">
      <c r="H974" s="45"/>
      <c r="I974" s="45"/>
      <c r="J974" s="45"/>
      <c r="K974" s="45"/>
      <c r="L974" s="45"/>
      <c r="M974" s="45"/>
      <c r="N974" s="45"/>
      <c r="O974" s="45"/>
      <c r="P974" s="45"/>
      <c r="Q974" s="45"/>
      <c r="R974" s="45"/>
      <c r="S974" s="45"/>
      <c r="T974" s="45"/>
      <c r="U974" s="45"/>
      <c r="V974" s="45"/>
      <c r="W974" s="45"/>
      <c r="X974" s="45"/>
      <c r="Y974" s="45"/>
      <c r="Z974" s="45"/>
      <c r="AA974" s="45"/>
      <c r="AB974" s="45"/>
    </row>
    <row r="975" spans="8:28" ht="14.4">
      <c r="H975" s="45"/>
      <c r="I975" s="45"/>
      <c r="J975" s="45"/>
      <c r="K975" s="45"/>
      <c r="L975" s="45"/>
      <c r="M975" s="45"/>
      <c r="N975" s="45"/>
      <c r="O975" s="45"/>
      <c r="P975" s="45"/>
      <c r="Q975" s="45"/>
      <c r="R975" s="45"/>
      <c r="S975" s="45"/>
      <c r="T975" s="45"/>
      <c r="U975" s="45"/>
      <c r="V975" s="45"/>
      <c r="W975" s="45"/>
      <c r="X975" s="45"/>
      <c r="Y975" s="45"/>
      <c r="Z975" s="45"/>
      <c r="AA975" s="45"/>
      <c r="AB975" s="45"/>
    </row>
    <row r="976" spans="8:28" ht="14.4">
      <c r="H976" s="45"/>
      <c r="I976" s="45"/>
      <c r="J976" s="45"/>
      <c r="K976" s="45"/>
      <c r="L976" s="45"/>
      <c r="M976" s="45"/>
      <c r="N976" s="45"/>
      <c r="O976" s="45"/>
      <c r="P976" s="45"/>
      <c r="Q976" s="45"/>
      <c r="R976" s="45"/>
      <c r="S976" s="45"/>
      <c r="T976" s="45"/>
      <c r="U976" s="45"/>
      <c r="V976" s="45"/>
      <c r="W976" s="45"/>
      <c r="X976" s="45"/>
      <c r="Y976" s="45"/>
      <c r="Z976" s="45"/>
      <c r="AA976" s="45"/>
      <c r="AB976" s="45"/>
    </row>
    <row r="977" spans="8:28" ht="14.4">
      <c r="H977" s="45"/>
      <c r="I977" s="45"/>
      <c r="J977" s="45"/>
      <c r="K977" s="45"/>
      <c r="L977" s="45"/>
      <c r="M977" s="45"/>
      <c r="N977" s="45"/>
      <c r="O977" s="45"/>
      <c r="P977" s="45"/>
      <c r="Q977" s="45"/>
      <c r="R977" s="45"/>
      <c r="S977" s="45"/>
      <c r="T977" s="45"/>
      <c r="U977" s="45"/>
      <c r="V977" s="45"/>
      <c r="W977" s="45"/>
      <c r="X977" s="45"/>
      <c r="Y977" s="45"/>
      <c r="Z977" s="45"/>
      <c r="AA977" s="45"/>
      <c r="AB977" s="45"/>
    </row>
    <row r="978" spans="8:28" ht="14.4">
      <c r="H978" s="45"/>
      <c r="I978" s="45"/>
      <c r="J978" s="45"/>
      <c r="K978" s="45"/>
      <c r="L978" s="45"/>
      <c r="M978" s="45"/>
      <c r="N978" s="45"/>
      <c r="O978" s="45"/>
      <c r="P978" s="45"/>
      <c r="Q978" s="45"/>
      <c r="R978" s="45"/>
      <c r="S978" s="45"/>
      <c r="T978" s="45"/>
      <c r="U978" s="45"/>
      <c r="V978" s="45"/>
      <c r="W978" s="45"/>
      <c r="X978" s="45"/>
      <c r="Y978" s="45"/>
      <c r="Z978" s="45"/>
      <c r="AA978" s="45"/>
      <c r="AB978" s="45"/>
    </row>
    <row r="979" spans="8:28" ht="14.4">
      <c r="H979" s="45"/>
      <c r="I979" s="45"/>
      <c r="J979" s="45"/>
      <c r="K979" s="45"/>
      <c r="L979" s="45"/>
      <c r="M979" s="45"/>
      <c r="N979" s="45"/>
      <c r="O979" s="45"/>
      <c r="P979" s="45"/>
      <c r="Q979" s="45"/>
      <c r="R979" s="45"/>
      <c r="S979" s="45"/>
      <c r="T979" s="45"/>
      <c r="U979" s="45"/>
      <c r="V979" s="45"/>
      <c r="W979" s="45"/>
      <c r="X979" s="45"/>
      <c r="Y979" s="45"/>
      <c r="Z979" s="45"/>
      <c r="AA979" s="45"/>
      <c r="AB979" s="45"/>
    </row>
    <row r="980" spans="8:28" ht="14.4">
      <c r="H980" s="45"/>
      <c r="I980" s="45"/>
      <c r="J980" s="45"/>
      <c r="K980" s="45"/>
      <c r="L980" s="45"/>
      <c r="M980" s="45"/>
      <c r="N980" s="45"/>
      <c r="O980" s="45"/>
      <c r="P980" s="45"/>
      <c r="Q980" s="45"/>
      <c r="R980" s="45"/>
      <c r="S980" s="45"/>
      <c r="T980" s="45"/>
      <c r="U980" s="45"/>
      <c r="V980" s="45"/>
      <c r="W980" s="45"/>
      <c r="X980" s="45"/>
      <c r="Y980" s="45"/>
      <c r="Z980" s="45"/>
      <c r="AA980" s="45"/>
      <c r="AB980" s="45"/>
    </row>
    <row r="981" spans="8:28" ht="14.4">
      <c r="H981" s="45"/>
      <c r="I981" s="45"/>
      <c r="J981" s="45"/>
      <c r="K981" s="45"/>
      <c r="L981" s="45"/>
      <c r="M981" s="45"/>
      <c r="N981" s="45"/>
      <c r="O981" s="45"/>
      <c r="P981" s="45"/>
      <c r="Q981" s="45"/>
      <c r="R981" s="45"/>
      <c r="S981" s="45"/>
      <c r="T981" s="45"/>
      <c r="U981" s="45"/>
      <c r="V981" s="45"/>
      <c r="W981" s="45"/>
      <c r="X981" s="45"/>
      <c r="Y981" s="45"/>
      <c r="Z981" s="45"/>
      <c r="AA981" s="45"/>
      <c r="AB981" s="45"/>
    </row>
    <row r="982" spans="8:28" ht="14.4">
      <c r="H982" s="45"/>
      <c r="I982" s="45"/>
      <c r="J982" s="45"/>
      <c r="K982" s="45"/>
      <c r="L982" s="45"/>
      <c r="M982" s="45"/>
      <c r="N982" s="45"/>
      <c r="O982" s="45"/>
      <c r="P982" s="45"/>
      <c r="Q982" s="45"/>
      <c r="R982" s="45"/>
      <c r="S982" s="45"/>
      <c r="T982" s="45"/>
      <c r="U982" s="45"/>
      <c r="V982" s="45"/>
      <c r="W982" s="45"/>
      <c r="X982" s="45"/>
      <c r="Y982" s="45"/>
      <c r="Z982" s="45"/>
      <c r="AA982" s="45"/>
      <c r="AB982" s="45"/>
    </row>
    <row r="983" spans="8:28" ht="14.4">
      <c r="H983" s="45"/>
      <c r="I983" s="45"/>
      <c r="J983" s="45"/>
      <c r="K983" s="45"/>
      <c r="L983" s="45"/>
      <c r="M983" s="45"/>
      <c r="N983" s="45"/>
      <c r="O983" s="45"/>
      <c r="P983" s="45"/>
      <c r="Q983" s="45"/>
      <c r="R983" s="45"/>
      <c r="S983" s="45"/>
      <c r="T983" s="45"/>
      <c r="U983" s="45"/>
      <c r="V983" s="45"/>
      <c r="W983" s="45"/>
      <c r="X983" s="45"/>
      <c r="Y983" s="45"/>
      <c r="Z983" s="45"/>
      <c r="AA983" s="45"/>
      <c r="AB983" s="45"/>
    </row>
    <row r="984" spans="8:28" ht="14.4">
      <c r="H984" s="45"/>
      <c r="I984" s="45"/>
      <c r="J984" s="45"/>
      <c r="K984" s="45"/>
      <c r="L984" s="45"/>
      <c r="M984" s="45"/>
      <c r="N984" s="45"/>
      <c r="O984" s="45"/>
      <c r="P984" s="45"/>
      <c r="Q984" s="45"/>
      <c r="R984" s="45"/>
      <c r="S984" s="45"/>
      <c r="T984" s="45"/>
      <c r="U984" s="45"/>
      <c r="V984" s="45"/>
      <c r="W984" s="45"/>
      <c r="X984" s="45"/>
      <c r="Y984" s="45"/>
      <c r="Z984" s="45"/>
      <c r="AA984" s="45"/>
      <c r="AB984" s="45"/>
    </row>
    <row r="985" spans="8:28" ht="14.4">
      <c r="H985" s="45"/>
      <c r="I985" s="45"/>
      <c r="J985" s="45"/>
      <c r="K985" s="45"/>
      <c r="L985" s="45"/>
      <c r="M985" s="45"/>
      <c r="N985" s="45"/>
      <c r="O985" s="45"/>
      <c r="P985" s="45"/>
      <c r="Q985" s="45"/>
      <c r="R985" s="45"/>
      <c r="S985" s="45"/>
      <c r="T985" s="45"/>
      <c r="U985" s="45"/>
      <c r="V985" s="45"/>
      <c r="W985" s="45"/>
      <c r="X985" s="45"/>
      <c r="Y985" s="45"/>
      <c r="Z985" s="45"/>
      <c r="AA985" s="45"/>
      <c r="AB985" s="45"/>
    </row>
    <row r="986" spans="8:28" ht="14.4">
      <c r="H986" s="45"/>
      <c r="I986" s="45"/>
      <c r="J986" s="45"/>
      <c r="K986" s="45"/>
      <c r="L986" s="45"/>
      <c r="M986" s="45"/>
      <c r="N986" s="45"/>
      <c r="O986" s="45"/>
      <c r="P986" s="45"/>
      <c r="Q986" s="45"/>
      <c r="R986" s="45"/>
      <c r="S986" s="45"/>
      <c r="T986" s="45"/>
      <c r="U986" s="45"/>
      <c r="V986" s="45"/>
      <c r="W986" s="45"/>
      <c r="X986" s="45"/>
      <c r="Y986" s="45"/>
      <c r="Z986" s="45"/>
      <c r="AA986" s="45"/>
      <c r="AB986" s="45"/>
    </row>
    <row r="987" spans="8:28" ht="14.4">
      <c r="H987" s="45"/>
      <c r="I987" s="45"/>
      <c r="J987" s="45"/>
      <c r="K987" s="45"/>
      <c r="L987" s="45"/>
      <c r="M987" s="45"/>
      <c r="N987" s="45"/>
      <c r="O987" s="45"/>
      <c r="P987" s="45"/>
      <c r="Q987" s="45"/>
      <c r="R987" s="45"/>
      <c r="S987" s="45"/>
      <c r="T987" s="45"/>
      <c r="U987" s="45"/>
      <c r="V987" s="45"/>
      <c r="W987" s="45"/>
      <c r="X987" s="45"/>
      <c r="Y987" s="45"/>
      <c r="Z987" s="45"/>
      <c r="AA987" s="45"/>
      <c r="AB987" s="45"/>
    </row>
    <row r="988" spans="8:28" ht="14.4">
      <c r="H988" s="45"/>
      <c r="I988" s="45"/>
      <c r="J988" s="45"/>
      <c r="K988" s="45"/>
      <c r="L988" s="45"/>
      <c r="M988" s="45"/>
      <c r="N988" s="45"/>
      <c r="O988" s="45"/>
      <c r="P988" s="45"/>
      <c r="Q988" s="45"/>
      <c r="R988" s="45"/>
      <c r="S988" s="45"/>
      <c r="T988" s="45"/>
      <c r="U988" s="45"/>
      <c r="V988" s="45"/>
      <c r="W988" s="45"/>
      <c r="X988" s="45"/>
      <c r="Y988" s="45"/>
      <c r="Z988" s="45"/>
      <c r="AA988" s="45"/>
      <c r="AB988" s="45"/>
    </row>
    <row r="989" spans="8:28" ht="14.4">
      <c r="H989" s="45"/>
      <c r="I989" s="45"/>
      <c r="J989" s="45"/>
      <c r="K989" s="45"/>
      <c r="L989" s="45"/>
      <c r="M989" s="45"/>
      <c r="N989" s="45"/>
      <c r="O989" s="45"/>
      <c r="P989" s="45"/>
      <c r="Q989" s="45"/>
      <c r="R989" s="45"/>
      <c r="S989" s="45"/>
      <c r="T989" s="45"/>
      <c r="U989" s="45"/>
      <c r="V989" s="45"/>
      <c r="W989" s="45"/>
      <c r="X989" s="45"/>
      <c r="Y989" s="45"/>
      <c r="Z989" s="45"/>
      <c r="AA989" s="45"/>
      <c r="AB989" s="45"/>
    </row>
    <row r="990" spans="8:28" ht="14.4">
      <c r="H990" s="45"/>
      <c r="I990" s="45"/>
      <c r="J990" s="45"/>
      <c r="K990" s="45"/>
      <c r="L990" s="45"/>
      <c r="M990" s="45"/>
      <c r="N990" s="45"/>
      <c r="O990" s="45"/>
      <c r="P990" s="45"/>
      <c r="Q990" s="45"/>
      <c r="R990" s="45"/>
      <c r="S990" s="45"/>
      <c r="T990" s="45"/>
      <c r="U990" s="45"/>
      <c r="V990" s="45"/>
      <c r="W990" s="45"/>
      <c r="X990" s="45"/>
      <c r="Y990" s="45"/>
      <c r="Z990" s="45"/>
      <c r="AA990" s="45"/>
      <c r="AB990" s="45"/>
    </row>
    <row r="991" spans="8:28" ht="14.4">
      <c r="H991" s="45"/>
      <c r="I991" s="45"/>
      <c r="J991" s="45"/>
      <c r="K991" s="45"/>
      <c r="L991" s="45"/>
      <c r="M991" s="45"/>
      <c r="N991" s="45"/>
      <c r="O991" s="45"/>
      <c r="P991" s="45"/>
      <c r="Q991" s="45"/>
      <c r="R991" s="45"/>
      <c r="S991" s="45"/>
      <c r="T991" s="45"/>
      <c r="U991" s="45"/>
      <c r="V991" s="45"/>
      <c r="W991" s="45"/>
      <c r="X991" s="45"/>
      <c r="Y991" s="45"/>
      <c r="Z991" s="45"/>
      <c r="AA991" s="45"/>
      <c r="AB991" s="45"/>
    </row>
    <row r="992" spans="8:28" ht="14.4">
      <c r="H992" s="45"/>
      <c r="I992" s="45"/>
      <c r="J992" s="45"/>
      <c r="K992" s="45"/>
      <c r="L992" s="45"/>
      <c r="M992" s="45"/>
      <c r="N992" s="45"/>
      <c r="O992" s="45"/>
      <c r="P992" s="45"/>
      <c r="Q992" s="45"/>
      <c r="R992" s="45"/>
      <c r="S992" s="45"/>
      <c r="T992" s="45"/>
      <c r="U992" s="45"/>
      <c r="V992" s="45"/>
      <c r="W992" s="45"/>
      <c r="X992" s="45"/>
      <c r="Y992" s="45"/>
      <c r="Z992" s="45"/>
      <c r="AA992" s="45"/>
      <c r="AB992" s="45"/>
    </row>
    <row r="993" spans="8:28" ht="14.4">
      <c r="H993" s="45"/>
      <c r="I993" s="45"/>
      <c r="J993" s="45"/>
      <c r="K993" s="45"/>
      <c r="L993" s="45"/>
      <c r="M993" s="45"/>
      <c r="N993" s="45"/>
      <c r="O993" s="45"/>
      <c r="P993" s="45"/>
      <c r="Q993" s="45"/>
      <c r="R993" s="45"/>
      <c r="S993" s="45"/>
      <c r="T993" s="45"/>
      <c r="U993" s="45"/>
      <c r="V993" s="45"/>
      <c r="W993" s="45"/>
      <c r="X993" s="45"/>
      <c r="Y993" s="45"/>
      <c r="Z993" s="45"/>
      <c r="AA993" s="45"/>
      <c r="AB993" s="45"/>
    </row>
    <row r="994" spans="8:28" ht="14.4">
      <c r="H994" s="45"/>
      <c r="I994" s="45"/>
      <c r="J994" s="45"/>
      <c r="K994" s="45"/>
      <c r="L994" s="45"/>
      <c r="M994" s="45"/>
      <c r="N994" s="45"/>
      <c r="O994" s="45"/>
      <c r="P994" s="45"/>
      <c r="Q994" s="45"/>
      <c r="R994" s="45"/>
      <c r="S994" s="45"/>
      <c r="T994" s="45"/>
      <c r="U994" s="45"/>
      <c r="V994" s="45"/>
      <c r="W994" s="45"/>
      <c r="X994" s="45"/>
      <c r="Y994" s="45"/>
      <c r="Z994" s="45"/>
      <c r="AA994" s="45"/>
      <c r="AB994" s="45"/>
    </row>
  </sheetData>
  <sheetProtection algorithmName="SHA-512" hashValue="rxF8oHuPGHk+T5blUxXCc1uS9Llwcs8sdO5Fg+K1F+2KcEj2GZd896XuaewEOA/HWm+50aHA/TIlPJwQDIyDjA==" saltValue="HLvgA1X9cw+TQw8lip9hqw==" spinCount="100000" sheet="1" selectLockedCells="1"/>
  <autoFilter ref="M3:W137" xr:uid="{00000000-0009-0000-0000-000000000000}"/>
  <sortState ref="N5:V137">
    <sortCondition ref="O5:O137"/>
  </sortState>
  <dataConsolidate/>
  <mergeCells count="11">
    <mergeCell ref="C1:G1"/>
    <mergeCell ref="C2:G2"/>
    <mergeCell ref="C3:G3"/>
    <mergeCell ref="C4:G4"/>
    <mergeCell ref="C5:G5"/>
    <mergeCell ref="B21:G21"/>
    <mergeCell ref="B31:G31"/>
    <mergeCell ref="B7:G7"/>
    <mergeCell ref="B9:G9"/>
    <mergeCell ref="B22:G22"/>
    <mergeCell ref="B11:G11"/>
  </mergeCells>
  <phoneticPr fontId="31" type="noConversion"/>
  <dataValidations count="1">
    <dataValidation type="list" allowBlank="1" showInputMessage="1" showErrorMessage="1" prompt="Molimo odabrati proračunskog korisnika iz padajućeg izbornika!" sqref="C1:G1" xr:uid="{00000000-0002-0000-0000-000000000000}">
      <formula1>$N$4:$N$137</formula1>
    </dataValidation>
  </dataValidations>
  <pageMargins left="0.70866141732283472" right="0.70866141732283472" top="0.15748031496062992" bottom="0.15748031496062992" header="0.31496062992125984" footer="0.31496062992125984"/>
  <pageSetup paperSize="9" scale="87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3">
    <pageSetUpPr fitToPage="1"/>
  </sheetPr>
  <dimension ref="A1:I14"/>
  <sheetViews>
    <sheetView showGridLines="0" workbookViewId="0">
      <selection activeCell="G14" sqref="G14"/>
    </sheetView>
  </sheetViews>
  <sheetFormatPr defaultColWidth="0" defaultRowHeight="14.4"/>
  <cols>
    <col min="1" max="1" width="5.5546875" customWidth="1"/>
    <col min="2" max="2" width="35.88671875" customWidth="1"/>
    <col min="3" max="7" width="17.5546875" customWidth="1"/>
    <col min="8" max="9" width="25.33203125" hidden="1" customWidth="1"/>
    <col min="10" max="16384" width="9.109375" hidden="1"/>
  </cols>
  <sheetData>
    <row r="1" spans="1:9" ht="17.399999999999999">
      <c r="B1" s="145"/>
      <c r="C1" s="145"/>
      <c r="D1" s="145"/>
      <c r="E1" s="145"/>
      <c r="F1" s="145"/>
      <c r="G1" s="145"/>
      <c r="H1" s="145"/>
      <c r="I1" s="145"/>
    </row>
    <row r="2" spans="1:9" ht="15.6">
      <c r="B2" s="322" t="s">
        <v>1672</v>
      </c>
      <c r="C2" s="322"/>
      <c r="D2" s="322"/>
      <c r="E2" s="322"/>
      <c r="F2" s="322"/>
      <c r="G2" s="322"/>
      <c r="H2" s="149"/>
      <c r="I2" s="149"/>
    </row>
    <row r="3" spans="1:9" ht="17.399999999999999">
      <c r="B3" s="145"/>
      <c r="C3" s="145"/>
      <c r="D3" s="145"/>
      <c r="E3" s="145"/>
      <c r="F3" s="145"/>
      <c r="G3" s="145"/>
      <c r="H3" s="147"/>
      <c r="I3" s="147"/>
    </row>
    <row r="4" spans="1:9" ht="26.4">
      <c r="A4" t="s">
        <v>1673</v>
      </c>
      <c r="B4" s="180" t="s">
        <v>1521</v>
      </c>
      <c r="C4" s="150" t="s">
        <v>57</v>
      </c>
      <c r="D4" s="150" t="s">
        <v>58</v>
      </c>
      <c r="E4" s="151" t="s">
        <v>59</v>
      </c>
      <c r="F4" s="151" t="s">
        <v>60</v>
      </c>
      <c r="G4" s="151" t="s">
        <v>61</v>
      </c>
    </row>
    <row r="5" spans="1:9" s="154" customFormat="1" ht="10.199999999999999">
      <c r="B5" s="181">
        <v>1</v>
      </c>
      <c r="C5" s="152">
        <v>2</v>
      </c>
      <c r="D5" s="152">
        <v>3</v>
      </c>
      <c r="E5" s="153">
        <v>4</v>
      </c>
      <c r="F5" s="153">
        <v>5</v>
      </c>
      <c r="G5" s="153">
        <v>6</v>
      </c>
    </row>
    <row r="6" spans="1:9">
      <c r="B6" s="221" t="s">
        <v>1674</v>
      </c>
      <c r="C6" s="210">
        <f>C8+C11+C14</f>
        <v>0</v>
      </c>
      <c r="D6" s="210">
        <f>D8+D11+D14</f>
        <v>0</v>
      </c>
      <c r="E6" s="210">
        <f>+E7+E10</f>
        <v>0</v>
      </c>
      <c r="F6" s="210">
        <f>+F7+F10</f>
        <v>0</v>
      </c>
      <c r="G6" s="210">
        <f>+G7+G10</f>
        <v>0</v>
      </c>
      <c r="H6" s="193" t="str">
        <f>'OPĆI DIO'!$C$1</f>
        <v>3025 INSTITUT ZA JADRANSKE KULTURE I MELIORACIJU KRŠA</v>
      </c>
    </row>
    <row r="7" spans="1:9" s="211" customFormat="1">
      <c r="A7" s="211">
        <v>43</v>
      </c>
      <c r="B7" s="209" t="s">
        <v>1675</v>
      </c>
      <c r="C7" s="212">
        <f>C8</f>
        <v>0</v>
      </c>
      <c r="D7" s="212">
        <f>D8</f>
        <v>0</v>
      </c>
      <c r="E7" s="212">
        <f>E8+E9</f>
        <v>0</v>
      </c>
      <c r="F7" s="212">
        <f>F8+F9</f>
        <v>0</v>
      </c>
      <c r="G7" s="212">
        <f>G8+G9</f>
        <v>0</v>
      </c>
      <c r="H7" s="193" t="str">
        <f>'OPĆI DIO'!$C$1</f>
        <v>3025 INSTITUT ZA JADRANSKE KULTURE I MELIORACIJU KRŠA</v>
      </c>
    </row>
    <row r="8" spans="1:9" s="174" customFormat="1">
      <c r="A8" s="174">
        <v>81</v>
      </c>
      <c r="B8" s="171" t="s">
        <v>1557</v>
      </c>
      <c r="C8" s="225">
        <v>0</v>
      </c>
      <c r="D8" s="225">
        <v>0</v>
      </c>
      <c r="E8" s="205">
        <f>SUMIF('Unos prihoda i primitaka'!$N$3:$N$505,$A8,'Unos prihoda i primitaka'!I$3:I$505)</f>
        <v>0</v>
      </c>
      <c r="F8" s="205">
        <f>SUMIF('Unos prihoda i primitaka'!$N$3:$N$505,$A8,'Unos prihoda i primitaka'!J$3:J$505)</f>
        <v>0</v>
      </c>
      <c r="G8" s="205">
        <f>SUMIF('Unos prihoda i primitaka'!$N$3:$N$505,$A8,'Unos prihoda i primitaka'!K$3:K$505)</f>
        <v>0</v>
      </c>
      <c r="H8" s="193" t="str">
        <f>'OPĆI DIO'!$C$1</f>
        <v>3025 INSTITUT ZA JADRANSKE KULTURE I MELIORACIJU KRŠA</v>
      </c>
    </row>
    <row r="9" spans="1:9" s="174" customFormat="1">
      <c r="A9" s="174">
        <v>83</v>
      </c>
      <c r="B9" s="171" t="s">
        <v>1557</v>
      </c>
      <c r="C9" s="225">
        <v>0</v>
      </c>
      <c r="D9" s="225">
        <v>0</v>
      </c>
      <c r="E9" s="205">
        <f>SUMIF('Unos prihoda i primitaka'!$N$3:$N$505,$A9,'Unos prihoda i primitaka'!I$3:I$505)</f>
        <v>0</v>
      </c>
      <c r="F9" s="205">
        <f>SUMIF('Unos prihoda i primitaka'!$N$3:$N$505,$A9,'Unos prihoda i primitaka'!J$3:J$505)</f>
        <v>0</v>
      </c>
      <c r="G9" s="205">
        <f>SUMIF('Unos prihoda i primitaka'!$N$3:$N$505,$A9,'Unos prihoda i primitaka'!K$3:K$505)</f>
        <v>0</v>
      </c>
      <c r="H9" s="193" t="str">
        <f>'OPĆI DIO'!$C$1</f>
        <v>3025 INSTITUT ZA JADRANSKE KULTURE I MELIORACIJU KRŠA</v>
      </c>
    </row>
    <row r="10" spans="1:9" s="211" customFormat="1">
      <c r="A10" s="211">
        <v>81</v>
      </c>
      <c r="B10" s="170" t="s">
        <v>1676</v>
      </c>
      <c r="C10" s="212">
        <f>C11</f>
        <v>0</v>
      </c>
      <c r="D10" s="212">
        <f>D11</f>
        <v>0</v>
      </c>
      <c r="E10" s="212">
        <f>E11</f>
        <v>0</v>
      </c>
      <c r="F10" s="212">
        <f>F11</f>
        <v>0</v>
      </c>
      <c r="G10" s="212">
        <f>G11</f>
        <v>0</v>
      </c>
      <c r="H10" s="193" t="str">
        <f>'OPĆI DIO'!$C$1</f>
        <v>3025 INSTITUT ZA JADRANSKE KULTURE I MELIORACIJU KRŠA</v>
      </c>
    </row>
    <row r="11" spans="1:9" s="174" customFormat="1">
      <c r="A11" s="174">
        <v>84</v>
      </c>
      <c r="B11" s="171" t="s">
        <v>1677</v>
      </c>
      <c r="C11" s="225">
        <v>0</v>
      </c>
      <c r="D11" s="225">
        <v>0</v>
      </c>
      <c r="E11" s="205">
        <f>SUMIF('Unos prihoda i primitaka'!$N$3:$N$505,$A11,'Unos prihoda i primitaka'!I$3:I$505)</f>
        <v>0</v>
      </c>
      <c r="F11" s="205">
        <f>SUMIF('Unos prihoda i primitaka'!$N$3:$N$505,$A11,'Unos prihoda i primitaka'!J$3:J$505)</f>
        <v>0</v>
      </c>
      <c r="G11" s="205">
        <f>SUMIF('Unos prihoda i primitaka'!$N$3:$N$505,$A11,'Unos prihoda i primitaka'!K$3:K$505)</f>
        <v>0</v>
      </c>
      <c r="H11" s="193" t="str">
        <f>'OPĆI DIO'!$C$1</f>
        <v>3025 INSTITUT ZA JADRANSKE KULTURE I MELIORACIJU KRŠA</v>
      </c>
    </row>
    <row r="12" spans="1:9">
      <c r="B12" s="221" t="s">
        <v>1678</v>
      </c>
      <c r="C12" s="222">
        <f t="shared" ref="C12:G13" si="0">C13</f>
        <v>0</v>
      </c>
      <c r="D12" s="222">
        <f t="shared" si="0"/>
        <v>0</v>
      </c>
      <c r="E12" s="222">
        <f t="shared" si="0"/>
        <v>0</v>
      </c>
      <c r="F12" s="222">
        <f t="shared" si="0"/>
        <v>0</v>
      </c>
      <c r="G12" s="222">
        <f t="shared" si="0"/>
        <v>0</v>
      </c>
      <c r="H12" s="193" t="str">
        <f>'OPĆI DIO'!$C$1</f>
        <v>3025 INSTITUT ZA JADRANSKE KULTURE I MELIORACIJU KRŠA</v>
      </c>
    </row>
    <row r="13" spans="1:9" s="211" customFormat="1">
      <c r="B13" s="209" t="s">
        <v>1554</v>
      </c>
      <c r="C13" s="212">
        <f t="shared" si="0"/>
        <v>0</v>
      </c>
      <c r="D13" s="212">
        <f t="shared" si="0"/>
        <v>0</v>
      </c>
      <c r="E13" s="212">
        <f t="shared" si="0"/>
        <v>0</v>
      </c>
      <c r="F13" s="212">
        <f t="shared" si="0"/>
        <v>0</v>
      </c>
      <c r="G13" s="212">
        <f t="shared" si="0"/>
        <v>0</v>
      </c>
      <c r="H13" s="193" t="str">
        <f>'OPĆI DIO'!$C$1</f>
        <v>3025 INSTITUT ZA JADRANSKE KULTURE I MELIORACIJU KRŠA</v>
      </c>
    </row>
    <row r="14" spans="1:9" s="174" customFormat="1">
      <c r="A14" s="174">
        <v>5</v>
      </c>
      <c r="B14" s="171" t="s">
        <v>1554</v>
      </c>
      <c r="C14" s="225">
        <v>0</v>
      </c>
      <c r="D14" s="225">
        <v>0</v>
      </c>
      <c r="E14" s="205">
        <f>SUMIF('Unos rashoda i izdataka'!$T$3:$T$501,$A14,'Unos rashoda i izdataka'!K$3:K$501)+SUMIF('Unos rashoda P4'!$V$3:$V$501,$A14,'Unos rashoda P4'!I$3:I$501)</f>
        <v>0</v>
      </c>
      <c r="F14" s="205">
        <f>SUMIF('Unos rashoda i izdataka'!$T$3:$T$501,$A14,'Unos rashoda i izdataka'!L$3:L$501)+SUMIF('Unos rashoda P4'!$V$3:$V$501,$A14,'Unos rashoda P4'!J$3:J$501)</f>
        <v>0</v>
      </c>
      <c r="G14" s="205">
        <f>SUMIF('Unos rashoda i izdataka'!$T$3:$T$501,$A14,'Unos rashoda i izdataka'!M$3:M$501)+SUMIF('Unos rashoda P4'!$V$3:$V$501,$A14,'Unos rashoda P4'!K$3:K$501)</f>
        <v>0</v>
      </c>
      <c r="H14" s="193" t="str">
        <f>'OPĆI DIO'!$C$1</f>
        <v>3025 INSTITUT ZA JADRANSKE KULTURE I MELIORACIJU KRŠA</v>
      </c>
    </row>
  </sheetData>
  <sheetProtection selectLockedCells="1"/>
  <mergeCells count="1">
    <mergeCell ref="B2:G2"/>
  </mergeCells>
  <pageMargins left="0.7" right="0.7" top="0.75" bottom="0.75" header="0.3" footer="0.3"/>
  <pageSetup paperSize="9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8" filterMode="1"/>
  <dimension ref="A1:J341"/>
  <sheetViews>
    <sheetView zoomScale="110" zoomScaleNormal="110" workbookViewId="0">
      <pane xSplit="5" ySplit="3" topLeftCell="F4" activePane="bottomRight" state="frozen"/>
      <selection pane="topRight" activeCell="F1" sqref="F1"/>
      <selection pane="bottomLeft" activeCell="A4" sqref="A4"/>
      <selection pane="bottomRight" activeCell="E4" sqref="E4:H277"/>
    </sheetView>
  </sheetViews>
  <sheetFormatPr defaultColWidth="9.109375" defaultRowHeight="14.4"/>
  <cols>
    <col min="1" max="1" width="13.33203125" customWidth="1"/>
    <col min="2" max="4" width="8.44140625" customWidth="1"/>
    <col min="6" max="6" width="62.6640625" customWidth="1"/>
    <col min="7" max="7" width="9.109375" style="113"/>
    <col min="8" max="8" width="43.109375" bestFit="1" customWidth="1"/>
    <col min="9" max="10" width="9.33203125" style="122" customWidth="1"/>
  </cols>
  <sheetData>
    <row r="1" spans="1:10">
      <c r="A1" s="101" t="s">
        <v>1679</v>
      </c>
      <c r="B1" s="227" t="s">
        <v>1680</v>
      </c>
      <c r="C1" s="100"/>
      <c r="D1" s="100"/>
    </row>
    <row r="2" spans="1:10">
      <c r="A2" s="231" t="s">
        <v>1681</v>
      </c>
      <c r="B2" s="232" t="s">
        <v>1682</v>
      </c>
      <c r="C2" s="232"/>
      <c r="D2" s="232"/>
    </row>
    <row r="3" spans="1:10">
      <c r="A3" s="120" t="s">
        <v>1683</v>
      </c>
      <c r="B3" s="120" t="s">
        <v>1684</v>
      </c>
      <c r="C3" s="120" t="s">
        <v>1685</v>
      </c>
      <c r="D3" s="120" t="s">
        <v>1686</v>
      </c>
      <c r="E3" s="120" t="s">
        <v>640</v>
      </c>
      <c r="F3" s="120" t="s">
        <v>641</v>
      </c>
      <c r="G3" s="128" t="s">
        <v>642</v>
      </c>
      <c r="H3" s="120" t="s">
        <v>643</v>
      </c>
      <c r="I3" s="123"/>
      <c r="J3" s="123"/>
    </row>
    <row r="4" spans="1:10">
      <c r="A4" s="121" t="s">
        <v>28</v>
      </c>
      <c r="B4" s="121" t="s">
        <v>1687</v>
      </c>
      <c r="C4" s="121" t="s">
        <v>1688</v>
      </c>
      <c r="D4" s="121" t="s">
        <v>1689</v>
      </c>
      <c r="E4" s="121" t="s">
        <v>672</v>
      </c>
      <c r="F4" s="121" t="s">
        <v>673</v>
      </c>
      <c r="G4" s="129" t="s">
        <v>674</v>
      </c>
      <c r="H4" s="121" t="s">
        <v>675</v>
      </c>
      <c r="I4" s="124"/>
      <c r="J4" s="124"/>
    </row>
    <row r="5" spans="1:10">
      <c r="A5" s="121"/>
      <c r="B5" s="121"/>
      <c r="C5" s="121"/>
      <c r="D5" s="121"/>
      <c r="E5" s="121" t="s">
        <v>677</v>
      </c>
      <c r="F5" s="121" t="s">
        <v>678</v>
      </c>
      <c r="G5" s="129" t="s">
        <v>679</v>
      </c>
      <c r="H5" s="121" t="s">
        <v>680</v>
      </c>
      <c r="I5" s="124"/>
      <c r="J5" s="124"/>
    </row>
    <row r="6" spans="1:10">
      <c r="A6" s="121"/>
      <c r="B6" s="121"/>
      <c r="C6" s="121"/>
      <c r="D6" s="121"/>
      <c r="E6" s="121" t="s">
        <v>682</v>
      </c>
      <c r="F6" s="121" t="s">
        <v>683</v>
      </c>
      <c r="G6" s="129" t="s">
        <v>679</v>
      </c>
      <c r="H6" s="121" t="s">
        <v>680</v>
      </c>
      <c r="I6" s="124"/>
      <c r="J6" s="124"/>
    </row>
    <row r="7" spans="1:10">
      <c r="A7" s="121"/>
      <c r="B7" s="121"/>
      <c r="C7" s="121"/>
      <c r="D7" s="121"/>
      <c r="E7" s="121" t="s">
        <v>685</v>
      </c>
      <c r="F7" s="121" t="s">
        <v>686</v>
      </c>
      <c r="G7" s="129" t="s">
        <v>674</v>
      </c>
      <c r="H7" s="121" t="s">
        <v>675</v>
      </c>
      <c r="I7" s="124"/>
      <c r="J7" s="124"/>
    </row>
    <row r="8" spans="1:10">
      <c r="A8" s="121"/>
      <c r="B8" s="121"/>
      <c r="C8" s="121"/>
      <c r="D8" s="121"/>
      <c r="E8" s="121" t="s">
        <v>688</v>
      </c>
      <c r="F8" s="121" t="s">
        <v>689</v>
      </c>
      <c r="G8" s="129" t="s">
        <v>674</v>
      </c>
      <c r="H8" s="121" t="s">
        <v>675</v>
      </c>
      <c r="I8" s="124"/>
      <c r="J8" s="124"/>
    </row>
    <row r="9" spans="1:10">
      <c r="A9" s="121"/>
      <c r="B9" s="121"/>
      <c r="C9" s="121"/>
      <c r="D9" s="121"/>
      <c r="E9" s="121" t="s">
        <v>691</v>
      </c>
      <c r="F9" s="121" t="s">
        <v>692</v>
      </c>
      <c r="G9" s="129" t="s">
        <v>674</v>
      </c>
      <c r="H9" s="121" t="s">
        <v>675</v>
      </c>
      <c r="I9" s="124"/>
      <c r="J9" s="124"/>
    </row>
    <row r="10" spans="1:10">
      <c r="A10" s="121"/>
      <c r="B10" s="121"/>
      <c r="C10" s="121"/>
      <c r="D10" s="121"/>
      <c r="E10" s="121" t="s">
        <v>694</v>
      </c>
      <c r="F10" s="121" t="s">
        <v>695</v>
      </c>
      <c r="G10" s="129" t="s">
        <v>648</v>
      </c>
      <c r="H10" s="121" t="s">
        <v>649</v>
      </c>
      <c r="I10" s="124"/>
      <c r="J10" s="124"/>
    </row>
    <row r="11" spans="1:10">
      <c r="A11" s="121"/>
      <c r="B11" s="121"/>
      <c r="C11" s="121"/>
      <c r="D11" s="121"/>
      <c r="E11" s="121" t="s">
        <v>697</v>
      </c>
      <c r="F11" s="121" t="s">
        <v>698</v>
      </c>
      <c r="G11" s="129" t="s">
        <v>666</v>
      </c>
      <c r="H11" s="121" t="s">
        <v>667</v>
      </c>
      <c r="I11" s="124"/>
      <c r="J11" s="124"/>
    </row>
    <row r="12" spans="1:10">
      <c r="A12" s="121"/>
      <c r="B12" s="121"/>
      <c r="C12" s="121"/>
      <c r="D12" s="121"/>
      <c r="E12" s="121" t="s">
        <v>700</v>
      </c>
      <c r="F12" s="121" t="s">
        <v>701</v>
      </c>
      <c r="G12" s="129" t="s">
        <v>702</v>
      </c>
      <c r="H12" s="121" t="s">
        <v>703</v>
      </c>
      <c r="I12" s="124"/>
      <c r="J12" s="124"/>
    </row>
    <row r="13" spans="1:10">
      <c r="A13" s="121"/>
      <c r="B13" s="121"/>
      <c r="C13" s="121"/>
      <c r="D13" s="121"/>
      <c r="E13" s="121" t="s">
        <v>705</v>
      </c>
      <c r="F13" s="121" t="s">
        <v>706</v>
      </c>
      <c r="G13" s="129" t="s">
        <v>674</v>
      </c>
      <c r="H13" s="121" t="s">
        <v>675</v>
      </c>
      <c r="I13" s="124"/>
      <c r="J13" s="124"/>
    </row>
    <row r="14" spans="1:10">
      <c r="A14" s="121"/>
      <c r="B14" s="121"/>
      <c r="C14" s="121"/>
      <c r="D14" s="121"/>
      <c r="E14" s="121" t="s">
        <v>708</v>
      </c>
      <c r="F14" s="121" t="s">
        <v>709</v>
      </c>
      <c r="G14" s="129" t="s">
        <v>674</v>
      </c>
      <c r="H14" s="121" t="s">
        <v>675</v>
      </c>
      <c r="I14" s="124"/>
      <c r="J14" s="124"/>
    </row>
    <row r="15" spans="1:10">
      <c r="A15" s="121"/>
      <c r="B15" s="121"/>
      <c r="C15" s="121"/>
      <c r="D15" s="121"/>
      <c r="E15" s="121" t="s">
        <v>711</v>
      </c>
      <c r="F15" s="121" t="s">
        <v>712</v>
      </c>
      <c r="G15" s="129" t="s">
        <v>674</v>
      </c>
      <c r="H15" s="121" t="s">
        <v>675</v>
      </c>
      <c r="I15" s="124"/>
      <c r="J15" s="124"/>
    </row>
    <row r="16" spans="1:10">
      <c r="A16" s="121"/>
      <c r="B16" s="121"/>
      <c r="C16" s="121"/>
      <c r="D16" s="121"/>
      <c r="E16" s="121" t="s">
        <v>714</v>
      </c>
      <c r="F16" s="121" t="s">
        <v>715</v>
      </c>
      <c r="G16" s="129" t="s">
        <v>674</v>
      </c>
      <c r="H16" s="121" t="s">
        <v>675</v>
      </c>
      <c r="I16" s="124"/>
      <c r="J16" s="124"/>
    </row>
    <row r="17" spans="1:10">
      <c r="A17" s="121"/>
      <c r="B17" s="121"/>
      <c r="C17" s="121"/>
      <c r="D17" s="121"/>
      <c r="E17" s="121" t="s">
        <v>717</v>
      </c>
      <c r="F17" s="121" t="s">
        <v>718</v>
      </c>
      <c r="G17" s="129" t="s">
        <v>666</v>
      </c>
      <c r="H17" s="121" t="s">
        <v>667</v>
      </c>
      <c r="I17" s="124"/>
      <c r="J17" s="124"/>
    </row>
    <row r="18" spans="1:10">
      <c r="A18" s="121"/>
      <c r="B18" s="121"/>
      <c r="C18" s="121"/>
      <c r="D18" s="121"/>
      <c r="E18" s="121" t="s">
        <v>720</v>
      </c>
      <c r="F18" s="121" t="s">
        <v>721</v>
      </c>
      <c r="G18" s="129" t="s">
        <v>674</v>
      </c>
      <c r="H18" s="121" t="s">
        <v>675</v>
      </c>
      <c r="I18" s="124"/>
      <c r="J18" s="124"/>
    </row>
    <row r="19" spans="1:10">
      <c r="A19" s="121"/>
      <c r="B19" s="121"/>
      <c r="C19" s="121"/>
      <c r="D19" s="121"/>
      <c r="E19" s="121" t="s">
        <v>742</v>
      </c>
      <c r="F19" s="121" t="s">
        <v>743</v>
      </c>
      <c r="G19" s="129" t="s">
        <v>674</v>
      </c>
      <c r="H19" s="121" t="s">
        <v>675</v>
      </c>
      <c r="I19" s="124"/>
      <c r="J19" s="124"/>
    </row>
    <row r="20" spans="1:10">
      <c r="A20" s="121"/>
      <c r="B20" s="121"/>
      <c r="C20" s="121"/>
      <c r="D20" s="121"/>
      <c r="E20" s="121" t="s">
        <v>745</v>
      </c>
      <c r="F20" s="121" t="s">
        <v>746</v>
      </c>
      <c r="G20" s="129" t="s">
        <v>725</v>
      </c>
      <c r="H20" s="121" t="s">
        <v>726</v>
      </c>
      <c r="I20" s="124"/>
      <c r="J20" s="124"/>
    </row>
    <row r="21" spans="1:10">
      <c r="A21" s="121"/>
      <c r="B21" s="121"/>
      <c r="C21" s="121"/>
      <c r="D21" s="121"/>
      <c r="E21" s="121" t="s">
        <v>748</v>
      </c>
      <c r="F21" s="121" t="s">
        <v>749</v>
      </c>
      <c r="G21" s="129" t="s">
        <v>674</v>
      </c>
      <c r="H21" s="121" t="s">
        <v>675</v>
      </c>
      <c r="I21" s="124"/>
      <c r="J21" s="124"/>
    </row>
    <row r="22" spans="1:10">
      <c r="A22" s="121"/>
      <c r="B22" s="121"/>
      <c r="C22" s="121"/>
      <c r="D22" s="121"/>
      <c r="E22" s="121" t="s">
        <v>757</v>
      </c>
      <c r="F22" s="121" t="s">
        <v>758</v>
      </c>
      <c r="G22" s="129" t="s">
        <v>674</v>
      </c>
      <c r="H22" s="121" t="s">
        <v>675</v>
      </c>
      <c r="I22" s="124"/>
      <c r="J22" s="124"/>
    </row>
    <row r="23" spans="1:10">
      <c r="A23" s="121"/>
      <c r="B23" s="121"/>
      <c r="C23" s="121"/>
      <c r="D23" s="121"/>
      <c r="E23" s="121" t="s">
        <v>782</v>
      </c>
      <c r="F23" s="121" t="s">
        <v>783</v>
      </c>
      <c r="G23" s="129" t="s">
        <v>674</v>
      </c>
      <c r="H23" s="121" t="s">
        <v>675</v>
      </c>
      <c r="I23" s="124"/>
      <c r="J23" s="124"/>
    </row>
    <row r="24" spans="1:10">
      <c r="A24" s="121"/>
      <c r="B24" s="121"/>
      <c r="C24" s="121"/>
      <c r="D24" s="121"/>
      <c r="E24" s="121" t="s">
        <v>791</v>
      </c>
      <c r="F24" s="121" t="s">
        <v>792</v>
      </c>
      <c r="G24" s="129" t="s">
        <v>674</v>
      </c>
      <c r="H24" s="121" t="s">
        <v>675</v>
      </c>
      <c r="I24" s="124"/>
      <c r="J24" s="124"/>
    </row>
    <row r="25" spans="1:10">
      <c r="A25" s="121"/>
      <c r="B25" s="121"/>
      <c r="C25" s="121"/>
      <c r="D25" s="121"/>
      <c r="E25" s="121" t="s">
        <v>800</v>
      </c>
      <c r="F25" s="121" t="s">
        <v>801</v>
      </c>
      <c r="G25" s="129" t="s">
        <v>802</v>
      </c>
      <c r="H25" s="121" t="s">
        <v>803</v>
      </c>
      <c r="I25" s="124"/>
      <c r="J25" s="124"/>
    </row>
    <row r="26" spans="1:10">
      <c r="A26" s="121"/>
      <c r="B26" s="121"/>
      <c r="C26" s="121"/>
      <c r="D26" s="121"/>
      <c r="E26" s="121" t="s">
        <v>992</v>
      </c>
      <c r="F26" s="121" t="s">
        <v>826</v>
      </c>
      <c r="G26" s="129" t="s">
        <v>674</v>
      </c>
      <c r="H26" s="121" t="s">
        <v>675</v>
      </c>
      <c r="I26" s="124"/>
      <c r="J26" s="124"/>
    </row>
    <row r="27" spans="1:10">
      <c r="A27" s="121"/>
      <c r="B27" s="121"/>
      <c r="C27" s="121"/>
      <c r="D27" s="121"/>
      <c r="E27" s="121" t="s">
        <v>997</v>
      </c>
      <c r="F27" s="121" t="s">
        <v>998</v>
      </c>
      <c r="G27" s="129" t="s">
        <v>674</v>
      </c>
      <c r="H27" s="121" t="s">
        <v>675</v>
      </c>
      <c r="I27" s="124"/>
      <c r="J27" s="124"/>
    </row>
    <row r="28" spans="1:10">
      <c r="A28" s="121"/>
      <c r="B28" s="121"/>
      <c r="C28" s="121"/>
      <c r="D28" s="121"/>
      <c r="E28" s="121" t="s">
        <v>999</v>
      </c>
      <c r="F28" s="121" t="s">
        <v>1000</v>
      </c>
      <c r="G28" s="129" t="s">
        <v>674</v>
      </c>
      <c r="H28" s="121" t="s">
        <v>675</v>
      </c>
      <c r="I28" s="124"/>
      <c r="J28" s="124"/>
    </row>
    <row r="29" spans="1:10">
      <c r="A29" s="121"/>
      <c r="B29" s="121"/>
      <c r="C29" s="121"/>
      <c r="D29" s="121"/>
      <c r="E29" s="121" t="s">
        <v>1001</v>
      </c>
      <c r="F29" s="121" t="s">
        <v>1002</v>
      </c>
      <c r="G29" s="129" t="s">
        <v>661</v>
      </c>
      <c r="H29" s="121" t="s">
        <v>662</v>
      </c>
      <c r="I29" s="124"/>
      <c r="J29" s="124"/>
    </row>
    <row r="30" spans="1:10">
      <c r="A30" s="121"/>
      <c r="B30" s="121"/>
      <c r="C30" s="121"/>
      <c r="D30" s="121"/>
      <c r="E30" s="121" t="s">
        <v>1021</v>
      </c>
      <c r="F30" s="121" t="s">
        <v>1022</v>
      </c>
      <c r="G30" s="129" t="s">
        <v>674</v>
      </c>
      <c r="H30" s="121" t="s">
        <v>675</v>
      </c>
      <c r="I30" s="124"/>
      <c r="J30" s="124"/>
    </row>
    <row r="31" spans="1:10">
      <c r="A31" s="121"/>
      <c r="B31" s="121"/>
      <c r="C31" s="121"/>
      <c r="D31" s="121"/>
      <c r="E31" s="121" t="s">
        <v>1025</v>
      </c>
      <c r="F31" s="121" t="s">
        <v>1026</v>
      </c>
      <c r="G31" s="129" t="s">
        <v>674</v>
      </c>
      <c r="H31" s="121" t="s">
        <v>675</v>
      </c>
      <c r="I31" s="124"/>
      <c r="J31" s="124"/>
    </row>
    <row r="32" spans="1:10">
      <c r="A32" s="121"/>
      <c r="B32" s="121"/>
      <c r="C32" s="121"/>
      <c r="D32" s="121"/>
      <c r="E32" s="121" t="s">
        <v>1043</v>
      </c>
      <c r="F32" s="121" t="s">
        <v>1044</v>
      </c>
      <c r="G32" s="129" t="s">
        <v>674</v>
      </c>
      <c r="H32" s="121" t="s">
        <v>675</v>
      </c>
      <c r="I32" s="124"/>
      <c r="J32" s="124"/>
    </row>
    <row r="33" spans="1:10">
      <c r="A33" s="121"/>
      <c r="B33" s="121"/>
      <c r="C33" s="121"/>
      <c r="D33" s="121"/>
      <c r="E33" s="121" t="s">
        <v>1045</v>
      </c>
      <c r="F33" s="121" t="s">
        <v>1046</v>
      </c>
      <c r="G33" s="129" t="s">
        <v>674</v>
      </c>
      <c r="H33" s="121" t="s">
        <v>675</v>
      </c>
      <c r="I33" s="124"/>
      <c r="J33" s="124"/>
    </row>
    <row r="34" spans="1:10">
      <c r="A34" s="121"/>
      <c r="B34" s="121"/>
      <c r="C34" s="121"/>
      <c r="D34" s="121"/>
      <c r="E34" s="121" t="s">
        <v>1047</v>
      </c>
      <c r="F34" s="121" t="s">
        <v>1048</v>
      </c>
      <c r="G34" s="129" t="s">
        <v>674</v>
      </c>
      <c r="H34" s="121" t="s">
        <v>675</v>
      </c>
      <c r="I34" s="124"/>
      <c r="J34" s="124"/>
    </row>
    <row r="35" spans="1:10">
      <c r="A35" s="121"/>
      <c r="B35" s="121"/>
      <c r="C35" s="121"/>
      <c r="D35" s="121"/>
      <c r="E35" s="121" t="s">
        <v>1049</v>
      </c>
      <c r="F35" s="121" t="s">
        <v>1050</v>
      </c>
      <c r="G35" s="129" t="s">
        <v>674</v>
      </c>
      <c r="H35" s="121" t="s">
        <v>675</v>
      </c>
      <c r="I35" s="124"/>
      <c r="J35" s="124"/>
    </row>
    <row r="36" spans="1:10">
      <c r="A36" s="121"/>
      <c r="B36" s="121"/>
      <c r="C36" s="121"/>
      <c r="D36" s="121"/>
      <c r="E36" s="121" t="s">
        <v>1055</v>
      </c>
      <c r="F36" s="121" t="s">
        <v>1056</v>
      </c>
      <c r="G36" s="129" t="s">
        <v>674</v>
      </c>
      <c r="H36" s="121" t="s">
        <v>675</v>
      </c>
      <c r="I36" s="124"/>
      <c r="J36" s="124"/>
    </row>
    <row r="37" spans="1:10">
      <c r="A37" s="121"/>
      <c r="B37" s="121"/>
      <c r="C37" s="121"/>
      <c r="D37" s="121"/>
      <c r="E37" s="121" t="s">
        <v>1063</v>
      </c>
      <c r="F37" s="121" t="s">
        <v>1064</v>
      </c>
      <c r="G37" s="129" t="s">
        <v>674</v>
      </c>
      <c r="H37" s="121" t="s">
        <v>675</v>
      </c>
      <c r="I37" s="124"/>
      <c r="J37" s="124"/>
    </row>
    <row r="38" spans="1:10">
      <c r="A38" s="121"/>
      <c r="B38" s="121"/>
      <c r="C38" s="121"/>
      <c r="D38" s="121"/>
      <c r="E38" s="121" t="s">
        <v>1069</v>
      </c>
      <c r="F38" s="121" t="s">
        <v>1070</v>
      </c>
      <c r="G38" s="129" t="s">
        <v>674</v>
      </c>
      <c r="H38" s="121" t="s">
        <v>675</v>
      </c>
      <c r="I38" s="124"/>
      <c r="J38" s="124"/>
    </row>
    <row r="39" spans="1:10">
      <c r="A39" s="121"/>
      <c r="B39" s="121"/>
      <c r="C39" s="121"/>
      <c r="D39" s="121"/>
      <c r="E39" s="121" t="s">
        <v>1071</v>
      </c>
      <c r="F39" s="121" t="s">
        <v>1072</v>
      </c>
      <c r="G39" s="129" t="s">
        <v>674</v>
      </c>
      <c r="H39" s="121" t="s">
        <v>675</v>
      </c>
      <c r="I39" s="124"/>
      <c r="J39" s="124"/>
    </row>
    <row r="40" spans="1:10">
      <c r="A40" s="121"/>
      <c r="B40" s="121"/>
      <c r="C40" s="121"/>
      <c r="D40" s="121"/>
      <c r="E40" s="121" t="s">
        <v>1073</v>
      </c>
      <c r="F40" s="121" t="s">
        <v>1074</v>
      </c>
      <c r="G40" s="129" t="s">
        <v>674</v>
      </c>
      <c r="H40" s="121" t="s">
        <v>675</v>
      </c>
      <c r="I40" s="124"/>
      <c r="J40" s="124"/>
    </row>
    <row r="41" spans="1:10">
      <c r="A41" s="121"/>
      <c r="B41" s="121"/>
      <c r="C41" s="121"/>
      <c r="D41" s="121"/>
      <c r="E41" s="121" t="s">
        <v>1076</v>
      </c>
      <c r="F41" s="121" t="s">
        <v>1077</v>
      </c>
      <c r="G41" s="129" t="s">
        <v>674</v>
      </c>
      <c r="H41" s="121" t="s">
        <v>675</v>
      </c>
      <c r="I41" s="124"/>
      <c r="J41" s="124"/>
    </row>
    <row r="42" spans="1:10">
      <c r="A42" s="121"/>
      <c r="B42" s="121"/>
      <c r="C42" s="121"/>
      <c r="D42" s="121"/>
      <c r="E42" s="121" t="s">
        <v>1082</v>
      </c>
      <c r="F42" s="121" t="s">
        <v>1083</v>
      </c>
      <c r="G42" s="129" t="s">
        <v>674</v>
      </c>
      <c r="H42" s="121" t="s">
        <v>675</v>
      </c>
      <c r="I42" s="124"/>
      <c r="J42" s="124"/>
    </row>
    <row r="43" spans="1:10">
      <c r="A43" s="121"/>
      <c r="B43" s="121"/>
      <c r="C43" s="121"/>
      <c r="D43" s="121"/>
      <c r="E43" s="121" t="s">
        <v>1084</v>
      </c>
      <c r="F43" s="121" t="s">
        <v>1085</v>
      </c>
      <c r="G43" s="129" t="s">
        <v>679</v>
      </c>
      <c r="H43" s="121" t="s">
        <v>680</v>
      </c>
      <c r="I43" s="124"/>
      <c r="J43" s="124"/>
    </row>
    <row r="44" spans="1:10">
      <c r="A44" s="121"/>
      <c r="B44" s="121"/>
      <c r="C44" s="121"/>
      <c r="D44" s="121"/>
      <c r="E44" s="121" t="s">
        <v>1086</v>
      </c>
      <c r="F44" s="121" t="s">
        <v>786</v>
      </c>
      <c r="G44" s="129" t="s">
        <v>674</v>
      </c>
      <c r="H44" s="121" t="s">
        <v>675</v>
      </c>
      <c r="I44" s="124"/>
      <c r="J44" s="124"/>
    </row>
    <row r="45" spans="1:10">
      <c r="A45" s="121"/>
      <c r="B45" s="121"/>
      <c r="C45" s="121"/>
      <c r="D45" s="121"/>
      <c r="E45" s="121" t="s">
        <v>1095</v>
      </c>
      <c r="F45" s="121" t="s">
        <v>1096</v>
      </c>
      <c r="G45" s="129" t="s">
        <v>666</v>
      </c>
      <c r="H45" s="121" t="s">
        <v>667</v>
      </c>
      <c r="I45" s="124"/>
      <c r="J45" s="124"/>
    </row>
    <row r="46" spans="1:10">
      <c r="A46" s="121"/>
      <c r="B46" s="121"/>
      <c r="C46" s="121"/>
      <c r="D46" s="121"/>
      <c r="E46" s="121" t="s">
        <v>1103</v>
      </c>
      <c r="F46" s="121" t="s">
        <v>1104</v>
      </c>
      <c r="G46" s="129" t="s">
        <v>674</v>
      </c>
      <c r="H46" s="121" t="s">
        <v>675</v>
      </c>
      <c r="I46" s="124"/>
      <c r="J46" s="124"/>
    </row>
    <row r="47" spans="1:10">
      <c r="A47" s="121"/>
      <c r="B47" s="121"/>
      <c r="C47" s="121"/>
      <c r="D47" s="121"/>
      <c r="E47" s="121" t="s">
        <v>1105</v>
      </c>
      <c r="F47" s="121" t="s">
        <v>1106</v>
      </c>
      <c r="G47" s="129" t="s">
        <v>674</v>
      </c>
      <c r="H47" s="121" t="s">
        <v>675</v>
      </c>
      <c r="I47" s="124"/>
      <c r="J47" s="124"/>
    </row>
    <row r="48" spans="1:10">
      <c r="A48" s="121"/>
      <c r="B48" s="121"/>
      <c r="C48" s="121"/>
      <c r="D48" s="121"/>
      <c r="E48" s="121" t="s">
        <v>1170</v>
      </c>
      <c r="F48" s="121" t="s">
        <v>1171</v>
      </c>
      <c r="G48" s="129" t="s">
        <v>674</v>
      </c>
      <c r="H48" s="121" t="s">
        <v>675</v>
      </c>
      <c r="I48" s="124"/>
      <c r="J48" s="124"/>
    </row>
    <row r="49" spans="1:10">
      <c r="A49" s="121"/>
      <c r="B49" s="121"/>
      <c r="C49" s="121"/>
      <c r="D49" s="121"/>
      <c r="E49" s="121" t="s">
        <v>1178</v>
      </c>
      <c r="F49" s="121" t="s">
        <v>1179</v>
      </c>
      <c r="G49" s="129" t="s">
        <v>674</v>
      </c>
      <c r="H49" s="121" t="s">
        <v>675</v>
      </c>
      <c r="I49" s="124"/>
      <c r="J49" s="124"/>
    </row>
    <row r="50" spans="1:10">
      <c r="A50" s="121"/>
      <c r="B50" s="121"/>
      <c r="C50" s="121"/>
      <c r="D50" s="121"/>
      <c r="E50" s="121" t="s">
        <v>1184</v>
      </c>
      <c r="F50" s="121" t="s">
        <v>1185</v>
      </c>
      <c r="G50" s="129" t="s">
        <v>802</v>
      </c>
      <c r="H50" s="121" t="s">
        <v>803</v>
      </c>
      <c r="I50" s="124"/>
      <c r="J50" s="124"/>
    </row>
    <row r="51" spans="1:10">
      <c r="A51" s="121"/>
      <c r="B51" s="121"/>
      <c r="C51" s="121"/>
      <c r="D51" s="121"/>
      <c r="E51" s="121" t="s">
        <v>1190</v>
      </c>
      <c r="F51" s="121" t="s">
        <v>1191</v>
      </c>
      <c r="G51" s="129" t="s">
        <v>648</v>
      </c>
      <c r="H51" s="121" t="s">
        <v>649</v>
      </c>
      <c r="I51" s="124"/>
      <c r="J51" s="124"/>
    </row>
    <row r="52" spans="1:10">
      <c r="A52" s="121"/>
      <c r="B52" s="121"/>
      <c r="C52" s="121"/>
      <c r="D52" s="121"/>
      <c r="E52" s="121" t="s">
        <v>1229</v>
      </c>
      <c r="F52" s="121" t="s">
        <v>1201</v>
      </c>
      <c r="G52" s="129" t="s">
        <v>661</v>
      </c>
      <c r="H52" s="121" t="s">
        <v>662</v>
      </c>
      <c r="I52" s="124"/>
      <c r="J52" s="124"/>
    </row>
    <row r="53" spans="1:10">
      <c r="A53" s="121"/>
      <c r="B53" s="121"/>
      <c r="C53" s="121"/>
      <c r="D53" s="121"/>
      <c r="E53" s="121" t="s">
        <v>1255</v>
      </c>
      <c r="F53" s="121" t="s">
        <v>1224</v>
      </c>
      <c r="G53" s="129" t="s">
        <v>1141</v>
      </c>
      <c r="H53" s="121" t="s">
        <v>1142</v>
      </c>
      <c r="I53" s="124"/>
      <c r="J53" s="124"/>
    </row>
    <row r="54" spans="1:10">
      <c r="A54" s="121"/>
      <c r="B54" s="121"/>
      <c r="C54" s="121"/>
      <c r="D54" s="121"/>
      <c r="E54" s="121" t="s">
        <v>1260</v>
      </c>
      <c r="F54" s="121" t="s">
        <v>1199</v>
      </c>
      <c r="G54" s="129" t="s">
        <v>674</v>
      </c>
      <c r="H54" s="121" t="s">
        <v>675</v>
      </c>
      <c r="I54" s="124"/>
      <c r="J54" s="124"/>
    </row>
    <row r="55" spans="1:10">
      <c r="A55" s="121"/>
      <c r="B55" s="121"/>
      <c r="C55" s="121"/>
      <c r="D55" s="121"/>
      <c r="E55" s="121" t="s">
        <v>1265</v>
      </c>
      <c r="F55" s="121" t="s">
        <v>1205</v>
      </c>
      <c r="G55" s="129" t="s">
        <v>674</v>
      </c>
      <c r="H55" s="121" t="s">
        <v>675</v>
      </c>
      <c r="I55" s="124"/>
      <c r="J55" s="124"/>
    </row>
    <row r="56" spans="1:10">
      <c r="A56" s="121"/>
      <c r="B56" s="121"/>
      <c r="C56" s="121"/>
      <c r="D56" s="121"/>
      <c r="E56" s="121" t="s">
        <v>1266</v>
      </c>
      <c r="F56" s="121" t="s">
        <v>1267</v>
      </c>
      <c r="G56" s="129" t="s">
        <v>674</v>
      </c>
      <c r="H56" s="121" t="s">
        <v>675</v>
      </c>
      <c r="I56" s="124"/>
      <c r="J56" s="124"/>
    </row>
    <row r="57" spans="1:10">
      <c r="A57" s="121"/>
      <c r="B57" s="121"/>
      <c r="C57" s="121"/>
      <c r="D57" s="121"/>
      <c r="E57" s="121" t="s">
        <v>1272</v>
      </c>
      <c r="F57" s="121" t="s">
        <v>1273</v>
      </c>
      <c r="G57" s="129" t="s">
        <v>674</v>
      </c>
      <c r="H57" s="121" t="s">
        <v>675</v>
      </c>
      <c r="I57" s="124"/>
      <c r="J57" s="124"/>
    </row>
    <row r="58" spans="1:10">
      <c r="A58" s="121"/>
      <c r="B58" s="121"/>
      <c r="C58" s="121" t="s">
        <v>1690</v>
      </c>
      <c r="D58" s="121" t="s">
        <v>1691</v>
      </c>
      <c r="E58" s="121" t="s">
        <v>728</v>
      </c>
      <c r="F58" s="121" t="s">
        <v>729</v>
      </c>
      <c r="G58" s="129" t="s">
        <v>730</v>
      </c>
      <c r="H58" s="121" t="s">
        <v>731</v>
      </c>
      <c r="I58" s="124"/>
      <c r="J58" s="124"/>
    </row>
    <row r="59" spans="1:10">
      <c r="A59" s="121"/>
      <c r="B59" s="121"/>
      <c r="C59" s="121"/>
      <c r="D59" s="121"/>
      <c r="E59" s="121" t="s">
        <v>733</v>
      </c>
      <c r="F59" s="121" t="s">
        <v>734</v>
      </c>
      <c r="G59" s="129" t="s">
        <v>730</v>
      </c>
      <c r="H59" s="121" t="s">
        <v>731</v>
      </c>
      <c r="I59" s="124"/>
      <c r="J59" s="124"/>
    </row>
    <row r="60" spans="1:10">
      <c r="A60" s="121"/>
      <c r="B60" s="121"/>
      <c r="C60" s="121"/>
      <c r="D60" s="121"/>
      <c r="E60" s="121" t="s">
        <v>736</v>
      </c>
      <c r="F60" s="121" t="s">
        <v>737</v>
      </c>
      <c r="G60" s="129" t="s">
        <v>730</v>
      </c>
      <c r="H60" s="121" t="s">
        <v>731</v>
      </c>
      <c r="I60" s="124"/>
      <c r="J60" s="124"/>
    </row>
    <row r="61" spans="1:10">
      <c r="A61" s="121"/>
      <c r="B61" s="121"/>
      <c r="C61" s="121"/>
      <c r="D61" s="121"/>
      <c r="E61" s="121" t="s">
        <v>739</v>
      </c>
      <c r="F61" s="121" t="s">
        <v>740</v>
      </c>
      <c r="G61" s="129" t="s">
        <v>730</v>
      </c>
      <c r="H61" s="121" t="s">
        <v>731</v>
      </c>
      <c r="I61" s="124"/>
      <c r="J61" s="124"/>
    </row>
    <row r="62" spans="1:10">
      <c r="A62" s="121"/>
      <c r="B62" s="121"/>
      <c r="C62" s="121"/>
      <c r="D62" s="121"/>
      <c r="E62" s="121" t="s">
        <v>1182</v>
      </c>
      <c r="F62" s="121" t="s">
        <v>1183</v>
      </c>
      <c r="G62" s="129" t="s">
        <v>730</v>
      </c>
      <c r="H62" s="121" t="s">
        <v>731</v>
      </c>
      <c r="I62" s="124"/>
      <c r="J62" s="124"/>
    </row>
    <row r="63" spans="1:10">
      <c r="A63" s="121"/>
      <c r="B63" s="121"/>
      <c r="C63" s="121"/>
      <c r="D63" s="121"/>
      <c r="E63" s="121" t="s">
        <v>1230</v>
      </c>
      <c r="F63" s="121" t="s">
        <v>1231</v>
      </c>
      <c r="G63" s="129" t="s">
        <v>730</v>
      </c>
      <c r="H63" s="121" t="s">
        <v>731</v>
      </c>
      <c r="I63" s="124"/>
      <c r="J63" s="124"/>
    </row>
    <row r="64" spans="1:10">
      <c r="A64" s="121"/>
      <c r="B64" s="121"/>
      <c r="C64" s="121"/>
      <c r="D64" s="121"/>
      <c r="E64" s="121" t="s">
        <v>1236</v>
      </c>
      <c r="F64" s="121" t="s">
        <v>1237</v>
      </c>
      <c r="G64" s="129" t="s">
        <v>730</v>
      </c>
      <c r="H64" s="121" t="s">
        <v>731</v>
      </c>
      <c r="I64" s="124"/>
      <c r="J64" s="124"/>
    </row>
    <row r="65" spans="1:10">
      <c r="A65" s="121"/>
      <c r="B65" s="121"/>
      <c r="C65" s="121" t="s">
        <v>1692</v>
      </c>
      <c r="D65" s="121" t="s">
        <v>775</v>
      </c>
      <c r="E65" s="121" t="s">
        <v>664</v>
      </c>
      <c r="F65" s="121" t="s">
        <v>665</v>
      </c>
      <c r="G65" s="129" t="s">
        <v>666</v>
      </c>
      <c r="H65" s="121" t="s">
        <v>667</v>
      </c>
      <c r="I65" s="124"/>
      <c r="J65" s="124"/>
    </row>
    <row r="66" spans="1:10">
      <c r="A66" s="121"/>
      <c r="B66" s="121"/>
      <c r="C66" s="121"/>
      <c r="D66" s="121"/>
      <c r="E66" s="121" t="s">
        <v>774</v>
      </c>
      <c r="F66" s="121" t="s">
        <v>775</v>
      </c>
      <c r="G66" s="129" t="s">
        <v>776</v>
      </c>
      <c r="H66" s="121" t="s">
        <v>777</v>
      </c>
      <c r="I66" s="124"/>
      <c r="J66" s="124"/>
    </row>
    <row r="67" spans="1:10">
      <c r="A67" s="121"/>
      <c r="B67" s="121"/>
      <c r="C67" s="121"/>
      <c r="D67" s="121"/>
      <c r="E67" s="121" t="s">
        <v>779</v>
      </c>
      <c r="F67" s="121" t="s">
        <v>780</v>
      </c>
      <c r="G67" s="129" t="s">
        <v>666</v>
      </c>
      <c r="H67" s="121" t="s">
        <v>667</v>
      </c>
      <c r="I67" s="124"/>
      <c r="J67" s="124"/>
    </row>
    <row r="68" spans="1:10">
      <c r="A68" s="121"/>
      <c r="B68" s="121"/>
      <c r="C68" s="121"/>
      <c r="D68" s="121"/>
      <c r="E68" s="121" t="s">
        <v>785</v>
      </c>
      <c r="F68" s="121" t="s">
        <v>786</v>
      </c>
      <c r="G68" s="129" t="s">
        <v>776</v>
      </c>
      <c r="H68" s="121" t="s">
        <v>777</v>
      </c>
      <c r="I68" s="124"/>
      <c r="J68" s="124"/>
    </row>
    <row r="69" spans="1:10">
      <c r="A69" s="121"/>
      <c r="B69" s="121"/>
      <c r="C69" s="121"/>
      <c r="D69" s="121"/>
      <c r="E69" s="121" t="s">
        <v>788</v>
      </c>
      <c r="F69" s="121" t="s">
        <v>789</v>
      </c>
      <c r="G69" s="129" t="s">
        <v>666</v>
      </c>
      <c r="H69" s="121" t="s">
        <v>667</v>
      </c>
      <c r="I69" s="124"/>
      <c r="J69" s="124"/>
    </row>
    <row r="70" spans="1:10">
      <c r="A70" s="121"/>
      <c r="B70" s="121"/>
      <c r="C70" s="121"/>
      <c r="D70" s="121"/>
      <c r="E70" s="121" t="s">
        <v>1080</v>
      </c>
      <c r="F70" s="121" t="s">
        <v>1081</v>
      </c>
      <c r="G70" s="129" t="s">
        <v>666</v>
      </c>
      <c r="H70" s="121" t="s">
        <v>667</v>
      </c>
      <c r="I70" s="124"/>
      <c r="J70" s="124"/>
    </row>
    <row r="71" spans="1:10">
      <c r="A71" s="121"/>
      <c r="B71" s="121"/>
      <c r="C71" s="121"/>
      <c r="D71" s="121"/>
      <c r="E71" s="121" t="s">
        <v>1162</v>
      </c>
      <c r="F71" s="121" t="s">
        <v>1163</v>
      </c>
      <c r="G71" s="129" t="s">
        <v>666</v>
      </c>
      <c r="H71" s="121" t="s">
        <v>667</v>
      </c>
      <c r="I71" s="124"/>
      <c r="J71" s="124"/>
    </row>
    <row r="72" spans="1:10">
      <c r="A72" s="121"/>
      <c r="B72" s="121"/>
      <c r="C72" s="121"/>
      <c r="D72" s="121"/>
      <c r="E72" s="121" t="s">
        <v>1172</v>
      </c>
      <c r="F72" s="121" t="s">
        <v>1173</v>
      </c>
      <c r="G72" s="129" t="s">
        <v>666</v>
      </c>
      <c r="H72" s="121" t="s">
        <v>667</v>
      </c>
      <c r="I72" s="124"/>
      <c r="J72" s="124"/>
    </row>
    <row r="73" spans="1:10">
      <c r="A73" s="121"/>
      <c r="B73" s="121"/>
      <c r="C73" s="121"/>
      <c r="D73" s="121"/>
      <c r="E73" s="121" t="s">
        <v>1253</v>
      </c>
      <c r="F73" s="121" t="s">
        <v>1254</v>
      </c>
      <c r="G73" s="129" t="s">
        <v>666</v>
      </c>
      <c r="H73" s="121" t="s">
        <v>667</v>
      </c>
      <c r="I73" s="124"/>
      <c r="J73" s="124"/>
    </row>
    <row r="74" spans="1:10">
      <c r="A74" s="121"/>
      <c r="B74" s="121"/>
      <c r="C74" s="121"/>
      <c r="D74" s="121"/>
      <c r="E74" s="121" t="s">
        <v>1258</v>
      </c>
      <c r="F74" s="121" t="s">
        <v>1259</v>
      </c>
      <c r="G74" s="129" t="s">
        <v>666</v>
      </c>
      <c r="H74" s="121" t="s">
        <v>667</v>
      </c>
      <c r="I74" s="124"/>
      <c r="J74" s="124"/>
    </row>
    <row r="75" spans="1:10">
      <c r="A75" s="121"/>
      <c r="B75" s="121"/>
      <c r="C75" s="121"/>
      <c r="D75" s="121"/>
      <c r="E75" s="121" t="s">
        <v>1261</v>
      </c>
      <c r="F75" s="121" t="s">
        <v>1262</v>
      </c>
      <c r="G75" s="129" t="s">
        <v>666</v>
      </c>
      <c r="H75" s="121" t="s">
        <v>667</v>
      </c>
      <c r="I75" s="124"/>
      <c r="J75" s="124"/>
    </row>
    <row r="76" spans="1:10">
      <c r="A76" s="121"/>
      <c r="B76" s="121"/>
      <c r="C76" s="121"/>
      <c r="D76" s="121"/>
      <c r="E76" s="121" t="s">
        <v>1268</v>
      </c>
      <c r="F76" s="121" t="s">
        <v>1269</v>
      </c>
      <c r="G76" s="129" t="s">
        <v>666</v>
      </c>
      <c r="H76" s="121" t="s">
        <v>667</v>
      </c>
      <c r="I76" s="124"/>
      <c r="J76" s="124"/>
    </row>
    <row r="77" spans="1:10">
      <c r="A77" s="121"/>
      <c r="B77" s="121"/>
      <c r="C77" s="121"/>
      <c r="D77" s="121"/>
      <c r="E77" s="121" t="s">
        <v>1274</v>
      </c>
      <c r="F77" s="121" t="s">
        <v>1275</v>
      </c>
      <c r="G77" s="129" t="s">
        <v>666</v>
      </c>
      <c r="H77" s="121" t="s">
        <v>667</v>
      </c>
      <c r="I77" s="124"/>
      <c r="J77" s="124"/>
    </row>
    <row r="78" spans="1:10">
      <c r="A78" s="121"/>
      <c r="B78" s="121"/>
      <c r="C78" s="121" t="s">
        <v>1693</v>
      </c>
      <c r="D78" s="121" t="s">
        <v>798</v>
      </c>
      <c r="E78" s="121" t="s">
        <v>797</v>
      </c>
      <c r="F78" s="121" t="s">
        <v>798</v>
      </c>
      <c r="G78" s="129" t="s">
        <v>776</v>
      </c>
      <c r="H78" s="121" t="s">
        <v>777</v>
      </c>
      <c r="I78" s="124"/>
      <c r="J78" s="124"/>
    </row>
    <row r="79" spans="1:10">
      <c r="A79" s="121"/>
      <c r="B79" s="121"/>
      <c r="C79" s="121"/>
      <c r="D79" s="121"/>
      <c r="E79" s="121" t="s">
        <v>805</v>
      </c>
      <c r="F79" s="121" t="s">
        <v>806</v>
      </c>
      <c r="G79" s="129" t="s">
        <v>802</v>
      </c>
      <c r="H79" s="121" t="s">
        <v>803</v>
      </c>
      <c r="I79" s="124"/>
      <c r="J79" s="124"/>
    </row>
    <row r="80" spans="1:10">
      <c r="A80" s="121"/>
      <c r="B80" s="121"/>
      <c r="C80" s="121"/>
      <c r="D80" s="121"/>
      <c r="E80" s="121" t="s">
        <v>811</v>
      </c>
      <c r="F80" s="121" t="s">
        <v>786</v>
      </c>
      <c r="G80" s="129" t="s">
        <v>776</v>
      </c>
      <c r="H80" s="121" t="s">
        <v>777</v>
      </c>
      <c r="I80" s="124"/>
      <c r="J80" s="124"/>
    </row>
    <row r="81" spans="1:10">
      <c r="A81" s="121"/>
      <c r="B81" s="121"/>
      <c r="C81" s="121"/>
      <c r="D81" s="121"/>
      <c r="E81" s="121" t="s">
        <v>813</v>
      </c>
      <c r="F81" s="121" t="s">
        <v>814</v>
      </c>
      <c r="G81" s="129" t="s">
        <v>802</v>
      </c>
      <c r="H81" s="121" t="s">
        <v>803</v>
      </c>
      <c r="I81" s="124"/>
      <c r="J81" s="124"/>
    </row>
    <row r="82" spans="1:10">
      <c r="A82" s="121"/>
      <c r="B82" s="121"/>
      <c r="C82" s="121"/>
      <c r="D82" s="121"/>
      <c r="E82" s="121" t="s">
        <v>816</v>
      </c>
      <c r="F82" s="121" t="s">
        <v>817</v>
      </c>
      <c r="G82" s="129" t="s">
        <v>802</v>
      </c>
      <c r="H82" s="121" t="s">
        <v>803</v>
      </c>
      <c r="I82" s="124"/>
      <c r="J82" s="124"/>
    </row>
    <row r="83" spans="1:10">
      <c r="A83" s="121"/>
      <c r="B83" s="121"/>
      <c r="C83" s="121"/>
      <c r="D83" s="121"/>
      <c r="E83" s="121" t="s">
        <v>819</v>
      </c>
      <c r="F83" s="121" t="s">
        <v>820</v>
      </c>
      <c r="G83" s="129" t="s">
        <v>802</v>
      </c>
      <c r="H83" s="121" t="s">
        <v>803</v>
      </c>
      <c r="I83" s="124"/>
      <c r="J83" s="124"/>
    </row>
    <row r="84" spans="1:10">
      <c r="A84" s="121"/>
      <c r="B84" s="121"/>
      <c r="C84" s="121"/>
      <c r="D84" s="121"/>
      <c r="E84" s="121" t="s">
        <v>1053</v>
      </c>
      <c r="F84" s="121" t="s">
        <v>1054</v>
      </c>
      <c r="G84" s="129" t="s">
        <v>802</v>
      </c>
      <c r="H84" s="121" t="s">
        <v>803</v>
      </c>
      <c r="I84" s="124"/>
      <c r="J84" s="124"/>
    </row>
    <row r="85" spans="1:10">
      <c r="A85" s="121"/>
      <c r="B85" s="121"/>
      <c r="C85" s="121"/>
      <c r="D85" s="121"/>
      <c r="E85" s="121" t="s">
        <v>1164</v>
      </c>
      <c r="F85" s="121" t="s">
        <v>1165</v>
      </c>
      <c r="G85" s="129" t="s">
        <v>802</v>
      </c>
      <c r="H85" s="121" t="s">
        <v>803</v>
      </c>
      <c r="I85" s="124"/>
      <c r="J85" s="124"/>
    </row>
    <row r="86" spans="1:10">
      <c r="A86" s="121"/>
      <c r="B86" s="121"/>
      <c r="C86" s="121"/>
      <c r="D86" s="121"/>
      <c r="E86" s="121" t="s">
        <v>1174</v>
      </c>
      <c r="F86" s="121" t="s">
        <v>1175</v>
      </c>
      <c r="G86" s="129" t="s">
        <v>802</v>
      </c>
      <c r="H86" s="121" t="s">
        <v>803</v>
      </c>
      <c r="I86" s="124"/>
      <c r="J86" s="124"/>
    </row>
    <row r="87" spans="1:10">
      <c r="A87" s="121"/>
      <c r="B87" s="121"/>
      <c r="C87" s="121"/>
      <c r="D87" s="121"/>
      <c r="E87" s="121" t="s">
        <v>1227</v>
      </c>
      <c r="F87" s="121" t="s">
        <v>1228</v>
      </c>
      <c r="G87" s="129" t="s">
        <v>802</v>
      </c>
      <c r="H87" s="121" t="s">
        <v>803</v>
      </c>
      <c r="I87" s="124"/>
      <c r="J87" s="124"/>
    </row>
    <row r="88" spans="1:10">
      <c r="A88" s="121"/>
      <c r="B88" s="121"/>
      <c r="C88" s="121"/>
      <c r="D88" s="121"/>
      <c r="E88" s="121" t="s">
        <v>1239</v>
      </c>
      <c r="F88" s="121" t="s">
        <v>1240</v>
      </c>
      <c r="G88" s="129" t="s">
        <v>802</v>
      </c>
      <c r="H88" s="121" t="s">
        <v>803</v>
      </c>
      <c r="I88" s="124"/>
      <c r="J88" s="124"/>
    </row>
    <row r="89" spans="1:10" ht="15" hidden="1" customHeight="1">
      <c r="A89" s="121"/>
      <c r="B89" s="121"/>
      <c r="C89" s="121"/>
      <c r="D89" s="121"/>
      <c r="E89" s="121"/>
      <c r="F89" s="121"/>
      <c r="G89" s="129" t="s">
        <v>674</v>
      </c>
      <c r="H89" s="121" t="s">
        <v>675</v>
      </c>
      <c r="I89" s="124"/>
      <c r="J89" s="124"/>
    </row>
    <row r="90" spans="1:10">
      <c r="A90" s="121"/>
      <c r="B90" s="121"/>
      <c r="C90" s="121" t="s">
        <v>1694</v>
      </c>
      <c r="D90" s="121" t="s">
        <v>1695</v>
      </c>
      <c r="E90" s="121" t="s">
        <v>832</v>
      </c>
      <c r="F90" s="121" t="s">
        <v>833</v>
      </c>
      <c r="G90" s="129" t="s">
        <v>834</v>
      </c>
      <c r="H90" s="121" t="s">
        <v>835</v>
      </c>
      <c r="I90" s="124"/>
      <c r="J90" s="124"/>
    </row>
    <row r="91" spans="1:10">
      <c r="A91" s="121"/>
      <c r="B91" s="121"/>
      <c r="C91" s="121"/>
      <c r="D91" s="121"/>
      <c r="E91" s="121" t="s">
        <v>837</v>
      </c>
      <c r="F91" s="121" t="s">
        <v>838</v>
      </c>
      <c r="G91" s="129" t="s">
        <v>834</v>
      </c>
      <c r="H91" s="121" t="s">
        <v>835</v>
      </c>
      <c r="I91" s="124"/>
      <c r="J91" s="124"/>
    </row>
    <row r="92" spans="1:10">
      <c r="A92" s="121"/>
      <c r="B92" s="121"/>
      <c r="C92" s="121"/>
      <c r="D92" s="121"/>
      <c r="E92" s="121" t="s">
        <v>840</v>
      </c>
      <c r="F92" s="121" t="s">
        <v>841</v>
      </c>
      <c r="G92" s="129" t="s">
        <v>834</v>
      </c>
      <c r="H92" s="121" t="s">
        <v>835</v>
      </c>
      <c r="I92" s="124"/>
      <c r="J92" s="124"/>
    </row>
    <row r="93" spans="1:10">
      <c r="A93" s="121"/>
      <c r="B93" s="121"/>
      <c r="C93" s="121"/>
      <c r="D93" s="121"/>
      <c r="E93" s="121" t="s">
        <v>843</v>
      </c>
      <c r="F93" s="121" t="s">
        <v>844</v>
      </c>
      <c r="G93" s="129" t="s">
        <v>834</v>
      </c>
      <c r="H93" s="121" t="s">
        <v>835</v>
      </c>
      <c r="I93" s="124"/>
      <c r="J93" s="124"/>
    </row>
    <row r="94" spans="1:10">
      <c r="A94" s="121"/>
      <c r="B94" s="121"/>
      <c r="C94" s="121"/>
      <c r="D94" s="121"/>
      <c r="E94" s="121" t="s">
        <v>846</v>
      </c>
      <c r="F94" s="121" t="s">
        <v>847</v>
      </c>
      <c r="G94" s="129" t="s">
        <v>834</v>
      </c>
      <c r="H94" s="121" t="s">
        <v>835</v>
      </c>
      <c r="I94" s="124"/>
      <c r="J94" s="124"/>
    </row>
    <row r="95" spans="1:10">
      <c r="A95" s="121"/>
      <c r="B95" s="121"/>
      <c r="C95" s="121"/>
      <c r="D95" s="121"/>
      <c r="E95" s="121" t="s">
        <v>849</v>
      </c>
      <c r="F95" s="121" t="s">
        <v>850</v>
      </c>
      <c r="G95" s="129" t="s">
        <v>834</v>
      </c>
      <c r="H95" s="121" t="s">
        <v>835</v>
      </c>
      <c r="I95" s="124"/>
      <c r="J95" s="124"/>
    </row>
    <row r="96" spans="1:10">
      <c r="A96" s="121"/>
      <c r="B96" s="121"/>
      <c r="C96" s="121"/>
      <c r="D96" s="121"/>
      <c r="E96" s="121" t="s">
        <v>852</v>
      </c>
      <c r="F96" s="121" t="s">
        <v>853</v>
      </c>
      <c r="G96" s="129" t="s">
        <v>834</v>
      </c>
      <c r="H96" s="121" t="s">
        <v>835</v>
      </c>
      <c r="I96" s="124"/>
      <c r="J96" s="124"/>
    </row>
    <row r="97" spans="1:10">
      <c r="A97" s="121"/>
      <c r="B97" s="121"/>
      <c r="C97" s="121"/>
      <c r="D97" s="121"/>
      <c r="E97" s="121" t="s">
        <v>855</v>
      </c>
      <c r="F97" s="121" t="s">
        <v>856</v>
      </c>
      <c r="G97" s="129" t="s">
        <v>834</v>
      </c>
      <c r="H97" s="121" t="s">
        <v>835</v>
      </c>
      <c r="I97" s="124"/>
      <c r="J97" s="124"/>
    </row>
    <row r="98" spans="1:10">
      <c r="A98" s="121"/>
      <c r="B98" s="121"/>
      <c r="C98" s="121"/>
      <c r="D98" s="121"/>
      <c r="E98" s="121" t="s">
        <v>858</v>
      </c>
      <c r="F98" s="121" t="s">
        <v>859</v>
      </c>
      <c r="G98" s="129" t="s">
        <v>834</v>
      </c>
      <c r="H98" s="121" t="s">
        <v>835</v>
      </c>
      <c r="I98" s="124"/>
      <c r="J98" s="124"/>
    </row>
    <row r="99" spans="1:10">
      <c r="A99" s="121"/>
      <c r="B99" s="121"/>
      <c r="C99" s="121"/>
      <c r="D99" s="121"/>
      <c r="E99" s="121" t="s">
        <v>867</v>
      </c>
      <c r="F99" s="121" t="s">
        <v>868</v>
      </c>
      <c r="G99" s="129" t="s">
        <v>648</v>
      </c>
      <c r="H99" s="121" t="s">
        <v>649</v>
      </c>
      <c r="I99" s="124"/>
      <c r="J99" s="124"/>
    </row>
    <row r="100" spans="1:10">
      <c r="A100" s="121"/>
      <c r="B100" s="121"/>
      <c r="C100" s="121"/>
      <c r="D100" s="121"/>
      <c r="E100" s="121" t="s">
        <v>870</v>
      </c>
      <c r="F100" s="121" t="s">
        <v>871</v>
      </c>
      <c r="G100" s="129" t="s">
        <v>834</v>
      </c>
      <c r="H100" s="121" t="s">
        <v>835</v>
      </c>
      <c r="I100" s="124"/>
      <c r="J100" s="124"/>
    </row>
    <row r="101" spans="1:10">
      <c r="A101" s="121"/>
      <c r="B101" s="121"/>
      <c r="C101" s="121"/>
      <c r="D101" s="121"/>
      <c r="E101" s="121" t="s">
        <v>890</v>
      </c>
      <c r="F101" s="121" t="s">
        <v>891</v>
      </c>
      <c r="G101" s="129" t="s">
        <v>648</v>
      </c>
      <c r="H101" s="121" t="s">
        <v>649</v>
      </c>
      <c r="I101" s="124"/>
      <c r="J101" s="124"/>
    </row>
    <row r="102" spans="1:10">
      <c r="A102" s="121"/>
      <c r="B102" s="121"/>
      <c r="C102" s="121"/>
      <c r="D102" s="121"/>
      <c r="E102" s="121" t="s">
        <v>1003</v>
      </c>
      <c r="F102" s="121" t="s">
        <v>1004</v>
      </c>
      <c r="G102" s="129" t="s">
        <v>674</v>
      </c>
      <c r="H102" s="121" t="s">
        <v>675</v>
      </c>
      <c r="I102" s="124"/>
      <c r="J102" s="124"/>
    </row>
    <row r="103" spans="1:10">
      <c r="A103" s="121"/>
      <c r="B103" s="121"/>
      <c r="C103" s="121"/>
      <c r="D103" s="121"/>
      <c r="E103" s="121" t="s">
        <v>1005</v>
      </c>
      <c r="F103" s="121" t="s">
        <v>1006</v>
      </c>
      <c r="G103" s="129" t="s">
        <v>648</v>
      </c>
      <c r="H103" s="121" t="s">
        <v>649</v>
      </c>
      <c r="I103" s="124"/>
      <c r="J103" s="124"/>
    </row>
    <row r="104" spans="1:10">
      <c r="A104" s="121"/>
      <c r="B104" s="121"/>
      <c r="C104" s="121"/>
      <c r="D104" s="121"/>
      <c r="E104" s="121" t="s">
        <v>1007</v>
      </c>
      <c r="F104" s="121" t="s">
        <v>1008</v>
      </c>
      <c r="G104" s="129" t="s">
        <v>648</v>
      </c>
      <c r="H104" s="121" t="s">
        <v>649</v>
      </c>
      <c r="I104" s="124"/>
      <c r="J104" s="124"/>
    </row>
    <row r="105" spans="1:10">
      <c r="A105" s="121"/>
      <c r="B105" s="121"/>
      <c r="C105" s="121"/>
      <c r="D105" s="121"/>
      <c r="E105" s="121" t="s">
        <v>1009</v>
      </c>
      <c r="F105" s="121" t="s">
        <v>1010</v>
      </c>
      <c r="G105" s="129" t="s">
        <v>648</v>
      </c>
      <c r="H105" s="121" t="s">
        <v>649</v>
      </c>
      <c r="I105" s="124"/>
      <c r="J105" s="124"/>
    </row>
    <row r="106" spans="1:10">
      <c r="A106" s="121"/>
      <c r="B106" s="121"/>
      <c r="C106" s="121"/>
      <c r="D106" s="121"/>
      <c r="E106" s="121" t="s">
        <v>1011</v>
      </c>
      <c r="F106" s="121" t="s">
        <v>1012</v>
      </c>
      <c r="G106" s="129" t="s">
        <v>648</v>
      </c>
      <c r="H106" s="121" t="s">
        <v>649</v>
      </c>
      <c r="I106" s="124"/>
      <c r="J106" s="124"/>
    </row>
    <row r="107" spans="1:10">
      <c r="A107" s="121"/>
      <c r="B107" s="121"/>
      <c r="C107" s="121"/>
      <c r="D107" s="121"/>
      <c r="E107" s="121" t="s">
        <v>1013</v>
      </c>
      <c r="F107" s="121" t="s">
        <v>1014</v>
      </c>
      <c r="G107" s="129" t="s">
        <v>648</v>
      </c>
      <c r="H107" s="121" t="s">
        <v>649</v>
      </c>
      <c r="I107" s="124"/>
      <c r="J107" s="124"/>
    </row>
    <row r="108" spans="1:10">
      <c r="A108" s="121"/>
      <c r="B108" s="121"/>
      <c r="C108" s="121"/>
      <c r="D108" s="121"/>
      <c r="E108" s="121" t="s">
        <v>1065</v>
      </c>
      <c r="F108" s="121" t="s">
        <v>1066</v>
      </c>
      <c r="G108" s="129" t="s">
        <v>648</v>
      </c>
      <c r="H108" s="121" t="s">
        <v>649</v>
      </c>
      <c r="I108" s="124"/>
      <c r="J108" s="124"/>
    </row>
    <row r="109" spans="1:10">
      <c r="A109" s="121"/>
      <c r="B109" s="121"/>
      <c r="C109" s="121"/>
      <c r="D109" s="121"/>
      <c r="E109" s="121" t="s">
        <v>1075</v>
      </c>
      <c r="F109" s="121" t="s">
        <v>455</v>
      </c>
      <c r="G109" s="129" t="s">
        <v>648</v>
      </c>
      <c r="H109" s="121" t="s">
        <v>649</v>
      </c>
      <c r="I109" s="124"/>
      <c r="J109" s="124"/>
    </row>
    <row r="110" spans="1:10">
      <c r="A110" s="121"/>
      <c r="B110" s="121"/>
      <c r="C110" s="121"/>
      <c r="D110" s="121"/>
      <c r="E110" s="121" t="s">
        <v>1256</v>
      </c>
      <c r="F110" s="121" t="s">
        <v>1257</v>
      </c>
      <c r="G110" s="129" t="s">
        <v>648</v>
      </c>
      <c r="H110" s="121" t="s">
        <v>649</v>
      </c>
      <c r="I110" s="124"/>
      <c r="J110" s="124"/>
    </row>
    <row r="111" spans="1:10">
      <c r="A111" s="121"/>
      <c r="B111" s="121"/>
      <c r="C111" s="121"/>
      <c r="D111" s="121"/>
      <c r="E111" s="121" t="s">
        <v>1270</v>
      </c>
      <c r="F111" s="121" t="s">
        <v>1271</v>
      </c>
      <c r="G111" s="129" t="s">
        <v>661</v>
      </c>
      <c r="H111" s="121" t="s">
        <v>662</v>
      </c>
      <c r="I111" s="124"/>
      <c r="J111" s="124"/>
    </row>
    <row r="112" spans="1:10">
      <c r="A112" s="121"/>
      <c r="B112" s="121"/>
      <c r="C112" s="121" t="s">
        <v>1696</v>
      </c>
      <c r="D112" s="121" t="s">
        <v>1697</v>
      </c>
      <c r="E112" s="121" t="s">
        <v>751</v>
      </c>
      <c r="F112" s="121" t="s">
        <v>752</v>
      </c>
      <c r="G112" s="129" t="s">
        <v>661</v>
      </c>
      <c r="H112" s="121" t="s">
        <v>662</v>
      </c>
      <c r="I112" s="124"/>
      <c r="J112" s="124"/>
    </row>
    <row r="113" spans="1:10">
      <c r="A113" s="121"/>
      <c r="B113" s="121"/>
      <c r="C113" s="121"/>
      <c r="D113" s="121"/>
      <c r="E113" s="121" t="s">
        <v>760</v>
      </c>
      <c r="F113" s="121" t="s">
        <v>761</v>
      </c>
      <c r="G113" s="129" t="s">
        <v>661</v>
      </c>
      <c r="H113" s="121" t="s">
        <v>662</v>
      </c>
      <c r="I113" s="124"/>
      <c r="J113" s="124"/>
    </row>
    <row r="114" spans="1:10">
      <c r="A114" s="121"/>
      <c r="B114" s="121"/>
      <c r="C114" s="121"/>
      <c r="D114" s="121"/>
      <c r="E114" s="121" t="s">
        <v>861</v>
      </c>
      <c r="F114" s="121" t="s">
        <v>862</v>
      </c>
      <c r="G114" s="129" t="s">
        <v>648</v>
      </c>
      <c r="H114" s="121" t="s">
        <v>649</v>
      </c>
      <c r="I114" s="124"/>
      <c r="J114" s="124"/>
    </row>
    <row r="115" spans="1:10">
      <c r="A115" s="121"/>
      <c r="B115" s="121"/>
      <c r="C115" s="121"/>
      <c r="D115" s="121"/>
      <c r="E115" s="121" t="s">
        <v>876</v>
      </c>
      <c r="F115" s="121" t="s">
        <v>877</v>
      </c>
      <c r="G115" s="129" t="s">
        <v>661</v>
      </c>
      <c r="H115" s="121" t="s">
        <v>662</v>
      </c>
      <c r="I115" s="124"/>
      <c r="J115" s="124"/>
    </row>
    <row r="116" spans="1:10">
      <c r="A116" s="121"/>
      <c r="B116" s="121"/>
      <c r="C116" s="121"/>
      <c r="D116" s="121"/>
      <c r="E116" s="121" t="s">
        <v>908</v>
      </c>
      <c r="F116" s="121" t="s">
        <v>909</v>
      </c>
      <c r="G116" s="129" t="s">
        <v>661</v>
      </c>
      <c r="H116" s="121" t="s">
        <v>662</v>
      </c>
      <c r="I116" s="124"/>
      <c r="J116" s="124"/>
    </row>
    <row r="117" spans="1:10">
      <c r="A117" s="121"/>
      <c r="B117" s="121"/>
      <c r="C117" s="121"/>
      <c r="D117" s="121"/>
      <c r="E117" s="121" t="s">
        <v>911</v>
      </c>
      <c r="F117" s="121" t="s">
        <v>912</v>
      </c>
      <c r="G117" s="129" t="s">
        <v>661</v>
      </c>
      <c r="H117" s="121" t="s">
        <v>662</v>
      </c>
      <c r="I117" s="124"/>
      <c r="J117" s="124"/>
    </row>
    <row r="118" spans="1:10">
      <c r="A118" s="121"/>
      <c r="B118" s="121"/>
      <c r="C118" s="121"/>
      <c r="D118" s="121"/>
      <c r="E118" s="121" t="s">
        <v>914</v>
      </c>
      <c r="F118" s="121" t="s">
        <v>915</v>
      </c>
      <c r="G118" s="129" t="s">
        <v>661</v>
      </c>
      <c r="H118" s="121" t="s">
        <v>662</v>
      </c>
      <c r="I118" s="124"/>
      <c r="J118" s="124"/>
    </row>
    <row r="119" spans="1:10">
      <c r="A119" s="121"/>
      <c r="B119" s="121"/>
      <c r="C119" s="121"/>
      <c r="D119" s="121"/>
      <c r="E119" s="121" t="s">
        <v>917</v>
      </c>
      <c r="F119" s="121" t="s">
        <v>918</v>
      </c>
      <c r="G119" s="129" t="s">
        <v>661</v>
      </c>
      <c r="H119" s="121" t="s">
        <v>662</v>
      </c>
      <c r="I119" s="124"/>
      <c r="J119" s="124"/>
    </row>
    <row r="120" spans="1:10">
      <c r="A120" s="121"/>
      <c r="B120" s="121"/>
      <c r="C120" s="121"/>
      <c r="D120" s="121"/>
      <c r="E120" s="121" t="s">
        <v>994</v>
      </c>
      <c r="F120" s="121" t="s">
        <v>995</v>
      </c>
      <c r="G120" s="129" t="s">
        <v>661</v>
      </c>
      <c r="H120" s="121" t="s">
        <v>662</v>
      </c>
      <c r="I120" s="124"/>
      <c r="J120" s="124"/>
    </row>
    <row r="121" spans="1:10">
      <c r="A121" s="121"/>
      <c r="B121" s="121"/>
      <c r="C121" s="121"/>
      <c r="D121" s="121"/>
      <c r="E121" s="121" t="s">
        <v>1023</v>
      </c>
      <c r="F121" s="121" t="s">
        <v>1024</v>
      </c>
      <c r="G121" s="129" t="s">
        <v>661</v>
      </c>
      <c r="H121" s="121" t="s">
        <v>662</v>
      </c>
      <c r="I121" s="124"/>
      <c r="J121" s="124"/>
    </row>
    <row r="122" spans="1:10">
      <c r="A122" s="121"/>
      <c r="B122" s="121"/>
      <c r="C122" s="121"/>
      <c r="D122" s="121"/>
      <c r="E122" s="121" t="s">
        <v>1029</v>
      </c>
      <c r="F122" s="121" t="s">
        <v>1030</v>
      </c>
      <c r="G122" s="129" t="s">
        <v>661</v>
      </c>
      <c r="H122" s="121" t="s">
        <v>662</v>
      </c>
      <c r="I122" s="124"/>
      <c r="J122" s="124"/>
    </row>
    <row r="123" spans="1:10">
      <c r="A123" s="121"/>
      <c r="B123" s="121"/>
      <c r="C123" s="121"/>
      <c r="D123" s="121"/>
      <c r="E123" s="121" t="s">
        <v>1051</v>
      </c>
      <c r="F123" s="121" t="s">
        <v>1052</v>
      </c>
      <c r="G123" s="129" t="s">
        <v>661</v>
      </c>
      <c r="H123" s="121" t="s">
        <v>662</v>
      </c>
      <c r="I123" s="124"/>
      <c r="J123" s="124"/>
    </row>
    <row r="124" spans="1:10">
      <c r="A124" s="121"/>
      <c r="B124" s="121"/>
      <c r="C124" s="121"/>
      <c r="D124" s="121"/>
      <c r="E124" s="121" t="s">
        <v>1059</v>
      </c>
      <c r="F124" s="121" t="s">
        <v>1060</v>
      </c>
      <c r="G124" s="129" t="s">
        <v>661</v>
      </c>
      <c r="H124" s="121" t="s">
        <v>662</v>
      </c>
      <c r="I124" s="124"/>
      <c r="J124" s="124"/>
    </row>
    <row r="125" spans="1:10">
      <c r="A125" s="121"/>
      <c r="B125" s="121"/>
      <c r="C125" s="121"/>
      <c r="D125" s="121"/>
      <c r="E125" s="121" t="s">
        <v>1061</v>
      </c>
      <c r="F125" s="121" t="s">
        <v>1062</v>
      </c>
      <c r="G125" s="129" t="s">
        <v>661</v>
      </c>
      <c r="H125" s="121" t="s">
        <v>662</v>
      </c>
      <c r="I125" s="124"/>
      <c r="J125" s="124"/>
    </row>
    <row r="126" spans="1:10">
      <c r="A126" s="121"/>
      <c r="B126" s="121"/>
      <c r="C126" s="121"/>
      <c r="D126" s="121"/>
      <c r="E126" s="121" t="s">
        <v>1067</v>
      </c>
      <c r="F126" s="121" t="s">
        <v>1068</v>
      </c>
      <c r="G126" s="129" t="s">
        <v>661</v>
      </c>
      <c r="H126" s="121" t="s">
        <v>662</v>
      </c>
      <c r="I126" s="124"/>
      <c r="J126" s="124"/>
    </row>
    <row r="127" spans="1:10">
      <c r="A127" s="121"/>
      <c r="B127" s="121"/>
      <c r="C127" s="121"/>
      <c r="D127" s="121"/>
      <c r="E127" s="121" t="s">
        <v>1078</v>
      </c>
      <c r="F127" s="121" t="s">
        <v>1079</v>
      </c>
      <c r="G127" s="129" t="s">
        <v>661</v>
      </c>
      <c r="H127" s="121" t="s">
        <v>662</v>
      </c>
      <c r="I127" s="124"/>
      <c r="J127" s="124"/>
    </row>
    <row r="128" spans="1:10">
      <c r="A128" s="121"/>
      <c r="B128" s="121"/>
      <c r="C128" s="121"/>
      <c r="D128" s="121"/>
      <c r="E128" s="121" t="s">
        <v>1176</v>
      </c>
      <c r="F128" s="121" t="s">
        <v>1177</v>
      </c>
      <c r="G128" s="129" t="s">
        <v>661</v>
      </c>
      <c r="H128" s="121" t="s">
        <v>662</v>
      </c>
      <c r="I128" s="124"/>
      <c r="J128" s="124"/>
    </row>
    <row r="129" spans="1:10">
      <c r="A129" s="121"/>
      <c r="B129" s="121"/>
      <c r="C129" s="121"/>
      <c r="D129" s="121"/>
      <c r="E129" s="121" t="s">
        <v>1186</v>
      </c>
      <c r="F129" s="121" t="s">
        <v>1187</v>
      </c>
      <c r="G129" s="129" t="s">
        <v>661</v>
      </c>
      <c r="H129" s="121" t="s">
        <v>662</v>
      </c>
      <c r="I129" s="124"/>
      <c r="J129" s="124"/>
    </row>
    <row r="130" spans="1:10">
      <c r="A130" s="121"/>
      <c r="B130" s="121"/>
      <c r="C130" s="121"/>
      <c r="D130" s="121"/>
      <c r="E130" s="121" t="s">
        <v>1232</v>
      </c>
      <c r="F130" s="121" t="s">
        <v>1233</v>
      </c>
      <c r="G130" s="129" t="s">
        <v>661</v>
      </c>
      <c r="H130" s="121" t="s">
        <v>662</v>
      </c>
      <c r="I130" s="124"/>
      <c r="J130" s="124"/>
    </row>
    <row r="131" spans="1:10">
      <c r="A131" s="121"/>
      <c r="B131" s="121"/>
      <c r="C131" s="121"/>
      <c r="D131" s="121"/>
      <c r="E131" s="121" t="s">
        <v>1234</v>
      </c>
      <c r="F131" s="121" t="s">
        <v>1235</v>
      </c>
      <c r="G131" s="129" t="s">
        <v>661</v>
      </c>
      <c r="H131" s="121" t="s">
        <v>662</v>
      </c>
      <c r="I131" s="124"/>
      <c r="J131" s="124"/>
    </row>
    <row r="132" spans="1:10">
      <c r="A132" s="121"/>
      <c r="B132" s="121"/>
      <c r="C132" s="121"/>
      <c r="D132" s="121"/>
      <c r="E132" s="121" t="s">
        <v>1238</v>
      </c>
      <c r="F132" s="121" t="s">
        <v>1211</v>
      </c>
      <c r="G132" s="129" t="s">
        <v>661</v>
      </c>
      <c r="H132" s="121" t="s">
        <v>662</v>
      </c>
      <c r="I132" s="124"/>
      <c r="J132" s="124"/>
    </row>
    <row r="133" spans="1:10">
      <c r="A133" s="121"/>
      <c r="B133" s="121"/>
      <c r="C133" s="121"/>
      <c r="D133" s="121"/>
      <c r="E133" s="121" t="s">
        <v>1263</v>
      </c>
      <c r="F133" s="121" t="s">
        <v>1264</v>
      </c>
      <c r="G133" s="129" t="s">
        <v>661</v>
      </c>
      <c r="H133" s="121" t="s">
        <v>662</v>
      </c>
      <c r="I133" s="124"/>
      <c r="J133" s="124"/>
    </row>
    <row r="134" spans="1:10">
      <c r="A134" s="121"/>
      <c r="B134" s="121"/>
      <c r="C134" s="121" t="s">
        <v>1698</v>
      </c>
      <c r="D134" s="121" t="s">
        <v>1699</v>
      </c>
      <c r="E134" s="121" t="s">
        <v>723</v>
      </c>
      <c r="F134" s="121" t="s">
        <v>724</v>
      </c>
      <c r="G134" s="129" t="s">
        <v>725</v>
      </c>
      <c r="H134" s="121" t="s">
        <v>726</v>
      </c>
      <c r="I134" s="124"/>
      <c r="J134" s="124"/>
    </row>
    <row r="135" spans="1:10">
      <c r="A135" s="121"/>
      <c r="B135" s="121"/>
      <c r="C135" s="121"/>
      <c r="D135" s="121"/>
      <c r="E135" s="121" t="s">
        <v>952</v>
      </c>
      <c r="F135" s="121" t="s">
        <v>953</v>
      </c>
      <c r="G135" s="129" t="s">
        <v>661</v>
      </c>
      <c r="H135" s="121" t="s">
        <v>662</v>
      </c>
      <c r="I135" s="124"/>
      <c r="J135" s="124"/>
    </row>
    <row r="136" spans="1:10">
      <c r="A136" s="121"/>
      <c r="B136" s="121"/>
      <c r="C136" s="121"/>
      <c r="D136" s="121"/>
      <c r="E136" s="121" t="s">
        <v>1166</v>
      </c>
      <c r="F136" s="121" t="s">
        <v>1167</v>
      </c>
      <c r="G136" s="129" t="s">
        <v>725</v>
      </c>
      <c r="H136" s="121" t="s">
        <v>726</v>
      </c>
      <c r="I136" s="124"/>
      <c r="J136" s="124"/>
    </row>
    <row r="137" spans="1:10" ht="15" hidden="1" customHeight="1">
      <c r="A137" s="121" t="s">
        <v>34</v>
      </c>
      <c r="B137" s="121" t="s">
        <v>33</v>
      </c>
      <c r="C137" s="121" t="s">
        <v>1694</v>
      </c>
      <c r="D137" s="121" t="s">
        <v>1695</v>
      </c>
      <c r="E137" s="121"/>
      <c r="F137" s="121"/>
      <c r="G137" s="129"/>
      <c r="H137" s="121"/>
      <c r="I137" s="124"/>
      <c r="J137" s="124"/>
    </row>
    <row r="138" spans="1:10">
      <c r="A138" s="121"/>
      <c r="B138" s="121"/>
      <c r="C138" s="121"/>
      <c r="D138" s="121"/>
      <c r="E138" s="121" t="s">
        <v>879</v>
      </c>
      <c r="F138" s="121" t="s">
        <v>880</v>
      </c>
      <c r="G138" s="129" t="s">
        <v>648</v>
      </c>
      <c r="H138" s="121" t="s">
        <v>649</v>
      </c>
      <c r="I138" s="124"/>
      <c r="J138" s="124"/>
    </row>
    <row r="139" spans="1:10">
      <c r="A139" s="121"/>
      <c r="B139" s="121"/>
      <c r="C139" s="121"/>
      <c r="D139" s="121"/>
      <c r="E139" s="121" t="s">
        <v>882</v>
      </c>
      <c r="F139" s="121" t="s">
        <v>786</v>
      </c>
      <c r="G139" s="129" t="s">
        <v>648</v>
      </c>
      <c r="H139" s="121" t="s">
        <v>649</v>
      </c>
      <c r="I139" s="124"/>
      <c r="J139" s="124"/>
    </row>
    <row r="140" spans="1:10">
      <c r="A140" s="121"/>
      <c r="B140" s="121"/>
      <c r="C140" s="121"/>
      <c r="D140" s="121"/>
      <c r="E140" s="121" t="s">
        <v>887</v>
      </c>
      <c r="F140" s="121" t="s">
        <v>888</v>
      </c>
      <c r="G140" s="129" t="s">
        <v>648</v>
      </c>
      <c r="H140" s="121" t="s">
        <v>649</v>
      </c>
      <c r="I140" s="124"/>
      <c r="J140" s="124"/>
    </row>
    <row r="141" spans="1:10" s="113" customFormat="1">
      <c r="A141" s="129"/>
      <c r="B141" s="129"/>
      <c r="C141" s="129"/>
      <c r="D141" s="129"/>
      <c r="E141" s="129" t="s">
        <v>646</v>
      </c>
      <c r="F141" s="129" t="s">
        <v>647</v>
      </c>
      <c r="G141" s="129" t="s">
        <v>648</v>
      </c>
      <c r="H141" s="129" t="s">
        <v>649</v>
      </c>
      <c r="I141" s="265"/>
      <c r="J141" s="265"/>
    </row>
    <row r="142" spans="1:10" s="113" customFormat="1">
      <c r="A142" s="129"/>
      <c r="B142" s="129"/>
      <c r="C142" s="129"/>
      <c r="D142" s="129"/>
      <c r="E142" s="129" t="s">
        <v>651</v>
      </c>
      <c r="F142" s="129" t="s">
        <v>652</v>
      </c>
      <c r="G142" s="129" t="s">
        <v>648</v>
      </c>
      <c r="H142" s="129" t="s">
        <v>649</v>
      </c>
      <c r="I142" s="265"/>
      <c r="J142" s="265"/>
    </row>
    <row r="143" spans="1:10" s="113" customFormat="1">
      <c r="A143" s="129"/>
      <c r="B143" s="129"/>
      <c r="C143" s="129"/>
      <c r="D143" s="129"/>
      <c r="E143" s="129" t="s">
        <v>654</v>
      </c>
      <c r="F143" s="129" t="s">
        <v>655</v>
      </c>
      <c r="G143" s="129" t="s">
        <v>648</v>
      </c>
      <c r="H143" s="129" t="s">
        <v>649</v>
      </c>
      <c r="I143" s="265"/>
      <c r="J143" s="265"/>
    </row>
    <row r="144" spans="1:10" s="113" customFormat="1">
      <c r="A144" s="129"/>
      <c r="B144" s="129"/>
      <c r="C144" s="129"/>
      <c r="D144" s="129"/>
      <c r="E144" s="129" t="s">
        <v>657</v>
      </c>
      <c r="F144" s="129" t="s">
        <v>658</v>
      </c>
      <c r="G144" s="129" t="s">
        <v>648</v>
      </c>
      <c r="H144" s="129" t="s">
        <v>649</v>
      </c>
      <c r="I144" s="265"/>
      <c r="J144" s="265"/>
    </row>
    <row r="145" spans="1:10">
      <c r="A145" s="121"/>
      <c r="B145" s="121"/>
      <c r="C145" s="121"/>
      <c r="D145" s="121"/>
      <c r="E145" s="121" t="s">
        <v>1188</v>
      </c>
      <c r="F145" s="121" t="s">
        <v>1189</v>
      </c>
      <c r="G145" s="129" t="s">
        <v>648</v>
      </c>
      <c r="H145" s="121" t="s">
        <v>649</v>
      </c>
      <c r="I145" s="124"/>
      <c r="J145" s="124"/>
    </row>
    <row r="146" spans="1:10">
      <c r="A146" s="121"/>
      <c r="B146" s="121"/>
      <c r="C146" s="121"/>
      <c r="D146" s="121"/>
      <c r="E146" s="121" t="s">
        <v>1241</v>
      </c>
      <c r="F146" s="121" t="s">
        <v>1199</v>
      </c>
      <c r="G146" s="129" t="s">
        <v>648</v>
      </c>
      <c r="H146" s="121" t="s">
        <v>649</v>
      </c>
      <c r="I146" s="124"/>
      <c r="J146" s="124"/>
    </row>
    <row r="147" spans="1:10">
      <c r="A147" s="121"/>
      <c r="B147" s="121"/>
      <c r="C147" s="121"/>
      <c r="D147" s="121"/>
      <c r="E147" s="121" t="s">
        <v>1242</v>
      </c>
      <c r="F147" s="121" t="s">
        <v>1201</v>
      </c>
      <c r="G147" s="129" t="s">
        <v>648</v>
      </c>
      <c r="H147" s="121" t="s">
        <v>649</v>
      </c>
      <c r="I147" s="124"/>
      <c r="J147" s="124"/>
    </row>
    <row r="148" spans="1:10">
      <c r="A148" s="121"/>
      <c r="B148" s="121"/>
      <c r="C148" s="121"/>
      <c r="D148" s="121"/>
      <c r="E148" s="121" t="s">
        <v>1243</v>
      </c>
      <c r="F148" s="121" t="s">
        <v>1244</v>
      </c>
      <c r="G148" s="129" t="s">
        <v>648</v>
      </c>
      <c r="H148" s="121" t="s">
        <v>649</v>
      </c>
      <c r="I148" s="124"/>
      <c r="J148" s="124"/>
    </row>
    <row r="149" spans="1:10">
      <c r="A149" s="121"/>
      <c r="B149" s="121"/>
      <c r="C149" s="121"/>
      <c r="D149" s="121"/>
      <c r="E149" s="121" t="s">
        <v>1245</v>
      </c>
      <c r="F149" s="121" t="s">
        <v>1224</v>
      </c>
      <c r="G149" s="129" t="s">
        <v>648</v>
      </c>
      <c r="H149" s="121" t="s">
        <v>649</v>
      </c>
      <c r="I149" s="124"/>
      <c r="J149" s="124"/>
    </row>
    <row r="150" spans="1:10">
      <c r="A150" s="121"/>
      <c r="B150" s="121"/>
      <c r="C150" s="121"/>
      <c r="D150" s="121"/>
      <c r="E150" s="121" t="s">
        <v>1246</v>
      </c>
      <c r="F150" s="121" t="s">
        <v>1233</v>
      </c>
      <c r="G150" s="129" t="s">
        <v>648</v>
      </c>
      <c r="H150" s="121" t="s">
        <v>649</v>
      </c>
      <c r="I150" s="124"/>
      <c r="J150" s="124"/>
    </row>
    <row r="151" spans="1:10">
      <c r="A151" s="121"/>
      <c r="B151" s="121"/>
      <c r="C151" s="121"/>
      <c r="D151" s="121"/>
      <c r="E151" s="121" t="s">
        <v>1247</v>
      </c>
      <c r="F151" s="121" t="s">
        <v>1177</v>
      </c>
      <c r="G151" s="129" t="s">
        <v>648</v>
      </c>
      <c r="H151" s="121" t="s">
        <v>649</v>
      </c>
      <c r="I151" s="124"/>
      <c r="J151" s="124"/>
    </row>
    <row r="152" spans="1:10">
      <c r="A152" s="121"/>
      <c r="B152" s="121"/>
      <c r="C152" s="121"/>
      <c r="D152" s="121"/>
      <c r="E152" s="121" t="s">
        <v>1248</v>
      </c>
      <c r="F152" s="121" t="s">
        <v>1249</v>
      </c>
      <c r="G152" s="129" t="s">
        <v>648</v>
      </c>
      <c r="H152" s="121" t="s">
        <v>649</v>
      </c>
      <c r="I152" s="124"/>
      <c r="J152" s="124"/>
    </row>
    <row r="153" spans="1:10">
      <c r="A153" s="121"/>
      <c r="B153" s="121"/>
      <c r="C153" s="121"/>
      <c r="D153" s="121"/>
      <c r="E153" s="121" t="s">
        <v>1250</v>
      </c>
      <c r="F153" s="121" t="s">
        <v>1211</v>
      </c>
      <c r="G153" s="129" t="s">
        <v>648</v>
      </c>
      <c r="H153" s="121" t="s">
        <v>649</v>
      </c>
      <c r="I153" s="124"/>
      <c r="J153" s="124"/>
    </row>
    <row r="154" spans="1:10">
      <c r="A154" s="121"/>
      <c r="B154" s="121"/>
      <c r="C154" s="121"/>
      <c r="D154" s="121"/>
      <c r="E154" s="121" t="s">
        <v>1251</v>
      </c>
      <c r="F154" s="121" t="s">
        <v>1252</v>
      </c>
      <c r="G154" s="129" t="s">
        <v>648</v>
      </c>
      <c r="H154" s="121" t="s">
        <v>649</v>
      </c>
      <c r="I154" s="124"/>
      <c r="J154" s="124"/>
    </row>
    <row r="155" spans="1:10" ht="15" hidden="1" customHeight="1">
      <c r="A155" s="121"/>
      <c r="B155" s="121"/>
      <c r="C155" s="121"/>
      <c r="D155" s="121"/>
      <c r="E155" s="121"/>
      <c r="F155" s="121"/>
      <c r="G155" s="129"/>
      <c r="H155" s="121"/>
      <c r="I155" s="124"/>
      <c r="J155" s="124"/>
    </row>
    <row r="156" spans="1:10" ht="15" hidden="1" customHeight="1">
      <c r="A156" s="121" t="s">
        <v>243</v>
      </c>
      <c r="B156" s="121" t="s">
        <v>1700</v>
      </c>
      <c r="C156" s="121" t="s">
        <v>1696</v>
      </c>
      <c r="D156" s="121" t="s">
        <v>1697</v>
      </c>
      <c r="E156" s="121"/>
      <c r="F156" s="121"/>
      <c r="G156" s="129"/>
      <c r="H156" s="121"/>
      <c r="I156" s="124"/>
      <c r="J156" s="124"/>
    </row>
    <row r="157" spans="1:10">
      <c r="A157" s="121"/>
      <c r="B157" s="121"/>
      <c r="C157" s="121"/>
      <c r="D157" s="121"/>
      <c r="E157" s="121" t="s">
        <v>920</v>
      </c>
      <c r="F157" s="121" t="s">
        <v>921</v>
      </c>
      <c r="G157" s="129" t="s">
        <v>661</v>
      </c>
      <c r="H157" s="121" t="s">
        <v>662</v>
      </c>
      <c r="I157" s="124"/>
      <c r="J157" s="124"/>
    </row>
    <row r="158" spans="1:10">
      <c r="A158" s="121"/>
      <c r="B158" s="121"/>
      <c r="C158" s="121"/>
      <c r="D158" s="121"/>
      <c r="E158" s="121" t="s">
        <v>929</v>
      </c>
      <c r="F158" s="121" t="s">
        <v>786</v>
      </c>
      <c r="G158" s="129" t="s">
        <v>661</v>
      </c>
      <c r="H158" s="121" t="s">
        <v>662</v>
      </c>
      <c r="I158" s="124"/>
      <c r="J158" s="124"/>
    </row>
    <row r="159" spans="1:10">
      <c r="A159" s="121"/>
      <c r="B159" s="121"/>
      <c r="C159" s="121"/>
      <c r="D159" s="121"/>
      <c r="E159" s="121" t="s">
        <v>944</v>
      </c>
      <c r="F159" s="121" t="s">
        <v>945</v>
      </c>
      <c r="G159" s="129" t="s">
        <v>661</v>
      </c>
      <c r="H159" s="121" t="s">
        <v>662</v>
      </c>
      <c r="I159" s="124"/>
      <c r="J159" s="124"/>
    </row>
    <row r="160" spans="1:10" s="113" customFormat="1">
      <c r="A160" s="129"/>
      <c r="B160" s="129"/>
      <c r="C160" s="129"/>
      <c r="D160" s="129"/>
      <c r="E160" s="129" t="s">
        <v>636</v>
      </c>
      <c r="F160" s="129" t="s">
        <v>947</v>
      </c>
      <c r="G160" s="129" t="s">
        <v>661</v>
      </c>
      <c r="H160" s="129" t="s">
        <v>662</v>
      </c>
      <c r="I160" s="265"/>
      <c r="J160" s="265"/>
    </row>
    <row r="161" spans="1:10" s="113" customFormat="1">
      <c r="A161" s="129"/>
      <c r="B161" s="129"/>
      <c r="C161" s="129"/>
      <c r="D161" s="129"/>
      <c r="E161" s="129" t="s">
        <v>660</v>
      </c>
      <c r="F161" s="129" t="s">
        <v>655</v>
      </c>
      <c r="G161" s="129" t="s">
        <v>661</v>
      </c>
      <c r="H161" s="129" t="s">
        <v>662</v>
      </c>
      <c r="I161" s="265"/>
      <c r="J161" s="265"/>
    </row>
    <row r="162" spans="1:10" s="113" customFormat="1">
      <c r="A162" s="129"/>
      <c r="B162" s="129"/>
      <c r="C162" s="129"/>
      <c r="D162" s="129"/>
      <c r="E162" s="129" t="s">
        <v>990</v>
      </c>
      <c r="F162" s="129" t="s">
        <v>658</v>
      </c>
      <c r="G162" s="129" t="s">
        <v>661</v>
      </c>
      <c r="H162" s="129" t="s">
        <v>662</v>
      </c>
      <c r="I162" s="265"/>
      <c r="J162" s="265"/>
    </row>
    <row r="163" spans="1:10">
      <c r="A163" s="121"/>
      <c r="B163" s="121"/>
      <c r="C163" s="121"/>
      <c r="D163" s="121"/>
      <c r="E163" s="121" t="s">
        <v>949</v>
      </c>
      <c r="F163" s="121" t="s">
        <v>950</v>
      </c>
      <c r="G163" s="129" t="s">
        <v>661</v>
      </c>
      <c r="H163" s="121" t="s">
        <v>662</v>
      </c>
      <c r="I163" s="124"/>
      <c r="J163" s="124"/>
    </row>
    <row r="164" spans="1:10">
      <c r="A164" s="121"/>
      <c r="B164" s="121"/>
      <c r="C164" s="121"/>
      <c r="D164" s="121"/>
      <c r="E164" s="121" t="s">
        <v>1198</v>
      </c>
      <c r="F164" s="121" t="s">
        <v>1199</v>
      </c>
      <c r="G164" s="129" t="s">
        <v>661</v>
      </c>
      <c r="H164" s="121" t="s">
        <v>662</v>
      </c>
      <c r="I164" s="124"/>
      <c r="J164" s="124"/>
    </row>
    <row r="165" spans="1:10">
      <c r="A165" s="121"/>
      <c r="B165" s="121"/>
      <c r="C165" s="121"/>
      <c r="D165" s="121"/>
      <c r="E165" s="121" t="s">
        <v>1200</v>
      </c>
      <c r="F165" s="121" t="s">
        <v>1201</v>
      </c>
      <c r="G165" s="129" t="s">
        <v>661</v>
      </c>
      <c r="H165" s="121" t="s">
        <v>662</v>
      </c>
      <c r="I165" s="124"/>
      <c r="J165" s="124"/>
    </row>
    <row r="166" spans="1:10">
      <c r="A166" s="121"/>
      <c r="B166" s="121"/>
      <c r="C166" s="121"/>
      <c r="D166" s="121"/>
      <c r="E166" s="121" t="s">
        <v>1202</v>
      </c>
      <c r="F166" s="121" t="s">
        <v>1203</v>
      </c>
      <c r="G166" s="129" t="s">
        <v>661</v>
      </c>
      <c r="H166" s="121" t="s">
        <v>662</v>
      </c>
      <c r="I166" s="124"/>
      <c r="J166" s="124"/>
    </row>
    <row r="167" spans="1:10">
      <c r="A167" s="121"/>
      <c r="B167" s="121"/>
      <c r="C167" s="121"/>
      <c r="D167" s="121"/>
      <c r="E167" s="121" t="s">
        <v>1204</v>
      </c>
      <c r="F167" s="121" t="s">
        <v>1205</v>
      </c>
      <c r="G167" s="129" t="s">
        <v>661</v>
      </c>
      <c r="H167" s="121" t="s">
        <v>662</v>
      </c>
      <c r="I167" s="124"/>
      <c r="J167" s="124"/>
    </row>
    <row r="168" spans="1:10">
      <c r="A168" s="121"/>
      <c r="B168" s="121"/>
      <c r="C168" s="121"/>
      <c r="D168" s="121"/>
      <c r="E168" s="121" t="s">
        <v>1208</v>
      </c>
      <c r="F168" s="121" t="s">
        <v>1209</v>
      </c>
      <c r="G168" s="129" t="s">
        <v>661</v>
      </c>
      <c r="H168" s="121" t="s">
        <v>662</v>
      </c>
      <c r="I168" s="124"/>
      <c r="J168" s="124"/>
    </row>
    <row r="169" spans="1:10">
      <c r="A169" s="121"/>
      <c r="B169" s="121"/>
      <c r="C169" s="121"/>
      <c r="D169" s="121"/>
      <c r="E169" s="121" t="s">
        <v>1210</v>
      </c>
      <c r="F169" s="121" t="s">
        <v>1211</v>
      </c>
      <c r="G169" s="129" t="s">
        <v>661</v>
      </c>
      <c r="H169" s="121" t="s">
        <v>662</v>
      </c>
      <c r="I169" s="124"/>
      <c r="J169" s="124"/>
    </row>
    <row r="170" spans="1:10">
      <c r="A170" s="121" t="s">
        <v>305</v>
      </c>
      <c r="B170" s="121" t="s">
        <v>1701</v>
      </c>
      <c r="C170" s="121" t="s">
        <v>1696</v>
      </c>
      <c r="D170" s="121" t="s">
        <v>1697</v>
      </c>
      <c r="E170" s="121" t="s">
        <v>1041</v>
      </c>
      <c r="F170" s="121" t="s">
        <v>1042</v>
      </c>
      <c r="G170" s="129" t="s">
        <v>661</v>
      </c>
      <c r="H170" s="121" t="s">
        <v>662</v>
      </c>
      <c r="I170" s="124"/>
      <c r="J170" s="124"/>
    </row>
    <row r="171" spans="1:10">
      <c r="A171" s="121"/>
      <c r="B171" s="121"/>
      <c r="C171" s="121"/>
      <c r="D171" s="121"/>
      <c r="E171" s="121" t="s">
        <v>1288</v>
      </c>
      <c r="F171" s="121" t="s">
        <v>1289</v>
      </c>
      <c r="G171" s="129" t="s">
        <v>661</v>
      </c>
      <c r="H171" s="121" t="s">
        <v>662</v>
      </c>
      <c r="I171" s="124"/>
      <c r="J171" s="124"/>
    </row>
    <row r="172" spans="1:10">
      <c r="A172" s="121" t="s">
        <v>1702</v>
      </c>
      <c r="B172" s="121" t="s">
        <v>1703</v>
      </c>
      <c r="C172" s="121" t="s">
        <v>1696</v>
      </c>
      <c r="D172" s="121" t="s">
        <v>1697</v>
      </c>
      <c r="E172" s="121" t="s">
        <v>923</v>
      </c>
      <c r="F172" s="121" t="s">
        <v>924</v>
      </c>
      <c r="G172" s="129" t="s">
        <v>702</v>
      </c>
      <c r="H172" s="121" t="s">
        <v>703</v>
      </c>
      <c r="I172" s="124"/>
      <c r="J172" s="124"/>
    </row>
    <row r="173" spans="1:10">
      <c r="A173" s="121"/>
      <c r="B173" s="121"/>
      <c r="C173" s="121"/>
      <c r="D173" s="121"/>
      <c r="E173" s="121" t="s">
        <v>931</v>
      </c>
      <c r="F173" s="121" t="s">
        <v>932</v>
      </c>
      <c r="G173" s="129" t="s">
        <v>702</v>
      </c>
      <c r="H173" s="121" t="s">
        <v>703</v>
      </c>
      <c r="I173" s="124"/>
      <c r="J173" s="124"/>
    </row>
    <row r="174" spans="1:10">
      <c r="A174" s="121"/>
      <c r="B174" s="121"/>
      <c r="C174" s="121"/>
      <c r="D174" s="121"/>
      <c r="E174" s="121" t="s">
        <v>934</v>
      </c>
      <c r="F174" s="121" t="s">
        <v>935</v>
      </c>
      <c r="G174" s="129" t="s">
        <v>702</v>
      </c>
      <c r="H174" s="121" t="s">
        <v>703</v>
      </c>
      <c r="I174" s="124"/>
      <c r="J174" s="124"/>
    </row>
    <row r="175" spans="1:10">
      <c r="A175" s="121"/>
      <c r="B175" s="121"/>
      <c r="C175" s="121"/>
      <c r="D175" s="121"/>
      <c r="E175" s="121" t="s">
        <v>940</v>
      </c>
      <c r="F175" s="121" t="s">
        <v>786</v>
      </c>
      <c r="G175" s="129" t="s">
        <v>702</v>
      </c>
      <c r="H175" s="121" t="s">
        <v>703</v>
      </c>
      <c r="I175" s="124"/>
      <c r="J175" s="124"/>
    </row>
    <row r="176" spans="1:10">
      <c r="A176" s="121"/>
      <c r="B176" s="121"/>
      <c r="C176" s="121"/>
      <c r="D176" s="121"/>
      <c r="E176" s="121" t="s">
        <v>1196</v>
      </c>
      <c r="F176" s="121" t="s">
        <v>1197</v>
      </c>
      <c r="G176" s="129" t="s">
        <v>702</v>
      </c>
      <c r="H176" s="121" t="s">
        <v>703</v>
      </c>
      <c r="I176" s="124"/>
      <c r="J176" s="124"/>
    </row>
    <row r="177" spans="1:10">
      <c r="A177" s="121"/>
      <c r="B177" s="121"/>
      <c r="C177" s="121"/>
      <c r="D177" s="121"/>
      <c r="E177" s="121" t="s">
        <v>1206</v>
      </c>
      <c r="F177" s="121" t="s">
        <v>1207</v>
      </c>
      <c r="G177" s="129" t="s">
        <v>702</v>
      </c>
      <c r="H177" s="121" t="s">
        <v>703</v>
      </c>
      <c r="I177" s="124"/>
      <c r="J177" s="124"/>
    </row>
    <row r="178" spans="1:10">
      <c r="A178" s="121" t="s">
        <v>1704</v>
      </c>
      <c r="B178" s="121" t="s">
        <v>1705</v>
      </c>
      <c r="C178" s="121" t="s">
        <v>1698</v>
      </c>
      <c r="D178" s="121" t="s">
        <v>1699</v>
      </c>
      <c r="E178" s="121" t="s">
        <v>955</v>
      </c>
      <c r="F178" s="121" t="s">
        <v>956</v>
      </c>
      <c r="G178" s="129" t="s">
        <v>957</v>
      </c>
      <c r="H178" s="121" t="s">
        <v>958</v>
      </c>
      <c r="I178" s="124"/>
      <c r="J178" s="124"/>
    </row>
    <row r="179" spans="1:10">
      <c r="A179" s="121"/>
      <c r="B179" s="121"/>
      <c r="C179" s="121"/>
      <c r="D179" s="121"/>
      <c r="E179" s="121" t="s">
        <v>960</v>
      </c>
      <c r="F179" s="121" t="s">
        <v>961</v>
      </c>
      <c r="G179" s="129" t="s">
        <v>957</v>
      </c>
      <c r="H179" s="121" t="s">
        <v>958</v>
      </c>
      <c r="I179" s="124"/>
      <c r="J179" s="124"/>
    </row>
    <row r="180" spans="1:10">
      <c r="A180" s="121"/>
      <c r="B180" s="121"/>
      <c r="C180" s="121"/>
      <c r="D180" s="121"/>
      <c r="E180" s="121" t="s">
        <v>962</v>
      </c>
      <c r="F180" s="121" t="s">
        <v>963</v>
      </c>
      <c r="G180" s="129" t="s">
        <v>964</v>
      </c>
      <c r="H180" s="121" t="s">
        <v>965</v>
      </c>
      <c r="I180" s="124"/>
      <c r="J180" s="124"/>
    </row>
    <row r="181" spans="1:10">
      <c r="A181" s="121"/>
      <c r="B181" s="121"/>
      <c r="C181" s="121"/>
      <c r="D181" s="121"/>
      <c r="E181" s="121" t="s">
        <v>970</v>
      </c>
      <c r="F181" s="121" t="s">
        <v>971</v>
      </c>
      <c r="G181" s="129" t="s">
        <v>957</v>
      </c>
      <c r="H181" s="121" t="s">
        <v>958</v>
      </c>
      <c r="I181" s="124"/>
      <c r="J181" s="124"/>
    </row>
    <row r="182" spans="1:10">
      <c r="A182" s="121"/>
      <c r="B182" s="121"/>
      <c r="C182" s="121"/>
      <c r="D182" s="121"/>
      <c r="E182" s="121" t="s">
        <v>973</v>
      </c>
      <c r="F182" s="121" t="s">
        <v>974</v>
      </c>
      <c r="G182" s="129" t="s">
        <v>957</v>
      </c>
      <c r="H182" s="121" t="s">
        <v>958</v>
      </c>
      <c r="I182" s="124"/>
      <c r="J182" s="124"/>
    </row>
    <row r="183" spans="1:10">
      <c r="A183" s="121"/>
      <c r="B183" s="121"/>
      <c r="C183" s="121"/>
      <c r="D183" s="121"/>
      <c r="E183" s="121" t="s">
        <v>976</v>
      </c>
      <c r="F183" s="121" t="s">
        <v>977</v>
      </c>
      <c r="G183" s="129" t="s">
        <v>957</v>
      </c>
      <c r="H183" s="121" t="s">
        <v>958</v>
      </c>
      <c r="I183" s="124"/>
      <c r="J183" s="124"/>
    </row>
    <row r="184" spans="1:10">
      <c r="A184" s="121"/>
      <c r="B184" s="121"/>
      <c r="C184" s="121"/>
      <c r="D184" s="121"/>
      <c r="E184" s="121" t="s">
        <v>982</v>
      </c>
      <c r="F184" s="121" t="s">
        <v>983</v>
      </c>
      <c r="G184" s="129" t="s">
        <v>957</v>
      </c>
      <c r="H184" s="121" t="s">
        <v>958</v>
      </c>
      <c r="I184" s="124"/>
      <c r="J184" s="124"/>
    </row>
    <row r="185" spans="1:10">
      <c r="A185" s="121"/>
      <c r="B185" s="121"/>
      <c r="C185" s="121"/>
      <c r="D185" s="121"/>
      <c r="E185" s="121" t="s">
        <v>985</v>
      </c>
      <c r="F185" s="121" t="s">
        <v>986</v>
      </c>
      <c r="G185" s="129" t="s">
        <v>957</v>
      </c>
      <c r="H185" s="121" t="s">
        <v>958</v>
      </c>
      <c r="I185" s="124"/>
      <c r="J185" s="124"/>
    </row>
    <row r="186" spans="1:10">
      <c r="A186" s="121"/>
      <c r="B186" s="121"/>
      <c r="C186" s="121"/>
      <c r="D186" s="121"/>
      <c r="E186" s="121" t="s">
        <v>1168</v>
      </c>
      <c r="F186" s="121" t="s">
        <v>1169</v>
      </c>
      <c r="G186" s="129" t="s">
        <v>957</v>
      </c>
      <c r="H186" s="121" t="s">
        <v>958</v>
      </c>
      <c r="I186" s="124"/>
      <c r="J186" s="124"/>
    </row>
    <row r="187" spans="1:10">
      <c r="A187" s="121"/>
      <c r="B187" s="121"/>
      <c r="C187" s="121"/>
      <c r="D187" s="121"/>
      <c r="E187" s="121" t="s">
        <v>1214</v>
      </c>
      <c r="F187" s="121" t="s">
        <v>1215</v>
      </c>
      <c r="G187" s="129" t="s">
        <v>957</v>
      </c>
      <c r="H187" s="121" t="s">
        <v>958</v>
      </c>
      <c r="I187" s="124"/>
      <c r="J187" s="124"/>
    </row>
    <row r="188" spans="1:10">
      <c r="A188" s="121"/>
      <c r="B188" s="121"/>
      <c r="C188" s="121"/>
      <c r="D188" s="121"/>
      <c r="E188" s="121" t="s">
        <v>1216</v>
      </c>
      <c r="F188" s="121" t="s">
        <v>1217</v>
      </c>
      <c r="G188" s="129" t="s">
        <v>957</v>
      </c>
      <c r="H188" s="121" t="s">
        <v>958</v>
      </c>
      <c r="I188" s="124"/>
      <c r="J188" s="124"/>
    </row>
    <row r="189" spans="1:10">
      <c r="A189" s="121"/>
      <c r="B189" s="121"/>
      <c r="C189" s="121"/>
      <c r="D189" s="121"/>
      <c r="E189" s="121" t="s">
        <v>1220</v>
      </c>
      <c r="F189" s="121" t="s">
        <v>1221</v>
      </c>
      <c r="G189" s="129" t="s">
        <v>957</v>
      </c>
      <c r="H189" s="121" t="s">
        <v>958</v>
      </c>
      <c r="I189" s="124"/>
      <c r="J189" s="124"/>
    </row>
    <row r="190" spans="1:10">
      <c r="A190" s="121"/>
      <c r="B190" s="121"/>
      <c r="C190" s="121"/>
      <c r="D190" s="121"/>
      <c r="E190" s="121" t="s">
        <v>1223</v>
      </c>
      <c r="F190" s="121" t="s">
        <v>1224</v>
      </c>
      <c r="G190" s="129" t="s">
        <v>957</v>
      </c>
      <c r="H190" s="121" t="s">
        <v>958</v>
      </c>
      <c r="I190" s="124"/>
      <c r="J190" s="124"/>
    </row>
    <row r="191" spans="1:10" ht="15" hidden="1" customHeight="1">
      <c r="A191" s="121"/>
      <c r="B191" s="121"/>
      <c r="C191" s="121"/>
      <c r="D191" s="121"/>
      <c r="E191" s="121"/>
      <c r="F191" s="121"/>
      <c r="G191" s="129" t="s">
        <v>674</v>
      </c>
      <c r="H191" s="121" t="s">
        <v>675</v>
      </c>
      <c r="I191" s="124"/>
      <c r="J191" s="124"/>
    </row>
    <row r="192" spans="1:10">
      <c r="A192" s="121"/>
      <c r="B192" s="121"/>
      <c r="C192" s="121"/>
      <c r="D192" s="121"/>
      <c r="E192" s="121" t="s">
        <v>1225</v>
      </c>
      <c r="F192" s="121" t="s">
        <v>1226</v>
      </c>
      <c r="G192" s="129" t="s">
        <v>957</v>
      </c>
      <c r="H192" s="121" t="s">
        <v>958</v>
      </c>
      <c r="I192" s="124"/>
      <c r="J192" s="124"/>
    </row>
    <row r="193" spans="1:10" ht="15" hidden="1" customHeight="1">
      <c r="A193" s="121"/>
      <c r="B193" s="121"/>
      <c r="C193" s="121"/>
      <c r="D193" s="121"/>
      <c r="E193" s="121"/>
      <c r="F193" s="121"/>
      <c r="G193" s="129" t="s">
        <v>674</v>
      </c>
      <c r="H193" s="121" t="s">
        <v>675</v>
      </c>
      <c r="I193" s="124"/>
      <c r="J193" s="124"/>
    </row>
    <row r="194" spans="1:10">
      <c r="A194" s="121" t="s">
        <v>1706</v>
      </c>
      <c r="B194" s="121" t="s">
        <v>1707</v>
      </c>
      <c r="C194" s="121" t="s">
        <v>1696</v>
      </c>
      <c r="D194" s="121" t="s">
        <v>1697</v>
      </c>
      <c r="E194" s="121" t="s">
        <v>926</v>
      </c>
      <c r="F194" s="121" t="s">
        <v>927</v>
      </c>
      <c r="G194" s="129" t="s">
        <v>661</v>
      </c>
      <c r="H194" s="121" t="s">
        <v>662</v>
      </c>
      <c r="I194" s="124"/>
      <c r="J194" s="124"/>
    </row>
    <row r="195" spans="1:10">
      <c r="A195" s="121"/>
      <c r="B195" s="121"/>
      <c r="C195" s="121"/>
      <c r="D195" s="121"/>
      <c r="E195" s="121" t="s">
        <v>937</v>
      </c>
      <c r="F195" s="121" t="s">
        <v>938</v>
      </c>
      <c r="G195" s="129" t="s">
        <v>661</v>
      </c>
      <c r="H195" s="121" t="s">
        <v>662</v>
      </c>
      <c r="I195" s="124"/>
      <c r="J195" s="124"/>
    </row>
    <row r="196" spans="1:10">
      <c r="A196" s="121"/>
      <c r="B196" s="121"/>
      <c r="C196" s="121"/>
      <c r="D196" s="121"/>
      <c r="E196" s="121" t="s">
        <v>942</v>
      </c>
      <c r="F196" s="121" t="s">
        <v>786</v>
      </c>
      <c r="G196" s="129" t="s">
        <v>661</v>
      </c>
      <c r="H196" s="121" t="s">
        <v>662</v>
      </c>
      <c r="I196" s="124"/>
      <c r="J196" s="124"/>
    </row>
    <row r="197" spans="1:10">
      <c r="A197" s="121" t="s">
        <v>1708</v>
      </c>
      <c r="B197" s="121" t="s">
        <v>1709</v>
      </c>
      <c r="C197" s="121" t="s">
        <v>1698</v>
      </c>
      <c r="D197" s="121" t="s">
        <v>1699</v>
      </c>
      <c r="E197" s="121" t="s">
        <v>967</v>
      </c>
      <c r="F197" s="121" t="s">
        <v>968</v>
      </c>
      <c r="G197" s="129" t="s">
        <v>957</v>
      </c>
      <c r="H197" s="121" t="s">
        <v>958</v>
      </c>
      <c r="I197" s="124"/>
      <c r="J197" s="124"/>
    </row>
    <row r="198" spans="1:10">
      <c r="A198" s="121"/>
      <c r="B198" s="121"/>
      <c r="C198" s="121"/>
      <c r="D198" s="121"/>
      <c r="E198" s="121" t="s">
        <v>979</v>
      </c>
      <c r="F198" s="121" t="s">
        <v>980</v>
      </c>
      <c r="G198" s="129" t="s">
        <v>957</v>
      </c>
      <c r="H198" s="121" t="s">
        <v>958</v>
      </c>
      <c r="I198" s="124"/>
      <c r="J198" s="124"/>
    </row>
    <row r="199" spans="1:10">
      <c r="A199" s="121"/>
      <c r="B199" s="121"/>
      <c r="C199" s="121"/>
      <c r="D199" s="121"/>
      <c r="E199" s="121" t="s">
        <v>988</v>
      </c>
      <c r="F199" s="121" t="s">
        <v>786</v>
      </c>
      <c r="G199" s="129" t="s">
        <v>957</v>
      </c>
      <c r="H199" s="121" t="s">
        <v>958</v>
      </c>
      <c r="I199" s="124"/>
      <c r="J199" s="124"/>
    </row>
    <row r="200" spans="1:10">
      <c r="A200" s="121"/>
      <c r="B200" s="121"/>
      <c r="C200" s="121"/>
      <c r="D200" s="121"/>
      <c r="E200" s="121" t="s">
        <v>1212</v>
      </c>
      <c r="F200" s="121" t="s">
        <v>1213</v>
      </c>
      <c r="G200" s="129" t="s">
        <v>957</v>
      </c>
      <c r="H200" s="121" t="s">
        <v>958</v>
      </c>
      <c r="I200" s="124"/>
      <c r="J200" s="124"/>
    </row>
    <row r="201" spans="1:10">
      <c r="A201" s="121"/>
      <c r="B201" s="121"/>
      <c r="C201" s="121"/>
      <c r="D201" s="121"/>
      <c r="E201" s="121" t="s">
        <v>1218</v>
      </c>
      <c r="F201" s="121" t="s">
        <v>1219</v>
      </c>
      <c r="G201" s="129" t="s">
        <v>957</v>
      </c>
      <c r="H201" s="121" t="s">
        <v>958</v>
      </c>
      <c r="I201" s="124"/>
      <c r="J201" s="124"/>
    </row>
    <row r="202" spans="1:10">
      <c r="A202" s="121"/>
      <c r="B202" s="121"/>
      <c r="C202" s="121"/>
      <c r="D202" s="121"/>
      <c r="E202" s="121" t="s">
        <v>1222</v>
      </c>
      <c r="F202" s="121" t="s">
        <v>1221</v>
      </c>
      <c r="G202" s="129" t="s">
        <v>957</v>
      </c>
      <c r="H202" s="121" t="s">
        <v>958</v>
      </c>
      <c r="I202" s="124"/>
      <c r="J202" s="124"/>
    </row>
    <row r="203" spans="1:10">
      <c r="A203" s="121" t="s">
        <v>1710</v>
      </c>
      <c r="B203" s="121" t="s">
        <v>1711</v>
      </c>
      <c r="C203" s="121" t="s">
        <v>1688</v>
      </c>
      <c r="D203" s="121" t="s">
        <v>1689</v>
      </c>
      <c r="E203" s="121" t="s">
        <v>794</v>
      </c>
      <c r="F203" s="121" t="s">
        <v>795</v>
      </c>
      <c r="G203" s="129" t="s">
        <v>674</v>
      </c>
      <c r="H203" s="121" t="s">
        <v>675</v>
      </c>
      <c r="I203" s="124"/>
      <c r="J203" s="124"/>
    </row>
    <row r="204" spans="1:10">
      <c r="A204" s="121"/>
      <c r="B204" s="121"/>
      <c r="C204" s="121"/>
      <c r="D204" s="121"/>
      <c r="E204" s="121" t="s">
        <v>808</v>
      </c>
      <c r="F204" s="121" t="s">
        <v>809</v>
      </c>
      <c r="G204" s="129" t="s">
        <v>674</v>
      </c>
      <c r="H204" s="121" t="s">
        <v>675</v>
      </c>
      <c r="I204" s="124"/>
      <c r="J204" s="124"/>
    </row>
    <row r="205" spans="1:10">
      <c r="A205" s="121"/>
      <c r="B205" s="121"/>
      <c r="C205" s="121"/>
      <c r="D205" s="121"/>
      <c r="E205" s="121" t="s">
        <v>825</v>
      </c>
      <c r="F205" s="121" t="s">
        <v>826</v>
      </c>
      <c r="G205" s="129" t="s">
        <v>674</v>
      </c>
      <c r="H205" s="121" t="s">
        <v>675</v>
      </c>
      <c r="I205" s="124"/>
      <c r="J205" s="124"/>
    </row>
    <row r="206" spans="1:10">
      <c r="A206" s="121"/>
      <c r="B206" s="121"/>
      <c r="C206" s="121"/>
      <c r="D206" s="121"/>
      <c r="E206" s="121" t="s">
        <v>1015</v>
      </c>
      <c r="F206" s="121" t="s">
        <v>1016</v>
      </c>
      <c r="G206" s="129" t="s">
        <v>674</v>
      </c>
      <c r="H206" s="121" t="s">
        <v>675</v>
      </c>
      <c r="I206" s="124"/>
      <c r="J206" s="124"/>
    </row>
    <row r="207" spans="1:10">
      <c r="A207" s="121"/>
      <c r="B207" s="121"/>
      <c r="C207" s="121"/>
      <c r="D207" s="121"/>
      <c r="E207" s="121" t="s">
        <v>1017</v>
      </c>
      <c r="F207" s="121" t="s">
        <v>1018</v>
      </c>
      <c r="G207" s="129" t="s">
        <v>674</v>
      </c>
      <c r="H207" s="121" t="s">
        <v>675</v>
      </c>
      <c r="I207" s="124"/>
      <c r="J207" s="124"/>
    </row>
    <row r="208" spans="1:10">
      <c r="A208" s="121"/>
      <c r="B208" s="121"/>
      <c r="C208" s="121"/>
      <c r="D208" s="121"/>
      <c r="E208" s="121" t="s">
        <v>1019</v>
      </c>
      <c r="F208" s="121" t="s">
        <v>1020</v>
      </c>
      <c r="G208" s="129" t="s">
        <v>674</v>
      </c>
      <c r="H208" s="121" t="s">
        <v>675</v>
      </c>
      <c r="I208" s="124"/>
      <c r="J208" s="124"/>
    </row>
    <row r="209" spans="1:10">
      <c r="A209" s="121"/>
      <c r="B209" s="121"/>
      <c r="C209" s="121"/>
      <c r="D209" s="121"/>
      <c r="E209" s="121" t="s">
        <v>1057</v>
      </c>
      <c r="F209" s="121" t="s">
        <v>1058</v>
      </c>
      <c r="G209" s="129" t="s">
        <v>674</v>
      </c>
      <c r="H209" s="121" t="s">
        <v>675</v>
      </c>
      <c r="I209" s="124"/>
      <c r="J209" s="124"/>
    </row>
    <row r="210" spans="1:10">
      <c r="A210" s="121"/>
      <c r="B210" s="121"/>
      <c r="C210" s="121"/>
      <c r="D210" s="121"/>
      <c r="E210" s="121" t="s">
        <v>1180</v>
      </c>
      <c r="F210" s="121" t="s">
        <v>1181</v>
      </c>
      <c r="G210" s="129" t="s">
        <v>674</v>
      </c>
      <c r="H210" s="121" t="s">
        <v>675</v>
      </c>
      <c r="I210" s="124"/>
      <c r="J210" s="124"/>
    </row>
    <row r="211" spans="1:10">
      <c r="A211" s="121" t="s">
        <v>1712</v>
      </c>
      <c r="B211" s="121" t="s">
        <v>1713</v>
      </c>
      <c r="C211" s="121" t="s">
        <v>1694</v>
      </c>
      <c r="D211" s="121" t="s">
        <v>1695</v>
      </c>
      <c r="E211" s="121" t="s">
        <v>873</v>
      </c>
      <c r="F211" s="121" t="s">
        <v>874</v>
      </c>
      <c r="G211" s="129" t="s">
        <v>648</v>
      </c>
      <c r="H211" s="121" t="s">
        <v>649</v>
      </c>
      <c r="I211" s="124"/>
      <c r="J211" s="124"/>
    </row>
    <row r="212" spans="1:10">
      <c r="A212" s="121"/>
      <c r="B212" s="121"/>
      <c r="C212" s="121"/>
      <c r="D212" s="121"/>
      <c r="E212" s="121" t="s">
        <v>884</v>
      </c>
      <c r="F212" s="121" t="s">
        <v>885</v>
      </c>
      <c r="G212" s="129" t="s">
        <v>648</v>
      </c>
      <c r="H212" s="121" t="s">
        <v>649</v>
      </c>
      <c r="I212" s="124"/>
      <c r="J212" s="124"/>
    </row>
    <row r="213" spans="1:10">
      <c r="A213" s="121"/>
      <c r="B213" s="121"/>
      <c r="C213" s="121"/>
      <c r="D213" s="121"/>
      <c r="E213" s="121" t="s">
        <v>893</v>
      </c>
      <c r="F213" s="121" t="s">
        <v>894</v>
      </c>
      <c r="G213" s="129" t="s">
        <v>648</v>
      </c>
      <c r="H213" s="121" t="s">
        <v>649</v>
      </c>
      <c r="I213" s="124"/>
      <c r="J213" s="124"/>
    </row>
    <row r="214" spans="1:10">
      <c r="A214" s="121"/>
      <c r="B214" s="121"/>
      <c r="C214" s="121"/>
      <c r="D214" s="121"/>
      <c r="E214" s="121" t="s">
        <v>896</v>
      </c>
      <c r="F214" s="121" t="s">
        <v>897</v>
      </c>
      <c r="G214" s="129" t="s">
        <v>648</v>
      </c>
      <c r="H214" s="121" t="s">
        <v>649</v>
      </c>
      <c r="I214" s="124"/>
      <c r="J214" s="124"/>
    </row>
    <row r="215" spans="1:10">
      <c r="A215" s="121"/>
      <c r="B215" s="121"/>
      <c r="C215" s="121"/>
      <c r="D215" s="121"/>
      <c r="E215" s="121" t="s">
        <v>899</v>
      </c>
      <c r="F215" s="121" t="s">
        <v>900</v>
      </c>
      <c r="G215" s="129" t="s">
        <v>648</v>
      </c>
      <c r="H215" s="121" t="s">
        <v>649</v>
      </c>
      <c r="I215" s="124"/>
      <c r="J215" s="124"/>
    </row>
    <row r="216" spans="1:10">
      <c r="A216" s="121"/>
      <c r="B216" s="121"/>
      <c r="C216" s="121"/>
      <c r="D216" s="121"/>
      <c r="E216" s="121" t="s">
        <v>902</v>
      </c>
      <c r="F216" s="121" t="s">
        <v>903</v>
      </c>
      <c r="G216" s="129" t="s">
        <v>648</v>
      </c>
      <c r="H216" s="121" t="s">
        <v>649</v>
      </c>
      <c r="I216" s="124"/>
      <c r="J216" s="124"/>
    </row>
    <row r="217" spans="1:10">
      <c r="A217" s="121"/>
      <c r="B217" s="121"/>
      <c r="C217" s="121"/>
      <c r="D217" s="121"/>
      <c r="E217" s="121" t="s">
        <v>905</v>
      </c>
      <c r="F217" s="121" t="s">
        <v>906</v>
      </c>
      <c r="G217" s="129" t="s">
        <v>648</v>
      </c>
      <c r="H217" s="121" t="s">
        <v>649</v>
      </c>
      <c r="I217" s="124"/>
      <c r="J217" s="124"/>
    </row>
    <row r="218" spans="1:10">
      <c r="A218" s="121"/>
      <c r="B218" s="121"/>
      <c r="C218" s="121"/>
      <c r="D218" s="121"/>
      <c r="E218" s="121" t="s">
        <v>1155</v>
      </c>
      <c r="F218" s="121" t="s">
        <v>1156</v>
      </c>
      <c r="G218" s="129" t="s">
        <v>648</v>
      </c>
      <c r="H218" s="121" t="s">
        <v>649</v>
      </c>
      <c r="I218" s="124"/>
      <c r="J218" s="124"/>
    </row>
    <row r="219" spans="1:10">
      <c r="A219" s="121"/>
      <c r="B219" s="121"/>
      <c r="C219" s="121"/>
      <c r="D219" s="121"/>
      <c r="E219" s="121" t="s">
        <v>1157</v>
      </c>
      <c r="F219" s="121" t="s">
        <v>1158</v>
      </c>
      <c r="G219" s="129" t="s">
        <v>648</v>
      </c>
      <c r="H219" s="121" t="s">
        <v>649</v>
      </c>
      <c r="I219" s="124"/>
      <c r="J219" s="124"/>
    </row>
    <row r="220" spans="1:10">
      <c r="A220" s="121"/>
      <c r="B220" s="121"/>
      <c r="C220" s="121"/>
      <c r="D220" s="121"/>
      <c r="E220" s="121" t="s">
        <v>1159</v>
      </c>
      <c r="F220" s="121" t="s">
        <v>826</v>
      </c>
      <c r="G220" s="129" t="s">
        <v>648</v>
      </c>
      <c r="H220" s="121" t="s">
        <v>649</v>
      </c>
      <c r="I220" s="124"/>
      <c r="J220" s="124"/>
    </row>
    <row r="221" spans="1:10">
      <c r="A221" s="121"/>
      <c r="B221" s="121"/>
      <c r="C221" s="121"/>
      <c r="D221" s="121"/>
      <c r="E221" s="121" t="s">
        <v>1160</v>
      </c>
      <c r="F221" s="121" t="s">
        <v>1161</v>
      </c>
      <c r="G221" s="129" t="s">
        <v>648</v>
      </c>
      <c r="H221" s="121" t="s">
        <v>649</v>
      </c>
      <c r="I221" s="124"/>
      <c r="J221" s="124"/>
    </row>
    <row r="222" spans="1:10">
      <c r="A222" s="121"/>
      <c r="B222" s="121"/>
      <c r="C222" s="121"/>
      <c r="D222" s="121"/>
      <c r="E222" s="121" t="s">
        <v>1192</v>
      </c>
      <c r="F222" s="121" t="s">
        <v>1193</v>
      </c>
      <c r="G222" s="129" t="s">
        <v>648</v>
      </c>
      <c r="H222" s="121" t="s">
        <v>649</v>
      </c>
      <c r="I222" s="124"/>
      <c r="J222" s="124"/>
    </row>
    <row r="223" spans="1:10">
      <c r="A223" s="121"/>
      <c r="B223" s="121"/>
      <c r="C223" s="121"/>
      <c r="D223" s="121"/>
      <c r="E223" s="121" t="s">
        <v>1194</v>
      </c>
      <c r="F223" s="121" t="s">
        <v>1195</v>
      </c>
      <c r="G223" s="129" t="s">
        <v>648</v>
      </c>
      <c r="H223" s="121" t="s">
        <v>649</v>
      </c>
      <c r="I223" s="124"/>
      <c r="J223" s="124"/>
    </row>
    <row r="224" spans="1:10">
      <c r="A224" s="121"/>
      <c r="B224" s="121"/>
      <c r="C224" s="121"/>
      <c r="D224" s="121"/>
      <c r="E224" s="121" t="s">
        <v>1284</v>
      </c>
      <c r="F224" s="121" t="s">
        <v>1285</v>
      </c>
      <c r="G224" s="129" t="s">
        <v>648</v>
      </c>
      <c r="H224" s="121" t="s">
        <v>649</v>
      </c>
      <c r="I224" s="124"/>
      <c r="J224" s="124"/>
    </row>
    <row r="225" spans="1:10">
      <c r="A225" s="121"/>
      <c r="B225" s="121"/>
      <c r="C225" s="121"/>
      <c r="D225" s="121"/>
      <c r="E225" s="121" t="s">
        <v>1286</v>
      </c>
      <c r="F225" s="121" t="s">
        <v>1287</v>
      </c>
      <c r="G225" s="129" t="s">
        <v>648</v>
      </c>
      <c r="H225" s="121" t="s">
        <v>649</v>
      </c>
      <c r="I225" s="124"/>
      <c r="J225" s="124"/>
    </row>
    <row r="226" spans="1:10">
      <c r="A226" s="121" t="s">
        <v>1714</v>
      </c>
      <c r="B226" s="121" t="s">
        <v>1715</v>
      </c>
      <c r="C226" s="121" t="s">
        <v>1688</v>
      </c>
      <c r="D226" s="121" t="s">
        <v>1689</v>
      </c>
      <c r="E226" s="121" t="s">
        <v>822</v>
      </c>
      <c r="F226" s="121" t="s">
        <v>823</v>
      </c>
      <c r="G226" s="129" t="s">
        <v>674</v>
      </c>
      <c r="H226" s="121" t="s">
        <v>675</v>
      </c>
      <c r="I226" s="124"/>
      <c r="J226" s="124"/>
    </row>
    <row r="227" spans="1:10">
      <c r="A227" s="121"/>
      <c r="B227" s="121"/>
      <c r="C227" s="121"/>
      <c r="D227" s="121"/>
      <c r="E227" s="121" t="s">
        <v>1087</v>
      </c>
      <c r="F227" s="121" t="s">
        <v>1088</v>
      </c>
      <c r="G227" s="129" t="s">
        <v>674</v>
      </c>
      <c r="H227" s="121" t="s">
        <v>675</v>
      </c>
      <c r="I227" s="124"/>
      <c r="J227" s="124"/>
    </row>
    <row r="228" spans="1:10">
      <c r="A228" s="121"/>
      <c r="B228" s="121"/>
      <c r="C228" s="121"/>
      <c r="D228" s="121"/>
      <c r="E228" s="121" t="s">
        <v>1089</v>
      </c>
      <c r="F228" s="121" t="s">
        <v>1090</v>
      </c>
      <c r="G228" s="129" t="s">
        <v>674</v>
      </c>
      <c r="H228" s="121" t="s">
        <v>675</v>
      </c>
      <c r="I228" s="124"/>
      <c r="J228" s="124"/>
    </row>
    <row r="229" spans="1:10">
      <c r="A229" s="121"/>
      <c r="B229" s="121"/>
      <c r="C229" s="121"/>
      <c r="D229" s="121"/>
      <c r="E229" s="121" t="s">
        <v>1091</v>
      </c>
      <c r="F229" s="121" t="s">
        <v>1092</v>
      </c>
      <c r="G229" s="129" t="s">
        <v>674</v>
      </c>
      <c r="H229" s="121" t="s">
        <v>675</v>
      </c>
      <c r="I229" s="124"/>
      <c r="J229" s="124"/>
    </row>
    <row r="230" spans="1:10">
      <c r="A230" s="121"/>
      <c r="B230" s="121"/>
      <c r="C230" s="121"/>
      <c r="D230" s="121"/>
      <c r="E230" s="121" t="s">
        <v>1093</v>
      </c>
      <c r="F230" s="121" t="s">
        <v>1094</v>
      </c>
      <c r="G230" s="129" t="s">
        <v>674</v>
      </c>
      <c r="H230" s="121" t="s">
        <v>675</v>
      </c>
      <c r="I230" s="124"/>
      <c r="J230" s="124"/>
    </row>
    <row r="231" spans="1:10">
      <c r="A231" s="121"/>
      <c r="B231" s="121"/>
      <c r="C231" s="121"/>
      <c r="D231" s="121"/>
      <c r="E231" s="121" t="s">
        <v>1276</v>
      </c>
      <c r="F231" s="121" t="s">
        <v>1277</v>
      </c>
      <c r="G231" s="129" t="s">
        <v>674</v>
      </c>
      <c r="H231" s="121" t="s">
        <v>675</v>
      </c>
      <c r="I231" s="124"/>
      <c r="J231" s="124"/>
    </row>
    <row r="232" spans="1:10">
      <c r="A232" s="121" t="s">
        <v>1716</v>
      </c>
      <c r="B232" s="121" t="s">
        <v>1717</v>
      </c>
      <c r="C232" s="121" t="s">
        <v>1688</v>
      </c>
      <c r="D232" s="121" t="s">
        <v>1689</v>
      </c>
      <c r="E232" s="121" t="s">
        <v>827</v>
      </c>
      <c r="F232" s="121" t="s">
        <v>828</v>
      </c>
      <c r="G232" s="129" t="s">
        <v>674</v>
      </c>
      <c r="H232" s="121" t="s">
        <v>675</v>
      </c>
      <c r="I232" s="124"/>
      <c r="J232" s="124"/>
    </row>
    <row r="233" spans="1:10">
      <c r="A233" s="121"/>
      <c r="B233" s="121"/>
      <c r="C233" s="121"/>
      <c r="D233" s="121"/>
      <c r="E233" s="121" t="s">
        <v>829</v>
      </c>
      <c r="F233" s="121" t="s">
        <v>830</v>
      </c>
      <c r="G233" s="129" t="s">
        <v>674</v>
      </c>
      <c r="H233" s="121" t="s">
        <v>675</v>
      </c>
      <c r="I233" s="124"/>
      <c r="J233" s="124"/>
    </row>
    <row r="234" spans="1:10">
      <c r="A234" s="121"/>
      <c r="B234" s="121"/>
      <c r="C234" s="121"/>
      <c r="D234" s="121"/>
      <c r="E234" s="121" t="s">
        <v>1097</v>
      </c>
      <c r="F234" s="121" t="s">
        <v>1098</v>
      </c>
      <c r="G234" s="129" t="s">
        <v>674</v>
      </c>
      <c r="H234" s="121" t="s">
        <v>675</v>
      </c>
      <c r="I234" s="124"/>
      <c r="J234" s="124"/>
    </row>
    <row r="235" spans="1:10">
      <c r="A235" s="121"/>
      <c r="B235" s="121"/>
      <c r="C235" s="121"/>
      <c r="D235" s="121"/>
      <c r="E235" s="121" t="s">
        <v>1099</v>
      </c>
      <c r="F235" s="121" t="s">
        <v>1100</v>
      </c>
      <c r="G235" s="129" t="s">
        <v>674</v>
      </c>
      <c r="H235" s="121" t="s">
        <v>675</v>
      </c>
      <c r="I235" s="124"/>
      <c r="J235" s="124"/>
    </row>
    <row r="236" spans="1:10">
      <c r="A236" s="121"/>
      <c r="B236" s="121"/>
      <c r="C236" s="121"/>
      <c r="D236" s="121"/>
      <c r="E236" s="121" t="s">
        <v>1101</v>
      </c>
      <c r="F236" s="121" t="s">
        <v>1102</v>
      </c>
      <c r="G236" s="129" t="s">
        <v>674</v>
      </c>
      <c r="H236" s="121" t="s">
        <v>675</v>
      </c>
      <c r="I236" s="124"/>
      <c r="J236" s="124"/>
    </row>
    <row r="237" spans="1:10">
      <c r="A237" s="121"/>
      <c r="B237" s="121"/>
      <c r="C237" s="121"/>
      <c r="D237" s="121"/>
      <c r="E237" s="121" t="s">
        <v>1107</v>
      </c>
      <c r="F237" s="121" t="s">
        <v>1108</v>
      </c>
      <c r="G237" s="129" t="s">
        <v>674</v>
      </c>
      <c r="H237" s="121" t="s">
        <v>675</v>
      </c>
      <c r="I237" s="124"/>
      <c r="J237" s="124"/>
    </row>
    <row r="238" spans="1:10">
      <c r="A238" s="121"/>
      <c r="B238" s="121"/>
      <c r="C238" s="121"/>
      <c r="D238" s="121"/>
      <c r="E238" s="121" t="s">
        <v>1109</v>
      </c>
      <c r="F238" s="121" t="s">
        <v>1110</v>
      </c>
      <c r="G238" s="129" t="s">
        <v>674</v>
      </c>
      <c r="H238" s="121" t="s">
        <v>675</v>
      </c>
      <c r="I238" s="124"/>
      <c r="J238" s="124"/>
    </row>
    <row r="239" spans="1:10">
      <c r="A239" s="121"/>
      <c r="B239" s="121"/>
      <c r="C239" s="121"/>
      <c r="D239" s="121"/>
      <c r="E239" s="121" t="s">
        <v>1111</v>
      </c>
      <c r="F239" s="121" t="s">
        <v>1112</v>
      </c>
      <c r="G239" s="129" t="s">
        <v>674</v>
      </c>
      <c r="H239" s="121" t="s">
        <v>675</v>
      </c>
      <c r="I239" s="124"/>
      <c r="J239" s="124"/>
    </row>
    <row r="240" spans="1:10">
      <c r="A240" s="121"/>
      <c r="B240" s="121"/>
      <c r="C240" s="121"/>
      <c r="D240" s="121"/>
      <c r="E240" s="121" t="s">
        <v>1113</v>
      </c>
      <c r="F240" s="121" t="s">
        <v>1114</v>
      </c>
      <c r="G240" s="129" t="s">
        <v>674</v>
      </c>
      <c r="H240" s="121" t="s">
        <v>675</v>
      </c>
      <c r="I240" s="124"/>
      <c r="J240" s="124"/>
    </row>
    <row r="241" spans="1:10">
      <c r="A241" s="121"/>
      <c r="B241" s="121"/>
      <c r="C241" s="121"/>
      <c r="D241" s="121"/>
      <c r="E241" s="121" t="s">
        <v>1115</v>
      </c>
      <c r="F241" s="121" t="s">
        <v>1116</v>
      </c>
      <c r="G241" s="129" t="s">
        <v>674</v>
      </c>
      <c r="H241" s="121" t="s">
        <v>675</v>
      </c>
      <c r="I241" s="124"/>
      <c r="J241" s="124"/>
    </row>
    <row r="242" spans="1:10">
      <c r="A242" s="121"/>
      <c r="B242" s="121"/>
      <c r="C242" s="121"/>
      <c r="D242" s="121"/>
      <c r="E242" s="121" t="s">
        <v>1117</v>
      </c>
      <c r="F242" s="121" t="s">
        <v>1118</v>
      </c>
      <c r="G242" s="129" t="s">
        <v>674</v>
      </c>
      <c r="H242" s="121" t="s">
        <v>675</v>
      </c>
      <c r="I242" s="124"/>
      <c r="J242" s="124"/>
    </row>
    <row r="243" spans="1:10">
      <c r="A243" s="121"/>
      <c r="B243" s="121"/>
      <c r="C243" s="121"/>
      <c r="D243" s="121"/>
      <c r="E243" s="121" t="s">
        <v>1119</v>
      </c>
      <c r="F243" s="121" t="s">
        <v>1120</v>
      </c>
      <c r="G243" s="129" t="s">
        <v>674</v>
      </c>
      <c r="H243" s="121" t="s">
        <v>675</v>
      </c>
      <c r="I243" s="124"/>
      <c r="J243" s="124"/>
    </row>
    <row r="244" spans="1:10">
      <c r="A244" s="121"/>
      <c r="B244" s="121"/>
      <c r="C244" s="121"/>
      <c r="D244" s="121"/>
      <c r="E244" s="121" t="s">
        <v>1121</v>
      </c>
      <c r="F244" s="121" t="s">
        <v>1122</v>
      </c>
      <c r="G244" s="129" t="s">
        <v>674</v>
      </c>
      <c r="H244" s="121" t="s">
        <v>675</v>
      </c>
      <c r="I244" s="124"/>
      <c r="J244" s="124"/>
    </row>
    <row r="245" spans="1:10">
      <c r="A245" s="121"/>
      <c r="B245" s="121"/>
      <c r="C245" s="121"/>
      <c r="D245" s="121"/>
      <c r="E245" s="121" t="s">
        <v>1123</v>
      </c>
      <c r="F245" s="121" t="s">
        <v>1124</v>
      </c>
      <c r="G245" s="129" t="s">
        <v>674</v>
      </c>
      <c r="H245" s="121" t="s">
        <v>675</v>
      </c>
      <c r="I245" s="124"/>
      <c r="J245" s="124"/>
    </row>
    <row r="246" spans="1:10">
      <c r="A246" s="121"/>
      <c r="B246" s="121"/>
      <c r="C246" s="121"/>
      <c r="D246" s="121"/>
      <c r="E246" s="121" t="s">
        <v>1125</v>
      </c>
      <c r="F246" s="121" t="s">
        <v>1126</v>
      </c>
      <c r="G246" s="129" t="s">
        <v>674</v>
      </c>
      <c r="H246" s="121" t="s">
        <v>675</v>
      </c>
      <c r="I246" s="124"/>
      <c r="J246" s="124"/>
    </row>
    <row r="247" spans="1:10">
      <c r="A247" s="121"/>
      <c r="B247" s="121"/>
      <c r="C247" s="121"/>
      <c r="D247" s="121"/>
      <c r="E247" s="121" t="s">
        <v>1127</v>
      </c>
      <c r="F247" s="121" t="s">
        <v>1128</v>
      </c>
      <c r="G247" s="129" t="s">
        <v>674</v>
      </c>
      <c r="H247" s="121" t="s">
        <v>675</v>
      </c>
      <c r="I247" s="124"/>
      <c r="J247" s="124"/>
    </row>
    <row r="248" spans="1:10">
      <c r="A248" s="121"/>
      <c r="B248" s="121"/>
      <c r="C248" s="121"/>
      <c r="D248" s="121"/>
      <c r="E248" s="121" t="s">
        <v>1129</v>
      </c>
      <c r="F248" s="121" t="s">
        <v>1130</v>
      </c>
      <c r="G248" s="129" t="s">
        <v>674</v>
      </c>
      <c r="H248" s="121" t="s">
        <v>675</v>
      </c>
      <c r="I248" s="124"/>
      <c r="J248" s="124"/>
    </row>
    <row r="249" spans="1:10">
      <c r="A249" s="121"/>
      <c r="B249" s="121"/>
      <c r="C249" s="121"/>
      <c r="D249" s="121"/>
      <c r="E249" s="121" t="s">
        <v>1131</v>
      </c>
      <c r="F249" s="121" t="s">
        <v>1132</v>
      </c>
      <c r="G249" s="129" t="s">
        <v>674</v>
      </c>
      <c r="H249" s="121" t="s">
        <v>675</v>
      </c>
      <c r="I249" s="124"/>
      <c r="J249" s="124"/>
    </row>
    <row r="250" spans="1:10">
      <c r="A250" s="121"/>
      <c r="B250" s="121"/>
      <c r="C250" s="121"/>
      <c r="D250" s="121"/>
      <c r="E250" s="121" t="s">
        <v>1133</v>
      </c>
      <c r="F250" s="121" t="s">
        <v>1134</v>
      </c>
      <c r="G250" s="129" t="s">
        <v>674</v>
      </c>
      <c r="H250" s="121" t="s">
        <v>675</v>
      </c>
      <c r="I250" s="124"/>
      <c r="J250" s="124"/>
    </row>
    <row r="251" spans="1:10">
      <c r="A251" s="121"/>
      <c r="B251" s="121"/>
      <c r="C251" s="121"/>
      <c r="D251" s="121"/>
      <c r="E251" s="121" t="s">
        <v>1135</v>
      </c>
      <c r="F251" s="121" t="s">
        <v>1136</v>
      </c>
      <c r="G251" s="129" t="s">
        <v>674</v>
      </c>
      <c r="H251" s="121" t="s">
        <v>675</v>
      </c>
      <c r="I251" s="124"/>
      <c r="J251" s="124"/>
    </row>
    <row r="252" spans="1:10">
      <c r="A252" s="121"/>
      <c r="B252" s="121"/>
      <c r="C252" s="121"/>
      <c r="D252" s="121"/>
      <c r="E252" s="121" t="s">
        <v>1137</v>
      </c>
      <c r="F252" s="121" t="s">
        <v>1138</v>
      </c>
      <c r="G252" s="129" t="s">
        <v>674</v>
      </c>
      <c r="H252" s="121" t="s">
        <v>675</v>
      </c>
      <c r="I252" s="124"/>
      <c r="J252" s="124"/>
    </row>
    <row r="253" spans="1:10">
      <c r="A253" s="121" t="s">
        <v>1718</v>
      </c>
      <c r="B253" s="121" t="s">
        <v>1719</v>
      </c>
      <c r="C253" s="121" t="s">
        <v>1688</v>
      </c>
      <c r="D253" s="121" t="s">
        <v>1689</v>
      </c>
      <c r="E253" s="121" t="s">
        <v>1139</v>
      </c>
      <c r="F253" s="121" t="s">
        <v>1140</v>
      </c>
      <c r="G253" s="129" t="s">
        <v>1141</v>
      </c>
      <c r="H253" s="121" t="s">
        <v>1142</v>
      </c>
      <c r="I253" s="124"/>
      <c r="J253" s="124"/>
    </row>
    <row r="254" spans="1:10">
      <c r="A254" s="121"/>
      <c r="B254" s="121"/>
      <c r="C254" s="121"/>
      <c r="D254" s="121"/>
      <c r="E254" s="121" t="s">
        <v>1143</v>
      </c>
      <c r="F254" s="121" t="s">
        <v>1144</v>
      </c>
      <c r="G254" s="129" t="s">
        <v>674</v>
      </c>
      <c r="H254" s="121" t="s">
        <v>675</v>
      </c>
      <c r="I254" s="124"/>
      <c r="J254" s="124"/>
    </row>
    <row r="255" spans="1:10">
      <c r="A255" s="121"/>
      <c r="B255" s="121"/>
      <c r="C255" s="121"/>
      <c r="D255" s="121"/>
      <c r="E255" s="121" t="s">
        <v>1145</v>
      </c>
      <c r="F255" s="121" t="s">
        <v>1146</v>
      </c>
      <c r="G255" s="129" t="s">
        <v>674</v>
      </c>
      <c r="H255" s="121" t="s">
        <v>675</v>
      </c>
      <c r="I255" s="124"/>
      <c r="J255" s="124"/>
    </row>
    <row r="256" spans="1:10">
      <c r="A256" s="121"/>
      <c r="B256" s="121"/>
      <c r="C256" s="121"/>
      <c r="D256" s="121"/>
      <c r="E256" s="121" t="s">
        <v>1147</v>
      </c>
      <c r="F256" s="121" t="s">
        <v>1148</v>
      </c>
      <c r="G256" s="129" t="s">
        <v>674</v>
      </c>
      <c r="H256" s="121" t="s">
        <v>675</v>
      </c>
      <c r="I256" s="124"/>
      <c r="J256" s="124"/>
    </row>
    <row r="257" spans="1:10">
      <c r="A257" s="121"/>
      <c r="B257" s="121"/>
      <c r="C257" s="121"/>
      <c r="D257" s="121"/>
      <c r="E257" s="121" t="s">
        <v>1149</v>
      </c>
      <c r="F257" s="121" t="s">
        <v>1150</v>
      </c>
      <c r="G257" s="129" t="s">
        <v>674</v>
      </c>
      <c r="H257" s="121" t="s">
        <v>675</v>
      </c>
      <c r="I257" s="124"/>
      <c r="J257" s="124"/>
    </row>
    <row r="258" spans="1:10">
      <c r="A258" s="121"/>
      <c r="B258" s="121"/>
      <c r="C258" s="121"/>
      <c r="D258" s="121"/>
      <c r="E258" s="121" t="s">
        <v>1151</v>
      </c>
      <c r="F258" s="121" t="s">
        <v>814</v>
      </c>
      <c r="G258" s="129" t="s">
        <v>674</v>
      </c>
      <c r="H258" s="121" t="s">
        <v>675</v>
      </c>
      <c r="I258" s="124"/>
      <c r="J258" s="124"/>
    </row>
    <row r="259" spans="1:10">
      <c r="A259" s="121"/>
      <c r="B259" s="121"/>
      <c r="C259" s="121"/>
      <c r="D259" s="121"/>
      <c r="E259" s="121" t="s">
        <v>1152</v>
      </c>
      <c r="F259" s="121" t="s">
        <v>1153</v>
      </c>
      <c r="G259" s="129" t="s">
        <v>674</v>
      </c>
      <c r="H259" s="121" t="s">
        <v>675</v>
      </c>
      <c r="I259" s="124"/>
      <c r="J259" s="124"/>
    </row>
    <row r="260" spans="1:10">
      <c r="A260" s="121"/>
      <c r="B260" s="121"/>
      <c r="C260" s="121"/>
      <c r="D260" s="121"/>
      <c r="E260" s="121" t="s">
        <v>1154</v>
      </c>
      <c r="F260" s="121" t="s">
        <v>826</v>
      </c>
      <c r="G260" s="129" t="s">
        <v>674</v>
      </c>
      <c r="H260" s="121" t="s">
        <v>675</v>
      </c>
      <c r="I260" s="124"/>
      <c r="J260" s="124"/>
    </row>
    <row r="261" spans="1:10">
      <c r="A261" s="121"/>
      <c r="B261" s="121"/>
      <c r="C261" s="121"/>
      <c r="D261" s="121"/>
      <c r="E261" s="121" t="s">
        <v>1278</v>
      </c>
      <c r="F261" s="121" t="s">
        <v>1279</v>
      </c>
      <c r="G261" s="129" t="s">
        <v>1141</v>
      </c>
      <c r="H261" s="121" t="s">
        <v>1142</v>
      </c>
      <c r="I261" s="124"/>
      <c r="J261" s="124"/>
    </row>
    <row r="262" spans="1:10">
      <c r="A262" s="121"/>
      <c r="B262" s="121"/>
      <c r="C262" s="121"/>
      <c r="D262" s="121"/>
      <c r="E262" s="121" t="s">
        <v>1280</v>
      </c>
      <c r="F262" s="121" t="s">
        <v>1281</v>
      </c>
      <c r="G262" s="129" t="s">
        <v>1141</v>
      </c>
      <c r="H262" s="121" t="s">
        <v>1142</v>
      </c>
      <c r="I262" s="124"/>
      <c r="J262" s="124"/>
    </row>
    <row r="263" spans="1:10">
      <c r="A263" s="121"/>
      <c r="B263" s="121"/>
      <c r="C263" s="121"/>
      <c r="D263" s="121"/>
      <c r="E263" s="121" t="s">
        <v>1282</v>
      </c>
      <c r="F263" s="121" t="s">
        <v>1283</v>
      </c>
      <c r="G263" s="129" t="s">
        <v>1141</v>
      </c>
      <c r="H263" s="121" t="s">
        <v>1142</v>
      </c>
      <c r="I263" s="124"/>
      <c r="J263" s="124"/>
    </row>
    <row r="264" spans="1:10">
      <c r="A264" s="121"/>
      <c r="B264" s="121"/>
      <c r="C264" s="121"/>
      <c r="D264" s="121"/>
      <c r="E264" s="121" t="s">
        <v>1290</v>
      </c>
      <c r="F264" s="121" t="s">
        <v>1291</v>
      </c>
      <c r="G264" s="129" t="s">
        <v>1141</v>
      </c>
      <c r="H264" s="121" t="s">
        <v>1142</v>
      </c>
      <c r="I264" s="124"/>
      <c r="J264" s="124"/>
    </row>
    <row r="265" spans="1:10">
      <c r="A265" s="121" t="s">
        <v>1720</v>
      </c>
      <c r="B265" s="121" t="s">
        <v>1721</v>
      </c>
      <c r="C265" s="121" t="s">
        <v>1696</v>
      </c>
      <c r="D265" s="121" t="s">
        <v>1697</v>
      </c>
      <c r="E265" s="121" t="s">
        <v>669</v>
      </c>
      <c r="F265" s="121" t="s">
        <v>670</v>
      </c>
      <c r="G265" s="129" t="s">
        <v>661</v>
      </c>
      <c r="H265" s="121" t="s">
        <v>662</v>
      </c>
      <c r="I265" s="124"/>
      <c r="J265" s="124"/>
    </row>
    <row r="266" spans="1:10">
      <c r="A266" s="121"/>
      <c r="B266" s="121"/>
      <c r="C266" s="121"/>
      <c r="D266" s="121"/>
      <c r="E266" s="121" t="s">
        <v>754</v>
      </c>
      <c r="F266" s="121" t="s">
        <v>755</v>
      </c>
      <c r="G266" s="129" t="s">
        <v>661</v>
      </c>
      <c r="H266" s="121" t="s">
        <v>662</v>
      </c>
      <c r="I266" s="124"/>
      <c r="J266" s="124"/>
    </row>
    <row r="267" spans="1:10">
      <c r="A267" s="121"/>
      <c r="B267" s="121"/>
      <c r="C267" s="121"/>
      <c r="D267" s="121"/>
      <c r="E267" s="121" t="s">
        <v>763</v>
      </c>
      <c r="F267" s="121" t="s">
        <v>764</v>
      </c>
      <c r="G267" s="129" t="s">
        <v>661</v>
      </c>
      <c r="H267" s="121" t="s">
        <v>662</v>
      </c>
      <c r="I267" s="124"/>
      <c r="J267" s="124"/>
    </row>
    <row r="268" spans="1:10">
      <c r="A268" s="121"/>
      <c r="B268" s="121"/>
      <c r="C268" s="121"/>
      <c r="D268" s="121"/>
      <c r="E268" s="121" t="s">
        <v>765</v>
      </c>
      <c r="F268" s="121" t="s">
        <v>766</v>
      </c>
      <c r="G268" s="129" t="s">
        <v>661</v>
      </c>
      <c r="H268" s="121" t="s">
        <v>662</v>
      </c>
      <c r="I268" s="124"/>
      <c r="J268" s="124"/>
    </row>
    <row r="269" spans="1:10">
      <c r="A269" s="121"/>
      <c r="B269" s="121"/>
      <c r="C269" s="121"/>
      <c r="D269" s="121"/>
      <c r="E269" s="121" t="s">
        <v>768</v>
      </c>
      <c r="F269" s="121" t="s">
        <v>769</v>
      </c>
      <c r="G269" s="129" t="s">
        <v>661</v>
      </c>
      <c r="H269" s="121" t="s">
        <v>662</v>
      </c>
      <c r="I269" s="124"/>
      <c r="J269" s="124"/>
    </row>
    <row r="270" spans="1:10">
      <c r="A270" s="121"/>
      <c r="B270" s="121"/>
      <c r="C270" s="121"/>
      <c r="D270" s="121"/>
      <c r="E270" s="121" t="s">
        <v>771</v>
      </c>
      <c r="F270" s="121" t="s">
        <v>772</v>
      </c>
      <c r="G270" s="129" t="s">
        <v>661</v>
      </c>
      <c r="H270" s="121" t="s">
        <v>662</v>
      </c>
      <c r="I270" s="124"/>
      <c r="J270" s="124"/>
    </row>
    <row r="271" spans="1:10">
      <c r="A271" s="121"/>
      <c r="B271" s="121"/>
      <c r="C271" s="121"/>
      <c r="D271" s="121"/>
      <c r="E271" s="121" t="s">
        <v>864</v>
      </c>
      <c r="F271" s="121" t="s">
        <v>865</v>
      </c>
      <c r="G271" s="129" t="s">
        <v>661</v>
      </c>
      <c r="H271" s="121" t="s">
        <v>662</v>
      </c>
      <c r="I271" s="124"/>
      <c r="J271" s="124"/>
    </row>
    <row r="272" spans="1:10">
      <c r="A272" s="121"/>
      <c r="B272" s="121"/>
      <c r="C272" s="121"/>
      <c r="D272" s="121"/>
      <c r="E272" s="121" t="s">
        <v>1027</v>
      </c>
      <c r="F272" s="121" t="s">
        <v>1028</v>
      </c>
      <c r="G272" s="129" t="s">
        <v>661</v>
      </c>
      <c r="H272" s="121" t="s">
        <v>662</v>
      </c>
      <c r="I272" s="124"/>
      <c r="J272" s="124"/>
    </row>
    <row r="273" spans="1:10">
      <c r="A273" s="121"/>
      <c r="B273" s="121"/>
      <c r="C273" s="121"/>
      <c r="D273" s="121"/>
      <c r="E273" s="121" t="s">
        <v>1031</v>
      </c>
      <c r="F273" s="121" t="s">
        <v>1032</v>
      </c>
      <c r="G273" s="129" t="s">
        <v>661</v>
      </c>
      <c r="H273" s="121" t="s">
        <v>662</v>
      </c>
      <c r="I273" s="124"/>
      <c r="J273" s="124"/>
    </row>
    <row r="274" spans="1:10">
      <c r="A274" s="121"/>
      <c r="B274" s="121"/>
      <c r="C274" s="121"/>
      <c r="D274" s="121"/>
      <c r="E274" s="121" t="s">
        <v>1033</v>
      </c>
      <c r="F274" s="121" t="s">
        <v>1034</v>
      </c>
      <c r="G274" s="129" t="s">
        <v>661</v>
      </c>
      <c r="H274" s="121" t="s">
        <v>662</v>
      </c>
      <c r="I274" s="124"/>
      <c r="J274" s="124"/>
    </row>
    <row r="275" spans="1:10">
      <c r="A275" s="121"/>
      <c r="B275" s="121"/>
      <c r="C275" s="121"/>
      <c r="D275" s="121"/>
      <c r="E275" s="121" t="s">
        <v>1035</v>
      </c>
      <c r="F275" s="121" t="s">
        <v>1036</v>
      </c>
      <c r="G275" s="129" t="s">
        <v>661</v>
      </c>
      <c r="H275" s="121" t="s">
        <v>662</v>
      </c>
      <c r="I275" s="124"/>
      <c r="J275" s="124"/>
    </row>
    <row r="276" spans="1:10">
      <c r="A276" s="121"/>
      <c r="B276" s="121"/>
      <c r="C276" s="121"/>
      <c r="D276" s="121"/>
      <c r="E276" s="121" t="s">
        <v>1037</v>
      </c>
      <c r="F276" s="121" t="s">
        <v>1038</v>
      </c>
      <c r="G276" s="129" t="s">
        <v>661</v>
      </c>
      <c r="H276" s="121" t="s">
        <v>662</v>
      </c>
      <c r="I276" s="124"/>
      <c r="J276" s="124"/>
    </row>
    <row r="277" spans="1:10">
      <c r="A277" s="121"/>
      <c r="B277" s="121"/>
      <c r="C277" s="121"/>
      <c r="D277" s="121"/>
      <c r="E277" s="121" t="s">
        <v>1039</v>
      </c>
      <c r="F277" s="121" t="s">
        <v>1040</v>
      </c>
      <c r="G277" s="129" t="s">
        <v>661</v>
      </c>
      <c r="H277" s="121" t="s">
        <v>662</v>
      </c>
      <c r="I277" s="124"/>
      <c r="J277" s="124"/>
    </row>
    <row r="278" spans="1:10" ht="15" hidden="1" customHeight="1"/>
    <row r="279" spans="1:10" ht="15" hidden="1" customHeight="1"/>
    <row r="280" spans="1:10" ht="15" hidden="1" customHeight="1"/>
    <row r="281" spans="1:10" ht="15" hidden="1" customHeight="1"/>
    <row r="282" spans="1:10" ht="15" hidden="1" customHeight="1"/>
    <row r="283" spans="1:10" ht="15" hidden="1" customHeight="1"/>
    <row r="284" spans="1:10" ht="15" hidden="1" customHeight="1"/>
    <row r="285" spans="1:10" ht="15" hidden="1" customHeight="1"/>
    <row r="286" spans="1:10" ht="15" hidden="1" customHeight="1"/>
    <row r="287" spans="1:10" ht="15" hidden="1" customHeight="1"/>
    <row r="288" spans="1:10" ht="15" hidden="1" customHeight="1"/>
    <row r="289" ht="15" hidden="1" customHeight="1"/>
    <row r="290" ht="15" hidden="1" customHeight="1"/>
    <row r="291" ht="15" hidden="1" customHeight="1"/>
    <row r="292" ht="15" hidden="1" customHeight="1"/>
    <row r="293" ht="15" hidden="1" customHeight="1"/>
    <row r="294" ht="15" hidden="1" customHeight="1"/>
    <row r="295" ht="15" hidden="1" customHeight="1"/>
    <row r="296" ht="15" hidden="1" customHeight="1"/>
    <row r="297" ht="15" hidden="1" customHeight="1"/>
    <row r="298" ht="15" hidden="1" customHeight="1"/>
    <row r="299" ht="15" hidden="1" customHeight="1"/>
    <row r="300" ht="15" hidden="1" customHeight="1"/>
    <row r="301" ht="15" hidden="1" customHeight="1"/>
    <row r="302" ht="15" hidden="1" customHeight="1"/>
    <row r="303" ht="15" hidden="1" customHeight="1"/>
    <row r="304" ht="15" hidden="1" customHeight="1"/>
    <row r="305" ht="15" hidden="1" customHeight="1"/>
    <row r="306" ht="15" hidden="1" customHeight="1"/>
    <row r="307" ht="15" hidden="1" customHeight="1"/>
    <row r="308" ht="15" hidden="1" customHeight="1"/>
    <row r="309" ht="15" hidden="1" customHeight="1"/>
    <row r="310" ht="15" hidden="1" customHeight="1"/>
    <row r="311" ht="15" hidden="1" customHeight="1"/>
    <row r="312" ht="15" hidden="1" customHeight="1"/>
    <row r="313" ht="15" hidden="1" customHeight="1"/>
    <row r="314" ht="15" hidden="1" customHeight="1"/>
    <row r="315" ht="15" hidden="1" customHeight="1"/>
    <row r="316" ht="15" hidden="1" customHeight="1"/>
    <row r="317" ht="15" hidden="1" customHeight="1"/>
    <row r="318" ht="15" hidden="1" customHeight="1"/>
    <row r="319" ht="15" hidden="1" customHeight="1"/>
    <row r="320" ht="15" hidden="1" customHeight="1"/>
    <row r="321" ht="15" hidden="1" customHeight="1"/>
    <row r="322" ht="15" hidden="1" customHeight="1"/>
    <row r="323" ht="15" hidden="1" customHeight="1"/>
    <row r="324" ht="15" hidden="1" customHeight="1"/>
    <row r="325" ht="15" hidden="1" customHeight="1"/>
    <row r="326" ht="15" hidden="1" customHeight="1"/>
    <row r="327" ht="15" hidden="1" customHeight="1"/>
    <row r="328" ht="15" hidden="1" customHeight="1"/>
    <row r="329" ht="15" hidden="1" customHeight="1"/>
    <row r="330" ht="15" hidden="1" customHeight="1"/>
    <row r="331" ht="15" hidden="1" customHeight="1"/>
    <row r="332" ht="15" hidden="1" customHeight="1"/>
    <row r="333" ht="15" hidden="1" customHeight="1"/>
    <row r="334" ht="15" hidden="1" customHeight="1"/>
    <row r="335" ht="15" hidden="1" customHeight="1"/>
    <row r="336" ht="15" hidden="1" customHeight="1"/>
    <row r="337" ht="15" hidden="1" customHeight="1"/>
    <row r="338" ht="15" hidden="1" customHeight="1"/>
    <row r="339" ht="15" hidden="1" customHeight="1"/>
    <row r="340" ht="15" hidden="1" customHeight="1"/>
    <row r="341" ht="15" hidden="1" customHeight="1"/>
  </sheetData>
  <autoFilter ref="A3:J341" xr:uid="{00000000-0009-0000-0000-00000A000000}">
    <filterColumn colId="4">
      <customFilters>
        <customFilter operator="notEqual" val=" "/>
      </customFilters>
    </filterColumn>
  </autoFilter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/>
  <dimension ref="A1:F182"/>
  <sheetViews>
    <sheetView workbookViewId="0">
      <pane xSplit="1" ySplit="1" topLeftCell="B92" activePane="bottomRight" state="frozen"/>
      <selection pane="topRight" activeCell="B1" sqref="B1"/>
      <selection pane="bottomLeft" activeCell="A2" sqref="A2"/>
      <selection pane="bottomRight" activeCell="C95" sqref="C95"/>
    </sheetView>
  </sheetViews>
  <sheetFormatPr defaultRowHeight="14.4"/>
  <cols>
    <col min="1" max="1" width="13.88671875" style="96" customWidth="1"/>
    <col min="2" max="2" width="59.33203125" customWidth="1"/>
    <col min="3" max="3" width="10" style="97" customWidth="1"/>
    <col min="4" max="4" width="56.109375" style="98" customWidth="1"/>
    <col min="5" max="5" width="10.33203125" style="98" customWidth="1"/>
  </cols>
  <sheetData>
    <row r="1" spans="1:6" s="262" customFormat="1" ht="15.6">
      <c r="A1" s="259" t="s">
        <v>1722</v>
      </c>
      <c r="B1" s="260" t="s">
        <v>1723</v>
      </c>
      <c r="C1" s="260" t="s">
        <v>495</v>
      </c>
      <c r="D1" s="260" t="s">
        <v>480</v>
      </c>
      <c r="E1" s="261" t="s">
        <v>496</v>
      </c>
      <c r="F1" s="261" t="s">
        <v>497</v>
      </c>
    </row>
    <row r="2" spans="1:6">
      <c r="A2" s="251">
        <v>67111</v>
      </c>
      <c r="B2" s="251" t="s">
        <v>500</v>
      </c>
      <c r="C2" s="251">
        <v>11</v>
      </c>
      <c r="D2" s="251" t="s">
        <v>499</v>
      </c>
      <c r="E2" t="str">
        <f>LEFT(A2,3)</f>
        <v>671</v>
      </c>
      <c r="F2" t="str">
        <f>LEFT(A2,2)</f>
        <v>67</v>
      </c>
    </row>
    <row r="3" spans="1:6">
      <c r="A3" s="251">
        <v>67111</v>
      </c>
      <c r="B3" s="251" t="s">
        <v>503</v>
      </c>
      <c r="C3" s="251">
        <v>12</v>
      </c>
      <c r="D3" s="251" t="s">
        <v>502</v>
      </c>
      <c r="E3" t="str">
        <f t="shared" ref="E3:E66" si="0">LEFT(A3,3)</f>
        <v>671</v>
      </c>
      <c r="F3" t="str">
        <f t="shared" ref="F3:F66" si="1">LEFT(A3,2)</f>
        <v>67</v>
      </c>
    </row>
    <row r="4" spans="1:6">
      <c r="A4" s="251">
        <v>67111</v>
      </c>
      <c r="B4" s="251" t="s">
        <v>503</v>
      </c>
      <c r="C4" s="251">
        <v>531</v>
      </c>
      <c r="D4" s="251" t="s">
        <v>505</v>
      </c>
      <c r="E4" t="str">
        <f t="shared" si="0"/>
        <v>671</v>
      </c>
      <c r="F4" t="str">
        <f t="shared" si="1"/>
        <v>67</v>
      </c>
    </row>
    <row r="5" spans="1:6">
      <c r="A5" s="251">
        <v>67111</v>
      </c>
      <c r="B5" s="251" t="s">
        <v>503</v>
      </c>
      <c r="C5" s="251">
        <v>532</v>
      </c>
      <c r="D5" s="251" t="s">
        <v>508</v>
      </c>
      <c r="E5" t="str">
        <f t="shared" si="0"/>
        <v>671</v>
      </c>
      <c r="F5" t="str">
        <f t="shared" si="1"/>
        <v>67</v>
      </c>
    </row>
    <row r="6" spans="1:6">
      <c r="A6" s="251">
        <v>67111</v>
      </c>
      <c r="B6" s="251" t="s">
        <v>503</v>
      </c>
      <c r="C6" s="251">
        <v>561</v>
      </c>
      <c r="D6" s="251" t="s">
        <v>511</v>
      </c>
      <c r="E6" t="str">
        <f t="shared" si="0"/>
        <v>671</v>
      </c>
      <c r="F6" t="str">
        <f t="shared" si="1"/>
        <v>67</v>
      </c>
    </row>
    <row r="7" spans="1:6">
      <c r="A7" s="251">
        <v>67111</v>
      </c>
      <c r="B7" s="251" t="s">
        <v>503</v>
      </c>
      <c r="C7" s="251">
        <v>563</v>
      </c>
      <c r="D7" s="251" t="s">
        <v>514</v>
      </c>
      <c r="E7" t="str">
        <f t="shared" si="0"/>
        <v>671</v>
      </c>
      <c r="F7" t="str">
        <f t="shared" si="1"/>
        <v>67</v>
      </c>
    </row>
    <row r="8" spans="1:6">
      <c r="A8" s="251">
        <v>67111</v>
      </c>
      <c r="B8" s="251" t="s">
        <v>503</v>
      </c>
      <c r="C8" s="251">
        <v>575</v>
      </c>
      <c r="D8" s="251" t="s">
        <v>516</v>
      </c>
      <c r="E8" t="str">
        <f t="shared" si="0"/>
        <v>671</v>
      </c>
      <c r="F8" t="str">
        <f t="shared" si="1"/>
        <v>67</v>
      </c>
    </row>
    <row r="9" spans="1:6">
      <c r="A9" s="251">
        <v>67111</v>
      </c>
      <c r="B9" s="251" t="s">
        <v>503</v>
      </c>
      <c r="C9" s="251">
        <v>581</v>
      </c>
      <c r="D9" s="251" t="s">
        <v>518</v>
      </c>
      <c r="E9" t="str">
        <f t="shared" si="0"/>
        <v>671</v>
      </c>
      <c r="F9" t="str">
        <f t="shared" si="1"/>
        <v>67</v>
      </c>
    </row>
    <row r="10" spans="1:6" ht="15" thickBot="1">
      <c r="A10" s="253">
        <v>67111</v>
      </c>
      <c r="B10" s="253" t="s">
        <v>503</v>
      </c>
      <c r="C10" s="253">
        <v>815</v>
      </c>
      <c r="D10" s="253" t="s">
        <v>520</v>
      </c>
      <c r="E10" t="str">
        <f t="shared" si="0"/>
        <v>671</v>
      </c>
      <c r="F10" t="str">
        <f t="shared" si="1"/>
        <v>67</v>
      </c>
    </row>
    <row r="11" spans="1:6">
      <c r="A11" s="254">
        <v>67121</v>
      </c>
      <c r="B11" s="254" t="s">
        <v>522</v>
      </c>
      <c r="C11" s="254">
        <v>11</v>
      </c>
      <c r="D11" s="254" t="s">
        <v>499</v>
      </c>
      <c r="E11" t="str">
        <f t="shared" si="0"/>
        <v>671</v>
      </c>
      <c r="F11" t="str">
        <f t="shared" si="1"/>
        <v>67</v>
      </c>
    </row>
    <row r="12" spans="1:6" s="78" customFormat="1">
      <c r="A12" s="252">
        <v>67121</v>
      </c>
      <c r="B12" s="252" t="s">
        <v>522</v>
      </c>
      <c r="C12" s="252">
        <v>12</v>
      </c>
      <c r="D12" s="252" t="s">
        <v>502</v>
      </c>
      <c r="E12" t="str">
        <f t="shared" si="0"/>
        <v>671</v>
      </c>
      <c r="F12" t="str">
        <f t="shared" si="1"/>
        <v>67</v>
      </c>
    </row>
    <row r="13" spans="1:6" s="78" customFormat="1">
      <c r="A13" s="252">
        <v>67121</v>
      </c>
      <c r="B13" s="252" t="s">
        <v>522</v>
      </c>
      <c r="C13" s="252">
        <v>531</v>
      </c>
      <c r="D13" s="252" t="s">
        <v>505</v>
      </c>
      <c r="E13" t="str">
        <f t="shared" si="0"/>
        <v>671</v>
      </c>
      <c r="F13" t="str">
        <f t="shared" si="1"/>
        <v>67</v>
      </c>
    </row>
    <row r="14" spans="1:6" s="78" customFormat="1">
      <c r="A14" s="252">
        <v>67121</v>
      </c>
      <c r="B14" s="252" t="s">
        <v>522</v>
      </c>
      <c r="C14" s="252">
        <v>532</v>
      </c>
      <c r="D14" s="252" t="s">
        <v>508</v>
      </c>
      <c r="E14" t="str">
        <f t="shared" si="0"/>
        <v>671</v>
      </c>
      <c r="F14" t="str">
        <f t="shared" si="1"/>
        <v>67</v>
      </c>
    </row>
    <row r="15" spans="1:6" s="78" customFormat="1">
      <c r="A15" s="252">
        <v>67121</v>
      </c>
      <c r="B15" s="252" t="s">
        <v>522</v>
      </c>
      <c r="C15" s="252">
        <v>561</v>
      </c>
      <c r="D15" s="252" t="s">
        <v>511</v>
      </c>
      <c r="E15" t="str">
        <f t="shared" si="0"/>
        <v>671</v>
      </c>
      <c r="F15" t="str">
        <f t="shared" si="1"/>
        <v>67</v>
      </c>
    </row>
    <row r="16" spans="1:6" s="78" customFormat="1">
      <c r="A16" s="252">
        <v>67121</v>
      </c>
      <c r="B16" s="252" t="s">
        <v>522</v>
      </c>
      <c r="C16" s="252">
        <v>563</v>
      </c>
      <c r="D16" s="252" t="s">
        <v>514</v>
      </c>
      <c r="E16" t="str">
        <f t="shared" si="0"/>
        <v>671</v>
      </c>
      <c r="F16" t="str">
        <f t="shared" si="1"/>
        <v>67</v>
      </c>
    </row>
    <row r="17" spans="1:6" s="78" customFormat="1">
      <c r="A17" s="252">
        <v>67121</v>
      </c>
      <c r="B17" s="252" t="s">
        <v>522</v>
      </c>
      <c r="C17" s="252">
        <v>575</v>
      </c>
      <c r="D17" s="252" t="s">
        <v>516</v>
      </c>
      <c r="E17" t="str">
        <f t="shared" si="0"/>
        <v>671</v>
      </c>
      <c r="F17" t="str">
        <f t="shared" si="1"/>
        <v>67</v>
      </c>
    </row>
    <row r="18" spans="1:6" s="78" customFormat="1">
      <c r="A18" s="252">
        <v>67121</v>
      </c>
      <c r="B18" s="252" t="s">
        <v>522</v>
      </c>
      <c r="C18" s="252">
        <v>581</v>
      </c>
      <c r="D18" s="252" t="s">
        <v>518</v>
      </c>
      <c r="E18" t="str">
        <f t="shared" si="0"/>
        <v>671</v>
      </c>
      <c r="F18" t="str">
        <f t="shared" si="1"/>
        <v>67</v>
      </c>
    </row>
    <row r="19" spans="1:6" s="78" customFormat="1" ht="15" thickBot="1">
      <c r="A19" s="255">
        <v>67121</v>
      </c>
      <c r="B19" s="255" t="s">
        <v>522</v>
      </c>
      <c r="C19" s="255">
        <v>815</v>
      </c>
      <c r="D19" s="255" t="s">
        <v>520</v>
      </c>
      <c r="E19" t="str">
        <f t="shared" si="0"/>
        <v>671</v>
      </c>
      <c r="F19" t="str">
        <f t="shared" si="1"/>
        <v>67</v>
      </c>
    </row>
    <row r="20" spans="1:6" s="78" customFormat="1">
      <c r="A20" s="249">
        <v>66141</v>
      </c>
      <c r="B20" s="249" t="s">
        <v>533</v>
      </c>
      <c r="C20" s="249">
        <v>31</v>
      </c>
      <c r="D20" s="249" t="s">
        <v>504</v>
      </c>
      <c r="E20" t="str">
        <f t="shared" si="0"/>
        <v>661</v>
      </c>
      <c r="F20" t="str">
        <f t="shared" si="1"/>
        <v>66</v>
      </c>
    </row>
    <row r="21" spans="1:6" s="78" customFormat="1">
      <c r="A21" s="4">
        <v>66142</v>
      </c>
      <c r="B21" s="4" t="s">
        <v>534</v>
      </c>
      <c r="C21" s="4">
        <v>31</v>
      </c>
      <c r="D21" s="4" t="s">
        <v>504</v>
      </c>
      <c r="E21" t="str">
        <f t="shared" si="0"/>
        <v>661</v>
      </c>
      <c r="F21" t="str">
        <f t="shared" si="1"/>
        <v>66</v>
      </c>
    </row>
    <row r="22" spans="1:6" s="78" customFormat="1" ht="15" thickBot="1">
      <c r="A22" s="250">
        <v>66151</v>
      </c>
      <c r="B22" s="250" t="s">
        <v>536</v>
      </c>
      <c r="C22" s="250">
        <v>31</v>
      </c>
      <c r="D22" s="250" t="s">
        <v>504</v>
      </c>
      <c r="E22" t="str">
        <f t="shared" si="0"/>
        <v>661</v>
      </c>
      <c r="F22" t="str">
        <f t="shared" si="1"/>
        <v>66</v>
      </c>
    </row>
    <row r="23" spans="1:6" s="78" customFormat="1">
      <c r="A23" s="249">
        <v>66311</v>
      </c>
      <c r="B23" s="249" t="s">
        <v>537</v>
      </c>
      <c r="C23" s="249">
        <v>61</v>
      </c>
      <c r="D23" s="249" t="s">
        <v>538</v>
      </c>
      <c r="E23" t="str">
        <f t="shared" si="0"/>
        <v>663</v>
      </c>
      <c r="F23" t="str">
        <f t="shared" si="1"/>
        <v>66</v>
      </c>
    </row>
    <row r="24" spans="1:6" s="78" customFormat="1">
      <c r="A24" s="251">
        <v>66312</v>
      </c>
      <c r="B24" s="251" t="s">
        <v>539</v>
      </c>
      <c r="C24" s="251">
        <v>561</v>
      </c>
      <c r="D24" s="251" t="s">
        <v>511</v>
      </c>
      <c r="E24" t="str">
        <f t="shared" si="0"/>
        <v>663</v>
      </c>
      <c r="F24" t="str">
        <f t="shared" si="1"/>
        <v>66</v>
      </c>
    </row>
    <row r="25" spans="1:6" s="78" customFormat="1">
      <c r="A25" s="251">
        <v>66312</v>
      </c>
      <c r="B25" s="251" t="s">
        <v>539</v>
      </c>
      <c r="C25" s="251">
        <v>563</v>
      </c>
      <c r="D25" s="251" t="s">
        <v>514</v>
      </c>
      <c r="E25" t="str">
        <f t="shared" si="0"/>
        <v>663</v>
      </c>
      <c r="F25" t="str">
        <f t="shared" si="1"/>
        <v>66</v>
      </c>
    </row>
    <row r="26" spans="1:6" s="78" customFormat="1">
      <c r="A26" s="251">
        <v>66312</v>
      </c>
      <c r="B26" s="251" t="s">
        <v>539</v>
      </c>
      <c r="C26" s="251">
        <v>575</v>
      </c>
      <c r="D26" s="251" t="s">
        <v>516</v>
      </c>
      <c r="E26" t="str">
        <f t="shared" si="0"/>
        <v>663</v>
      </c>
      <c r="F26" t="str">
        <f t="shared" si="1"/>
        <v>66</v>
      </c>
    </row>
    <row r="27" spans="1:6" s="78" customFormat="1">
      <c r="A27" s="251">
        <v>66312</v>
      </c>
      <c r="B27" s="251" t="s">
        <v>539</v>
      </c>
      <c r="C27" s="251">
        <v>581</v>
      </c>
      <c r="D27" s="251" t="s">
        <v>518</v>
      </c>
      <c r="E27" t="str">
        <f t="shared" si="0"/>
        <v>663</v>
      </c>
      <c r="F27" t="str">
        <f t="shared" si="1"/>
        <v>66</v>
      </c>
    </row>
    <row r="28" spans="1:6" s="78" customFormat="1">
      <c r="A28" s="251">
        <v>66312</v>
      </c>
      <c r="B28" s="251" t="s">
        <v>539</v>
      </c>
      <c r="C28" s="251">
        <v>61</v>
      </c>
      <c r="D28" s="251" t="s">
        <v>538</v>
      </c>
      <c r="E28" t="str">
        <f t="shared" si="0"/>
        <v>663</v>
      </c>
      <c r="F28" t="str">
        <f t="shared" si="1"/>
        <v>66</v>
      </c>
    </row>
    <row r="29" spans="1:6">
      <c r="A29" s="4">
        <v>66313</v>
      </c>
      <c r="B29" s="4" t="s">
        <v>542</v>
      </c>
      <c r="C29" s="4">
        <v>561</v>
      </c>
      <c r="D29" s="4" t="s">
        <v>511</v>
      </c>
      <c r="E29" t="str">
        <f t="shared" si="0"/>
        <v>663</v>
      </c>
      <c r="F29" t="str">
        <f t="shared" si="1"/>
        <v>66</v>
      </c>
    </row>
    <row r="30" spans="1:6">
      <c r="A30" s="4">
        <v>66313</v>
      </c>
      <c r="B30" s="4" t="s">
        <v>542</v>
      </c>
      <c r="C30" s="4">
        <v>563</v>
      </c>
      <c r="D30" s="4" t="s">
        <v>514</v>
      </c>
      <c r="E30" t="str">
        <f t="shared" si="0"/>
        <v>663</v>
      </c>
      <c r="F30" t="str">
        <f t="shared" si="1"/>
        <v>66</v>
      </c>
    </row>
    <row r="31" spans="1:6">
      <c r="A31" s="4">
        <v>66313</v>
      </c>
      <c r="B31" s="4" t="s">
        <v>542</v>
      </c>
      <c r="C31" s="4">
        <v>575</v>
      </c>
      <c r="D31" s="4" t="s">
        <v>516</v>
      </c>
      <c r="E31" t="str">
        <f t="shared" si="0"/>
        <v>663</v>
      </c>
      <c r="F31" t="str">
        <f t="shared" si="1"/>
        <v>66</v>
      </c>
    </row>
    <row r="32" spans="1:6">
      <c r="A32" s="4">
        <v>66313</v>
      </c>
      <c r="B32" s="4" t="s">
        <v>542</v>
      </c>
      <c r="C32" s="4">
        <v>581</v>
      </c>
      <c r="D32" s="4" t="s">
        <v>518</v>
      </c>
      <c r="E32" t="str">
        <f t="shared" si="0"/>
        <v>663</v>
      </c>
      <c r="F32" t="str">
        <f t="shared" si="1"/>
        <v>66</v>
      </c>
    </row>
    <row r="33" spans="1:6">
      <c r="A33" s="4">
        <v>66313</v>
      </c>
      <c r="B33" s="4" t="s">
        <v>542</v>
      </c>
      <c r="C33" s="4">
        <v>61</v>
      </c>
      <c r="D33" s="4" t="s">
        <v>538</v>
      </c>
      <c r="E33" t="str">
        <f t="shared" si="0"/>
        <v>663</v>
      </c>
      <c r="F33" t="str">
        <f t="shared" si="1"/>
        <v>66</v>
      </c>
    </row>
    <row r="34" spans="1:6">
      <c r="A34" s="251">
        <v>66314</v>
      </c>
      <c r="B34" s="251" t="s">
        <v>543</v>
      </c>
      <c r="C34" s="251">
        <v>561</v>
      </c>
      <c r="D34" s="251" t="s">
        <v>511</v>
      </c>
      <c r="E34" t="str">
        <f t="shared" si="0"/>
        <v>663</v>
      </c>
      <c r="F34" t="str">
        <f t="shared" si="1"/>
        <v>66</v>
      </c>
    </row>
    <row r="35" spans="1:6">
      <c r="A35" s="251">
        <v>66314</v>
      </c>
      <c r="B35" s="251" t="s">
        <v>543</v>
      </c>
      <c r="C35" s="251">
        <v>563</v>
      </c>
      <c r="D35" s="251" t="s">
        <v>514</v>
      </c>
      <c r="E35" t="str">
        <f t="shared" si="0"/>
        <v>663</v>
      </c>
      <c r="F35" t="str">
        <f t="shared" si="1"/>
        <v>66</v>
      </c>
    </row>
    <row r="36" spans="1:6">
      <c r="A36" s="251">
        <v>66314</v>
      </c>
      <c r="B36" s="251" t="s">
        <v>543</v>
      </c>
      <c r="C36" s="251">
        <v>575</v>
      </c>
      <c r="D36" s="251" t="s">
        <v>516</v>
      </c>
      <c r="E36" t="str">
        <f t="shared" si="0"/>
        <v>663</v>
      </c>
      <c r="F36" t="str">
        <f t="shared" si="1"/>
        <v>66</v>
      </c>
    </row>
    <row r="37" spans="1:6">
      <c r="A37" s="251">
        <v>66314</v>
      </c>
      <c r="B37" s="251" t="s">
        <v>543</v>
      </c>
      <c r="C37" s="251">
        <v>581</v>
      </c>
      <c r="D37" s="251" t="s">
        <v>518</v>
      </c>
      <c r="E37" t="str">
        <f t="shared" si="0"/>
        <v>663</v>
      </c>
      <c r="F37" t="str">
        <f t="shared" si="1"/>
        <v>66</v>
      </c>
    </row>
    <row r="38" spans="1:6">
      <c r="A38" s="251">
        <v>66314</v>
      </c>
      <c r="B38" s="251" t="s">
        <v>543</v>
      </c>
      <c r="C38" s="251">
        <v>61</v>
      </c>
      <c r="D38" s="251" t="s">
        <v>538</v>
      </c>
      <c r="E38" t="str">
        <f t="shared" si="0"/>
        <v>663</v>
      </c>
      <c r="F38" t="str">
        <f t="shared" si="1"/>
        <v>66</v>
      </c>
    </row>
    <row r="39" spans="1:6">
      <c r="A39" s="4">
        <v>66321</v>
      </c>
      <c r="B39" s="4" t="s">
        <v>544</v>
      </c>
      <c r="C39" s="4">
        <v>61</v>
      </c>
      <c r="D39" s="4" t="s">
        <v>538</v>
      </c>
      <c r="E39" t="str">
        <f t="shared" si="0"/>
        <v>663</v>
      </c>
      <c r="F39" t="str">
        <f t="shared" si="1"/>
        <v>66</v>
      </c>
    </row>
    <row r="40" spans="1:6">
      <c r="A40" s="251">
        <v>66322</v>
      </c>
      <c r="B40" s="251" t="s">
        <v>545</v>
      </c>
      <c r="C40" s="251">
        <v>561</v>
      </c>
      <c r="D40" s="251" t="s">
        <v>511</v>
      </c>
      <c r="E40" t="str">
        <f t="shared" si="0"/>
        <v>663</v>
      </c>
      <c r="F40" t="str">
        <f t="shared" si="1"/>
        <v>66</v>
      </c>
    </row>
    <row r="41" spans="1:6">
      <c r="A41" s="251">
        <v>66322</v>
      </c>
      <c r="B41" s="251" t="s">
        <v>545</v>
      </c>
      <c r="C41" s="251">
        <v>563</v>
      </c>
      <c r="D41" s="251" t="s">
        <v>514</v>
      </c>
      <c r="E41" t="str">
        <f t="shared" si="0"/>
        <v>663</v>
      </c>
      <c r="F41" t="str">
        <f t="shared" si="1"/>
        <v>66</v>
      </c>
    </row>
    <row r="42" spans="1:6">
      <c r="A42" s="251">
        <v>66322</v>
      </c>
      <c r="B42" s="251" t="s">
        <v>545</v>
      </c>
      <c r="C42" s="251">
        <v>575</v>
      </c>
      <c r="D42" s="251" t="s">
        <v>516</v>
      </c>
      <c r="E42" t="str">
        <f t="shared" si="0"/>
        <v>663</v>
      </c>
      <c r="F42" t="str">
        <f t="shared" si="1"/>
        <v>66</v>
      </c>
    </row>
    <row r="43" spans="1:6">
      <c r="A43" s="251">
        <v>66322</v>
      </c>
      <c r="B43" s="251" t="s">
        <v>545</v>
      </c>
      <c r="C43" s="251">
        <v>581</v>
      </c>
      <c r="D43" s="251" t="s">
        <v>518</v>
      </c>
      <c r="E43" t="str">
        <f t="shared" si="0"/>
        <v>663</v>
      </c>
      <c r="F43" t="str">
        <f t="shared" si="1"/>
        <v>66</v>
      </c>
    </row>
    <row r="44" spans="1:6">
      <c r="A44" s="251">
        <v>66322</v>
      </c>
      <c r="B44" s="251" t="s">
        <v>545</v>
      </c>
      <c r="C44" s="251">
        <v>61</v>
      </c>
      <c r="D44" s="251" t="s">
        <v>538</v>
      </c>
      <c r="E44" t="str">
        <f t="shared" si="0"/>
        <v>663</v>
      </c>
      <c r="F44" t="str">
        <f t="shared" si="1"/>
        <v>66</v>
      </c>
    </row>
    <row r="45" spans="1:6">
      <c r="A45" s="4">
        <v>66323</v>
      </c>
      <c r="B45" s="4" t="s">
        <v>546</v>
      </c>
      <c r="C45" s="4">
        <v>561</v>
      </c>
      <c r="D45" s="4" t="s">
        <v>511</v>
      </c>
      <c r="E45" t="str">
        <f t="shared" si="0"/>
        <v>663</v>
      </c>
      <c r="F45" t="str">
        <f t="shared" si="1"/>
        <v>66</v>
      </c>
    </row>
    <row r="46" spans="1:6">
      <c r="A46" s="4">
        <v>66323</v>
      </c>
      <c r="B46" s="4" t="s">
        <v>546</v>
      </c>
      <c r="C46" s="4">
        <v>563</v>
      </c>
      <c r="D46" s="4" t="s">
        <v>514</v>
      </c>
      <c r="E46" t="str">
        <f t="shared" si="0"/>
        <v>663</v>
      </c>
      <c r="F46" t="str">
        <f t="shared" si="1"/>
        <v>66</v>
      </c>
    </row>
    <row r="47" spans="1:6">
      <c r="A47" s="4">
        <v>66323</v>
      </c>
      <c r="B47" s="4" t="s">
        <v>546</v>
      </c>
      <c r="C47" s="4">
        <v>575</v>
      </c>
      <c r="D47" s="4" t="s">
        <v>516</v>
      </c>
      <c r="E47" t="str">
        <f t="shared" si="0"/>
        <v>663</v>
      </c>
      <c r="F47" t="str">
        <f t="shared" si="1"/>
        <v>66</v>
      </c>
    </row>
    <row r="48" spans="1:6">
      <c r="A48" s="4">
        <v>66323</v>
      </c>
      <c r="B48" s="4" t="s">
        <v>546</v>
      </c>
      <c r="C48" s="4">
        <v>581</v>
      </c>
      <c r="D48" s="4" t="s">
        <v>518</v>
      </c>
      <c r="E48" t="str">
        <f t="shared" si="0"/>
        <v>663</v>
      </c>
      <c r="F48" t="str">
        <f t="shared" si="1"/>
        <v>66</v>
      </c>
    </row>
    <row r="49" spans="1:6">
      <c r="A49" s="4">
        <v>66323</v>
      </c>
      <c r="B49" s="4" t="s">
        <v>546</v>
      </c>
      <c r="C49" s="4">
        <v>61</v>
      </c>
      <c r="D49" s="4" t="s">
        <v>538</v>
      </c>
      <c r="E49" t="str">
        <f t="shared" si="0"/>
        <v>663</v>
      </c>
      <c r="F49" t="str">
        <f t="shared" si="1"/>
        <v>66</v>
      </c>
    </row>
    <row r="50" spans="1:6">
      <c r="A50" s="251">
        <v>66324</v>
      </c>
      <c r="B50" s="251" t="s">
        <v>547</v>
      </c>
      <c r="C50" s="251">
        <v>561</v>
      </c>
      <c r="D50" s="251" t="s">
        <v>511</v>
      </c>
      <c r="E50" t="str">
        <f t="shared" si="0"/>
        <v>663</v>
      </c>
      <c r="F50" t="str">
        <f t="shared" si="1"/>
        <v>66</v>
      </c>
    </row>
    <row r="51" spans="1:6">
      <c r="A51" s="251">
        <v>66324</v>
      </c>
      <c r="B51" s="251" t="s">
        <v>547</v>
      </c>
      <c r="C51" s="251">
        <v>563</v>
      </c>
      <c r="D51" s="251" t="s">
        <v>514</v>
      </c>
      <c r="E51" t="str">
        <f t="shared" si="0"/>
        <v>663</v>
      </c>
      <c r="F51" t="str">
        <f t="shared" si="1"/>
        <v>66</v>
      </c>
    </row>
    <row r="52" spans="1:6">
      <c r="A52" s="251">
        <v>66324</v>
      </c>
      <c r="B52" s="251" t="s">
        <v>547</v>
      </c>
      <c r="C52" s="251">
        <v>575</v>
      </c>
      <c r="D52" s="251" t="s">
        <v>516</v>
      </c>
      <c r="E52" t="str">
        <f t="shared" si="0"/>
        <v>663</v>
      </c>
      <c r="F52" t="str">
        <f t="shared" si="1"/>
        <v>66</v>
      </c>
    </row>
    <row r="53" spans="1:6">
      <c r="A53" s="251">
        <v>66324</v>
      </c>
      <c r="B53" s="251" t="s">
        <v>547</v>
      </c>
      <c r="C53" s="251">
        <v>581</v>
      </c>
      <c r="D53" s="251" t="s">
        <v>518</v>
      </c>
      <c r="E53" t="str">
        <f t="shared" si="0"/>
        <v>663</v>
      </c>
      <c r="F53" t="str">
        <f t="shared" si="1"/>
        <v>66</v>
      </c>
    </row>
    <row r="54" spans="1:6" ht="15" thickBot="1">
      <c r="A54" s="253">
        <v>66324</v>
      </c>
      <c r="B54" s="253" t="s">
        <v>547</v>
      </c>
      <c r="C54" s="253">
        <v>61</v>
      </c>
      <c r="D54" s="253" t="s">
        <v>538</v>
      </c>
      <c r="E54" t="str">
        <f t="shared" si="0"/>
        <v>663</v>
      </c>
      <c r="F54" t="str">
        <f t="shared" si="1"/>
        <v>66</v>
      </c>
    </row>
    <row r="55" spans="1:6">
      <c r="A55" s="249">
        <v>65148</v>
      </c>
      <c r="B55" s="249" t="s">
        <v>548</v>
      </c>
      <c r="C55" s="249">
        <v>43</v>
      </c>
      <c r="D55" s="249" t="s">
        <v>510</v>
      </c>
      <c r="E55" t="str">
        <f t="shared" si="0"/>
        <v>651</v>
      </c>
      <c r="F55" t="str">
        <f t="shared" si="1"/>
        <v>65</v>
      </c>
    </row>
    <row r="56" spans="1:6">
      <c r="A56" s="4">
        <v>65218</v>
      </c>
      <c r="B56" s="4" t="s">
        <v>549</v>
      </c>
      <c r="C56" s="4">
        <v>43</v>
      </c>
      <c r="D56" s="4" t="s">
        <v>510</v>
      </c>
      <c r="E56" t="str">
        <f t="shared" si="0"/>
        <v>652</v>
      </c>
      <c r="F56" t="str">
        <f t="shared" si="1"/>
        <v>65</v>
      </c>
    </row>
    <row r="57" spans="1:6">
      <c r="A57" s="4">
        <v>65264</v>
      </c>
      <c r="B57" s="4" t="s">
        <v>550</v>
      </c>
      <c r="C57" s="4">
        <v>43</v>
      </c>
      <c r="D57" s="4" t="s">
        <v>510</v>
      </c>
      <c r="E57" t="str">
        <f t="shared" si="0"/>
        <v>652</v>
      </c>
      <c r="F57" t="str">
        <f t="shared" si="1"/>
        <v>65</v>
      </c>
    </row>
    <row r="58" spans="1:6">
      <c r="A58" s="4">
        <v>65267</v>
      </c>
      <c r="B58" s="4" t="s">
        <v>551</v>
      </c>
      <c r="C58" s="4">
        <v>71</v>
      </c>
      <c r="D58" s="4" t="s">
        <v>540</v>
      </c>
      <c r="E58" t="str">
        <f t="shared" si="0"/>
        <v>652</v>
      </c>
      <c r="F58" t="str">
        <f t="shared" si="1"/>
        <v>65</v>
      </c>
    </row>
    <row r="59" spans="1:6">
      <c r="A59" s="258">
        <v>65267</v>
      </c>
      <c r="B59" s="258" t="s">
        <v>552</v>
      </c>
      <c r="C59" s="258">
        <v>11</v>
      </c>
      <c r="D59" s="258" t="s">
        <v>499</v>
      </c>
      <c r="E59" t="str">
        <f t="shared" si="0"/>
        <v>652</v>
      </c>
      <c r="F59" t="str">
        <f t="shared" si="1"/>
        <v>65</v>
      </c>
    </row>
    <row r="60" spans="1:6">
      <c r="A60" s="4">
        <v>65268</v>
      </c>
      <c r="B60" s="4" t="s">
        <v>510</v>
      </c>
      <c r="C60" s="4">
        <v>43</v>
      </c>
      <c r="D60" s="4" t="s">
        <v>510</v>
      </c>
      <c r="E60" t="str">
        <f t="shared" si="0"/>
        <v>652</v>
      </c>
      <c r="F60" t="str">
        <f t="shared" si="1"/>
        <v>65</v>
      </c>
    </row>
    <row r="61" spans="1:6">
      <c r="A61" s="249">
        <v>65411</v>
      </c>
      <c r="B61" s="249" t="s">
        <v>554</v>
      </c>
      <c r="C61" s="249">
        <v>41</v>
      </c>
      <c r="D61" s="249" t="s">
        <v>507</v>
      </c>
      <c r="E61" t="str">
        <f t="shared" si="0"/>
        <v>654</v>
      </c>
      <c r="F61" t="str">
        <f t="shared" si="1"/>
        <v>65</v>
      </c>
    </row>
    <row r="62" spans="1:6">
      <c r="A62" s="249">
        <v>65412</v>
      </c>
      <c r="B62" s="249" t="s">
        <v>555</v>
      </c>
      <c r="C62" s="249">
        <v>41</v>
      </c>
      <c r="D62" s="249" t="s">
        <v>507</v>
      </c>
      <c r="E62" t="str">
        <f t="shared" si="0"/>
        <v>654</v>
      </c>
      <c r="F62" t="str">
        <f t="shared" si="1"/>
        <v>65</v>
      </c>
    </row>
    <row r="63" spans="1:6">
      <c r="A63" s="249">
        <v>65413</v>
      </c>
      <c r="B63" s="249" t="s">
        <v>556</v>
      </c>
      <c r="C63" s="249">
        <v>41</v>
      </c>
      <c r="D63" s="249" t="s">
        <v>507</v>
      </c>
      <c r="E63" t="str">
        <f t="shared" si="0"/>
        <v>654</v>
      </c>
      <c r="F63" t="str">
        <f t="shared" si="1"/>
        <v>65</v>
      </c>
    </row>
    <row r="64" spans="1:6" ht="15" thickBot="1">
      <c r="A64" s="250">
        <v>65414</v>
      </c>
      <c r="B64" s="250" t="s">
        <v>557</v>
      </c>
      <c r="C64" s="250">
        <v>41</v>
      </c>
      <c r="D64" s="250" t="s">
        <v>507</v>
      </c>
      <c r="E64" t="str">
        <f t="shared" si="0"/>
        <v>654</v>
      </c>
      <c r="F64" t="str">
        <f t="shared" si="1"/>
        <v>65</v>
      </c>
    </row>
    <row r="65" spans="1:6">
      <c r="A65" s="249">
        <v>64129</v>
      </c>
      <c r="B65" s="249" t="s">
        <v>558</v>
      </c>
      <c r="C65" s="249">
        <v>31</v>
      </c>
      <c r="D65" s="249" t="s">
        <v>504</v>
      </c>
      <c r="E65" t="str">
        <f t="shared" si="0"/>
        <v>641</v>
      </c>
      <c r="F65" t="str">
        <f t="shared" si="1"/>
        <v>64</v>
      </c>
    </row>
    <row r="66" spans="1:6">
      <c r="A66" s="4">
        <v>64131</v>
      </c>
      <c r="B66" s="4" t="s">
        <v>559</v>
      </c>
      <c r="C66" s="4">
        <v>31</v>
      </c>
      <c r="D66" s="4" t="s">
        <v>504</v>
      </c>
      <c r="E66" t="str">
        <f t="shared" si="0"/>
        <v>641</v>
      </c>
      <c r="F66" t="str">
        <f t="shared" si="1"/>
        <v>64</v>
      </c>
    </row>
    <row r="67" spans="1:6">
      <c r="A67" s="4">
        <v>64132</v>
      </c>
      <c r="B67" s="4" t="s">
        <v>560</v>
      </c>
      <c r="C67" s="4">
        <v>31</v>
      </c>
      <c r="D67" s="4" t="s">
        <v>504</v>
      </c>
      <c r="E67" t="str">
        <f t="shared" ref="E67:E130" si="2">LEFT(A67,3)</f>
        <v>641</v>
      </c>
      <c r="F67" t="str">
        <f t="shared" ref="F67:F130" si="3">LEFT(A67,2)</f>
        <v>64</v>
      </c>
    </row>
    <row r="68" spans="1:6">
      <c r="A68" s="4">
        <v>64132</v>
      </c>
      <c r="B68" s="4" t="s">
        <v>560</v>
      </c>
      <c r="C68" s="4">
        <v>43</v>
      </c>
      <c r="D68" s="4" t="s">
        <v>510</v>
      </c>
      <c r="E68" t="str">
        <f t="shared" si="2"/>
        <v>641</v>
      </c>
      <c r="F68" t="str">
        <f t="shared" si="3"/>
        <v>64</v>
      </c>
    </row>
    <row r="69" spans="1:6">
      <c r="A69" s="4">
        <v>64143</v>
      </c>
      <c r="B69" s="4" t="s">
        <v>561</v>
      </c>
      <c r="C69" s="4">
        <v>31</v>
      </c>
      <c r="D69" s="4" t="s">
        <v>504</v>
      </c>
      <c r="E69" t="str">
        <f t="shared" si="2"/>
        <v>641</v>
      </c>
      <c r="F69" t="str">
        <f t="shared" si="3"/>
        <v>64</v>
      </c>
    </row>
    <row r="70" spans="1:6">
      <c r="A70" s="4">
        <v>64143</v>
      </c>
      <c r="B70" s="4" t="s">
        <v>561</v>
      </c>
      <c r="C70" s="4">
        <v>43</v>
      </c>
      <c r="D70" s="4" t="s">
        <v>510</v>
      </c>
      <c r="E70" t="str">
        <f t="shared" si="2"/>
        <v>641</v>
      </c>
      <c r="F70" t="str">
        <f t="shared" si="3"/>
        <v>64</v>
      </c>
    </row>
    <row r="71" spans="1:6">
      <c r="A71" s="4">
        <v>64151</v>
      </c>
      <c r="B71" s="4" t="s">
        <v>562</v>
      </c>
      <c r="C71" s="4">
        <v>31</v>
      </c>
      <c r="D71" s="4" t="s">
        <v>504</v>
      </c>
      <c r="E71" t="str">
        <f t="shared" si="2"/>
        <v>641</v>
      </c>
      <c r="F71" t="str">
        <f t="shared" si="3"/>
        <v>64</v>
      </c>
    </row>
    <row r="72" spans="1:6">
      <c r="A72" s="4">
        <v>64151</v>
      </c>
      <c r="B72" s="4" t="s">
        <v>562</v>
      </c>
      <c r="C72" s="4">
        <v>43</v>
      </c>
      <c r="D72" s="4" t="s">
        <v>510</v>
      </c>
      <c r="E72" t="str">
        <f t="shared" si="2"/>
        <v>641</v>
      </c>
      <c r="F72" t="str">
        <f t="shared" si="3"/>
        <v>64</v>
      </c>
    </row>
    <row r="73" spans="1:6">
      <c r="A73" s="4">
        <v>64163</v>
      </c>
      <c r="B73" s="4" t="s">
        <v>563</v>
      </c>
      <c r="C73" s="4">
        <v>31</v>
      </c>
      <c r="D73" s="4" t="s">
        <v>504</v>
      </c>
      <c r="E73" t="str">
        <f t="shared" si="2"/>
        <v>641</v>
      </c>
      <c r="F73" t="str">
        <f t="shared" si="3"/>
        <v>64</v>
      </c>
    </row>
    <row r="74" spans="1:6">
      <c r="A74" s="4">
        <v>64164</v>
      </c>
      <c r="B74" s="4" t="s">
        <v>564</v>
      </c>
      <c r="C74" s="4">
        <v>31</v>
      </c>
      <c r="D74" s="4" t="s">
        <v>504</v>
      </c>
      <c r="E74" t="str">
        <f t="shared" si="2"/>
        <v>641</v>
      </c>
      <c r="F74" t="str">
        <f t="shared" si="3"/>
        <v>64</v>
      </c>
    </row>
    <row r="75" spans="1:6">
      <c r="A75" s="4">
        <v>64172</v>
      </c>
      <c r="B75" s="4" t="s">
        <v>565</v>
      </c>
      <c r="C75" s="4">
        <v>43</v>
      </c>
      <c r="D75" s="4" t="s">
        <v>510</v>
      </c>
      <c r="E75" t="str">
        <f t="shared" si="2"/>
        <v>641</v>
      </c>
      <c r="F75" t="str">
        <f t="shared" si="3"/>
        <v>64</v>
      </c>
    </row>
    <row r="76" spans="1:6">
      <c r="A76" s="4">
        <v>64177</v>
      </c>
      <c r="B76" s="4" t="s">
        <v>566</v>
      </c>
      <c r="C76" s="4">
        <v>41</v>
      </c>
      <c r="D76" s="4" t="s">
        <v>507</v>
      </c>
      <c r="E76" t="str">
        <f t="shared" si="2"/>
        <v>641</v>
      </c>
      <c r="F76" t="str">
        <f t="shared" si="3"/>
        <v>64</v>
      </c>
    </row>
    <row r="77" spans="1:6">
      <c r="A77" s="4">
        <v>64199</v>
      </c>
      <c r="B77" s="4" t="s">
        <v>567</v>
      </c>
      <c r="C77" s="4">
        <v>43</v>
      </c>
      <c r="D77" s="4" t="s">
        <v>510</v>
      </c>
      <c r="E77" t="str">
        <f t="shared" si="2"/>
        <v>641</v>
      </c>
      <c r="F77" t="str">
        <f t="shared" si="3"/>
        <v>64</v>
      </c>
    </row>
    <row r="78" spans="1:6">
      <c r="A78" s="4">
        <v>64251</v>
      </c>
      <c r="B78" s="4" t="s">
        <v>568</v>
      </c>
      <c r="C78" s="4">
        <v>31</v>
      </c>
      <c r="D78" s="4" t="s">
        <v>504</v>
      </c>
      <c r="E78" t="str">
        <f t="shared" si="2"/>
        <v>642</v>
      </c>
      <c r="F78" t="str">
        <f t="shared" si="3"/>
        <v>64</v>
      </c>
    </row>
    <row r="79" spans="1:6">
      <c r="A79" s="4">
        <v>64299</v>
      </c>
      <c r="B79" s="4" t="s">
        <v>569</v>
      </c>
      <c r="C79" s="4">
        <v>31</v>
      </c>
      <c r="D79" s="4" t="s">
        <v>504</v>
      </c>
      <c r="E79" t="str">
        <f t="shared" si="2"/>
        <v>642</v>
      </c>
      <c r="F79" t="str">
        <f t="shared" si="3"/>
        <v>64</v>
      </c>
    </row>
    <row r="80" spans="1:6" ht="15" thickBot="1">
      <c r="A80" s="250">
        <v>64341</v>
      </c>
      <c r="B80" s="250" t="s">
        <v>570</v>
      </c>
      <c r="C80" s="250">
        <v>31</v>
      </c>
      <c r="D80" s="250" t="s">
        <v>504</v>
      </c>
      <c r="E80" t="str">
        <f t="shared" si="2"/>
        <v>643</v>
      </c>
      <c r="F80" t="str">
        <f t="shared" si="3"/>
        <v>64</v>
      </c>
    </row>
    <row r="81" spans="1:6">
      <c r="A81" s="257" t="s">
        <v>571</v>
      </c>
      <c r="B81" s="257" t="s">
        <v>572</v>
      </c>
      <c r="C81" s="257">
        <v>533</v>
      </c>
      <c r="D81" s="257" t="s">
        <v>535</v>
      </c>
      <c r="E81" t="str">
        <f t="shared" si="2"/>
        <v>631</v>
      </c>
      <c r="F81" t="str">
        <f t="shared" si="3"/>
        <v>63</v>
      </c>
    </row>
    <row r="82" spans="1:6">
      <c r="A82" s="251" t="s">
        <v>571</v>
      </c>
      <c r="B82" s="251" t="s">
        <v>572</v>
      </c>
      <c r="C82" s="251">
        <v>51000</v>
      </c>
      <c r="D82" s="251" t="s">
        <v>525</v>
      </c>
      <c r="E82" t="str">
        <f t="shared" si="2"/>
        <v>631</v>
      </c>
      <c r="F82" t="str">
        <f t="shared" si="3"/>
        <v>63</v>
      </c>
    </row>
    <row r="83" spans="1:6">
      <c r="A83" s="251" t="s">
        <v>571</v>
      </c>
      <c r="B83" s="251" t="s">
        <v>572</v>
      </c>
      <c r="C83" s="251">
        <v>51011</v>
      </c>
      <c r="D83" s="251" t="s">
        <v>526</v>
      </c>
      <c r="E83" t="str">
        <f t="shared" si="2"/>
        <v>631</v>
      </c>
      <c r="F83" t="str">
        <f t="shared" si="3"/>
        <v>63</v>
      </c>
    </row>
    <row r="84" spans="1:6">
      <c r="A84" s="251" t="s">
        <v>571</v>
      </c>
      <c r="B84" s="251" t="s">
        <v>572</v>
      </c>
      <c r="C84" s="251">
        <v>563</v>
      </c>
      <c r="D84" s="251" t="s">
        <v>514</v>
      </c>
      <c r="E84" t="str">
        <f t="shared" si="2"/>
        <v>631</v>
      </c>
      <c r="F84" t="str">
        <f t="shared" si="3"/>
        <v>63</v>
      </c>
    </row>
    <row r="85" spans="1:6">
      <c r="A85" s="4" t="s">
        <v>573</v>
      </c>
      <c r="B85" s="4" t="s">
        <v>574</v>
      </c>
      <c r="C85" s="249">
        <v>533</v>
      </c>
      <c r="D85" s="249" t="s">
        <v>535</v>
      </c>
      <c r="E85" t="str">
        <f t="shared" si="2"/>
        <v>631</v>
      </c>
      <c r="F85" t="str">
        <f t="shared" si="3"/>
        <v>63</v>
      </c>
    </row>
    <row r="86" spans="1:6">
      <c r="A86" s="4" t="s">
        <v>573</v>
      </c>
      <c r="B86" s="4" t="s">
        <v>574</v>
      </c>
      <c r="C86" s="4">
        <v>563</v>
      </c>
      <c r="D86" s="4" t="s">
        <v>514</v>
      </c>
      <c r="E86" t="str">
        <f t="shared" si="2"/>
        <v>631</v>
      </c>
      <c r="F86" t="str">
        <f t="shared" si="3"/>
        <v>63</v>
      </c>
    </row>
    <row r="87" spans="1:6">
      <c r="A87" s="251">
        <v>63121</v>
      </c>
      <c r="B87" s="251" t="s">
        <v>575</v>
      </c>
      <c r="C87" s="257">
        <v>533</v>
      </c>
      <c r="D87" s="257" t="s">
        <v>535</v>
      </c>
      <c r="E87" t="str">
        <f t="shared" si="2"/>
        <v>631</v>
      </c>
      <c r="F87" t="str">
        <f t="shared" si="3"/>
        <v>63</v>
      </c>
    </row>
    <row r="88" spans="1:6">
      <c r="A88" s="251">
        <v>63121</v>
      </c>
      <c r="B88" s="251" t="s">
        <v>575</v>
      </c>
      <c r="C88" s="251">
        <v>51000</v>
      </c>
      <c r="D88" s="251" t="s">
        <v>525</v>
      </c>
      <c r="E88" t="str">
        <f t="shared" si="2"/>
        <v>631</v>
      </c>
      <c r="F88" t="str">
        <f t="shared" si="3"/>
        <v>63</v>
      </c>
    </row>
    <row r="89" spans="1:6">
      <c r="A89" s="251">
        <v>63121</v>
      </c>
      <c r="B89" s="251" t="s">
        <v>575</v>
      </c>
      <c r="C89" s="251">
        <v>51011</v>
      </c>
      <c r="D89" s="251" t="s">
        <v>526</v>
      </c>
      <c r="E89" t="str">
        <f t="shared" si="2"/>
        <v>631</v>
      </c>
      <c r="F89" t="str">
        <f t="shared" si="3"/>
        <v>63</v>
      </c>
    </row>
    <row r="90" spans="1:6">
      <c r="A90" s="251">
        <v>63121</v>
      </c>
      <c r="B90" s="251" t="s">
        <v>575</v>
      </c>
      <c r="C90" s="251">
        <v>563</v>
      </c>
      <c r="D90" s="251" t="s">
        <v>514</v>
      </c>
      <c r="E90" t="str">
        <f t="shared" si="2"/>
        <v>631</v>
      </c>
      <c r="F90" t="str">
        <f t="shared" si="3"/>
        <v>63</v>
      </c>
    </row>
    <row r="91" spans="1:6">
      <c r="A91" s="4">
        <v>63122</v>
      </c>
      <c r="B91" s="4" t="s">
        <v>576</v>
      </c>
      <c r="C91" s="4">
        <v>563</v>
      </c>
      <c r="D91" s="4" t="s">
        <v>514</v>
      </c>
      <c r="E91" t="str">
        <f t="shared" si="2"/>
        <v>631</v>
      </c>
      <c r="F91" t="str">
        <f t="shared" si="3"/>
        <v>63</v>
      </c>
    </row>
    <row r="92" spans="1:6" ht="15" thickBot="1">
      <c r="A92" s="250">
        <v>63122</v>
      </c>
      <c r="B92" s="250" t="s">
        <v>576</v>
      </c>
      <c r="C92" s="256">
        <v>533</v>
      </c>
      <c r="D92" s="256" t="s">
        <v>535</v>
      </c>
      <c r="E92" t="str">
        <f t="shared" si="2"/>
        <v>631</v>
      </c>
      <c r="F92" t="str">
        <f t="shared" si="3"/>
        <v>63</v>
      </c>
    </row>
    <row r="93" spans="1:6">
      <c r="A93" s="249">
        <v>63211</v>
      </c>
      <c r="B93" s="249" t="s">
        <v>577</v>
      </c>
      <c r="C93" s="249">
        <v>533</v>
      </c>
      <c r="D93" s="249" t="s">
        <v>535</v>
      </c>
      <c r="E93" t="str">
        <f t="shared" si="2"/>
        <v>632</v>
      </c>
      <c r="F93" t="str">
        <f t="shared" si="3"/>
        <v>63</v>
      </c>
    </row>
    <row r="94" spans="1:6" ht="15" thickBot="1">
      <c r="A94" s="250">
        <v>63221</v>
      </c>
      <c r="B94" s="250" t="s">
        <v>578</v>
      </c>
      <c r="C94" s="250">
        <v>533</v>
      </c>
      <c r="D94" s="250" t="s">
        <v>535</v>
      </c>
      <c r="E94" t="str">
        <f t="shared" si="2"/>
        <v>632</v>
      </c>
      <c r="F94" t="str">
        <f t="shared" si="3"/>
        <v>63</v>
      </c>
    </row>
    <row r="95" spans="1:6">
      <c r="A95" s="249">
        <v>63231</v>
      </c>
      <c r="B95" s="249" t="s">
        <v>579</v>
      </c>
      <c r="C95" s="249">
        <v>51000</v>
      </c>
      <c r="D95" s="249" t="s">
        <v>525</v>
      </c>
      <c r="E95" t="str">
        <f t="shared" si="2"/>
        <v>632</v>
      </c>
      <c r="F95" t="str">
        <f t="shared" si="3"/>
        <v>63</v>
      </c>
    </row>
    <row r="96" spans="1:6">
      <c r="A96" s="4">
        <v>63231</v>
      </c>
      <c r="B96" s="4" t="s">
        <v>579</v>
      </c>
      <c r="C96" s="4">
        <v>51011</v>
      </c>
      <c r="D96" s="4" t="s">
        <v>526</v>
      </c>
      <c r="E96" t="str">
        <f t="shared" si="2"/>
        <v>632</v>
      </c>
      <c r="F96" t="str">
        <f t="shared" si="3"/>
        <v>63</v>
      </c>
    </row>
    <row r="97" spans="1:6">
      <c r="A97" s="4">
        <v>63231</v>
      </c>
      <c r="B97" s="4" t="s">
        <v>579</v>
      </c>
      <c r="C97" s="4">
        <v>51031</v>
      </c>
      <c r="D97" s="4" t="s">
        <v>528</v>
      </c>
      <c r="E97" t="str">
        <f t="shared" si="2"/>
        <v>632</v>
      </c>
      <c r="F97" t="str">
        <f t="shared" si="3"/>
        <v>63</v>
      </c>
    </row>
    <row r="98" spans="1:6">
      <c r="A98" s="4">
        <v>63231</v>
      </c>
      <c r="B98" s="4" t="s">
        <v>579</v>
      </c>
      <c r="C98" s="4">
        <v>51043</v>
      </c>
      <c r="D98" s="4" t="s">
        <v>530</v>
      </c>
      <c r="E98" t="str">
        <f t="shared" si="2"/>
        <v>632</v>
      </c>
      <c r="F98" t="str">
        <f t="shared" si="3"/>
        <v>63</v>
      </c>
    </row>
    <row r="99" spans="1:6" ht="15" thickBot="1">
      <c r="A99" s="250">
        <v>63231</v>
      </c>
      <c r="B99" s="250" t="s">
        <v>579</v>
      </c>
      <c r="C99" s="250">
        <v>51081</v>
      </c>
      <c r="D99" s="250" t="s">
        <v>531</v>
      </c>
      <c r="E99" t="str">
        <f t="shared" si="2"/>
        <v>632</v>
      </c>
      <c r="F99" t="str">
        <f t="shared" si="3"/>
        <v>63</v>
      </c>
    </row>
    <row r="100" spans="1:6">
      <c r="A100" s="249">
        <v>63241</v>
      </c>
      <c r="B100" s="249" t="s">
        <v>580</v>
      </c>
      <c r="C100" s="249">
        <v>51000</v>
      </c>
      <c r="D100" s="249" t="s">
        <v>525</v>
      </c>
      <c r="E100" t="str">
        <f t="shared" si="2"/>
        <v>632</v>
      </c>
      <c r="F100" t="str">
        <f t="shared" si="3"/>
        <v>63</v>
      </c>
    </row>
    <row r="101" spans="1:6">
      <c r="A101" s="4">
        <v>63241</v>
      </c>
      <c r="B101" s="4" t="s">
        <v>580</v>
      </c>
      <c r="C101" s="4">
        <v>51011</v>
      </c>
      <c r="D101" s="4" t="s">
        <v>526</v>
      </c>
      <c r="E101" t="str">
        <f t="shared" si="2"/>
        <v>632</v>
      </c>
      <c r="F101" t="str">
        <f t="shared" si="3"/>
        <v>63</v>
      </c>
    </row>
    <row r="102" spans="1:6">
      <c r="A102" s="4">
        <v>63241</v>
      </c>
      <c r="B102" s="4" t="s">
        <v>580</v>
      </c>
      <c r="C102" s="4">
        <v>51031</v>
      </c>
      <c r="D102" s="4" t="s">
        <v>528</v>
      </c>
      <c r="E102" t="str">
        <f t="shared" si="2"/>
        <v>632</v>
      </c>
      <c r="F102" t="str">
        <f t="shared" si="3"/>
        <v>63</v>
      </c>
    </row>
    <row r="103" spans="1:6">
      <c r="A103" s="4">
        <v>63241</v>
      </c>
      <c r="B103" s="4" t="s">
        <v>580</v>
      </c>
      <c r="C103" s="4">
        <v>51043</v>
      </c>
      <c r="D103" s="4" t="s">
        <v>530</v>
      </c>
      <c r="E103" t="str">
        <f t="shared" si="2"/>
        <v>632</v>
      </c>
      <c r="F103" t="str">
        <f t="shared" si="3"/>
        <v>63</v>
      </c>
    </row>
    <row r="104" spans="1:6" ht="15" thickBot="1">
      <c r="A104" s="250">
        <v>63241</v>
      </c>
      <c r="B104" s="250" t="s">
        <v>580</v>
      </c>
      <c r="C104" s="250">
        <v>51081</v>
      </c>
      <c r="D104" s="250" t="s">
        <v>531</v>
      </c>
      <c r="E104" t="str">
        <f t="shared" si="2"/>
        <v>632</v>
      </c>
      <c r="F104" t="str">
        <f t="shared" si="3"/>
        <v>63</v>
      </c>
    </row>
    <row r="105" spans="1:6">
      <c r="A105" s="249">
        <v>63414</v>
      </c>
      <c r="B105" s="249" t="s">
        <v>581</v>
      </c>
      <c r="C105" s="249">
        <v>52</v>
      </c>
      <c r="D105" s="249" t="s">
        <v>532</v>
      </c>
      <c r="E105" t="str">
        <f t="shared" si="2"/>
        <v>634</v>
      </c>
      <c r="F105" t="str">
        <f t="shared" si="3"/>
        <v>63</v>
      </c>
    </row>
    <row r="106" spans="1:6">
      <c r="A106" s="4">
        <v>63415</v>
      </c>
      <c r="B106" s="4" t="s">
        <v>582</v>
      </c>
      <c r="C106" s="4">
        <v>52</v>
      </c>
      <c r="D106" s="4" t="s">
        <v>532</v>
      </c>
      <c r="E106" t="str">
        <f t="shared" si="2"/>
        <v>634</v>
      </c>
      <c r="F106" t="str">
        <f t="shared" si="3"/>
        <v>63</v>
      </c>
    </row>
    <row r="107" spans="1:6">
      <c r="A107" s="4">
        <v>63424</v>
      </c>
      <c r="B107" s="4" t="s">
        <v>583</v>
      </c>
      <c r="C107" s="4">
        <v>52</v>
      </c>
      <c r="D107" s="4" t="s">
        <v>532</v>
      </c>
      <c r="E107" t="str">
        <f t="shared" si="2"/>
        <v>634</v>
      </c>
      <c r="F107" t="str">
        <f t="shared" si="3"/>
        <v>63</v>
      </c>
    </row>
    <row r="108" spans="1:6">
      <c r="A108" s="4">
        <v>63425</v>
      </c>
      <c r="B108" s="4" t="s">
        <v>584</v>
      </c>
      <c r="C108" s="4">
        <v>52</v>
      </c>
      <c r="D108" s="4" t="s">
        <v>532</v>
      </c>
      <c r="E108" t="str">
        <f t="shared" si="2"/>
        <v>634</v>
      </c>
      <c r="F108" t="str">
        <f t="shared" si="3"/>
        <v>63</v>
      </c>
    </row>
    <row r="109" spans="1:6">
      <c r="A109" s="4">
        <v>63613</v>
      </c>
      <c r="B109" s="4" t="s">
        <v>585</v>
      </c>
      <c r="C109" s="4">
        <v>52</v>
      </c>
      <c r="D109" s="4" t="s">
        <v>532</v>
      </c>
      <c r="E109" t="str">
        <f t="shared" si="2"/>
        <v>636</v>
      </c>
      <c r="F109" t="str">
        <f t="shared" si="3"/>
        <v>63</v>
      </c>
    </row>
    <row r="110" spans="1:6" ht="15" thickBot="1">
      <c r="A110" s="250">
        <v>63623</v>
      </c>
      <c r="B110" s="250" t="s">
        <v>586</v>
      </c>
      <c r="C110" s="250">
        <v>52</v>
      </c>
      <c r="D110" s="250" t="s">
        <v>532</v>
      </c>
      <c r="E110" t="str">
        <f t="shared" si="2"/>
        <v>636</v>
      </c>
      <c r="F110" t="str">
        <f t="shared" si="3"/>
        <v>63</v>
      </c>
    </row>
    <row r="111" spans="1:6">
      <c r="A111" s="249">
        <v>63812</v>
      </c>
      <c r="B111" s="249" t="s">
        <v>587</v>
      </c>
      <c r="C111" s="249">
        <v>561</v>
      </c>
      <c r="D111" s="249" t="s">
        <v>511</v>
      </c>
      <c r="E111" t="str">
        <f t="shared" si="2"/>
        <v>638</v>
      </c>
      <c r="F111" t="str">
        <f t="shared" si="3"/>
        <v>63</v>
      </c>
    </row>
    <row r="112" spans="1:6">
      <c r="A112" s="4">
        <v>63812</v>
      </c>
      <c r="B112" s="4" t="s">
        <v>587</v>
      </c>
      <c r="C112" s="4">
        <v>563</v>
      </c>
      <c r="D112" s="4" t="s">
        <v>514</v>
      </c>
      <c r="E112" t="str">
        <f t="shared" si="2"/>
        <v>638</v>
      </c>
      <c r="F112" t="str">
        <f t="shared" si="3"/>
        <v>63</v>
      </c>
    </row>
    <row r="113" spans="1:6" ht="15" thickBot="1">
      <c r="A113" s="250">
        <v>63812</v>
      </c>
      <c r="B113" s="250" t="s">
        <v>587</v>
      </c>
      <c r="C113" s="250">
        <v>581</v>
      </c>
      <c r="D113" s="250" t="s">
        <v>518</v>
      </c>
      <c r="E113" t="str">
        <f t="shared" si="2"/>
        <v>638</v>
      </c>
      <c r="F113" t="str">
        <f t="shared" si="3"/>
        <v>63</v>
      </c>
    </row>
    <row r="114" spans="1:6">
      <c r="A114" s="249">
        <v>63813</v>
      </c>
      <c r="B114" s="249" t="s">
        <v>588</v>
      </c>
      <c r="C114" s="249">
        <v>561</v>
      </c>
      <c r="D114" s="249" t="s">
        <v>511</v>
      </c>
      <c r="E114" t="str">
        <f t="shared" si="2"/>
        <v>638</v>
      </c>
      <c r="F114" t="str">
        <f t="shared" si="3"/>
        <v>63</v>
      </c>
    </row>
    <row r="115" spans="1:6">
      <c r="A115" s="4">
        <v>63813</v>
      </c>
      <c r="B115" s="4" t="s">
        <v>588</v>
      </c>
      <c r="C115" s="4">
        <v>563</v>
      </c>
      <c r="D115" s="4" t="s">
        <v>514</v>
      </c>
      <c r="E115" t="str">
        <f t="shared" si="2"/>
        <v>638</v>
      </c>
      <c r="F115" t="str">
        <f t="shared" si="3"/>
        <v>63</v>
      </c>
    </row>
    <row r="116" spans="1:6" ht="15" thickBot="1">
      <c r="A116" s="250">
        <v>63813</v>
      </c>
      <c r="B116" s="250" t="s">
        <v>588</v>
      </c>
      <c r="C116" s="250">
        <v>581</v>
      </c>
      <c r="D116" s="250" t="s">
        <v>518</v>
      </c>
      <c r="E116" t="str">
        <f t="shared" si="2"/>
        <v>638</v>
      </c>
      <c r="F116" t="str">
        <f t="shared" si="3"/>
        <v>63</v>
      </c>
    </row>
    <row r="117" spans="1:6">
      <c r="A117" s="249">
        <v>63814</v>
      </c>
      <c r="B117" s="249" t="s">
        <v>589</v>
      </c>
      <c r="C117" s="249">
        <v>561</v>
      </c>
      <c r="D117" s="249" t="s">
        <v>511</v>
      </c>
      <c r="E117" t="str">
        <f t="shared" si="2"/>
        <v>638</v>
      </c>
      <c r="F117" t="str">
        <f t="shared" si="3"/>
        <v>63</v>
      </c>
    </row>
    <row r="118" spans="1:6">
      <c r="A118" s="4">
        <v>63814</v>
      </c>
      <c r="B118" s="4" t="s">
        <v>589</v>
      </c>
      <c r="C118" s="4">
        <v>563</v>
      </c>
      <c r="D118" s="4" t="s">
        <v>514</v>
      </c>
      <c r="E118" t="str">
        <f t="shared" si="2"/>
        <v>638</v>
      </c>
      <c r="F118" t="str">
        <f t="shared" si="3"/>
        <v>63</v>
      </c>
    </row>
    <row r="119" spans="1:6" ht="15" thickBot="1">
      <c r="A119" s="250">
        <v>63814</v>
      </c>
      <c r="B119" s="250" t="s">
        <v>589</v>
      </c>
      <c r="C119" s="250">
        <v>581</v>
      </c>
      <c r="D119" s="250" t="s">
        <v>518</v>
      </c>
      <c r="E119" t="str">
        <f t="shared" si="2"/>
        <v>638</v>
      </c>
      <c r="F119" t="str">
        <f t="shared" si="3"/>
        <v>63</v>
      </c>
    </row>
    <row r="120" spans="1:6">
      <c r="A120" s="249">
        <v>63822</v>
      </c>
      <c r="B120" s="249" t="s">
        <v>590</v>
      </c>
      <c r="C120" s="249">
        <v>561</v>
      </c>
      <c r="D120" s="249" t="s">
        <v>511</v>
      </c>
      <c r="E120" t="str">
        <f t="shared" si="2"/>
        <v>638</v>
      </c>
      <c r="F120" t="str">
        <f t="shared" si="3"/>
        <v>63</v>
      </c>
    </row>
    <row r="121" spans="1:6">
      <c r="A121" s="4">
        <v>63822</v>
      </c>
      <c r="B121" s="4" t="s">
        <v>590</v>
      </c>
      <c r="C121" s="4">
        <v>563</v>
      </c>
      <c r="D121" s="4" t="s">
        <v>514</v>
      </c>
      <c r="E121" t="str">
        <f t="shared" si="2"/>
        <v>638</v>
      </c>
      <c r="F121" t="str">
        <f t="shared" si="3"/>
        <v>63</v>
      </c>
    </row>
    <row r="122" spans="1:6" ht="15" thickBot="1">
      <c r="A122" s="250">
        <v>63822</v>
      </c>
      <c r="B122" s="250" t="s">
        <v>590</v>
      </c>
      <c r="C122" s="250">
        <v>581</v>
      </c>
      <c r="D122" s="250" t="s">
        <v>518</v>
      </c>
      <c r="E122" t="str">
        <f t="shared" si="2"/>
        <v>638</v>
      </c>
      <c r="F122" t="str">
        <f t="shared" si="3"/>
        <v>63</v>
      </c>
    </row>
    <row r="123" spans="1:6">
      <c r="A123" s="249">
        <v>63823</v>
      </c>
      <c r="B123" s="249" t="s">
        <v>591</v>
      </c>
      <c r="C123" s="249">
        <v>561</v>
      </c>
      <c r="D123" s="249" t="s">
        <v>511</v>
      </c>
      <c r="E123" t="str">
        <f t="shared" si="2"/>
        <v>638</v>
      </c>
      <c r="F123" t="str">
        <f t="shared" si="3"/>
        <v>63</v>
      </c>
    </row>
    <row r="124" spans="1:6">
      <c r="A124" s="4">
        <v>63823</v>
      </c>
      <c r="B124" s="4" t="s">
        <v>591</v>
      </c>
      <c r="C124" s="4">
        <v>563</v>
      </c>
      <c r="D124" s="4" t="s">
        <v>514</v>
      </c>
      <c r="E124" t="str">
        <f t="shared" si="2"/>
        <v>638</v>
      </c>
      <c r="F124" t="str">
        <f t="shared" si="3"/>
        <v>63</v>
      </c>
    </row>
    <row r="125" spans="1:6" ht="15" thickBot="1">
      <c r="A125" s="250">
        <v>63823</v>
      </c>
      <c r="B125" s="250" t="s">
        <v>591</v>
      </c>
      <c r="C125" s="250">
        <v>581</v>
      </c>
      <c r="D125" s="250" t="s">
        <v>518</v>
      </c>
      <c r="E125" t="str">
        <f t="shared" si="2"/>
        <v>638</v>
      </c>
      <c r="F125" t="str">
        <f t="shared" si="3"/>
        <v>63</v>
      </c>
    </row>
    <row r="126" spans="1:6">
      <c r="A126" s="249">
        <v>63824</v>
      </c>
      <c r="B126" s="249" t="s">
        <v>592</v>
      </c>
      <c r="C126" s="249">
        <v>561</v>
      </c>
      <c r="D126" s="249" t="s">
        <v>511</v>
      </c>
      <c r="E126" t="str">
        <f t="shared" si="2"/>
        <v>638</v>
      </c>
      <c r="F126" t="str">
        <f t="shared" si="3"/>
        <v>63</v>
      </c>
    </row>
    <row r="127" spans="1:6">
      <c r="A127" s="4">
        <v>63824</v>
      </c>
      <c r="B127" s="4" t="s">
        <v>592</v>
      </c>
      <c r="C127" s="4">
        <v>563</v>
      </c>
      <c r="D127" s="4" t="s">
        <v>514</v>
      </c>
      <c r="E127" t="str">
        <f t="shared" si="2"/>
        <v>638</v>
      </c>
      <c r="F127" t="str">
        <f t="shared" si="3"/>
        <v>63</v>
      </c>
    </row>
    <row r="128" spans="1:6" ht="15" thickBot="1">
      <c r="A128" s="250">
        <v>63824</v>
      </c>
      <c r="B128" s="250" t="s">
        <v>592</v>
      </c>
      <c r="C128" s="250">
        <v>581</v>
      </c>
      <c r="D128" s="250" t="s">
        <v>518</v>
      </c>
      <c r="E128" t="str">
        <f t="shared" si="2"/>
        <v>638</v>
      </c>
      <c r="F128" t="str">
        <f t="shared" si="3"/>
        <v>63</v>
      </c>
    </row>
    <row r="129" spans="1:6">
      <c r="A129" s="249">
        <v>63911</v>
      </c>
      <c r="B129" s="249" t="s">
        <v>593</v>
      </c>
      <c r="C129" s="249">
        <v>5011</v>
      </c>
      <c r="D129" s="249" t="s">
        <v>513</v>
      </c>
      <c r="E129" t="str">
        <f t="shared" si="2"/>
        <v>639</v>
      </c>
      <c r="F129" t="str">
        <f t="shared" si="3"/>
        <v>63</v>
      </c>
    </row>
    <row r="130" spans="1:6">
      <c r="A130" s="4">
        <v>63911</v>
      </c>
      <c r="B130" s="4" t="s">
        <v>593</v>
      </c>
      <c r="C130" s="249">
        <v>5041</v>
      </c>
      <c r="D130" s="4" t="s">
        <v>517</v>
      </c>
      <c r="E130" t="str">
        <f t="shared" si="2"/>
        <v>639</v>
      </c>
      <c r="F130" t="str">
        <f t="shared" si="3"/>
        <v>63</v>
      </c>
    </row>
    <row r="131" spans="1:6">
      <c r="A131" s="4">
        <v>63911</v>
      </c>
      <c r="B131" s="4" t="s">
        <v>593</v>
      </c>
      <c r="C131" s="249">
        <v>5043</v>
      </c>
      <c r="D131" s="4" t="s">
        <v>519</v>
      </c>
      <c r="E131" t="str">
        <f t="shared" ref="E131:E182" si="4">LEFT(A131,3)</f>
        <v>639</v>
      </c>
      <c r="F131" t="str">
        <f t="shared" ref="F131:F182" si="5">LEFT(A131,2)</f>
        <v>63</v>
      </c>
    </row>
    <row r="132" spans="1:6">
      <c r="A132" s="4">
        <v>63911</v>
      </c>
      <c r="B132" s="4" t="s">
        <v>593</v>
      </c>
      <c r="C132" s="249">
        <v>5052</v>
      </c>
      <c r="D132" s="4" t="s">
        <v>521</v>
      </c>
      <c r="E132" t="str">
        <f t="shared" si="4"/>
        <v>639</v>
      </c>
      <c r="F132" t="str">
        <f t="shared" si="5"/>
        <v>63</v>
      </c>
    </row>
    <row r="133" spans="1:6">
      <c r="A133" s="4">
        <v>63911</v>
      </c>
      <c r="B133" s="4" t="s">
        <v>593</v>
      </c>
      <c r="C133" s="249">
        <v>50810</v>
      </c>
      <c r="D133" s="4" t="s">
        <v>523</v>
      </c>
      <c r="E133" t="str">
        <f t="shared" si="4"/>
        <v>639</v>
      </c>
      <c r="F133" t="str">
        <f t="shared" si="5"/>
        <v>63</v>
      </c>
    </row>
    <row r="134" spans="1:6">
      <c r="A134" s="4">
        <v>63921</v>
      </c>
      <c r="B134" s="4" t="s">
        <v>594</v>
      </c>
      <c r="C134" s="249">
        <v>5011</v>
      </c>
      <c r="D134" s="249" t="s">
        <v>513</v>
      </c>
      <c r="E134" t="str">
        <f t="shared" si="4"/>
        <v>639</v>
      </c>
      <c r="F134" t="str">
        <f t="shared" si="5"/>
        <v>63</v>
      </c>
    </row>
    <row r="135" spans="1:6">
      <c r="A135" s="4">
        <v>63921</v>
      </c>
      <c r="B135" s="4" t="s">
        <v>594</v>
      </c>
      <c r="C135" s="249">
        <v>5041</v>
      </c>
      <c r="D135" s="4" t="s">
        <v>517</v>
      </c>
      <c r="E135" t="str">
        <f t="shared" si="4"/>
        <v>639</v>
      </c>
      <c r="F135" t="str">
        <f t="shared" si="5"/>
        <v>63</v>
      </c>
    </row>
    <row r="136" spans="1:6">
      <c r="A136" s="4">
        <v>63921</v>
      </c>
      <c r="B136" s="4" t="s">
        <v>594</v>
      </c>
      <c r="C136" s="249">
        <v>5043</v>
      </c>
      <c r="D136" s="4" t="s">
        <v>519</v>
      </c>
      <c r="E136" t="str">
        <f t="shared" si="4"/>
        <v>639</v>
      </c>
      <c r="F136" t="str">
        <f t="shared" si="5"/>
        <v>63</v>
      </c>
    </row>
    <row r="137" spans="1:6">
      <c r="A137" s="4">
        <v>63921</v>
      </c>
      <c r="B137" s="4" t="s">
        <v>594</v>
      </c>
      <c r="C137" s="249">
        <v>5052</v>
      </c>
      <c r="D137" s="4" t="s">
        <v>521</v>
      </c>
      <c r="E137" t="str">
        <f t="shared" si="4"/>
        <v>639</v>
      </c>
      <c r="F137" t="str">
        <f t="shared" si="5"/>
        <v>63</v>
      </c>
    </row>
    <row r="138" spans="1:6">
      <c r="A138" s="4">
        <v>63921</v>
      </c>
      <c r="B138" s="4" t="s">
        <v>594</v>
      </c>
      <c r="C138" s="249">
        <v>50810</v>
      </c>
      <c r="D138" s="4" t="s">
        <v>523</v>
      </c>
      <c r="E138" t="str">
        <f t="shared" si="4"/>
        <v>639</v>
      </c>
      <c r="F138" t="str">
        <f t="shared" si="5"/>
        <v>63</v>
      </c>
    </row>
    <row r="139" spans="1:6">
      <c r="A139" s="249">
        <v>63931</v>
      </c>
      <c r="B139" s="249" t="s">
        <v>595</v>
      </c>
      <c r="C139" s="249">
        <v>5012</v>
      </c>
      <c r="D139" s="249" t="s">
        <v>515</v>
      </c>
      <c r="E139" t="str">
        <f t="shared" si="4"/>
        <v>639</v>
      </c>
      <c r="F139" t="str">
        <f t="shared" si="5"/>
        <v>63</v>
      </c>
    </row>
    <row r="140" spans="1:6">
      <c r="A140" s="4">
        <v>63931</v>
      </c>
      <c r="B140" s="4" t="s">
        <v>595</v>
      </c>
      <c r="C140" s="249">
        <v>50815</v>
      </c>
      <c r="D140" s="4" t="s">
        <v>524</v>
      </c>
      <c r="E140" t="str">
        <f t="shared" si="4"/>
        <v>639</v>
      </c>
      <c r="F140" t="str">
        <f t="shared" si="5"/>
        <v>63</v>
      </c>
    </row>
    <row r="141" spans="1:6">
      <c r="A141" s="4">
        <v>63931</v>
      </c>
      <c r="B141" s="4" t="s">
        <v>595</v>
      </c>
      <c r="C141" s="4">
        <v>51000</v>
      </c>
      <c r="D141" s="4" t="s">
        <v>525</v>
      </c>
      <c r="E141" t="str">
        <f t="shared" si="4"/>
        <v>639</v>
      </c>
      <c r="F141" t="str">
        <f t="shared" si="5"/>
        <v>63</v>
      </c>
    </row>
    <row r="142" spans="1:6">
      <c r="A142" s="4">
        <v>63931</v>
      </c>
      <c r="B142" s="4" t="s">
        <v>595</v>
      </c>
      <c r="C142" s="4">
        <v>51011</v>
      </c>
      <c r="D142" s="4" t="s">
        <v>526</v>
      </c>
      <c r="E142" t="str">
        <f t="shared" si="4"/>
        <v>639</v>
      </c>
      <c r="F142" t="str">
        <f t="shared" si="5"/>
        <v>63</v>
      </c>
    </row>
    <row r="143" spans="1:6">
      <c r="A143" s="4">
        <v>63931</v>
      </c>
      <c r="B143" s="4" t="s">
        <v>595</v>
      </c>
      <c r="C143" s="249">
        <v>561</v>
      </c>
      <c r="D143" s="249" t="s">
        <v>511</v>
      </c>
      <c r="E143" t="str">
        <f t="shared" si="4"/>
        <v>639</v>
      </c>
      <c r="F143" t="str">
        <f t="shared" si="5"/>
        <v>63</v>
      </c>
    </row>
    <row r="144" spans="1:6">
      <c r="A144" s="4">
        <v>63931</v>
      </c>
      <c r="B144" s="4" t="s">
        <v>595</v>
      </c>
      <c r="C144" s="4">
        <v>563</v>
      </c>
      <c r="D144" s="4" t="s">
        <v>514</v>
      </c>
      <c r="E144" t="str">
        <f t="shared" si="4"/>
        <v>639</v>
      </c>
      <c r="F144" t="str">
        <f t="shared" si="5"/>
        <v>63</v>
      </c>
    </row>
    <row r="145" spans="1:6" ht="15" thickBot="1">
      <c r="A145" s="250">
        <v>63931</v>
      </c>
      <c r="B145" s="250" t="s">
        <v>595</v>
      </c>
      <c r="C145" s="250">
        <v>581</v>
      </c>
      <c r="D145" s="250" t="s">
        <v>518</v>
      </c>
      <c r="E145" t="str">
        <f t="shared" si="4"/>
        <v>639</v>
      </c>
      <c r="F145" t="str">
        <f t="shared" si="5"/>
        <v>63</v>
      </c>
    </row>
    <row r="146" spans="1:6">
      <c r="A146" s="249">
        <v>63941</v>
      </c>
      <c r="B146" s="249" t="s">
        <v>596</v>
      </c>
      <c r="C146" s="249">
        <v>5012</v>
      </c>
      <c r="D146" s="249" t="s">
        <v>515</v>
      </c>
      <c r="E146" t="str">
        <f t="shared" si="4"/>
        <v>639</v>
      </c>
      <c r="F146" t="str">
        <f t="shared" si="5"/>
        <v>63</v>
      </c>
    </row>
    <row r="147" spans="1:6">
      <c r="A147" s="4">
        <v>63941</v>
      </c>
      <c r="B147" s="4" t="s">
        <v>594</v>
      </c>
      <c r="C147" s="4">
        <v>50815</v>
      </c>
      <c r="D147" s="4" t="s">
        <v>524</v>
      </c>
      <c r="E147" t="str">
        <f t="shared" si="4"/>
        <v>639</v>
      </c>
      <c r="F147" t="str">
        <f t="shared" si="5"/>
        <v>63</v>
      </c>
    </row>
    <row r="148" spans="1:6">
      <c r="A148" s="4">
        <v>63941</v>
      </c>
      <c r="B148" s="4" t="s">
        <v>596</v>
      </c>
      <c r="C148" s="249">
        <v>51000</v>
      </c>
      <c r="D148" s="4" t="s">
        <v>525</v>
      </c>
      <c r="E148" t="str">
        <f t="shared" si="4"/>
        <v>639</v>
      </c>
      <c r="F148" t="str">
        <f t="shared" si="5"/>
        <v>63</v>
      </c>
    </row>
    <row r="149" spans="1:6">
      <c r="A149" s="4">
        <v>63941</v>
      </c>
      <c r="B149" s="4" t="s">
        <v>596</v>
      </c>
      <c r="C149" s="4">
        <v>51011</v>
      </c>
      <c r="D149" s="4" t="s">
        <v>526</v>
      </c>
      <c r="E149" t="str">
        <f t="shared" si="4"/>
        <v>639</v>
      </c>
      <c r="F149" t="str">
        <f t="shared" si="5"/>
        <v>63</v>
      </c>
    </row>
    <row r="150" spans="1:6">
      <c r="A150" s="4">
        <v>63941</v>
      </c>
      <c r="B150" s="4" t="s">
        <v>596</v>
      </c>
      <c r="C150" s="249">
        <v>561</v>
      </c>
      <c r="D150" s="249" t="s">
        <v>511</v>
      </c>
      <c r="E150" t="str">
        <f t="shared" si="4"/>
        <v>639</v>
      </c>
      <c r="F150" t="str">
        <f t="shared" si="5"/>
        <v>63</v>
      </c>
    </row>
    <row r="151" spans="1:6">
      <c r="A151" s="4">
        <v>63941</v>
      </c>
      <c r="B151" s="4" t="s">
        <v>596</v>
      </c>
      <c r="C151" s="4">
        <v>563</v>
      </c>
      <c r="D151" s="4" t="s">
        <v>514</v>
      </c>
      <c r="E151" t="str">
        <f t="shared" si="4"/>
        <v>639</v>
      </c>
      <c r="F151" t="str">
        <f t="shared" si="5"/>
        <v>63</v>
      </c>
    </row>
    <row r="152" spans="1:6" ht="15" thickBot="1">
      <c r="A152" s="250">
        <v>63941</v>
      </c>
      <c r="B152" s="250" t="s">
        <v>596</v>
      </c>
      <c r="C152" s="250">
        <v>581</v>
      </c>
      <c r="D152" s="250" t="s">
        <v>518</v>
      </c>
      <c r="E152" t="str">
        <f t="shared" si="4"/>
        <v>639</v>
      </c>
      <c r="F152" t="str">
        <f t="shared" si="5"/>
        <v>63</v>
      </c>
    </row>
    <row r="153" spans="1:6">
      <c r="A153" s="249">
        <v>68191</v>
      </c>
      <c r="B153" s="249" t="s">
        <v>597</v>
      </c>
      <c r="C153" s="249">
        <v>43</v>
      </c>
      <c r="D153" s="249" t="s">
        <v>510</v>
      </c>
      <c r="E153" t="str">
        <f t="shared" si="4"/>
        <v>681</v>
      </c>
      <c r="F153" t="str">
        <f t="shared" si="5"/>
        <v>68</v>
      </c>
    </row>
    <row r="154" spans="1:6">
      <c r="A154" s="4">
        <v>68311</v>
      </c>
      <c r="B154" s="4" t="s">
        <v>598</v>
      </c>
      <c r="C154" s="4">
        <v>31</v>
      </c>
      <c r="D154" s="4" t="s">
        <v>504</v>
      </c>
      <c r="E154" t="str">
        <f t="shared" si="4"/>
        <v>683</v>
      </c>
      <c r="F154" t="str">
        <f t="shared" si="5"/>
        <v>68</v>
      </c>
    </row>
    <row r="155" spans="1:6">
      <c r="A155" s="4">
        <v>68311</v>
      </c>
      <c r="B155" s="4" t="s">
        <v>598</v>
      </c>
      <c r="C155" s="4">
        <v>43</v>
      </c>
      <c r="D155" s="4" t="s">
        <v>510</v>
      </c>
      <c r="E155" t="str">
        <f t="shared" si="4"/>
        <v>683</v>
      </c>
      <c r="F155" t="str">
        <f t="shared" si="5"/>
        <v>68</v>
      </c>
    </row>
    <row r="156" spans="1:6">
      <c r="A156" s="4">
        <v>71111</v>
      </c>
      <c r="B156" s="4" t="s">
        <v>599</v>
      </c>
      <c r="C156" s="4">
        <v>71</v>
      </c>
      <c r="D156" s="4" t="s">
        <v>540</v>
      </c>
      <c r="E156" t="str">
        <f t="shared" si="4"/>
        <v>711</v>
      </c>
      <c r="F156" t="str">
        <f t="shared" si="5"/>
        <v>71</v>
      </c>
    </row>
    <row r="157" spans="1:6">
      <c r="A157" s="4">
        <v>71112</v>
      </c>
      <c r="B157" s="4" t="s">
        <v>600</v>
      </c>
      <c r="C157" s="4">
        <v>71</v>
      </c>
      <c r="D157" s="4" t="s">
        <v>540</v>
      </c>
      <c r="E157" t="str">
        <f t="shared" si="4"/>
        <v>711</v>
      </c>
      <c r="F157" t="str">
        <f t="shared" si="5"/>
        <v>71</v>
      </c>
    </row>
    <row r="158" spans="1:6">
      <c r="A158" s="4">
        <v>72111</v>
      </c>
      <c r="B158" s="4" t="s">
        <v>601</v>
      </c>
      <c r="C158" s="4">
        <v>71</v>
      </c>
      <c r="D158" s="4" t="s">
        <v>540</v>
      </c>
      <c r="E158" t="str">
        <f t="shared" si="4"/>
        <v>721</v>
      </c>
      <c r="F158" t="str">
        <f t="shared" si="5"/>
        <v>72</v>
      </c>
    </row>
    <row r="159" spans="1:6">
      <c r="A159" s="4">
        <v>72119</v>
      </c>
      <c r="B159" s="4" t="s">
        <v>602</v>
      </c>
      <c r="C159" s="4">
        <v>71</v>
      </c>
      <c r="D159" s="4" t="s">
        <v>540</v>
      </c>
      <c r="E159" t="str">
        <f t="shared" si="4"/>
        <v>721</v>
      </c>
      <c r="F159" t="str">
        <f t="shared" si="5"/>
        <v>72</v>
      </c>
    </row>
    <row r="160" spans="1:6">
      <c r="A160" s="4">
        <v>72121</v>
      </c>
      <c r="B160" s="4" t="s">
        <v>603</v>
      </c>
      <c r="C160" s="4">
        <v>71</v>
      </c>
      <c r="D160" s="4" t="s">
        <v>540</v>
      </c>
      <c r="E160" t="str">
        <f t="shared" si="4"/>
        <v>721</v>
      </c>
      <c r="F160" t="str">
        <f t="shared" si="5"/>
        <v>72</v>
      </c>
    </row>
    <row r="161" spans="1:6">
      <c r="A161" s="4">
        <v>72123</v>
      </c>
      <c r="B161" s="4" t="s">
        <v>604</v>
      </c>
      <c r="C161" s="4">
        <v>71</v>
      </c>
      <c r="D161" s="4" t="s">
        <v>540</v>
      </c>
      <c r="E161" t="str">
        <f t="shared" si="4"/>
        <v>721</v>
      </c>
      <c r="F161" t="str">
        <f t="shared" si="5"/>
        <v>72</v>
      </c>
    </row>
    <row r="162" spans="1:6">
      <c r="A162" s="4">
        <v>72129</v>
      </c>
      <c r="B162" s="4" t="s">
        <v>605</v>
      </c>
      <c r="C162" s="4">
        <v>71</v>
      </c>
      <c r="D162" s="4" t="s">
        <v>540</v>
      </c>
      <c r="E162" t="str">
        <f t="shared" si="4"/>
        <v>721</v>
      </c>
      <c r="F162" t="str">
        <f t="shared" si="5"/>
        <v>72</v>
      </c>
    </row>
    <row r="163" spans="1:6">
      <c r="A163" s="4">
        <v>72211</v>
      </c>
      <c r="B163" s="4" t="s">
        <v>606</v>
      </c>
      <c r="C163" s="4">
        <v>71</v>
      </c>
      <c r="D163" s="4" t="s">
        <v>540</v>
      </c>
      <c r="E163" t="str">
        <f t="shared" si="4"/>
        <v>722</v>
      </c>
      <c r="F163" t="str">
        <f t="shared" si="5"/>
        <v>72</v>
      </c>
    </row>
    <row r="164" spans="1:6">
      <c r="A164" s="4">
        <v>72212</v>
      </c>
      <c r="B164" s="4" t="s">
        <v>607</v>
      </c>
      <c r="C164" s="4">
        <v>71</v>
      </c>
      <c r="D164" s="4" t="s">
        <v>540</v>
      </c>
      <c r="E164" t="str">
        <f t="shared" si="4"/>
        <v>722</v>
      </c>
      <c r="F164" t="str">
        <f t="shared" si="5"/>
        <v>72</v>
      </c>
    </row>
    <row r="165" spans="1:6">
      <c r="A165" s="4">
        <v>72219</v>
      </c>
      <c r="B165" s="4" t="s">
        <v>608</v>
      </c>
      <c r="C165" s="4">
        <v>71</v>
      </c>
      <c r="D165" s="4" t="s">
        <v>540</v>
      </c>
      <c r="E165" t="str">
        <f t="shared" si="4"/>
        <v>722</v>
      </c>
      <c r="F165" t="str">
        <f t="shared" si="5"/>
        <v>72</v>
      </c>
    </row>
    <row r="166" spans="1:6">
      <c r="A166" s="4">
        <v>72221</v>
      </c>
      <c r="B166" s="4" t="s">
        <v>609</v>
      </c>
      <c r="C166" s="4">
        <v>71</v>
      </c>
      <c r="D166" s="4" t="s">
        <v>540</v>
      </c>
      <c r="E166" t="str">
        <f t="shared" si="4"/>
        <v>722</v>
      </c>
      <c r="F166" t="str">
        <f t="shared" si="5"/>
        <v>72</v>
      </c>
    </row>
    <row r="167" spans="1:6">
      <c r="A167" s="4">
        <v>72241</v>
      </c>
      <c r="B167" s="4" t="s">
        <v>610</v>
      </c>
      <c r="C167" s="4">
        <v>71</v>
      </c>
      <c r="D167" s="4" t="s">
        <v>540</v>
      </c>
      <c r="E167" t="str">
        <f t="shared" si="4"/>
        <v>722</v>
      </c>
      <c r="F167" t="str">
        <f t="shared" si="5"/>
        <v>72</v>
      </c>
    </row>
    <row r="168" spans="1:6">
      <c r="A168" s="4">
        <v>72262</v>
      </c>
      <c r="B168" s="4" t="s">
        <v>611</v>
      </c>
      <c r="C168" s="4">
        <v>71</v>
      </c>
      <c r="D168" s="4" t="s">
        <v>540</v>
      </c>
      <c r="E168" t="str">
        <f t="shared" si="4"/>
        <v>722</v>
      </c>
      <c r="F168" t="str">
        <f t="shared" si="5"/>
        <v>72</v>
      </c>
    </row>
    <row r="169" spans="1:6">
      <c r="A169" s="4">
        <v>72272</v>
      </c>
      <c r="B169" s="4" t="s">
        <v>612</v>
      </c>
      <c r="C169" s="4">
        <v>71</v>
      </c>
      <c r="D169" s="4" t="s">
        <v>540</v>
      </c>
      <c r="E169" t="str">
        <f t="shared" si="4"/>
        <v>722</v>
      </c>
      <c r="F169" t="str">
        <f t="shared" si="5"/>
        <v>72</v>
      </c>
    </row>
    <row r="170" spans="1:6">
      <c r="A170" s="4">
        <v>72273</v>
      </c>
      <c r="B170" s="4" t="s">
        <v>613</v>
      </c>
      <c r="C170" s="4">
        <v>71</v>
      </c>
      <c r="D170" s="4" t="s">
        <v>540</v>
      </c>
      <c r="E170" t="str">
        <f t="shared" si="4"/>
        <v>722</v>
      </c>
      <c r="F170" t="str">
        <f t="shared" si="5"/>
        <v>72</v>
      </c>
    </row>
    <row r="171" spans="1:6">
      <c r="A171" s="4">
        <v>72311</v>
      </c>
      <c r="B171" s="4" t="s">
        <v>614</v>
      </c>
      <c r="C171" s="4">
        <v>71</v>
      </c>
      <c r="D171" s="4" t="s">
        <v>540</v>
      </c>
      <c r="E171" t="str">
        <f t="shared" si="4"/>
        <v>723</v>
      </c>
      <c r="F171" t="str">
        <f t="shared" si="5"/>
        <v>72</v>
      </c>
    </row>
    <row r="172" spans="1:6">
      <c r="A172" s="4">
        <v>72313</v>
      </c>
      <c r="B172" s="4" t="s">
        <v>615</v>
      </c>
      <c r="C172" s="4">
        <v>71</v>
      </c>
      <c r="D172" s="4" t="s">
        <v>540</v>
      </c>
      <c r="E172" t="str">
        <f t="shared" si="4"/>
        <v>723</v>
      </c>
      <c r="F172" t="str">
        <f t="shared" si="5"/>
        <v>72</v>
      </c>
    </row>
    <row r="173" spans="1:6">
      <c r="A173" s="4">
        <v>72314</v>
      </c>
      <c r="B173" s="4" t="s">
        <v>616</v>
      </c>
      <c r="C173" s="4">
        <v>71</v>
      </c>
      <c r="D173" s="4" t="s">
        <v>540</v>
      </c>
      <c r="E173" t="str">
        <f t="shared" si="4"/>
        <v>723</v>
      </c>
      <c r="F173" t="str">
        <f t="shared" si="5"/>
        <v>72</v>
      </c>
    </row>
    <row r="174" spans="1:6">
      <c r="A174" s="4">
        <v>72315</v>
      </c>
      <c r="B174" s="4" t="s">
        <v>617</v>
      </c>
      <c r="C174" s="4">
        <v>71</v>
      </c>
      <c r="D174" s="4" t="s">
        <v>540</v>
      </c>
      <c r="E174" t="str">
        <f t="shared" si="4"/>
        <v>723</v>
      </c>
      <c r="F174" t="str">
        <f t="shared" si="5"/>
        <v>72</v>
      </c>
    </row>
    <row r="175" spans="1:6">
      <c r="A175" s="4">
        <v>72316</v>
      </c>
      <c r="B175" s="4" t="s">
        <v>618</v>
      </c>
      <c r="C175" s="4">
        <v>71</v>
      </c>
      <c r="D175" s="4" t="s">
        <v>540</v>
      </c>
      <c r="E175" t="str">
        <f t="shared" si="4"/>
        <v>723</v>
      </c>
      <c r="F175" t="str">
        <f t="shared" si="5"/>
        <v>72</v>
      </c>
    </row>
    <row r="176" spans="1:6">
      <c r="A176" s="4">
        <v>72319</v>
      </c>
      <c r="B176" s="4" t="s">
        <v>619</v>
      </c>
      <c r="C176" s="4">
        <v>71</v>
      </c>
      <c r="D176" s="4" t="s">
        <v>540</v>
      </c>
      <c r="E176" t="str">
        <f t="shared" si="4"/>
        <v>723</v>
      </c>
      <c r="F176" t="str">
        <f t="shared" si="5"/>
        <v>72</v>
      </c>
    </row>
    <row r="177" spans="1:6">
      <c r="A177" s="4">
        <v>72331</v>
      </c>
      <c r="B177" s="4" t="s">
        <v>620</v>
      </c>
      <c r="C177" s="4">
        <v>71</v>
      </c>
      <c r="D177" s="4" t="s">
        <v>540</v>
      </c>
      <c r="E177" t="str">
        <f t="shared" si="4"/>
        <v>723</v>
      </c>
      <c r="F177" t="str">
        <f t="shared" si="5"/>
        <v>72</v>
      </c>
    </row>
    <row r="178" spans="1:6">
      <c r="A178" s="4">
        <v>72521</v>
      </c>
      <c r="B178" s="4" t="s">
        <v>621</v>
      </c>
      <c r="C178" s="4">
        <v>71</v>
      </c>
      <c r="D178" s="4" t="s">
        <v>540</v>
      </c>
      <c r="E178" t="str">
        <f t="shared" si="4"/>
        <v>725</v>
      </c>
      <c r="F178" t="str">
        <f t="shared" si="5"/>
        <v>72</v>
      </c>
    </row>
    <row r="179" spans="1:6">
      <c r="A179" s="4">
        <v>84222</v>
      </c>
      <c r="B179" s="4" t="s">
        <v>622</v>
      </c>
      <c r="C179" s="4">
        <v>810</v>
      </c>
      <c r="D179" s="4" t="s">
        <v>541</v>
      </c>
      <c r="E179" t="str">
        <f t="shared" si="4"/>
        <v>842</v>
      </c>
      <c r="F179" t="str">
        <f t="shared" si="5"/>
        <v>84</v>
      </c>
    </row>
    <row r="180" spans="1:6">
      <c r="A180" s="4">
        <v>84432</v>
      </c>
      <c r="B180" s="4" t="s">
        <v>623</v>
      </c>
      <c r="C180" s="4">
        <v>810</v>
      </c>
      <c r="D180" s="4" t="s">
        <v>541</v>
      </c>
      <c r="E180" t="str">
        <f t="shared" si="4"/>
        <v>844</v>
      </c>
      <c r="F180" t="str">
        <f t="shared" si="5"/>
        <v>84</v>
      </c>
    </row>
    <row r="181" spans="1:6">
      <c r="A181" s="4">
        <v>84132</v>
      </c>
      <c r="B181" s="4" t="s">
        <v>624</v>
      </c>
      <c r="C181" s="4">
        <v>810</v>
      </c>
      <c r="D181" s="4" t="s">
        <v>541</v>
      </c>
      <c r="E181" t="str">
        <f t="shared" si="4"/>
        <v>841</v>
      </c>
      <c r="F181" t="str">
        <f t="shared" si="5"/>
        <v>84</v>
      </c>
    </row>
    <row r="182" spans="1:6">
      <c r="A182" s="4"/>
      <c r="B182" s="4"/>
      <c r="C182" s="4"/>
      <c r="D182" s="4"/>
      <c r="E182" t="str">
        <f t="shared" si="4"/>
        <v/>
      </c>
      <c r="F182" t="str">
        <f t="shared" si="5"/>
        <v/>
      </c>
    </row>
  </sheetData>
  <autoFilter ref="A1:F1" xr:uid="{00000000-0009-0000-0000-00000B000000}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9"/>
  <dimension ref="A1:C128"/>
  <sheetViews>
    <sheetView zoomScaleNormal="100" workbookViewId="0">
      <pane xSplit="1" ySplit="3" topLeftCell="B46" activePane="bottomRight" state="frozen"/>
      <selection pane="topRight" activeCell="B1" sqref="B1"/>
      <selection pane="bottomLeft" activeCell="A4" sqref="A4"/>
      <selection pane="bottomRight" activeCell="B24" sqref="B24"/>
    </sheetView>
  </sheetViews>
  <sheetFormatPr defaultRowHeight="14.4"/>
  <cols>
    <col min="1" max="1" width="22.5546875" customWidth="1"/>
    <col min="2" max="2" width="131" customWidth="1"/>
  </cols>
  <sheetData>
    <row r="1" spans="1:3">
      <c r="A1" s="83" t="s">
        <v>1724</v>
      </c>
      <c r="B1" s="84"/>
    </row>
    <row r="2" spans="1:3" ht="15" customHeight="1">
      <c r="A2" s="236" t="s">
        <v>1301</v>
      </c>
      <c r="B2" s="237"/>
    </row>
    <row r="3" spans="1:3" ht="15" customHeight="1">
      <c r="A3" s="135" t="s">
        <v>1679</v>
      </c>
      <c r="B3" s="136" t="s">
        <v>23</v>
      </c>
      <c r="C3" t="s">
        <v>1725</v>
      </c>
    </row>
    <row r="4" spans="1:3" ht="15" customHeight="1">
      <c r="A4" s="137" t="s">
        <v>28</v>
      </c>
      <c r="B4" s="138" t="s">
        <v>1726</v>
      </c>
      <c r="C4">
        <f>LEN(A4)</f>
        <v>5</v>
      </c>
    </row>
    <row r="5" spans="1:3" ht="15" customHeight="1">
      <c r="A5" s="139" t="s">
        <v>992</v>
      </c>
      <c r="B5" s="140" t="s">
        <v>826</v>
      </c>
      <c r="C5">
        <f>LEN(A5)</f>
        <v>7</v>
      </c>
    </row>
    <row r="6" spans="1:3">
      <c r="A6" s="141" t="s">
        <v>1302</v>
      </c>
      <c r="B6" s="142" t="s">
        <v>1303</v>
      </c>
      <c r="C6">
        <f t="shared" ref="C6:C69" si="0">LEN(A6)</f>
        <v>11</v>
      </c>
    </row>
    <row r="7" spans="1:3">
      <c r="A7" s="141" t="s">
        <v>1304</v>
      </c>
      <c r="B7" s="142" t="s">
        <v>1305</v>
      </c>
      <c r="C7">
        <f t="shared" si="0"/>
        <v>11</v>
      </c>
    </row>
    <row r="8" spans="1:3">
      <c r="A8" s="141" t="s">
        <v>1306</v>
      </c>
      <c r="B8" s="142" t="s">
        <v>1307</v>
      </c>
      <c r="C8">
        <f t="shared" si="0"/>
        <v>11</v>
      </c>
    </row>
    <row r="9" spans="1:3">
      <c r="A9" s="141" t="s">
        <v>1308</v>
      </c>
      <c r="B9" s="142" t="s">
        <v>1309</v>
      </c>
      <c r="C9">
        <f t="shared" si="0"/>
        <v>11</v>
      </c>
    </row>
    <row r="10" spans="1:3">
      <c r="A10" s="141" t="s">
        <v>1310</v>
      </c>
      <c r="B10" s="142" t="s">
        <v>1311</v>
      </c>
      <c r="C10">
        <f t="shared" si="0"/>
        <v>11</v>
      </c>
    </row>
    <row r="11" spans="1:3">
      <c r="A11" s="141" t="s">
        <v>1312</v>
      </c>
      <c r="B11" s="142" t="s">
        <v>1313</v>
      </c>
      <c r="C11">
        <f t="shared" si="0"/>
        <v>11</v>
      </c>
    </row>
    <row r="12" spans="1:3" ht="15" customHeight="1">
      <c r="A12" s="139" t="s">
        <v>1727</v>
      </c>
      <c r="B12" s="140" t="s">
        <v>1728</v>
      </c>
      <c r="C12">
        <f t="shared" si="0"/>
        <v>7</v>
      </c>
    </row>
    <row r="13" spans="1:3">
      <c r="A13" s="141" t="s">
        <v>1314</v>
      </c>
      <c r="B13" s="142" t="s">
        <v>1315</v>
      </c>
      <c r="C13">
        <f t="shared" si="0"/>
        <v>11</v>
      </c>
    </row>
    <row r="14" spans="1:3" ht="15.75" customHeight="1">
      <c r="A14" s="141" t="s">
        <v>1316</v>
      </c>
      <c r="B14" s="142" t="s">
        <v>1317</v>
      </c>
      <c r="C14">
        <f t="shared" si="0"/>
        <v>11</v>
      </c>
    </row>
    <row r="15" spans="1:3">
      <c r="A15" s="141" t="s">
        <v>1319</v>
      </c>
      <c r="B15" s="142" t="s">
        <v>1320</v>
      </c>
      <c r="C15">
        <f t="shared" si="0"/>
        <v>11</v>
      </c>
    </row>
    <row r="16" spans="1:3">
      <c r="A16" s="141" t="s">
        <v>1321</v>
      </c>
      <c r="B16" s="142" t="s">
        <v>1322</v>
      </c>
      <c r="C16">
        <f t="shared" si="0"/>
        <v>11</v>
      </c>
    </row>
    <row r="17" spans="1:3">
      <c r="A17" s="141" t="s">
        <v>1323</v>
      </c>
      <c r="B17" s="142" t="s">
        <v>1324</v>
      </c>
      <c r="C17">
        <f t="shared" si="0"/>
        <v>11</v>
      </c>
    </row>
    <row r="18" spans="1:3">
      <c r="A18" s="141" t="s">
        <v>1325</v>
      </c>
      <c r="B18" s="142" t="s">
        <v>1326</v>
      </c>
      <c r="C18">
        <f t="shared" si="0"/>
        <v>11</v>
      </c>
    </row>
    <row r="19" spans="1:3">
      <c r="A19" s="141" t="s">
        <v>1328</v>
      </c>
      <c r="B19" s="142" t="s">
        <v>1329</v>
      </c>
      <c r="C19">
        <f t="shared" si="0"/>
        <v>11</v>
      </c>
    </row>
    <row r="20" spans="1:3" ht="15" customHeight="1">
      <c r="A20" s="139" t="s">
        <v>1232</v>
      </c>
      <c r="B20" s="140" t="s">
        <v>1729</v>
      </c>
      <c r="C20">
        <f t="shared" si="0"/>
        <v>7</v>
      </c>
    </row>
    <row r="21" spans="1:3">
      <c r="A21" s="141" t="s">
        <v>1330</v>
      </c>
      <c r="B21" s="142" t="s">
        <v>1331</v>
      </c>
      <c r="C21">
        <f t="shared" si="0"/>
        <v>11</v>
      </c>
    </row>
    <row r="22" spans="1:3">
      <c r="A22" s="141" t="s">
        <v>1332</v>
      </c>
      <c r="B22" s="142" t="s">
        <v>1333</v>
      </c>
      <c r="C22">
        <f t="shared" si="0"/>
        <v>11</v>
      </c>
    </row>
    <row r="23" spans="1:3">
      <c r="A23" s="141" t="s">
        <v>1335</v>
      </c>
      <c r="B23" s="142" t="s">
        <v>1336</v>
      </c>
      <c r="C23">
        <f t="shared" si="0"/>
        <v>11</v>
      </c>
    </row>
    <row r="24" spans="1:3">
      <c r="A24" s="141" t="s">
        <v>1337</v>
      </c>
      <c r="B24" s="142" t="s">
        <v>1338</v>
      </c>
      <c r="C24">
        <f t="shared" si="0"/>
        <v>11</v>
      </c>
    </row>
    <row r="25" spans="1:3">
      <c r="A25" s="141" t="s">
        <v>1339</v>
      </c>
      <c r="B25" s="142" t="s">
        <v>1340</v>
      </c>
      <c r="C25">
        <f t="shared" si="0"/>
        <v>11</v>
      </c>
    </row>
    <row r="26" spans="1:3" ht="15" customHeight="1">
      <c r="A26" s="139" t="s">
        <v>1255</v>
      </c>
      <c r="B26" s="140" t="s">
        <v>1730</v>
      </c>
      <c r="C26">
        <f t="shared" si="0"/>
        <v>7</v>
      </c>
    </row>
    <row r="27" spans="1:3">
      <c r="A27" s="141" t="s">
        <v>1342</v>
      </c>
      <c r="B27" s="142" t="s">
        <v>1343</v>
      </c>
      <c r="C27">
        <f t="shared" si="0"/>
        <v>11</v>
      </c>
    </row>
    <row r="28" spans="1:3">
      <c r="A28" s="141" t="s">
        <v>1344</v>
      </c>
      <c r="B28" s="142" t="s">
        <v>1345</v>
      </c>
      <c r="C28">
        <f t="shared" si="0"/>
        <v>11</v>
      </c>
    </row>
    <row r="29" spans="1:3">
      <c r="A29" s="141" t="s">
        <v>1346</v>
      </c>
      <c r="B29" s="142" t="s">
        <v>1347</v>
      </c>
      <c r="C29">
        <f t="shared" si="0"/>
        <v>11</v>
      </c>
    </row>
    <row r="30" spans="1:3">
      <c r="A30" s="141" t="s">
        <v>1348</v>
      </c>
      <c r="B30" s="142" t="s">
        <v>1349</v>
      </c>
      <c r="C30">
        <f t="shared" si="0"/>
        <v>11</v>
      </c>
    </row>
    <row r="31" spans="1:3">
      <c r="A31" s="141" t="s">
        <v>1350</v>
      </c>
      <c r="B31" s="142" t="s">
        <v>1351</v>
      </c>
      <c r="C31">
        <f t="shared" si="0"/>
        <v>11</v>
      </c>
    </row>
    <row r="32" spans="1:3">
      <c r="A32" s="141" t="s">
        <v>1352</v>
      </c>
      <c r="B32" s="142" t="s">
        <v>1353</v>
      </c>
      <c r="C32">
        <f t="shared" si="0"/>
        <v>11</v>
      </c>
    </row>
    <row r="33" spans="1:3">
      <c r="A33" s="141" t="s">
        <v>1354</v>
      </c>
      <c r="B33" s="142" t="s">
        <v>1355</v>
      </c>
      <c r="C33">
        <f t="shared" si="0"/>
        <v>11</v>
      </c>
    </row>
    <row r="34" spans="1:3">
      <c r="A34" s="141" t="s">
        <v>1356</v>
      </c>
      <c r="B34" s="142" t="s">
        <v>1357</v>
      </c>
      <c r="C34">
        <f t="shared" si="0"/>
        <v>11</v>
      </c>
    </row>
    <row r="35" spans="1:3">
      <c r="A35" s="141" t="s">
        <v>1358</v>
      </c>
      <c r="B35" s="142" t="s">
        <v>1359</v>
      </c>
      <c r="C35">
        <f t="shared" si="0"/>
        <v>11</v>
      </c>
    </row>
    <row r="36" spans="1:3">
      <c r="A36" s="141" t="s">
        <v>1360</v>
      </c>
      <c r="B36" s="142" t="s">
        <v>1361</v>
      </c>
      <c r="C36">
        <f t="shared" si="0"/>
        <v>11</v>
      </c>
    </row>
    <row r="37" spans="1:3">
      <c r="A37" s="141" t="s">
        <v>1362</v>
      </c>
      <c r="B37" s="142" t="s">
        <v>1363</v>
      </c>
      <c r="C37">
        <f t="shared" si="0"/>
        <v>11</v>
      </c>
    </row>
    <row r="38" spans="1:3" ht="15" customHeight="1">
      <c r="A38" s="139" t="s">
        <v>1731</v>
      </c>
      <c r="B38" s="140" t="s">
        <v>1732</v>
      </c>
      <c r="C38">
        <f t="shared" si="0"/>
        <v>7</v>
      </c>
    </row>
    <row r="39" spans="1:3">
      <c r="A39" s="141" t="s">
        <v>1364</v>
      </c>
      <c r="B39" s="142" t="s">
        <v>1365</v>
      </c>
      <c r="C39">
        <f t="shared" si="0"/>
        <v>11</v>
      </c>
    </row>
    <row r="40" spans="1:3">
      <c r="A40" s="141" t="s">
        <v>1366</v>
      </c>
      <c r="B40" s="142" t="s">
        <v>1367</v>
      </c>
      <c r="C40">
        <f t="shared" si="0"/>
        <v>11</v>
      </c>
    </row>
    <row r="41" spans="1:3">
      <c r="A41" s="141" t="s">
        <v>1368</v>
      </c>
      <c r="B41" s="142" t="s">
        <v>1369</v>
      </c>
      <c r="C41">
        <f t="shared" si="0"/>
        <v>11</v>
      </c>
    </row>
    <row r="42" spans="1:3">
      <c r="A42" s="141" t="s">
        <v>1370</v>
      </c>
      <c r="B42" s="142" t="s">
        <v>1371</v>
      </c>
      <c r="C42">
        <f t="shared" si="0"/>
        <v>11</v>
      </c>
    </row>
    <row r="43" spans="1:3">
      <c r="A43" s="141" t="s">
        <v>1372</v>
      </c>
      <c r="B43" s="142" t="s">
        <v>1373</v>
      </c>
      <c r="C43">
        <f t="shared" si="0"/>
        <v>11</v>
      </c>
    </row>
    <row r="44" spans="1:3">
      <c r="A44" s="141" t="s">
        <v>1374</v>
      </c>
      <c r="B44" s="142" t="s">
        <v>1375</v>
      </c>
      <c r="C44">
        <f t="shared" si="0"/>
        <v>11</v>
      </c>
    </row>
    <row r="45" spans="1:3" ht="15" customHeight="1">
      <c r="A45" s="137" t="s">
        <v>34</v>
      </c>
      <c r="B45" s="138" t="s">
        <v>33</v>
      </c>
      <c r="C45">
        <f t="shared" si="0"/>
        <v>5</v>
      </c>
    </row>
    <row r="46" spans="1:3" ht="15" customHeight="1">
      <c r="A46" s="139" t="s">
        <v>1246</v>
      </c>
      <c r="B46" s="140" t="s">
        <v>1233</v>
      </c>
      <c r="C46">
        <f t="shared" si="0"/>
        <v>7</v>
      </c>
    </row>
    <row r="47" spans="1:3">
      <c r="A47" s="244" t="s">
        <v>1376</v>
      </c>
      <c r="B47" s="245" t="s">
        <v>1377</v>
      </c>
      <c r="C47">
        <f t="shared" si="0"/>
        <v>11</v>
      </c>
    </row>
    <row r="48" spans="1:3">
      <c r="A48" s="244" t="s">
        <v>1378</v>
      </c>
      <c r="B48" s="245" t="s">
        <v>1379</v>
      </c>
      <c r="C48">
        <f t="shared" si="0"/>
        <v>11</v>
      </c>
    </row>
    <row r="49" spans="1:3" ht="15" customHeight="1">
      <c r="A49" s="139" t="s">
        <v>1247</v>
      </c>
      <c r="B49" s="140" t="s">
        <v>1177</v>
      </c>
      <c r="C49">
        <f t="shared" si="0"/>
        <v>7</v>
      </c>
    </row>
    <row r="50" spans="1:3">
      <c r="A50" s="244" t="s">
        <v>1380</v>
      </c>
      <c r="B50" s="245" t="s">
        <v>1381</v>
      </c>
      <c r="C50">
        <f t="shared" si="0"/>
        <v>11</v>
      </c>
    </row>
    <row r="51" spans="1:3">
      <c r="A51" s="244" t="s">
        <v>1382</v>
      </c>
      <c r="B51" s="245" t="s">
        <v>1383</v>
      </c>
      <c r="C51">
        <f t="shared" si="0"/>
        <v>11</v>
      </c>
    </row>
    <row r="52" spans="1:3">
      <c r="A52" s="244" t="s">
        <v>1380</v>
      </c>
      <c r="B52" s="245" t="s">
        <v>1384</v>
      </c>
      <c r="C52">
        <f t="shared" si="0"/>
        <v>11</v>
      </c>
    </row>
    <row r="53" spans="1:3" ht="15" customHeight="1">
      <c r="A53" s="139" t="s">
        <v>1248</v>
      </c>
      <c r="B53" s="140" t="s">
        <v>1249</v>
      </c>
      <c r="C53">
        <f t="shared" si="0"/>
        <v>7</v>
      </c>
    </row>
    <row r="54" spans="1:3">
      <c r="A54" s="244" t="s">
        <v>1385</v>
      </c>
      <c r="B54" s="245" t="s">
        <v>1386</v>
      </c>
      <c r="C54">
        <f t="shared" si="0"/>
        <v>11</v>
      </c>
    </row>
    <row r="55" spans="1:3">
      <c r="A55" s="244" t="s">
        <v>1387</v>
      </c>
      <c r="B55" s="245" t="s">
        <v>1388</v>
      </c>
      <c r="C55">
        <f t="shared" si="0"/>
        <v>11</v>
      </c>
    </row>
    <row r="56" spans="1:3">
      <c r="A56" s="244" t="s">
        <v>1389</v>
      </c>
      <c r="B56" s="245" t="s">
        <v>1390</v>
      </c>
      <c r="C56">
        <f t="shared" si="0"/>
        <v>11</v>
      </c>
    </row>
    <row r="57" spans="1:3" ht="15" customHeight="1">
      <c r="A57" s="137" t="s">
        <v>243</v>
      </c>
      <c r="B57" s="138" t="s">
        <v>1700</v>
      </c>
      <c r="C57">
        <f t="shared" si="0"/>
        <v>5</v>
      </c>
    </row>
    <row r="58" spans="1:3" ht="15" customHeight="1">
      <c r="A58" s="139" t="s">
        <v>949</v>
      </c>
      <c r="B58" s="140" t="s">
        <v>950</v>
      </c>
      <c r="C58">
        <f t="shared" si="0"/>
        <v>7</v>
      </c>
    </row>
    <row r="59" spans="1:3" s="78" customFormat="1">
      <c r="A59" s="244" t="s">
        <v>1300</v>
      </c>
      <c r="B59" s="245" t="s">
        <v>1377</v>
      </c>
      <c r="C59">
        <f t="shared" si="0"/>
        <v>11</v>
      </c>
    </row>
    <row r="60" spans="1:3" s="78" customFormat="1">
      <c r="A60" s="244" t="s">
        <v>1391</v>
      </c>
      <c r="B60" s="245" t="s">
        <v>1392</v>
      </c>
      <c r="C60">
        <f t="shared" si="0"/>
        <v>11</v>
      </c>
    </row>
    <row r="61" spans="1:3">
      <c r="A61" s="244" t="s">
        <v>1393</v>
      </c>
      <c r="B61" s="245" t="s">
        <v>1394</v>
      </c>
      <c r="C61">
        <f t="shared" si="0"/>
        <v>11</v>
      </c>
    </row>
    <row r="62" spans="1:3">
      <c r="A62" s="244" t="s">
        <v>1395</v>
      </c>
      <c r="B62" s="245" t="s">
        <v>1396</v>
      </c>
      <c r="C62">
        <f t="shared" si="0"/>
        <v>11</v>
      </c>
    </row>
    <row r="63" spans="1:3">
      <c r="A63" s="244" t="s">
        <v>1397</v>
      </c>
      <c r="B63" s="245" t="s">
        <v>1383</v>
      </c>
      <c r="C63">
        <f t="shared" si="0"/>
        <v>11</v>
      </c>
    </row>
    <row r="64" spans="1:3">
      <c r="A64" s="244" t="s">
        <v>1398</v>
      </c>
      <c r="B64" s="245" t="s">
        <v>1384</v>
      </c>
      <c r="C64">
        <f t="shared" si="0"/>
        <v>11</v>
      </c>
    </row>
    <row r="65" spans="1:3">
      <c r="A65" s="244" t="s">
        <v>1318</v>
      </c>
      <c r="B65" s="245" t="s">
        <v>1399</v>
      </c>
      <c r="C65">
        <f t="shared" si="0"/>
        <v>11</v>
      </c>
    </row>
    <row r="66" spans="1:3">
      <c r="A66" s="244" t="s">
        <v>1341</v>
      </c>
      <c r="B66" s="245" t="s">
        <v>1400</v>
      </c>
      <c r="C66">
        <f t="shared" si="0"/>
        <v>11</v>
      </c>
    </row>
    <row r="67" spans="1:3" ht="15" customHeight="1">
      <c r="A67" s="137" t="s">
        <v>322</v>
      </c>
      <c r="B67" s="138" t="s">
        <v>1733</v>
      </c>
      <c r="C67">
        <f t="shared" si="0"/>
        <v>5</v>
      </c>
    </row>
    <row r="68" spans="1:3" ht="15" customHeight="1">
      <c r="A68" s="139" t="s">
        <v>1704</v>
      </c>
      <c r="B68" s="140" t="s">
        <v>1705</v>
      </c>
      <c r="C68">
        <f t="shared" si="0"/>
        <v>5</v>
      </c>
    </row>
    <row r="69" spans="1:3" ht="15" customHeight="1">
      <c r="A69" s="141" t="s">
        <v>1223</v>
      </c>
      <c r="B69" s="142" t="s">
        <v>1224</v>
      </c>
      <c r="C69">
        <f t="shared" si="0"/>
        <v>7</v>
      </c>
    </row>
    <row r="70" spans="1:3">
      <c r="A70" s="143" t="s">
        <v>1401</v>
      </c>
      <c r="B70" s="142" t="s">
        <v>1402</v>
      </c>
      <c r="C70">
        <f t="shared" ref="C70:C128" si="1">LEN(A70)</f>
        <v>11</v>
      </c>
    </row>
    <row r="71" spans="1:3">
      <c r="A71" s="143" t="s">
        <v>1403</v>
      </c>
      <c r="B71" s="142" t="s">
        <v>1404</v>
      </c>
      <c r="C71">
        <f t="shared" si="1"/>
        <v>11</v>
      </c>
    </row>
    <row r="72" spans="1:3" ht="15" customHeight="1">
      <c r="A72" s="139" t="s">
        <v>1708</v>
      </c>
      <c r="B72" s="140" t="s">
        <v>1709</v>
      </c>
      <c r="C72">
        <f t="shared" si="1"/>
        <v>5</v>
      </c>
    </row>
    <row r="73" spans="1:3" ht="15" customHeight="1">
      <c r="A73" s="141" t="s">
        <v>1734</v>
      </c>
      <c r="B73" s="142" t="s">
        <v>1735</v>
      </c>
      <c r="C73">
        <f t="shared" si="1"/>
        <v>7</v>
      </c>
    </row>
    <row r="74" spans="1:3">
      <c r="A74" s="143" t="s">
        <v>1405</v>
      </c>
      <c r="B74" s="142" t="s">
        <v>1406</v>
      </c>
      <c r="C74">
        <f t="shared" si="1"/>
        <v>11</v>
      </c>
    </row>
    <row r="75" spans="1:3">
      <c r="A75" s="143" t="s">
        <v>1407</v>
      </c>
      <c r="B75" s="142" t="s">
        <v>1408</v>
      </c>
      <c r="C75">
        <f t="shared" si="1"/>
        <v>11</v>
      </c>
    </row>
    <row r="76" spans="1:3" ht="15" customHeight="1">
      <c r="A76" s="139" t="s">
        <v>1710</v>
      </c>
      <c r="B76" s="140" t="s">
        <v>1711</v>
      </c>
      <c r="C76">
        <f t="shared" si="1"/>
        <v>5</v>
      </c>
    </row>
    <row r="77" spans="1:3" ht="15" customHeight="1">
      <c r="A77" s="141" t="s">
        <v>794</v>
      </c>
      <c r="B77" s="142" t="s">
        <v>795</v>
      </c>
      <c r="C77">
        <f t="shared" si="1"/>
        <v>7</v>
      </c>
    </row>
    <row r="78" spans="1:3">
      <c r="A78" s="143" t="s">
        <v>1409</v>
      </c>
      <c r="B78" s="142" t="s">
        <v>795</v>
      </c>
      <c r="C78">
        <f t="shared" si="1"/>
        <v>11</v>
      </c>
    </row>
    <row r="79" spans="1:3" ht="15" customHeight="1">
      <c r="A79" s="141" t="s">
        <v>825</v>
      </c>
      <c r="B79" s="142" t="s">
        <v>826</v>
      </c>
      <c r="C79">
        <f t="shared" si="1"/>
        <v>7</v>
      </c>
    </row>
    <row r="80" spans="1:3">
      <c r="A80" s="143" t="s">
        <v>1410</v>
      </c>
      <c r="B80" s="142" t="s">
        <v>1411</v>
      </c>
      <c r="C80">
        <f t="shared" si="1"/>
        <v>11</v>
      </c>
    </row>
    <row r="81" spans="1:3" ht="15" customHeight="1">
      <c r="A81" s="141" t="s">
        <v>1736</v>
      </c>
      <c r="B81" s="142" t="s">
        <v>1279</v>
      </c>
      <c r="C81">
        <f t="shared" si="1"/>
        <v>7</v>
      </c>
    </row>
    <row r="82" spans="1:3">
      <c r="A82" s="143" t="s">
        <v>1412</v>
      </c>
      <c r="B82" s="142" t="s">
        <v>1413</v>
      </c>
      <c r="C82">
        <f t="shared" si="1"/>
        <v>11</v>
      </c>
    </row>
    <row r="83" spans="1:3" ht="15" customHeight="1">
      <c r="A83" s="139" t="s">
        <v>1712</v>
      </c>
      <c r="B83" s="140" t="s">
        <v>1713</v>
      </c>
      <c r="C83">
        <f t="shared" si="1"/>
        <v>5</v>
      </c>
    </row>
    <row r="84" spans="1:3" ht="15" customHeight="1">
      <c r="A84" s="141" t="s">
        <v>1159</v>
      </c>
      <c r="B84" s="142" t="s">
        <v>826</v>
      </c>
      <c r="C84">
        <f t="shared" si="1"/>
        <v>7</v>
      </c>
    </row>
    <row r="85" spans="1:3">
      <c r="A85" s="143" t="s">
        <v>1414</v>
      </c>
      <c r="B85" s="142" t="s">
        <v>1415</v>
      </c>
      <c r="C85">
        <f t="shared" si="1"/>
        <v>11</v>
      </c>
    </row>
    <row r="86" spans="1:3">
      <c r="A86" s="143" t="s">
        <v>1416</v>
      </c>
      <c r="B86" s="142" t="s">
        <v>1417</v>
      </c>
      <c r="C86">
        <f t="shared" si="1"/>
        <v>11</v>
      </c>
    </row>
    <row r="87" spans="1:3">
      <c r="A87" s="143" t="s">
        <v>1418</v>
      </c>
      <c r="B87" s="142" t="s">
        <v>1419</v>
      </c>
      <c r="C87">
        <f t="shared" si="1"/>
        <v>11</v>
      </c>
    </row>
    <row r="88" spans="1:3">
      <c r="A88" s="143" t="s">
        <v>1420</v>
      </c>
      <c r="B88" s="142" t="s">
        <v>1421</v>
      </c>
      <c r="C88">
        <f t="shared" si="1"/>
        <v>11</v>
      </c>
    </row>
    <row r="89" spans="1:3">
      <c r="A89" s="143" t="s">
        <v>1422</v>
      </c>
      <c r="B89" s="142" t="s">
        <v>1423</v>
      </c>
      <c r="C89">
        <f t="shared" si="1"/>
        <v>11</v>
      </c>
    </row>
    <row r="90" spans="1:3">
      <c r="A90" s="143" t="s">
        <v>1424</v>
      </c>
      <c r="B90" s="142" t="s">
        <v>1425</v>
      </c>
      <c r="C90">
        <f t="shared" si="1"/>
        <v>11</v>
      </c>
    </row>
    <row r="91" spans="1:3" ht="15" customHeight="1">
      <c r="A91" s="141" t="s">
        <v>1284</v>
      </c>
      <c r="B91" s="142" t="s">
        <v>1737</v>
      </c>
      <c r="C91">
        <f t="shared" si="1"/>
        <v>7</v>
      </c>
    </row>
    <row r="92" spans="1:3">
      <c r="A92" s="143" t="s">
        <v>1426</v>
      </c>
      <c r="B92" s="142" t="s">
        <v>1427</v>
      </c>
      <c r="C92">
        <f t="shared" si="1"/>
        <v>11</v>
      </c>
    </row>
    <row r="93" spans="1:3" ht="15" customHeight="1">
      <c r="A93" s="139" t="s">
        <v>1714</v>
      </c>
      <c r="B93" s="140" t="s">
        <v>1715</v>
      </c>
      <c r="C93">
        <f t="shared" si="1"/>
        <v>5</v>
      </c>
    </row>
    <row r="94" spans="1:3" ht="15" customHeight="1">
      <c r="A94" s="141" t="s">
        <v>1738</v>
      </c>
      <c r="B94" s="142" t="s">
        <v>1739</v>
      </c>
      <c r="C94">
        <f t="shared" si="1"/>
        <v>7</v>
      </c>
    </row>
    <row r="95" spans="1:3">
      <c r="A95" s="143" t="s">
        <v>1428</v>
      </c>
      <c r="B95" s="142" t="s">
        <v>1429</v>
      </c>
      <c r="C95">
        <f t="shared" si="1"/>
        <v>11</v>
      </c>
    </row>
    <row r="96" spans="1:3" ht="15" customHeight="1">
      <c r="A96" s="141" t="s">
        <v>1276</v>
      </c>
      <c r="B96" s="142" t="s">
        <v>1740</v>
      </c>
      <c r="C96">
        <f t="shared" si="1"/>
        <v>7</v>
      </c>
    </row>
    <row r="97" spans="1:3">
      <c r="A97" s="143" t="s">
        <v>1430</v>
      </c>
      <c r="B97" s="142" t="s">
        <v>1431</v>
      </c>
      <c r="C97">
        <f t="shared" si="1"/>
        <v>11</v>
      </c>
    </row>
    <row r="98" spans="1:3">
      <c r="A98" s="143" t="s">
        <v>1432</v>
      </c>
      <c r="B98" s="142" t="s">
        <v>1433</v>
      </c>
      <c r="C98">
        <f t="shared" si="1"/>
        <v>11</v>
      </c>
    </row>
    <row r="99" spans="1:3" ht="15" customHeight="1">
      <c r="A99" s="139" t="s">
        <v>1718</v>
      </c>
      <c r="B99" s="140" t="s">
        <v>1719</v>
      </c>
      <c r="C99">
        <f t="shared" si="1"/>
        <v>5</v>
      </c>
    </row>
    <row r="100" spans="1:3" ht="15" customHeight="1">
      <c r="A100" s="141" t="s">
        <v>1154</v>
      </c>
      <c r="B100" s="142" t="s">
        <v>826</v>
      </c>
      <c r="C100">
        <f t="shared" si="1"/>
        <v>7</v>
      </c>
    </row>
    <row r="101" spans="1:3">
      <c r="A101" s="143" t="s">
        <v>1434</v>
      </c>
      <c r="B101" s="142" t="s">
        <v>1435</v>
      </c>
      <c r="C101">
        <f t="shared" si="1"/>
        <v>11</v>
      </c>
    </row>
    <row r="102" spans="1:3">
      <c r="A102" s="143" t="s">
        <v>1436</v>
      </c>
      <c r="B102" s="142" t="s">
        <v>1437</v>
      </c>
      <c r="C102">
        <f t="shared" si="1"/>
        <v>11</v>
      </c>
    </row>
    <row r="103" spans="1:3">
      <c r="A103" s="143" t="s">
        <v>1438</v>
      </c>
      <c r="B103" s="142" t="s">
        <v>1439</v>
      </c>
      <c r="C103">
        <f t="shared" si="1"/>
        <v>11</v>
      </c>
    </row>
    <row r="104" spans="1:3">
      <c r="A104" s="143" t="s">
        <v>1440</v>
      </c>
      <c r="B104" s="142" t="s">
        <v>1441</v>
      </c>
      <c r="C104">
        <f t="shared" si="1"/>
        <v>11</v>
      </c>
    </row>
    <row r="105" spans="1:3">
      <c r="A105" s="143" t="s">
        <v>1442</v>
      </c>
      <c r="B105" s="142" t="s">
        <v>1443</v>
      </c>
      <c r="C105">
        <f t="shared" si="1"/>
        <v>11</v>
      </c>
    </row>
    <row r="106" spans="1:3">
      <c r="A106" s="143" t="s">
        <v>1444</v>
      </c>
      <c r="B106" s="142" t="s">
        <v>1445</v>
      </c>
      <c r="C106">
        <f t="shared" si="1"/>
        <v>11</v>
      </c>
    </row>
    <row r="107" spans="1:3">
      <c r="A107" s="143" t="s">
        <v>1446</v>
      </c>
      <c r="B107" s="142" t="s">
        <v>1447</v>
      </c>
      <c r="C107">
        <f t="shared" si="1"/>
        <v>11</v>
      </c>
    </row>
    <row r="108" spans="1:3">
      <c r="A108" s="143" t="s">
        <v>1448</v>
      </c>
      <c r="B108" s="142" t="s">
        <v>1449</v>
      </c>
      <c r="C108">
        <f t="shared" si="1"/>
        <v>11</v>
      </c>
    </row>
    <row r="109" spans="1:3">
      <c r="A109" s="143" t="s">
        <v>1450</v>
      </c>
      <c r="B109" s="142" t="s">
        <v>1451</v>
      </c>
      <c r="C109">
        <f t="shared" si="1"/>
        <v>11</v>
      </c>
    </row>
    <row r="110" spans="1:3">
      <c r="A110" s="143" t="s">
        <v>1452</v>
      </c>
      <c r="B110" s="142" t="s">
        <v>1453</v>
      </c>
      <c r="C110">
        <f t="shared" si="1"/>
        <v>11</v>
      </c>
    </row>
    <row r="111" spans="1:3" ht="15" customHeight="1">
      <c r="A111" s="141" t="s">
        <v>1278</v>
      </c>
      <c r="B111" s="142" t="s">
        <v>1279</v>
      </c>
      <c r="C111">
        <f t="shared" si="1"/>
        <v>7</v>
      </c>
    </row>
    <row r="112" spans="1:3">
      <c r="A112" s="143" t="s">
        <v>1454</v>
      </c>
      <c r="B112" s="142" t="s">
        <v>1455</v>
      </c>
      <c r="C112">
        <f t="shared" si="1"/>
        <v>11</v>
      </c>
    </row>
    <row r="113" spans="1:3">
      <c r="A113" s="143" t="s">
        <v>1456</v>
      </c>
      <c r="B113" s="142" t="s">
        <v>1457</v>
      </c>
      <c r="C113">
        <f t="shared" si="1"/>
        <v>11</v>
      </c>
    </row>
    <row r="114" spans="1:3">
      <c r="A114" s="143" t="s">
        <v>1458</v>
      </c>
      <c r="B114" s="142" t="s">
        <v>1459</v>
      </c>
      <c r="C114">
        <f t="shared" si="1"/>
        <v>11</v>
      </c>
    </row>
    <row r="115" spans="1:3">
      <c r="A115" s="143" t="s">
        <v>1460</v>
      </c>
      <c r="B115" s="142" t="s">
        <v>1461</v>
      </c>
      <c r="C115">
        <f t="shared" si="1"/>
        <v>11</v>
      </c>
    </row>
    <row r="116" spans="1:3">
      <c r="A116" s="143" t="s">
        <v>1462</v>
      </c>
      <c r="B116" s="142" t="s">
        <v>1463</v>
      </c>
      <c r="C116">
        <f t="shared" si="1"/>
        <v>11</v>
      </c>
    </row>
    <row r="117" spans="1:3" ht="15" customHeight="1">
      <c r="A117" s="141" t="s">
        <v>1282</v>
      </c>
      <c r="B117" s="142" t="s">
        <v>1741</v>
      </c>
      <c r="C117">
        <f t="shared" si="1"/>
        <v>7</v>
      </c>
    </row>
    <row r="118" spans="1:3">
      <c r="A118" s="143" t="s">
        <v>1464</v>
      </c>
      <c r="B118" s="142" t="s">
        <v>1465</v>
      </c>
      <c r="C118">
        <f t="shared" si="1"/>
        <v>11</v>
      </c>
    </row>
    <row r="119" spans="1:3">
      <c r="A119" s="143" t="s">
        <v>1466</v>
      </c>
      <c r="B119" s="142" t="s">
        <v>1467</v>
      </c>
      <c r="C119">
        <f t="shared" si="1"/>
        <v>11</v>
      </c>
    </row>
    <row r="120" spans="1:3">
      <c r="A120" s="143" t="s">
        <v>1468</v>
      </c>
      <c r="B120" s="142" t="s">
        <v>1469</v>
      </c>
      <c r="C120">
        <f t="shared" si="1"/>
        <v>11</v>
      </c>
    </row>
    <row r="121" spans="1:3">
      <c r="A121" s="143" t="s">
        <v>1470</v>
      </c>
      <c r="B121" s="142" t="s">
        <v>1471</v>
      </c>
      <c r="C121">
        <f t="shared" si="1"/>
        <v>11</v>
      </c>
    </row>
    <row r="122" spans="1:3">
      <c r="A122" s="143" t="s">
        <v>1472</v>
      </c>
      <c r="B122" s="142" t="s">
        <v>1473</v>
      </c>
      <c r="C122">
        <f t="shared" si="1"/>
        <v>11</v>
      </c>
    </row>
    <row r="123" spans="1:3" ht="15" customHeight="1">
      <c r="A123" s="141" t="s">
        <v>1290</v>
      </c>
      <c r="B123" s="142" t="s">
        <v>1291</v>
      </c>
      <c r="C123">
        <f t="shared" si="1"/>
        <v>7</v>
      </c>
    </row>
    <row r="124" spans="1:3">
      <c r="A124" s="143" t="s">
        <v>1474</v>
      </c>
      <c r="B124" s="142" t="s">
        <v>1475</v>
      </c>
      <c r="C124">
        <f t="shared" si="1"/>
        <v>11</v>
      </c>
    </row>
    <row r="125" spans="1:3" ht="15" customHeight="1">
      <c r="A125" s="139" t="s">
        <v>1720</v>
      </c>
      <c r="B125" s="140" t="s">
        <v>1721</v>
      </c>
      <c r="C125">
        <f t="shared" si="1"/>
        <v>5</v>
      </c>
    </row>
    <row r="126" spans="1:3" ht="15" customHeight="1">
      <c r="A126" s="141" t="s">
        <v>1742</v>
      </c>
      <c r="B126" s="142" t="s">
        <v>1279</v>
      </c>
      <c r="C126">
        <f t="shared" si="1"/>
        <v>7</v>
      </c>
    </row>
    <row r="127" spans="1:3">
      <c r="A127" s="143" t="s">
        <v>1476</v>
      </c>
      <c r="B127" s="142" t="s">
        <v>1477</v>
      </c>
      <c r="C127">
        <f t="shared" si="1"/>
        <v>11</v>
      </c>
    </row>
    <row r="128" spans="1:3">
      <c r="A128" s="143" t="s">
        <v>1478</v>
      </c>
      <c r="B128" s="142" t="s">
        <v>1479</v>
      </c>
      <c r="C128">
        <f t="shared" si="1"/>
        <v>11</v>
      </c>
    </row>
  </sheetData>
  <autoFilter ref="A1:C128" xr:uid="{00000000-0009-0000-0000-00000C000000}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pageSetUpPr fitToPage="1"/>
  </sheetPr>
  <dimension ref="A1:I712"/>
  <sheetViews>
    <sheetView zoomScaleNormal="100" zoomScalePageLayoutView="7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D23" sqref="D23"/>
    </sheetView>
  </sheetViews>
  <sheetFormatPr defaultColWidth="9.109375" defaultRowHeight="15" customHeight="1"/>
  <cols>
    <col min="1" max="1" width="9.109375" customWidth="1"/>
    <col min="2" max="2" width="56.88671875" customWidth="1"/>
    <col min="3" max="3" width="36.6640625" customWidth="1"/>
    <col min="4" max="4" width="14.33203125" customWidth="1"/>
    <col min="5" max="5" width="12.109375" customWidth="1"/>
    <col min="6" max="6" width="24.5546875" customWidth="1"/>
    <col min="7" max="7" width="9.109375" customWidth="1"/>
    <col min="8" max="8" width="21.6640625" style="104" customWidth="1"/>
    <col min="9" max="256" width="9.109375" style="104"/>
    <col min="257" max="257" width="4.5546875" style="104" customWidth="1"/>
    <col min="258" max="258" width="6.88671875" style="104" customWidth="1"/>
    <col min="259" max="259" width="81.6640625" style="104" customWidth="1"/>
    <col min="260" max="260" width="37.109375" style="104" customWidth="1"/>
    <col min="261" max="261" width="24.6640625" style="104" customWidth="1"/>
    <col min="262" max="262" width="11.6640625" style="104" customWidth="1"/>
    <col min="263" max="263" width="12" style="104" bestFit="1" customWidth="1"/>
    <col min="264" max="264" width="21.6640625" style="104" customWidth="1"/>
    <col min="265" max="512" width="9.109375" style="104"/>
    <col min="513" max="513" width="4.5546875" style="104" customWidth="1"/>
    <col min="514" max="514" width="6.88671875" style="104" customWidth="1"/>
    <col min="515" max="515" width="81.6640625" style="104" customWidth="1"/>
    <col min="516" max="516" width="37.109375" style="104" customWidth="1"/>
    <col min="517" max="517" width="24.6640625" style="104" customWidth="1"/>
    <col min="518" max="518" width="11.6640625" style="104" customWidth="1"/>
    <col min="519" max="519" width="12" style="104" bestFit="1" customWidth="1"/>
    <col min="520" max="520" width="21.6640625" style="104" customWidth="1"/>
    <col min="521" max="768" width="9.109375" style="104"/>
    <col min="769" max="769" width="4.5546875" style="104" customWidth="1"/>
    <col min="770" max="770" width="6.88671875" style="104" customWidth="1"/>
    <col min="771" max="771" width="81.6640625" style="104" customWidth="1"/>
    <col min="772" max="772" width="37.109375" style="104" customWidth="1"/>
    <col min="773" max="773" width="24.6640625" style="104" customWidth="1"/>
    <col min="774" max="774" width="11.6640625" style="104" customWidth="1"/>
    <col min="775" max="775" width="12" style="104" bestFit="1" customWidth="1"/>
    <col min="776" max="776" width="21.6640625" style="104" customWidth="1"/>
    <col min="777" max="1024" width="9.109375" style="104"/>
    <col min="1025" max="1025" width="4.5546875" style="104" customWidth="1"/>
    <col min="1026" max="1026" width="6.88671875" style="104" customWidth="1"/>
    <col min="1027" max="1027" width="81.6640625" style="104" customWidth="1"/>
    <col min="1028" max="1028" width="37.109375" style="104" customWidth="1"/>
    <col min="1029" max="1029" width="24.6640625" style="104" customWidth="1"/>
    <col min="1030" max="1030" width="11.6640625" style="104" customWidth="1"/>
    <col min="1031" max="1031" width="12" style="104" bestFit="1" customWidth="1"/>
    <col min="1032" max="1032" width="21.6640625" style="104" customWidth="1"/>
    <col min="1033" max="1280" width="9.109375" style="104"/>
    <col min="1281" max="1281" width="4.5546875" style="104" customWidth="1"/>
    <col min="1282" max="1282" width="6.88671875" style="104" customWidth="1"/>
    <col min="1283" max="1283" width="81.6640625" style="104" customWidth="1"/>
    <col min="1284" max="1284" width="37.109375" style="104" customWidth="1"/>
    <col min="1285" max="1285" width="24.6640625" style="104" customWidth="1"/>
    <col min="1286" max="1286" width="11.6640625" style="104" customWidth="1"/>
    <col min="1287" max="1287" width="12" style="104" bestFit="1" customWidth="1"/>
    <col min="1288" max="1288" width="21.6640625" style="104" customWidth="1"/>
    <col min="1289" max="1536" width="9.109375" style="104"/>
    <col min="1537" max="1537" width="4.5546875" style="104" customWidth="1"/>
    <col min="1538" max="1538" width="6.88671875" style="104" customWidth="1"/>
    <col min="1539" max="1539" width="81.6640625" style="104" customWidth="1"/>
    <col min="1540" max="1540" width="37.109375" style="104" customWidth="1"/>
    <col min="1541" max="1541" width="24.6640625" style="104" customWidth="1"/>
    <col min="1542" max="1542" width="11.6640625" style="104" customWidth="1"/>
    <col min="1543" max="1543" width="12" style="104" bestFit="1" customWidth="1"/>
    <col min="1544" max="1544" width="21.6640625" style="104" customWidth="1"/>
    <col min="1545" max="1792" width="9.109375" style="104"/>
    <col min="1793" max="1793" width="4.5546875" style="104" customWidth="1"/>
    <col min="1794" max="1794" width="6.88671875" style="104" customWidth="1"/>
    <col min="1795" max="1795" width="81.6640625" style="104" customWidth="1"/>
    <col min="1796" max="1796" width="37.109375" style="104" customWidth="1"/>
    <col min="1797" max="1797" width="24.6640625" style="104" customWidth="1"/>
    <col min="1798" max="1798" width="11.6640625" style="104" customWidth="1"/>
    <col min="1799" max="1799" width="12" style="104" bestFit="1" customWidth="1"/>
    <col min="1800" max="1800" width="21.6640625" style="104" customWidth="1"/>
    <col min="1801" max="2048" width="9.109375" style="104"/>
    <col min="2049" max="2049" width="4.5546875" style="104" customWidth="1"/>
    <col min="2050" max="2050" width="6.88671875" style="104" customWidth="1"/>
    <col min="2051" max="2051" width="81.6640625" style="104" customWidth="1"/>
    <col min="2052" max="2052" width="37.109375" style="104" customWidth="1"/>
    <col min="2053" max="2053" width="24.6640625" style="104" customWidth="1"/>
    <col min="2054" max="2054" width="11.6640625" style="104" customWidth="1"/>
    <col min="2055" max="2055" width="12" style="104" bestFit="1" customWidth="1"/>
    <col min="2056" max="2056" width="21.6640625" style="104" customWidth="1"/>
    <col min="2057" max="2304" width="9.109375" style="104"/>
    <col min="2305" max="2305" width="4.5546875" style="104" customWidth="1"/>
    <col min="2306" max="2306" width="6.88671875" style="104" customWidth="1"/>
    <col min="2307" max="2307" width="81.6640625" style="104" customWidth="1"/>
    <col min="2308" max="2308" width="37.109375" style="104" customWidth="1"/>
    <col min="2309" max="2309" width="24.6640625" style="104" customWidth="1"/>
    <col min="2310" max="2310" width="11.6640625" style="104" customWidth="1"/>
    <col min="2311" max="2311" width="12" style="104" bestFit="1" customWidth="1"/>
    <col min="2312" max="2312" width="21.6640625" style="104" customWidth="1"/>
    <col min="2313" max="2560" width="9.109375" style="104"/>
    <col min="2561" max="2561" width="4.5546875" style="104" customWidth="1"/>
    <col min="2562" max="2562" width="6.88671875" style="104" customWidth="1"/>
    <col min="2563" max="2563" width="81.6640625" style="104" customWidth="1"/>
    <col min="2564" max="2564" width="37.109375" style="104" customWidth="1"/>
    <col min="2565" max="2565" width="24.6640625" style="104" customWidth="1"/>
    <col min="2566" max="2566" width="11.6640625" style="104" customWidth="1"/>
    <col min="2567" max="2567" width="12" style="104" bestFit="1" customWidth="1"/>
    <col min="2568" max="2568" width="21.6640625" style="104" customWidth="1"/>
    <col min="2569" max="2816" width="9.109375" style="104"/>
    <col min="2817" max="2817" width="4.5546875" style="104" customWidth="1"/>
    <col min="2818" max="2818" width="6.88671875" style="104" customWidth="1"/>
    <col min="2819" max="2819" width="81.6640625" style="104" customWidth="1"/>
    <col min="2820" max="2820" width="37.109375" style="104" customWidth="1"/>
    <col min="2821" max="2821" width="24.6640625" style="104" customWidth="1"/>
    <col min="2822" max="2822" width="11.6640625" style="104" customWidth="1"/>
    <col min="2823" max="2823" width="12" style="104" bestFit="1" customWidth="1"/>
    <col min="2824" max="2824" width="21.6640625" style="104" customWidth="1"/>
    <col min="2825" max="3072" width="9.109375" style="104"/>
    <col min="3073" max="3073" width="4.5546875" style="104" customWidth="1"/>
    <col min="3074" max="3074" width="6.88671875" style="104" customWidth="1"/>
    <col min="3075" max="3075" width="81.6640625" style="104" customWidth="1"/>
    <col min="3076" max="3076" width="37.109375" style="104" customWidth="1"/>
    <col min="3077" max="3077" width="24.6640625" style="104" customWidth="1"/>
    <col min="3078" max="3078" width="11.6640625" style="104" customWidth="1"/>
    <col min="3079" max="3079" width="12" style="104" bestFit="1" customWidth="1"/>
    <col min="3080" max="3080" width="21.6640625" style="104" customWidth="1"/>
    <col min="3081" max="3328" width="9.109375" style="104"/>
    <col min="3329" max="3329" width="4.5546875" style="104" customWidth="1"/>
    <col min="3330" max="3330" width="6.88671875" style="104" customWidth="1"/>
    <col min="3331" max="3331" width="81.6640625" style="104" customWidth="1"/>
    <col min="3332" max="3332" width="37.109375" style="104" customWidth="1"/>
    <col min="3333" max="3333" width="24.6640625" style="104" customWidth="1"/>
    <col min="3334" max="3334" width="11.6640625" style="104" customWidth="1"/>
    <col min="3335" max="3335" width="12" style="104" bestFit="1" customWidth="1"/>
    <col min="3336" max="3336" width="21.6640625" style="104" customWidth="1"/>
    <col min="3337" max="3584" width="9.109375" style="104"/>
    <col min="3585" max="3585" width="4.5546875" style="104" customWidth="1"/>
    <col min="3586" max="3586" width="6.88671875" style="104" customWidth="1"/>
    <col min="3587" max="3587" width="81.6640625" style="104" customWidth="1"/>
    <col min="3588" max="3588" width="37.109375" style="104" customWidth="1"/>
    <col min="3589" max="3589" width="24.6640625" style="104" customWidth="1"/>
    <col min="3590" max="3590" width="11.6640625" style="104" customWidth="1"/>
    <col min="3591" max="3591" width="12" style="104" bestFit="1" customWidth="1"/>
    <col min="3592" max="3592" width="21.6640625" style="104" customWidth="1"/>
    <col min="3593" max="3840" width="9.109375" style="104"/>
    <col min="3841" max="3841" width="4.5546875" style="104" customWidth="1"/>
    <col min="3842" max="3842" width="6.88671875" style="104" customWidth="1"/>
    <col min="3843" max="3843" width="81.6640625" style="104" customWidth="1"/>
    <col min="3844" max="3844" width="37.109375" style="104" customWidth="1"/>
    <col min="3845" max="3845" width="24.6640625" style="104" customWidth="1"/>
    <col min="3846" max="3846" width="11.6640625" style="104" customWidth="1"/>
    <col min="3847" max="3847" width="12" style="104" bestFit="1" customWidth="1"/>
    <col min="3848" max="3848" width="21.6640625" style="104" customWidth="1"/>
    <col min="3849" max="4096" width="9.109375" style="104"/>
    <col min="4097" max="4097" width="4.5546875" style="104" customWidth="1"/>
    <col min="4098" max="4098" width="6.88671875" style="104" customWidth="1"/>
    <col min="4099" max="4099" width="81.6640625" style="104" customWidth="1"/>
    <col min="4100" max="4100" width="37.109375" style="104" customWidth="1"/>
    <col min="4101" max="4101" width="24.6640625" style="104" customWidth="1"/>
    <col min="4102" max="4102" width="11.6640625" style="104" customWidth="1"/>
    <col min="4103" max="4103" width="12" style="104" bestFit="1" customWidth="1"/>
    <col min="4104" max="4104" width="21.6640625" style="104" customWidth="1"/>
    <col min="4105" max="4352" width="9.109375" style="104"/>
    <col min="4353" max="4353" width="4.5546875" style="104" customWidth="1"/>
    <col min="4354" max="4354" width="6.88671875" style="104" customWidth="1"/>
    <col min="4355" max="4355" width="81.6640625" style="104" customWidth="1"/>
    <col min="4356" max="4356" width="37.109375" style="104" customWidth="1"/>
    <col min="4357" max="4357" width="24.6640625" style="104" customWidth="1"/>
    <col min="4358" max="4358" width="11.6640625" style="104" customWidth="1"/>
    <col min="4359" max="4359" width="12" style="104" bestFit="1" customWidth="1"/>
    <col min="4360" max="4360" width="21.6640625" style="104" customWidth="1"/>
    <col min="4361" max="4608" width="9.109375" style="104"/>
    <col min="4609" max="4609" width="4.5546875" style="104" customWidth="1"/>
    <col min="4610" max="4610" width="6.88671875" style="104" customWidth="1"/>
    <col min="4611" max="4611" width="81.6640625" style="104" customWidth="1"/>
    <col min="4612" max="4612" width="37.109375" style="104" customWidth="1"/>
    <col min="4613" max="4613" width="24.6640625" style="104" customWidth="1"/>
    <col min="4614" max="4614" width="11.6640625" style="104" customWidth="1"/>
    <col min="4615" max="4615" width="12" style="104" bestFit="1" customWidth="1"/>
    <col min="4616" max="4616" width="21.6640625" style="104" customWidth="1"/>
    <col min="4617" max="4864" width="9.109375" style="104"/>
    <col min="4865" max="4865" width="4.5546875" style="104" customWidth="1"/>
    <col min="4866" max="4866" width="6.88671875" style="104" customWidth="1"/>
    <col min="4867" max="4867" width="81.6640625" style="104" customWidth="1"/>
    <col min="4868" max="4868" width="37.109375" style="104" customWidth="1"/>
    <col min="4869" max="4869" width="24.6640625" style="104" customWidth="1"/>
    <col min="4870" max="4870" width="11.6640625" style="104" customWidth="1"/>
    <col min="4871" max="4871" width="12" style="104" bestFit="1" customWidth="1"/>
    <col min="4872" max="4872" width="21.6640625" style="104" customWidth="1"/>
    <col min="4873" max="5120" width="9.109375" style="104"/>
    <col min="5121" max="5121" width="4.5546875" style="104" customWidth="1"/>
    <col min="5122" max="5122" width="6.88671875" style="104" customWidth="1"/>
    <col min="5123" max="5123" width="81.6640625" style="104" customWidth="1"/>
    <col min="5124" max="5124" width="37.109375" style="104" customWidth="1"/>
    <col min="5125" max="5125" width="24.6640625" style="104" customWidth="1"/>
    <col min="5126" max="5126" width="11.6640625" style="104" customWidth="1"/>
    <col min="5127" max="5127" width="12" style="104" bestFit="1" customWidth="1"/>
    <col min="5128" max="5128" width="21.6640625" style="104" customWidth="1"/>
    <col min="5129" max="5376" width="9.109375" style="104"/>
    <col min="5377" max="5377" width="4.5546875" style="104" customWidth="1"/>
    <col min="5378" max="5378" width="6.88671875" style="104" customWidth="1"/>
    <col min="5379" max="5379" width="81.6640625" style="104" customWidth="1"/>
    <col min="5380" max="5380" width="37.109375" style="104" customWidth="1"/>
    <col min="5381" max="5381" width="24.6640625" style="104" customWidth="1"/>
    <col min="5382" max="5382" width="11.6640625" style="104" customWidth="1"/>
    <col min="5383" max="5383" width="12" style="104" bestFit="1" customWidth="1"/>
    <col min="5384" max="5384" width="21.6640625" style="104" customWidth="1"/>
    <col min="5385" max="5632" width="9.109375" style="104"/>
    <col min="5633" max="5633" width="4.5546875" style="104" customWidth="1"/>
    <col min="5634" max="5634" width="6.88671875" style="104" customWidth="1"/>
    <col min="5635" max="5635" width="81.6640625" style="104" customWidth="1"/>
    <col min="5636" max="5636" width="37.109375" style="104" customWidth="1"/>
    <col min="5637" max="5637" width="24.6640625" style="104" customWidth="1"/>
    <col min="5638" max="5638" width="11.6640625" style="104" customWidth="1"/>
    <col min="5639" max="5639" width="12" style="104" bestFit="1" customWidth="1"/>
    <col min="5640" max="5640" width="21.6640625" style="104" customWidth="1"/>
    <col min="5641" max="5888" width="9.109375" style="104"/>
    <col min="5889" max="5889" width="4.5546875" style="104" customWidth="1"/>
    <col min="5890" max="5890" width="6.88671875" style="104" customWidth="1"/>
    <col min="5891" max="5891" width="81.6640625" style="104" customWidth="1"/>
    <col min="5892" max="5892" width="37.109375" style="104" customWidth="1"/>
    <col min="5893" max="5893" width="24.6640625" style="104" customWidth="1"/>
    <col min="5894" max="5894" width="11.6640625" style="104" customWidth="1"/>
    <col min="5895" max="5895" width="12" style="104" bestFit="1" customWidth="1"/>
    <col min="5896" max="5896" width="21.6640625" style="104" customWidth="1"/>
    <col min="5897" max="6144" width="9.109375" style="104"/>
    <col min="6145" max="6145" width="4.5546875" style="104" customWidth="1"/>
    <col min="6146" max="6146" width="6.88671875" style="104" customWidth="1"/>
    <col min="6147" max="6147" width="81.6640625" style="104" customWidth="1"/>
    <col min="6148" max="6148" width="37.109375" style="104" customWidth="1"/>
    <col min="6149" max="6149" width="24.6640625" style="104" customWidth="1"/>
    <col min="6150" max="6150" width="11.6640625" style="104" customWidth="1"/>
    <col min="6151" max="6151" width="12" style="104" bestFit="1" customWidth="1"/>
    <col min="6152" max="6152" width="21.6640625" style="104" customWidth="1"/>
    <col min="6153" max="6400" width="9.109375" style="104"/>
    <col min="6401" max="6401" width="4.5546875" style="104" customWidth="1"/>
    <col min="6402" max="6402" width="6.88671875" style="104" customWidth="1"/>
    <col min="6403" max="6403" width="81.6640625" style="104" customWidth="1"/>
    <col min="6404" max="6404" width="37.109375" style="104" customWidth="1"/>
    <col min="6405" max="6405" width="24.6640625" style="104" customWidth="1"/>
    <col min="6406" max="6406" width="11.6640625" style="104" customWidth="1"/>
    <col min="6407" max="6407" width="12" style="104" bestFit="1" customWidth="1"/>
    <col min="6408" max="6408" width="21.6640625" style="104" customWidth="1"/>
    <col min="6409" max="6656" width="9.109375" style="104"/>
    <col min="6657" max="6657" width="4.5546875" style="104" customWidth="1"/>
    <col min="6658" max="6658" width="6.88671875" style="104" customWidth="1"/>
    <col min="6659" max="6659" width="81.6640625" style="104" customWidth="1"/>
    <col min="6660" max="6660" width="37.109375" style="104" customWidth="1"/>
    <col min="6661" max="6661" width="24.6640625" style="104" customWidth="1"/>
    <col min="6662" max="6662" width="11.6640625" style="104" customWidth="1"/>
    <col min="6663" max="6663" width="12" style="104" bestFit="1" customWidth="1"/>
    <col min="6664" max="6664" width="21.6640625" style="104" customWidth="1"/>
    <col min="6665" max="6912" width="9.109375" style="104"/>
    <col min="6913" max="6913" width="4.5546875" style="104" customWidth="1"/>
    <col min="6914" max="6914" width="6.88671875" style="104" customWidth="1"/>
    <col min="6915" max="6915" width="81.6640625" style="104" customWidth="1"/>
    <col min="6916" max="6916" width="37.109375" style="104" customWidth="1"/>
    <col min="6917" max="6917" width="24.6640625" style="104" customWidth="1"/>
    <col min="6918" max="6918" width="11.6640625" style="104" customWidth="1"/>
    <col min="6919" max="6919" width="12" style="104" bestFit="1" customWidth="1"/>
    <col min="6920" max="6920" width="21.6640625" style="104" customWidth="1"/>
    <col min="6921" max="7168" width="9.109375" style="104"/>
    <col min="7169" max="7169" width="4.5546875" style="104" customWidth="1"/>
    <col min="7170" max="7170" width="6.88671875" style="104" customWidth="1"/>
    <col min="7171" max="7171" width="81.6640625" style="104" customWidth="1"/>
    <col min="7172" max="7172" width="37.109375" style="104" customWidth="1"/>
    <col min="7173" max="7173" width="24.6640625" style="104" customWidth="1"/>
    <col min="7174" max="7174" width="11.6640625" style="104" customWidth="1"/>
    <col min="7175" max="7175" width="12" style="104" bestFit="1" customWidth="1"/>
    <col min="7176" max="7176" width="21.6640625" style="104" customWidth="1"/>
    <col min="7177" max="7424" width="9.109375" style="104"/>
    <col min="7425" max="7425" width="4.5546875" style="104" customWidth="1"/>
    <col min="7426" max="7426" width="6.88671875" style="104" customWidth="1"/>
    <col min="7427" max="7427" width="81.6640625" style="104" customWidth="1"/>
    <col min="7428" max="7428" width="37.109375" style="104" customWidth="1"/>
    <col min="7429" max="7429" width="24.6640625" style="104" customWidth="1"/>
    <col min="7430" max="7430" width="11.6640625" style="104" customWidth="1"/>
    <col min="7431" max="7431" width="12" style="104" bestFit="1" customWidth="1"/>
    <col min="7432" max="7432" width="21.6640625" style="104" customWidth="1"/>
    <col min="7433" max="7680" width="9.109375" style="104"/>
    <col min="7681" max="7681" width="4.5546875" style="104" customWidth="1"/>
    <col min="7682" max="7682" width="6.88671875" style="104" customWidth="1"/>
    <col min="7683" max="7683" width="81.6640625" style="104" customWidth="1"/>
    <col min="7684" max="7684" width="37.109375" style="104" customWidth="1"/>
    <col min="7685" max="7685" width="24.6640625" style="104" customWidth="1"/>
    <col min="7686" max="7686" width="11.6640625" style="104" customWidth="1"/>
    <col min="7687" max="7687" width="12" style="104" bestFit="1" customWidth="1"/>
    <col min="7688" max="7688" width="21.6640625" style="104" customWidth="1"/>
    <col min="7689" max="7936" width="9.109375" style="104"/>
    <col min="7937" max="7937" width="4.5546875" style="104" customWidth="1"/>
    <col min="7938" max="7938" width="6.88671875" style="104" customWidth="1"/>
    <col min="7939" max="7939" width="81.6640625" style="104" customWidth="1"/>
    <col min="7940" max="7940" width="37.109375" style="104" customWidth="1"/>
    <col min="7941" max="7941" width="24.6640625" style="104" customWidth="1"/>
    <col min="7942" max="7942" width="11.6640625" style="104" customWidth="1"/>
    <col min="7943" max="7943" width="12" style="104" bestFit="1" customWidth="1"/>
    <col min="7944" max="7944" width="21.6640625" style="104" customWidth="1"/>
    <col min="7945" max="8192" width="9.109375" style="104"/>
    <col min="8193" max="8193" width="4.5546875" style="104" customWidth="1"/>
    <col min="8194" max="8194" width="6.88671875" style="104" customWidth="1"/>
    <col min="8195" max="8195" width="81.6640625" style="104" customWidth="1"/>
    <col min="8196" max="8196" width="37.109375" style="104" customWidth="1"/>
    <col min="8197" max="8197" width="24.6640625" style="104" customWidth="1"/>
    <col min="8198" max="8198" width="11.6640625" style="104" customWidth="1"/>
    <col min="8199" max="8199" width="12" style="104" bestFit="1" customWidth="1"/>
    <col min="8200" max="8200" width="21.6640625" style="104" customWidth="1"/>
    <col min="8201" max="8448" width="9.109375" style="104"/>
    <col min="8449" max="8449" width="4.5546875" style="104" customWidth="1"/>
    <col min="8450" max="8450" width="6.88671875" style="104" customWidth="1"/>
    <col min="8451" max="8451" width="81.6640625" style="104" customWidth="1"/>
    <col min="8452" max="8452" width="37.109375" style="104" customWidth="1"/>
    <col min="8453" max="8453" width="24.6640625" style="104" customWidth="1"/>
    <col min="8454" max="8454" width="11.6640625" style="104" customWidth="1"/>
    <col min="8455" max="8455" width="12" style="104" bestFit="1" customWidth="1"/>
    <col min="8456" max="8456" width="21.6640625" style="104" customWidth="1"/>
    <col min="8457" max="8704" width="9.109375" style="104"/>
    <col min="8705" max="8705" width="4.5546875" style="104" customWidth="1"/>
    <col min="8706" max="8706" width="6.88671875" style="104" customWidth="1"/>
    <col min="8707" max="8707" width="81.6640625" style="104" customWidth="1"/>
    <col min="8708" max="8708" width="37.109375" style="104" customWidth="1"/>
    <col min="8709" max="8709" width="24.6640625" style="104" customWidth="1"/>
    <col min="8710" max="8710" width="11.6640625" style="104" customWidth="1"/>
    <col min="8711" max="8711" width="12" style="104" bestFit="1" customWidth="1"/>
    <col min="8712" max="8712" width="21.6640625" style="104" customWidth="1"/>
    <col min="8713" max="8960" width="9.109375" style="104"/>
    <col min="8961" max="8961" width="4.5546875" style="104" customWidth="1"/>
    <col min="8962" max="8962" width="6.88671875" style="104" customWidth="1"/>
    <col min="8963" max="8963" width="81.6640625" style="104" customWidth="1"/>
    <col min="8964" max="8964" width="37.109375" style="104" customWidth="1"/>
    <col min="8965" max="8965" width="24.6640625" style="104" customWidth="1"/>
    <col min="8966" max="8966" width="11.6640625" style="104" customWidth="1"/>
    <col min="8967" max="8967" width="12" style="104" bestFit="1" customWidth="1"/>
    <col min="8968" max="8968" width="21.6640625" style="104" customWidth="1"/>
    <col min="8969" max="9216" width="9.109375" style="104"/>
    <col min="9217" max="9217" width="4.5546875" style="104" customWidth="1"/>
    <col min="9218" max="9218" width="6.88671875" style="104" customWidth="1"/>
    <col min="9219" max="9219" width="81.6640625" style="104" customWidth="1"/>
    <col min="9220" max="9220" width="37.109375" style="104" customWidth="1"/>
    <col min="9221" max="9221" width="24.6640625" style="104" customWidth="1"/>
    <col min="9222" max="9222" width="11.6640625" style="104" customWidth="1"/>
    <col min="9223" max="9223" width="12" style="104" bestFit="1" customWidth="1"/>
    <col min="9224" max="9224" width="21.6640625" style="104" customWidth="1"/>
    <col min="9225" max="9472" width="9.109375" style="104"/>
    <col min="9473" max="9473" width="4.5546875" style="104" customWidth="1"/>
    <col min="9474" max="9474" width="6.88671875" style="104" customWidth="1"/>
    <col min="9475" max="9475" width="81.6640625" style="104" customWidth="1"/>
    <col min="9476" max="9476" width="37.109375" style="104" customWidth="1"/>
    <col min="9477" max="9477" width="24.6640625" style="104" customWidth="1"/>
    <col min="9478" max="9478" width="11.6640625" style="104" customWidth="1"/>
    <col min="9479" max="9479" width="12" style="104" bestFit="1" customWidth="1"/>
    <col min="9480" max="9480" width="21.6640625" style="104" customWidth="1"/>
    <col min="9481" max="9728" width="9.109375" style="104"/>
    <col min="9729" max="9729" width="4.5546875" style="104" customWidth="1"/>
    <col min="9730" max="9730" width="6.88671875" style="104" customWidth="1"/>
    <col min="9731" max="9731" width="81.6640625" style="104" customWidth="1"/>
    <col min="9732" max="9732" width="37.109375" style="104" customWidth="1"/>
    <col min="9733" max="9733" width="24.6640625" style="104" customWidth="1"/>
    <col min="9734" max="9734" width="11.6640625" style="104" customWidth="1"/>
    <col min="9735" max="9735" width="12" style="104" bestFit="1" customWidth="1"/>
    <col min="9736" max="9736" width="21.6640625" style="104" customWidth="1"/>
    <col min="9737" max="9984" width="9.109375" style="104"/>
    <col min="9985" max="9985" width="4.5546875" style="104" customWidth="1"/>
    <col min="9986" max="9986" width="6.88671875" style="104" customWidth="1"/>
    <col min="9987" max="9987" width="81.6640625" style="104" customWidth="1"/>
    <col min="9988" max="9988" width="37.109375" style="104" customWidth="1"/>
    <col min="9989" max="9989" width="24.6640625" style="104" customWidth="1"/>
    <col min="9990" max="9990" width="11.6640625" style="104" customWidth="1"/>
    <col min="9991" max="9991" width="12" style="104" bestFit="1" customWidth="1"/>
    <col min="9992" max="9992" width="21.6640625" style="104" customWidth="1"/>
    <col min="9993" max="10240" width="9.109375" style="104"/>
    <col min="10241" max="10241" width="4.5546875" style="104" customWidth="1"/>
    <col min="10242" max="10242" width="6.88671875" style="104" customWidth="1"/>
    <col min="10243" max="10243" width="81.6640625" style="104" customWidth="1"/>
    <col min="10244" max="10244" width="37.109375" style="104" customWidth="1"/>
    <col min="10245" max="10245" width="24.6640625" style="104" customWidth="1"/>
    <col min="10246" max="10246" width="11.6640625" style="104" customWidth="1"/>
    <col min="10247" max="10247" width="12" style="104" bestFit="1" customWidth="1"/>
    <col min="10248" max="10248" width="21.6640625" style="104" customWidth="1"/>
    <col min="10249" max="10496" width="9.109375" style="104"/>
    <col min="10497" max="10497" width="4.5546875" style="104" customWidth="1"/>
    <col min="10498" max="10498" width="6.88671875" style="104" customWidth="1"/>
    <col min="10499" max="10499" width="81.6640625" style="104" customWidth="1"/>
    <col min="10500" max="10500" width="37.109375" style="104" customWidth="1"/>
    <col min="10501" max="10501" width="24.6640625" style="104" customWidth="1"/>
    <col min="10502" max="10502" width="11.6640625" style="104" customWidth="1"/>
    <col min="10503" max="10503" width="12" style="104" bestFit="1" customWidth="1"/>
    <col min="10504" max="10504" width="21.6640625" style="104" customWidth="1"/>
    <col min="10505" max="10752" width="9.109375" style="104"/>
    <col min="10753" max="10753" width="4.5546875" style="104" customWidth="1"/>
    <col min="10754" max="10754" width="6.88671875" style="104" customWidth="1"/>
    <col min="10755" max="10755" width="81.6640625" style="104" customWidth="1"/>
    <col min="10756" max="10756" width="37.109375" style="104" customWidth="1"/>
    <col min="10757" max="10757" width="24.6640625" style="104" customWidth="1"/>
    <col min="10758" max="10758" width="11.6640625" style="104" customWidth="1"/>
    <col min="10759" max="10759" width="12" style="104" bestFit="1" customWidth="1"/>
    <col min="10760" max="10760" width="21.6640625" style="104" customWidth="1"/>
    <col min="10761" max="11008" width="9.109375" style="104"/>
    <col min="11009" max="11009" width="4.5546875" style="104" customWidth="1"/>
    <col min="11010" max="11010" width="6.88671875" style="104" customWidth="1"/>
    <col min="11011" max="11011" width="81.6640625" style="104" customWidth="1"/>
    <col min="11012" max="11012" width="37.109375" style="104" customWidth="1"/>
    <col min="11013" max="11013" width="24.6640625" style="104" customWidth="1"/>
    <col min="11014" max="11014" width="11.6640625" style="104" customWidth="1"/>
    <col min="11015" max="11015" width="12" style="104" bestFit="1" customWidth="1"/>
    <col min="11016" max="11016" width="21.6640625" style="104" customWidth="1"/>
    <col min="11017" max="11264" width="9.109375" style="104"/>
    <col min="11265" max="11265" width="4.5546875" style="104" customWidth="1"/>
    <col min="11266" max="11266" width="6.88671875" style="104" customWidth="1"/>
    <col min="11267" max="11267" width="81.6640625" style="104" customWidth="1"/>
    <col min="11268" max="11268" width="37.109375" style="104" customWidth="1"/>
    <col min="11269" max="11269" width="24.6640625" style="104" customWidth="1"/>
    <col min="11270" max="11270" width="11.6640625" style="104" customWidth="1"/>
    <col min="11271" max="11271" width="12" style="104" bestFit="1" customWidth="1"/>
    <col min="11272" max="11272" width="21.6640625" style="104" customWidth="1"/>
    <col min="11273" max="11520" width="9.109375" style="104"/>
    <col min="11521" max="11521" width="4.5546875" style="104" customWidth="1"/>
    <col min="11522" max="11522" width="6.88671875" style="104" customWidth="1"/>
    <col min="11523" max="11523" width="81.6640625" style="104" customWidth="1"/>
    <col min="11524" max="11524" width="37.109375" style="104" customWidth="1"/>
    <col min="11525" max="11525" width="24.6640625" style="104" customWidth="1"/>
    <col min="11526" max="11526" width="11.6640625" style="104" customWidth="1"/>
    <col min="11527" max="11527" width="12" style="104" bestFit="1" customWidth="1"/>
    <col min="11528" max="11528" width="21.6640625" style="104" customWidth="1"/>
    <col min="11529" max="11776" width="9.109375" style="104"/>
    <col min="11777" max="11777" width="4.5546875" style="104" customWidth="1"/>
    <col min="11778" max="11778" width="6.88671875" style="104" customWidth="1"/>
    <col min="11779" max="11779" width="81.6640625" style="104" customWidth="1"/>
    <col min="11780" max="11780" width="37.109375" style="104" customWidth="1"/>
    <col min="11781" max="11781" width="24.6640625" style="104" customWidth="1"/>
    <col min="11782" max="11782" width="11.6640625" style="104" customWidth="1"/>
    <col min="11783" max="11783" width="12" style="104" bestFit="1" customWidth="1"/>
    <col min="11784" max="11784" width="21.6640625" style="104" customWidth="1"/>
    <col min="11785" max="12032" width="9.109375" style="104"/>
    <col min="12033" max="12033" width="4.5546875" style="104" customWidth="1"/>
    <col min="12034" max="12034" width="6.88671875" style="104" customWidth="1"/>
    <col min="12035" max="12035" width="81.6640625" style="104" customWidth="1"/>
    <col min="12036" max="12036" width="37.109375" style="104" customWidth="1"/>
    <col min="12037" max="12037" width="24.6640625" style="104" customWidth="1"/>
    <col min="12038" max="12038" width="11.6640625" style="104" customWidth="1"/>
    <col min="12039" max="12039" width="12" style="104" bestFit="1" customWidth="1"/>
    <col min="12040" max="12040" width="21.6640625" style="104" customWidth="1"/>
    <col min="12041" max="12288" width="9.109375" style="104"/>
    <col min="12289" max="12289" width="4.5546875" style="104" customWidth="1"/>
    <col min="12290" max="12290" width="6.88671875" style="104" customWidth="1"/>
    <col min="12291" max="12291" width="81.6640625" style="104" customWidth="1"/>
    <col min="12292" max="12292" width="37.109375" style="104" customWidth="1"/>
    <col min="12293" max="12293" width="24.6640625" style="104" customWidth="1"/>
    <col min="12294" max="12294" width="11.6640625" style="104" customWidth="1"/>
    <col min="12295" max="12295" width="12" style="104" bestFit="1" customWidth="1"/>
    <col min="12296" max="12296" width="21.6640625" style="104" customWidth="1"/>
    <col min="12297" max="12544" width="9.109375" style="104"/>
    <col min="12545" max="12545" width="4.5546875" style="104" customWidth="1"/>
    <col min="12546" max="12546" width="6.88671875" style="104" customWidth="1"/>
    <col min="12547" max="12547" width="81.6640625" style="104" customWidth="1"/>
    <col min="12548" max="12548" width="37.109375" style="104" customWidth="1"/>
    <col min="12549" max="12549" width="24.6640625" style="104" customWidth="1"/>
    <col min="12550" max="12550" width="11.6640625" style="104" customWidth="1"/>
    <col min="12551" max="12551" width="12" style="104" bestFit="1" customWidth="1"/>
    <col min="12552" max="12552" width="21.6640625" style="104" customWidth="1"/>
    <col min="12553" max="12800" width="9.109375" style="104"/>
    <col min="12801" max="12801" width="4.5546875" style="104" customWidth="1"/>
    <col min="12802" max="12802" width="6.88671875" style="104" customWidth="1"/>
    <col min="12803" max="12803" width="81.6640625" style="104" customWidth="1"/>
    <col min="12804" max="12804" width="37.109375" style="104" customWidth="1"/>
    <col min="12805" max="12805" width="24.6640625" style="104" customWidth="1"/>
    <col min="12806" max="12806" width="11.6640625" style="104" customWidth="1"/>
    <col min="12807" max="12807" width="12" style="104" bestFit="1" customWidth="1"/>
    <col min="12808" max="12808" width="21.6640625" style="104" customWidth="1"/>
    <col min="12809" max="13056" width="9.109375" style="104"/>
    <col min="13057" max="13057" width="4.5546875" style="104" customWidth="1"/>
    <col min="13058" max="13058" width="6.88671875" style="104" customWidth="1"/>
    <col min="13059" max="13059" width="81.6640625" style="104" customWidth="1"/>
    <col min="13060" max="13060" width="37.109375" style="104" customWidth="1"/>
    <col min="13061" max="13061" width="24.6640625" style="104" customWidth="1"/>
    <col min="13062" max="13062" width="11.6640625" style="104" customWidth="1"/>
    <col min="13063" max="13063" width="12" style="104" bestFit="1" customWidth="1"/>
    <col min="13064" max="13064" width="21.6640625" style="104" customWidth="1"/>
    <col min="13065" max="13312" width="9.109375" style="104"/>
    <col min="13313" max="13313" width="4.5546875" style="104" customWidth="1"/>
    <col min="13314" max="13314" width="6.88671875" style="104" customWidth="1"/>
    <col min="13315" max="13315" width="81.6640625" style="104" customWidth="1"/>
    <col min="13316" max="13316" width="37.109375" style="104" customWidth="1"/>
    <col min="13317" max="13317" width="24.6640625" style="104" customWidth="1"/>
    <col min="13318" max="13318" width="11.6640625" style="104" customWidth="1"/>
    <col min="13319" max="13319" width="12" style="104" bestFit="1" customWidth="1"/>
    <col min="13320" max="13320" width="21.6640625" style="104" customWidth="1"/>
    <col min="13321" max="13568" width="9.109375" style="104"/>
    <col min="13569" max="13569" width="4.5546875" style="104" customWidth="1"/>
    <col min="13570" max="13570" width="6.88671875" style="104" customWidth="1"/>
    <col min="13571" max="13571" width="81.6640625" style="104" customWidth="1"/>
    <col min="13572" max="13572" width="37.109375" style="104" customWidth="1"/>
    <col min="13573" max="13573" width="24.6640625" style="104" customWidth="1"/>
    <col min="13574" max="13574" width="11.6640625" style="104" customWidth="1"/>
    <col min="13575" max="13575" width="12" style="104" bestFit="1" customWidth="1"/>
    <col min="13576" max="13576" width="21.6640625" style="104" customWidth="1"/>
    <col min="13577" max="13824" width="9.109375" style="104"/>
    <col min="13825" max="13825" width="4.5546875" style="104" customWidth="1"/>
    <col min="13826" max="13826" width="6.88671875" style="104" customWidth="1"/>
    <col min="13827" max="13827" width="81.6640625" style="104" customWidth="1"/>
    <col min="13828" max="13828" width="37.109375" style="104" customWidth="1"/>
    <col min="13829" max="13829" width="24.6640625" style="104" customWidth="1"/>
    <col min="13830" max="13830" width="11.6640625" style="104" customWidth="1"/>
    <col min="13831" max="13831" width="12" style="104" bestFit="1" customWidth="1"/>
    <col min="13832" max="13832" width="21.6640625" style="104" customWidth="1"/>
    <col min="13833" max="14080" width="9.109375" style="104"/>
    <col min="14081" max="14081" width="4.5546875" style="104" customWidth="1"/>
    <col min="14082" max="14082" width="6.88671875" style="104" customWidth="1"/>
    <col min="14083" max="14083" width="81.6640625" style="104" customWidth="1"/>
    <col min="14084" max="14084" width="37.109375" style="104" customWidth="1"/>
    <col min="14085" max="14085" width="24.6640625" style="104" customWidth="1"/>
    <col min="14086" max="14086" width="11.6640625" style="104" customWidth="1"/>
    <col min="14087" max="14087" width="12" style="104" bestFit="1" customWidth="1"/>
    <col min="14088" max="14088" width="21.6640625" style="104" customWidth="1"/>
    <col min="14089" max="14336" width="9.109375" style="104"/>
    <col min="14337" max="14337" width="4.5546875" style="104" customWidth="1"/>
    <col min="14338" max="14338" width="6.88671875" style="104" customWidth="1"/>
    <col min="14339" max="14339" width="81.6640625" style="104" customWidth="1"/>
    <col min="14340" max="14340" width="37.109375" style="104" customWidth="1"/>
    <col min="14341" max="14341" width="24.6640625" style="104" customWidth="1"/>
    <col min="14342" max="14342" width="11.6640625" style="104" customWidth="1"/>
    <col min="14343" max="14343" width="12" style="104" bestFit="1" customWidth="1"/>
    <col min="14344" max="14344" width="21.6640625" style="104" customWidth="1"/>
    <col min="14345" max="14592" width="9.109375" style="104"/>
    <col min="14593" max="14593" width="4.5546875" style="104" customWidth="1"/>
    <col min="14594" max="14594" width="6.88671875" style="104" customWidth="1"/>
    <col min="14595" max="14595" width="81.6640625" style="104" customWidth="1"/>
    <col min="14596" max="14596" width="37.109375" style="104" customWidth="1"/>
    <col min="14597" max="14597" width="24.6640625" style="104" customWidth="1"/>
    <col min="14598" max="14598" width="11.6640625" style="104" customWidth="1"/>
    <col min="14599" max="14599" width="12" style="104" bestFit="1" customWidth="1"/>
    <col min="14600" max="14600" width="21.6640625" style="104" customWidth="1"/>
    <col min="14601" max="14848" width="9.109375" style="104"/>
    <col min="14849" max="14849" width="4.5546875" style="104" customWidth="1"/>
    <col min="14850" max="14850" width="6.88671875" style="104" customWidth="1"/>
    <col min="14851" max="14851" width="81.6640625" style="104" customWidth="1"/>
    <col min="14852" max="14852" width="37.109375" style="104" customWidth="1"/>
    <col min="14853" max="14853" width="24.6640625" style="104" customWidth="1"/>
    <col min="14854" max="14854" width="11.6640625" style="104" customWidth="1"/>
    <col min="14855" max="14855" width="12" style="104" bestFit="1" customWidth="1"/>
    <col min="14856" max="14856" width="21.6640625" style="104" customWidth="1"/>
    <col min="14857" max="15104" width="9.109375" style="104"/>
    <col min="15105" max="15105" width="4.5546875" style="104" customWidth="1"/>
    <col min="15106" max="15106" width="6.88671875" style="104" customWidth="1"/>
    <col min="15107" max="15107" width="81.6640625" style="104" customWidth="1"/>
    <col min="15108" max="15108" width="37.109375" style="104" customWidth="1"/>
    <col min="15109" max="15109" width="24.6640625" style="104" customWidth="1"/>
    <col min="15110" max="15110" width="11.6640625" style="104" customWidth="1"/>
    <col min="15111" max="15111" width="12" style="104" bestFit="1" customWidth="1"/>
    <col min="15112" max="15112" width="21.6640625" style="104" customWidth="1"/>
    <col min="15113" max="15360" width="9.109375" style="104"/>
    <col min="15361" max="15361" width="4.5546875" style="104" customWidth="1"/>
    <col min="15362" max="15362" width="6.88671875" style="104" customWidth="1"/>
    <col min="15363" max="15363" width="81.6640625" style="104" customWidth="1"/>
    <col min="15364" max="15364" width="37.109375" style="104" customWidth="1"/>
    <col min="15365" max="15365" width="24.6640625" style="104" customWidth="1"/>
    <col min="15366" max="15366" width="11.6640625" style="104" customWidth="1"/>
    <col min="15367" max="15367" width="12" style="104" bestFit="1" customWidth="1"/>
    <col min="15368" max="15368" width="21.6640625" style="104" customWidth="1"/>
    <col min="15369" max="15616" width="9.109375" style="104"/>
    <col min="15617" max="15617" width="4.5546875" style="104" customWidth="1"/>
    <col min="15618" max="15618" width="6.88671875" style="104" customWidth="1"/>
    <col min="15619" max="15619" width="81.6640625" style="104" customWidth="1"/>
    <col min="15620" max="15620" width="37.109375" style="104" customWidth="1"/>
    <col min="15621" max="15621" width="24.6640625" style="104" customWidth="1"/>
    <col min="15622" max="15622" width="11.6640625" style="104" customWidth="1"/>
    <col min="15623" max="15623" width="12" style="104" bestFit="1" customWidth="1"/>
    <col min="15624" max="15624" width="21.6640625" style="104" customWidth="1"/>
    <col min="15625" max="15872" width="9.109375" style="104"/>
    <col min="15873" max="15873" width="4.5546875" style="104" customWidth="1"/>
    <col min="15874" max="15874" width="6.88671875" style="104" customWidth="1"/>
    <col min="15875" max="15875" width="81.6640625" style="104" customWidth="1"/>
    <col min="15876" max="15876" width="37.109375" style="104" customWidth="1"/>
    <col min="15877" max="15877" width="24.6640625" style="104" customWidth="1"/>
    <col min="15878" max="15878" width="11.6640625" style="104" customWidth="1"/>
    <col min="15879" max="15879" width="12" style="104" bestFit="1" customWidth="1"/>
    <col min="15880" max="15880" width="21.6640625" style="104" customWidth="1"/>
    <col min="15881" max="16128" width="9.109375" style="104"/>
    <col min="16129" max="16129" width="4.5546875" style="104" customWidth="1"/>
    <col min="16130" max="16130" width="6.88671875" style="104" customWidth="1"/>
    <col min="16131" max="16131" width="81.6640625" style="104" customWidth="1"/>
    <col min="16132" max="16132" width="37.109375" style="104" customWidth="1"/>
    <col min="16133" max="16133" width="24.6640625" style="104" customWidth="1"/>
    <col min="16134" max="16134" width="11.6640625" style="104" customWidth="1"/>
    <col min="16135" max="16135" width="12" style="104" bestFit="1" customWidth="1"/>
    <col min="16136" max="16136" width="21.6640625" style="104" customWidth="1"/>
    <col min="16137" max="16384" width="9.109375" style="104"/>
  </cols>
  <sheetData>
    <row r="1" spans="1:9" ht="30" customHeight="1">
      <c r="A1" s="230" t="s">
        <v>8</v>
      </c>
      <c r="B1" s="230" t="s">
        <v>1743</v>
      </c>
      <c r="C1" s="230" t="s">
        <v>1744</v>
      </c>
      <c r="D1" s="230" t="s">
        <v>1745</v>
      </c>
      <c r="E1" s="230" t="s">
        <v>1746</v>
      </c>
      <c r="F1" s="230" t="s">
        <v>1747</v>
      </c>
      <c r="G1" s="230"/>
    </row>
    <row r="2" spans="1:9" s="105" customFormat="1" ht="12" customHeight="1">
      <c r="A2">
        <v>19</v>
      </c>
      <c r="B2" t="str">
        <f>A2&amp;" "&amp;G2</f>
        <v>19 HRVATSKI SABOR</v>
      </c>
      <c r="C2" t="s">
        <v>1748</v>
      </c>
      <c r="D2" t="s">
        <v>1749</v>
      </c>
      <c r="E2" t="s">
        <v>1750</v>
      </c>
      <c r="F2" t="s">
        <v>1751</v>
      </c>
      <c r="G2" t="s">
        <v>1752</v>
      </c>
    </row>
    <row r="3" spans="1:9" s="106" customFormat="1" ht="15" customHeight="1">
      <c r="A3">
        <v>35</v>
      </c>
      <c r="B3" t="str">
        <f t="shared" ref="B3:B66" si="0">A3&amp;" "&amp;G3</f>
        <v>35 URED PREDSJEDNIKA REPUBLIKE HRVATSKE</v>
      </c>
      <c r="C3" t="s">
        <v>1748</v>
      </c>
      <c r="D3" t="s">
        <v>1753</v>
      </c>
      <c r="E3" t="s">
        <v>1754</v>
      </c>
      <c r="F3" t="s">
        <v>1751</v>
      </c>
      <c r="G3" t="s">
        <v>1755</v>
      </c>
    </row>
    <row r="4" spans="1:9" s="106" customFormat="1" ht="15" customHeight="1">
      <c r="A4">
        <v>51</v>
      </c>
      <c r="B4" t="str">
        <f t="shared" si="0"/>
        <v>51 VLADA REPUBLIKE HRVATSKE</v>
      </c>
      <c r="C4" t="s">
        <v>1748</v>
      </c>
      <c r="D4" t="s">
        <v>1756</v>
      </c>
      <c r="E4" t="s">
        <v>1757</v>
      </c>
      <c r="F4" t="s">
        <v>1751</v>
      </c>
      <c r="G4" t="s">
        <v>1758</v>
      </c>
    </row>
    <row r="5" spans="1:9" s="106" customFormat="1" ht="15" customHeight="1">
      <c r="A5">
        <v>115</v>
      </c>
      <c r="B5" t="str">
        <f t="shared" si="0"/>
        <v>115 URED ZA ZAKONODAVSTVO</v>
      </c>
      <c r="C5" t="s">
        <v>1759</v>
      </c>
      <c r="D5" t="s">
        <v>1760</v>
      </c>
      <c r="E5" t="s">
        <v>1761</v>
      </c>
      <c r="F5" t="s">
        <v>1751</v>
      </c>
      <c r="G5" t="s">
        <v>1762</v>
      </c>
    </row>
    <row r="6" spans="1:9" s="106" customFormat="1" ht="15" customHeight="1">
      <c r="A6">
        <v>123</v>
      </c>
      <c r="B6" t="str">
        <f t="shared" si="0"/>
        <v>123 URED ZA OPĆE POSLOVE HRVATSKOG  SABORA I VLADE REPUBLIKE HRVATSKE</v>
      </c>
      <c r="C6" t="s">
        <v>1759</v>
      </c>
      <c r="D6" t="s">
        <v>1763</v>
      </c>
      <c r="E6" t="s">
        <v>1764</v>
      </c>
      <c r="F6" t="s">
        <v>1751</v>
      </c>
      <c r="G6" t="s">
        <v>1765</v>
      </c>
    </row>
    <row r="7" spans="1:9" ht="15" customHeight="1">
      <c r="A7">
        <v>174</v>
      </c>
      <c r="B7" t="str">
        <f t="shared" si="0"/>
        <v>174 MINISTARSTVO OBRANE</v>
      </c>
      <c r="C7" t="s">
        <v>1748</v>
      </c>
      <c r="D7" t="s">
        <v>1766</v>
      </c>
      <c r="E7" t="s">
        <v>1767</v>
      </c>
      <c r="F7" t="s">
        <v>1751</v>
      </c>
      <c r="G7" t="s">
        <v>1768</v>
      </c>
      <c r="I7" s="106"/>
    </row>
    <row r="8" spans="1:9" s="106" customFormat="1" ht="15" customHeight="1">
      <c r="A8">
        <v>713</v>
      </c>
      <c r="B8" t="str">
        <f t="shared" si="0"/>
        <v>713 MINISTARSTVO UNUTARNJIH POSLOVA</v>
      </c>
      <c r="C8" t="s">
        <v>1748</v>
      </c>
      <c r="D8" t="s">
        <v>1769</v>
      </c>
      <c r="E8" t="s">
        <v>1770</v>
      </c>
      <c r="F8" t="s">
        <v>1751</v>
      </c>
      <c r="G8" t="s">
        <v>1771</v>
      </c>
    </row>
    <row r="9" spans="1:9" s="106" customFormat="1" ht="15" customHeight="1">
      <c r="A9">
        <v>721</v>
      </c>
      <c r="B9" t="str">
        <f t="shared" si="0"/>
        <v>721 MINISTARSTVO VANJSKIH I EUROPSKIH POSLOVA REPUBLIKE HRVATSKE</v>
      </c>
      <c r="C9" t="s">
        <v>1748</v>
      </c>
      <c r="D9" t="s">
        <v>1772</v>
      </c>
      <c r="E9" t="s">
        <v>1773</v>
      </c>
      <c r="F9" t="s">
        <v>1751</v>
      </c>
      <c r="G9" t="s">
        <v>1774</v>
      </c>
    </row>
    <row r="10" spans="1:9" s="106" customFormat="1" ht="15" customHeight="1">
      <c r="A10">
        <v>756</v>
      </c>
      <c r="B10" t="str">
        <f t="shared" si="0"/>
        <v>756 MINISTARSTVO KULTURE I MEDIJA</v>
      </c>
      <c r="C10" t="s">
        <v>1748</v>
      </c>
      <c r="D10" t="s">
        <v>1775</v>
      </c>
      <c r="E10" t="s">
        <v>1776</v>
      </c>
      <c r="F10" t="s">
        <v>1751</v>
      </c>
      <c r="G10" t="s">
        <v>1777</v>
      </c>
    </row>
    <row r="11" spans="1:9" ht="15" customHeight="1">
      <c r="A11">
        <v>764</v>
      </c>
      <c r="B11" t="str">
        <f t="shared" si="0"/>
        <v>764 HRVATSKI DRŽAVNI ARHIV</v>
      </c>
      <c r="C11" t="s">
        <v>1778</v>
      </c>
      <c r="D11" t="s">
        <v>1779</v>
      </c>
      <c r="E11" t="s">
        <v>1780</v>
      </c>
      <c r="F11" t="s">
        <v>1751</v>
      </c>
      <c r="G11" t="s">
        <v>1781</v>
      </c>
      <c r="I11" s="106"/>
    </row>
    <row r="12" spans="1:9" ht="15" customHeight="1">
      <c r="A12">
        <v>789</v>
      </c>
      <c r="B12" t="str">
        <f t="shared" si="0"/>
        <v>789 DRŽAVNI ARHIV U BJELOVARU</v>
      </c>
      <c r="C12" t="s">
        <v>1778</v>
      </c>
      <c r="D12" t="s">
        <v>1782</v>
      </c>
      <c r="E12" t="s">
        <v>1783</v>
      </c>
      <c r="F12" t="s">
        <v>1751</v>
      </c>
      <c r="G12" t="s">
        <v>1784</v>
      </c>
      <c r="I12" s="106"/>
    </row>
    <row r="13" spans="1:9" ht="15" customHeight="1">
      <c r="A13">
        <v>797</v>
      </c>
      <c r="B13" t="str">
        <f t="shared" si="0"/>
        <v>797 DRŽAVNI ARHIV U DUBROVNIKU</v>
      </c>
      <c r="C13" t="s">
        <v>1778</v>
      </c>
      <c r="D13" t="s">
        <v>1785</v>
      </c>
      <c r="E13" t="s">
        <v>1786</v>
      </c>
      <c r="F13" t="s">
        <v>1751</v>
      </c>
      <c r="G13" t="s">
        <v>1787</v>
      </c>
      <c r="I13" s="106"/>
    </row>
    <row r="14" spans="1:9" ht="15" customHeight="1">
      <c r="A14">
        <v>801</v>
      </c>
      <c r="B14" t="str">
        <f t="shared" si="0"/>
        <v>801 DRŽAVNI ARHIV U KARLOVCU</v>
      </c>
      <c r="C14" t="s">
        <v>1778</v>
      </c>
      <c r="D14" t="s">
        <v>1788</v>
      </c>
      <c r="E14" t="s">
        <v>1789</v>
      </c>
      <c r="F14" t="s">
        <v>1751</v>
      </c>
      <c r="G14" t="s">
        <v>1790</v>
      </c>
      <c r="I14" s="106"/>
    </row>
    <row r="15" spans="1:9" ht="15" customHeight="1">
      <c r="A15">
        <v>810</v>
      </c>
      <c r="B15" t="str">
        <f t="shared" si="0"/>
        <v>810 DRŽAVNI ARHIV U OSIJEKU</v>
      </c>
      <c r="C15" t="s">
        <v>1778</v>
      </c>
      <c r="D15" t="s">
        <v>1791</v>
      </c>
      <c r="E15" t="s">
        <v>1792</v>
      </c>
      <c r="F15" t="s">
        <v>1751</v>
      </c>
      <c r="G15" t="s">
        <v>1793</v>
      </c>
      <c r="I15" s="106"/>
    </row>
    <row r="16" spans="1:9" ht="15" customHeight="1">
      <c r="A16">
        <v>828</v>
      </c>
      <c r="B16" t="str">
        <f t="shared" si="0"/>
        <v>828 DRŽAVNI ARHIV U PAZINU</v>
      </c>
      <c r="C16" t="s">
        <v>1778</v>
      </c>
      <c r="D16" t="s">
        <v>1794</v>
      </c>
      <c r="E16" t="s">
        <v>1795</v>
      </c>
      <c r="F16" t="s">
        <v>1751</v>
      </c>
      <c r="G16" t="s">
        <v>1796</v>
      </c>
      <c r="I16" s="106"/>
    </row>
    <row r="17" spans="1:9" ht="15" customHeight="1">
      <c r="A17">
        <v>836</v>
      </c>
      <c r="B17" t="str">
        <f t="shared" si="0"/>
        <v>836 DRŽAVNI ARHIV U RIJECI</v>
      </c>
      <c r="C17" t="s">
        <v>1778</v>
      </c>
      <c r="D17" t="s">
        <v>1797</v>
      </c>
      <c r="E17" t="s">
        <v>1798</v>
      </c>
      <c r="F17" t="s">
        <v>1751</v>
      </c>
      <c r="G17" t="s">
        <v>1799</v>
      </c>
      <c r="I17" s="106"/>
    </row>
    <row r="18" spans="1:9" ht="15" customHeight="1">
      <c r="A18">
        <v>844</v>
      </c>
      <c r="B18" t="str">
        <f t="shared" si="0"/>
        <v>844 DRŽAVNI ARHIV U SISKU</v>
      </c>
      <c r="C18" t="s">
        <v>1778</v>
      </c>
      <c r="D18" t="s">
        <v>1800</v>
      </c>
      <c r="E18" t="s">
        <v>1801</v>
      </c>
      <c r="F18" t="s">
        <v>1751</v>
      </c>
      <c r="G18" t="s">
        <v>1802</v>
      </c>
      <c r="I18" s="106"/>
    </row>
    <row r="19" spans="1:9" ht="15" customHeight="1">
      <c r="A19">
        <v>852</v>
      </c>
      <c r="B19" t="str">
        <f t="shared" si="0"/>
        <v>852 DRŽAVNI ARHIV U SLAVONSKOM BRODU</v>
      </c>
      <c r="C19" t="s">
        <v>1778</v>
      </c>
      <c r="D19" t="s">
        <v>1803</v>
      </c>
      <c r="E19" t="s">
        <v>1804</v>
      </c>
      <c r="F19" t="s">
        <v>1751</v>
      </c>
      <c r="G19" t="s">
        <v>1805</v>
      </c>
      <c r="I19" s="106"/>
    </row>
    <row r="20" spans="1:9" ht="14.4">
      <c r="A20">
        <v>869</v>
      </c>
      <c r="B20" t="str">
        <f t="shared" si="0"/>
        <v>869 DRŽAVNI ARHIV U SPLITU</v>
      </c>
      <c r="C20" t="s">
        <v>1778</v>
      </c>
      <c r="D20" t="s">
        <v>1806</v>
      </c>
      <c r="E20" t="s">
        <v>1807</v>
      </c>
      <c r="F20" t="s">
        <v>1751</v>
      </c>
      <c r="G20" t="s">
        <v>1808</v>
      </c>
      <c r="I20" s="106"/>
    </row>
    <row r="21" spans="1:9" ht="15" customHeight="1">
      <c r="A21">
        <v>877</v>
      </c>
      <c r="B21" t="str">
        <f t="shared" si="0"/>
        <v>877 DRŽAVNI ARHIV U VARAŽDINU</v>
      </c>
      <c r="C21" t="s">
        <v>1778</v>
      </c>
      <c r="D21" t="s">
        <v>1809</v>
      </c>
      <c r="E21" t="s">
        <v>1810</v>
      </c>
      <c r="F21" t="s">
        <v>1751</v>
      </c>
      <c r="G21" t="s">
        <v>1811</v>
      </c>
      <c r="I21" s="106"/>
    </row>
    <row r="22" spans="1:9" ht="15" customHeight="1">
      <c r="A22">
        <v>885</v>
      </c>
      <c r="B22" t="str">
        <f t="shared" si="0"/>
        <v>885 DRŽAVNI ARHIV U ZADRU</v>
      </c>
      <c r="C22" t="s">
        <v>1778</v>
      </c>
      <c r="D22" t="s">
        <v>1812</v>
      </c>
      <c r="E22" t="s">
        <v>1813</v>
      </c>
      <c r="F22" t="s">
        <v>1751</v>
      </c>
      <c r="G22" t="s">
        <v>1814</v>
      </c>
      <c r="I22" s="106"/>
    </row>
    <row r="23" spans="1:9" ht="15" customHeight="1">
      <c r="A23">
        <v>893</v>
      </c>
      <c r="B23" t="str">
        <f t="shared" si="0"/>
        <v>893 DRŽAVNI ARHIV U ZAGREBU</v>
      </c>
      <c r="C23" t="s">
        <v>1778</v>
      </c>
      <c r="D23" t="s">
        <v>1815</v>
      </c>
      <c r="E23" t="s">
        <v>1816</v>
      </c>
      <c r="F23" t="s">
        <v>1751</v>
      </c>
      <c r="G23" t="s">
        <v>1817</v>
      </c>
      <c r="H23" s="107"/>
      <c r="I23" s="106"/>
    </row>
    <row r="24" spans="1:9" s="106" customFormat="1" ht="15" customHeight="1">
      <c r="A24">
        <v>908</v>
      </c>
      <c r="B24" t="str">
        <f t="shared" si="0"/>
        <v>908 ARHEOLOŠKI MUZEJ U SPLITU</v>
      </c>
      <c r="C24" t="s">
        <v>1778</v>
      </c>
      <c r="D24" t="s">
        <v>1818</v>
      </c>
      <c r="E24" t="s">
        <v>1819</v>
      </c>
      <c r="F24" t="s">
        <v>1751</v>
      </c>
      <c r="G24" t="s">
        <v>1820</v>
      </c>
    </row>
    <row r="25" spans="1:9" ht="15" customHeight="1">
      <c r="A25">
        <v>916</v>
      </c>
      <c r="B25" t="str">
        <f t="shared" si="0"/>
        <v>916 ARHEOLOŠKI MUZEJ ZADAR</v>
      </c>
      <c r="C25" t="s">
        <v>1778</v>
      </c>
      <c r="D25" t="s">
        <v>1821</v>
      </c>
      <c r="E25" t="s">
        <v>1822</v>
      </c>
      <c r="F25" t="s">
        <v>1751</v>
      </c>
      <c r="G25" t="s">
        <v>1823</v>
      </c>
      <c r="I25" s="106"/>
    </row>
    <row r="26" spans="1:9" ht="15" customHeight="1">
      <c r="A26">
        <v>924</v>
      </c>
      <c r="B26" t="str">
        <f t="shared" si="0"/>
        <v>924 ARHEOLOŠKI MUZEJ ISTRE</v>
      </c>
      <c r="C26" t="s">
        <v>1778</v>
      </c>
      <c r="D26" t="s">
        <v>1824</v>
      </c>
      <c r="E26" t="s">
        <v>1825</v>
      </c>
      <c r="F26" t="s">
        <v>1751</v>
      </c>
      <c r="G26" t="s">
        <v>1826</v>
      </c>
      <c r="I26" s="106"/>
    </row>
    <row r="27" spans="1:9" s="106" customFormat="1" ht="15" customHeight="1">
      <c r="A27">
        <v>932</v>
      </c>
      <c r="B27" t="str">
        <f t="shared" si="0"/>
        <v>932 DVOR TRAKOŠĆAN</v>
      </c>
      <c r="C27" t="s">
        <v>1778</v>
      </c>
      <c r="D27" t="s">
        <v>1827</v>
      </c>
      <c r="E27" t="s">
        <v>1828</v>
      </c>
      <c r="F27" t="s">
        <v>1751</v>
      </c>
      <c r="G27" t="s">
        <v>1829</v>
      </c>
    </row>
    <row r="28" spans="1:9" s="106" customFormat="1" ht="15" customHeight="1">
      <c r="A28">
        <v>949</v>
      </c>
      <c r="B28" t="str">
        <f t="shared" si="0"/>
        <v>949 MUZEJI IVANA MEŠTROVIĆA</v>
      </c>
      <c r="C28" t="s">
        <v>1778</v>
      </c>
      <c r="D28" t="s">
        <v>1830</v>
      </c>
      <c r="E28" t="s">
        <v>1831</v>
      </c>
      <c r="F28" t="s">
        <v>1751</v>
      </c>
      <c r="G28" t="s">
        <v>1832</v>
      </c>
    </row>
    <row r="29" spans="1:9" s="106" customFormat="1" ht="15" customHeight="1">
      <c r="A29">
        <v>965</v>
      </c>
      <c r="B29" t="str">
        <f t="shared" si="0"/>
        <v>965 HRVATSKI POVIJESNI MUZEJ</v>
      </c>
      <c r="C29" t="s">
        <v>1778</v>
      </c>
      <c r="D29" t="s">
        <v>1833</v>
      </c>
      <c r="E29" t="s">
        <v>1834</v>
      </c>
      <c r="F29" t="s">
        <v>1751</v>
      </c>
      <c r="G29" t="s">
        <v>1835</v>
      </c>
    </row>
    <row r="30" spans="1:9" s="106" customFormat="1" ht="15" customHeight="1">
      <c r="A30">
        <v>973</v>
      </c>
      <c r="B30" t="str">
        <f t="shared" si="0"/>
        <v>973 NACIONALNI MUZEJ MODERNE UMJETNOSTI</v>
      </c>
      <c r="C30" t="s">
        <v>1778</v>
      </c>
      <c r="D30" t="s">
        <v>1836</v>
      </c>
      <c r="E30" t="s">
        <v>1837</v>
      </c>
      <c r="F30" t="s">
        <v>1751</v>
      </c>
      <c r="G30" t="s">
        <v>1838</v>
      </c>
    </row>
    <row r="31" spans="1:9" s="106" customFormat="1" ht="15" customHeight="1">
      <c r="A31">
        <v>990</v>
      </c>
      <c r="B31" t="str">
        <f t="shared" si="0"/>
        <v>990 MUZEJ HRVATSKIH ARHEOLOŠKIH SPOMENIKA SPLIT</v>
      </c>
      <c r="C31" t="s">
        <v>1778</v>
      </c>
      <c r="D31" t="s">
        <v>1839</v>
      </c>
      <c r="E31" t="s">
        <v>1840</v>
      </c>
      <c r="F31" t="s">
        <v>1751</v>
      </c>
      <c r="G31" t="s">
        <v>1841</v>
      </c>
    </row>
    <row r="32" spans="1:9" s="106" customFormat="1" ht="15" customHeight="1">
      <c r="A32">
        <v>1003</v>
      </c>
      <c r="B32" t="str">
        <f t="shared" si="0"/>
        <v>1003 MUZEJ SLAVONIJE</v>
      </c>
      <c r="C32" t="s">
        <v>1778</v>
      </c>
      <c r="D32" t="s">
        <v>1842</v>
      </c>
      <c r="E32" t="s">
        <v>1843</v>
      </c>
      <c r="F32" t="s">
        <v>1751</v>
      </c>
      <c r="G32" t="s">
        <v>1844</v>
      </c>
    </row>
    <row r="33" spans="1:9" s="106" customFormat="1" ht="15" customHeight="1">
      <c r="A33">
        <v>1011</v>
      </c>
      <c r="B33" t="str">
        <f t="shared" si="0"/>
        <v>1011 MUZEJI HRVATSKOG ZAGORJA</v>
      </c>
      <c r="C33" t="s">
        <v>1778</v>
      </c>
      <c r="D33" t="s">
        <v>1845</v>
      </c>
      <c r="E33" t="s">
        <v>1846</v>
      </c>
      <c r="F33" t="s">
        <v>1751</v>
      </c>
      <c r="G33" t="s">
        <v>1847</v>
      </c>
    </row>
    <row r="34" spans="1:9" s="106" customFormat="1" ht="15" customHeight="1">
      <c r="A34">
        <v>1020</v>
      </c>
      <c r="B34" t="str">
        <f t="shared" si="0"/>
        <v>1020 MUZEJSKI DOKUMENTACIJSKI CENTAR</v>
      </c>
      <c r="C34" t="s">
        <v>1778</v>
      </c>
      <c r="D34" t="s">
        <v>1848</v>
      </c>
      <c r="E34" t="s">
        <v>1849</v>
      </c>
      <c r="F34" t="s">
        <v>1751</v>
      </c>
      <c r="G34" t="s">
        <v>1850</v>
      </c>
    </row>
    <row r="35" spans="1:9" s="106" customFormat="1" ht="15" customHeight="1">
      <c r="A35">
        <v>1038</v>
      </c>
      <c r="B35" t="str">
        <f t="shared" si="0"/>
        <v>1038 TIFLOLOŠKI MUZEJ</v>
      </c>
      <c r="C35" t="s">
        <v>1778</v>
      </c>
      <c r="D35" t="s">
        <v>1851</v>
      </c>
      <c r="E35" t="s">
        <v>1852</v>
      </c>
      <c r="F35" t="s">
        <v>1751</v>
      </c>
      <c r="G35" t="s">
        <v>1853</v>
      </c>
    </row>
    <row r="36" spans="1:9" s="106" customFormat="1" ht="15" customHeight="1">
      <c r="A36">
        <v>1046</v>
      </c>
      <c r="B36" t="str">
        <f t="shared" si="0"/>
        <v>1046 ANSAMBL NARODNIH PLESOVA I PJESAMA HRVATSKE LADO</v>
      </c>
      <c r="C36" t="s">
        <v>1778</v>
      </c>
      <c r="D36" t="s">
        <v>1854</v>
      </c>
      <c r="E36" t="s">
        <v>1855</v>
      </c>
      <c r="F36" t="s">
        <v>1751</v>
      </c>
      <c r="G36" t="s">
        <v>1856</v>
      </c>
    </row>
    <row r="37" spans="1:9" s="106" customFormat="1" ht="15" customHeight="1">
      <c r="A37">
        <v>1079</v>
      </c>
      <c r="B37" t="str">
        <f t="shared" si="0"/>
        <v>1079 MINISTARSTVO POLJOPRIVREDE, ŠUMARSTVA I RIBARSTVA</v>
      </c>
      <c r="C37" t="s">
        <v>1748</v>
      </c>
      <c r="D37" t="s">
        <v>1857</v>
      </c>
      <c r="E37" t="s">
        <v>1858</v>
      </c>
      <c r="F37" t="s">
        <v>1751</v>
      </c>
      <c r="G37" t="s">
        <v>1859</v>
      </c>
    </row>
    <row r="38" spans="1:9" s="106" customFormat="1" ht="15" customHeight="1">
      <c r="A38">
        <v>1087</v>
      </c>
      <c r="B38" t="str">
        <f t="shared" si="0"/>
        <v>1087 MINISTARSTVO MORA, PROMETA I INFRASTRUKTURE</v>
      </c>
      <c r="C38" t="s">
        <v>1748</v>
      </c>
      <c r="D38" t="s">
        <v>1860</v>
      </c>
      <c r="E38" t="s">
        <v>1861</v>
      </c>
      <c r="F38" t="s">
        <v>1751</v>
      </c>
      <c r="G38" t="s">
        <v>1862</v>
      </c>
    </row>
    <row r="39" spans="1:9" s="106" customFormat="1" ht="15" customHeight="1">
      <c r="A39">
        <v>1222</v>
      </c>
      <c r="B39" t="str">
        <f t="shared" si="0"/>
        <v>1222 MINISTARSTVO ZNANOSTI, OBRAZOVANJA I MLADIH</v>
      </c>
      <c r="C39" t="s">
        <v>1748</v>
      </c>
      <c r="D39" t="s">
        <v>1863</v>
      </c>
      <c r="E39" t="s">
        <v>26</v>
      </c>
      <c r="F39" t="s">
        <v>1751</v>
      </c>
      <c r="G39" t="s">
        <v>23</v>
      </c>
    </row>
    <row r="40" spans="1:9" ht="15" customHeight="1">
      <c r="A40">
        <v>1757</v>
      </c>
      <c r="B40" t="str">
        <f t="shared" si="0"/>
        <v>1757 SVEUČILIŠTE U ZAGREBU FAKULTET ELEKTROTEHNIKE I RAČUNARSTVA</v>
      </c>
      <c r="C40" t="s">
        <v>1864</v>
      </c>
      <c r="D40" t="s">
        <v>1865</v>
      </c>
      <c r="E40" t="s">
        <v>32</v>
      </c>
      <c r="F40" t="s">
        <v>1751</v>
      </c>
      <c r="G40" t="s">
        <v>29</v>
      </c>
      <c r="I40" s="106"/>
    </row>
    <row r="41" spans="1:9" ht="15" customHeight="1">
      <c r="A41">
        <v>1781</v>
      </c>
      <c r="B41" t="str">
        <f t="shared" si="0"/>
        <v>1781 SVEUČILIŠTE U ZAGREBU - PRIRODOSLOVNO-MATEMATIČKI FAKULTET</v>
      </c>
      <c r="C41" t="s">
        <v>1864</v>
      </c>
      <c r="D41" t="s">
        <v>1866</v>
      </c>
      <c r="E41" t="s">
        <v>38</v>
      </c>
      <c r="F41" t="s">
        <v>1751</v>
      </c>
      <c r="G41" t="s">
        <v>36</v>
      </c>
      <c r="I41" s="106"/>
    </row>
    <row r="42" spans="1:9" s="106" customFormat="1" ht="15" customHeight="1">
      <c r="A42">
        <v>1790</v>
      </c>
      <c r="B42" t="str">
        <f t="shared" si="0"/>
        <v>1790 SVEUČILIŠTE U ZAGREBU FAKULTET KEMIJSKOG INŽENJERSTVA I TEHNOLOGIJE</v>
      </c>
      <c r="C42" t="s">
        <v>1864</v>
      </c>
      <c r="D42" t="s">
        <v>1867</v>
      </c>
      <c r="E42" t="s">
        <v>41</v>
      </c>
      <c r="F42" t="s">
        <v>1751</v>
      </c>
      <c r="G42" t="s">
        <v>39</v>
      </c>
    </row>
    <row r="43" spans="1:9" s="106" customFormat="1" ht="15" customHeight="1">
      <c r="A43">
        <v>1804</v>
      </c>
      <c r="B43" t="str">
        <f t="shared" si="0"/>
        <v>1804 SVEUČILIŠTE U ZAGREBU - TEKSTILNO-TEHNOLOŠKI FAKULTET</v>
      </c>
      <c r="C43" t="s">
        <v>1864</v>
      </c>
      <c r="D43" t="s">
        <v>1868</v>
      </c>
      <c r="E43" t="s">
        <v>45</v>
      </c>
      <c r="F43" t="s">
        <v>1751</v>
      </c>
      <c r="G43" t="s">
        <v>43</v>
      </c>
    </row>
    <row r="44" spans="1:9" s="106" customFormat="1" ht="15.75" customHeight="1">
      <c r="A44">
        <v>1812</v>
      </c>
      <c r="B44" t="str">
        <f t="shared" si="0"/>
        <v>1812 Sveučilište u Zagrebu FAKULTET PROMETNIH ZNANOSTI</v>
      </c>
      <c r="C44" t="s">
        <v>1864</v>
      </c>
      <c r="D44" t="s">
        <v>1869</v>
      </c>
      <c r="E44" t="s">
        <v>48</v>
      </c>
      <c r="F44" t="s">
        <v>1751</v>
      </c>
      <c r="G44" t="s">
        <v>46</v>
      </c>
    </row>
    <row r="45" spans="1:9" s="106" customFormat="1" ht="15" customHeight="1">
      <c r="A45">
        <v>1829</v>
      </c>
      <c r="B45" t="str">
        <f t="shared" si="0"/>
        <v>1829 SVEUČILIŠTE U ZAGREBU, FAKULTET STROJARSTVA I BRODOGRADNJE</v>
      </c>
      <c r="C45" t="s">
        <v>1864</v>
      </c>
      <c r="D45" t="s">
        <v>1870</v>
      </c>
      <c r="E45" t="s">
        <v>52</v>
      </c>
      <c r="F45" t="s">
        <v>1751</v>
      </c>
      <c r="G45" t="s">
        <v>50</v>
      </c>
    </row>
    <row r="46" spans="1:9" s="106" customFormat="1" ht="15" customHeight="1">
      <c r="A46">
        <v>1837</v>
      </c>
      <c r="B46" t="str">
        <f t="shared" si="0"/>
        <v>1837 SVEUČILIŠTE U ZAGREBU  GRAĐEVINSKI FAKULTET</v>
      </c>
      <c r="C46" t="s">
        <v>1864</v>
      </c>
      <c r="D46" t="s">
        <v>1871</v>
      </c>
      <c r="E46" t="s">
        <v>56</v>
      </c>
      <c r="F46" t="s">
        <v>1751</v>
      </c>
      <c r="G46" t="s">
        <v>54</v>
      </c>
    </row>
    <row r="47" spans="1:9" s="106" customFormat="1" ht="15" customHeight="1">
      <c r="A47">
        <v>1845</v>
      </c>
      <c r="B47" t="str">
        <f t="shared" si="0"/>
        <v>1845 SVEUČILIŠTE U ZAGREBU PREHRAMBENO-BIOTEHNOLOŠKI FAKULTET</v>
      </c>
      <c r="C47" t="s">
        <v>1864</v>
      </c>
      <c r="D47" t="s">
        <v>1872</v>
      </c>
      <c r="E47" t="s">
        <v>64</v>
      </c>
      <c r="F47" t="s">
        <v>1751</v>
      </c>
      <c r="G47" t="s">
        <v>62</v>
      </c>
    </row>
    <row r="48" spans="1:9" s="106" customFormat="1" ht="15" customHeight="1">
      <c r="A48">
        <v>1853</v>
      </c>
      <c r="B48" t="str">
        <f t="shared" si="0"/>
        <v>1853 SVEUČILIŠTE U ZAGREBU - GEODETSKI FAKULTET</v>
      </c>
      <c r="C48" t="s">
        <v>1864</v>
      </c>
      <c r="D48" t="s">
        <v>1873</v>
      </c>
      <c r="E48" t="s">
        <v>68</v>
      </c>
      <c r="F48" t="s">
        <v>1751</v>
      </c>
      <c r="G48" t="s">
        <v>66</v>
      </c>
    </row>
    <row r="49" spans="1:7" s="106" customFormat="1" ht="15" customHeight="1">
      <c r="A49">
        <v>1861</v>
      </c>
      <c r="B49" t="str">
        <f t="shared" si="0"/>
        <v>1861 SVEUČILIŠTE U ZAGREBU - ARHITEKTONSKI FAKULTET</v>
      </c>
      <c r="C49" t="s">
        <v>1864</v>
      </c>
      <c r="D49" t="s">
        <v>1874</v>
      </c>
      <c r="E49" t="s">
        <v>72</v>
      </c>
      <c r="F49" t="s">
        <v>1751</v>
      </c>
      <c r="G49" t="s">
        <v>70</v>
      </c>
    </row>
    <row r="50" spans="1:7" s="106" customFormat="1" ht="15" customHeight="1">
      <c r="A50">
        <v>1870</v>
      </c>
      <c r="B50" t="str">
        <f t="shared" si="0"/>
        <v>1870 SVEUČILIŠTE U ZAGREBU STOMATOLOŠKI FAKULTET</v>
      </c>
      <c r="C50" t="s">
        <v>1864</v>
      </c>
      <c r="D50" t="s">
        <v>1875</v>
      </c>
      <c r="E50" t="s">
        <v>76</v>
      </c>
      <c r="F50" t="s">
        <v>1751</v>
      </c>
      <c r="G50" t="s">
        <v>74</v>
      </c>
    </row>
    <row r="51" spans="1:7" s="106" customFormat="1" ht="15" customHeight="1">
      <c r="A51">
        <v>1888</v>
      </c>
      <c r="B51" t="str">
        <f t="shared" si="0"/>
        <v>1888 SVEUČILIŠTE U ZAGREBU, MEDICINSKI FAKULTET</v>
      </c>
      <c r="C51" t="s">
        <v>1864</v>
      </c>
      <c r="D51" t="s">
        <v>1876</v>
      </c>
      <c r="E51" t="s">
        <v>80</v>
      </c>
      <c r="F51" t="s">
        <v>1751</v>
      </c>
      <c r="G51" t="s">
        <v>78</v>
      </c>
    </row>
    <row r="52" spans="1:7" s="106" customFormat="1" ht="15" customHeight="1">
      <c r="A52">
        <v>1896</v>
      </c>
      <c r="B52" t="str">
        <f t="shared" si="0"/>
        <v>1896 SVEUČILIŠTE U ZAGREBU FAKULTET ŠUMARSTVA I DRVNE TEHNOLOGIJE</v>
      </c>
      <c r="C52" t="s">
        <v>1864</v>
      </c>
      <c r="D52" t="s">
        <v>1877</v>
      </c>
      <c r="E52" t="s">
        <v>84</v>
      </c>
      <c r="F52" t="s">
        <v>1751</v>
      </c>
      <c r="G52" t="s">
        <v>82</v>
      </c>
    </row>
    <row r="53" spans="1:7" s="106" customFormat="1" ht="15" customHeight="1">
      <c r="A53">
        <v>1907</v>
      </c>
      <c r="B53" t="str">
        <f t="shared" si="0"/>
        <v>1907 SVEUČILIŠTE U ZAGREBU - FAKULTET POLITIČKIH ZNANOSTI</v>
      </c>
      <c r="C53" t="s">
        <v>1864</v>
      </c>
      <c r="D53" t="s">
        <v>1878</v>
      </c>
      <c r="E53" t="s">
        <v>88</v>
      </c>
      <c r="F53" t="s">
        <v>1751</v>
      </c>
      <c r="G53" t="s">
        <v>86</v>
      </c>
    </row>
    <row r="54" spans="1:7" s="106" customFormat="1" ht="15" customHeight="1">
      <c r="A54">
        <v>1915</v>
      </c>
      <c r="B54" t="str">
        <f t="shared" si="0"/>
        <v>1915 SVEUČILIŠTE U ZAGREBU - PRAVNI FAKULTET</v>
      </c>
      <c r="C54" t="s">
        <v>1864</v>
      </c>
      <c r="D54" t="s">
        <v>1879</v>
      </c>
      <c r="E54" t="s">
        <v>92</v>
      </c>
      <c r="F54" t="s">
        <v>1751</v>
      </c>
      <c r="G54" t="s">
        <v>90</v>
      </c>
    </row>
    <row r="55" spans="1:7" s="106" customFormat="1" ht="15" customHeight="1">
      <c r="A55">
        <v>1923</v>
      </c>
      <c r="B55" t="str">
        <f t="shared" si="0"/>
        <v>1923  SVEUČILIŠTE U ZAGREBU AGRONOMSKI FAKULTET</v>
      </c>
      <c r="C55" t="s">
        <v>1864</v>
      </c>
      <c r="D55" t="s">
        <v>1880</v>
      </c>
      <c r="E55" t="s">
        <v>94</v>
      </c>
      <c r="F55" t="s">
        <v>1751</v>
      </c>
      <c r="G55" t="s">
        <v>93</v>
      </c>
    </row>
    <row r="56" spans="1:7" s="106" customFormat="1" ht="15" customHeight="1">
      <c r="A56">
        <v>1931</v>
      </c>
      <c r="B56" t="str">
        <f t="shared" si="0"/>
        <v>1931 SVEUČILIŠTE U ZAGREBU - EKONOMSKI FAKULTET</v>
      </c>
      <c r="C56" t="s">
        <v>1864</v>
      </c>
      <c r="D56" t="s">
        <v>1881</v>
      </c>
      <c r="E56" t="s">
        <v>98</v>
      </c>
      <c r="F56" t="s">
        <v>1751</v>
      </c>
      <c r="G56" t="s">
        <v>96</v>
      </c>
    </row>
    <row r="57" spans="1:7" s="106" customFormat="1" ht="15" customHeight="1">
      <c r="A57">
        <v>1940</v>
      </c>
      <c r="B57" t="str">
        <f t="shared" si="0"/>
        <v>1940 SVEUČILIŠTE U ZAGREBU,  UČITELJSKI FAKULTET</v>
      </c>
      <c r="C57" t="s">
        <v>1864</v>
      </c>
      <c r="D57" t="s">
        <v>1882</v>
      </c>
      <c r="E57" t="s">
        <v>101</v>
      </c>
      <c r="F57" t="s">
        <v>1751</v>
      </c>
      <c r="G57" t="s">
        <v>99</v>
      </c>
    </row>
    <row r="58" spans="1:7" s="106" customFormat="1" ht="15" customHeight="1">
      <c r="A58">
        <v>1958</v>
      </c>
      <c r="B58" t="str">
        <f t="shared" si="0"/>
        <v>1958 SVEUČILIŠTE U ZAGREBU - FILOZOFSKI FAKULTET</v>
      </c>
      <c r="C58" t="s">
        <v>1864</v>
      </c>
      <c r="D58" t="s">
        <v>1883</v>
      </c>
      <c r="E58" t="s">
        <v>104</v>
      </c>
      <c r="F58" t="s">
        <v>1751</v>
      </c>
      <c r="G58" t="s">
        <v>102</v>
      </c>
    </row>
    <row r="59" spans="1:7" s="106" customFormat="1" ht="15" customHeight="1">
      <c r="A59">
        <v>1966</v>
      </c>
      <c r="B59" t="str">
        <f t="shared" si="0"/>
        <v>1966 SVEUČILIŠTE U ZAGREBU - EDUKCIJSKO-REHABILITACIJSKI FAKULTET</v>
      </c>
      <c r="C59" t="s">
        <v>1864</v>
      </c>
      <c r="D59" t="s">
        <v>1884</v>
      </c>
      <c r="E59" t="s">
        <v>108</v>
      </c>
      <c r="F59" t="s">
        <v>1751</v>
      </c>
      <c r="G59" t="s">
        <v>106</v>
      </c>
    </row>
    <row r="60" spans="1:7" s="106" customFormat="1" ht="15" customHeight="1">
      <c r="A60">
        <v>1974</v>
      </c>
      <c r="B60" t="str">
        <f t="shared" si="0"/>
        <v xml:space="preserve">1974 SVEUČILIŠTE U ZAGREBU - AKADEMIJA DRAMSKE UMJETNOSTI </v>
      </c>
      <c r="C60" t="s">
        <v>1864</v>
      </c>
      <c r="D60" t="s">
        <v>1885</v>
      </c>
      <c r="E60" t="s">
        <v>112</v>
      </c>
      <c r="F60" t="s">
        <v>1751</v>
      </c>
      <c r="G60" t="s">
        <v>110</v>
      </c>
    </row>
    <row r="61" spans="1:7" s="106" customFormat="1" ht="15" customHeight="1">
      <c r="A61">
        <v>1982</v>
      </c>
      <c r="B61" t="str">
        <f t="shared" si="0"/>
        <v>1982 SVEUČILIŠTE U ZAGREBU AKADEMIJA LIKOVNIH UMJETNOSTI</v>
      </c>
      <c r="C61" t="s">
        <v>1864</v>
      </c>
      <c r="D61" t="s">
        <v>1886</v>
      </c>
      <c r="E61" t="s">
        <v>116</v>
      </c>
      <c r="F61" t="s">
        <v>1751</v>
      </c>
      <c r="G61" t="s">
        <v>114</v>
      </c>
    </row>
    <row r="62" spans="1:7" s="106" customFormat="1" ht="15" customHeight="1">
      <c r="A62">
        <v>1999</v>
      </c>
      <c r="B62" t="str">
        <f t="shared" si="0"/>
        <v>1999 SVEUČILIŠTE U ZAGREBU - MUZIČKA AKADEMIJA</v>
      </c>
      <c r="C62" t="s">
        <v>1864</v>
      </c>
      <c r="D62" t="s">
        <v>1887</v>
      </c>
      <c r="E62" t="s">
        <v>121</v>
      </c>
      <c r="F62" t="s">
        <v>1751</v>
      </c>
      <c r="G62" t="s">
        <v>119</v>
      </c>
    </row>
    <row r="63" spans="1:7" s="106" customFormat="1" ht="15" customHeight="1">
      <c r="A63">
        <v>2006</v>
      </c>
      <c r="B63" t="str">
        <f t="shared" si="0"/>
        <v>2006 SVEUČILIŠTE U ZAGREBU KINEZIOLOŠKI FAKULTET</v>
      </c>
      <c r="C63" t="s">
        <v>1864</v>
      </c>
      <c r="D63" t="s">
        <v>1888</v>
      </c>
      <c r="E63" t="s">
        <v>126</v>
      </c>
      <c r="F63" t="s">
        <v>1751</v>
      </c>
      <c r="G63" t="s">
        <v>124</v>
      </c>
    </row>
    <row r="64" spans="1:7" s="106" customFormat="1" ht="15" customHeight="1">
      <c r="A64">
        <v>2014</v>
      </c>
      <c r="B64" t="str">
        <f t="shared" si="0"/>
        <v>2014 SVEUČILIŠTE U ZAGREBU FARMACEUTSKO-BIOKEMIJSKI FAKULTET</v>
      </c>
      <c r="C64" t="s">
        <v>1864</v>
      </c>
      <c r="D64" t="s">
        <v>1889</v>
      </c>
      <c r="E64" t="s">
        <v>130</v>
      </c>
      <c r="F64" t="s">
        <v>1751</v>
      </c>
      <c r="G64" t="s">
        <v>128</v>
      </c>
    </row>
    <row r="65" spans="1:7" s="106" customFormat="1" ht="15" customHeight="1">
      <c r="A65">
        <v>2022</v>
      </c>
      <c r="B65" t="str">
        <f t="shared" si="0"/>
        <v>2022 SVEUČILIŠTE U ZAGREBU VETERINARSKI FAKULTET</v>
      </c>
      <c r="C65" t="s">
        <v>1864</v>
      </c>
      <c r="D65" t="s">
        <v>1890</v>
      </c>
      <c r="E65" t="s">
        <v>133</v>
      </c>
      <c r="F65" t="s">
        <v>1751</v>
      </c>
      <c r="G65" t="s">
        <v>131</v>
      </c>
    </row>
    <row r="66" spans="1:7" s="106" customFormat="1" ht="15" customHeight="1">
      <c r="A66">
        <v>2047</v>
      </c>
      <c r="B66" t="str">
        <f t="shared" si="0"/>
        <v>2047 SVEUČILIŠTE U ZAGREBU RUDARSKO-GEOLOŠKO-NAFTNI FAKULTET</v>
      </c>
      <c r="C66" t="s">
        <v>1864</v>
      </c>
      <c r="D66" t="s">
        <v>1891</v>
      </c>
      <c r="E66" t="s">
        <v>136</v>
      </c>
      <c r="F66" t="s">
        <v>1751</v>
      </c>
      <c r="G66" t="s">
        <v>135</v>
      </c>
    </row>
    <row r="67" spans="1:7" s="106" customFormat="1" ht="15" customHeight="1">
      <c r="A67">
        <v>2063</v>
      </c>
      <c r="B67" t="str">
        <f t="shared" ref="B67:B130" si="1">A67&amp;" "&amp;G67</f>
        <v>2063 SVEUČILIŠTE U ZAGREBU FAKULTET ORGANIZACIJE I INFORMATIKE</v>
      </c>
      <c r="C67" t="s">
        <v>1864</v>
      </c>
      <c r="D67" t="s">
        <v>1892</v>
      </c>
      <c r="E67" t="s">
        <v>140</v>
      </c>
      <c r="F67" t="s">
        <v>1751</v>
      </c>
      <c r="G67" t="s">
        <v>137</v>
      </c>
    </row>
    <row r="68" spans="1:7" s="106" customFormat="1" ht="15" customHeight="1">
      <c r="A68">
        <v>2071</v>
      </c>
      <c r="B68" t="str">
        <f t="shared" si="1"/>
        <v>2071 SVEUČILIŠTE U ZAGREBU - METALURŠKI FAKULTET SISAK</v>
      </c>
      <c r="C68" t="s">
        <v>1864</v>
      </c>
      <c r="D68" t="s">
        <v>1893</v>
      </c>
      <c r="E68" t="s">
        <v>144</v>
      </c>
      <c r="F68" t="s">
        <v>1751</v>
      </c>
      <c r="G68" t="s">
        <v>141</v>
      </c>
    </row>
    <row r="69" spans="1:7" s="106" customFormat="1" ht="15" customHeight="1">
      <c r="A69">
        <v>2080</v>
      </c>
      <c r="B69" t="str">
        <f t="shared" si="1"/>
        <v>2080 SVEUČILIŠTE U ZAGREBU - GRAFIČKI FAKULTET</v>
      </c>
      <c r="C69" t="s">
        <v>1864</v>
      </c>
      <c r="D69" t="s">
        <v>1894</v>
      </c>
      <c r="E69" t="s">
        <v>147</v>
      </c>
      <c r="F69" t="s">
        <v>1751</v>
      </c>
      <c r="G69" t="s">
        <v>145</v>
      </c>
    </row>
    <row r="70" spans="1:7" s="106" customFormat="1" ht="15" customHeight="1">
      <c r="A70">
        <v>2102</v>
      </c>
      <c r="B70" t="str">
        <f t="shared" si="1"/>
        <v>2102 Sveučilište u Zagrebu Geotehnički fakultet</v>
      </c>
      <c r="C70" t="s">
        <v>1864</v>
      </c>
      <c r="D70" t="s">
        <v>1895</v>
      </c>
      <c r="E70" t="s">
        <v>150</v>
      </c>
      <c r="F70" t="s">
        <v>1751</v>
      </c>
      <c r="G70" t="s">
        <v>1896</v>
      </c>
    </row>
    <row r="71" spans="1:7" s="106" customFormat="1" ht="15" customHeight="1">
      <c r="A71">
        <v>2135</v>
      </c>
      <c r="B71" t="str">
        <f t="shared" si="1"/>
        <v xml:space="preserve">2135  SVEUČILIŠTE U ZAGREBU, KATOLIČKI BOGOSLOVNI FAKULTET </v>
      </c>
      <c r="C71" t="s">
        <v>1864</v>
      </c>
      <c r="D71" t="s">
        <v>1897</v>
      </c>
      <c r="E71" t="s">
        <v>1898</v>
      </c>
      <c r="F71" t="s">
        <v>1751</v>
      </c>
      <c r="G71" t="s">
        <v>151</v>
      </c>
    </row>
    <row r="72" spans="1:7" s="106" customFormat="1" ht="15" customHeight="1">
      <c r="A72">
        <v>2151</v>
      </c>
      <c r="B72" t="str">
        <f t="shared" si="1"/>
        <v>2151 SVEUČILIŠTE U RIJECI - TEHNIČKI FAKULTET</v>
      </c>
      <c r="C72" t="s">
        <v>1864</v>
      </c>
      <c r="D72" t="s">
        <v>1899</v>
      </c>
      <c r="E72" t="s">
        <v>157</v>
      </c>
      <c r="F72" t="s">
        <v>1751</v>
      </c>
      <c r="G72" t="s">
        <v>153</v>
      </c>
    </row>
    <row r="73" spans="1:7" s="106" customFormat="1" ht="15" customHeight="1">
      <c r="A73">
        <v>2160</v>
      </c>
      <c r="B73" t="str">
        <f t="shared" si="1"/>
        <v>2160 SVEUČILIŠTE U RIJECI - GRAĐEVINSKI FAKULTET</v>
      </c>
      <c r="C73" t="s">
        <v>1864</v>
      </c>
      <c r="D73" t="s">
        <v>1900</v>
      </c>
      <c r="E73" t="s">
        <v>160</v>
      </c>
      <c r="F73" t="s">
        <v>1751</v>
      </c>
      <c r="G73" t="s">
        <v>158</v>
      </c>
    </row>
    <row r="74" spans="1:7" s="106" customFormat="1" ht="15" customHeight="1">
      <c r="A74">
        <v>2186</v>
      </c>
      <c r="B74" t="str">
        <f t="shared" si="1"/>
        <v>2186 SVEUČILIŠTE U RIJECI, EKONOMSKI FAKULTET</v>
      </c>
      <c r="C74" t="s">
        <v>1864</v>
      </c>
      <c r="D74" t="s">
        <v>1901</v>
      </c>
      <c r="E74" t="s">
        <v>163</v>
      </c>
      <c r="F74" t="s">
        <v>1751</v>
      </c>
      <c r="G74" t="s">
        <v>161</v>
      </c>
    </row>
    <row r="75" spans="1:7" s="106" customFormat="1" ht="15" customHeight="1">
      <c r="A75">
        <v>2194</v>
      </c>
      <c r="B75" t="str">
        <f t="shared" si="1"/>
        <v>2194 Sveučilište u Rijeci,  Fakultet za menadžment u turizmu i ugostiteljstvu</v>
      </c>
      <c r="C75" t="s">
        <v>1864</v>
      </c>
      <c r="D75" t="s">
        <v>1902</v>
      </c>
      <c r="E75" t="s">
        <v>167</v>
      </c>
      <c r="F75" t="s">
        <v>1751</v>
      </c>
      <c r="G75" t="s">
        <v>164</v>
      </c>
    </row>
    <row r="76" spans="1:7" s="106" customFormat="1" ht="15" customHeight="1">
      <c r="A76">
        <v>2217</v>
      </c>
      <c r="B76" t="str">
        <f t="shared" si="1"/>
        <v>2217 SVEUČILIŠTE U RIJECI, PRAVNI FAKULTET</v>
      </c>
      <c r="C76" t="s">
        <v>1864</v>
      </c>
      <c r="D76" t="s">
        <v>1903</v>
      </c>
      <c r="E76" t="s">
        <v>170</v>
      </c>
      <c r="F76" t="s">
        <v>1751</v>
      </c>
      <c r="G76" t="s">
        <v>168</v>
      </c>
    </row>
    <row r="77" spans="1:7" s="106" customFormat="1" ht="15" customHeight="1">
      <c r="A77">
        <v>2225</v>
      </c>
      <c r="B77" t="str">
        <f t="shared" si="1"/>
        <v>2225 SVEUČILIŠTE U RIJECI - MEDICINSKI FAKULTET</v>
      </c>
      <c r="C77" t="s">
        <v>1864</v>
      </c>
      <c r="D77" t="s">
        <v>1904</v>
      </c>
      <c r="E77" t="s">
        <v>173</v>
      </c>
      <c r="F77" t="s">
        <v>1751</v>
      </c>
      <c r="G77" t="s">
        <v>171</v>
      </c>
    </row>
    <row r="78" spans="1:7" s="106" customFormat="1" ht="15" customHeight="1">
      <c r="A78">
        <v>2250</v>
      </c>
      <c r="B78" t="str">
        <f t="shared" si="1"/>
        <v>2250 SVEUČILIŠTE JOSIPA JURJA  STROSSMAYERA U OSIJEKU, GRAĐEVINSKI I ARHITEKTONSKI FAKULTET OSIJEK</v>
      </c>
      <c r="C78" t="s">
        <v>1864</v>
      </c>
      <c r="D78" t="s">
        <v>1905</v>
      </c>
      <c r="E78" t="s">
        <v>178</v>
      </c>
      <c r="F78" t="s">
        <v>1751</v>
      </c>
      <c r="G78" t="s">
        <v>174</v>
      </c>
    </row>
    <row r="79" spans="1:7" s="106" customFormat="1" ht="15" customHeight="1">
      <c r="A79">
        <v>2268</v>
      </c>
      <c r="B79" t="str">
        <f t="shared" si="1"/>
        <v>2268 SVEUČILIŠTE J.J. STROSSMAYERA U OSIJEKU - FAKULTET AGROBIOTEHNIČKIH ZNANOSTI OSIJEK</v>
      </c>
      <c r="C79" t="s">
        <v>1864</v>
      </c>
      <c r="D79" t="s">
        <v>1906</v>
      </c>
      <c r="E79" t="s">
        <v>181</v>
      </c>
      <c r="F79" t="s">
        <v>1751</v>
      </c>
      <c r="G79" t="s">
        <v>179</v>
      </c>
    </row>
    <row r="80" spans="1:7" s="106" customFormat="1" ht="15" customHeight="1">
      <c r="A80">
        <v>2276</v>
      </c>
      <c r="B80" t="str">
        <f t="shared" si="1"/>
        <v>2276 SVEUČILIŠTE J.J. STROSSMAYERA U OSIJEKU - PREHRAMBENO-TEHNOLOŠKI FAKULTET</v>
      </c>
      <c r="C80" t="s">
        <v>1864</v>
      </c>
      <c r="D80" t="s">
        <v>1907</v>
      </c>
      <c r="E80" t="s">
        <v>184</v>
      </c>
      <c r="F80" t="s">
        <v>1751</v>
      </c>
      <c r="G80" t="s">
        <v>182</v>
      </c>
    </row>
    <row r="81" spans="1:9" s="106" customFormat="1" ht="15" customHeight="1">
      <c r="A81">
        <v>2284</v>
      </c>
      <c r="B81" t="str">
        <f t="shared" si="1"/>
        <v>2284 SVEUČILIŠTE J.J. STROSSMAYERA U OSIJEKU - EKONOMSKI FAKULTET</v>
      </c>
      <c r="C81" t="s">
        <v>1864</v>
      </c>
      <c r="D81" t="s">
        <v>1908</v>
      </c>
      <c r="E81" t="s">
        <v>187</v>
      </c>
      <c r="F81" t="s">
        <v>1751</v>
      </c>
      <c r="G81" t="s">
        <v>185</v>
      </c>
    </row>
    <row r="82" spans="1:9" s="106" customFormat="1" ht="15" customHeight="1">
      <c r="A82">
        <v>2292</v>
      </c>
      <c r="B82" t="str">
        <f t="shared" si="1"/>
        <v>2292 SVEUČILIŠTE JOSIPA JURJA STROSSMAYERA U OSIJEKU - PRAVNI FAKULTET</v>
      </c>
      <c r="C82" t="s">
        <v>1864</v>
      </c>
      <c r="D82" t="s">
        <v>1909</v>
      </c>
      <c r="E82" t="s">
        <v>190</v>
      </c>
      <c r="F82" t="s">
        <v>1751</v>
      </c>
      <c r="G82" t="s">
        <v>188</v>
      </c>
    </row>
    <row r="83" spans="1:9" s="106" customFormat="1" ht="15" customHeight="1">
      <c r="A83">
        <v>2313</v>
      </c>
      <c r="B83" t="str">
        <f t="shared" si="1"/>
        <v>2313 SVEUČILIŠTE J.J. STROSSMAYERA  U OSIJEKU - FAKULTET ELEKTROTEHNIKE, RAČUNARSTVA I INFORMACIJSKIH TEHNOLOGIJA OSIJEK</v>
      </c>
      <c r="C83" t="s">
        <v>1864</v>
      </c>
      <c r="D83" t="s">
        <v>1910</v>
      </c>
      <c r="E83" t="s">
        <v>193</v>
      </c>
      <c r="F83" t="s">
        <v>1751</v>
      </c>
      <c r="G83" t="s">
        <v>191</v>
      </c>
    </row>
    <row r="84" spans="1:9" s="106" customFormat="1" ht="15" customHeight="1">
      <c r="A84">
        <v>2321</v>
      </c>
      <c r="B84" t="str">
        <f t="shared" si="1"/>
        <v>2321 SVEUČILIŠTE J.J. STROSSMAYERA U OSIJEKU - FILOZOFSKI FAKULTET</v>
      </c>
      <c r="C84" t="s">
        <v>1864</v>
      </c>
      <c r="D84" t="s">
        <v>1911</v>
      </c>
      <c r="E84" t="s">
        <v>196</v>
      </c>
      <c r="F84" t="s">
        <v>1751</v>
      </c>
      <c r="G84" t="s">
        <v>194</v>
      </c>
    </row>
    <row r="85" spans="1:9" s="106" customFormat="1" ht="15" customHeight="1">
      <c r="A85">
        <v>2330</v>
      </c>
      <c r="B85" t="str">
        <f t="shared" si="1"/>
        <v>2330 SVEUČILIŠTE U SPLITU, FAKULTET ELEKTROTEHNIKE, STROJARSTVA I BRODOGRADNJE</v>
      </c>
      <c r="C85" t="s">
        <v>1864</v>
      </c>
      <c r="D85" t="s">
        <v>1912</v>
      </c>
      <c r="E85" t="s">
        <v>201</v>
      </c>
      <c r="F85" t="s">
        <v>1751</v>
      </c>
      <c r="G85" t="s">
        <v>197</v>
      </c>
    </row>
    <row r="86" spans="1:9" ht="15" customHeight="1">
      <c r="A86">
        <v>2348</v>
      </c>
      <c r="B86" t="str">
        <f t="shared" si="1"/>
        <v>2348 SVEUČILIŠTE U SPLITU - FAKULTET GRAĐEVINARSTVA, ARHITEKTURE I GEODEZIJE</v>
      </c>
      <c r="C86" t="s">
        <v>1864</v>
      </c>
      <c r="D86" t="s">
        <v>1913</v>
      </c>
      <c r="E86" t="s">
        <v>204</v>
      </c>
      <c r="F86" t="s">
        <v>1751</v>
      </c>
      <c r="G86" t="s">
        <v>202</v>
      </c>
      <c r="I86" s="106"/>
    </row>
    <row r="87" spans="1:9" ht="15" customHeight="1">
      <c r="A87">
        <v>2356</v>
      </c>
      <c r="B87" t="str">
        <f t="shared" si="1"/>
        <v>2356 SVEUČILIŠTE U SPLITU - KEMIJSKO-TEHNOLOŠKI FAKULTET</v>
      </c>
      <c r="C87" t="s">
        <v>1864</v>
      </c>
      <c r="D87" t="s">
        <v>1914</v>
      </c>
      <c r="E87" t="s">
        <v>207</v>
      </c>
      <c r="F87" t="s">
        <v>1751</v>
      </c>
      <c r="G87" t="s">
        <v>205</v>
      </c>
      <c r="I87" s="106"/>
    </row>
    <row r="88" spans="1:9" ht="15" customHeight="1">
      <c r="A88">
        <v>2372</v>
      </c>
      <c r="B88" t="str">
        <f t="shared" si="1"/>
        <v>2372 SVEUČILIŠTE U SPLITU - EKONOMSKI FAKULTET</v>
      </c>
      <c r="C88" t="s">
        <v>1864</v>
      </c>
      <c r="D88" t="s">
        <v>1915</v>
      </c>
      <c r="E88" t="s">
        <v>210</v>
      </c>
      <c r="F88" t="s">
        <v>1751</v>
      </c>
      <c r="G88" t="s">
        <v>208</v>
      </c>
      <c r="I88" s="106"/>
    </row>
    <row r="89" spans="1:9" ht="15" customHeight="1">
      <c r="A89">
        <v>2397</v>
      </c>
      <c r="B89" t="str">
        <f t="shared" si="1"/>
        <v>2397 SVEUČILIŠTE U SPLITU -  PRAVNI FAKULTET</v>
      </c>
      <c r="C89" t="s">
        <v>1864</v>
      </c>
      <c r="D89" t="s">
        <v>1916</v>
      </c>
      <c r="E89" t="s">
        <v>213</v>
      </c>
      <c r="F89" t="s">
        <v>1751</v>
      </c>
      <c r="G89" t="s">
        <v>211</v>
      </c>
      <c r="I89" s="106"/>
    </row>
    <row r="90" spans="1:9" ht="15" customHeight="1">
      <c r="A90">
        <v>2410</v>
      </c>
      <c r="B90" t="str">
        <f t="shared" si="1"/>
        <v>2410 SVEUČILIŠTE U SPLITU, PRIRODOSLOVNO-MATEMATIČKI FAKULTET</v>
      </c>
      <c r="C90" t="s">
        <v>1864</v>
      </c>
      <c r="D90" t="s">
        <v>1917</v>
      </c>
      <c r="E90" t="s">
        <v>216</v>
      </c>
      <c r="F90" t="s">
        <v>1751</v>
      </c>
      <c r="G90" t="s">
        <v>214</v>
      </c>
      <c r="I90" s="106"/>
    </row>
    <row r="91" spans="1:9" ht="15" customHeight="1">
      <c r="A91">
        <v>2436</v>
      </c>
      <c r="B91" t="str">
        <f t="shared" si="1"/>
        <v>2436 SVEUČILIŠTE U ZAGREBU</v>
      </c>
      <c r="C91" t="s">
        <v>1864</v>
      </c>
      <c r="D91" t="s">
        <v>1918</v>
      </c>
      <c r="E91" t="s">
        <v>217</v>
      </c>
      <c r="F91" t="s">
        <v>1751</v>
      </c>
      <c r="G91" t="s">
        <v>30</v>
      </c>
      <c r="I91" s="106"/>
    </row>
    <row r="92" spans="1:9" ht="15" customHeight="1">
      <c r="A92">
        <v>2444</v>
      </c>
      <c r="B92" t="str">
        <f t="shared" si="1"/>
        <v>2444 SVEUČILIŠTE U RIJECI</v>
      </c>
      <c r="C92" t="s">
        <v>1864</v>
      </c>
      <c r="D92" t="s">
        <v>1919</v>
      </c>
      <c r="E92" t="s">
        <v>219</v>
      </c>
      <c r="F92" t="s">
        <v>1751</v>
      </c>
      <c r="G92" t="s">
        <v>154</v>
      </c>
      <c r="I92" s="106"/>
    </row>
    <row r="93" spans="1:9" s="106" customFormat="1" ht="15" customHeight="1">
      <c r="A93">
        <v>2452</v>
      </c>
      <c r="B93" t="str">
        <f t="shared" si="1"/>
        <v>2452 SVEUČILIŠTE J.J. STROSSMAYERA U OSIJEKU</v>
      </c>
      <c r="C93" t="s">
        <v>1864</v>
      </c>
      <c r="D93" t="s">
        <v>1920</v>
      </c>
      <c r="E93" t="s">
        <v>222</v>
      </c>
      <c r="F93" t="s">
        <v>1751</v>
      </c>
      <c r="G93" t="s">
        <v>220</v>
      </c>
    </row>
    <row r="94" spans="1:9" ht="15" customHeight="1">
      <c r="A94">
        <v>2469</v>
      </c>
      <c r="B94" t="str">
        <f t="shared" si="1"/>
        <v>2469 SVEUČILIŠTE U SPLITU</v>
      </c>
      <c r="C94" t="s">
        <v>1864</v>
      </c>
      <c r="D94" t="s">
        <v>1921</v>
      </c>
      <c r="E94" t="s">
        <v>224</v>
      </c>
      <c r="F94" t="s">
        <v>1751</v>
      </c>
      <c r="G94" t="s">
        <v>198</v>
      </c>
      <c r="I94" s="106"/>
    </row>
    <row r="95" spans="1:9" ht="15" customHeight="1">
      <c r="A95">
        <v>2493</v>
      </c>
      <c r="B95" t="str">
        <f t="shared" si="1"/>
        <v>2493 SVEUČILIŠTE U RIJECI - SVEUČILIŠNA KNJIŽNICA</v>
      </c>
      <c r="C95" t="s">
        <v>1864</v>
      </c>
      <c r="D95" t="s">
        <v>1922</v>
      </c>
      <c r="E95" t="s">
        <v>227</v>
      </c>
      <c r="F95" t="s">
        <v>1751</v>
      </c>
      <c r="G95" t="s">
        <v>225</v>
      </c>
      <c r="I95" s="106"/>
    </row>
    <row r="96" spans="1:9" ht="15" customHeight="1">
      <c r="A96">
        <v>2508</v>
      </c>
      <c r="B96" t="str">
        <f t="shared" si="1"/>
        <v>2508 SVEUČILIŠTE JOSIPA JURJA STROSSMAYERA U OSIJEKU GRADSKA I SVEUČILIŠNA KNJIŽNICA OSIJEK</v>
      </c>
      <c r="C96" t="s">
        <v>1864</v>
      </c>
      <c r="D96" t="s">
        <v>1923</v>
      </c>
      <c r="E96" t="s">
        <v>230</v>
      </c>
      <c r="F96" t="s">
        <v>1751</v>
      </c>
      <c r="G96" t="s">
        <v>228</v>
      </c>
      <c r="I96" s="106"/>
    </row>
    <row r="97" spans="1:9" s="106" customFormat="1" ht="15" customHeight="1">
      <c r="A97">
        <v>2524</v>
      </c>
      <c r="B97" t="str">
        <f t="shared" si="1"/>
        <v>2524 SVEUČILIŠTE U SPLITU - SVEUČILIŠNA KNJIŽNICA</v>
      </c>
      <c r="C97" t="s">
        <v>1864</v>
      </c>
      <c r="D97" t="s">
        <v>1924</v>
      </c>
      <c r="E97" t="s">
        <v>233</v>
      </c>
      <c r="F97" t="s">
        <v>1751</v>
      </c>
      <c r="G97" t="s">
        <v>231</v>
      </c>
    </row>
    <row r="98" spans="1:9" ht="15" customHeight="1">
      <c r="A98">
        <v>2532</v>
      </c>
      <c r="B98" t="str">
        <f t="shared" si="1"/>
        <v xml:space="preserve">2532 SVEUČILIŠTE U ZADRU, ZNANSTVENA KNJIŽNICA </v>
      </c>
      <c r="C98" t="s">
        <v>1864</v>
      </c>
      <c r="D98" t="s">
        <v>236</v>
      </c>
      <c r="E98" t="s">
        <v>237</v>
      </c>
      <c r="F98" t="s">
        <v>1751</v>
      </c>
      <c r="G98" t="s">
        <v>234</v>
      </c>
      <c r="I98" s="106"/>
    </row>
    <row r="99" spans="1:9" ht="15" customHeight="1">
      <c r="A99">
        <v>2900</v>
      </c>
      <c r="B99" t="str">
        <f t="shared" si="1"/>
        <v>2900 INSTITUT ZA OCEANOGRAFIJU I RIBARSTVO</v>
      </c>
      <c r="C99" t="s">
        <v>1864</v>
      </c>
      <c r="D99" t="s">
        <v>1925</v>
      </c>
      <c r="E99" t="s">
        <v>241</v>
      </c>
      <c r="F99" t="s">
        <v>1751</v>
      </c>
      <c r="G99" t="s">
        <v>238</v>
      </c>
      <c r="I99" s="106"/>
    </row>
    <row r="100" spans="1:9" s="106" customFormat="1" ht="15" customHeight="1">
      <c r="A100">
        <v>2918</v>
      </c>
      <c r="B100" t="str">
        <f t="shared" si="1"/>
        <v>2918 EKONOMSKI INSTITUT, ZAGREB</v>
      </c>
      <c r="C100" t="s">
        <v>1864</v>
      </c>
      <c r="D100" t="s">
        <v>1926</v>
      </c>
      <c r="E100" t="s">
        <v>246</v>
      </c>
      <c r="F100" t="s">
        <v>1751</v>
      </c>
      <c r="G100" t="s">
        <v>244</v>
      </c>
    </row>
    <row r="101" spans="1:9" ht="15" customHeight="1">
      <c r="A101">
        <v>2934</v>
      </c>
      <c r="B101" t="str">
        <f t="shared" si="1"/>
        <v>2934 HRVATSKI INSTITUT ZA POVIJEST</v>
      </c>
      <c r="C101" t="s">
        <v>1864</v>
      </c>
      <c r="D101" t="s">
        <v>1927</v>
      </c>
      <c r="E101" t="s">
        <v>249</v>
      </c>
      <c r="F101" t="s">
        <v>1751</v>
      </c>
      <c r="G101" t="s">
        <v>247</v>
      </c>
      <c r="I101" s="106"/>
    </row>
    <row r="102" spans="1:9" ht="15" customHeight="1">
      <c r="A102">
        <v>2942</v>
      </c>
      <c r="B102" t="str">
        <f t="shared" si="1"/>
        <v>2942 INSTITUT ZA POVIJEST UMJETNOSTI</v>
      </c>
      <c r="C102" t="s">
        <v>1864</v>
      </c>
      <c r="D102" t="s">
        <v>1928</v>
      </c>
      <c r="E102" t="s">
        <v>252</v>
      </c>
      <c r="F102" t="s">
        <v>1751</v>
      </c>
      <c r="G102" t="s">
        <v>250</v>
      </c>
      <c r="I102" s="106"/>
    </row>
    <row r="103" spans="1:9" ht="15" customHeight="1">
      <c r="A103">
        <v>2959</v>
      </c>
      <c r="B103" t="str">
        <f t="shared" si="1"/>
        <v>2959 INSTITUT ZA MEDICINSKA ISTRAŽIVANJA I MEDICINU RADA</v>
      </c>
      <c r="C103" t="s">
        <v>1864</v>
      </c>
      <c r="D103" t="s">
        <v>1929</v>
      </c>
      <c r="E103" t="s">
        <v>255</v>
      </c>
      <c r="F103" t="s">
        <v>1751</v>
      </c>
      <c r="G103" t="s">
        <v>253</v>
      </c>
      <c r="I103" s="106"/>
    </row>
    <row r="104" spans="1:9" ht="15" customHeight="1">
      <c r="A104">
        <v>2967</v>
      </c>
      <c r="B104" t="str">
        <f t="shared" si="1"/>
        <v>2967 HRVATSKI ŠUMARSKI INSTITUT</v>
      </c>
      <c r="C104" t="s">
        <v>1864</v>
      </c>
      <c r="D104" t="s">
        <v>1930</v>
      </c>
      <c r="E104" t="s">
        <v>259</v>
      </c>
      <c r="F104" t="s">
        <v>1751</v>
      </c>
      <c r="G104" t="s">
        <v>256</v>
      </c>
      <c r="I104" s="106"/>
    </row>
    <row r="105" spans="1:9" ht="15" customHeight="1">
      <c r="A105">
        <v>2975</v>
      </c>
      <c r="B105" t="str">
        <f t="shared" si="1"/>
        <v>2975 INSTITUT ZA FIZIKU</v>
      </c>
      <c r="C105" t="s">
        <v>1864</v>
      </c>
      <c r="D105" t="s">
        <v>1931</v>
      </c>
      <c r="E105" t="s">
        <v>262</v>
      </c>
      <c r="F105" t="s">
        <v>1751</v>
      </c>
      <c r="G105" t="s">
        <v>260</v>
      </c>
      <c r="I105" s="106"/>
    </row>
    <row r="106" spans="1:9" ht="15" customHeight="1">
      <c r="A106">
        <v>2983</v>
      </c>
      <c r="B106" t="str">
        <f t="shared" si="1"/>
        <v>2983 HRVATSKI VETERINARSKI INSTITUT</v>
      </c>
      <c r="C106" t="s">
        <v>1932</v>
      </c>
      <c r="D106" t="s">
        <v>1933</v>
      </c>
      <c r="E106" t="s">
        <v>1934</v>
      </c>
      <c r="F106" t="s">
        <v>1751</v>
      </c>
      <c r="G106" t="s">
        <v>1935</v>
      </c>
      <c r="I106" s="106"/>
    </row>
    <row r="107" spans="1:9" ht="15" customHeight="1">
      <c r="A107">
        <v>2991</v>
      </c>
      <c r="B107" t="str">
        <f t="shared" si="1"/>
        <v>2991 POLJOPRIVREDNI INSTITUT OSIJEK</v>
      </c>
      <c r="C107" t="s">
        <v>1864</v>
      </c>
      <c r="D107" t="s">
        <v>1936</v>
      </c>
      <c r="E107" t="s">
        <v>265</v>
      </c>
      <c r="F107" t="s">
        <v>1751</v>
      </c>
      <c r="G107" t="s">
        <v>263</v>
      </c>
      <c r="I107" s="106"/>
    </row>
    <row r="108" spans="1:9" ht="15" customHeight="1">
      <c r="A108">
        <v>3009</v>
      </c>
      <c r="B108" t="str">
        <f t="shared" si="1"/>
        <v xml:space="preserve">3009 INSTITUT ZA ISTRAŽIVANJE MIGRACIJA </v>
      </c>
      <c r="C108" t="s">
        <v>1864</v>
      </c>
      <c r="D108" t="s">
        <v>1937</v>
      </c>
      <c r="E108" t="s">
        <v>268</v>
      </c>
      <c r="F108" t="s">
        <v>1751</v>
      </c>
      <c r="G108" t="s">
        <v>1938</v>
      </c>
      <c r="I108" s="106"/>
    </row>
    <row r="109" spans="1:9" ht="15" customHeight="1">
      <c r="A109">
        <v>3025</v>
      </c>
      <c r="B109" t="str">
        <f t="shared" si="1"/>
        <v>3025 INSTITUT ZA JADRANSKE KULTURE I MELIORACIJU KRŠA</v>
      </c>
      <c r="C109" t="s">
        <v>1864</v>
      </c>
      <c r="D109" t="s">
        <v>1939</v>
      </c>
      <c r="E109" t="s">
        <v>271</v>
      </c>
      <c r="F109" t="s">
        <v>1751</v>
      </c>
      <c r="G109" t="s">
        <v>269</v>
      </c>
      <c r="I109" s="106"/>
    </row>
    <row r="110" spans="1:9" ht="15" customHeight="1">
      <c r="A110">
        <v>3041</v>
      </c>
      <c r="B110" t="str">
        <f t="shared" si="1"/>
        <v>3041 INSTITUT RUĐER BOŠKOVIĆ</v>
      </c>
      <c r="C110" t="s">
        <v>1864</v>
      </c>
      <c r="D110" t="s">
        <v>1940</v>
      </c>
      <c r="E110" t="s">
        <v>273</v>
      </c>
      <c r="F110" t="s">
        <v>1751</v>
      </c>
      <c r="G110" t="s">
        <v>272</v>
      </c>
      <c r="I110" s="106"/>
    </row>
    <row r="111" spans="1:9" ht="15" customHeight="1">
      <c r="A111">
        <v>3050</v>
      </c>
      <c r="B111" t="str">
        <f t="shared" si="1"/>
        <v>3050 INSTITUT ZA DRUŠTVENA ISTRAŽIVANJA U ZAGREBU</v>
      </c>
      <c r="C111" t="s">
        <v>1864</v>
      </c>
      <c r="D111" t="s">
        <v>1941</v>
      </c>
      <c r="E111" t="s">
        <v>276</v>
      </c>
      <c r="F111" t="s">
        <v>1751</v>
      </c>
      <c r="G111" t="s">
        <v>274</v>
      </c>
      <c r="I111" s="106"/>
    </row>
    <row r="112" spans="1:9" ht="15" customHeight="1">
      <c r="A112">
        <v>3068</v>
      </c>
      <c r="B112" t="str">
        <f t="shared" si="1"/>
        <v>3068 INSTITUT ZA TURIZAM</v>
      </c>
      <c r="C112" t="s">
        <v>1864</v>
      </c>
      <c r="D112" t="s">
        <v>1942</v>
      </c>
      <c r="E112" t="s">
        <v>279</v>
      </c>
      <c r="F112" t="s">
        <v>1751</v>
      </c>
      <c r="G112" t="s">
        <v>277</v>
      </c>
      <c r="I112" s="106"/>
    </row>
    <row r="113" spans="1:9" ht="15" customHeight="1">
      <c r="A113">
        <v>3076</v>
      </c>
      <c r="B113" t="str">
        <f t="shared" si="1"/>
        <v>3076 INSTITUT ZA POLJOPRIVREDU I TURIZAM</v>
      </c>
      <c r="C113" t="s">
        <v>1864</v>
      </c>
      <c r="D113" t="s">
        <v>1943</v>
      </c>
      <c r="E113" t="s">
        <v>283</v>
      </c>
      <c r="F113" t="s">
        <v>1751</v>
      </c>
      <c r="G113" t="s">
        <v>280</v>
      </c>
      <c r="I113" s="106"/>
    </row>
    <row r="114" spans="1:9" ht="15" customHeight="1">
      <c r="A114">
        <v>3084</v>
      </c>
      <c r="B114" t="str">
        <f t="shared" si="1"/>
        <v>3084 INSTITUT ZA ETNOLOGIJU I FOLKLORISTIKU</v>
      </c>
      <c r="C114" t="s">
        <v>1864</v>
      </c>
      <c r="D114" t="s">
        <v>1944</v>
      </c>
      <c r="E114" t="s">
        <v>286</v>
      </c>
      <c r="F114" t="s">
        <v>1751</v>
      </c>
      <c r="G114" t="s">
        <v>284</v>
      </c>
      <c r="I114" s="106"/>
    </row>
    <row r="115" spans="1:9" ht="15" customHeight="1">
      <c r="A115">
        <v>3092</v>
      </c>
      <c r="B115" t="str">
        <f t="shared" si="1"/>
        <v>3092 INSTITUT ZA FILOZOFIJU</v>
      </c>
      <c r="C115" t="s">
        <v>1864</v>
      </c>
      <c r="D115" t="s">
        <v>1945</v>
      </c>
      <c r="E115" t="s">
        <v>289</v>
      </c>
      <c r="F115" t="s">
        <v>1751</v>
      </c>
      <c r="G115" t="s">
        <v>287</v>
      </c>
      <c r="I115" s="106"/>
    </row>
    <row r="116" spans="1:9" ht="15" customHeight="1">
      <c r="A116">
        <v>3105</v>
      </c>
      <c r="B116" t="str">
        <f t="shared" si="1"/>
        <v>3105 INSTITUT DRUŠTVENIH ZNANOSTI  IVO PILAR</v>
      </c>
      <c r="C116" t="s">
        <v>1864</v>
      </c>
      <c r="D116" t="s">
        <v>1946</v>
      </c>
      <c r="E116" t="s">
        <v>292</v>
      </c>
      <c r="F116" t="s">
        <v>1751</v>
      </c>
      <c r="G116" t="s">
        <v>290</v>
      </c>
      <c r="I116" s="106"/>
    </row>
    <row r="117" spans="1:9" s="106" customFormat="1" ht="15" customHeight="1">
      <c r="A117">
        <v>3113</v>
      </c>
      <c r="B117" t="str">
        <f t="shared" si="1"/>
        <v>3113 INSTITUT ZA ANTROPOLOGIJU</v>
      </c>
      <c r="C117" t="s">
        <v>1864</v>
      </c>
      <c r="D117" t="s">
        <v>1947</v>
      </c>
      <c r="E117" t="s">
        <v>295</v>
      </c>
      <c r="F117" t="s">
        <v>1751</v>
      </c>
      <c r="G117" t="s">
        <v>293</v>
      </c>
    </row>
    <row r="118" spans="1:9" ht="15" customHeight="1">
      <c r="A118">
        <v>3121</v>
      </c>
      <c r="B118" t="str">
        <f t="shared" si="1"/>
        <v>3121 INSTITUT ZA ARHEOLOGIJU</v>
      </c>
      <c r="C118" t="s">
        <v>1864</v>
      </c>
      <c r="D118" t="s">
        <v>1948</v>
      </c>
      <c r="E118" t="s">
        <v>297</v>
      </c>
      <c r="F118" t="s">
        <v>1751</v>
      </c>
      <c r="G118" t="s">
        <v>296</v>
      </c>
      <c r="I118" s="106"/>
    </row>
    <row r="119" spans="1:9" ht="15" customHeight="1">
      <c r="A119">
        <v>3148</v>
      </c>
      <c r="B119" t="str">
        <f t="shared" si="1"/>
        <v>3148 ZATVORSKA BOLNICA U ZAGREBU</v>
      </c>
      <c r="C119" t="s">
        <v>1949</v>
      </c>
      <c r="D119" t="s">
        <v>1950</v>
      </c>
      <c r="E119" t="s">
        <v>1951</v>
      </c>
      <c r="F119" t="s">
        <v>1751</v>
      </c>
      <c r="G119" t="s">
        <v>1952</v>
      </c>
      <c r="I119" s="106"/>
    </row>
    <row r="120" spans="1:9" ht="14.4">
      <c r="A120">
        <v>3156</v>
      </c>
      <c r="B120" t="str">
        <f t="shared" si="1"/>
        <v>3156 ODGOJNI ZAVOD TUROPOLJE</v>
      </c>
      <c r="C120" t="s">
        <v>1949</v>
      </c>
      <c r="D120" t="s">
        <v>1953</v>
      </c>
      <c r="E120" t="s">
        <v>1954</v>
      </c>
      <c r="F120" t="s">
        <v>1751</v>
      </c>
      <c r="G120" t="s">
        <v>1955</v>
      </c>
      <c r="I120" s="106"/>
    </row>
    <row r="121" spans="1:9" s="106" customFormat="1" ht="15" customHeight="1">
      <c r="A121">
        <v>3164</v>
      </c>
      <c r="B121" t="str">
        <f t="shared" si="1"/>
        <v>3164 KAZNIONICA U LEPOGLAVI</v>
      </c>
      <c r="C121" t="s">
        <v>1949</v>
      </c>
      <c r="D121" t="s">
        <v>1956</v>
      </c>
      <c r="E121" t="s">
        <v>1957</v>
      </c>
      <c r="F121" t="s">
        <v>1751</v>
      </c>
      <c r="G121" t="s">
        <v>1958</v>
      </c>
    </row>
    <row r="122" spans="1:9" ht="15" customHeight="1">
      <c r="A122">
        <v>3172</v>
      </c>
      <c r="B122" t="str">
        <f t="shared" si="1"/>
        <v>3172 KAZNIONICA U LIPOVICI - POPOVAČA</v>
      </c>
      <c r="C122" t="s">
        <v>1949</v>
      </c>
      <c r="D122" t="s">
        <v>1959</v>
      </c>
      <c r="E122" t="s">
        <v>1960</v>
      </c>
      <c r="F122" t="s">
        <v>1751</v>
      </c>
      <c r="G122" t="s">
        <v>1961</v>
      </c>
      <c r="I122" s="106"/>
    </row>
    <row r="123" spans="1:9" ht="15" customHeight="1">
      <c r="A123">
        <v>3197</v>
      </c>
      <c r="B123" t="str">
        <f t="shared" si="1"/>
        <v>3197 KAZNIONICA U  TUROPOLJU</v>
      </c>
      <c r="C123" t="s">
        <v>1949</v>
      </c>
      <c r="D123" t="s">
        <v>1962</v>
      </c>
      <c r="E123" t="s">
        <v>1963</v>
      </c>
      <c r="F123" t="s">
        <v>1751</v>
      </c>
      <c r="G123" t="s">
        <v>1964</v>
      </c>
      <c r="I123" s="106"/>
    </row>
    <row r="124" spans="1:9" ht="15" customHeight="1">
      <c r="A124">
        <v>3201</v>
      </c>
      <c r="B124" t="str">
        <f t="shared" si="1"/>
        <v>3201 KAZNIONICA U VALTURI</v>
      </c>
      <c r="C124" t="s">
        <v>1949</v>
      </c>
      <c r="D124" t="s">
        <v>1965</v>
      </c>
      <c r="E124" t="s">
        <v>1966</v>
      </c>
      <c r="F124" t="s">
        <v>1751</v>
      </c>
      <c r="G124" t="s">
        <v>1967</v>
      </c>
      <c r="I124" s="106"/>
    </row>
    <row r="125" spans="1:9" ht="15" customHeight="1">
      <c r="A125">
        <v>3210</v>
      </c>
      <c r="B125" t="str">
        <f t="shared" si="1"/>
        <v>3210 ZATVOR U  BJELOVARU</v>
      </c>
      <c r="C125" t="s">
        <v>1949</v>
      </c>
      <c r="D125" t="s">
        <v>1968</v>
      </c>
      <c r="E125" t="s">
        <v>1969</v>
      </c>
      <c r="F125" t="s">
        <v>1751</v>
      </c>
      <c r="G125" t="s">
        <v>1970</v>
      </c>
      <c r="I125" s="106"/>
    </row>
    <row r="126" spans="1:9" ht="15" customHeight="1">
      <c r="A126">
        <v>3228</v>
      </c>
      <c r="B126" t="str">
        <f t="shared" si="1"/>
        <v>3228 ZATVOR U DUBROVNIKU</v>
      </c>
      <c r="C126" t="s">
        <v>1949</v>
      </c>
      <c r="D126" t="s">
        <v>1971</v>
      </c>
      <c r="E126" t="s">
        <v>1972</v>
      </c>
      <c r="F126" t="s">
        <v>1751</v>
      </c>
      <c r="G126" t="s">
        <v>1973</v>
      </c>
      <c r="I126" s="106"/>
    </row>
    <row r="127" spans="1:9" ht="15" customHeight="1">
      <c r="A127">
        <v>3236</v>
      </c>
      <c r="B127" t="str">
        <f t="shared" si="1"/>
        <v>3236 ZATVOR U GOSPIĆU</v>
      </c>
      <c r="C127" t="s">
        <v>1949</v>
      </c>
      <c r="D127" t="s">
        <v>1974</v>
      </c>
      <c r="E127" t="s">
        <v>1975</v>
      </c>
      <c r="F127" t="s">
        <v>1751</v>
      </c>
      <c r="G127" t="s">
        <v>1976</v>
      </c>
      <c r="I127" s="106"/>
    </row>
    <row r="128" spans="1:9" ht="15" customHeight="1">
      <c r="A128">
        <v>3244</v>
      </c>
      <c r="B128" t="str">
        <f t="shared" si="1"/>
        <v>3244 ZATVOR U KARLOVCU</v>
      </c>
      <c r="C128" t="s">
        <v>1949</v>
      </c>
      <c r="D128" t="s">
        <v>1977</v>
      </c>
      <c r="E128" t="s">
        <v>1978</v>
      </c>
      <c r="F128" t="s">
        <v>1751</v>
      </c>
      <c r="G128" t="s">
        <v>1979</v>
      </c>
      <c r="I128" s="106"/>
    </row>
    <row r="129" spans="1:9" ht="15" customHeight="1">
      <c r="A129">
        <v>3252</v>
      </c>
      <c r="B129" t="str">
        <f t="shared" si="1"/>
        <v>3252 ZATVOR U OSIJEKU</v>
      </c>
      <c r="C129" t="s">
        <v>1949</v>
      </c>
      <c r="D129" t="s">
        <v>1980</v>
      </c>
      <c r="E129" t="s">
        <v>1981</v>
      </c>
      <c r="F129" t="s">
        <v>1751</v>
      </c>
      <c r="G129" t="s">
        <v>1982</v>
      </c>
      <c r="I129" s="106"/>
    </row>
    <row r="130" spans="1:9" ht="15" customHeight="1">
      <c r="A130">
        <v>3277</v>
      </c>
      <c r="B130" t="str">
        <f t="shared" si="1"/>
        <v>3277 ZATVOR U PULI-POLA</v>
      </c>
      <c r="C130" t="s">
        <v>1949</v>
      </c>
      <c r="D130" t="s">
        <v>1983</v>
      </c>
      <c r="E130" t="s">
        <v>1984</v>
      </c>
      <c r="F130" t="s">
        <v>1751</v>
      </c>
      <c r="G130" t="s">
        <v>1985</v>
      </c>
      <c r="I130" s="106"/>
    </row>
    <row r="131" spans="1:9" ht="15" customHeight="1">
      <c r="A131">
        <v>3285</v>
      </c>
      <c r="B131" t="str">
        <f t="shared" ref="B131:B194" si="2">A131&amp;" "&amp;G131</f>
        <v>3285 ZATVOR U RIJECI</v>
      </c>
      <c r="C131" t="s">
        <v>1949</v>
      </c>
      <c r="D131" t="s">
        <v>1986</v>
      </c>
      <c r="E131" t="s">
        <v>1987</v>
      </c>
      <c r="F131" t="s">
        <v>1751</v>
      </c>
      <c r="G131" t="s">
        <v>1988</v>
      </c>
      <c r="I131" s="106"/>
    </row>
    <row r="132" spans="1:9" ht="15" customHeight="1">
      <c r="A132">
        <v>3293</v>
      </c>
      <c r="B132" t="str">
        <f t="shared" si="2"/>
        <v>3293 ZATVOR U SISKU</v>
      </c>
      <c r="C132" t="s">
        <v>1949</v>
      </c>
      <c r="D132" t="s">
        <v>1989</v>
      </c>
      <c r="E132" t="s">
        <v>1990</v>
      </c>
      <c r="F132" t="s">
        <v>1751</v>
      </c>
      <c r="G132" t="s">
        <v>1991</v>
      </c>
      <c r="I132" s="106"/>
    </row>
    <row r="133" spans="1:9" ht="15" customHeight="1">
      <c r="A133">
        <v>3308</v>
      </c>
      <c r="B133" t="str">
        <f t="shared" si="2"/>
        <v>3308 ZATVOR U SPLITU</v>
      </c>
      <c r="C133" t="s">
        <v>1949</v>
      </c>
      <c r="D133" t="s">
        <v>1992</v>
      </c>
      <c r="E133" t="s">
        <v>1993</v>
      </c>
      <c r="F133" t="s">
        <v>1751</v>
      </c>
      <c r="G133" t="s">
        <v>1994</v>
      </c>
      <c r="I133" s="106"/>
    </row>
    <row r="134" spans="1:9" ht="15" customHeight="1">
      <c r="A134">
        <v>3316</v>
      </c>
      <c r="B134" t="str">
        <f t="shared" si="2"/>
        <v>3316 ZATVOR U ŠIBENIKU</v>
      </c>
      <c r="C134" t="s">
        <v>1949</v>
      </c>
      <c r="D134" t="s">
        <v>1995</v>
      </c>
      <c r="E134" t="s">
        <v>1996</v>
      </c>
      <c r="F134" t="s">
        <v>1751</v>
      </c>
      <c r="G134" t="s">
        <v>1997</v>
      </c>
      <c r="I134" s="106"/>
    </row>
    <row r="135" spans="1:9" ht="15" customHeight="1">
      <c r="A135">
        <v>3324</v>
      </c>
      <c r="B135" t="str">
        <f t="shared" si="2"/>
        <v>3324 ZATVOR U VARAŽDINU</v>
      </c>
      <c r="C135" t="s">
        <v>1949</v>
      </c>
      <c r="D135" t="s">
        <v>1998</v>
      </c>
      <c r="E135" t="s">
        <v>1999</v>
      </c>
      <c r="F135" t="s">
        <v>1751</v>
      </c>
      <c r="G135" t="s">
        <v>2000</v>
      </c>
      <c r="I135" s="106"/>
    </row>
    <row r="136" spans="1:9" ht="15" customHeight="1">
      <c r="A136">
        <v>3332</v>
      </c>
      <c r="B136" t="str">
        <f t="shared" si="2"/>
        <v>3332 ZATVOR U ZADRU</v>
      </c>
      <c r="C136" t="s">
        <v>1949</v>
      </c>
      <c r="D136" t="s">
        <v>2001</v>
      </c>
      <c r="E136" t="s">
        <v>2002</v>
      </c>
      <c r="F136" t="s">
        <v>1751</v>
      </c>
      <c r="G136" t="s">
        <v>2003</v>
      </c>
      <c r="I136" s="106"/>
    </row>
    <row r="137" spans="1:9" ht="15" customHeight="1">
      <c r="A137">
        <v>3349</v>
      </c>
      <c r="B137" t="str">
        <f t="shared" si="2"/>
        <v>3349 ZATVOR U  ZAGREBU</v>
      </c>
      <c r="C137" t="s">
        <v>1949</v>
      </c>
      <c r="D137" t="s">
        <v>2004</v>
      </c>
      <c r="E137" t="s">
        <v>2005</v>
      </c>
      <c r="F137" t="s">
        <v>1751</v>
      </c>
      <c r="G137" t="s">
        <v>2006</v>
      </c>
      <c r="I137" s="106"/>
    </row>
    <row r="138" spans="1:9" ht="15" customHeight="1">
      <c r="A138">
        <v>3357</v>
      </c>
      <c r="B138" t="str">
        <f t="shared" si="2"/>
        <v>3357 VRHOVNI SUD REPUBLIKE HRVATSKE</v>
      </c>
      <c r="C138" t="s">
        <v>1949</v>
      </c>
      <c r="D138" t="s">
        <v>2007</v>
      </c>
      <c r="E138" t="s">
        <v>2008</v>
      </c>
      <c r="F138" t="s">
        <v>1751</v>
      </c>
      <c r="G138" t="s">
        <v>2009</v>
      </c>
      <c r="I138" s="106"/>
    </row>
    <row r="139" spans="1:9" ht="15" customHeight="1">
      <c r="A139">
        <v>3365</v>
      </c>
      <c r="B139" t="str">
        <f t="shared" si="2"/>
        <v>3365 DRŽAVNO ODVJETNIŠTVO REPUBLIKE HRVATSKE</v>
      </c>
      <c r="C139" t="s">
        <v>1949</v>
      </c>
      <c r="D139" t="s">
        <v>2010</v>
      </c>
      <c r="E139" t="s">
        <v>2011</v>
      </c>
      <c r="F139" t="s">
        <v>1751</v>
      </c>
      <c r="G139" t="s">
        <v>2012</v>
      </c>
      <c r="I139" s="106"/>
    </row>
    <row r="140" spans="1:9" ht="15" customHeight="1">
      <c r="A140">
        <v>3381</v>
      </c>
      <c r="B140" t="str">
        <f t="shared" si="2"/>
        <v>3381 VISOKI PREKRŠAJNI SUD REPUBLIKE HRVATSKE</v>
      </c>
      <c r="C140" t="s">
        <v>1949</v>
      </c>
      <c r="D140" t="s">
        <v>2013</v>
      </c>
      <c r="E140" t="s">
        <v>2014</v>
      </c>
      <c r="F140" t="s">
        <v>1751</v>
      </c>
      <c r="G140" t="s">
        <v>2015</v>
      </c>
      <c r="I140" s="106"/>
    </row>
    <row r="141" spans="1:9" ht="15" customHeight="1">
      <c r="A141">
        <v>3390</v>
      </c>
      <c r="B141" t="str">
        <f t="shared" si="2"/>
        <v>3390 ŽUPANIJSKI SUD U DUBROVNIKU</v>
      </c>
      <c r="C141" t="s">
        <v>1949</v>
      </c>
      <c r="D141" t="s">
        <v>2016</v>
      </c>
      <c r="E141" t="s">
        <v>2017</v>
      </c>
      <c r="F141" t="s">
        <v>1751</v>
      </c>
      <c r="G141" t="s">
        <v>2018</v>
      </c>
      <c r="I141" s="106"/>
    </row>
    <row r="142" spans="1:9" s="106" customFormat="1" ht="15" customHeight="1">
      <c r="A142">
        <v>3412</v>
      </c>
      <c r="B142" t="str">
        <f t="shared" si="2"/>
        <v>3412 ŽUPANIJSKI SUD U KARLOVCU</v>
      </c>
      <c r="C142" t="s">
        <v>1949</v>
      </c>
      <c r="D142" t="s">
        <v>2019</v>
      </c>
      <c r="E142" t="s">
        <v>2020</v>
      </c>
      <c r="F142" t="s">
        <v>1751</v>
      </c>
      <c r="G142" t="s">
        <v>2021</v>
      </c>
    </row>
    <row r="143" spans="1:9" s="106" customFormat="1" ht="15" customHeight="1">
      <c r="A143">
        <v>3429</v>
      </c>
      <c r="B143" t="str">
        <f t="shared" si="2"/>
        <v>3429 ŽUPANIJSKI SUD U OSIJEKU</v>
      </c>
      <c r="C143" t="s">
        <v>1949</v>
      </c>
      <c r="D143" t="s">
        <v>2022</v>
      </c>
      <c r="E143" t="s">
        <v>2023</v>
      </c>
      <c r="F143" t="s">
        <v>1751</v>
      </c>
      <c r="G143" t="s">
        <v>2024</v>
      </c>
    </row>
    <row r="144" spans="1:9" s="106" customFormat="1" ht="15" customHeight="1">
      <c r="A144">
        <v>3445</v>
      </c>
      <c r="B144" t="str">
        <f t="shared" si="2"/>
        <v>3445 ŽUPANIJSKI SUD U PULI - POLA</v>
      </c>
      <c r="C144" t="s">
        <v>1949</v>
      </c>
      <c r="D144" t="s">
        <v>2025</v>
      </c>
      <c r="E144" t="s">
        <v>2026</v>
      </c>
      <c r="F144" t="s">
        <v>1751</v>
      </c>
      <c r="G144" t="s">
        <v>2027</v>
      </c>
    </row>
    <row r="145" spans="1:9" ht="15" customHeight="1">
      <c r="A145">
        <v>3453</v>
      </c>
      <c r="B145" t="str">
        <f t="shared" si="2"/>
        <v>3453 ŽUPANIJSKI SUD U RIJECI</v>
      </c>
      <c r="C145" t="s">
        <v>1949</v>
      </c>
      <c r="D145" t="s">
        <v>2028</v>
      </c>
      <c r="E145" t="s">
        <v>2029</v>
      </c>
      <c r="F145" t="s">
        <v>1751</v>
      </c>
      <c r="G145" t="s">
        <v>2030</v>
      </c>
      <c r="I145" s="106"/>
    </row>
    <row r="146" spans="1:9" ht="15" customHeight="1">
      <c r="A146">
        <v>3461</v>
      </c>
      <c r="B146" t="str">
        <f t="shared" si="2"/>
        <v>3461 ŽUPANIJSKI SUD U SISKU</v>
      </c>
      <c r="C146" t="s">
        <v>1949</v>
      </c>
      <c r="D146" t="s">
        <v>2031</v>
      </c>
      <c r="E146" t="s">
        <v>2032</v>
      </c>
      <c r="F146" t="s">
        <v>1751</v>
      </c>
      <c r="G146" t="s">
        <v>2033</v>
      </c>
      <c r="I146" s="106"/>
    </row>
    <row r="147" spans="1:9" ht="15" customHeight="1">
      <c r="A147">
        <v>3470</v>
      </c>
      <c r="B147" t="str">
        <f t="shared" si="2"/>
        <v>3470 ŽUPANIJSKI SUD U SPLITU</v>
      </c>
      <c r="C147" t="s">
        <v>1949</v>
      </c>
      <c r="D147" t="s">
        <v>2034</v>
      </c>
      <c r="E147" t="s">
        <v>2035</v>
      </c>
      <c r="F147" t="s">
        <v>1751</v>
      </c>
      <c r="G147" t="s">
        <v>2036</v>
      </c>
      <c r="I147" s="106"/>
    </row>
    <row r="148" spans="1:9" s="106" customFormat="1" ht="15" customHeight="1">
      <c r="A148">
        <v>3488</v>
      </c>
      <c r="B148" t="str">
        <f t="shared" si="2"/>
        <v>3488 ŽUPANIJSKI SUD U VARAŽDINU</v>
      </c>
      <c r="C148" t="s">
        <v>1949</v>
      </c>
      <c r="D148" t="s">
        <v>2037</v>
      </c>
      <c r="E148" t="s">
        <v>2038</v>
      </c>
      <c r="F148" t="s">
        <v>1751</v>
      </c>
      <c r="G148" t="s">
        <v>2039</v>
      </c>
    </row>
    <row r="149" spans="1:9" s="106" customFormat="1" ht="15" customHeight="1">
      <c r="A149">
        <v>3496</v>
      </c>
      <c r="B149" t="str">
        <f t="shared" si="2"/>
        <v>3496 ŽUPANIJSKI SUD U ZADRU</v>
      </c>
      <c r="C149" t="s">
        <v>1949</v>
      </c>
      <c r="D149" t="s">
        <v>2040</v>
      </c>
      <c r="E149" t="s">
        <v>2041</v>
      </c>
      <c r="F149" t="s">
        <v>1751</v>
      </c>
      <c r="G149" t="s">
        <v>2042</v>
      </c>
    </row>
    <row r="150" spans="1:9" ht="15" customHeight="1">
      <c r="A150">
        <v>3507</v>
      </c>
      <c r="B150" t="str">
        <f t="shared" si="2"/>
        <v>3507 ŽUPANIJSKI SUD U  ZAGREBU</v>
      </c>
      <c r="C150" t="s">
        <v>1949</v>
      </c>
      <c r="D150" t="s">
        <v>2043</v>
      </c>
      <c r="E150" t="s">
        <v>2044</v>
      </c>
      <c r="F150" t="s">
        <v>1751</v>
      </c>
      <c r="G150" t="s">
        <v>2045</v>
      </c>
      <c r="I150" s="106"/>
    </row>
    <row r="151" spans="1:9" ht="15" customHeight="1">
      <c r="A151">
        <v>3515</v>
      </c>
      <c r="B151" t="str">
        <f t="shared" si="2"/>
        <v>3515 TRGOVAČKI SUD U BJELOVARU</v>
      </c>
      <c r="C151" t="s">
        <v>1949</v>
      </c>
      <c r="D151" t="s">
        <v>2046</v>
      </c>
      <c r="E151" t="s">
        <v>2047</v>
      </c>
      <c r="F151" t="s">
        <v>1751</v>
      </c>
      <c r="G151" t="s">
        <v>2048</v>
      </c>
      <c r="I151" s="106"/>
    </row>
    <row r="152" spans="1:9" ht="15" customHeight="1">
      <c r="A152">
        <v>3531</v>
      </c>
      <c r="B152" t="str">
        <f t="shared" si="2"/>
        <v>3531 TRGOVAČKI SUD U OSIJEKU</v>
      </c>
      <c r="C152" t="s">
        <v>1949</v>
      </c>
      <c r="D152" t="s">
        <v>2049</v>
      </c>
      <c r="E152" t="s">
        <v>2050</v>
      </c>
      <c r="F152" t="s">
        <v>1751</v>
      </c>
      <c r="G152" t="s">
        <v>2051</v>
      </c>
      <c r="I152" s="106"/>
    </row>
    <row r="153" spans="1:9" ht="24" customHeight="1">
      <c r="A153">
        <v>3540</v>
      </c>
      <c r="B153" t="str">
        <f t="shared" si="2"/>
        <v>3540 TRGOVAČKI SUD U RIJECI</v>
      </c>
      <c r="C153" t="s">
        <v>1949</v>
      </c>
      <c r="D153" t="s">
        <v>2052</v>
      </c>
      <c r="E153" t="s">
        <v>2053</v>
      </c>
      <c r="F153" t="s">
        <v>1751</v>
      </c>
      <c r="G153" t="s">
        <v>2054</v>
      </c>
      <c r="I153" s="106"/>
    </row>
    <row r="154" spans="1:9" ht="15" customHeight="1">
      <c r="A154">
        <v>3566</v>
      </c>
      <c r="B154" t="str">
        <f t="shared" si="2"/>
        <v>3566 TRGOVAČKI SUD U SPLITU</v>
      </c>
      <c r="C154" t="s">
        <v>1949</v>
      </c>
      <c r="D154" t="s">
        <v>2055</v>
      </c>
      <c r="E154" t="s">
        <v>2056</v>
      </c>
      <c r="F154" t="s">
        <v>1751</v>
      </c>
      <c r="G154" t="s">
        <v>2057</v>
      </c>
      <c r="I154" s="106"/>
    </row>
    <row r="155" spans="1:9" ht="14.4">
      <c r="A155">
        <v>3574</v>
      </c>
      <c r="B155" t="str">
        <f t="shared" si="2"/>
        <v>3574 TRGOVAČKI SUD U VARAŽDINU</v>
      </c>
      <c r="C155" t="s">
        <v>1949</v>
      </c>
      <c r="D155" t="s">
        <v>2058</v>
      </c>
      <c r="E155" t="s">
        <v>2059</v>
      </c>
      <c r="F155" t="s">
        <v>1751</v>
      </c>
      <c r="G155" t="s">
        <v>2060</v>
      </c>
      <c r="I155" s="106"/>
    </row>
    <row r="156" spans="1:9" ht="14.4">
      <c r="A156">
        <v>3582</v>
      </c>
      <c r="B156" t="str">
        <f t="shared" si="2"/>
        <v>3582 VISOKI TRGOVAČKI SUD REPUBLIKE HRVATSKE</v>
      </c>
      <c r="C156" t="s">
        <v>1949</v>
      </c>
      <c r="D156" t="s">
        <v>2061</v>
      </c>
      <c r="E156" t="s">
        <v>2062</v>
      </c>
      <c r="F156" t="s">
        <v>1751</v>
      </c>
      <c r="G156" t="s">
        <v>2063</v>
      </c>
      <c r="I156" s="106"/>
    </row>
    <row r="157" spans="1:9" s="106" customFormat="1" ht="14.4">
      <c r="A157">
        <v>3599</v>
      </c>
      <c r="B157" t="str">
        <f t="shared" si="2"/>
        <v>3599 ŽUPANIJSKO DRŽAVNO ODVJETNIŠTVO U DUBROVNIKU</v>
      </c>
      <c r="C157" t="s">
        <v>1949</v>
      </c>
      <c r="D157" t="s">
        <v>2064</v>
      </c>
      <c r="E157" t="s">
        <v>2065</v>
      </c>
      <c r="F157" t="s">
        <v>1751</v>
      </c>
      <c r="G157" t="s">
        <v>2066</v>
      </c>
    </row>
    <row r="158" spans="1:9" ht="14.4">
      <c r="A158">
        <v>3611</v>
      </c>
      <c r="B158" t="str">
        <f t="shared" si="2"/>
        <v>3611 ŽUPANIJSKO DRŽAVNO ODVJETNIŠTVO U KARLOVCU</v>
      </c>
      <c r="C158" t="s">
        <v>1949</v>
      </c>
      <c r="D158" t="s">
        <v>2067</v>
      </c>
      <c r="E158" t="s">
        <v>2068</v>
      </c>
      <c r="F158" t="s">
        <v>1751</v>
      </c>
      <c r="G158" t="s">
        <v>2069</v>
      </c>
      <c r="I158" s="106"/>
    </row>
    <row r="159" spans="1:9" ht="15" customHeight="1">
      <c r="A159">
        <v>3620</v>
      </c>
      <c r="B159" t="str">
        <f t="shared" si="2"/>
        <v>3620 ŽUPANIJSKO DRŽAVNO ODVJETNIŠTVO U OSIJEKU</v>
      </c>
      <c r="C159" t="s">
        <v>1949</v>
      </c>
      <c r="D159" t="s">
        <v>2070</v>
      </c>
      <c r="E159" t="s">
        <v>2071</v>
      </c>
      <c r="F159" t="s">
        <v>1751</v>
      </c>
      <c r="G159" t="s">
        <v>2072</v>
      </c>
      <c r="I159" s="106"/>
    </row>
    <row r="160" spans="1:9" ht="15" customHeight="1">
      <c r="A160">
        <v>3646</v>
      </c>
      <c r="B160" t="str">
        <f t="shared" si="2"/>
        <v>3646 ŽUPANIJSKO DRŽAVNO ODVJETNIŠTVO U PULI - POLA</v>
      </c>
      <c r="C160" t="s">
        <v>1949</v>
      </c>
      <c r="D160" t="s">
        <v>2073</v>
      </c>
      <c r="E160" t="s">
        <v>2074</v>
      </c>
      <c r="F160" t="s">
        <v>1751</v>
      </c>
      <c r="G160" t="s">
        <v>2075</v>
      </c>
      <c r="I160" s="106"/>
    </row>
    <row r="161" spans="1:9" ht="14.4">
      <c r="A161">
        <v>3654</v>
      </c>
      <c r="B161" t="str">
        <f t="shared" si="2"/>
        <v>3654 ŽUPANIJSKO DRŽAVNO ODVJETNIŠTVO U RIJECI</v>
      </c>
      <c r="C161" t="s">
        <v>1949</v>
      </c>
      <c r="D161" t="s">
        <v>2076</v>
      </c>
      <c r="E161" t="s">
        <v>2077</v>
      </c>
      <c r="F161" t="s">
        <v>1751</v>
      </c>
      <c r="G161" t="s">
        <v>2078</v>
      </c>
      <c r="I161" s="106"/>
    </row>
    <row r="162" spans="1:9" s="106" customFormat="1" ht="15" customHeight="1">
      <c r="A162">
        <v>3662</v>
      </c>
      <c r="B162" t="str">
        <f t="shared" si="2"/>
        <v>3662 ŽUPANIJSKO DRŽAVNO ODVJETNIŠTVO U SISKU</v>
      </c>
      <c r="C162" t="s">
        <v>1949</v>
      </c>
      <c r="D162" t="s">
        <v>2079</v>
      </c>
      <c r="E162" t="s">
        <v>2080</v>
      </c>
      <c r="F162" t="s">
        <v>1751</v>
      </c>
      <c r="G162" t="s">
        <v>2081</v>
      </c>
    </row>
    <row r="163" spans="1:9" ht="15" customHeight="1">
      <c r="A163">
        <v>3679</v>
      </c>
      <c r="B163" t="str">
        <f t="shared" si="2"/>
        <v>3679 ŽUPANIJSKO DRŽAVNO ODVJETNIŠTVO U SPLITU</v>
      </c>
      <c r="C163" t="s">
        <v>1949</v>
      </c>
      <c r="D163" t="s">
        <v>2082</v>
      </c>
      <c r="E163" t="s">
        <v>2083</v>
      </c>
      <c r="F163" t="s">
        <v>1751</v>
      </c>
      <c r="G163" t="s">
        <v>2084</v>
      </c>
      <c r="I163" s="106"/>
    </row>
    <row r="164" spans="1:9" ht="15" customHeight="1">
      <c r="A164">
        <v>3687</v>
      </c>
      <c r="B164" t="str">
        <f t="shared" si="2"/>
        <v>3687 ŽUPANIJSKO DRŽAVNO ODVJETNIŠTVO U ŠIBENIKU</v>
      </c>
      <c r="C164" t="s">
        <v>1949</v>
      </c>
      <c r="D164" t="s">
        <v>2085</v>
      </c>
      <c r="E164" t="s">
        <v>2086</v>
      </c>
      <c r="F164" t="s">
        <v>1751</v>
      </c>
      <c r="G164" t="s">
        <v>2087</v>
      </c>
      <c r="I164" s="106"/>
    </row>
    <row r="165" spans="1:9" s="106" customFormat="1" ht="15" customHeight="1">
      <c r="A165">
        <v>3695</v>
      </c>
      <c r="B165" t="str">
        <f t="shared" si="2"/>
        <v>3695 ŽUPANIJSKO DRŽAVNO ODVJETNIŠTVO U VARAŽDINU</v>
      </c>
      <c r="C165" t="s">
        <v>1949</v>
      </c>
      <c r="D165" t="s">
        <v>2088</v>
      </c>
      <c r="E165" t="s">
        <v>2089</v>
      </c>
      <c r="F165" t="s">
        <v>1751</v>
      </c>
      <c r="G165" t="s">
        <v>2090</v>
      </c>
    </row>
    <row r="166" spans="1:9" ht="15" customHeight="1">
      <c r="A166">
        <v>3700</v>
      </c>
      <c r="B166" t="str">
        <f t="shared" si="2"/>
        <v>3700 ŽUPANIJSKO DRŽAVNO ODVJETNIŠTVO U ZADRU</v>
      </c>
      <c r="C166" t="s">
        <v>1949</v>
      </c>
      <c r="D166" t="s">
        <v>2091</v>
      </c>
      <c r="E166" t="s">
        <v>2092</v>
      </c>
      <c r="F166" t="s">
        <v>1751</v>
      </c>
      <c r="G166" t="s">
        <v>2093</v>
      </c>
      <c r="I166" s="106"/>
    </row>
    <row r="167" spans="1:9" s="228" customFormat="1" ht="15" customHeight="1">
      <c r="A167">
        <v>3718</v>
      </c>
      <c r="B167" t="str">
        <f t="shared" si="2"/>
        <v>3718 ŽUPANIJSKO DRŽAVNO ODVJETNIŠTVO U ZAGREBU</v>
      </c>
      <c r="C167" t="s">
        <v>1949</v>
      </c>
      <c r="D167" t="s">
        <v>2094</v>
      </c>
      <c r="E167" t="s">
        <v>2095</v>
      </c>
      <c r="F167" t="s">
        <v>1751</v>
      </c>
      <c r="G167" t="s">
        <v>2096</v>
      </c>
      <c r="I167" s="229"/>
    </row>
    <row r="168" spans="1:9" s="228" customFormat="1" ht="15" customHeight="1">
      <c r="A168">
        <v>3742</v>
      </c>
      <c r="B168" t="str">
        <f t="shared" si="2"/>
        <v>3742 OPĆINSKI SUD U BJELOVARU</v>
      </c>
      <c r="C168" t="s">
        <v>1949</v>
      </c>
      <c r="D168" t="s">
        <v>2097</v>
      </c>
      <c r="E168" t="s">
        <v>2098</v>
      </c>
      <c r="F168" t="s">
        <v>1751</v>
      </c>
      <c r="G168" t="s">
        <v>2099</v>
      </c>
      <c r="I168" s="229"/>
    </row>
    <row r="169" spans="1:9" s="106" customFormat="1" ht="15" customHeight="1">
      <c r="A169">
        <v>3783</v>
      </c>
      <c r="B169" t="str">
        <f t="shared" si="2"/>
        <v>3783 OPĆINSKI SUD U ČAKOVCU</v>
      </c>
      <c r="C169" t="s">
        <v>1949</v>
      </c>
      <c r="D169" t="s">
        <v>2100</v>
      </c>
      <c r="E169" t="s">
        <v>2101</v>
      </c>
      <c r="F169" t="s">
        <v>1751</v>
      </c>
      <c r="G169" t="s">
        <v>2102</v>
      </c>
    </row>
    <row r="170" spans="1:9" s="106" customFormat="1" ht="15" customHeight="1">
      <c r="A170">
        <v>3847</v>
      </c>
      <c r="B170" t="str">
        <f t="shared" si="2"/>
        <v>3847 OPĆINSKI SUD U DUBROVNIKU</v>
      </c>
      <c r="C170" t="s">
        <v>1949</v>
      </c>
      <c r="D170" t="s">
        <v>2103</v>
      </c>
      <c r="E170" t="s">
        <v>2104</v>
      </c>
      <c r="F170" t="s">
        <v>1751</v>
      </c>
      <c r="G170" t="s">
        <v>2105</v>
      </c>
    </row>
    <row r="171" spans="1:9" s="108" customFormat="1" ht="15" customHeight="1">
      <c r="A171">
        <v>3919</v>
      </c>
      <c r="B171" t="str">
        <f t="shared" si="2"/>
        <v>3919 OPĆINSKI SUD U GOSPIĆU</v>
      </c>
      <c r="C171" t="s">
        <v>1949</v>
      </c>
      <c r="D171" t="s">
        <v>2106</v>
      </c>
      <c r="E171" t="s">
        <v>2107</v>
      </c>
      <c r="F171" t="s">
        <v>1751</v>
      </c>
      <c r="G171" t="s">
        <v>2108</v>
      </c>
      <c r="I171" s="106"/>
    </row>
    <row r="172" spans="1:9" s="106" customFormat="1" ht="15" customHeight="1">
      <c r="A172">
        <v>3994</v>
      </c>
      <c r="B172" t="str">
        <f t="shared" si="2"/>
        <v>3994 OPĆINSKI SUD U KOPRIVNICI</v>
      </c>
      <c r="C172" t="s">
        <v>1949</v>
      </c>
      <c r="D172" t="s">
        <v>2109</v>
      </c>
      <c r="E172" t="s">
        <v>2110</v>
      </c>
      <c r="F172" t="s">
        <v>1751</v>
      </c>
      <c r="G172" t="s">
        <v>2111</v>
      </c>
    </row>
    <row r="173" spans="1:9" ht="15" customHeight="1">
      <c r="A173">
        <v>4132</v>
      </c>
      <c r="B173" t="str">
        <f t="shared" si="2"/>
        <v>4132 OPĆINSKI SUD U OSIJEKU</v>
      </c>
      <c r="C173" t="s">
        <v>1949</v>
      </c>
      <c r="D173" t="s">
        <v>2112</v>
      </c>
      <c r="E173" t="s">
        <v>2113</v>
      </c>
      <c r="F173" t="s">
        <v>1751</v>
      </c>
      <c r="G173" t="s">
        <v>2114</v>
      </c>
      <c r="I173" s="106"/>
    </row>
    <row r="174" spans="1:9" ht="15" customHeight="1">
      <c r="A174">
        <v>4212</v>
      </c>
      <c r="B174" t="str">
        <f t="shared" si="2"/>
        <v>4212 OPĆINSKI SUD  U POŽEGI</v>
      </c>
      <c r="C174" t="s">
        <v>1949</v>
      </c>
      <c r="D174" t="s">
        <v>2115</v>
      </c>
      <c r="E174" t="s">
        <v>2116</v>
      </c>
      <c r="F174" t="s">
        <v>1751</v>
      </c>
      <c r="G174" t="s">
        <v>2117</v>
      </c>
      <c r="I174" s="106"/>
    </row>
    <row r="175" spans="1:9" ht="15" customHeight="1">
      <c r="A175">
        <v>4237</v>
      </c>
      <c r="B175" t="str">
        <f t="shared" si="2"/>
        <v>4237 OPĆINSKI SUD U PULI - POLA</v>
      </c>
      <c r="C175" t="s">
        <v>1949</v>
      </c>
      <c r="D175" t="s">
        <v>2118</v>
      </c>
      <c r="E175" t="s">
        <v>2119</v>
      </c>
      <c r="F175" t="s">
        <v>1751</v>
      </c>
      <c r="G175" t="s">
        <v>2120</v>
      </c>
      <c r="I175" s="106"/>
    </row>
    <row r="176" spans="1:9" ht="15" customHeight="1">
      <c r="A176">
        <v>4253</v>
      </c>
      <c r="B176" t="str">
        <f t="shared" si="2"/>
        <v>4253 OPĆINSKI SUD U RIJECI</v>
      </c>
      <c r="C176" t="s">
        <v>1949</v>
      </c>
      <c r="D176" t="s">
        <v>2121</v>
      </c>
      <c r="E176" t="s">
        <v>2122</v>
      </c>
      <c r="F176" t="s">
        <v>1751</v>
      </c>
      <c r="G176" t="s">
        <v>2123</v>
      </c>
      <c r="I176" s="106"/>
    </row>
    <row r="177" spans="1:9" s="106" customFormat="1" ht="15" customHeight="1">
      <c r="A177">
        <v>4307</v>
      </c>
      <c r="B177" t="str">
        <f t="shared" si="2"/>
        <v>4307 OPĆINSKI SUD U SISKU</v>
      </c>
      <c r="C177" t="s">
        <v>1949</v>
      </c>
      <c r="D177" t="s">
        <v>2124</v>
      </c>
      <c r="E177" t="s">
        <v>2125</v>
      </c>
      <c r="F177" t="s">
        <v>1751</v>
      </c>
      <c r="G177" t="s">
        <v>2126</v>
      </c>
    </row>
    <row r="178" spans="1:9" ht="15" customHeight="1">
      <c r="A178">
        <v>4323</v>
      </c>
      <c r="B178" t="str">
        <f t="shared" si="2"/>
        <v>4323 OPĆINSKI SUD U SLAVONSKOM BRODU</v>
      </c>
      <c r="C178" t="s">
        <v>1949</v>
      </c>
      <c r="D178" t="s">
        <v>2127</v>
      </c>
      <c r="E178" t="s">
        <v>2128</v>
      </c>
      <c r="F178" t="s">
        <v>1751</v>
      </c>
      <c r="G178" t="s">
        <v>2129</v>
      </c>
      <c r="I178" s="106"/>
    </row>
    <row r="179" spans="1:9" ht="15" customHeight="1">
      <c r="A179">
        <v>4340</v>
      </c>
      <c r="B179" t="str">
        <f t="shared" si="2"/>
        <v>4340 OPĆINSKI SUD U ŠIBENIKU</v>
      </c>
      <c r="C179" t="s">
        <v>1949</v>
      </c>
      <c r="D179" t="s">
        <v>2130</v>
      </c>
      <c r="E179" t="s">
        <v>2131</v>
      </c>
      <c r="F179" t="s">
        <v>1751</v>
      </c>
      <c r="G179" t="s">
        <v>2132</v>
      </c>
      <c r="I179" s="106"/>
    </row>
    <row r="180" spans="1:9" s="106" customFormat="1" ht="15" customHeight="1">
      <c r="A180">
        <v>4366</v>
      </c>
      <c r="B180" t="str">
        <f t="shared" si="2"/>
        <v>4366 OPĆINSKI SUD U VARAŽDINU</v>
      </c>
      <c r="C180" t="s">
        <v>1949</v>
      </c>
      <c r="D180" t="s">
        <v>2133</v>
      </c>
      <c r="E180" t="s">
        <v>2134</v>
      </c>
      <c r="F180" t="s">
        <v>1751</v>
      </c>
      <c r="G180" t="s">
        <v>2135</v>
      </c>
    </row>
    <row r="181" spans="1:9" ht="15" customHeight="1">
      <c r="A181">
        <v>4374</v>
      </c>
      <c r="B181" t="str">
        <f t="shared" si="2"/>
        <v>4374 OPĆINSKI SUD U VELIKOJ GORICI</v>
      </c>
      <c r="C181" t="s">
        <v>1949</v>
      </c>
      <c r="D181" t="s">
        <v>2136</v>
      </c>
      <c r="E181" t="s">
        <v>2137</v>
      </c>
      <c r="F181" t="s">
        <v>1751</v>
      </c>
      <c r="G181" t="s">
        <v>2138</v>
      </c>
      <c r="I181" s="106"/>
    </row>
    <row r="182" spans="1:9" ht="15" customHeight="1">
      <c r="A182">
        <v>4399</v>
      </c>
      <c r="B182" t="str">
        <f t="shared" si="2"/>
        <v>4399 OPĆINSKI SUD U VIROVITICI</v>
      </c>
      <c r="C182" t="s">
        <v>1949</v>
      </c>
      <c r="D182" t="s">
        <v>2139</v>
      </c>
      <c r="E182" t="s">
        <v>2140</v>
      </c>
      <c r="F182" t="s">
        <v>1751</v>
      </c>
      <c r="G182" t="s">
        <v>2141</v>
      </c>
      <c r="I182" s="106"/>
    </row>
    <row r="183" spans="1:9" ht="15" customHeight="1">
      <c r="A183">
        <v>4420</v>
      </c>
      <c r="B183" t="str">
        <f t="shared" si="2"/>
        <v>4420 OPĆINSKI SUD U VUKOVARU</v>
      </c>
      <c r="C183" t="s">
        <v>1949</v>
      </c>
      <c r="D183" t="s">
        <v>2142</v>
      </c>
      <c r="E183" t="s">
        <v>2143</v>
      </c>
      <c r="F183" t="s">
        <v>1751</v>
      </c>
      <c r="G183" t="s">
        <v>2144</v>
      </c>
      <c r="I183" s="106"/>
    </row>
    <row r="184" spans="1:9" ht="15" customHeight="1">
      <c r="A184">
        <v>4446</v>
      </c>
      <c r="B184" t="str">
        <f t="shared" si="2"/>
        <v>4446 OPĆINSKI SUD U ZADRU</v>
      </c>
      <c r="C184" t="s">
        <v>1949</v>
      </c>
      <c r="D184" t="s">
        <v>2145</v>
      </c>
      <c r="E184" t="s">
        <v>2146</v>
      </c>
      <c r="F184" t="s">
        <v>1751</v>
      </c>
      <c r="G184" t="s">
        <v>2147</v>
      </c>
      <c r="I184" s="106"/>
    </row>
    <row r="185" spans="1:9" s="106" customFormat="1" ht="15" customHeight="1">
      <c r="A185">
        <v>4462</v>
      </c>
      <c r="B185" t="str">
        <f t="shared" si="2"/>
        <v>4462 OPĆINSKI SUD U ZLATARU</v>
      </c>
      <c r="C185" t="s">
        <v>1949</v>
      </c>
      <c r="D185" t="s">
        <v>2148</v>
      </c>
      <c r="E185" t="s">
        <v>2149</v>
      </c>
      <c r="F185" t="s">
        <v>1751</v>
      </c>
      <c r="G185" t="s">
        <v>2150</v>
      </c>
    </row>
    <row r="186" spans="1:9" ht="15" customHeight="1">
      <c r="A186">
        <v>4500</v>
      </c>
      <c r="B186" t="str">
        <f t="shared" si="2"/>
        <v>4500 OPĆINSKO DRŽAVNO ODVJETNIŠTVO U BJELOVARU</v>
      </c>
      <c r="C186" t="s">
        <v>1949</v>
      </c>
      <c r="D186" t="s">
        <v>2151</v>
      </c>
      <c r="E186" t="s">
        <v>2152</v>
      </c>
      <c r="F186" t="s">
        <v>1751</v>
      </c>
      <c r="G186" t="s">
        <v>2153</v>
      </c>
      <c r="I186" s="106"/>
    </row>
    <row r="187" spans="1:9" ht="15" customHeight="1">
      <c r="A187">
        <v>4526</v>
      </c>
      <c r="B187" t="str">
        <f t="shared" si="2"/>
        <v>4526 OPĆINSKO DRŽAVNO ODVJETNIŠTVO U ČAKOVCU</v>
      </c>
      <c r="C187" t="s">
        <v>1949</v>
      </c>
      <c r="D187" t="s">
        <v>2154</v>
      </c>
      <c r="E187" t="s">
        <v>2155</v>
      </c>
      <c r="F187" t="s">
        <v>1751</v>
      </c>
      <c r="G187" t="s">
        <v>2156</v>
      </c>
      <c r="I187" s="106"/>
    </row>
    <row r="188" spans="1:9" ht="15" customHeight="1">
      <c r="A188">
        <v>4567</v>
      </c>
      <c r="B188" t="str">
        <f t="shared" si="2"/>
        <v>4567 OPĆINSKO DRŽAVNO ODVJETNIŠTVO U DUBROVNIKU</v>
      </c>
      <c r="C188" t="s">
        <v>1949</v>
      </c>
      <c r="D188" t="s">
        <v>2157</v>
      </c>
      <c r="E188" t="s">
        <v>2158</v>
      </c>
      <c r="F188" t="s">
        <v>1751</v>
      </c>
      <c r="G188" t="s">
        <v>2159</v>
      </c>
      <c r="I188" s="106"/>
    </row>
    <row r="189" spans="1:9" ht="15" customHeight="1">
      <c r="A189">
        <v>4606</v>
      </c>
      <c r="B189" t="str">
        <f t="shared" si="2"/>
        <v>4606 OPĆINSKO DRŽAVNO ODVJETNIŠTVO U GOSPIĆU</v>
      </c>
      <c r="C189" t="s">
        <v>1949</v>
      </c>
      <c r="D189" t="s">
        <v>2160</v>
      </c>
      <c r="E189" t="s">
        <v>2161</v>
      </c>
      <c r="F189" t="s">
        <v>1751</v>
      </c>
      <c r="G189" t="s">
        <v>2162</v>
      </c>
      <c r="I189" s="106"/>
    </row>
    <row r="190" spans="1:9" ht="15" customHeight="1">
      <c r="A190">
        <v>4655</v>
      </c>
      <c r="B190" t="str">
        <f t="shared" si="2"/>
        <v>4655 OPĆINSKO DRŽAVNO ODVJETNIŠTVO U KOPRIVNICI</v>
      </c>
      <c r="C190" t="s">
        <v>1949</v>
      </c>
      <c r="D190" t="s">
        <v>2163</v>
      </c>
      <c r="E190" t="s">
        <v>2164</v>
      </c>
      <c r="F190" t="s">
        <v>1751</v>
      </c>
      <c r="G190" t="s">
        <v>2165</v>
      </c>
      <c r="I190" s="106"/>
    </row>
    <row r="191" spans="1:9" ht="15" customHeight="1">
      <c r="A191">
        <v>4760</v>
      </c>
      <c r="B191" t="str">
        <f t="shared" si="2"/>
        <v>4760 OPĆINSKO DRŽAVNO ODVJETNIŠTVO U OSIJEKU</v>
      </c>
      <c r="C191" t="s">
        <v>1949</v>
      </c>
      <c r="D191" t="s">
        <v>2166</v>
      </c>
      <c r="E191" t="s">
        <v>2167</v>
      </c>
      <c r="F191" t="s">
        <v>1751</v>
      </c>
      <c r="G191" t="s">
        <v>2168</v>
      </c>
      <c r="I191" s="106"/>
    </row>
    <row r="192" spans="1:9" ht="15" customHeight="1">
      <c r="A192">
        <v>4809</v>
      </c>
      <c r="B192" t="str">
        <f t="shared" si="2"/>
        <v>4809 OPĆINSKO DRŽAVNO ODVJETNIŠTVO U POŽEGI</v>
      </c>
      <c r="C192" t="s">
        <v>1949</v>
      </c>
      <c r="D192" t="s">
        <v>2169</v>
      </c>
      <c r="E192" t="s">
        <v>2170</v>
      </c>
      <c r="F192" t="s">
        <v>1751</v>
      </c>
      <c r="G192" t="s">
        <v>2171</v>
      </c>
      <c r="I192" s="106"/>
    </row>
    <row r="193" spans="1:9" ht="15" customHeight="1">
      <c r="A193">
        <v>4817</v>
      </c>
      <c r="B193" t="str">
        <f t="shared" si="2"/>
        <v>4817 OPĆINSKO DRŽAVNO ODVJETNIŠTVO U PULI - POLA</v>
      </c>
      <c r="C193" t="s">
        <v>1949</v>
      </c>
      <c r="D193" t="s">
        <v>2172</v>
      </c>
      <c r="E193" t="s">
        <v>2173</v>
      </c>
      <c r="F193" t="s">
        <v>1751</v>
      </c>
      <c r="G193" t="s">
        <v>2174</v>
      </c>
      <c r="I193" s="106"/>
    </row>
    <row r="194" spans="1:9" ht="15" customHeight="1">
      <c r="A194">
        <v>4825</v>
      </c>
      <c r="B194" t="str">
        <f t="shared" si="2"/>
        <v>4825 OPĆINSKO DRŽAVNO ODVJETNIŠTVO U RIJECI</v>
      </c>
      <c r="C194" t="s">
        <v>1949</v>
      </c>
      <c r="D194" t="s">
        <v>2175</v>
      </c>
      <c r="E194" t="s">
        <v>2176</v>
      </c>
      <c r="F194" t="s">
        <v>1751</v>
      </c>
      <c r="G194" t="s">
        <v>2177</v>
      </c>
      <c r="I194" s="106"/>
    </row>
    <row r="195" spans="1:9" ht="15" customHeight="1">
      <c r="A195">
        <v>4868</v>
      </c>
      <c r="B195" t="str">
        <f t="shared" ref="B195:B258" si="3">A195&amp;" "&amp;G195</f>
        <v>4868 OPĆINSKO DRŽAVNO ODVJETNIŠTVO U SISKU</v>
      </c>
      <c r="C195" t="s">
        <v>1949</v>
      </c>
      <c r="D195" t="s">
        <v>2178</v>
      </c>
      <c r="E195" t="s">
        <v>2179</v>
      </c>
      <c r="F195" t="s">
        <v>1751</v>
      </c>
      <c r="G195" t="s">
        <v>2180</v>
      </c>
      <c r="I195" s="106"/>
    </row>
    <row r="196" spans="1:9" ht="15" customHeight="1">
      <c r="A196">
        <v>4876</v>
      </c>
      <c r="B196" t="str">
        <f t="shared" si="3"/>
        <v>4876 OPĆINSKO DRŽAVNO ODVJETNIŠTVO U SLAVONSKOM BRODU</v>
      </c>
      <c r="C196" t="s">
        <v>1949</v>
      </c>
      <c r="D196" t="s">
        <v>2181</v>
      </c>
      <c r="E196" t="s">
        <v>2182</v>
      </c>
      <c r="F196" t="s">
        <v>1751</v>
      </c>
      <c r="G196" t="s">
        <v>2183</v>
      </c>
      <c r="I196" s="106"/>
    </row>
    <row r="197" spans="1:9" ht="15" customHeight="1">
      <c r="A197">
        <v>4884</v>
      </c>
      <c r="B197" t="str">
        <f t="shared" si="3"/>
        <v>4884 OPĆINSKO DRŽAVNO ODVJETNIŠTVO U SPLITU</v>
      </c>
      <c r="C197" t="s">
        <v>1949</v>
      </c>
      <c r="D197" t="s">
        <v>2184</v>
      </c>
      <c r="E197" t="s">
        <v>2185</v>
      </c>
      <c r="F197" t="s">
        <v>1751</v>
      </c>
      <c r="G197" t="s">
        <v>2186</v>
      </c>
      <c r="I197" s="106"/>
    </row>
    <row r="198" spans="1:9" ht="15" customHeight="1">
      <c r="A198">
        <v>4892</v>
      </c>
      <c r="B198" t="str">
        <f t="shared" si="3"/>
        <v>4892 OPĆINSKO DRŽAVNO ODVJETNIŠTVO U ŠIBENIKU</v>
      </c>
      <c r="C198" t="s">
        <v>1949</v>
      </c>
      <c r="D198" t="s">
        <v>2187</v>
      </c>
      <c r="E198" t="s">
        <v>2188</v>
      </c>
      <c r="F198" t="s">
        <v>1751</v>
      </c>
      <c r="G198" t="s">
        <v>2189</v>
      </c>
      <c r="I198" s="106"/>
    </row>
    <row r="199" spans="1:9" ht="15" customHeight="1">
      <c r="A199">
        <v>4913</v>
      </c>
      <c r="B199" t="str">
        <f t="shared" si="3"/>
        <v>4913 OPĆINSKO DRŽAVNO ODVJETNIŠTVO U VARAŽDINU</v>
      </c>
      <c r="C199" t="s">
        <v>1949</v>
      </c>
      <c r="D199" t="s">
        <v>2190</v>
      </c>
      <c r="E199" t="s">
        <v>2191</v>
      </c>
      <c r="F199" t="s">
        <v>1751</v>
      </c>
      <c r="G199" t="s">
        <v>2192</v>
      </c>
      <c r="I199" s="106"/>
    </row>
    <row r="200" spans="1:9" ht="15" customHeight="1">
      <c r="A200">
        <v>4921</v>
      </c>
      <c r="B200" t="str">
        <f t="shared" si="3"/>
        <v>4921 OPĆINSKO DRŽAVNO ODVJETNIŠTVO U VELIKOJ GORICI</v>
      </c>
      <c r="C200" t="s">
        <v>1949</v>
      </c>
      <c r="D200" t="s">
        <v>2193</v>
      </c>
      <c r="E200" t="s">
        <v>2194</v>
      </c>
      <c r="F200" t="s">
        <v>1751</v>
      </c>
      <c r="G200" t="s">
        <v>2195</v>
      </c>
      <c r="I200" s="106"/>
    </row>
    <row r="201" spans="1:9" ht="15" customHeight="1">
      <c r="A201">
        <v>4948</v>
      </c>
      <c r="B201" t="str">
        <f t="shared" si="3"/>
        <v>4948 OPĆINSKO DRŽAVNO ODVJETNIŠTVO U VIROVITICI</v>
      </c>
      <c r="C201" t="s">
        <v>1949</v>
      </c>
      <c r="D201" t="s">
        <v>2196</v>
      </c>
      <c r="E201" t="s">
        <v>2197</v>
      </c>
      <c r="F201" t="s">
        <v>1751</v>
      </c>
      <c r="G201" t="s">
        <v>2198</v>
      </c>
      <c r="I201" s="106"/>
    </row>
    <row r="202" spans="1:9" ht="15" customHeight="1">
      <c r="A202">
        <v>4956</v>
      </c>
      <c r="B202" t="str">
        <f t="shared" si="3"/>
        <v>4956 OPĆINSKO DRŽAVNO ODVJETNIŠTVO U VUKOVARU</v>
      </c>
      <c r="C202" t="s">
        <v>1949</v>
      </c>
      <c r="D202" t="s">
        <v>2199</v>
      </c>
      <c r="E202" t="s">
        <v>2200</v>
      </c>
      <c r="F202" t="s">
        <v>1751</v>
      </c>
      <c r="G202" t="s">
        <v>2201</v>
      </c>
      <c r="I202" s="106"/>
    </row>
    <row r="203" spans="1:9" ht="15" customHeight="1">
      <c r="A203">
        <v>4972</v>
      </c>
      <c r="B203" t="str">
        <f t="shared" si="3"/>
        <v>4972 OPĆINSKO DRŽAVNO ODVJETNIŠTVO U ZADRU</v>
      </c>
      <c r="C203" t="s">
        <v>1949</v>
      </c>
      <c r="D203" t="s">
        <v>2202</v>
      </c>
      <c r="E203" t="s">
        <v>2203</v>
      </c>
      <c r="F203" t="s">
        <v>1751</v>
      </c>
      <c r="G203" t="s">
        <v>2204</v>
      </c>
      <c r="I203" s="106"/>
    </row>
    <row r="204" spans="1:9" ht="15" customHeight="1">
      <c r="A204">
        <v>4989</v>
      </c>
      <c r="B204" t="str">
        <f t="shared" si="3"/>
        <v>4989 OPĆINSKO KAZNENO DRŽAVNO ODVJETNIŠTVO U ZAGREBU</v>
      </c>
      <c r="C204" t="s">
        <v>1949</v>
      </c>
      <c r="D204" t="s">
        <v>2205</v>
      </c>
      <c r="E204" t="s">
        <v>2206</v>
      </c>
      <c r="F204" t="s">
        <v>1751</v>
      </c>
      <c r="G204" t="s">
        <v>2207</v>
      </c>
      <c r="I204" s="106"/>
    </row>
    <row r="205" spans="1:9" ht="15" customHeight="1">
      <c r="A205">
        <v>4997</v>
      </c>
      <c r="B205" t="str">
        <f t="shared" si="3"/>
        <v>4997 OPĆINSKO DRŽAVNO ODVJETNIŠTVO U ZLATARU</v>
      </c>
      <c r="C205" t="s">
        <v>1949</v>
      </c>
      <c r="D205" t="s">
        <v>2208</v>
      </c>
      <c r="E205" t="s">
        <v>2209</v>
      </c>
      <c r="F205" t="s">
        <v>1751</v>
      </c>
      <c r="G205" t="s">
        <v>2210</v>
      </c>
      <c r="I205" s="106"/>
    </row>
    <row r="206" spans="1:9" ht="15" customHeight="1">
      <c r="A206">
        <v>6031</v>
      </c>
      <c r="B206" t="str">
        <f t="shared" si="3"/>
        <v>6031 USTAVNI SUD RH</v>
      </c>
      <c r="C206" t="s">
        <v>1748</v>
      </c>
      <c r="D206" t="s">
        <v>2211</v>
      </c>
      <c r="E206" t="s">
        <v>2212</v>
      </c>
      <c r="F206" t="s">
        <v>1751</v>
      </c>
      <c r="G206" t="s">
        <v>2213</v>
      </c>
      <c r="I206" s="106"/>
    </row>
    <row r="207" spans="1:9" ht="15" customHeight="1">
      <c r="A207">
        <v>6040</v>
      </c>
      <c r="B207" t="str">
        <f t="shared" si="3"/>
        <v>6040 PUČKI PRAVOBRANITELJ</v>
      </c>
      <c r="C207" t="s">
        <v>1748</v>
      </c>
      <c r="D207" t="s">
        <v>2214</v>
      </c>
      <c r="E207" t="s">
        <v>2215</v>
      </c>
      <c r="F207" t="s">
        <v>1751</v>
      </c>
      <c r="G207" t="s">
        <v>2216</v>
      </c>
      <c r="I207" s="106"/>
    </row>
    <row r="208" spans="1:9" ht="15" customHeight="1">
      <c r="A208">
        <v>6066</v>
      </c>
      <c r="B208" t="str">
        <f t="shared" si="3"/>
        <v>6066 HRVATSKI HIDROGRAFSKI INSTITUT</v>
      </c>
      <c r="C208" t="s">
        <v>2217</v>
      </c>
      <c r="D208" t="s">
        <v>2218</v>
      </c>
      <c r="E208" t="s">
        <v>2219</v>
      </c>
      <c r="F208" t="s">
        <v>1751</v>
      </c>
      <c r="G208" t="s">
        <v>2220</v>
      </c>
      <c r="I208" s="106"/>
    </row>
    <row r="209" spans="1:9" ht="15" customHeight="1">
      <c r="A209">
        <v>6082</v>
      </c>
      <c r="B209" t="str">
        <f t="shared" si="3"/>
        <v>6082 DRŽAVNI ZAVOD ZA  MJERITELJSTVO</v>
      </c>
      <c r="C209" t="s">
        <v>2221</v>
      </c>
      <c r="D209" t="s">
        <v>2222</v>
      </c>
      <c r="E209" t="s">
        <v>2223</v>
      </c>
      <c r="F209" t="s">
        <v>1751</v>
      </c>
      <c r="G209" t="s">
        <v>2224</v>
      </c>
      <c r="I209" s="106"/>
    </row>
    <row r="210" spans="1:9" ht="15" customHeight="1">
      <c r="A210">
        <v>6099</v>
      </c>
      <c r="B210" t="str">
        <f t="shared" si="3"/>
        <v>6099 DRŽAVNI ZAVOD ZA STATISTIKU</v>
      </c>
      <c r="C210" t="s">
        <v>1748</v>
      </c>
      <c r="D210" t="s">
        <v>2225</v>
      </c>
      <c r="E210" t="s">
        <v>2226</v>
      </c>
      <c r="F210" t="s">
        <v>1751</v>
      </c>
      <c r="G210" t="s">
        <v>2227</v>
      </c>
      <c r="I210" s="106"/>
    </row>
    <row r="211" spans="1:9" ht="15" customHeight="1">
      <c r="A211">
        <v>6120</v>
      </c>
      <c r="B211" t="str">
        <f t="shared" si="3"/>
        <v>6120 DRŽAVNA GEODETSKA UPRAVA</v>
      </c>
      <c r="C211" t="s">
        <v>2228</v>
      </c>
      <c r="D211" t="s">
        <v>2229</v>
      </c>
      <c r="E211" t="s">
        <v>2230</v>
      </c>
      <c r="F211" t="s">
        <v>1751</v>
      </c>
      <c r="G211" t="s">
        <v>2231</v>
      </c>
      <c r="I211" s="106"/>
    </row>
    <row r="212" spans="1:9" ht="15" customHeight="1">
      <c r="A212">
        <v>6138</v>
      </c>
      <c r="B212" t="str">
        <f t="shared" si="3"/>
        <v>6138 DRŽAVNI URED ZA REVIZIJU</v>
      </c>
      <c r="C212" t="s">
        <v>1748</v>
      </c>
      <c r="D212" t="s">
        <v>2232</v>
      </c>
      <c r="E212" t="s">
        <v>2233</v>
      </c>
      <c r="F212" t="s">
        <v>1751</v>
      </c>
      <c r="G212" t="s">
        <v>2234</v>
      </c>
      <c r="I212" s="106"/>
    </row>
    <row r="213" spans="1:9" ht="15" customHeight="1">
      <c r="A213">
        <v>6146</v>
      </c>
      <c r="B213" t="str">
        <f t="shared" si="3"/>
        <v>6146 HRVATSKI MUZEJ NAIVNE UMJETNOSTI</v>
      </c>
      <c r="C213" t="s">
        <v>1778</v>
      </c>
      <c r="D213" t="s">
        <v>2235</v>
      </c>
      <c r="E213" t="s">
        <v>2236</v>
      </c>
      <c r="F213" t="s">
        <v>1751</v>
      </c>
      <c r="G213" t="s">
        <v>2237</v>
      </c>
      <c r="I213" s="106"/>
    </row>
    <row r="214" spans="1:9" ht="15" customHeight="1">
      <c r="A214">
        <v>6154</v>
      </c>
      <c r="B214" t="str">
        <f t="shared" si="3"/>
        <v>6154 SVEUČILIŠTE U ZAGREBU - FAKULTET FILOZOFIJE I RELIGIJSKIH ZNANOSTI</v>
      </c>
      <c r="C214" t="s">
        <v>1864</v>
      </c>
      <c r="D214" t="s">
        <v>2238</v>
      </c>
      <c r="E214" t="s">
        <v>300</v>
      </c>
      <c r="F214" t="s">
        <v>1751</v>
      </c>
      <c r="G214" t="s">
        <v>298</v>
      </c>
      <c r="I214" s="106"/>
    </row>
    <row r="215" spans="1:9" ht="15" customHeight="1">
      <c r="A215">
        <v>6179</v>
      </c>
      <c r="B215" t="str">
        <f t="shared" si="3"/>
        <v>6179 DRŽAVNI ZAVOD ZA INTELEKTUALNO VLASNIŠTVO</v>
      </c>
      <c r="C215" t="s">
        <v>1864</v>
      </c>
      <c r="D215" t="s">
        <v>2239</v>
      </c>
      <c r="E215" t="s">
        <v>304</v>
      </c>
      <c r="F215" t="s">
        <v>1751</v>
      </c>
      <c r="G215" t="s">
        <v>301</v>
      </c>
      <c r="I215" s="106"/>
    </row>
    <row r="216" spans="1:9" ht="15" customHeight="1">
      <c r="A216">
        <v>7083</v>
      </c>
      <c r="B216" t="str">
        <f t="shared" si="3"/>
        <v>7083 CENTAR ZA PRUŽANJE USLUGA U ZAJEDNICI MASLINA</v>
      </c>
      <c r="C216" t="s">
        <v>2240</v>
      </c>
      <c r="D216" t="s">
        <v>2241</v>
      </c>
      <c r="E216" t="s">
        <v>2242</v>
      </c>
      <c r="F216" t="s">
        <v>1751</v>
      </c>
      <c r="G216" t="s">
        <v>2243</v>
      </c>
      <c r="I216" s="106"/>
    </row>
    <row r="217" spans="1:9" ht="15" customHeight="1">
      <c r="A217">
        <v>7091</v>
      </c>
      <c r="B217" t="str">
        <f t="shared" si="3"/>
        <v>7091 CENTAR ZA PRUŽANJE USLUGA U ZAJEDNICI VLADIMIR NAZOR</v>
      </c>
      <c r="C217" t="s">
        <v>2240</v>
      </c>
      <c r="D217" t="s">
        <v>2244</v>
      </c>
      <c r="E217" t="s">
        <v>2245</v>
      </c>
      <c r="F217" t="s">
        <v>1751</v>
      </c>
      <c r="G217" t="s">
        <v>2246</v>
      </c>
      <c r="I217" s="106"/>
    </row>
    <row r="218" spans="1:9" ht="15" customHeight="1">
      <c r="A218">
        <v>7106</v>
      </c>
      <c r="B218" t="str">
        <f t="shared" si="3"/>
        <v>7106 CENTAR ZA PRUŽANJE USLUGA U ZAJEDNICI SVITANJE</v>
      </c>
      <c r="C218" t="s">
        <v>2240</v>
      </c>
      <c r="D218" t="s">
        <v>2247</v>
      </c>
      <c r="E218" t="s">
        <v>2248</v>
      </c>
      <c r="F218" t="s">
        <v>1751</v>
      </c>
      <c r="G218" t="s">
        <v>2249</v>
      </c>
      <c r="I218" s="106"/>
    </row>
    <row r="219" spans="1:9" ht="15" customHeight="1">
      <c r="A219">
        <v>7114</v>
      </c>
      <c r="B219" t="str">
        <f t="shared" si="3"/>
        <v>7114 CENTAR ZA PRUŽANJE USLUGA U ZAJEDNICI LIPIK</v>
      </c>
      <c r="C219" t="s">
        <v>2240</v>
      </c>
      <c r="D219" t="s">
        <v>2250</v>
      </c>
      <c r="E219" t="s">
        <v>2251</v>
      </c>
      <c r="F219" t="s">
        <v>1751</v>
      </c>
      <c r="G219" t="s">
        <v>2252</v>
      </c>
      <c r="I219" s="106"/>
    </row>
    <row r="220" spans="1:9" ht="15" customHeight="1">
      <c r="A220">
        <v>7122</v>
      </c>
      <c r="B220" t="str">
        <f t="shared" si="3"/>
        <v>7122 Centar za pružanje usluga u zajednici Ivana Brlić Mažuranić</v>
      </c>
      <c r="C220" t="s">
        <v>2240</v>
      </c>
      <c r="D220" t="s">
        <v>2253</v>
      </c>
      <c r="E220" t="s">
        <v>2254</v>
      </c>
      <c r="F220" t="s">
        <v>1751</v>
      </c>
      <c r="G220" t="s">
        <v>2255</v>
      </c>
      <c r="I220" s="106"/>
    </row>
    <row r="221" spans="1:9" ht="15" customHeight="1">
      <c r="A221">
        <v>7147</v>
      </c>
      <c r="B221" t="str">
        <f t="shared" si="3"/>
        <v>7147 CENTAR ZA PRUŽANJE USLUGA U ZAJEDNICI KLASJE OSIJEK</v>
      </c>
      <c r="C221" t="s">
        <v>2240</v>
      </c>
      <c r="D221" t="s">
        <v>2256</v>
      </c>
      <c r="E221" t="s">
        <v>2257</v>
      </c>
      <c r="F221" t="s">
        <v>1751</v>
      </c>
      <c r="G221" t="s">
        <v>2258</v>
      </c>
      <c r="I221" s="106"/>
    </row>
    <row r="222" spans="1:9" ht="15" customHeight="1">
      <c r="A222">
        <v>7155</v>
      </c>
      <c r="B222" t="str">
        <f t="shared" si="3"/>
        <v>7155 CENTAR ZA PRUŽANJE USLUGA U ZAJEDNICI RUŽA PETROVIĆ</v>
      </c>
      <c r="C222" t="s">
        <v>2240</v>
      </c>
      <c r="D222" t="s">
        <v>2259</v>
      </c>
      <c r="E222" t="s">
        <v>2260</v>
      </c>
      <c r="F222" t="s">
        <v>1751</v>
      </c>
      <c r="G222" t="s">
        <v>2261</v>
      </c>
      <c r="I222" s="106"/>
    </row>
    <row r="223" spans="1:9" ht="15" customHeight="1">
      <c r="A223">
        <v>7163</v>
      </c>
      <c r="B223" t="str">
        <f t="shared" si="3"/>
        <v>7163 CENTAR ZA PRUŽANJE USLUGA U ZAJEDNICI IZVOR, SELCE</v>
      </c>
      <c r="C223" t="s">
        <v>2240</v>
      </c>
      <c r="D223" t="s">
        <v>2262</v>
      </c>
      <c r="E223" t="s">
        <v>2263</v>
      </c>
      <c r="F223" t="s">
        <v>1751</v>
      </c>
      <c r="G223" t="s">
        <v>2264</v>
      </c>
      <c r="I223" s="106"/>
    </row>
    <row r="224" spans="1:9" ht="15" customHeight="1">
      <c r="A224">
        <v>7171</v>
      </c>
      <c r="B224" t="str">
        <f t="shared" si="3"/>
        <v>7171 CENTAR ZA PRUŽANJE USLUGA U ZAJEDNICI VRBINA SISAK</v>
      </c>
      <c r="C224" t="s">
        <v>2240</v>
      </c>
      <c r="D224" t="s">
        <v>2265</v>
      </c>
      <c r="E224" t="s">
        <v>2266</v>
      </c>
      <c r="F224" t="s">
        <v>1751</v>
      </c>
      <c r="G224" t="s">
        <v>2267</v>
      </c>
      <c r="I224" s="106"/>
    </row>
    <row r="225" spans="1:9" ht="15" customHeight="1">
      <c r="A225">
        <v>7180</v>
      </c>
      <c r="B225" t="str">
        <f t="shared" si="3"/>
        <v>7180 CENTAR ZA PRUŽANJE USLUGA U ZAJEDNICI KUĆA SRETNIH CIGLICA</v>
      </c>
      <c r="C225" t="s">
        <v>2240</v>
      </c>
      <c r="D225" t="s">
        <v>2268</v>
      </c>
      <c r="E225" t="s">
        <v>2269</v>
      </c>
      <c r="F225" t="s">
        <v>1751</v>
      </c>
      <c r="G225" t="s">
        <v>2270</v>
      </c>
      <c r="I225" s="106"/>
    </row>
    <row r="226" spans="1:9" ht="15" customHeight="1">
      <c r="A226">
        <v>7198</v>
      </c>
      <c r="B226" t="str">
        <f t="shared" si="3"/>
        <v>7198 Centar za pružanje usluga u zajednici Maestral</v>
      </c>
      <c r="C226" t="s">
        <v>2240</v>
      </c>
      <c r="D226" t="s">
        <v>2271</v>
      </c>
      <c r="E226" t="s">
        <v>2272</v>
      </c>
      <c r="F226" t="s">
        <v>1751</v>
      </c>
      <c r="G226" t="s">
        <v>2273</v>
      </c>
      <c r="I226" s="106"/>
    </row>
    <row r="227" spans="1:9" ht="15" customHeight="1">
      <c r="A227">
        <v>7202</v>
      </c>
      <c r="B227" t="str">
        <f t="shared" si="3"/>
        <v>7202 CENTAR ZA PRUŽANJE USLUGA U ZAJEDNICI SV. ANA VINKOVCI</v>
      </c>
      <c r="C227" t="s">
        <v>2240</v>
      </c>
      <c r="D227" t="s">
        <v>2274</v>
      </c>
      <c r="E227" t="s">
        <v>2275</v>
      </c>
      <c r="F227" t="s">
        <v>1751</v>
      </c>
      <c r="G227" t="s">
        <v>2276</v>
      </c>
      <c r="I227" s="106"/>
    </row>
    <row r="228" spans="1:9" ht="15" customHeight="1">
      <c r="A228">
        <v>7219</v>
      </c>
      <c r="B228" t="str">
        <f t="shared" si="3"/>
        <v>7219 CENTAR ZA PRUŽANJE USLUGA U ZAJEDNICI ZAGREB</v>
      </c>
      <c r="C228" t="s">
        <v>2240</v>
      </c>
      <c r="D228" t="s">
        <v>2277</v>
      </c>
      <c r="E228" t="s">
        <v>2278</v>
      </c>
      <c r="F228" t="s">
        <v>1751</v>
      </c>
      <c r="G228" t="s">
        <v>2279</v>
      </c>
      <c r="I228" s="106"/>
    </row>
    <row r="229" spans="1:9" ht="15" customHeight="1">
      <c r="A229">
        <v>7227</v>
      </c>
      <c r="B229" t="str">
        <f t="shared" si="3"/>
        <v>7227 CENTAR ZA PRUŽANJE USLUGA U ZAJEDNICI ZAGORJE</v>
      </c>
      <c r="C229" t="s">
        <v>2240</v>
      </c>
      <c r="D229" t="s">
        <v>2280</v>
      </c>
      <c r="E229" t="s">
        <v>2281</v>
      </c>
      <c r="F229" t="s">
        <v>1751</v>
      </c>
      <c r="G229" t="s">
        <v>2282</v>
      </c>
      <c r="I229" s="106"/>
    </row>
    <row r="230" spans="1:9" ht="15" customHeight="1">
      <c r="A230">
        <v>7243</v>
      </c>
      <c r="B230" t="str">
        <f t="shared" si="3"/>
        <v>7243 CENTAR ZA PRUŽANJE USLUGA U ZAJEDNICI IVANEC</v>
      </c>
      <c r="C230" t="s">
        <v>2240</v>
      </c>
      <c r="D230" t="s">
        <v>2283</v>
      </c>
      <c r="E230" t="s">
        <v>2284</v>
      </c>
      <c r="F230" t="s">
        <v>1751</v>
      </c>
      <c r="G230" t="s">
        <v>2285</v>
      </c>
      <c r="I230" s="106"/>
    </row>
    <row r="231" spans="1:9" ht="15" customHeight="1">
      <c r="A231">
        <v>7251</v>
      </c>
      <c r="B231" t="str">
        <f t="shared" si="3"/>
        <v>7251 CENTAR ZA PRUŽANJE USLUGA U ZAJEDNICI BANIJA- KARLOVAC</v>
      </c>
      <c r="C231" t="s">
        <v>2240</v>
      </c>
      <c r="D231" t="s">
        <v>2286</v>
      </c>
      <c r="E231" t="s">
        <v>2287</v>
      </c>
      <c r="F231" t="s">
        <v>1751</v>
      </c>
      <c r="G231" t="s">
        <v>2288</v>
      </c>
      <c r="I231" s="106"/>
    </row>
    <row r="232" spans="1:9" ht="15" customHeight="1">
      <c r="A232">
        <v>7260</v>
      </c>
      <c r="B232" t="str">
        <f t="shared" si="3"/>
        <v>7260 ODGOJNI DOM MALI LOŠINJ</v>
      </c>
      <c r="C232" t="s">
        <v>2240</v>
      </c>
      <c r="D232" t="s">
        <v>2289</v>
      </c>
      <c r="E232" t="s">
        <v>2290</v>
      </c>
      <c r="F232" t="s">
        <v>1751</v>
      </c>
      <c r="G232" t="s">
        <v>2291</v>
      </c>
      <c r="I232" s="106"/>
    </row>
    <row r="233" spans="1:9" ht="15" customHeight="1">
      <c r="A233">
        <v>7278</v>
      </c>
      <c r="B233" t="str">
        <f t="shared" si="3"/>
        <v>7278 CENTAR ZA PRUŽANJE USLUGA U ZAJEDNICI OSIJEK</v>
      </c>
      <c r="C233" t="s">
        <v>2240</v>
      </c>
      <c r="D233" t="s">
        <v>2292</v>
      </c>
      <c r="E233" t="s">
        <v>2293</v>
      </c>
      <c r="F233" t="s">
        <v>1751</v>
      </c>
      <c r="G233" t="s">
        <v>2294</v>
      </c>
      <c r="I233" s="106"/>
    </row>
    <row r="234" spans="1:9" ht="15" customHeight="1">
      <c r="A234">
        <v>7286</v>
      </c>
      <c r="B234" t="str">
        <f t="shared" si="3"/>
        <v>7286 CENTAR ZA PRUŽANJE USLUGA U ZAJEDNICI PULA-POLA</v>
      </c>
      <c r="C234" t="s">
        <v>2240</v>
      </c>
      <c r="D234" t="s">
        <v>2295</v>
      </c>
      <c r="E234" t="s">
        <v>2296</v>
      </c>
      <c r="F234" t="s">
        <v>1751</v>
      </c>
      <c r="G234" t="s">
        <v>2297</v>
      </c>
      <c r="I234" s="106"/>
    </row>
    <row r="235" spans="1:9" ht="15" customHeight="1">
      <c r="A235">
        <v>7294</v>
      </c>
      <c r="B235" t="str">
        <f t="shared" si="3"/>
        <v>7294 CENTAR ZA PRUŽANJE USLUGA U ZAJEDNICI RIJEKA</v>
      </c>
      <c r="C235" t="s">
        <v>2240</v>
      </c>
      <c r="D235" t="s">
        <v>2298</v>
      </c>
      <c r="E235" t="s">
        <v>2299</v>
      </c>
      <c r="F235" t="s">
        <v>1751</v>
      </c>
      <c r="G235" t="s">
        <v>2300</v>
      </c>
      <c r="I235" s="106"/>
    </row>
    <row r="236" spans="1:9" ht="14.4">
      <c r="A236">
        <v>7309</v>
      </c>
      <c r="B236" t="str">
        <f t="shared" si="3"/>
        <v>7309 CENTAR ZA PRUŽANJE USLUGA U ZAJEDNICI SPLIT</v>
      </c>
      <c r="C236" t="s">
        <v>2240</v>
      </c>
      <c r="D236" t="s">
        <v>2301</v>
      </c>
      <c r="E236" t="s">
        <v>2302</v>
      </c>
      <c r="F236" t="s">
        <v>1751</v>
      </c>
      <c r="G236" t="s">
        <v>2303</v>
      </c>
      <c r="I236" s="106"/>
    </row>
    <row r="237" spans="1:9" ht="15" customHeight="1">
      <c r="A237">
        <v>7317</v>
      </c>
      <c r="B237" t="str">
        <f t="shared" si="3"/>
        <v>7317 CENTAR ZA PRUŽANJE USLUGA U ZAJEDNICI ZADAR</v>
      </c>
      <c r="C237" t="s">
        <v>2240</v>
      </c>
      <c r="D237" t="s">
        <v>2304</v>
      </c>
      <c r="E237" t="s">
        <v>2305</v>
      </c>
      <c r="F237" t="s">
        <v>1751</v>
      </c>
      <c r="G237" t="s">
        <v>2306</v>
      </c>
      <c r="I237" s="106"/>
    </row>
    <row r="238" spans="1:9" ht="15" customHeight="1">
      <c r="A238">
        <v>7325</v>
      </c>
      <c r="B238" t="str">
        <f t="shared" si="3"/>
        <v>7325 CENTAR ZA PRUŽANJE USLUGA U ZAJEDNICI ZAGREB-DUGAVE</v>
      </c>
      <c r="C238" t="s">
        <v>2240</v>
      </c>
      <c r="D238" t="s">
        <v>2307</v>
      </c>
      <c r="E238" t="s">
        <v>2308</v>
      </c>
      <c r="F238" t="s">
        <v>1751</v>
      </c>
      <c r="G238" t="s">
        <v>2309</v>
      </c>
      <c r="I238" s="106"/>
    </row>
    <row r="239" spans="1:9" ht="15" customHeight="1">
      <c r="A239">
        <v>7333</v>
      </c>
      <c r="B239" t="str">
        <f t="shared" si="3"/>
        <v>7333 CENTAR RUDOLF STEINER DARUVAR</v>
      </c>
      <c r="C239" t="s">
        <v>2240</v>
      </c>
      <c r="D239" t="s">
        <v>2310</v>
      </c>
      <c r="E239" t="s">
        <v>2311</v>
      </c>
      <c r="F239" t="s">
        <v>1751</v>
      </c>
      <c r="G239" t="s">
        <v>2312</v>
      </c>
      <c r="I239" s="106"/>
    </row>
    <row r="240" spans="1:9" ht="15" customHeight="1">
      <c r="A240">
        <v>7341</v>
      </c>
      <c r="B240" t="str">
        <f t="shared" si="3"/>
        <v>7341 Centar za rehabilitaciju Sveti Filip i Jakov</v>
      </c>
      <c r="C240" t="s">
        <v>2240</v>
      </c>
      <c r="D240" t="s">
        <v>2313</v>
      </c>
      <c r="E240" t="s">
        <v>2314</v>
      </c>
      <c r="F240" t="s">
        <v>1751</v>
      </c>
      <c r="G240" t="s">
        <v>2315</v>
      </c>
      <c r="I240" s="106"/>
    </row>
    <row r="241" spans="1:9" ht="15" customHeight="1">
      <c r="A241">
        <v>7350</v>
      </c>
      <c r="B241" t="str">
        <f t="shared" si="3"/>
        <v>7350 CENTAR ZA PRUŽANJE USLUGA U ZAJEDNICI OZALJ</v>
      </c>
      <c r="C241" t="s">
        <v>2240</v>
      </c>
      <c r="D241" t="s">
        <v>2316</v>
      </c>
      <c r="E241" t="s">
        <v>2317</v>
      </c>
      <c r="F241" t="s">
        <v>1751</v>
      </c>
      <c r="G241" t="s">
        <v>2318</v>
      </c>
      <c r="I241" s="106"/>
    </row>
    <row r="242" spans="1:9" ht="15" customHeight="1">
      <c r="A242">
        <v>7376</v>
      </c>
      <c r="B242" t="str">
        <f t="shared" si="3"/>
        <v>7376 CENTAR ZA REHABILITACIJU SLAVA RAŠKAJ RIJEKA</v>
      </c>
      <c r="C242" t="s">
        <v>2240</v>
      </c>
      <c r="D242" t="s">
        <v>2319</v>
      </c>
      <c r="E242" t="s">
        <v>2320</v>
      </c>
      <c r="F242" t="s">
        <v>1751</v>
      </c>
      <c r="G242" t="s">
        <v>2321</v>
      </c>
      <c r="I242" s="106"/>
    </row>
    <row r="243" spans="1:9" ht="15" customHeight="1">
      <c r="A243">
        <v>7384</v>
      </c>
      <c r="B243" t="str">
        <f t="shared" si="3"/>
        <v>7384 CENTAR ZA REHABILITACIJU RIJEKA</v>
      </c>
      <c r="C243" t="s">
        <v>2240</v>
      </c>
      <c r="D243" t="s">
        <v>2322</v>
      </c>
      <c r="E243" t="s">
        <v>2323</v>
      </c>
      <c r="F243" t="s">
        <v>1751</v>
      </c>
      <c r="G243" t="s">
        <v>2324</v>
      </c>
      <c r="I243" s="106"/>
    </row>
    <row r="244" spans="1:9" ht="15" customHeight="1">
      <c r="A244">
        <v>7392</v>
      </c>
      <c r="B244" t="str">
        <f t="shared" si="3"/>
        <v>7392 CENTAR ZA ODGOJ I OBRAZOVANJE SLAVA RAŠKAJ SPLIT</v>
      </c>
      <c r="C244" t="s">
        <v>2240</v>
      </c>
      <c r="D244" t="s">
        <v>2325</v>
      </c>
      <c r="E244" t="s">
        <v>2326</v>
      </c>
      <c r="F244" t="s">
        <v>1751</v>
      </c>
      <c r="G244" t="s">
        <v>2327</v>
      </c>
      <c r="I244" s="106"/>
    </row>
    <row r="245" spans="1:9" ht="15" customHeight="1">
      <c r="A245">
        <v>7405</v>
      </c>
      <c r="B245" t="str">
        <f t="shared" si="3"/>
        <v>7405 CENTAR ZA ODGOJ I OBRAZOVANJE JURAJ BONAČI</v>
      </c>
      <c r="C245" t="s">
        <v>2240</v>
      </c>
      <c r="D245" t="s">
        <v>2328</v>
      </c>
      <c r="E245" t="s">
        <v>2329</v>
      </c>
      <c r="F245" t="s">
        <v>1751</v>
      </c>
      <c r="G245" t="s">
        <v>2330</v>
      </c>
      <c r="I245" s="106"/>
    </row>
    <row r="246" spans="1:9" ht="15" customHeight="1">
      <c r="A246">
        <v>7413</v>
      </c>
      <c r="B246" t="str">
        <f t="shared" si="3"/>
        <v>7413 CENTAR ZA  REHABILITACIJU STANČIĆ</v>
      </c>
      <c r="C246" t="s">
        <v>2240</v>
      </c>
      <c r="D246" t="s">
        <v>2331</v>
      </c>
      <c r="E246" t="s">
        <v>2332</v>
      </c>
      <c r="F246" t="s">
        <v>1751</v>
      </c>
      <c r="G246" t="s">
        <v>2333</v>
      </c>
      <c r="I246" s="106"/>
    </row>
    <row r="247" spans="1:9" ht="15" customHeight="1">
      <c r="A247">
        <v>7421</v>
      </c>
      <c r="B247" t="str">
        <f t="shared" si="3"/>
        <v>7421 CENTAR ZA ODGOJ I OBRAZOVANJE ŠUBIĆEVAC</v>
      </c>
      <c r="C247" t="s">
        <v>2240</v>
      </c>
      <c r="D247" t="s">
        <v>2334</v>
      </c>
      <c r="E247" t="s">
        <v>2335</v>
      </c>
      <c r="F247" t="s">
        <v>1751</v>
      </c>
      <c r="G247" t="s">
        <v>2336</v>
      </c>
      <c r="I247" s="106"/>
    </row>
    <row r="248" spans="1:9" ht="15" customHeight="1">
      <c r="A248">
        <v>7430</v>
      </c>
      <c r="B248" t="str">
        <f t="shared" si="3"/>
        <v>7430 CENTAR ZA REHABILITACIJU PULA</v>
      </c>
      <c r="C248" t="s">
        <v>2240</v>
      </c>
      <c r="D248" t="s">
        <v>2337</v>
      </c>
      <c r="E248" t="s">
        <v>2338</v>
      </c>
      <c r="F248" t="s">
        <v>1751</v>
      </c>
      <c r="G248" t="s">
        <v>2339</v>
      </c>
      <c r="I248" s="106"/>
    </row>
    <row r="249" spans="1:9" ht="15" customHeight="1">
      <c r="A249">
        <v>7456</v>
      </c>
      <c r="B249" t="str">
        <f t="shared" si="3"/>
        <v>7456 CENTAR ZA ODGOJ I OBRAZOVANJE LUG</v>
      </c>
      <c r="C249" t="s">
        <v>2240</v>
      </c>
      <c r="D249" t="s">
        <v>2340</v>
      </c>
      <c r="E249" t="s">
        <v>2341</v>
      </c>
      <c r="F249" t="s">
        <v>1751</v>
      </c>
      <c r="G249" t="s">
        <v>2342</v>
      </c>
      <c r="I249" s="106"/>
    </row>
    <row r="250" spans="1:9" ht="15" customHeight="1">
      <c r="A250">
        <v>7464</v>
      </c>
      <c r="B250" t="str">
        <f t="shared" si="3"/>
        <v>7464 CENTAR ZA REHABILITACIJU ZAGREB</v>
      </c>
      <c r="C250" t="s">
        <v>2240</v>
      </c>
      <c r="D250" t="s">
        <v>2343</v>
      </c>
      <c r="E250" t="s">
        <v>2344</v>
      </c>
      <c r="F250" t="s">
        <v>1751</v>
      </c>
      <c r="G250" t="s">
        <v>2345</v>
      </c>
      <c r="I250" s="106"/>
    </row>
    <row r="251" spans="1:9" ht="15" customHeight="1">
      <c r="A251">
        <v>7472</v>
      </c>
      <c r="B251" t="str">
        <f t="shared" si="3"/>
        <v>7472 CENTAR ZA ODGOJ I OBRAZOVANJE DUBRAVA</v>
      </c>
      <c r="C251" t="s">
        <v>2240</v>
      </c>
      <c r="D251" t="s">
        <v>2346</v>
      </c>
      <c r="E251" t="s">
        <v>2347</v>
      </c>
      <c r="F251" t="s">
        <v>1751</v>
      </c>
      <c r="G251" t="s">
        <v>2348</v>
      </c>
      <c r="I251" s="106"/>
    </row>
    <row r="252" spans="1:9" ht="15" customHeight="1">
      <c r="A252">
        <v>7489</v>
      </c>
      <c r="B252" t="str">
        <f t="shared" si="3"/>
        <v>7489 CENTAR ZA ODGOJ I OBRAZOVANJE SLAVA RAŠKAJ ZAGREB</v>
      </c>
      <c r="C252" t="s">
        <v>2240</v>
      </c>
      <c r="D252" t="s">
        <v>2349</v>
      </c>
      <c r="E252" t="s">
        <v>2350</v>
      </c>
      <c r="F252" t="s">
        <v>1751</v>
      </c>
      <c r="G252" t="s">
        <v>2351</v>
      </c>
      <c r="I252" s="106"/>
    </row>
    <row r="253" spans="1:9" ht="15" customHeight="1">
      <c r="A253">
        <v>7497</v>
      </c>
      <c r="B253" t="str">
        <f t="shared" si="3"/>
        <v>7497 CENTAR ZA ODGOJ I OBRAZOVANJE VINKO BEK</v>
      </c>
      <c r="C253" t="s">
        <v>2240</v>
      </c>
      <c r="D253" t="s">
        <v>2352</v>
      </c>
      <c r="E253" t="s">
        <v>2353</v>
      </c>
      <c r="F253" t="s">
        <v>1751</v>
      </c>
      <c r="G253" t="s">
        <v>2354</v>
      </c>
      <c r="I253" s="106"/>
    </row>
    <row r="254" spans="1:9" ht="15" customHeight="1">
      <c r="A254">
        <v>7501</v>
      </c>
      <c r="B254" t="str">
        <f t="shared" si="3"/>
        <v>7501 CENTAR ZA ODGOJ I OBRAZOVANJE VELIKA GORICA</v>
      </c>
      <c r="C254" t="s">
        <v>2240</v>
      </c>
      <c r="D254" t="s">
        <v>2355</v>
      </c>
      <c r="E254" t="s">
        <v>2356</v>
      </c>
      <c r="F254" t="s">
        <v>1751</v>
      </c>
      <c r="G254" t="s">
        <v>2357</v>
      </c>
      <c r="I254" s="106"/>
    </row>
    <row r="255" spans="1:9" ht="15" customHeight="1">
      <c r="A255">
        <v>7528</v>
      </c>
      <c r="B255" t="str">
        <f t="shared" si="3"/>
        <v>7528 CENTAR ZA ODGOJ I OBRAZOVANJE TUŠKANAC</v>
      </c>
      <c r="C255" t="s">
        <v>2240</v>
      </c>
      <c r="D255" t="s">
        <v>2358</v>
      </c>
      <c r="E255" t="s">
        <v>2359</v>
      </c>
      <c r="F255" t="s">
        <v>1751</v>
      </c>
      <c r="G255" t="s">
        <v>2360</v>
      </c>
      <c r="I255" s="106"/>
    </row>
    <row r="256" spans="1:9" ht="15" customHeight="1">
      <c r="A256">
        <v>7536</v>
      </c>
      <c r="B256" t="str">
        <f t="shared" si="3"/>
        <v>7536 CENTAR ZA ODGOJ I OBRAZOVANJE ZAJEZDA</v>
      </c>
      <c r="C256" t="s">
        <v>2240</v>
      </c>
      <c r="D256" t="s">
        <v>2361</v>
      </c>
      <c r="E256" t="s">
        <v>2362</v>
      </c>
      <c r="F256" t="s">
        <v>1751</v>
      </c>
      <c r="G256" t="s">
        <v>2363</v>
      </c>
      <c r="I256" s="106"/>
    </row>
    <row r="257" spans="1:9" ht="15" customHeight="1">
      <c r="A257">
        <v>7544</v>
      </c>
      <c r="B257" t="str">
        <f t="shared" si="3"/>
        <v>7544 DOM ZA  ODRASLE OSOBE BJELOVAR</v>
      </c>
      <c r="C257" t="s">
        <v>2240</v>
      </c>
      <c r="D257" t="s">
        <v>2364</v>
      </c>
      <c r="E257" t="s">
        <v>2365</v>
      </c>
      <c r="F257" t="s">
        <v>1751</v>
      </c>
      <c r="G257" t="s">
        <v>2366</v>
      </c>
      <c r="I257" s="106"/>
    </row>
    <row r="258" spans="1:9" ht="15" customHeight="1">
      <c r="A258">
        <v>7569</v>
      </c>
      <c r="B258" t="str">
        <f t="shared" si="3"/>
        <v>7569 DOM ZA ODRASLE OSOBE BLATO</v>
      </c>
      <c r="C258" t="s">
        <v>2240</v>
      </c>
      <c r="D258" t="s">
        <v>2367</v>
      </c>
      <c r="E258" t="s">
        <v>2368</v>
      </c>
      <c r="F258" t="s">
        <v>1751</v>
      </c>
      <c r="G258" t="s">
        <v>2369</v>
      </c>
      <c r="I258" s="106"/>
    </row>
    <row r="259" spans="1:9" ht="15" customHeight="1">
      <c r="A259">
        <v>7624</v>
      </c>
      <c r="B259" t="str">
        <f t="shared" ref="B259:B322" si="4">A259&amp;" "&amp;G259</f>
        <v>7624 DOM ZA  ODRASLE OSOBE JALŽABET</v>
      </c>
      <c r="C259" t="s">
        <v>2240</v>
      </c>
      <c r="D259" t="s">
        <v>2370</v>
      </c>
      <c r="E259" t="s">
        <v>2371</v>
      </c>
      <c r="F259" t="s">
        <v>1751</v>
      </c>
      <c r="G259" t="s">
        <v>2372</v>
      </c>
      <c r="I259" s="106"/>
    </row>
    <row r="260" spans="1:9" ht="15" customHeight="1">
      <c r="A260">
        <v>7665</v>
      </c>
      <c r="B260" t="str">
        <f t="shared" si="4"/>
        <v>7665 DOM ZA ODRASLE OSOBE LOBOR-GRAD</v>
      </c>
      <c r="C260" t="s">
        <v>2240</v>
      </c>
      <c r="D260" t="s">
        <v>2373</v>
      </c>
      <c r="E260" t="s">
        <v>2374</v>
      </c>
      <c r="F260" t="s">
        <v>1751</v>
      </c>
      <c r="G260" t="s">
        <v>2375</v>
      </c>
      <c r="I260" s="106"/>
    </row>
    <row r="261" spans="1:9" ht="15" customHeight="1">
      <c r="A261">
        <v>7673</v>
      </c>
      <c r="B261" t="str">
        <f t="shared" si="4"/>
        <v>7673 DOM ZA ODRASLE OSOBE LJESKOVICA</v>
      </c>
      <c r="C261" t="s">
        <v>2240</v>
      </c>
      <c r="D261" t="s">
        <v>2376</v>
      </c>
      <c r="E261" t="s">
        <v>2377</v>
      </c>
      <c r="F261" t="s">
        <v>1751</v>
      </c>
      <c r="G261" t="s">
        <v>2378</v>
      </c>
      <c r="I261" s="106"/>
    </row>
    <row r="262" spans="1:9" ht="15" customHeight="1">
      <c r="A262">
        <v>7690</v>
      </c>
      <c r="B262" t="str">
        <f t="shared" si="4"/>
        <v>7690 DOM ZA PSIHIČKI BOLESNE ODRASLE OSOBE MOTOVUN</v>
      </c>
      <c r="C262" t="s">
        <v>2240</v>
      </c>
      <c r="D262" t="s">
        <v>2379</v>
      </c>
      <c r="E262" t="s">
        <v>2380</v>
      </c>
      <c r="F262" t="s">
        <v>1751</v>
      </c>
      <c r="G262" t="s">
        <v>2381</v>
      </c>
      <c r="I262" s="106"/>
    </row>
    <row r="263" spans="1:9" ht="15" customHeight="1">
      <c r="A263">
        <v>7704</v>
      </c>
      <c r="B263" t="str">
        <f t="shared" si="4"/>
        <v>7704 DOM ZA ODRASLE OSOBE NEDEŠĆINA</v>
      </c>
      <c r="C263" t="s">
        <v>2240</v>
      </c>
      <c r="D263" t="s">
        <v>2382</v>
      </c>
      <c r="E263" t="s">
        <v>2383</v>
      </c>
      <c r="F263" t="s">
        <v>1751</v>
      </c>
      <c r="G263" t="s">
        <v>2384</v>
      </c>
      <c r="I263" s="106"/>
    </row>
    <row r="264" spans="1:9" ht="15" customHeight="1">
      <c r="A264">
        <v>7729</v>
      </c>
      <c r="B264" t="str">
        <f t="shared" si="4"/>
        <v>7729 DOM ZA ODRASLE OSOBE NUŠTAR</v>
      </c>
      <c r="C264" t="s">
        <v>2240</v>
      </c>
      <c r="D264" t="s">
        <v>2385</v>
      </c>
      <c r="E264" t="s">
        <v>2386</v>
      </c>
      <c r="F264" t="s">
        <v>1751</v>
      </c>
      <c r="G264" t="s">
        <v>2387</v>
      </c>
      <c r="I264" s="106"/>
    </row>
    <row r="265" spans="1:9" ht="15" customHeight="1">
      <c r="A265">
        <v>7745</v>
      </c>
      <c r="B265" t="str">
        <f t="shared" si="4"/>
        <v>7745 DOM ZA ODRASLE OSOBE OREHOVICA</v>
      </c>
      <c r="C265" t="s">
        <v>2240</v>
      </c>
      <c r="D265" t="s">
        <v>2388</v>
      </c>
      <c r="E265" t="s">
        <v>2389</v>
      </c>
      <c r="F265" t="s">
        <v>1751</v>
      </c>
      <c r="G265" t="s">
        <v>2390</v>
      </c>
      <c r="I265" s="106"/>
    </row>
    <row r="266" spans="1:9" ht="15" customHeight="1">
      <c r="A266">
        <v>7761</v>
      </c>
      <c r="B266" t="str">
        <f t="shared" si="4"/>
        <v>7761 CENTAR ZA PRUŽANJE USLUGA U ZAJEDNICI OSIJEK - JA KAO I TI</v>
      </c>
      <c r="C266" t="s">
        <v>2240</v>
      </c>
      <c r="D266" t="s">
        <v>2391</v>
      </c>
      <c r="E266" t="s">
        <v>2392</v>
      </c>
      <c r="F266" t="s">
        <v>1751</v>
      </c>
      <c r="G266" t="s">
        <v>2393</v>
      </c>
      <c r="I266" s="106"/>
    </row>
    <row r="267" spans="1:9" ht="15" customHeight="1">
      <c r="A267">
        <v>7840</v>
      </c>
      <c r="B267" t="str">
        <f t="shared" si="4"/>
        <v>7840 DOM ZA ODRASLE OSOBE BOROVA</v>
      </c>
      <c r="C267" t="s">
        <v>2240</v>
      </c>
      <c r="D267" t="s">
        <v>2394</v>
      </c>
      <c r="E267" t="s">
        <v>2395</v>
      </c>
      <c r="F267" t="s">
        <v>1751</v>
      </c>
      <c r="G267" t="s">
        <v>2396</v>
      </c>
      <c r="I267" s="106"/>
    </row>
    <row r="268" spans="1:9" ht="15" customHeight="1">
      <c r="A268">
        <v>7866</v>
      </c>
      <c r="B268" t="str">
        <f t="shared" si="4"/>
        <v>7866 DOM ZA ODRASLE OSOBE TROGIR</v>
      </c>
      <c r="C268" t="s">
        <v>2240</v>
      </c>
      <c r="D268" t="s">
        <v>2397</v>
      </c>
      <c r="E268" t="s">
        <v>2398</v>
      </c>
      <c r="F268" t="s">
        <v>1751</v>
      </c>
      <c r="G268" t="s">
        <v>2399</v>
      </c>
      <c r="I268" s="106"/>
    </row>
    <row r="269" spans="1:9" ht="15" customHeight="1">
      <c r="A269">
        <v>7938</v>
      </c>
      <c r="B269" t="str">
        <f t="shared" si="4"/>
        <v>7938 DOM ZA ODRASLE OSOBE SVETI FRANE ZADAR</v>
      </c>
      <c r="C269" t="s">
        <v>2240</v>
      </c>
      <c r="D269" t="s">
        <v>2400</v>
      </c>
      <c r="E269" t="s">
        <v>2401</v>
      </c>
      <c r="F269" t="s">
        <v>1751</v>
      </c>
      <c r="G269" t="s">
        <v>2402</v>
      </c>
      <c r="I269" s="106"/>
    </row>
    <row r="270" spans="1:9" ht="15" customHeight="1">
      <c r="A270">
        <v>8051</v>
      </c>
      <c r="B270" t="str">
        <f t="shared" si="4"/>
        <v>8051 DOM ZA  ODRASLE OSOBE ZAGREB</v>
      </c>
      <c r="C270" t="s">
        <v>2240</v>
      </c>
      <c r="D270" t="s">
        <v>2403</v>
      </c>
      <c r="E270" t="s">
        <v>2404</v>
      </c>
      <c r="F270" t="s">
        <v>1751</v>
      </c>
      <c r="G270" t="s">
        <v>2405</v>
      </c>
      <c r="I270" s="106"/>
    </row>
    <row r="271" spans="1:9" ht="15" customHeight="1">
      <c r="A271">
        <v>20157</v>
      </c>
      <c r="B271" t="str">
        <f t="shared" si="4"/>
        <v>20157 MINISTARSTVO FINANCIJA</v>
      </c>
      <c r="C271" t="s">
        <v>1748</v>
      </c>
      <c r="D271" t="s">
        <v>2406</v>
      </c>
      <c r="E271" t="s">
        <v>2407</v>
      </c>
      <c r="F271" t="s">
        <v>1751</v>
      </c>
      <c r="G271" t="s">
        <v>2408</v>
      </c>
      <c r="I271" s="106"/>
    </row>
    <row r="272" spans="1:9" ht="15" customHeight="1">
      <c r="A272">
        <v>20165</v>
      </c>
      <c r="B272" t="str">
        <f t="shared" si="4"/>
        <v>20165 CARINSKA UPRAVA, SREDIŠNJI URED</v>
      </c>
      <c r="C272" t="s">
        <v>2409</v>
      </c>
      <c r="D272" t="s">
        <v>2406</v>
      </c>
      <c r="E272" t="s">
        <v>2407</v>
      </c>
      <c r="F272" t="s">
        <v>1751</v>
      </c>
      <c r="G272" t="s">
        <v>2410</v>
      </c>
      <c r="I272" s="106"/>
    </row>
    <row r="273" spans="1:9" ht="15" customHeight="1">
      <c r="A273">
        <v>20181</v>
      </c>
      <c r="B273" t="str">
        <f t="shared" si="4"/>
        <v>20181 POREZNA UPRAVA</v>
      </c>
      <c r="C273" t="s">
        <v>2409</v>
      </c>
      <c r="D273" t="s">
        <v>2406</v>
      </c>
      <c r="E273" t="s">
        <v>2407</v>
      </c>
      <c r="F273" t="s">
        <v>1751</v>
      </c>
      <c r="G273" t="s">
        <v>2411</v>
      </c>
      <c r="I273" s="106"/>
    </row>
    <row r="274" spans="1:9" ht="15" customHeight="1">
      <c r="A274">
        <v>20270</v>
      </c>
      <c r="B274" t="str">
        <f t="shared" si="4"/>
        <v>20270 OPĆINSKO DRŽAVNO ODVJETNIŠTVO U KARLOVCU</v>
      </c>
      <c r="C274" t="s">
        <v>1949</v>
      </c>
      <c r="D274" t="s">
        <v>2412</v>
      </c>
      <c r="E274" t="s">
        <v>2413</v>
      </c>
      <c r="F274" t="s">
        <v>1751</v>
      </c>
      <c r="G274" t="s">
        <v>2414</v>
      </c>
      <c r="I274" s="106"/>
    </row>
    <row r="275" spans="1:9" ht="15" customHeight="1">
      <c r="A275">
        <v>20454</v>
      </c>
      <c r="B275" t="str">
        <f t="shared" si="4"/>
        <v>20454 OPĆINSKI PREKRŠAJNI SUD U ZAGREBU</v>
      </c>
      <c r="C275" t="s">
        <v>1949</v>
      </c>
      <c r="D275" t="s">
        <v>2415</v>
      </c>
      <c r="E275" t="s">
        <v>2416</v>
      </c>
      <c r="F275" t="s">
        <v>1751</v>
      </c>
      <c r="G275" t="s">
        <v>2417</v>
      </c>
      <c r="I275" s="106"/>
    </row>
    <row r="276" spans="1:9" ht="15" customHeight="1">
      <c r="A276">
        <v>20622</v>
      </c>
      <c r="B276" t="str">
        <f t="shared" si="4"/>
        <v>20622 OPĆINSKI PREKRŠAJNI SUD U SPLITU</v>
      </c>
      <c r="C276" t="s">
        <v>1949</v>
      </c>
      <c r="D276" t="s">
        <v>2418</v>
      </c>
      <c r="E276" t="s">
        <v>2419</v>
      </c>
      <c r="F276" t="s">
        <v>1751</v>
      </c>
      <c r="G276" t="s">
        <v>2420</v>
      </c>
      <c r="I276" s="106"/>
    </row>
    <row r="277" spans="1:9" ht="15" customHeight="1">
      <c r="A277">
        <v>20639</v>
      </c>
      <c r="B277" t="str">
        <f t="shared" si="4"/>
        <v>20639 VISOKI UPRAVNI SUD REPUBLIKE HRVATSKE</v>
      </c>
      <c r="C277" t="s">
        <v>1949</v>
      </c>
      <c r="D277" t="s">
        <v>2421</v>
      </c>
      <c r="E277" t="s">
        <v>2422</v>
      </c>
      <c r="F277" t="s">
        <v>1751</v>
      </c>
      <c r="G277" t="s">
        <v>2423</v>
      </c>
      <c r="I277" s="106"/>
    </row>
    <row r="278" spans="1:9" ht="15" customHeight="1">
      <c r="A278">
        <v>20647</v>
      </c>
      <c r="B278" t="str">
        <f t="shared" si="4"/>
        <v>20647 ŽUPANIJSKO DRŽAVNO ODVJETNIŠTVO U BJELOVARU</v>
      </c>
      <c r="C278" t="s">
        <v>1949</v>
      </c>
      <c r="D278" t="s">
        <v>2424</v>
      </c>
      <c r="E278" t="s">
        <v>2425</v>
      </c>
      <c r="F278" t="s">
        <v>1751</v>
      </c>
      <c r="G278" t="s">
        <v>2426</v>
      </c>
      <c r="I278" s="106"/>
    </row>
    <row r="279" spans="1:9" ht="15" customHeight="1">
      <c r="A279">
        <v>20727</v>
      </c>
      <c r="B279" t="str">
        <f t="shared" si="4"/>
        <v>20727 KAZNIONICA U GLINI</v>
      </c>
      <c r="C279" t="s">
        <v>1949</v>
      </c>
      <c r="D279" t="s">
        <v>2427</v>
      </c>
      <c r="E279" t="s">
        <v>2428</v>
      </c>
      <c r="F279" t="s">
        <v>1751</v>
      </c>
      <c r="G279" t="s">
        <v>2429</v>
      </c>
      <c r="I279" s="106"/>
    </row>
    <row r="280" spans="1:9" ht="15" customHeight="1">
      <c r="A280">
        <v>20735</v>
      </c>
      <c r="B280" t="str">
        <f t="shared" si="4"/>
        <v>20735 TRGOVAČKI SUD U ZAGREBU</v>
      </c>
      <c r="C280" t="s">
        <v>1949</v>
      </c>
      <c r="D280" t="s">
        <v>2430</v>
      </c>
      <c r="E280" t="s">
        <v>2431</v>
      </c>
      <c r="F280" t="s">
        <v>1751</v>
      </c>
      <c r="G280" t="s">
        <v>2432</v>
      </c>
      <c r="I280" s="106"/>
    </row>
    <row r="281" spans="1:9" ht="15" customHeight="1">
      <c r="A281">
        <v>20743</v>
      </c>
      <c r="B281" t="str">
        <f t="shared" si="4"/>
        <v>20743 ŽUPANIJSKI SUD U BJELOVARU</v>
      </c>
      <c r="C281" t="s">
        <v>1949</v>
      </c>
      <c r="D281" t="s">
        <v>2433</v>
      </c>
      <c r="E281" t="s">
        <v>2434</v>
      </c>
      <c r="F281" t="s">
        <v>1751</v>
      </c>
      <c r="G281" t="s">
        <v>2435</v>
      </c>
      <c r="I281" s="106"/>
    </row>
    <row r="282" spans="1:9" ht="15" customHeight="1">
      <c r="A282">
        <v>20778</v>
      </c>
      <c r="B282" t="str">
        <f t="shared" si="4"/>
        <v>20778 ŽUPANIJSKI SUD U SLAVONSKOM BRODU</v>
      </c>
      <c r="C282" t="s">
        <v>1949</v>
      </c>
      <c r="D282" t="s">
        <v>2436</v>
      </c>
      <c r="E282" t="s">
        <v>2437</v>
      </c>
      <c r="F282" t="s">
        <v>1751</v>
      </c>
      <c r="G282" t="s">
        <v>2438</v>
      </c>
      <c r="I282" s="106"/>
    </row>
    <row r="283" spans="1:9" s="106" customFormat="1" ht="15" customHeight="1">
      <c r="A283">
        <v>20786</v>
      </c>
      <c r="B283" t="str">
        <f t="shared" si="4"/>
        <v>20786 ŽUPANIJSKI SUD U ŠIBENIKU</v>
      </c>
      <c r="C283" t="s">
        <v>1949</v>
      </c>
      <c r="D283" t="s">
        <v>2439</v>
      </c>
      <c r="E283" t="s">
        <v>2440</v>
      </c>
      <c r="F283" t="s">
        <v>1751</v>
      </c>
      <c r="G283" t="s">
        <v>2441</v>
      </c>
    </row>
    <row r="284" spans="1:9" s="106" customFormat="1" ht="15" customHeight="1">
      <c r="A284">
        <v>20809</v>
      </c>
      <c r="B284" t="str">
        <f t="shared" si="4"/>
        <v>20809 ŽUPANIJSKI SUD U VUKOVARU</v>
      </c>
      <c r="C284" t="s">
        <v>1949</v>
      </c>
      <c r="D284" t="s">
        <v>2442</v>
      </c>
      <c r="E284" t="s">
        <v>2443</v>
      </c>
      <c r="F284" t="s">
        <v>1751</v>
      </c>
      <c r="G284" t="s">
        <v>2444</v>
      </c>
    </row>
    <row r="285" spans="1:9" ht="14.4">
      <c r="A285">
        <v>20833</v>
      </c>
      <c r="B285" t="str">
        <f t="shared" si="4"/>
        <v>20833 AGENCIJA ZA ZAŠTITU TRŽIŠNOG NATJECANJA</v>
      </c>
      <c r="C285" t="s">
        <v>1748</v>
      </c>
      <c r="D285" t="s">
        <v>2445</v>
      </c>
      <c r="E285" t="s">
        <v>2446</v>
      </c>
      <c r="F285" t="s">
        <v>1751</v>
      </c>
      <c r="G285" t="s">
        <v>2447</v>
      </c>
      <c r="I285" s="106"/>
    </row>
    <row r="286" spans="1:9" ht="15" customHeight="1">
      <c r="A286">
        <v>20892</v>
      </c>
      <c r="B286" t="str">
        <f t="shared" si="4"/>
        <v>20892 OPĆINSKI SUD U KARLOVCU</v>
      </c>
      <c r="C286" t="s">
        <v>1949</v>
      </c>
      <c r="D286" t="s">
        <v>2448</v>
      </c>
      <c r="E286" t="s">
        <v>2449</v>
      </c>
      <c r="F286" t="s">
        <v>1751</v>
      </c>
      <c r="G286" t="s">
        <v>2450</v>
      </c>
      <c r="I286" s="106"/>
    </row>
    <row r="287" spans="1:9" ht="15" customHeight="1">
      <c r="A287">
        <v>21004</v>
      </c>
      <c r="B287" t="str">
        <f t="shared" si="4"/>
        <v>21004 OPĆINSKI SUD U SPLITU</v>
      </c>
      <c r="C287" t="s">
        <v>1949</v>
      </c>
      <c r="D287" t="s">
        <v>2451</v>
      </c>
      <c r="E287" t="s">
        <v>2452</v>
      </c>
      <c r="F287" t="s">
        <v>1751</v>
      </c>
      <c r="G287" t="s">
        <v>2453</v>
      </c>
      <c r="I287" s="106"/>
    </row>
    <row r="288" spans="1:9" ht="15" customHeight="1">
      <c r="A288">
        <v>21053</v>
      </c>
      <c r="B288" t="str">
        <f t="shared" si="4"/>
        <v>21053 VELEUČILIŠTE U KARLOVCU</v>
      </c>
      <c r="C288" t="s">
        <v>1864</v>
      </c>
      <c r="D288" t="s">
        <v>2454</v>
      </c>
      <c r="E288" t="s">
        <v>310</v>
      </c>
      <c r="F288" t="s">
        <v>1751</v>
      </c>
      <c r="G288" t="s">
        <v>306</v>
      </c>
      <c r="I288" s="106"/>
    </row>
    <row r="289" spans="1:9" ht="15" customHeight="1">
      <c r="A289">
        <v>21061</v>
      </c>
      <c r="B289" t="str">
        <f t="shared" si="4"/>
        <v>21061 INSTITUT ZA HRVATSKI JEZIK I JEZIKOSLOVLJE</v>
      </c>
      <c r="C289" t="s">
        <v>1864</v>
      </c>
      <c r="D289" t="s">
        <v>2455</v>
      </c>
      <c r="E289" t="s">
        <v>313</v>
      </c>
      <c r="F289" t="s">
        <v>1751</v>
      </c>
      <c r="G289" t="s">
        <v>311</v>
      </c>
      <c r="I289" s="106"/>
    </row>
    <row r="290" spans="1:9" ht="15" customHeight="1">
      <c r="A290">
        <v>21070</v>
      </c>
      <c r="B290" t="str">
        <f t="shared" si="4"/>
        <v>21070 STAROSLAVENSKI INSTITUT</v>
      </c>
      <c r="C290" t="s">
        <v>1864</v>
      </c>
      <c r="D290" t="s">
        <v>2456</v>
      </c>
      <c r="E290" t="s">
        <v>316</v>
      </c>
      <c r="F290" t="s">
        <v>1751</v>
      </c>
      <c r="G290" t="s">
        <v>314</v>
      </c>
      <c r="I290" s="106"/>
    </row>
    <row r="291" spans="1:9" ht="15" customHeight="1">
      <c r="A291">
        <v>21609</v>
      </c>
      <c r="B291" t="str">
        <f t="shared" si="4"/>
        <v>21609 DRŽAVNI HIDROMETEOROLOŠKI ZAVOD</v>
      </c>
      <c r="C291" t="s">
        <v>2457</v>
      </c>
      <c r="D291" t="s">
        <v>2458</v>
      </c>
      <c r="E291" t="s">
        <v>2459</v>
      </c>
      <c r="F291" t="s">
        <v>1751</v>
      </c>
      <c r="G291" t="s">
        <v>2460</v>
      </c>
      <c r="I291" s="106"/>
    </row>
    <row r="292" spans="1:9" ht="15" customHeight="1">
      <c r="A292">
        <v>21789</v>
      </c>
      <c r="B292" t="str">
        <f t="shared" si="4"/>
        <v>21789 CENTAR ZA REHABILITACIJU SAMARITANAC SPLIT</v>
      </c>
      <c r="C292" t="s">
        <v>2240</v>
      </c>
      <c r="D292" t="s">
        <v>2461</v>
      </c>
      <c r="E292" t="s">
        <v>2462</v>
      </c>
      <c r="F292" t="s">
        <v>1751</v>
      </c>
      <c r="G292" t="s">
        <v>2463</v>
      </c>
      <c r="I292" s="106"/>
    </row>
    <row r="293" spans="1:9" ht="15" customHeight="1">
      <c r="A293">
        <v>21797</v>
      </c>
      <c r="B293" t="str">
        <f t="shared" si="4"/>
        <v>21797 CENTAR ZA REHABILITACIJU JOSIPOVAC</v>
      </c>
      <c r="C293" t="s">
        <v>2240</v>
      </c>
      <c r="D293" t="s">
        <v>2464</v>
      </c>
      <c r="E293" t="s">
        <v>2465</v>
      </c>
      <c r="F293" t="s">
        <v>1751</v>
      </c>
      <c r="G293" t="s">
        <v>2466</v>
      </c>
      <c r="I293" s="106"/>
    </row>
    <row r="294" spans="1:9" ht="15" customHeight="1">
      <c r="A294">
        <v>21801</v>
      </c>
      <c r="B294" t="str">
        <f t="shared" si="4"/>
        <v>21801 CENTAR ZA REHABILITACIJU FRA ANTE SEKELEZ</v>
      </c>
      <c r="C294" t="s">
        <v>2240</v>
      </c>
      <c r="D294" t="s">
        <v>2467</v>
      </c>
      <c r="E294" t="s">
        <v>2468</v>
      </c>
      <c r="F294" t="s">
        <v>1751</v>
      </c>
      <c r="G294" t="s">
        <v>2469</v>
      </c>
      <c r="I294" s="106"/>
    </row>
    <row r="295" spans="1:9" ht="15" customHeight="1">
      <c r="A295">
        <v>21810</v>
      </c>
      <c r="B295" t="str">
        <f t="shared" si="4"/>
        <v>21810 CENTAR ZA REHABILITACIJU MIR</v>
      </c>
      <c r="C295" t="s">
        <v>2240</v>
      </c>
      <c r="D295" t="s">
        <v>2470</v>
      </c>
      <c r="E295" t="s">
        <v>2471</v>
      </c>
      <c r="F295" t="s">
        <v>1751</v>
      </c>
      <c r="G295" t="s">
        <v>2472</v>
      </c>
      <c r="I295" s="106"/>
    </row>
    <row r="296" spans="1:9" ht="15" customHeight="1">
      <c r="A296">
        <v>21828</v>
      </c>
      <c r="B296" t="str">
        <f t="shared" si="4"/>
        <v>21828 HRVATSKA AKADEMIJA ZNANOSTI I UMJETNOSTI</v>
      </c>
      <c r="C296" t="s">
        <v>1748</v>
      </c>
      <c r="D296" t="s">
        <v>2473</v>
      </c>
      <c r="E296" t="s">
        <v>2474</v>
      </c>
      <c r="F296" t="s">
        <v>1751</v>
      </c>
      <c r="G296" t="s">
        <v>2475</v>
      </c>
      <c r="I296" s="106"/>
    </row>
    <row r="297" spans="1:9" ht="15" customHeight="1">
      <c r="A297">
        <v>21836</v>
      </c>
      <c r="B297" t="str">
        <f t="shared" si="4"/>
        <v>21836 NACIONALNA I SVEUČILIŠNA KNJIŽNICA U ZAGREBU</v>
      </c>
      <c r="C297" t="s">
        <v>1864</v>
      </c>
      <c r="D297" t="s">
        <v>2476</v>
      </c>
      <c r="E297" t="s">
        <v>320</v>
      </c>
      <c r="F297" t="s">
        <v>1751</v>
      </c>
      <c r="G297" t="s">
        <v>317</v>
      </c>
      <c r="I297" s="106"/>
    </row>
    <row r="298" spans="1:9" ht="15" customHeight="1">
      <c r="A298">
        <v>21852</v>
      </c>
      <c r="B298" t="str">
        <f t="shared" si="4"/>
        <v>21852 HRVATSKA AKADEMSKA ISTRAŽIVAČKA MREŽA - CARNET</v>
      </c>
      <c r="C298" t="s">
        <v>1864</v>
      </c>
      <c r="D298" t="s">
        <v>2477</v>
      </c>
      <c r="E298" t="s">
        <v>325</v>
      </c>
      <c r="F298" t="s">
        <v>1751</v>
      </c>
      <c r="G298" t="s">
        <v>323</v>
      </c>
      <c r="I298" s="106"/>
    </row>
    <row r="299" spans="1:9" ht="15" customHeight="1">
      <c r="A299">
        <v>21869</v>
      </c>
      <c r="B299" t="str">
        <f t="shared" si="4"/>
        <v>21869 LEKSIKOGRAFSKI ZAVOD MIROSLAV KRLEŽA</v>
      </c>
      <c r="C299" t="s">
        <v>1864</v>
      </c>
      <c r="D299" t="s">
        <v>2478</v>
      </c>
      <c r="E299" t="s">
        <v>328</v>
      </c>
      <c r="F299" t="s">
        <v>1751</v>
      </c>
      <c r="G299" t="s">
        <v>326</v>
      </c>
      <c r="I299" s="106"/>
    </row>
    <row r="300" spans="1:9" ht="15" customHeight="1">
      <c r="A300">
        <v>21949</v>
      </c>
      <c r="B300" t="str">
        <f t="shared" si="4"/>
        <v>21949 ŽUPANIJSKO DRŽAVNO ODVJETNIŠTVO U VUKOVARU</v>
      </c>
      <c r="C300" t="s">
        <v>1949</v>
      </c>
      <c r="D300" t="s">
        <v>2479</v>
      </c>
      <c r="E300" t="s">
        <v>2480</v>
      </c>
      <c r="F300" t="s">
        <v>1751</v>
      </c>
      <c r="G300" t="s">
        <v>2481</v>
      </c>
      <c r="I300" s="106"/>
    </row>
    <row r="301" spans="1:9" ht="15" customHeight="1">
      <c r="A301">
        <v>22058</v>
      </c>
      <c r="B301" t="str">
        <f t="shared" si="4"/>
        <v>22058 AGENCIJA ZA PRAVNI PROMET I POSREDOVANJE NEKRETNINAMA</v>
      </c>
      <c r="C301" t="s">
        <v>2228</v>
      </c>
      <c r="D301" t="s">
        <v>2482</v>
      </c>
      <c r="E301" t="s">
        <v>2483</v>
      </c>
      <c r="F301" t="s">
        <v>1751</v>
      </c>
      <c r="G301" t="s">
        <v>2484</v>
      </c>
      <c r="I301" s="106"/>
    </row>
    <row r="302" spans="1:9" ht="15" customHeight="1">
      <c r="A302">
        <v>22138</v>
      </c>
      <c r="B302" t="str">
        <f t="shared" si="4"/>
        <v>22138 JAVNA USTANOVA NACIONALNI PARK  KORNATI</v>
      </c>
      <c r="C302" t="s">
        <v>2457</v>
      </c>
      <c r="D302" t="s">
        <v>2485</v>
      </c>
      <c r="E302" t="s">
        <v>2486</v>
      </c>
      <c r="F302" t="s">
        <v>1751</v>
      </c>
      <c r="G302" t="s">
        <v>2487</v>
      </c>
      <c r="I302" s="106"/>
    </row>
    <row r="303" spans="1:9" ht="15" customHeight="1">
      <c r="A303">
        <v>22154</v>
      </c>
      <c r="B303" t="str">
        <f t="shared" si="4"/>
        <v>22154 J. U.  PARK PRIRODE KOPAČKI RIT</v>
      </c>
      <c r="C303" t="s">
        <v>2457</v>
      </c>
      <c r="D303" t="s">
        <v>2488</v>
      </c>
      <c r="E303" t="s">
        <v>2489</v>
      </c>
      <c r="F303" t="s">
        <v>1751</v>
      </c>
      <c r="G303" t="s">
        <v>2490</v>
      </c>
      <c r="I303" s="106"/>
    </row>
    <row r="304" spans="1:9" ht="15" customHeight="1">
      <c r="A304">
        <v>22162</v>
      </c>
      <c r="B304" t="str">
        <f t="shared" si="4"/>
        <v>22162 JAVNA USTANOVA NACIONALNI PARK BRIJUNI</v>
      </c>
      <c r="C304" t="s">
        <v>2457</v>
      </c>
      <c r="D304" t="s">
        <v>2491</v>
      </c>
      <c r="E304" t="s">
        <v>2492</v>
      </c>
      <c r="F304" t="s">
        <v>1751</v>
      </c>
      <c r="G304" t="s">
        <v>2493</v>
      </c>
      <c r="I304" s="106"/>
    </row>
    <row r="305" spans="1:9" ht="15" customHeight="1">
      <c r="A305">
        <v>22179</v>
      </c>
      <c r="B305" t="str">
        <f t="shared" si="4"/>
        <v>22179 Javna ustanova "Nacionalni park Mljet"</v>
      </c>
      <c r="C305" t="s">
        <v>2457</v>
      </c>
      <c r="D305" t="s">
        <v>2494</v>
      </c>
      <c r="E305" t="s">
        <v>2495</v>
      </c>
      <c r="F305" t="s">
        <v>1751</v>
      </c>
      <c r="G305" t="s">
        <v>2496</v>
      </c>
      <c r="I305" s="106"/>
    </row>
    <row r="306" spans="1:9" ht="15" customHeight="1">
      <c r="A306">
        <v>22187</v>
      </c>
      <c r="B306" t="str">
        <f t="shared" si="4"/>
        <v>22187 JAVNA USTANOVA NACIONALNI PARK RISNJAK</v>
      </c>
      <c r="C306" t="s">
        <v>2457</v>
      </c>
      <c r="D306" t="s">
        <v>2497</v>
      </c>
      <c r="E306" t="s">
        <v>2498</v>
      </c>
      <c r="F306" t="s">
        <v>1751</v>
      </c>
      <c r="G306" t="s">
        <v>2499</v>
      </c>
      <c r="I306" s="106"/>
    </row>
    <row r="307" spans="1:9" ht="15" customHeight="1">
      <c r="A307">
        <v>22195</v>
      </c>
      <c r="B307" t="str">
        <f t="shared" si="4"/>
        <v>22195 Park prirode TELAŠĆICA, javna ustanova</v>
      </c>
      <c r="C307" t="s">
        <v>2457</v>
      </c>
      <c r="D307" t="s">
        <v>2500</v>
      </c>
      <c r="E307" t="s">
        <v>2501</v>
      </c>
      <c r="F307" t="s">
        <v>1751</v>
      </c>
      <c r="G307" t="s">
        <v>2502</v>
      </c>
      <c r="I307" s="106"/>
    </row>
    <row r="308" spans="1:9" ht="15" customHeight="1">
      <c r="A308">
        <v>22200</v>
      </c>
      <c r="B308" t="str">
        <f t="shared" si="4"/>
        <v>22200 NACIONALNI PARK PAKLENICA</v>
      </c>
      <c r="C308" t="s">
        <v>2457</v>
      </c>
      <c r="D308" t="s">
        <v>2503</v>
      </c>
      <c r="E308" t="s">
        <v>2504</v>
      </c>
      <c r="F308" t="s">
        <v>1751</v>
      </c>
      <c r="G308" t="s">
        <v>2505</v>
      </c>
      <c r="I308" s="106"/>
    </row>
    <row r="309" spans="1:9" ht="15" customHeight="1">
      <c r="A309">
        <v>22218</v>
      </c>
      <c r="B309" t="str">
        <f t="shared" si="4"/>
        <v>22218 Javna ustanova Nacionalni park Plitvička jezera</v>
      </c>
      <c r="C309" t="s">
        <v>2457</v>
      </c>
      <c r="D309" t="s">
        <v>2506</v>
      </c>
      <c r="E309" t="s">
        <v>2507</v>
      </c>
      <c r="F309" t="s">
        <v>1751</v>
      </c>
      <c r="G309" t="s">
        <v>2508</v>
      </c>
      <c r="I309" s="106"/>
    </row>
    <row r="310" spans="1:9" ht="15" customHeight="1">
      <c r="A310">
        <v>22226</v>
      </c>
      <c r="B310" t="str">
        <f t="shared" si="4"/>
        <v>22226 JAVNA USTANOVA  PARK PRIRODE LONJSKO POLJE</v>
      </c>
      <c r="C310" t="s">
        <v>2457</v>
      </c>
      <c r="D310" t="s">
        <v>2509</v>
      </c>
      <c r="E310" t="s">
        <v>2510</v>
      </c>
      <c r="F310" t="s">
        <v>1751</v>
      </c>
      <c r="G310" t="s">
        <v>2511</v>
      </c>
      <c r="I310" s="106"/>
    </row>
    <row r="311" spans="1:9" ht="15" customHeight="1">
      <c r="A311">
        <v>22234</v>
      </c>
      <c r="B311" t="str">
        <f t="shared" si="4"/>
        <v>22234 J. U.  N. P.  KRKA</v>
      </c>
      <c r="C311" t="s">
        <v>2457</v>
      </c>
      <c r="D311" t="s">
        <v>2512</v>
      </c>
      <c r="E311" t="s">
        <v>2513</v>
      </c>
      <c r="F311" t="s">
        <v>1751</v>
      </c>
      <c r="G311" t="s">
        <v>2514</v>
      </c>
      <c r="I311" s="106"/>
    </row>
    <row r="312" spans="1:9" ht="15" customHeight="1">
      <c r="A312">
        <v>22242</v>
      </c>
      <c r="B312" t="str">
        <f t="shared" si="4"/>
        <v>22242 GALERIJA KLOVIĆEVI DVORI ZAGREB</v>
      </c>
      <c r="C312" t="s">
        <v>1778</v>
      </c>
      <c r="D312" t="s">
        <v>2515</v>
      </c>
      <c r="E312" t="s">
        <v>2516</v>
      </c>
      <c r="F312" t="s">
        <v>1751</v>
      </c>
      <c r="G312" t="s">
        <v>2517</v>
      </c>
      <c r="I312" s="106"/>
    </row>
    <row r="313" spans="1:9" ht="15" customHeight="1">
      <c r="A313">
        <v>22275</v>
      </c>
      <c r="B313" t="str">
        <f t="shared" si="4"/>
        <v>22275 URED ZA UDRUGE</v>
      </c>
      <c r="C313" t="s">
        <v>1759</v>
      </c>
      <c r="D313" t="s">
        <v>2518</v>
      </c>
      <c r="E313" t="s">
        <v>2519</v>
      </c>
      <c r="F313" t="s">
        <v>1751</v>
      </c>
      <c r="G313" t="s">
        <v>2520</v>
      </c>
      <c r="I313" s="106"/>
    </row>
    <row r="314" spans="1:9" ht="15" customHeight="1">
      <c r="A314">
        <v>22283</v>
      </c>
      <c r="B314" t="str">
        <f t="shared" si="4"/>
        <v>22283 DOM ZA ODRASLE OSOBE BIDRUŽICA</v>
      </c>
      <c r="C314" t="s">
        <v>2240</v>
      </c>
      <c r="D314" t="s">
        <v>2521</v>
      </c>
      <c r="E314" t="s">
        <v>2522</v>
      </c>
      <c r="F314" t="s">
        <v>1751</v>
      </c>
      <c r="G314" t="s">
        <v>2523</v>
      </c>
      <c r="I314" s="106"/>
    </row>
    <row r="315" spans="1:9" ht="15" customHeight="1">
      <c r="A315">
        <v>22322</v>
      </c>
      <c r="B315" t="str">
        <f t="shared" si="4"/>
        <v>22322 CENTAR ZA PRUŽANJE USLUGA U ZAJEDNICI ZEMUNIK</v>
      </c>
      <c r="C315" t="s">
        <v>2240</v>
      </c>
      <c r="D315" t="s">
        <v>2524</v>
      </c>
      <c r="E315" t="s">
        <v>2525</v>
      </c>
      <c r="F315" t="s">
        <v>1751</v>
      </c>
      <c r="G315" t="s">
        <v>2526</v>
      </c>
      <c r="I315" s="106"/>
    </row>
    <row r="316" spans="1:9" ht="14.4">
      <c r="A316">
        <v>22339</v>
      </c>
      <c r="B316" t="str">
        <f t="shared" si="4"/>
        <v>22339 HRVATSKI RESTAURATORSKI ZAVOD</v>
      </c>
      <c r="C316" t="s">
        <v>1778</v>
      </c>
      <c r="D316" t="s">
        <v>2527</v>
      </c>
      <c r="E316" t="s">
        <v>2528</v>
      </c>
      <c r="F316" t="s">
        <v>1751</v>
      </c>
      <c r="G316" t="s">
        <v>2529</v>
      </c>
      <c r="I316" s="106"/>
    </row>
    <row r="317" spans="1:9" ht="15" customHeight="1">
      <c r="A317">
        <v>22347</v>
      </c>
      <c r="B317" t="str">
        <f t="shared" si="4"/>
        <v>22347 Javna ustanova Zbirka umjetnina Ante i Wiltrude Topić Mimara-Muzej Mimara</v>
      </c>
      <c r="C317" t="s">
        <v>1778</v>
      </c>
      <c r="D317" t="s">
        <v>2530</v>
      </c>
      <c r="E317" t="s">
        <v>2531</v>
      </c>
      <c r="F317" t="s">
        <v>1751</v>
      </c>
      <c r="G317" t="s">
        <v>2532</v>
      </c>
      <c r="I317" s="106"/>
    </row>
    <row r="318" spans="1:9" ht="15" customHeight="1">
      <c r="A318">
        <v>22371</v>
      </c>
      <c r="B318" t="str">
        <f t="shared" si="4"/>
        <v>22371 VELEUČILIŠTE U KRIŽEVCIMA</v>
      </c>
      <c r="C318" t="s">
        <v>1864</v>
      </c>
      <c r="D318" t="s">
        <v>2533</v>
      </c>
      <c r="E318" t="s">
        <v>332</v>
      </c>
      <c r="F318" t="s">
        <v>1751</v>
      </c>
      <c r="G318" t="s">
        <v>329</v>
      </c>
      <c r="I318" s="106"/>
    </row>
    <row r="319" spans="1:9" ht="15" customHeight="1">
      <c r="A319">
        <v>22427</v>
      </c>
      <c r="B319" t="str">
        <f t="shared" si="4"/>
        <v>22427 TEHNIČKO VELEUČILIŠTE U ZAGREBU</v>
      </c>
      <c r="C319" t="s">
        <v>1864</v>
      </c>
      <c r="D319" t="s">
        <v>2534</v>
      </c>
      <c r="E319" t="s">
        <v>335</v>
      </c>
      <c r="F319" t="s">
        <v>1751</v>
      </c>
      <c r="G319" t="s">
        <v>333</v>
      </c>
      <c r="I319" s="106"/>
    </row>
    <row r="320" spans="1:9" ht="15" customHeight="1">
      <c r="A320">
        <v>22435</v>
      </c>
      <c r="B320" t="str">
        <f t="shared" si="4"/>
        <v>22435 SVEUČILIŠTE U SPLITU, FILOZOFSKI FAKULTET</v>
      </c>
      <c r="C320" t="s">
        <v>1864</v>
      </c>
      <c r="D320" t="s">
        <v>2535</v>
      </c>
      <c r="E320" t="s">
        <v>337</v>
      </c>
      <c r="F320" t="s">
        <v>1751</v>
      </c>
      <c r="G320" t="s">
        <v>336</v>
      </c>
      <c r="I320" s="106"/>
    </row>
    <row r="321" spans="1:9" ht="15" customHeight="1">
      <c r="A321">
        <v>22451</v>
      </c>
      <c r="B321" t="str">
        <f t="shared" si="4"/>
        <v>22451 SVEUČILIŠTE U SPLITU - MEDICINSKI FAKULTET</v>
      </c>
      <c r="C321" t="s">
        <v>1864</v>
      </c>
      <c r="D321" t="s">
        <v>2536</v>
      </c>
      <c r="E321" t="s">
        <v>340</v>
      </c>
      <c r="F321" t="s">
        <v>1751</v>
      </c>
      <c r="G321" t="s">
        <v>338</v>
      </c>
      <c r="I321" s="106"/>
    </row>
    <row r="322" spans="1:9" ht="15" customHeight="1">
      <c r="A322">
        <v>22460</v>
      </c>
      <c r="B322" t="str">
        <f t="shared" si="4"/>
        <v>22460 SVEUČILIŠTE U SPLITU - POMORSKI FAKULTET</v>
      </c>
      <c r="C322" t="s">
        <v>1864</v>
      </c>
      <c r="D322" t="s">
        <v>2537</v>
      </c>
      <c r="E322" t="s">
        <v>343</v>
      </c>
      <c r="F322" t="s">
        <v>1751</v>
      </c>
      <c r="G322" t="s">
        <v>341</v>
      </c>
      <c r="I322" s="106"/>
    </row>
    <row r="323" spans="1:9" ht="15" customHeight="1">
      <c r="A323">
        <v>22478</v>
      </c>
      <c r="B323" t="str">
        <f t="shared" ref="B323:B386" si="5">A323&amp;" "&amp;G323</f>
        <v xml:space="preserve">22478 Sveučilište u Splitu, Umjetnička akademija </v>
      </c>
      <c r="C323" t="s">
        <v>1864</v>
      </c>
      <c r="D323" t="s">
        <v>2538</v>
      </c>
      <c r="E323" t="s">
        <v>346</v>
      </c>
      <c r="F323" t="s">
        <v>1751</v>
      </c>
      <c r="G323" t="s">
        <v>344</v>
      </c>
      <c r="I323" s="106"/>
    </row>
    <row r="324" spans="1:9" ht="15" customHeight="1">
      <c r="A324">
        <v>22486</v>
      </c>
      <c r="B324" t="str">
        <f t="shared" si="5"/>
        <v>22486 Sveučilište Josipa Jurja Strossmayera u Osijeku, Fakultet za odgojne i obrazovne znanosti</v>
      </c>
      <c r="C324" t="s">
        <v>1864</v>
      </c>
      <c r="D324" t="s">
        <v>2539</v>
      </c>
      <c r="E324" t="s">
        <v>349</v>
      </c>
      <c r="F324" t="s">
        <v>1751</v>
      </c>
      <c r="G324" t="s">
        <v>347</v>
      </c>
      <c r="I324" s="106"/>
    </row>
    <row r="325" spans="1:9" ht="15" customHeight="1">
      <c r="A325">
        <v>22494</v>
      </c>
      <c r="B325" t="str">
        <f t="shared" si="5"/>
        <v>22494 VELEUČILIŠTE U RIJECI</v>
      </c>
      <c r="C325" t="s">
        <v>1864</v>
      </c>
      <c r="D325" t="s">
        <v>2540</v>
      </c>
      <c r="E325" t="s">
        <v>352</v>
      </c>
      <c r="F325" t="s">
        <v>1751</v>
      </c>
      <c r="G325" t="s">
        <v>350</v>
      </c>
      <c r="I325" s="106"/>
    </row>
    <row r="326" spans="1:9" ht="15" customHeight="1">
      <c r="A326">
        <v>22525</v>
      </c>
      <c r="B326" t="str">
        <f t="shared" si="5"/>
        <v>22525 HRVATSKI GEOLOŠKI INSTITUT</v>
      </c>
      <c r="C326" t="s">
        <v>1864</v>
      </c>
      <c r="D326" t="s">
        <v>2541</v>
      </c>
      <c r="E326" t="s">
        <v>355</v>
      </c>
      <c r="F326" t="s">
        <v>1751</v>
      </c>
      <c r="G326" t="s">
        <v>353</v>
      </c>
      <c r="I326" s="106"/>
    </row>
    <row r="327" spans="1:9" ht="15" customHeight="1">
      <c r="A327">
        <v>22568</v>
      </c>
      <c r="B327" t="str">
        <f t="shared" si="5"/>
        <v>22568 SVEUČILIŠTE U RIJECI, POMORSKI FAKULTET</v>
      </c>
      <c r="C327" t="s">
        <v>1864</v>
      </c>
      <c r="D327" t="s">
        <v>2542</v>
      </c>
      <c r="E327" t="s">
        <v>358</v>
      </c>
      <c r="F327" t="s">
        <v>1751</v>
      </c>
      <c r="G327" t="s">
        <v>356</v>
      </c>
      <c r="I327" s="106"/>
    </row>
    <row r="328" spans="1:9" ht="15" customHeight="1">
      <c r="A328">
        <v>22621</v>
      </c>
      <c r="B328" t="str">
        <f t="shared" si="5"/>
        <v>22621 INSTITUT ZA RAZVOJ I MEĐUNARODNE ODNOSE</v>
      </c>
      <c r="C328" t="s">
        <v>1864</v>
      </c>
      <c r="D328" t="s">
        <v>2543</v>
      </c>
      <c r="E328" t="s">
        <v>361</v>
      </c>
      <c r="F328" t="s">
        <v>1751</v>
      </c>
      <c r="G328" t="s">
        <v>359</v>
      </c>
      <c r="I328" s="106"/>
    </row>
    <row r="329" spans="1:9" ht="15" customHeight="1">
      <c r="A329">
        <v>22824</v>
      </c>
      <c r="B329" t="str">
        <f t="shared" si="5"/>
        <v>22824 VELEUČILIŠTE U ŠIBENIKU</v>
      </c>
      <c r="C329" t="s">
        <v>1864</v>
      </c>
      <c r="D329" t="s">
        <v>2544</v>
      </c>
      <c r="E329" t="s">
        <v>365</v>
      </c>
      <c r="F329" t="s">
        <v>1751</v>
      </c>
      <c r="G329" t="s">
        <v>362</v>
      </c>
      <c r="I329" s="106"/>
    </row>
    <row r="330" spans="1:9" ht="15" customHeight="1">
      <c r="A330">
        <v>22832</v>
      </c>
      <c r="B330" t="str">
        <f t="shared" si="5"/>
        <v>22832 ZDRAVSTVENO VELEUČILIŠTE</v>
      </c>
      <c r="C330" t="s">
        <v>1864</v>
      </c>
      <c r="D330" t="s">
        <v>2545</v>
      </c>
      <c r="E330" t="s">
        <v>368</v>
      </c>
      <c r="F330" t="s">
        <v>1751</v>
      </c>
      <c r="G330" t="s">
        <v>366</v>
      </c>
      <c r="I330" s="106"/>
    </row>
    <row r="331" spans="1:9" ht="15" customHeight="1">
      <c r="A331">
        <v>22849</v>
      </c>
      <c r="B331" t="str">
        <f t="shared" si="5"/>
        <v>22849 SVEUČILIŠTE J.J. STROSSMAYERA U OSIJEKU - MEDICINSKI FAKULTET</v>
      </c>
      <c r="C331" t="s">
        <v>1864</v>
      </c>
      <c r="D331" t="s">
        <v>2546</v>
      </c>
      <c r="E331" t="s">
        <v>371</v>
      </c>
      <c r="F331" t="s">
        <v>1751</v>
      </c>
      <c r="G331" t="s">
        <v>369</v>
      </c>
      <c r="I331" s="106"/>
    </row>
    <row r="332" spans="1:9" ht="15" customHeight="1">
      <c r="A332">
        <v>22857</v>
      </c>
      <c r="B332" t="str">
        <f t="shared" si="5"/>
        <v>22857 SVEUČILIŠTE U RIJECI - FILOZOFSKI FAKULTET</v>
      </c>
      <c r="C332" t="s">
        <v>1864</v>
      </c>
      <c r="D332" t="s">
        <v>2547</v>
      </c>
      <c r="E332" t="s">
        <v>374</v>
      </c>
      <c r="F332" t="s">
        <v>1751</v>
      </c>
      <c r="G332" t="s">
        <v>372</v>
      </c>
      <c r="I332" s="106"/>
    </row>
    <row r="333" spans="1:9" ht="15" customHeight="1">
      <c r="A333">
        <v>23243</v>
      </c>
      <c r="B333" t="str">
        <f t="shared" si="5"/>
        <v>23243 J. U. PARK PRIRODE BIOKOVO</v>
      </c>
      <c r="C333" t="s">
        <v>2457</v>
      </c>
      <c r="D333" t="s">
        <v>2548</v>
      </c>
      <c r="E333" t="s">
        <v>2549</v>
      </c>
      <c r="F333" t="s">
        <v>1751</v>
      </c>
      <c r="G333" t="s">
        <v>2550</v>
      </c>
      <c r="I333" s="106"/>
    </row>
    <row r="334" spans="1:9" ht="15" customHeight="1">
      <c r="A334">
        <v>23286</v>
      </c>
      <c r="B334" t="str">
        <f t="shared" si="5"/>
        <v>23286 INSTITUT ZA JAVNE FINANCIJE</v>
      </c>
      <c r="C334" t="s">
        <v>1864</v>
      </c>
      <c r="D334" t="s">
        <v>2551</v>
      </c>
      <c r="E334" t="s">
        <v>377</v>
      </c>
      <c r="F334" t="s">
        <v>1751</v>
      </c>
      <c r="G334" t="s">
        <v>375</v>
      </c>
      <c r="I334" s="106"/>
    </row>
    <row r="335" spans="1:9" ht="15" customHeight="1">
      <c r="A335">
        <v>23368</v>
      </c>
      <c r="B335" t="str">
        <f t="shared" si="5"/>
        <v>23368 SVEUČILIŠTE U SPLITU , KATOLIČKI BOGOSLOVNI FAKULTET</v>
      </c>
      <c r="C335" t="s">
        <v>1864</v>
      </c>
      <c r="D335" t="s">
        <v>2552</v>
      </c>
      <c r="E335" t="s">
        <v>2553</v>
      </c>
      <c r="F335" t="s">
        <v>1751</v>
      </c>
      <c r="G335" t="s">
        <v>378</v>
      </c>
      <c r="I335" s="106"/>
    </row>
    <row r="336" spans="1:9" ht="15" customHeight="1">
      <c r="A336">
        <v>23405</v>
      </c>
      <c r="B336" t="str">
        <f t="shared" si="5"/>
        <v>23405 TRGOVAČKI SUD U ZADRU</v>
      </c>
      <c r="C336" t="s">
        <v>1949</v>
      </c>
      <c r="D336" t="s">
        <v>2554</v>
      </c>
      <c r="E336" t="s">
        <v>2555</v>
      </c>
      <c r="F336" t="s">
        <v>1751</v>
      </c>
      <c r="G336" t="s">
        <v>2556</v>
      </c>
      <c r="I336" s="106"/>
    </row>
    <row r="337" spans="1:9" ht="15" customHeight="1">
      <c r="A337">
        <v>23421</v>
      </c>
      <c r="B337" t="str">
        <f t="shared" si="5"/>
        <v>23421 ŽUPANIJSKI SUD U VELIKOJ GORICI</v>
      </c>
      <c r="C337" t="s">
        <v>1949</v>
      </c>
      <c r="D337" t="s">
        <v>2557</v>
      </c>
      <c r="E337" t="s">
        <v>2558</v>
      </c>
      <c r="F337" t="s">
        <v>1751</v>
      </c>
      <c r="G337" t="s">
        <v>2559</v>
      </c>
      <c r="I337" s="106"/>
    </row>
    <row r="338" spans="1:9" ht="15" customHeight="1">
      <c r="A338">
        <v>23456</v>
      </c>
      <c r="B338" t="str">
        <f t="shared" si="5"/>
        <v>23456 ŽUPANIJSKO DRŽAVNO ODVJETNIŠTVO U SLAVONSKOM BRODU</v>
      </c>
      <c r="C338" t="s">
        <v>1949</v>
      </c>
      <c r="D338" t="s">
        <v>2560</v>
      </c>
      <c r="E338" t="s">
        <v>2561</v>
      </c>
      <c r="F338" t="s">
        <v>1751</v>
      </c>
      <c r="G338" t="s">
        <v>2562</v>
      </c>
      <c r="I338" s="106"/>
    </row>
    <row r="339" spans="1:9" ht="15" customHeight="1">
      <c r="A339">
        <v>23497</v>
      </c>
      <c r="B339" t="str">
        <f t="shared" si="5"/>
        <v>23497 JAVNA USTANOVA  PARK PRIRODE MEDVEDNICA</v>
      </c>
      <c r="C339" t="s">
        <v>2457</v>
      </c>
      <c r="D339" t="s">
        <v>2563</v>
      </c>
      <c r="E339" t="s">
        <v>2564</v>
      </c>
      <c r="F339" t="s">
        <v>1751</v>
      </c>
      <c r="G339" t="s">
        <v>2565</v>
      </c>
      <c r="I339" s="106"/>
    </row>
    <row r="340" spans="1:9" ht="15" customHeight="1">
      <c r="A340">
        <v>23569</v>
      </c>
      <c r="B340" t="str">
        <f t="shared" si="5"/>
        <v>23569 DOM ZA ODRASLE OSOBE TURNIĆ</v>
      </c>
      <c r="C340" t="s">
        <v>2240</v>
      </c>
      <c r="D340" t="s">
        <v>2566</v>
      </c>
      <c r="E340" t="s">
        <v>2567</v>
      </c>
      <c r="F340" t="s">
        <v>1751</v>
      </c>
      <c r="G340" t="s">
        <v>2568</v>
      </c>
      <c r="I340" s="106"/>
    </row>
    <row r="341" spans="1:9" ht="15" customHeight="1">
      <c r="A341">
        <v>23577</v>
      </c>
      <c r="B341" t="str">
        <f t="shared" si="5"/>
        <v>23577 DRŽAVNI ARHIV U GOSPIĆU</v>
      </c>
      <c r="C341" t="s">
        <v>1778</v>
      </c>
      <c r="D341" t="s">
        <v>2569</v>
      </c>
      <c r="E341" t="s">
        <v>2570</v>
      </c>
      <c r="F341" t="s">
        <v>1751</v>
      </c>
      <c r="G341" t="s">
        <v>2571</v>
      </c>
      <c r="I341" s="106"/>
    </row>
    <row r="342" spans="1:9" ht="15" customHeight="1">
      <c r="A342">
        <v>23585</v>
      </c>
      <c r="B342" t="str">
        <f t="shared" si="5"/>
        <v>23585 HRVATSKA KNJIŽNICA ZA SLIJEPE</v>
      </c>
      <c r="C342" t="s">
        <v>1778</v>
      </c>
      <c r="D342" t="s">
        <v>2572</v>
      </c>
      <c r="E342" t="s">
        <v>2573</v>
      </c>
      <c r="F342" t="s">
        <v>1751</v>
      </c>
      <c r="G342" t="s">
        <v>2574</v>
      </c>
      <c r="I342" s="106"/>
    </row>
    <row r="343" spans="1:9" ht="15" customHeight="1">
      <c r="A343">
        <v>23593</v>
      </c>
      <c r="B343" t="str">
        <f t="shared" si="5"/>
        <v>23593 J. U. SPOMEN PODRUČJE JASENOVAC</v>
      </c>
      <c r="C343" t="s">
        <v>1778</v>
      </c>
      <c r="D343" t="s">
        <v>2575</v>
      </c>
      <c r="E343" t="s">
        <v>2576</v>
      </c>
      <c r="F343" t="s">
        <v>1751</v>
      </c>
      <c r="G343" t="s">
        <v>2577</v>
      </c>
      <c r="I343" s="106"/>
    </row>
    <row r="344" spans="1:9" ht="15" customHeight="1">
      <c r="A344">
        <v>23616</v>
      </c>
      <c r="B344" t="str">
        <f t="shared" si="5"/>
        <v>23616 IMUNOLOŠKI ZAVOD</v>
      </c>
      <c r="C344" t="s">
        <v>2578</v>
      </c>
      <c r="D344" t="s">
        <v>2579</v>
      </c>
      <c r="E344" t="s">
        <v>2580</v>
      </c>
      <c r="F344" t="s">
        <v>1751</v>
      </c>
      <c r="G344" t="s">
        <v>2581</v>
      </c>
      <c r="I344" s="106"/>
    </row>
    <row r="345" spans="1:9" ht="15" customHeight="1">
      <c r="A345">
        <v>23649</v>
      </c>
      <c r="B345" t="str">
        <f t="shared" si="5"/>
        <v>23649 DRŽAVNO ODVJETNIŠTVO URED ZA SUZBIJANJE KORUPCIJE I ORGANIZIRANOG KRIMINALITETA</v>
      </c>
      <c r="C345" t="s">
        <v>1949</v>
      </c>
      <c r="D345" t="s">
        <v>2582</v>
      </c>
      <c r="E345" t="s">
        <v>2583</v>
      </c>
      <c r="F345" t="s">
        <v>1751</v>
      </c>
      <c r="G345" t="s">
        <v>2584</v>
      </c>
      <c r="I345" s="106"/>
    </row>
    <row r="346" spans="1:9" ht="15" customHeight="1">
      <c r="A346">
        <v>23657</v>
      </c>
      <c r="B346" t="str">
        <f t="shared" si="5"/>
        <v xml:space="preserve">23657 DOM ZA ODRASLE OSOBE VILA MARIA </v>
      </c>
      <c r="C346" t="s">
        <v>2240</v>
      </c>
      <c r="D346" t="s">
        <v>2585</v>
      </c>
      <c r="E346" t="s">
        <v>2586</v>
      </c>
      <c r="F346" t="s">
        <v>1751</v>
      </c>
      <c r="G346" t="s">
        <v>2587</v>
      </c>
      <c r="I346" s="106"/>
    </row>
    <row r="347" spans="1:9" ht="15" customHeight="1">
      <c r="A347">
        <v>23665</v>
      </c>
      <c r="B347" t="str">
        <f t="shared" si="5"/>
        <v>23665 SVEUČILIŠTE U ZAGREBU  SVEUČILIŠNI RAČUNSKI CENTAR</v>
      </c>
      <c r="C347" t="s">
        <v>1864</v>
      </c>
      <c r="D347" t="s">
        <v>2588</v>
      </c>
      <c r="E347" t="s">
        <v>381</v>
      </c>
      <c r="F347" t="s">
        <v>1751</v>
      </c>
      <c r="G347" t="s">
        <v>380</v>
      </c>
      <c r="I347" s="106"/>
    </row>
    <row r="348" spans="1:9" ht="14.4">
      <c r="A348">
        <v>23673</v>
      </c>
      <c r="B348" t="str">
        <f t="shared" si="5"/>
        <v>23673 URED ZA PROTOKOL</v>
      </c>
      <c r="C348" t="s">
        <v>1759</v>
      </c>
      <c r="D348" t="s">
        <v>2589</v>
      </c>
      <c r="E348" t="s">
        <v>2590</v>
      </c>
      <c r="F348" t="s">
        <v>1751</v>
      </c>
      <c r="G348" t="s">
        <v>2591</v>
      </c>
      <c r="I348" s="106"/>
    </row>
    <row r="349" spans="1:9" ht="15" customHeight="1">
      <c r="A349">
        <v>23690</v>
      </c>
      <c r="B349" t="str">
        <f t="shared" si="5"/>
        <v>23690 DIREKCIJA ZA KORIŠTENJE SLUŽBENIH ZRAKOPLOVA</v>
      </c>
      <c r="C349" t="s">
        <v>1759</v>
      </c>
      <c r="D349" t="s">
        <v>2592</v>
      </c>
      <c r="E349" t="s">
        <v>2593</v>
      </c>
      <c r="F349" t="s">
        <v>1751</v>
      </c>
      <c r="G349" t="s">
        <v>2594</v>
      </c>
      <c r="I349" s="106"/>
    </row>
    <row r="350" spans="1:9" ht="15" customHeight="1">
      <c r="A350">
        <v>23745</v>
      </c>
      <c r="B350" t="str">
        <f t="shared" si="5"/>
        <v>23745 URED  VLADE RH ZA UNUTARNJU REVIZIJU</v>
      </c>
      <c r="C350" t="s">
        <v>1759</v>
      </c>
      <c r="D350" t="s">
        <v>2595</v>
      </c>
      <c r="E350" t="s">
        <v>2596</v>
      </c>
      <c r="F350" t="s">
        <v>1751</v>
      </c>
      <c r="G350" t="s">
        <v>2597</v>
      </c>
      <c r="I350" s="106"/>
    </row>
    <row r="351" spans="1:9" ht="15" customHeight="1">
      <c r="A351">
        <v>23753</v>
      </c>
      <c r="B351" t="str">
        <f t="shared" si="5"/>
        <v>23753 URED PREDSJEDNIKA VLADE RH</v>
      </c>
      <c r="C351" t="s">
        <v>1759</v>
      </c>
      <c r="D351" t="s">
        <v>2598</v>
      </c>
      <c r="E351" t="s">
        <v>2599</v>
      </c>
      <c r="F351" t="s">
        <v>1751</v>
      </c>
      <c r="G351" t="s">
        <v>2600</v>
      </c>
      <c r="I351" s="106"/>
    </row>
    <row r="352" spans="1:9" ht="15" customHeight="1">
      <c r="A352">
        <v>23807</v>
      </c>
      <c r="B352" t="str">
        <f t="shared" si="5"/>
        <v>23807 ŽUPANIJSKO DRŽAVNO ODVJETNIŠTVO U VELIKOJ GORICI</v>
      </c>
      <c r="C352" t="s">
        <v>1949</v>
      </c>
      <c r="D352" t="s">
        <v>2601</v>
      </c>
      <c r="E352" t="s">
        <v>2602</v>
      </c>
      <c r="F352" t="s">
        <v>1751</v>
      </c>
      <c r="G352" t="s">
        <v>2603</v>
      </c>
      <c r="I352" s="106"/>
    </row>
    <row r="353" spans="1:9" ht="15" customHeight="1">
      <c r="A353">
        <v>23815</v>
      </c>
      <c r="B353" t="str">
        <f t="shared" si="5"/>
        <v>23815 SVEUČILIŠTE U ZADRU</v>
      </c>
      <c r="C353" t="s">
        <v>1864</v>
      </c>
      <c r="D353" t="s">
        <v>2604</v>
      </c>
      <c r="E353" t="s">
        <v>384</v>
      </c>
      <c r="F353" t="s">
        <v>1751</v>
      </c>
      <c r="G353" t="s">
        <v>235</v>
      </c>
      <c r="I353" s="106"/>
    </row>
    <row r="354" spans="1:9" ht="15" customHeight="1">
      <c r="A354">
        <v>23962</v>
      </c>
      <c r="B354" t="str">
        <f t="shared" si="5"/>
        <v>23962 AGENCIJA ZA ODGOJ I OBRAZOVANJE</v>
      </c>
      <c r="C354" t="s">
        <v>1864</v>
      </c>
      <c r="D354" t="s">
        <v>2605</v>
      </c>
      <c r="E354" t="s">
        <v>386</v>
      </c>
      <c r="F354" t="s">
        <v>1751</v>
      </c>
      <c r="G354" t="s">
        <v>385</v>
      </c>
      <c r="I354" s="106"/>
    </row>
    <row r="355" spans="1:9" ht="15" customHeight="1">
      <c r="A355">
        <v>23979</v>
      </c>
      <c r="B355" t="str">
        <f t="shared" si="5"/>
        <v>23979 STRUČNA SLUŽBA SAVJETA ZA NACIONALNE MANJINE</v>
      </c>
      <c r="C355" t="s">
        <v>1759</v>
      </c>
      <c r="D355" t="s">
        <v>2606</v>
      </c>
      <c r="E355" t="s">
        <v>2607</v>
      </c>
      <c r="F355" t="s">
        <v>1751</v>
      </c>
      <c r="G355" t="s">
        <v>2608</v>
      </c>
      <c r="I355" s="106"/>
    </row>
    <row r="356" spans="1:9" ht="15" customHeight="1">
      <c r="A356">
        <v>24027</v>
      </c>
      <c r="B356" t="str">
        <f t="shared" si="5"/>
        <v>24027 PRAVOBRANITELJ ZA DJECU</v>
      </c>
      <c r="C356" t="s">
        <v>1748</v>
      </c>
      <c r="D356" t="s">
        <v>2609</v>
      </c>
      <c r="E356" t="s">
        <v>2610</v>
      </c>
      <c r="F356" t="s">
        <v>1751</v>
      </c>
      <c r="G356" t="s">
        <v>2611</v>
      </c>
      <c r="I356" s="106"/>
    </row>
    <row r="357" spans="1:9" ht="15" customHeight="1">
      <c r="A357">
        <v>24051</v>
      </c>
      <c r="B357" t="str">
        <f t="shared" si="5"/>
        <v>24051 URED ZA RAVNOPRAVNOST SPOLOVA</v>
      </c>
      <c r="C357" t="s">
        <v>1759</v>
      </c>
      <c r="D357" t="s">
        <v>2612</v>
      </c>
      <c r="E357" t="s">
        <v>2613</v>
      </c>
      <c r="F357" t="s">
        <v>1751</v>
      </c>
      <c r="G357" t="s">
        <v>2614</v>
      </c>
      <c r="I357" s="106"/>
    </row>
    <row r="358" spans="1:9" ht="15" customHeight="1">
      <c r="A358">
        <v>24060</v>
      </c>
      <c r="B358" t="str">
        <f t="shared" si="5"/>
        <v>24060 PRAVOBRANITELJ/ICA ZA RAVNOPRAVNOST SPOLOVA</v>
      </c>
      <c r="C358" t="s">
        <v>1748</v>
      </c>
      <c r="D358" t="s">
        <v>2615</v>
      </c>
      <c r="E358" t="s">
        <v>2616</v>
      </c>
      <c r="F358" t="s">
        <v>1751</v>
      </c>
      <c r="G358" t="s">
        <v>2617</v>
      </c>
      <c r="I358" s="106"/>
    </row>
    <row r="359" spans="1:9" ht="15" customHeight="1">
      <c r="A359">
        <v>24086</v>
      </c>
      <c r="B359" t="str">
        <f t="shared" si="5"/>
        <v>24086 CENTAR ZA IZOBRAZBU</v>
      </c>
      <c r="C359" t="s">
        <v>1949</v>
      </c>
      <c r="D359" t="s">
        <v>2618</v>
      </c>
      <c r="E359" t="s">
        <v>2619</v>
      </c>
      <c r="F359" t="s">
        <v>1751</v>
      </c>
      <c r="G359" t="s">
        <v>2620</v>
      </c>
      <c r="I359" s="106"/>
    </row>
    <row r="360" spans="1:9" ht="15" customHeight="1">
      <c r="A360">
        <v>24094</v>
      </c>
      <c r="B360" t="str">
        <f t="shared" si="5"/>
        <v>24094 DRŽAVNA KOMISIJA ZA KONTROLU POSTUPAKA JAVNE NABAVE</v>
      </c>
      <c r="C360" t="s">
        <v>1748</v>
      </c>
      <c r="D360" t="s">
        <v>2621</v>
      </c>
      <c r="E360" t="s">
        <v>2622</v>
      </c>
      <c r="F360" t="s">
        <v>1751</v>
      </c>
      <c r="G360" t="s">
        <v>2623</v>
      </c>
      <c r="I360" s="106"/>
    </row>
    <row r="361" spans="1:9" ht="15" customHeight="1">
      <c r="A361">
        <v>24141</v>
      </c>
      <c r="B361" t="str">
        <f t="shared" si="5"/>
        <v>24141 SVEUČILIŠTE U DUBROVNIKU</v>
      </c>
      <c r="C361" t="s">
        <v>1864</v>
      </c>
      <c r="D361" t="s">
        <v>2624</v>
      </c>
      <c r="E361" t="s">
        <v>390</v>
      </c>
      <c r="F361" t="s">
        <v>1751</v>
      </c>
      <c r="G361" t="s">
        <v>387</v>
      </c>
      <c r="I361" s="106"/>
    </row>
    <row r="362" spans="1:9" ht="15" customHeight="1">
      <c r="A362">
        <v>24168</v>
      </c>
      <c r="B362" t="str">
        <f t="shared" si="5"/>
        <v>24168 SREDIŠNJI REGISTAR OSIGURANIKA</v>
      </c>
      <c r="C362" t="s">
        <v>2240</v>
      </c>
      <c r="D362" t="s">
        <v>2625</v>
      </c>
      <c r="E362" t="s">
        <v>2626</v>
      </c>
      <c r="F362" t="s">
        <v>1751</v>
      </c>
      <c r="G362" t="s">
        <v>2627</v>
      </c>
      <c r="I362" s="106"/>
    </row>
    <row r="363" spans="1:9" ht="15" customHeight="1">
      <c r="A363">
        <v>25860</v>
      </c>
      <c r="B363" t="str">
        <f t="shared" si="5"/>
        <v>25860 AGENCIJA ZA ZAŠTITU OSOBNIH PODATAKA</v>
      </c>
      <c r="C363" t="s">
        <v>1748</v>
      </c>
      <c r="D363" t="s">
        <v>2628</v>
      </c>
      <c r="E363" t="s">
        <v>2629</v>
      </c>
      <c r="F363" t="s">
        <v>1751</v>
      </c>
      <c r="G363" t="s">
        <v>2630</v>
      </c>
      <c r="I363" s="106"/>
    </row>
    <row r="364" spans="1:9" ht="15" customHeight="1">
      <c r="A364">
        <v>25878</v>
      </c>
      <c r="B364" t="str">
        <f t="shared" si="5"/>
        <v>25878 HRVATSKO NARODNO KAZALIŠTE U ZAGREBU</v>
      </c>
      <c r="C364" t="s">
        <v>1778</v>
      </c>
      <c r="D364" t="s">
        <v>2631</v>
      </c>
      <c r="E364" t="s">
        <v>2632</v>
      </c>
      <c r="F364" t="s">
        <v>1751</v>
      </c>
      <c r="G364" t="s">
        <v>2633</v>
      </c>
      <c r="I364" s="106"/>
    </row>
    <row r="365" spans="1:9" ht="15" customHeight="1">
      <c r="A365">
        <v>25917</v>
      </c>
      <c r="B365" t="str">
        <f t="shared" si="5"/>
        <v>25917 HRVATSKA MATICA ISELJENIKA</v>
      </c>
      <c r="C365" t="s">
        <v>2634</v>
      </c>
      <c r="D365" t="s">
        <v>2635</v>
      </c>
      <c r="E365" t="s">
        <v>2636</v>
      </c>
      <c r="F365" t="s">
        <v>1751</v>
      </c>
      <c r="G365" t="s">
        <v>2637</v>
      </c>
      <c r="I365" s="106"/>
    </row>
    <row r="366" spans="1:9" ht="15" customHeight="1">
      <c r="A366">
        <v>25925</v>
      </c>
      <c r="B366" t="str">
        <f t="shared" si="5"/>
        <v>25925 Javna ustanova Park prirode Učka</v>
      </c>
      <c r="C366" t="s">
        <v>2457</v>
      </c>
      <c r="D366" t="s">
        <v>2638</v>
      </c>
      <c r="E366" t="s">
        <v>2639</v>
      </c>
      <c r="F366" t="s">
        <v>1751</v>
      </c>
      <c r="G366" t="s">
        <v>2640</v>
      </c>
      <c r="I366" s="106"/>
    </row>
    <row r="367" spans="1:9" ht="15" customHeight="1">
      <c r="A367">
        <v>25933</v>
      </c>
      <c r="B367" t="str">
        <f t="shared" si="5"/>
        <v>25933 Javna ustanova PARK PRIRODE VELEBIT</v>
      </c>
      <c r="C367" t="s">
        <v>2457</v>
      </c>
      <c r="D367" t="s">
        <v>2641</v>
      </c>
      <c r="E367" t="s">
        <v>2642</v>
      </c>
      <c r="F367" t="s">
        <v>1751</v>
      </c>
      <c r="G367" t="s">
        <v>2643</v>
      </c>
      <c r="I367" s="106"/>
    </row>
    <row r="368" spans="1:9" ht="15" customHeight="1">
      <c r="A368">
        <v>25968</v>
      </c>
      <c r="B368" t="str">
        <f t="shared" si="5"/>
        <v>25968 KLINIČKA BOLNICA SVETI DUH</v>
      </c>
      <c r="C368" t="s">
        <v>2578</v>
      </c>
      <c r="D368" t="s">
        <v>2644</v>
      </c>
      <c r="E368" t="s">
        <v>2645</v>
      </c>
      <c r="F368" t="s">
        <v>1751</v>
      </c>
      <c r="G368" t="s">
        <v>2646</v>
      </c>
      <c r="I368" s="106"/>
    </row>
    <row r="369" spans="1:9" ht="15" customHeight="1">
      <c r="A369">
        <v>26346</v>
      </c>
      <c r="B369" t="str">
        <f t="shared" si="5"/>
        <v>26346 HRVATSKI ZAVOD ZA JAVNO ZDRAVSTVO</v>
      </c>
      <c r="C369" t="s">
        <v>2578</v>
      </c>
      <c r="D369" t="s">
        <v>2647</v>
      </c>
      <c r="E369" t="s">
        <v>2648</v>
      </c>
      <c r="F369" t="s">
        <v>1751</v>
      </c>
      <c r="G369" t="s">
        <v>2649</v>
      </c>
      <c r="I369" s="106"/>
    </row>
    <row r="370" spans="1:9" ht="15" customHeight="1">
      <c r="A370">
        <v>26354</v>
      </c>
      <c r="B370" t="str">
        <f t="shared" si="5"/>
        <v>26354 HRVATSKI ZAVOD ZA TRANSFUZIJSKU MEDICINU</v>
      </c>
      <c r="C370" t="s">
        <v>2578</v>
      </c>
      <c r="D370" t="s">
        <v>2650</v>
      </c>
      <c r="E370" t="s">
        <v>2651</v>
      </c>
      <c r="F370" t="s">
        <v>1751</v>
      </c>
      <c r="G370" t="s">
        <v>2652</v>
      </c>
      <c r="I370" s="106"/>
    </row>
    <row r="371" spans="1:9" ht="15" customHeight="1">
      <c r="A371">
        <v>26379</v>
      </c>
      <c r="B371" t="str">
        <f t="shared" si="5"/>
        <v>26379 KLINIČKI BOLNIČKI CENTAR RIJEKA</v>
      </c>
      <c r="C371" t="s">
        <v>2578</v>
      </c>
      <c r="D371" t="s">
        <v>2653</v>
      </c>
      <c r="E371" t="s">
        <v>2654</v>
      </c>
      <c r="F371" t="s">
        <v>1751</v>
      </c>
      <c r="G371" t="s">
        <v>2655</v>
      </c>
      <c r="I371" s="106"/>
    </row>
    <row r="372" spans="1:9" ht="15" customHeight="1">
      <c r="A372">
        <v>26387</v>
      </c>
      <c r="B372" t="str">
        <f t="shared" si="5"/>
        <v>26387 KLINIČKA BOLNICA MERKUR</v>
      </c>
      <c r="C372" t="s">
        <v>2578</v>
      </c>
      <c r="D372" t="s">
        <v>2656</v>
      </c>
      <c r="E372" t="s">
        <v>2657</v>
      </c>
      <c r="F372" t="s">
        <v>1751</v>
      </c>
      <c r="G372" t="s">
        <v>2658</v>
      </c>
      <c r="I372" s="106"/>
    </row>
    <row r="373" spans="1:9" ht="15" customHeight="1">
      <c r="A373">
        <v>26395</v>
      </c>
      <c r="B373" t="str">
        <f t="shared" si="5"/>
        <v>26395 KLINIČKI BOLNIČKI CENTAR SESTRE MILOSRDNICE</v>
      </c>
      <c r="C373" t="s">
        <v>2578</v>
      </c>
      <c r="D373" t="s">
        <v>2659</v>
      </c>
      <c r="E373" t="s">
        <v>2660</v>
      </c>
      <c r="F373" t="s">
        <v>1751</v>
      </c>
      <c r="G373" t="s">
        <v>2661</v>
      </c>
      <c r="I373" s="106"/>
    </row>
    <row r="374" spans="1:9" ht="15" customHeight="1">
      <c r="A374">
        <v>26400</v>
      </c>
      <c r="B374" t="str">
        <f t="shared" si="5"/>
        <v>26400 KLINIČKI BOLNIČKI CENTAR OSIJEK</v>
      </c>
      <c r="C374" t="s">
        <v>2578</v>
      </c>
      <c r="D374" t="s">
        <v>2662</v>
      </c>
      <c r="E374" t="s">
        <v>2663</v>
      </c>
      <c r="F374" t="s">
        <v>1751</v>
      </c>
      <c r="G374" t="s">
        <v>2664</v>
      </c>
      <c r="I374" s="106"/>
    </row>
    <row r="375" spans="1:9" ht="15" customHeight="1">
      <c r="A375">
        <v>26418</v>
      </c>
      <c r="B375" t="str">
        <f t="shared" si="5"/>
        <v>26418 KLINIČKI BOLNIČKI CENTAR SPLIT</v>
      </c>
      <c r="C375" t="s">
        <v>2578</v>
      </c>
      <c r="D375" t="s">
        <v>2665</v>
      </c>
      <c r="E375" t="s">
        <v>2666</v>
      </c>
      <c r="F375" t="s">
        <v>1751</v>
      </c>
      <c r="G375" t="s">
        <v>2667</v>
      </c>
      <c r="I375" s="106"/>
    </row>
    <row r="376" spans="1:9" ht="15" customHeight="1">
      <c r="A376">
        <v>26426</v>
      </c>
      <c r="B376" t="str">
        <f t="shared" si="5"/>
        <v>26426 KLINIKA ZA ORTOPEDIJU LOVRAN</v>
      </c>
      <c r="C376" t="s">
        <v>2578</v>
      </c>
      <c r="D376" t="s">
        <v>2668</v>
      </c>
      <c r="E376" t="s">
        <v>2669</v>
      </c>
      <c r="F376" t="s">
        <v>1751</v>
      </c>
      <c r="G376" t="s">
        <v>2670</v>
      </c>
      <c r="I376" s="106"/>
    </row>
    <row r="377" spans="1:9" ht="15" customHeight="1">
      <c r="A377">
        <v>26459</v>
      </c>
      <c r="B377" t="str">
        <f t="shared" si="5"/>
        <v>26459 KLINIKA ZA INFEKTIVNE BOLESTI DR. FRAN MIHALJEVIĆ</v>
      </c>
      <c r="C377" t="s">
        <v>2578</v>
      </c>
      <c r="D377" t="s">
        <v>2671</v>
      </c>
      <c r="E377" t="s">
        <v>2672</v>
      </c>
      <c r="F377" t="s">
        <v>1751</v>
      </c>
      <c r="G377" t="s">
        <v>2673</v>
      </c>
      <c r="I377" s="106"/>
    </row>
    <row r="378" spans="1:9" ht="15" customHeight="1">
      <c r="A378">
        <v>26506</v>
      </c>
      <c r="B378" t="str">
        <f t="shared" si="5"/>
        <v>26506 JAVNA USTANOVA  NACIONALNI PARK  SJEVERNI VELEBIT</v>
      </c>
      <c r="C378" t="s">
        <v>2457</v>
      </c>
      <c r="D378" t="s">
        <v>2674</v>
      </c>
      <c r="E378" t="s">
        <v>2675</v>
      </c>
      <c r="F378" t="s">
        <v>1751</v>
      </c>
      <c r="G378" t="s">
        <v>2676</v>
      </c>
      <c r="I378" s="106"/>
    </row>
    <row r="379" spans="1:9" ht="15" customHeight="1">
      <c r="A379">
        <v>26514</v>
      </c>
      <c r="B379" t="str">
        <f t="shared" si="5"/>
        <v>26514 JAVNA USTANOVA PARK PRIRODE PAPUK</v>
      </c>
      <c r="C379" t="s">
        <v>2457</v>
      </c>
      <c r="D379" t="s">
        <v>2677</v>
      </c>
      <c r="E379" t="s">
        <v>2678</v>
      </c>
      <c r="F379" t="s">
        <v>1751</v>
      </c>
      <c r="G379" t="s">
        <v>2679</v>
      </c>
      <c r="I379" s="106"/>
    </row>
    <row r="380" spans="1:9" ht="15" customHeight="1">
      <c r="A380">
        <v>26522</v>
      </c>
      <c r="B380" t="str">
        <f t="shared" si="5"/>
        <v>26522  Javna ustanova Park prirode Vransko jezero</v>
      </c>
      <c r="C380" t="s">
        <v>2457</v>
      </c>
      <c r="D380" t="s">
        <v>2680</v>
      </c>
      <c r="E380" t="s">
        <v>2681</v>
      </c>
      <c r="F380" t="s">
        <v>1751</v>
      </c>
      <c r="G380" t="s">
        <v>2682</v>
      </c>
      <c r="I380" s="106"/>
    </row>
    <row r="381" spans="1:9" ht="15" customHeight="1">
      <c r="A381">
        <v>26539</v>
      </c>
      <c r="B381" t="str">
        <f t="shared" si="5"/>
        <v>26539 Javna ustanova  "Park prirode Žumberak - Samoborsko gorje"</v>
      </c>
      <c r="C381" t="s">
        <v>2457</v>
      </c>
      <c r="D381" t="s">
        <v>2683</v>
      </c>
      <c r="E381" t="s">
        <v>2684</v>
      </c>
      <c r="F381" t="s">
        <v>1751</v>
      </c>
      <c r="G381" t="s">
        <v>2685</v>
      </c>
      <c r="I381" s="106"/>
    </row>
    <row r="382" spans="1:9" ht="15" customHeight="1">
      <c r="A382">
        <v>26547</v>
      </c>
      <c r="B382" t="str">
        <f t="shared" si="5"/>
        <v>26547 CENTAR ZA PRUŽANJE USLUGA U ZAJEDNICI METKOVIĆ</v>
      </c>
      <c r="C382" t="s">
        <v>2240</v>
      </c>
      <c r="D382" t="s">
        <v>2686</v>
      </c>
      <c r="E382" t="s">
        <v>2687</v>
      </c>
      <c r="F382" t="s">
        <v>1751</v>
      </c>
      <c r="G382" t="s">
        <v>2688</v>
      </c>
      <c r="I382" s="106"/>
    </row>
    <row r="383" spans="1:9" ht="15" customHeight="1">
      <c r="A383">
        <v>26555</v>
      </c>
      <c r="B383" t="str">
        <f t="shared" si="5"/>
        <v>26555 CENTAR ZA REHABILITACIJU MALA TEREZIJA</v>
      </c>
      <c r="C383" t="s">
        <v>2240</v>
      </c>
      <c r="D383" t="s">
        <v>2689</v>
      </c>
      <c r="E383" t="s">
        <v>2690</v>
      </c>
      <c r="F383" t="s">
        <v>1751</v>
      </c>
      <c r="G383" t="s">
        <v>2691</v>
      </c>
      <c r="I383" s="106"/>
    </row>
    <row r="384" spans="1:9" ht="15" customHeight="1">
      <c r="A384">
        <v>26571</v>
      </c>
      <c r="B384" t="str">
        <f t="shared" si="5"/>
        <v>26571 KLINIČKA BOLNICA DUBRAVA</v>
      </c>
      <c r="C384" t="s">
        <v>2578</v>
      </c>
      <c r="D384" t="s">
        <v>2692</v>
      </c>
      <c r="E384" t="s">
        <v>2693</v>
      </c>
      <c r="F384" t="s">
        <v>1751</v>
      </c>
      <c r="G384" t="s">
        <v>2694</v>
      </c>
      <c r="I384" s="106"/>
    </row>
    <row r="385" spans="1:9" ht="15" customHeight="1">
      <c r="A385">
        <v>26635</v>
      </c>
      <c r="B385" t="str">
        <f t="shared" si="5"/>
        <v>26635 OPĆA BOLNICA GOSPIĆ</v>
      </c>
      <c r="C385" t="s">
        <v>2578</v>
      </c>
      <c r="D385" t="s">
        <v>2695</v>
      </c>
      <c r="E385" t="s">
        <v>2696</v>
      </c>
      <c r="F385" t="s">
        <v>1751</v>
      </c>
      <c r="G385" t="s">
        <v>2697</v>
      </c>
      <c r="I385" s="106"/>
    </row>
    <row r="386" spans="1:9" ht="15" customHeight="1">
      <c r="A386">
        <v>27280</v>
      </c>
      <c r="B386" t="str">
        <f t="shared" si="5"/>
        <v>27280 OPĆA BOLNICA I BOLNICA BRANITELJA DOMOVINSKG RATA OGULIN</v>
      </c>
      <c r="C386" t="s">
        <v>2578</v>
      </c>
      <c r="D386" t="s">
        <v>2698</v>
      </c>
      <c r="E386" t="s">
        <v>2699</v>
      </c>
      <c r="F386" t="s">
        <v>1751</v>
      </c>
      <c r="G386" t="s">
        <v>2700</v>
      </c>
      <c r="I386" s="106"/>
    </row>
    <row r="387" spans="1:9" ht="15" customHeight="1">
      <c r="A387">
        <v>27298</v>
      </c>
      <c r="B387" t="str">
        <f t="shared" ref="B387:B450" si="6">A387&amp;" "&amp;G387</f>
        <v>27298 OPĆA BOLNICA KARLOVAC</v>
      </c>
      <c r="C387" t="s">
        <v>2578</v>
      </c>
      <c r="D387" t="s">
        <v>2701</v>
      </c>
      <c r="E387" t="s">
        <v>2702</v>
      </c>
      <c r="F387" t="s">
        <v>1751</v>
      </c>
      <c r="G387" t="s">
        <v>2703</v>
      </c>
      <c r="I387" s="106"/>
    </row>
    <row r="388" spans="1:9" ht="15" customHeight="1">
      <c r="A388">
        <v>27773</v>
      </c>
      <c r="B388" t="str">
        <f t="shared" si="6"/>
        <v>27773 OPĆA BOLNICA DR. TOMISLAV BARDEK KOPRIVNICA</v>
      </c>
      <c r="C388" t="s">
        <v>2578</v>
      </c>
      <c r="D388" t="s">
        <v>2704</v>
      </c>
      <c r="E388" t="s">
        <v>2705</v>
      </c>
      <c r="F388" t="s">
        <v>1751</v>
      </c>
      <c r="G388" t="s">
        <v>2706</v>
      </c>
      <c r="I388" s="106"/>
    </row>
    <row r="389" spans="1:9" ht="15" customHeight="1">
      <c r="A389">
        <v>29244</v>
      </c>
      <c r="B389" t="str">
        <f t="shared" si="6"/>
        <v>29244 OPĆA BOLNICA DR. IVO PEDIŠIĆ SISAK</v>
      </c>
      <c r="C389" t="s">
        <v>2578</v>
      </c>
      <c r="D389" t="s">
        <v>2707</v>
      </c>
      <c r="E389" t="s">
        <v>2708</v>
      </c>
      <c r="F389" t="s">
        <v>1751</v>
      </c>
      <c r="G389" t="s">
        <v>2709</v>
      </c>
      <c r="I389" s="106"/>
    </row>
    <row r="390" spans="1:9" ht="15" customHeight="1">
      <c r="A390">
        <v>31528</v>
      </c>
      <c r="B390" t="str">
        <f t="shared" si="6"/>
        <v>31528 OPĆA BOLNICA DUBROVNIK</v>
      </c>
      <c r="C390" t="s">
        <v>2578</v>
      </c>
      <c r="D390" t="s">
        <v>2710</v>
      </c>
      <c r="E390" t="s">
        <v>2711</v>
      </c>
      <c r="F390" t="s">
        <v>1751</v>
      </c>
      <c r="G390" t="s">
        <v>2712</v>
      </c>
      <c r="I390" s="106"/>
    </row>
    <row r="391" spans="1:9" ht="15" customHeight="1">
      <c r="A391">
        <v>32328</v>
      </c>
      <c r="B391" t="str">
        <f t="shared" si="6"/>
        <v>32328 OPĆA BOLNICA VARAŽDIN</v>
      </c>
      <c r="C391" t="s">
        <v>2578</v>
      </c>
      <c r="D391" t="s">
        <v>2713</v>
      </c>
      <c r="E391" t="s">
        <v>2714</v>
      </c>
      <c r="F391" t="s">
        <v>1751</v>
      </c>
      <c r="G391" t="s">
        <v>2715</v>
      </c>
      <c r="I391" s="106"/>
    </row>
    <row r="392" spans="1:9" ht="15" customHeight="1">
      <c r="A392">
        <v>32336</v>
      </c>
      <c r="B392" t="str">
        <f t="shared" si="6"/>
        <v>32336 OPĆA BOLNICA DR. JOSIP BENČEVIĆ, SLAVONSKI BROD</v>
      </c>
      <c r="C392" t="s">
        <v>2578</v>
      </c>
      <c r="D392" t="s">
        <v>2716</v>
      </c>
      <c r="E392" t="s">
        <v>2717</v>
      </c>
      <c r="F392" t="s">
        <v>1751</v>
      </c>
      <c r="G392" t="s">
        <v>2718</v>
      </c>
      <c r="I392" s="106"/>
    </row>
    <row r="393" spans="1:9" ht="15" customHeight="1">
      <c r="A393">
        <v>32352</v>
      </c>
      <c r="B393" t="str">
        <f t="shared" si="6"/>
        <v>32352 OPĆA BOLNICA NOVA GRADIŠKA</v>
      </c>
      <c r="C393" t="s">
        <v>2578</v>
      </c>
      <c r="D393" t="s">
        <v>2719</v>
      </c>
      <c r="E393" t="s">
        <v>2720</v>
      </c>
      <c r="F393" t="s">
        <v>1751</v>
      </c>
      <c r="G393" t="s">
        <v>2721</v>
      </c>
      <c r="I393" s="106"/>
    </row>
    <row r="394" spans="1:9" ht="15" customHeight="1">
      <c r="A394">
        <v>32432</v>
      </c>
      <c r="B394" t="str">
        <f t="shared" si="6"/>
        <v>32432 ŽUPANIJSKA BOLNICA ČAKOVEC</v>
      </c>
      <c r="C394" t="s">
        <v>2578</v>
      </c>
      <c r="D394" t="s">
        <v>2722</v>
      </c>
      <c r="E394" t="s">
        <v>2723</v>
      </c>
      <c r="F394" t="s">
        <v>1751</v>
      </c>
      <c r="G394" t="s">
        <v>2724</v>
      </c>
      <c r="I394" s="106"/>
    </row>
    <row r="395" spans="1:9" ht="15" customHeight="1">
      <c r="A395">
        <v>32457</v>
      </c>
      <c r="B395" t="str">
        <f t="shared" si="6"/>
        <v>32457 OPĆA ŽUPANIJSKA BOLNICA POŽEGA</v>
      </c>
      <c r="C395" t="s">
        <v>2578</v>
      </c>
      <c r="D395" t="s">
        <v>2725</v>
      </c>
      <c r="E395" t="s">
        <v>2726</v>
      </c>
      <c r="F395" t="s">
        <v>1751</v>
      </c>
      <c r="G395" t="s">
        <v>2727</v>
      </c>
      <c r="I395" s="106"/>
    </row>
    <row r="396" spans="1:9" ht="15" customHeight="1">
      <c r="A396">
        <v>32481</v>
      </c>
      <c r="B396" t="str">
        <f t="shared" si="6"/>
        <v>32481 OPĆA ŽUPANIJSKA BOLNICA PAKRAC I BOLNICA HRVATSKIH VETERANA</v>
      </c>
      <c r="C396" t="s">
        <v>2578</v>
      </c>
      <c r="D396" t="s">
        <v>2728</v>
      </c>
      <c r="E396" t="s">
        <v>2729</v>
      </c>
      <c r="F396" t="s">
        <v>1751</v>
      </c>
      <c r="G396" t="s">
        <v>2730</v>
      </c>
      <c r="I396" s="106"/>
    </row>
    <row r="397" spans="1:9" ht="15" customHeight="1">
      <c r="A397">
        <v>33185</v>
      </c>
      <c r="B397" t="str">
        <f t="shared" si="6"/>
        <v>33185 OPĆA BOLNICA VIROVITICA</v>
      </c>
      <c r="C397" t="s">
        <v>2578</v>
      </c>
      <c r="D397" t="s">
        <v>2731</v>
      </c>
      <c r="E397" t="s">
        <v>2732</v>
      </c>
      <c r="F397" t="s">
        <v>1751</v>
      </c>
      <c r="G397" t="s">
        <v>2733</v>
      </c>
      <c r="I397" s="106"/>
    </row>
    <row r="398" spans="1:9" ht="15" customHeight="1">
      <c r="A398">
        <v>33634</v>
      </c>
      <c r="B398" t="str">
        <f t="shared" si="6"/>
        <v>33634 CENTAR ZA PROFESIONALNU REHABILITACIJU OSIJEK</v>
      </c>
      <c r="C398" t="s">
        <v>2240</v>
      </c>
      <c r="D398" t="s">
        <v>2734</v>
      </c>
      <c r="E398" t="s">
        <v>2735</v>
      </c>
      <c r="F398" t="s">
        <v>1751</v>
      </c>
      <c r="G398" t="s">
        <v>2736</v>
      </c>
      <c r="I398" s="106"/>
    </row>
    <row r="399" spans="1:9" ht="15" customHeight="1">
      <c r="A399">
        <v>33739</v>
      </c>
      <c r="B399" t="str">
        <f t="shared" si="6"/>
        <v>33739 OPĆA ŽUPANIJSKA BOLNICA NAŠICE</v>
      </c>
      <c r="C399" t="s">
        <v>2578</v>
      </c>
      <c r="D399" t="s">
        <v>2737</v>
      </c>
      <c r="E399" t="s">
        <v>2738</v>
      </c>
      <c r="F399" t="s">
        <v>1751</v>
      </c>
      <c r="G399" t="s">
        <v>2739</v>
      </c>
      <c r="I399" s="106"/>
    </row>
    <row r="400" spans="1:9" ht="15" customHeight="1">
      <c r="A400">
        <v>33933</v>
      </c>
      <c r="B400" t="str">
        <f t="shared" si="6"/>
        <v>33933 Opća bolnica "Dr Anđelko Višić" Bjelovar</v>
      </c>
      <c r="C400" t="s">
        <v>2578</v>
      </c>
      <c r="D400" t="s">
        <v>2740</v>
      </c>
      <c r="E400" t="s">
        <v>2741</v>
      </c>
      <c r="F400" t="s">
        <v>1751</v>
      </c>
      <c r="G400" t="s">
        <v>2742</v>
      </c>
      <c r="I400" s="106"/>
    </row>
    <row r="401" spans="1:9" ht="15" customHeight="1">
      <c r="A401">
        <v>34024</v>
      </c>
      <c r="B401" t="str">
        <f t="shared" si="6"/>
        <v>34024 OPĆA BOLNICA ZADAR</v>
      </c>
      <c r="C401" t="s">
        <v>2578</v>
      </c>
      <c r="D401" t="s">
        <v>2743</v>
      </c>
      <c r="E401" t="s">
        <v>2744</v>
      </c>
      <c r="F401" t="s">
        <v>1751</v>
      </c>
      <c r="G401" t="s">
        <v>2745</v>
      </c>
      <c r="I401" s="106"/>
    </row>
    <row r="402" spans="1:9" ht="15" customHeight="1">
      <c r="A402">
        <v>34717</v>
      </c>
      <c r="B402" t="str">
        <f t="shared" si="6"/>
        <v>34717 OPĆA ŽUPANIJSKA BOLNICA VINKOVCI</v>
      </c>
      <c r="C402" t="s">
        <v>2578</v>
      </c>
      <c r="D402" t="s">
        <v>2746</v>
      </c>
      <c r="E402" t="s">
        <v>2747</v>
      </c>
      <c r="F402" t="s">
        <v>1751</v>
      </c>
      <c r="G402" t="s">
        <v>2748</v>
      </c>
      <c r="I402" s="106"/>
    </row>
    <row r="403" spans="1:9" ht="15" customHeight="1">
      <c r="A403">
        <v>37068</v>
      </c>
      <c r="B403" t="str">
        <f t="shared" si="6"/>
        <v xml:space="preserve">37068 Opća bolnica Pula - Ospedale Generale di Pola </v>
      </c>
      <c r="C403" t="s">
        <v>2578</v>
      </c>
      <c r="D403" t="s">
        <v>2749</v>
      </c>
      <c r="E403" t="s">
        <v>2750</v>
      </c>
      <c r="F403" t="s">
        <v>1751</v>
      </c>
      <c r="G403" t="s">
        <v>2751</v>
      </c>
      <c r="I403" s="106"/>
    </row>
    <row r="404" spans="1:9" ht="15" customHeight="1">
      <c r="A404">
        <v>37839</v>
      </c>
      <c r="B404" t="str">
        <f t="shared" si="6"/>
        <v>37839 OPĆA BOLNICA ZABOK I BOLNICA HRVATSKIH VETERANA</v>
      </c>
      <c r="C404" t="s">
        <v>2578</v>
      </c>
      <c r="D404" t="s">
        <v>2752</v>
      </c>
      <c r="E404" t="s">
        <v>2753</v>
      </c>
      <c r="F404" t="s">
        <v>1751</v>
      </c>
      <c r="G404" t="s">
        <v>2754</v>
      </c>
      <c r="I404" s="106"/>
    </row>
    <row r="405" spans="1:9" ht="15" customHeight="1">
      <c r="A405">
        <v>37847</v>
      </c>
      <c r="B405" t="str">
        <f t="shared" si="6"/>
        <v>37847 OPĆA BOLNICA ŠIBENSKO-KNINSKE ŽUPANIJE</v>
      </c>
      <c r="C405" t="s">
        <v>2578</v>
      </c>
      <c r="D405" t="s">
        <v>2755</v>
      </c>
      <c r="E405" t="s">
        <v>2756</v>
      </c>
      <c r="F405" t="s">
        <v>1751</v>
      </c>
      <c r="G405" t="s">
        <v>2757</v>
      </c>
      <c r="I405" s="106"/>
    </row>
    <row r="406" spans="1:9" ht="15" customHeight="1">
      <c r="A406">
        <v>38028</v>
      </c>
      <c r="B406" t="str">
        <f t="shared" si="6"/>
        <v>38028 Nacionalna memorijalna bolnica "Dr. Juraj Njavro" Vukovar</v>
      </c>
      <c r="C406" t="s">
        <v>2578</v>
      </c>
      <c r="D406" t="s">
        <v>2758</v>
      </c>
      <c r="E406" t="s">
        <v>2759</v>
      </c>
      <c r="F406" t="s">
        <v>1751</v>
      </c>
      <c r="G406" t="s">
        <v>2760</v>
      </c>
      <c r="I406" s="106"/>
    </row>
    <row r="407" spans="1:9" ht="15" customHeight="1">
      <c r="A407">
        <v>38069</v>
      </c>
      <c r="B407" t="str">
        <f t="shared" si="6"/>
        <v>38069 KLINIČKI BOLNIČKI CENTAR ZAGREB</v>
      </c>
      <c r="C407" t="s">
        <v>2578</v>
      </c>
      <c r="D407" t="s">
        <v>2761</v>
      </c>
      <c r="E407" t="s">
        <v>2762</v>
      </c>
      <c r="F407" t="s">
        <v>1751</v>
      </c>
      <c r="G407" t="s">
        <v>2763</v>
      </c>
      <c r="I407" s="106"/>
    </row>
    <row r="408" spans="1:9" ht="15" customHeight="1">
      <c r="A408">
        <v>38438</v>
      </c>
      <c r="B408" t="str">
        <f t="shared" si="6"/>
        <v>38438 VELEUČILIŠTE MARKO MARULIĆ</v>
      </c>
      <c r="C408" t="s">
        <v>1864</v>
      </c>
      <c r="D408" t="s">
        <v>2764</v>
      </c>
      <c r="E408" t="s">
        <v>394</v>
      </c>
      <c r="F408" t="s">
        <v>1751</v>
      </c>
      <c r="G408" t="s">
        <v>391</v>
      </c>
      <c r="I408" s="106"/>
    </row>
    <row r="409" spans="1:9" ht="15" customHeight="1">
      <c r="A409">
        <v>38446</v>
      </c>
      <c r="B409" t="str">
        <f t="shared" si="6"/>
        <v>38446 VELEUČILIŠTE LAVOSLAV RUŽIČKA U VUKOVARU</v>
      </c>
      <c r="C409" t="s">
        <v>1864</v>
      </c>
      <c r="D409" t="s">
        <v>2765</v>
      </c>
      <c r="E409" t="s">
        <v>398</v>
      </c>
      <c r="F409" t="s">
        <v>1751</v>
      </c>
      <c r="G409" t="s">
        <v>395</v>
      </c>
      <c r="I409" s="106"/>
    </row>
    <row r="410" spans="1:9" ht="15" customHeight="1">
      <c r="A410">
        <v>38454</v>
      </c>
      <c r="B410" t="str">
        <f t="shared" si="6"/>
        <v>38454 SVEUČILIŠTE U RIJECI, AKADEMIJA PRIMIJENJENIH UMJETNOSTI</v>
      </c>
      <c r="C410" t="s">
        <v>1864</v>
      </c>
      <c r="D410" t="s">
        <v>2766</v>
      </c>
      <c r="E410" t="s">
        <v>401</v>
      </c>
      <c r="F410" t="s">
        <v>1751</v>
      </c>
      <c r="G410" t="s">
        <v>399</v>
      </c>
      <c r="I410" s="106"/>
    </row>
    <row r="411" spans="1:9" ht="15" customHeight="1">
      <c r="A411">
        <v>38479</v>
      </c>
      <c r="B411" t="str">
        <f t="shared" si="6"/>
        <v>38479 SVEUČILIŠTE JOSIPA JURJA STROSSMAYERA U OSIJEKU, KATOLIČKI BOGOSLOVNI FAKULTET U ĐAKOVU</v>
      </c>
      <c r="C411" t="s">
        <v>1864</v>
      </c>
      <c r="D411" t="s">
        <v>2767</v>
      </c>
      <c r="E411" t="s">
        <v>405</v>
      </c>
      <c r="F411" t="s">
        <v>1751</v>
      </c>
      <c r="G411" t="s">
        <v>402</v>
      </c>
      <c r="I411" s="106"/>
    </row>
    <row r="412" spans="1:9" ht="15" customHeight="1">
      <c r="A412">
        <v>38487</v>
      </c>
      <c r="B412" t="str">
        <f t="shared" si="6"/>
        <v>38487 AGENCIJA ZA ZNANOST I VISOKO OBRAZOVANJE</v>
      </c>
      <c r="C412" t="s">
        <v>1864</v>
      </c>
      <c r="D412" t="s">
        <v>2768</v>
      </c>
      <c r="E412" t="s">
        <v>408</v>
      </c>
      <c r="F412" t="s">
        <v>1751</v>
      </c>
      <c r="G412" t="s">
        <v>406</v>
      </c>
      <c r="I412" s="106"/>
    </row>
    <row r="413" spans="1:9" ht="15" customHeight="1">
      <c r="A413">
        <v>38495</v>
      </c>
      <c r="B413" t="str">
        <f t="shared" si="6"/>
        <v>38495 HRVATSKI ZAVOD ZA NORME</v>
      </c>
      <c r="C413" t="s">
        <v>2221</v>
      </c>
      <c r="D413" t="s">
        <v>2769</v>
      </c>
      <c r="E413" t="s">
        <v>2770</v>
      </c>
      <c r="F413" t="s">
        <v>1751</v>
      </c>
      <c r="G413" t="s">
        <v>2771</v>
      </c>
      <c r="I413" s="106"/>
    </row>
    <row r="414" spans="1:9" ht="15" customHeight="1">
      <c r="A414">
        <v>38500</v>
      </c>
      <c r="B414" t="str">
        <f t="shared" si="6"/>
        <v>38500 HRVATSKA AKREDITACIJSKA AGENCIJA</v>
      </c>
      <c r="C414" t="s">
        <v>2221</v>
      </c>
      <c r="D414" t="s">
        <v>2772</v>
      </c>
      <c r="E414" t="s">
        <v>2773</v>
      </c>
      <c r="F414" t="s">
        <v>1751</v>
      </c>
      <c r="G414" t="s">
        <v>2774</v>
      </c>
      <c r="I414" s="106"/>
    </row>
    <row r="415" spans="1:9" ht="15" customHeight="1">
      <c r="A415">
        <v>38655</v>
      </c>
      <c r="B415" t="str">
        <f t="shared" si="6"/>
        <v>38655 DOM ZDRAVLJA MINISTARSTVA UNUTARNJIH POSLOVA REPUBLIKE HRVATSKE</v>
      </c>
      <c r="C415" t="s">
        <v>2578</v>
      </c>
      <c r="D415" t="s">
        <v>2775</v>
      </c>
      <c r="E415" t="s">
        <v>2776</v>
      </c>
      <c r="F415" t="s">
        <v>1751</v>
      </c>
      <c r="G415" t="s">
        <v>2777</v>
      </c>
      <c r="I415" s="106"/>
    </row>
    <row r="416" spans="1:9" ht="15" customHeight="1">
      <c r="A416">
        <v>40623</v>
      </c>
      <c r="B416" t="str">
        <f t="shared" si="6"/>
        <v>40623 HRVATSKI MEMORIJALNO-DOKUMENTACIJSKI CENTAR DOMOVINSKOGA RATA</v>
      </c>
      <c r="C416" t="s">
        <v>1778</v>
      </c>
      <c r="D416" t="s">
        <v>2778</v>
      </c>
      <c r="E416" t="s">
        <v>2779</v>
      </c>
      <c r="F416" t="s">
        <v>1751</v>
      </c>
      <c r="G416" t="s">
        <v>2780</v>
      </c>
      <c r="I416" s="106"/>
    </row>
    <row r="417" spans="1:9" ht="15" customHeight="1">
      <c r="A417">
        <v>40631</v>
      </c>
      <c r="B417" t="str">
        <f t="shared" si="6"/>
        <v>40631 ARHEOLOŠKI MUZEJ NARONA</v>
      </c>
      <c r="C417" t="s">
        <v>1778</v>
      </c>
      <c r="D417" t="s">
        <v>2781</v>
      </c>
      <c r="E417" t="s">
        <v>2782</v>
      </c>
      <c r="F417" t="s">
        <v>1751</v>
      </c>
      <c r="G417" t="s">
        <v>2783</v>
      </c>
      <c r="I417" s="106"/>
    </row>
    <row r="418" spans="1:9" ht="15" customHeight="1">
      <c r="A418">
        <v>40682</v>
      </c>
      <c r="B418" t="str">
        <f t="shared" si="6"/>
        <v>40682 HRVATSKI ŠPORTSKI MUZEJ</v>
      </c>
      <c r="C418" t="s">
        <v>1778</v>
      </c>
      <c r="D418" t="s">
        <v>2784</v>
      </c>
      <c r="E418" t="s">
        <v>2785</v>
      </c>
      <c r="F418" t="s">
        <v>1751</v>
      </c>
      <c r="G418" t="s">
        <v>2786</v>
      </c>
      <c r="I418" s="106"/>
    </row>
    <row r="419" spans="1:9" ht="15" customHeight="1">
      <c r="A419">
        <v>40883</v>
      </c>
      <c r="B419" t="str">
        <f t="shared" si="6"/>
        <v>40883 NACIONALNI CENTAR ZA VANJSKO VREDNOVANJE OBRAZOVANJA</v>
      </c>
      <c r="C419" t="s">
        <v>1864</v>
      </c>
      <c r="D419" t="s">
        <v>2787</v>
      </c>
      <c r="E419" t="s">
        <v>412</v>
      </c>
      <c r="F419" t="s">
        <v>1751</v>
      </c>
      <c r="G419" t="s">
        <v>409</v>
      </c>
      <c r="I419" s="106"/>
    </row>
    <row r="420" spans="1:9" ht="15" customHeight="1">
      <c r="A420">
        <v>40947</v>
      </c>
      <c r="B420" t="str">
        <f t="shared" si="6"/>
        <v>40947 SVEUČILIŠTE U RIJECI, UČITELJSKI FAKULTET</v>
      </c>
      <c r="C420" t="s">
        <v>1864</v>
      </c>
      <c r="D420" t="s">
        <v>2788</v>
      </c>
      <c r="E420" t="s">
        <v>415</v>
      </c>
      <c r="F420" t="s">
        <v>1751</v>
      </c>
      <c r="G420" t="s">
        <v>413</v>
      </c>
      <c r="I420" s="106"/>
    </row>
    <row r="421" spans="1:9" ht="15" customHeight="1">
      <c r="A421">
        <v>41185</v>
      </c>
      <c r="B421" t="str">
        <f t="shared" si="6"/>
        <v>41185 VELEUČILIŠTE NIKOLA TESLA U GOSPIĆU</v>
      </c>
      <c r="C421" t="s">
        <v>1864</v>
      </c>
      <c r="D421" t="s">
        <v>2789</v>
      </c>
      <c r="E421" t="s">
        <v>419</v>
      </c>
      <c r="F421" t="s">
        <v>1751</v>
      </c>
      <c r="G421" t="s">
        <v>416</v>
      </c>
      <c r="I421" s="106"/>
    </row>
    <row r="422" spans="1:9" ht="15" customHeight="1">
      <c r="A422">
        <v>41546</v>
      </c>
      <c r="B422" t="str">
        <f t="shared" si="6"/>
        <v>41546 AGENCIJA ZA OBALNI LINIJSKI POMORSKI PROMET</v>
      </c>
      <c r="C422" t="s">
        <v>2217</v>
      </c>
      <c r="D422" t="s">
        <v>2790</v>
      </c>
      <c r="E422" t="s">
        <v>2791</v>
      </c>
      <c r="F422" t="s">
        <v>1751</v>
      </c>
      <c r="G422" t="s">
        <v>2792</v>
      </c>
      <c r="I422" s="106"/>
    </row>
    <row r="423" spans="1:9" ht="15" customHeight="1">
      <c r="A423">
        <v>42024</v>
      </c>
      <c r="B423" t="str">
        <f t="shared" si="6"/>
        <v>42024 SVEUČILIŠTE JURJA DOBRILE U PULI</v>
      </c>
      <c r="C423" t="s">
        <v>1864</v>
      </c>
      <c r="D423" t="s">
        <v>2793</v>
      </c>
      <c r="E423" t="s">
        <v>424</v>
      </c>
      <c r="F423" t="s">
        <v>1751</v>
      </c>
      <c r="G423" t="s">
        <v>420</v>
      </c>
      <c r="I423" s="106"/>
    </row>
    <row r="424" spans="1:9" ht="15" customHeight="1">
      <c r="A424">
        <v>42112</v>
      </c>
      <c r="B424" t="str">
        <f t="shared" si="6"/>
        <v>42112 MUZEJ ANTIČKOG STAKLA U ZADRU</v>
      </c>
      <c r="C424" t="s">
        <v>1778</v>
      </c>
      <c r="D424" t="s">
        <v>2794</v>
      </c>
      <c r="E424" t="s">
        <v>2795</v>
      </c>
      <c r="F424" t="s">
        <v>1751</v>
      </c>
      <c r="G424" t="s">
        <v>2796</v>
      </c>
      <c r="I424" s="106"/>
    </row>
    <row r="425" spans="1:9" ht="15" customHeight="1">
      <c r="A425">
        <v>42434</v>
      </c>
      <c r="B425" t="str">
        <f t="shared" si="6"/>
        <v>42434 DRŽAVNO IZBORNO POVJERENSTVO REPUBLIKE HRVATSKE</v>
      </c>
      <c r="C425" t="s">
        <v>1748</v>
      </c>
      <c r="D425" t="s">
        <v>2797</v>
      </c>
      <c r="E425" t="s">
        <v>2798</v>
      </c>
      <c r="F425" t="s">
        <v>1751</v>
      </c>
      <c r="G425" t="s">
        <v>2799</v>
      </c>
      <c r="I425" s="106"/>
    </row>
    <row r="426" spans="1:9" ht="15" customHeight="1">
      <c r="A426">
        <v>42598</v>
      </c>
      <c r="B426" t="str">
        <f t="shared" si="6"/>
        <v>42598 Javna ustanova  "Park prirode Lastovsko otočje"</v>
      </c>
      <c r="C426" t="s">
        <v>2457</v>
      </c>
      <c r="D426" t="s">
        <v>2800</v>
      </c>
      <c r="E426" t="s">
        <v>2801</v>
      </c>
      <c r="F426" t="s">
        <v>1751</v>
      </c>
      <c r="G426" t="s">
        <v>2802</v>
      </c>
      <c r="I426" s="106"/>
    </row>
    <row r="427" spans="1:9" ht="15" customHeight="1">
      <c r="A427">
        <v>42910</v>
      </c>
      <c r="B427" t="str">
        <f t="shared" si="6"/>
        <v>42910 OPĆINSKI GRAĐANSKI SUD U ZAGREBU</v>
      </c>
      <c r="C427" t="s">
        <v>1949</v>
      </c>
      <c r="D427" t="s">
        <v>2803</v>
      </c>
      <c r="E427" t="s">
        <v>2804</v>
      </c>
      <c r="F427" t="s">
        <v>1751</v>
      </c>
      <c r="G427" t="s">
        <v>2805</v>
      </c>
      <c r="I427" s="106"/>
    </row>
    <row r="428" spans="1:9" ht="15" customHeight="1">
      <c r="A428">
        <v>42928</v>
      </c>
      <c r="B428" t="str">
        <f t="shared" si="6"/>
        <v>42928 OPĆINSKI KAZNENI SUD U ZAGREBU</v>
      </c>
      <c r="C428" t="s">
        <v>1949</v>
      </c>
      <c r="D428" t="s">
        <v>2806</v>
      </c>
      <c r="E428" t="s">
        <v>2807</v>
      </c>
      <c r="F428" t="s">
        <v>1751</v>
      </c>
      <c r="G428" t="s">
        <v>2808</v>
      </c>
      <c r="I428" s="106"/>
    </row>
    <row r="429" spans="1:9" ht="15" customHeight="1">
      <c r="A429">
        <v>42993</v>
      </c>
      <c r="B429" t="str">
        <f t="shared" si="6"/>
        <v>42993 VELEUČILIŠTE U VIROVITICI</v>
      </c>
      <c r="C429" t="s">
        <v>1864</v>
      </c>
      <c r="D429" t="s">
        <v>2809</v>
      </c>
      <c r="E429" t="s">
        <v>428</v>
      </c>
      <c r="F429" t="s">
        <v>1751</v>
      </c>
      <c r="G429" t="s">
        <v>425</v>
      </c>
      <c r="I429" s="106"/>
    </row>
    <row r="430" spans="1:9" ht="15" customHeight="1">
      <c r="A430">
        <v>43214</v>
      </c>
      <c r="B430" t="str">
        <f t="shared" si="6"/>
        <v>43214 MINISTARSTVO TURIZMA I SPORTA</v>
      </c>
      <c r="C430" t="s">
        <v>1748</v>
      </c>
      <c r="D430" t="s">
        <v>2810</v>
      </c>
      <c r="E430" t="s">
        <v>2811</v>
      </c>
      <c r="F430" t="s">
        <v>1751</v>
      </c>
      <c r="G430" t="s">
        <v>2812</v>
      </c>
      <c r="I430" s="106"/>
    </row>
    <row r="431" spans="1:9" ht="15" customHeight="1">
      <c r="A431">
        <v>43255</v>
      </c>
      <c r="B431" t="str">
        <f t="shared" si="6"/>
        <v>43255 SREDIŠNJA AGENCIJA ZA FINANCIRANJE I UGOVARANJE PROGRAMA I PROJEKATA EUROPSKE UNIJE</v>
      </c>
      <c r="C431" t="s">
        <v>2813</v>
      </c>
      <c r="D431" t="s">
        <v>2814</v>
      </c>
      <c r="E431" t="s">
        <v>2815</v>
      </c>
      <c r="F431" t="s">
        <v>1751</v>
      </c>
      <c r="G431" t="s">
        <v>2816</v>
      </c>
      <c r="I431" s="106"/>
    </row>
    <row r="432" spans="1:9" ht="15" customHeight="1">
      <c r="A432">
        <v>43327</v>
      </c>
      <c r="B432" t="str">
        <f t="shared" si="6"/>
        <v>43327 DOM ZA STARIJE   OSOBE "MAJKA MARIJA PETKOVIĆ"</v>
      </c>
      <c r="C432" t="s">
        <v>2240</v>
      </c>
      <c r="D432" t="s">
        <v>2817</v>
      </c>
      <c r="E432" t="s">
        <v>2818</v>
      </c>
      <c r="F432" t="s">
        <v>1751</v>
      </c>
      <c r="G432" t="s">
        <v>2819</v>
      </c>
      <c r="I432" s="106"/>
    </row>
    <row r="433" spans="1:9" ht="15" customHeight="1">
      <c r="A433">
        <v>43335</v>
      </c>
      <c r="B433" t="str">
        <f t="shared" si="6"/>
        <v>43335 AGENCIJA ZA MOBILNOST I PROGRAME EUROPSKE UNIJE</v>
      </c>
      <c r="C433" t="s">
        <v>1864</v>
      </c>
      <c r="D433" t="s">
        <v>2820</v>
      </c>
      <c r="E433" t="s">
        <v>430</v>
      </c>
      <c r="F433" t="s">
        <v>1751</v>
      </c>
      <c r="G433" t="s">
        <v>429</v>
      </c>
      <c r="I433" s="106"/>
    </row>
    <row r="434" spans="1:9" ht="15" customHeight="1">
      <c r="A434">
        <v>43564</v>
      </c>
      <c r="B434" t="str">
        <f t="shared" si="6"/>
        <v>43564 PRAVOBRANITELJ ZA OSOBE S INVALIDITETOM</v>
      </c>
      <c r="C434" t="s">
        <v>1748</v>
      </c>
      <c r="D434" t="s">
        <v>2821</v>
      </c>
      <c r="E434" t="s">
        <v>2822</v>
      </c>
      <c r="F434" t="s">
        <v>1751</v>
      </c>
      <c r="G434" t="s">
        <v>2823</v>
      </c>
      <c r="I434" s="106"/>
    </row>
    <row r="435" spans="1:9" ht="15" customHeight="1">
      <c r="A435">
        <v>43636</v>
      </c>
      <c r="B435" t="str">
        <f t="shared" si="6"/>
        <v>43636 DRžAVNI ARHIV U VUKOVARU</v>
      </c>
      <c r="C435" t="s">
        <v>1778</v>
      </c>
      <c r="D435" t="s">
        <v>2824</v>
      </c>
      <c r="E435" t="s">
        <v>2825</v>
      </c>
      <c r="F435" t="s">
        <v>1751</v>
      </c>
      <c r="G435" t="s">
        <v>2826</v>
      </c>
      <c r="I435" s="106"/>
    </row>
    <row r="436" spans="1:9" ht="15" customHeight="1">
      <c r="A436">
        <v>43644</v>
      </c>
      <c r="B436" t="str">
        <f t="shared" si="6"/>
        <v>43644 DRŽAVNI ARHIV ZA MEĐIMURJE</v>
      </c>
      <c r="C436" t="s">
        <v>1778</v>
      </c>
      <c r="D436" t="s">
        <v>2827</v>
      </c>
      <c r="E436" t="s">
        <v>2828</v>
      </c>
      <c r="F436" t="s">
        <v>1751</v>
      </c>
      <c r="G436" t="s">
        <v>2829</v>
      </c>
      <c r="I436" s="106"/>
    </row>
    <row r="437" spans="1:9" ht="15" customHeight="1">
      <c r="A437">
        <v>43732</v>
      </c>
      <c r="B437" t="str">
        <f t="shared" si="6"/>
        <v>43732 AGENCIJA ZA REVIZIJU SUSTAVA PROVEDBE PROGRAMA EUROPSKE UNIJE</v>
      </c>
      <c r="C437" t="s">
        <v>2409</v>
      </c>
      <c r="D437" t="s">
        <v>2830</v>
      </c>
      <c r="E437" t="s">
        <v>2831</v>
      </c>
      <c r="F437" t="s">
        <v>1751</v>
      </c>
      <c r="G437" t="s">
        <v>2832</v>
      </c>
      <c r="I437" s="106"/>
    </row>
    <row r="438" spans="1:9" ht="15" customHeight="1">
      <c r="A438">
        <v>43749</v>
      </c>
      <c r="B438" t="str">
        <f t="shared" si="6"/>
        <v>43749 MEĐIMURSKO VELEUČILIŠTE U ČAKOVCU</v>
      </c>
      <c r="C438" t="s">
        <v>1864</v>
      </c>
      <c r="D438" t="s">
        <v>2833</v>
      </c>
      <c r="E438" t="s">
        <v>434</v>
      </c>
      <c r="F438" t="s">
        <v>1751</v>
      </c>
      <c r="G438" t="s">
        <v>431</v>
      </c>
      <c r="I438" s="106"/>
    </row>
    <row r="439" spans="1:9" ht="15" customHeight="1">
      <c r="A439">
        <v>43773</v>
      </c>
      <c r="B439" t="str">
        <f t="shared" si="6"/>
        <v>43773 SVEUČILIŠTE U SPLITU, KINEZIOLOŠKI FAKULTET</v>
      </c>
      <c r="C439" t="s">
        <v>1864</v>
      </c>
      <c r="D439" t="s">
        <v>2834</v>
      </c>
      <c r="E439" t="s">
        <v>437</v>
      </c>
      <c r="F439" t="s">
        <v>1751</v>
      </c>
      <c r="G439" t="s">
        <v>435</v>
      </c>
      <c r="I439" s="106"/>
    </row>
    <row r="440" spans="1:9" ht="15" customHeight="1">
      <c r="A440">
        <v>43804</v>
      </c>
      <c r="B440" t="str">
        <f t="shared" si="6"/>
        <v>43804 OPĆA I VETERANSKA BOLNICA HRVATSKI PONOS KNIN</v>
      </c>
      <c r="C440" t="s">
        <v>2578</v>
      </c>
      <c r="D440" t="s">
        <v>2835</v>
      </c>
      <c r="E440" t="s">
        <v>2836</v>
      </c>
      <c r="F440" t="s">
        <v>1751</v>
      </c>
      <c r="G440" t="s">
        <v>2837</v>
      </c>
      <c r="I440" s="106"/>
    </row>
    <row r="441" spans="1:9" ht="15" customHeight="1">
      <c r="A441">
        <v>43907</v>
      </c>
      <c r="B441" t="str">
        <f t="shared" si="6"/>
        <v>43907 HRVATSKI MUZEJ TURIZMA</v>
      </c>
      <c r="C441" t="s">
        <v>1778</v>
      </c>
      <c r="D441" t="s">
        <v>2838</v>
      </c>
      <c r="E441" t="s">
        <v>2839</v>
      </c>
      <c r="F441" t="s">
        <v>1751</v>
      </c>
      <c r="G441" t="s">
        <v>2840</v>
      </c>
      <c r="I441" s="106"/>
    </row>
    <row r="442" spans="1:9" ht="15" customHeight="1">
      <c r="A442">
        <v>43915</v>
      </c>
      <c r="B442" t="str">
        <f t="shared" si="6"/>
        <v>43915 DRŽAVNI ARHIV U ŠIBENIKU</v>
      </c>
      <c r="C442" t="s">
        <v>1778</v>
      </c>
      <c r="D442" t="s">
        <v>2841</v>
      </c>
      <c r="E442" t="s">
        <v>2842</v>
      </c>
      <c r="F442" t="s">
        <v>1751</v>
      </c>
      <c r="G442" t="s">
        <v>2843</v>
      </c>
      <c r="I442" s="106"/>
    </row>
    <row r="443" spans="1:9" ht="15" customHeight="1">
      <c r="A443">
        <v>44493</v>
      </c>
      <c r="B443" t="str">
        <f t="shared" si="6"/>
        <v>44493 DRŽAVNI ARHIV U VIROVITICI</v>
      </c>
      <c r="C443" t="s">
        <v>1778</v>
      </c>
      <c r="D443" t="s">
        <v>2844</v>
      </c>
      <c r="E443" t="s">
        <v>2845</v>
      </c>
      <c r="F443" t="s">
        <v>1751</v>
      </c>
      <c r="G443" t="s">
        <v>2846</v>
      </c>
      <c r="I443" s="106"/>
    </row>
    <row r="444" spans="1:9" s="106" customFormat="1" ht="15" customHeight="1">
      <c r="A444">
        <v>44508</v>
      </c>
      <c r="B444" t="str">
        <f t="shared" si="6"/>
        <v>44508 AGENCIJA ZA OSIGURANJE RADNIČKIH TRAŽBINA</v>
      </c>
      <c r="C444" t="s">
        <v>2240</v>
      </c>
      <c r="D444" t="s">
        <v>2847</v>
      </c>
      <c r="E444" t="s">
        <v>2848</v>
      </c>
      <c r="F444" t="s">
        <v>1751</v>
      </c>
      <c r="G444" t="s">
        <v>2849</v>
      </c>
    </row>
    <row r="445" spans="1:9" ht="15" customHeight="1">
      <c r="A445">
        <v>44565</v>
      </c>
      <c r="B445" t="str">
        <f t="shared" si="6"/>
        <v>44565 HRVATSKA AGENCIJA ZA POLJOPRIVREDU I HRANU</v>
      </c>
      <c r="C445" t="s">
        <v>1932</v>
      </c>
      <c r="D445" t="s">
        <v>2850</v>
      </c>
      <c r="E445" t="s">
        <v>2851</v>
      </c>
      <c r="F445" t="s">
        <v>1751</v>
      </c>
      <c r="G445" t="s">
        <v>2852</v>
      </c>
      <c r="I445" s="106"/>
    </row>
    <row r="446" spans="1:9" ht="15" customHeight="1">
      <c r="A446">
        <v>44573</v>
      </c>
      <c r="B446" t="str">
        <f t="shared" si="6"/>
        <v>44573 HRVATSKI ZAVOD ZA HITNU MEDICINU</v>
      </c>
      <c r="C446" t="s">
        <v>2578</v>
      </c>
      <c r="D446" t="s">
        <v>2853</v>
      </c>
      <c r="E446" t="s">
        <v>2854</v>
      </c>
      <c r="F446" t="s">
        <v>1751</v>
      </c>
      <c r="G446" t="s">
        <v>2855</v>
      </c>
      <c r="I446" s="106"/>
    </row>
    <row r="447" spans="1:9" ht="15" customHeight="1">
      <c r="A447">
        <v>44926</v>
      </c>
      <c r="B447" t="str">
        <f t="shared" si="6"/>
        <v>44926 HRVATSKI AUDIOVIZUALNI CENTAR</v>
      </c>
      <c r="C447" t="s">
        <v>1778</v>
      </c>
      <c r="D447" t="s">
        <v>2856</v>
      </c>
      <c r="E447" t="s">
        <v>2857</v>
      </c>
      <c r="F447" t="s">
        <v>1751</v>
      </c>
      <c r="G447" t="s">
        <v>2858</v>
      </c>
      <c r="I447" s="106"/>
    </row>
    <row r="448" spans="1:9" ht="15" customHeight="1">
      <c r="A448">
        <v>45189</v>
      </c>
      <c r="B448" t="str">
        <f t="shared" si="6"/>
        <v>45189 MEĐUNARODNI CENTAR ZA PODVODNU ARHEOLOGIJU</v>
      </c>
      <c r="C448" t="s">
        <v>1778</v>
      </c>
      <c r="D448" t="s">
        <v>2859</v>
      </c>
      <c r="E448" t="s">
        <v>2860</v>
      </c>
      <c r="F448" t="s">
        <v>1751</v>
      </c>
      <c r="G448" t="s">
        <v>2861</v>
      </c>
      <c r="I448" s="106"/>
    </row>
    <row r="449" spans="1:9" ht="15" customHeight="1">
      <c r="A449">
        <v>45228</v>
      </c>
      <c r="B449" t="str">
        <f t="shared" si="6"/>
        <v>45228 AGENCIJA ZA SIGURNOST ŽELJEZNIČKOG PROMETA</v>
      </c>
      <c r="C449" t="s">
        <v>2217</v>
      </c>
      <c r="D449" t="s">
        <v>2862</v>
      </c>
      <c r="E449" t="s">
        <v>2863</v>
      </c>
      <c r="F449" t="s">
        <v>1751</v>
      </c>
      <c r="G449" t="s">
        <v>2864</v>
      </c>
      <c r="I449" s="106"/>
    </row>
    <row r="450" spans="1:9" ht="15" customHeight="1">
      <c r="A450">
        <v>45902</v>
      </c>
      <c r="B450" t="str">
        <f t="shared" si="6"/>
        <v>45902 HRVATSKA REGULATORNA AGENCIJA ZA MREŽNE DJELATNOSTI</v>
      </c>
      <c r="C450" t="s">
        <v>2217</v>
      </c>
      <c r="D450" t="s">
        <v>2865</v>
      </c>
      <c r="E450" t="s">
        <v>2866</v>
      </c>
      <c r="F450" t="s">
        <v>1751</v>
      </c>
      <c r="G450" t="s">
        <v>2867</v>
      </c>
      <c r="I450" s="106"/>
    </row>
    <row r="451" spans="1:9" ht="15" customHeight="1">
      <c r="A451">
        <v>45927</v>
      </c>
      <c r="B451" t="str">
        <f t="shared" ref="B451:B514" si="7">A451&amp;" "&amp;G451</f>
        <v>45927 AGENCIJA ZA PLAĆANJA U POLJOPRIVREDI, RIBARSTVU I RURALNOM RAZVOJU</v>
      </c>
      <c r="C451" t="s">
        <v>1932</v>
      </c>
      <c r="D451" t="s">
        <v>2868</v>
      </c>
      <c r="E451" t="s">
        <v>2869</v>
      </c>
      <c r="F451" t="s">
        <v>1751</v>
      </c>
      <c r="G451" t="s">
        <v>2870</v>
      </c>
      <c r="I451" s="106"/>
    </row>
    <row r="452" spans="1:9" ht="15" customHeight="1">
      <c r="A452">
        <v>45978</v>
      </c>
      <c r="B452" t="str">
        <f t="shared" si="7"/>
        <v>45978 PRAVOSUDNA AKADEMIJA</v>
      </c>
      <c r="C452" t="s">
        <v>1949</v>
      </c>
      <c r="D452" t="s">
        <v>2871</v>
      </c>
      <c r="E452" t="s">
        <v>2872</v>
      </c>
      <c r="F452" t="s">
        <v>1751</v>
      </c>
      <c r="G452" t="s">
        <v>2873</v>
      </c>
      <c r="I452" s="106"/>
    </row>
    <row r="453" spans="1:9" ht="15" customHeight="1">
      <c r="A453">
        <v>45986</v>
      </c>
      <c r="B453" t="str">
        <f t="shared" si="7"/>
        <v>45986 CENTAR ZA REHABILITACIJU KOMAREVO</v>
      </c>
      <c r="C453" t="s">
        <v>2240</v>
      </c>
      <c r="D453" t="s">
        <v>2874</v>
      </c>
      <c r="E453" t="s">
        <v>2875</v>
      </c>
      <c r="F453" t="s">
        <v>1751</v>
      </c>
      <c r="G453" t="s">
        <v>2876</v>
      </c>
      <c r="I453" s="106"/>
    </row>
    <row r="454" spans="1:9" ht="15" customHeight="1">
      <c r="A454">
        <v>46028</v>
      </c>
      <c r="B454" t="str">
        <f t="shared" si="7"/>
        <v>46028 URED PREDSJEDNICE REPUBLIKE HRVATSKE PO PRESTANKU OBNAŠANJA DUŽNOSTI</v>
      </c>
      <c r="C454" t="s">
        <v>1748</v>
      </c>
      <c r="D454" t="s">
        <v>2877</v>
      </c>
      <c r="E454" t="s">
        <v>2878</v>
      </c>
      <c r="F454" t="s">
        <v>1751</v>
      </c>
      <c r="G454" t="s">
        <v>2879</v>
      </c>
      <c r="I454" s="106"/>
    </row>
    <row r="455" spans="1:9" ht="15" customHeight="1">
      <c r="A455">
        <v>46052</v>
      </c>
      <c r="B455" t="str">
        <f t="shared" si="7"/>
        <v>46052 DOM ZA STARIJE OSOBE OKLAJ</v>
      </c>
      <c r="C455" t="s">
        <v>2240</v>
      </c>
      <c r="D455" t="s">
        <v>2880</v>
      </c>
      <c r="E455" t="s">
        <v>2881</v>
      </c>
      <c r="F455" t="s">
        <v>1751</v>
      </c>
      <c r="G455" t="s">
        <v>2882</v>
      </c>
      <c r="I455" s="106"/>
    </row>
    <row r="456" spans="1:9" ht="15" customHeight="1">
      <c r="A456">
        <v>46173</v>
      </c>
      <c r="B456" t="str">
        <f t="shared" si="7"/>
        <v>46173 AGENCIJA ZA STRUKOVNO OBRAZOVANJE I OBRAZOVANJE ODRASLIH</v>
      </c>
      <c r="C456" t="s">
        <v>1864</v>
      </c>
      <c r="D456" t="s">
        <v>2883</v>
      </c>
      <c r="E456" t="s">
        <v>440</v>
      </c>
      <c r="F456" t="s">
        <v>1751</v>
      </c>
      <c r="G456" t="s">
        <v>438</v>
      </c>
      <c r="I456" s="106"/>
    </row>
    <row r="457" spans="1:9" ht="15" customHeight="1">
      <c r="A457">
        <v>46237</v>
      </c>
      <c r="B457" t="str">
        <f t="shared" si="7"/>
        <v>46237 HRVATSKA AGENCIJA ZA MALO GOSPODARSTVO, INOVACIJE I INVESTICIJE</v>
      </c>
      <c r="C457" t="s">
        <v>2221</v>
      </c>
      <c r="D457" t="s">
        <v>2884</v>
      </c>
      <c r="E457" t="s">
        <v>2885</v>
      </c>
      <c r="F457" t="s">
        <v>1751</v>
      </c>
      <c r="G457" t="s">
        <v>2886</v>
      </c>
      <c r="I457" s="106"/>
    </row>
    <row r="458" spans="1:9" ht="15" customHeight="1">
      <c r="A458">
        <v>46366</v>
      </c>
      <c r="B458" t="str">
        <f t="shared" si="7"/>
        <v>46366 FOND ZA OBNOVU I RAZVOJ GRADA VUKOVARA</v>
      </c>
      <c r="C458" t="s">
        <v>2813</v>
      </c>
      <c r="D458" t="s">
        <v>2887</v>
      </c>
      <c r="E458" t="s">
        <v>2888</v>
      </c>
      <c r="F458" t="s">
        <v>1751</v>
      </c>
      <c r="G458" t="s">
        <v>2889</v>
      </c>
      <c r="I458" s="106"/>
    </row>
    <row r="459" spans="1:9" ht="15" customHeight="1">
      <c r="A459">
        <v>46420</v>
      </c>
      <c r="B459" t="str">
        <f t="shared" si="7"/>
        <v>46420 DRŽAVNA ŠKOLA ZA JAVNU UPRAVU</v>
      </c>
      <c r="C459" t="s">
        <v>1949</v>
      </c>
      <c r="D459" t="s">
        <v>2890</v>
      </c>
      <c r="E459" t="s">
        <v>2891</v>
      </c>
      <c r="F459" t="s">
        <v>1751</v>
      </c>
      <c r="G459" t="s">
        <v>2892</v>
      </c>
      <c r="I459" s="106"/>
    </row>
    <row r="460" spans="1:9" ht="15" customHeight="1">
      <c r="A460">
        <v>46614</v>
      </c>
      <c r="B460" t="str">
        <f t="shared" si="7"/>
        <v>46614 ODGOJNI ZAVOD U POŽEGI</v>
      </c>
      <c r="C460" t="s">
        <v>1949</v>
      </c>
      <c r="D460" t="s">
        <v>2893</v>
      </c>
      <c r="E460" t="s">
        <v>2894</v>
      </c>
      <c r="F460" t="s">
        <v>1751</v>
      </c>
      <c r="G460" t="s">
        <v>2895</v>
      </c>
      <c r="I460" s="106"/>
    </row>
    <row r="461" spans="1:9" ht="15" customHeight="1">
      <c r="A461">
        <v>46841</v>
      </c>
      <c r="B461" t="str">
        <f t="shared" si="7"/>
        <v>46841 OPĆINSKI RADNI SUD U ZAGREBU</v>
      </c>
      <c r="C461" t="s">
        <v>1949</v>
      </c>
      <c r="D461" t="s">
        <v>2896</v>
      </c>
      <c r="E461" t="s">
        <v>2897</v>
      </c>
      <c r="F461" t="s">
        <v>1751</v>
      </c>
      <c r="G461" t="s">
        <v>2898</v>
      </c>
      <c r="I461" s="106"/>
    </row>
    <row r="462" spans="1:9" ht="15" customHeight="1">
      <c r="A462">
        <v>47037</v>
      </c>
      <c r="B462" t="str">
        <f t="shared" si="7"/>
        <v>47037 MINISTARSTVO HRVATSKIH BRANITELJA</v>
      </c>
      <c r="C462" t="s">
        <v>1748</v>
      </c>
      <c r="D462" t="s">
        <v>2899</v>
      </c>
      <c r="E462" t="s">
        <v>2900</v>
      </c>
      <c r="F462" t="s">
        <v>1751</v>
      </c>
      <c r="G462" t="s">
        <v>2901</v>
      </c>
      <c r="I462" s="106"/>
    </row>
    <row r="463" spans="1:9" ht="15" customHeight="1">
      <c r="A463">
        <v>47053</v>
      </c>
      <c r="B463" t="str">
        <f t="shared" si="7"/>
        <v>47053 MINISTARSTVO GOSPODARSTVA</v>
      </c>
      <c r="C463" t="s">
        <v>1748</v>
      </c>
      <c r="D463" t="s">
        <v>2902</v>
      </c>
      <c r="E463" t="s">
        <v>2903</v>
      </c>
      <c r="F463" t="s">
        <v>1751</v>
      </c>
      <c r="G463" t="s">
        <v>2904</v>
      </c>
      <c r="H463" s="109"/>
      <c r="I463" s="106"/>
    </row>
    <row r="464" spans="1:9" ht="15" customHeight="1">
      <c r="A464">
        <v>47061</v>
      </c>
      <c r="B464" t="str">
        <f t="shared" si="7"/>
        <v>47061 MINISTARSTVO PROSTORNOGA UREĐENJA, GRADITELJSTVA I DRŽAVNE IMOVINE</v>
      </c>
      <c r="C464" t="s">
        <v>1748</v>
      </c>
      <c r="D464" t="s">
        <v>2905</v>
      </c>
      <c r="E464" t="s">
        <v>2906</v>
      </c>
      <c r="F464" t="s">
        <v>1751</v>
      </c>
      <c r="G464" t="s">
        <v>2907</v>
      </c>
      <c r="I464" s="106"/>
    </row>
    <row r="465" spans="1:9" ht="15" customHeight="1">
      <c r="A465">
        <v>47096</v>
      </c>
      <c r="B465" t="str">
        <f t="shared" si="7"/>
        <v>47096 MINISTARSTVO RADA, MIROVINSKOGA SUSTAVA, OBITELJI I SOCIJALNE POLITIKE</v>
      </c>
      <c r="C465" t="s">
        <v>1748</v>
      </c>
      <c r="D465" t="s">
        <v>2908</v>
      </c>
      <c r="E465" t="s">
        <v>2909</v>
      </c>
      <c r="F465" t="s">
        <v>1751</v>
      </c>
      <c r="G465" t="s">
        <v>2910</v>
      </c>
      <c r="I465" s="106"/>
    </row>
    <row r="466" spans="1:9" ht="15" customHeight="1">
      <c r="A466">
        <v>47107</v>
      </c>
      <c r="B466" t="str">
        <f t="shared" si="7"/>
        <v>47107 MINISTARSTVO ZDRAVSTVA</v>
      </c>
      <c r="C466" t="s">
        <v>1748</v>
      </c>
      <c r="D466" t="s">
        <v>2911</v>
      </c>
      <c r="E466" t="s">
        <v>2912</v>
      </c>
      <c r="F466" t="s">
        <v>1751</v>
      </c>
      <c r="G466" t="s">
        <v>2913</v>
      </c>
      <c r="I466" s="106"/>
    </row>
    <row r="467" spans="1:9" ht="15" customHeight="1">
      <c r="A467">
        <v>47123</v>
      </c>
      <c r="B467" t="str">
        <f t="shared" si="7"/>
        <v>47123 MINISTARSTVO REGIONALNOGA RAZVOJA I FONDOVA EUROPSKE UNIJE</v>
      </c>
      <c r="C467" t="s">
        <v>1748</v>
      </c>
      <c r="D467" t="s">
        <v>2914</v>
      </c>
      <c r="E467" t="s">
        <v>2915</v>
      </c>
      <c r="F467" t="s">
        <v>1751</v>
      </c>
      <c r="G467" t="s">
        <v>2916</v>
      </c>
      <c r="I467" s="106"/>
    </row>
    <row r="468" spans="1:9" ht="15" customHeight="1">
      <c r="A468">
        <v>47131</v>
      </c>
      <c r="B468" t="str">
        <f t="shared" si="7"/>
        <v>47131 MINISTARSTVO GOSPODARSTVA  - RAVNATELJSTVO ZA ROBNE ZALIHE</v>
      </c>
      <c r="C468" t="s">
        <v>2221</v>
      </c>
      <c r="D468" t="s">
        <v>2902</v>
      </c>
      <c r="E468" t="s">
        <v>2903</v>
      </c>
      <c r="F468" t="s">
        <v>1751</v>
      </c>
      <c r="G468" t="s">
        <v>2917</v>
      </c>
      <c r="I468" s="106"/>
    </row>
    <row r="469" spans="1:9" ht="15" customHeight="1">
      <c r="A469">
        <v>47140</v>
      </c>
      <c r="B469" t="str">
        <f t="shared" si="7"/>
        <v>47140 UPRAVNI SUD U OSIJEKU</v>
      </c>
      <c r="C469" t="s">
        <v>1949</v>
      </c>
      <c r="D469" t="s">
        <v>2918</v>
      </c>
      <c r="E469" t="s">
        <v>2919</v>
      </c>
      <c r="F469" t="s">
        <v>1751</v>
      </c>
      <c r="G469" t="s">
        <v>2920</v>
      </c>
      <c r="I469" s="106"/>
    </row>
    <row r="470" spans="1:9" ht="15" customHeight="1">
      <c r="A470">
        <v>47158</v>
      </c>
      <c r="B470" t="str">
        <f t="shared" si="7"/>
        <v>47158 UPRAVNI SUD U RIJECI</v>
      </c>
      <c r="C470" t="s">
        <v>1949</v>
      </c>
      <c r="D470" t="s">
        <v>2921</v>
      </c>
      <c r="E470" t="s">
        <v>2922</v>
      </c>
      <c r="F470" t="s">
        <v>1751</v>
      </c>
      <c r="G470" t="s">
        <v>2923</v>
      </c>
      <c r="I470" s="106"/>
    </row>
    <row r="471" spans="1:9" ht="15" customHeight="1">
      <c r="A471">
        <v>47199</v>
      </c>
      <c r="B471" t="str">
        <f t="shared" si="7"/>
        <v>47199 UPRAVNI SUD U ZAGREBU</v>
      </c>
      <c r="C471" t="s">
        <v>1949</v>
      </c>
      <c r="D471" t="s">
        <v>2924</v>
      </c>
      <c r="E471" t="s">
        <v>2925</v>
      </c>
      <c r="F471" t="s">
        <v>1751</v>
      </c>
      <c r="G471" t="s">
        <v>2926</v>
      </c>
      <c r="I471" s="106"/>
    </row>
    <row r="472" spans="1:9" ht="15" customHeight="1">
      <c r="A472">
        <v>47203</v>
      </c>
      <c r="B472" t="str">
        <f t="shared" si="7"/>
        <v>47203 UPRAVNI SUD U SPLITU</v>
      </c>
      <c r="C472" t="s">
        <v>1949</v>
      </c>
      <c r="D472" t="s">
        <v>2927</v>
      </c>
      <c r="E472" t="s">
        <v>2928</v>
      </c>
      <c r="F472" t="s">
        <v>1751</v>
      </c>
      <c r="G472" t="s">
        <v>2929</v>
      </c>
      <c r="I472" s="106"/>
    </row>
    <row r="473" spans="1:9" ht="15" customHeight="1">
      <c r="A473">
        <v>47287</v>
      </c>
      <c r="B473" t="str">
        <f t="shared" si="7"/>
        <v>47287 DRŽAVNO ODVJETNIČKO VIJEĆE</v>
      </c>
      <c r="C473" t="s">
        <v>1949</v>
      </c>
      <c r="D473" t="s">
        <v>2930</v>
      </c>
      <c r="E473" t="s">
        <v>2931</v>
      </c>
      <c r="F473" t="s">
        <v>1751</v>
      </c>
      <c r="G473" t="s">
        <v>2932</v>
      </c>
      <c r="I473" s="106"/>
    </row>
    <row r="474" spans="1:9" ht="15" customHeight="1">
      <c r="A474">
        <v>47295</v>
      </c>
      <c r="B474" t="str">
        <f t="shared" si="7"/>
        <v>47295 DRŽAVNO SUDBENO VIJEĆE</v>
      </c>
      <c r="C474" t="s">
        <v>1949</v>
      </c>
      <c r="D474" t="s">
        <v>2933</v>
      </c>
      <c r="E474" t="s">
        <v>2934</v>
      </c>
      <c r="F474" t="s">
        <v>1751</v>
      </c>
      <c r="G474" t="s">
        <v>2935</v>
      </c>
      <c r="I474" s="106"/>
    </row>
    <row r="475" spans="1:9" ht="15" customHeight="1">
      <c r="A475">
        <v>47334</v>
      </c>
      <c r="B475" t="str">
        <f t="shared" si="7"/>
        <v>47334 SREDIŠNJI DRŽAVNI URED ZA SREDIŠNJU JAVNU NABAVU</v>
      </c>
      <c r="C475" t="s">
        <v>1748</v>
      </c>
      <c r="D475" t="s">
        <v>2936</v>
      </c>
      <c r="E475" t="s">
        <v>2937</v>
      </c>
      <c r="F475" t="s">
        <v>1751</v>
      </c>
      <c r="G475" t="s">
        <v>2938</v>
      </c>
      <c r="I475" s="106"/>
    </row>
    <row r="476" spans="1:9" ht="15" customHeight="1">
      <c r="A476">
        <v>47406</v>
      </c>
      <c r="B476" t="str">
        <f t="shared" si="7"/>
        <v>47406 URED ZASTUPNIKA REPUBLIKE HRVATSKE PRED EUROPSKIM SUDOM ZA LJUDSKA PRAVA</v>
      </c>
      <c r="C476" t="s">
        <v>1759</v>
      </c>
      <c r="D476" t="s">
        <v>2939</v>
      </c>
      <c r="E476" t="s">
        <v>2940</v>
      </c>
      <c r="F476" t="s">
        <v>1751</v>
      </c>
      <c r="G476" t="s">
        <v>2941</v>
      </c>
      <c r="I476" s="106"/>
    </row>
    <row r="477" spans="1:9" ht="15" customHeight="1">
      <c r="A477">
        <v>47422</v>
      </c>
      <c r="B477" t="str">
        <f t="shared" si="7"/>
        <v>47422 URED ZA LJUDSKA PRAVA I PRAVA NACIONALNIH MANJINA</v>
      </c>
      <c r="C477" t="s">
        <v>1759</v>
      </c>
      <c r="D477" t="s">
        <v>2942</v>
      </c>
      <c r="E477" t="s">
        <v>2943</v>
      </c>
      <c r="F477" t="s">
        <v>1751</v>
      </c>
      <c r="G477" t="s">
        <v>2944</v>
      </c>
      <c r="I477" s="106"/>
    </row>
    <row r="478" spans="1:9" ht="15" customHeight="1">
      <c r="A478">
        <v>47439</v>
      </c>
      <c r="B478" t="str">
        <f t="shared" si="7"/>
        <v>47439 SREDIŠNJI DRŽAVNI URED ZA HRVATE IZVAN REPUBLIKE HRVATSKE</v>
      </c>
      <c r="C478" t="s">
        <v>1748</v>
      </c>
      <c r="D478" t="s">
        <v>2945</v>
      </c>
      <c r="E478" t="s">
        <v>2946</v>
      </c>
      <c r="F478" t="s">
        <v>1751</v>
      </c>
      <c r="G478" t="s">
        <v>2947</v>
      </c>
      <c r="I478" s="106"/>
    </row>
    <row r="479" spans="1:9" ht="15" customHeight="1">
      <c r="A479">
        <v>47668</v>
      </c>
      <c r="B479" t="str">
        <f t="shared" si="7"/>
        <v>47668 CENTAR ZA DIJAGNOSTIKU U ZAGREBU</v>
      </c>
      <c r="C479" t="s">
        <v>1949</v>
      </c>
      <c r="D479" t="s">
        <v>2948</v>
      </c>
      <c r="E479" t="s">
        <v>2949</v>
      </c>
      <c r="F479" t="s">
        <v>1751</v>
      </c>
      <c r="G479" t="s">
        <v>2950</v>
      </c>
      <c r="I479" s="106"/>
    </row>
    <row r="480" spans="1:9" ht="15" customHeight="1">
      <c r="A480">
        <v>47852</v>
      </c>
      <c r="B480" t="str">
        <f t="shared" si="7"/>
        <v>47852 POVJERENSTVO ZA ODLUČIVANJE O SUKOBU INTERESA</v>
      </c>
      <c r="C480" t="s">
        <v>1748</v>
      </c>
      <c r="D480" t="s">
        <v>2951</v>
      </c>
      <c r="E480" t="s">
        <v>2952</v>
      </c>
      <c r="F480" t="s">
        <v>1751</v>
      </c>
      <c r="G480" t="s">
        <v>2953</v>
      </c>
      <c r="I480" s="106"/>
    </row>
    <row r="481" spans="1:9" ht="15" customHeight="1">
      <c r="A481">
        <v>47893</v>
      </c>
      <c r="B481" t="str">
        <f t="shared" si="7"/>
        <v>47893 KLINIKA ZA DJEČJE BOLESTI ZAGREB</v>
      </c>
      <c r="C481" t="s">
        <v>2578</v>
      </c>
      <c r="D481" t="s">
        <v>2954</v>
      </c>
      <c r="E481" t="s">
        <v>2955</v>
      </c>
      <c r="F481" t="s">
        <v>1751</v>
      </c>
      <c r="G481" t="s">
        <v>2956</v>
      </c>
      <c r="I481" s="106"/>
    </row>
    <row r="482" spans="1:9" ht="15" customHeight="1">
      <c r="A482">
        <v>47908</v>
      </c>
      <c r="B482" t="str">
        <f t="shared" si="7"/>
        <v>47908 MUZEJ VUČEDOLSKE KULTURE</v>
      </c>
      <c r="C482" t="s">
        <v>1778</v>
      </c>
      <c r="D482" t="s">
        <v>2957</v>
      </c>
      <c r="E482" t="s">
        <v>2958</v>
      </c>
      <c r="F482" t="s">
        <v>1751</v>
      </c>
      <c r="G482" t="s">
        <v>2959</v>
      </c>
      <c r="I482" s="106"/>
    </row>
    <row r="483" spans="1:9" ht="15" customHeight="1">
      <c r="A483">
        <v>48023</v>
      </c>
      <c r="B483" t="str">
        <f t="shared" si="7"/>
        <v xml:space="preserve">48023 SVEUČILIŠTE U RIJECI, FAKULTET ZDRAVSTVENIH STUDIJA </v>
      </c>
      <c r="C483" t="s">
        <v>1864</v>
      </c>
      <c r="D483" t="s">
        <v>443</v>
      </c>
      <c r="E483" t="s">
        <v>444</v>
      </c>
      <c r="F483" t="s">
        <v>1751</v>
      </c>
      <c r="G483" t="s">
        <v>441</v>
      </c>
      <c r="I483" s="106"/>
    </row>
    <row r="484" spans="1:9" ht="15" customHeight="1">
      <c r="A484">
        <v>48031</v>
      </c>
      <c r="B484" t="str">
        <f t="shared" si="7"/>
        <v>48031 AGENCIJA ZA ISTRAŽIVANJE NESREĆA U ZRAČNOM, POMORSKOM I ŽELJEZNIČKOM PROMETU</v>
      </c>
      <c r="C484" t="s">
        <v>2217</v>
      </c>
      <c r="D484" t="s">
        <v>2960</v>
      </c>
      <c r="E484" t="s">
        <v>2961</v>
      </c>
      <c r="F484" t="s">
        <v>1751</v>
      </c>
      <c r="G484" t="s">
        <v>2962</v>
      </c>
      <c r="I484" s="106"/>
    </row>
    <row r="485" spans="1:9" ht="15" customHeight="1">
      <c r="A485">
        <v>48066</v>
      </c>
      <c r="B485" t="str">
        <f t="shared" si="7"/>
        <v>48066 URED KOMISIJE ZA ODNOSE S VJERSKIM ZAJEDNICAMA</v>
      </c>
      <c r="C485" t="s">
        <v>1759</v>
      </c>
      <c r="D485" t="s">
        <v>2963</v>
      </c>
      <c r="E485" t="s">
        <v>2964</v>
      </c>
      <c r="F485" t="s">
        <v>1751</v>
      </c>
      <c r="G485" t="s">
        <v>2965</v>
      </c>
      <c r="I485" s="106"/>
    </row>
    <row r="486" spans="1:9" ht="15" customHeight="1">
      <c r="A486">
        <v>48103</v>
      </c>
      <c r="B486" t="str">
        <f t="shared" si="7"/>
        <v>48103 DRŽAVNA ERGELA ĐAKOVO I LIPIK</v>
      </c>
      <c r="C486" t="s">
        <v>1932</v>
      </c>
      <c r="D486" t="s">
        <v>2966</v>
      </c>
      <c r="E486" t="s">
        <v>2967</v>
      </c>
      <c r="F486" t="s">
        <v>1751</v>
      </c>
      <c r="G486" t="s">
        <v>2968</v>
      </c>
      <c r="I486" s="106"/>
    </row>
    <row r="487" spans="1:9" ht="15" customHeight="1">
      <c r="A487">
        <v>48226</v>
      </c>
      <c r="B487" t="str">
        <f t="shared" si="7"/>
        <v>48226 POVJERENIK ZA INFORMIRANJE</v>
      </c>
      <c r="C487" t="s">
        <v>1748</v>
      </c>
      <c r="D487" t="s">
        <v>2969</v>
      </c>
      <c r="E487" t="s">
        <v>2970</v>
      </c>
      <c r="F487" t="s">
        <v>1751</v>
      </c>
      <c r="G487" t="s">
        <v>2971</v>
      </c>
      <c r="I487" s="106"/>
    </row>
    <row r="488" spans="1:9" ht="15" customHeight="1">
      <c r="A488">
        <v>48242</v>
      </c>
      <c r="B488" t="str">
        <f t="shared" si="7"/>
        <v>48242 ZAVOD ZA VJEŠTAČENJE, PROFESIONALNU REHABILITACIJU I ZAPOŠLJAVANJE OSOBA S INVALIDITETOM</v>
      </c>
      <c r="C488" t="s">
        <v>2240</v>
      </c>
      <c r="D488" t="s">
        <v>2972</v>
      </c>
      <c r="E488" t="s">
        <v>2973</v>
      </c>
      <c r="F488" t="s">
        <v>1751</v>
      </c>
      <c r="G488" t="s">
        <v>2974</v>
      </c>
      <c r="I488" s="106"/>
    </row>
    <row r="489" spans="1:9" ht="15" customHeight="1">
      <c r="A489">
        <v>48267</v>
      </c>
      <c r="B489" t="str">
        <f t="shared" si="7"/>
        <v>48267 SVEUČILIŠTE SJEVER</v>
      </c>
      <c r="C489" t="s">
        <v>1864</v>
      </c>
      <c r="D489" t="s">
        <v>2975</v>
      </c>
      <c r="E489" t="s">
        <v>448</v>
      </c>
      <c r="F489" t="s">
        <v>1751</v>
      </c>
      <c r="G489" t="s">
        <v>445</v>
      </c>
      <c r="I489" s="106"/>
    </row>
    <row r="490" spans="1:9" ht="15" customHeight="1">
      <c r="A490">
        <v>48314</v>
      </c>
      <c r="B490" t="str">
        <f t="shared" si="7"/>
        <v>48314 JAVNA USTANOVA MEMORIJALNI CENTAR DOMOVINSKOG RATA VUKOVAR</v>
      </c>
      <c r="C490" t="s">
        <v>2976</v>
      </c>
      <c r="D490" t="s">
        <v>2977</v>
      </c>
      <c r="E490" t="s">
        <v>2978</v>
      </c>
      <c r="F490" t="s">
        <v>1751</v>
      </c>
      <c r="G490" t="s">
        <v>2979</v>
      </c>
      <c r="I490" s="106"/>
    </row>
    <row r="491" spans="1:9" ht="15" customHeight="1">
      <c r="A491">
        <v>48402</v>
      </c>
      <c r="B491" t="str">
        <f t="shared" si="7"/>
        <v>48402 CENTAR ZA POSEBNO SKRBNIŠTVO</v>
      </c>
      <c r="C491" t="s">
        <v>2240</v>
      </c>
      <c r="D491" t="s">
        <v>2980</v>
      </c>
      <c r="E491" t="s">
        <v>2981</v>
      </c>
      <c r="F491" t="s">
        <v>1751</v>
      </c>
      <c r="G491" t="s">
        <v>2982</v>
      </c>
      <c r="I491" s="106"/>
    </row>
    <row r="492" spans="1:9" ht="15" customHeight="1">
      <c r="A492">
        <v>48710</v>
      </c>
      <c r="B492" t="str">
        <f t="shared" si="7"/>
        <v>48710 DOM HRVATSKIH VETERANA</v>
      </c>
      <c r="C492" t="s">
        <v>2976</v>
      </c>
      <c r="D492" t="s">
        <v>2983</v>
      </c>
      <c r="E492" t="s">
        <v>2984</v>
      </c>
      <c r="F492" t="s">
        <v>1751</v>
      </c>
      <c r="G492" t="s">
        <v>2985</v>
      </c>
      <c r="I492" s="106"/>
    </row>
    <row r="493" spans="1:9" ht="15" customHeight="1">
      <c r="A493">
        <v>48752</v>
      </c>
      <c r="B493" t="str">
        <f t="shared" si="7"/>
        <v>48752 TRGOVAČKI SUD U PAZINU</v>
      </c>
      <c r="C493" t="s">
        <v>1949</v>
      </c>
      <c r="D493" t="s">
        <v>2986</v>
      </c>
      <c r="E493" t="s">
        <v>2987</v>
      </c>
      <c r="F493" t="s">
        <v>1751</v>
      </c>
      <c r="G493" t="s">
        <v>2988</v>
      </c>
      <c r="I493" s="106"/>
    </row>
    <row r="494" spans="1:9" ht="15" customHeight="1">
      <c r="A494">
        <v>48769</v>
      </c>
      <c r="B494" t="str">
        <f t="shared" si="7"/>
        <v>48769 OPĆINSKI SUD U NOVOM ZAGREBU</v>
      </c>
      <c r="C494" t="s">
        <v>1949</v>
      </c>
      <c r="D494" t="s">
        <v>2989</v>
      </c>
      <c r="E494" t="s">
        <v>2990</v>
      </c>
      <c r="F494" t="s">
        <v>1751</v>
      </c>
      <c r="G494" t="s">
        <v>2991</v>
      </c>
      <c r="I494" s="106"/>
    </row>
    <row r="495" spans="1:9" ht="15" customHeight="1">
      <c r="A495">
        <v>48785</v>
      </c>
      <c r="B495" t="str">
        <f t="shared" si="7"/>
        <v>48785 OPĆINSKO DRŽAVNO ODVJETNIŠTVO U NOVOM ZAGREBU</v>
      </c>
      <c r="C495" t="s">
        <v>1949</v>
      </c>
      <c r="D495" t="s">
        <v>2992</v>
      </c>
      <c r="E495" t="s">
        <v>2993</v>
      </c>
      <c r="F495" t="s">
        <v>1751</v>
      </c>
      <c r="G495" t="s">
        <v>2994</v>
      </c>
      <c r="I495" s="106"/>
    </row>
    <row r="496" spans="1:9" ht="15" customHeight="1">
      <c r="A496">
        <v>48865</v>
      </c>
      <c r="B496" t="str">
        <f t="shared" si="7"/>
        <v>48865 CENTAR ZA PROFESIONALNU REHABILITACIJU ZAGREB</v>
      </c>
      <c r="C496" t="s">
        <v>2240</v>
      </c>
      <c r="D496" t="s">
        <v>2995</v>
      </c>
      <c r="E496" t="s">
        <v>2996</v>
      </c>
      <c r="F496" t="s">
        <v>1751</v>
      </c>
      <c r="G496" t="s">
        <v>2997</v>
      </c>
      <c r="I496" s="106"/>
    </row>
    <row r="497" spans="1:9" ht="15" customHeight="1">
      <c r="A497">
        <v>49059</v>
      </c>
      <c r="B497" t="str">
        <f t="shared" si="7"/>
        <v>49059 CENTAR ZA PROFESIONALNU REHABILITACIJU RIJEKA</v>
      </c>
      <c r="C497" t="s">
        <v>2240</v>
      </c>
      <c r="D497" t="s">
        <v>2998</v>
      </c>
      <c r="E497" t="s">
        <v>2999</v>
      </c>
      <c r="F497" t="s">
        <v>1751</v>
      </c>
      <c r="G497" t="s">
        <v>3000</v>
      </c>
      <c r="I497" s="106"/>
    </row>
    <row r="498" spans="1:9" ht="15" customHeight="1">
      <c r="A498">
        <v>49075</v>
      </c>
      <c r="B498" t="str">
        <f t="shared" si="7"/>
        <v>49075 AGENCIJA ZA ELEKTRONIČKE MEDIJE</v>
      </c>
      <c r="C498" t="s">
        <v>1778</v>
      </c>
      <c r="D498" t="s">
        <v>3001</v>
      </c>
      <c r="E498" t="s">
        <v>3002</v>
      </c>
      <c r="F498" t="s">
        <v>1751</v>
      </c>
      <c r="G498" t="s">
        <v>3003</v>
      </c>
      <c r="I498" s="106"/>
    </row>
    <row r="499" spans="1:9" ht="15" customHeight="1">
      <c r="A499">
        <v>49083</v>
      </c>
      <c r="B499" t="str">
        <f t="shared" si="7"/>
        <v>49083 HRVATSKA AGENCIJA ZA CIVILNO ZRAKOPLOVSTVO</v>
      </c>
      <c r="C499" t="s">
        <v>2217</v>
      </c>
      <c r="D499" t="s">
        <v>3004</v>
      </c>
      <c r="E499" t="s">
        <v>3005</v>
      </c>
      <c r="F499" t="s">
        <v>1751</v>
      </c>
      <c r="G499" t="s">
        <v>3006</v>
      </c>
      <c r="I499" s="106"/>
    </row>
    <row r="500" spans="1:9" ht="15" customHeight="1">
      <c r="A500">
        <v>49091</v>
      </c>
      <c r="B500" t="str">
        <f t="shared" si="7"/>
        <v>49091 HRVATSKA ENERGETSKA REGULATORNA AGENCIJA</v>
      </c>
      <c r="C500" t="s">
        <v>2221</v>
      </c>
      <c r="D500" t="s">
        <v>3007</v>
      </c>
      <c r="E500" t="s">
        <v>3008</v>
      </c>
      <c r="F500" t="s">
        <v>1751</v>
      </c>
      <c r="G500" t="s">
        <v>3009</v>
      </c>
      <c r="I500" s="106"/>
    </row>
    <row r="501" spans="1:9" ht="15" customHeight="1">
      <c r="A501">
        <v>49286</v>
      </c>
      <c r="B501" t="str">
        <f t="shared" si="7"/>
        <v>49286 ODBOR ZA STANDARDE FINANCIJSKOG IZVJEŠTAVANJA</v>
      </c>
      <c r="C501" t="s">
        <v>2409</v>
      </c>
      <c r="D501" t="s">
        <v>3010</v>
      </c>
      <c r="E501" t="s">
        <v>3011</v>
      </c>
      <c r="F501" t="s">
        <v>1751</v>
      </c>
      <c r="G501" t="s">
        <v>3012</v>
      </c>
      <c r="I501" s="106"/>
    </row>
    <row r="502" spans="1:9" ht="15" customHeight="1">
      <c r="A502">
        <v>49649</v>
      </c>
      <c r="B502" t="str">
        <f t="shared" si="7"/>
        <v>49649 AGENCIJA ZA UGLJIKOVODIKE</v>
      </c>
      <c r="C502" t="s">
        <v>2221</v>
      </c>
      <c r="D502" t="s">
        <v>3013</v>
      </c>
      <c r="E502" t="s">
        <v>3014</v>
      </c>
      <c r="F502" t="s">
        <v>1751</v>
      </c>
      <c r="G502" t="s">
        <v>3015</v>
      </c>
      <c r="I502" s="106"/>
    </row>
    <row r="503" spans="1:9" ht="15" customHeight="1">
      <c r="A503">
        <v>49729</v>
      </c>
      <c r="B503" t="str">
        <f t="shared" si="7"/>
        <v>49729 CENTAR ZA PROFESIONALNU REHABILITACIJU SPLIT</v>
      </c>
      <c r="C503" t="s">
        <v>2240</v>
      </c>
      <c r="D503" t="s">
        <v>3016</v>
      </c>
      <c r="E503" t="s">
        <v>3017</v>
      </c>
      <c r="F503" t="s">
        <v>1751</v>
      </c>
      <c r="G503" t="s">
        <v>3018</v>
      </c>
      <c r="I503" s="106"/>
    </row>
    <row r="504" spans="1:9" ht="15" customHeight="1">
      <c r="A504">
        <v>49796</v>
      </c>
      <c r="B504" t="str">
        <f t="shared" si="7"/>
        <v>49796 SVEUČILIŠTE J.J. STROSMAYERA U OSIJEKU - FAKULTET ZA DENTALNU MEDICINU I ZDRAVSTVO</v>
      </c>
      <c r="C504" t="s">
        <v>1864</v>
      </c>
      <c r="D504" t="s">
        <v>3019</v>
      </c>
      <c r="E504" t="s">
        <v>451</v>
      </c>
      <c r="F504" t="s">
        <v>1751</v>
      </c>
      <c r="G504" t="s">
        <v>449</v>
      </c>
      <c r="I504" s="106"/>
    </row>
    <row r="505" spans="1:9" ht="15" customHeight="1">
      <c r="A505">
        <v>50090</v>
      </c>
      <c r="B505" t="str">
        <f t="shared" si="7"/>
        <v>50090 ARHEOLOŠKI MUZEJ OSIJEK</v>
      </c>
      <c r="C505" t="s">
        <v>1778</v>
      </c>
      <c r="D505" t="s">
        <v>3020</v>
      </c>
      <c r="E505" t="s">
        <v>3021</v>
      </c>
      <c r="F505" t="s">
        <v>1751</v>
      </c>
      <c r="G505" t="s">
        <v>3022</v>
      </c>
      <c r="I505" s="106"/>
    </row>
    <row r="506" spans="1:9" ht="15" customHeight="1">
      <c r="A506">
        <v>50215</v>
      </c>
      <c r="B506" t="str">
        <f t="shared" si="7"/>
        <v>50215 SVEUČILIŠTE JOSIPA JURJA STROSSMAYERA U OSIJEKU - AKADEMIJA ZA UMJETNOST I KULTURU U OSIJEKU</v>
      </c>
      <c r="C506" t="s">
        <v>1864</v>
      </c>
      <c r="D506" t="s">
        <v>3023</v>
      </c>
      <c r="E506" t="s">
        <v>454</v>
      </c>
      <c r="F506" t="s">
        <v>1751</v>
      </c>
      <c r="G506" t="s">
        <v>452</v>
      </c>
      <c r="I506" s="106"/>
    </row>
    <row r="507" spans="1:9" ht="15" customHeight="1">
      <c r="A507">
        <v>50395</v>
      </c>
      <c r="B507" t="str">
        <f t="shared" si="7"/>
        <v>50395 KAZNIONICA U POŽEGI</v>
      </c>
      <c r="C507" t="s">
        <v>1949</v>
      </c>
      <c r="D507" t="s">
        <v>3024</v>
      </c>
      <c r="E507" t="s">
        <v>3025</v>
      </c>
      <c r="F507" t="s">
        <v>1751</v>
      </c>
      <c r="G507" t="s">
        <v>3026</v>
      </c>
      <c r="I507" s="106"/>
    </row>
    <row r="508" spans="1:9" ht="15" customHeight="1">
      <c r="A508">
        <v>50400</v>
      </c>
      <c r="B508" t="str">
        <f t="shared" si="7"/>
        <v>50400 ZATVOR U POŽEGI</v>
      </c>
      <c r="C508" t="s">
        <v>1949</v>
      </c>
      <c r="D508" t="s">
        <v>3027</v>
      </c>
      <c r="E508" t="s">
        <v>3028</v>
      </c>
      <c r="F508" t="s">
        <v>1751</v>
      </c>
      <c r="G508" t="s">
        <v>3029</v>
      </c>
      <c r="I508" s="106"/>
    </row>
    <row r="509" spans="1:9" ht="15" customHeight="1">
      <c r="A509">
        <v>50483</v>
      </c>
      <c r="B509" t="str">
        <f t="shared" si="7"/>
        <v>50483 OPĆINSKO DRŽAVNO ODVJETNIŠTVO U METKOVIĆU</v>
      </c>
      <c r="C509" t="s">
        <v>1949</v>
      </c>
      <c r="D509" t="s">
        <v>3030</v>
      </c>
      <c r="E509" t="s">
        <v>3031</v>
      </c>
      <c r="F509" t="s">
        <v>1751</v>
      </c>
      <c r="G509" t="s">
        <v>3032</v>
      </c>
      <c r="I509" s="106"/>
    </row>
    <row r="510" spans="1:9" ht="15" customHeight="1">
      <c r="A510">
        <v>50491</v>
      </c>
      <c r="B510" t="str">
        <f t="shared" si="7"/>
        <v>50491 OPĆINSKO DRŽAVNO ODVJETNIŠTVO U PAZINU</v>
      </c>
      <c r="C510" t="s">
        <v>1949</v>
      </c>
      <c r="D510" t="s">
        <v>3033</v>
      </c>
      <c r="E510" t="s">
        <v>3034</v>
      </c>
      <c r="F510" t="s">
        <v>1751</v>
      </c>
      <c r="G510" t="s">
        <v>3035</v>
      </c>
      <c r="I510" s="106"/>
    </row>
    <row r="511" spans="1:9" ht="15" customHeight="1">
      <c r="A511">
        <v>50506</v>
      </c>
      <c r="B511" t="str">
        <f t="shared" si="7"/>
        <v>50506 OPĆINSKO DRŽAVNO ODVJETNIŠTVO U VINKOVCIMA</v>
      </c>
      <c r="C511" t="s">
        <v>1949</v>
      </c>
      <c r="D511" t="s">
        <v>3036</v>
      </c>
      <c r="E511" t="s">
        <v>3037</v>
      </c>
      <c r="F511" t="s">
        <v>1751</v>
      </c>
      <c r="G511" t="s">
        <v>3038</v>
      </c>
      <c r="I511" s="106"/>
    </row>
    <row r="512" spans="1:9" ht="15" customHeight="1">
      <c r="A512">
        <v>50514</v>
      </c>
      <c r="B512" t="str">
        <f t="shared" si="7"/>
        <v>50514 OPĆINSKI SUD U CRIKVENICI</v>
      </c>
      <c r="C512" t="s">
        <v>1949</v>
      </c>
      <c r="D512" t="s">
        <v>3039</v>
      </c>
      <c r="E512" t="s">
        <v>3040</v>
      </c>
      <c r="F512" t="s">
        <v>1751</v>
      </c>
      <c r="G512" t="s">
        <v>3041</v>
      </c>
      <c r="I512" s="106"/>
    </row>
    <row r="513" spans="1:9" ht="15" customHeight="1">
      <c r="A513">
        <v>50522</v>
      </c>
      <c r="B513" t="str">
        <f t="shared" si="7"/>
        <v>50522 OPĆINSKI SUD U ĐAKOVU</v>
      </c>
      <c r="C513" t="s">
        <v>1949</v>
      </c>
      <c r="D513" t="s">
        <v>3042</v>
      </c>
      <c r="E513" t="s">
        <v>3043</v>
      </c>
      <c r="F513" t="s">
        <v>1751</v>
      </c>
      <c r="G513" t="s">
        <v>3044</v>
      </c>
      <c r="I513" s="106"/>
    </row>
    <row r="514" spans="1:9" ht="15" customHeight="1">
      <c r="A514">
        <v>50539</v>
      </c>
      <c r="B514" t="str">
        <f t="shared" si="7"/>
        <v>50539 OPĆINSKI SUD U KUTINI</v>
      </c>
      <c r="C514" t="s">
        <v>1949</v>
      </c>
      <c r="D514" t="s">
        <v>3045</v>
      </c>
      <c r="E514" t="s">
        <v>3046</v>
      </c>
      <c r="F514" t="s">
        <v>1751</v>
      </c>
      <c r="G514" t="s">
        <v>3047</v>
      </c>
      <c r="I514" s="106"/>
    </row>
    <row r="515" spans="1:9" ht="15" customHeight="1">
      <c r="A515">
        <v>50547</v>
      </c>
      <c r="B515" t="str">
        <f t="shared" ref="B515:B560" si="8">A515&amp;" "&amp;G515</f>
        <v>50547 OPĆINSKI SUD U MAKARSKOJ</v>
      </c>
      <c r="C515" t="s">
        <v>1949</v>
      </c>
      <c r="D515" t="s">
        <v>3048</v>
      </c>
      <c r="E515" t="s">
        <v>3049</v>
      </c>
      <c r="F515" t="s">
        <v>1751</v>
      </c>
      <c r="G515" t="s">
        <v>3050</v>
      </c>
      <c r="I515" s="106"/>
    </row>
    <row r="516" spans="1:9" ht="15" customHeight="1">
      <c r="A516">
        <v>50555</v>
      </c>
      <c r="B516" t="str">
        <f t="shared" si="8"/>
        <v>50555 OPĆINSKI SUD U METKOVIĆU</v>
      </c>
      <c r="C516" t="s">
        <v>1949</v>
      </c>
      <c r="D516" t="s">
        <v>3051</v>
      </c>
      <c r="E516" t="s">
        <v>3052</v>
      </c>
      <c r="F516" t="s">
        <v>1751</v>
      </c>
      <c r="G516" t="s">
        <v>3053</v>
      </c>
      <c r="I516" s="106"/>
    </row>
    <row r="517" spans="1:9" ht="15" customHeight="1">
      <c r="A517">
        <v>50563</v>
      </c>
      <c r="B517" t="str">
        <f t="shared" si="8"/>
        <v>50563 OPĆINSKI SUD U PAZINU</v>
      </c>
      <c r="C517" t="s">
        <v>1949</v>
      </c>
      <c r="D517" t="s">
        <v>3054</v>
      </c>
      <c r="E517" t="s">
        <v>3055</v>
      </c>
      <c r="F517" t="s">
        <v>1751</v>
      </c>
      <c r="G517" t="s">
        <v>3056</v>
      </c>
      <c r="I517" s="106"/>
    </row>
    <row r="518" spans="1:9" ht="15" customHeight="1">
      <c r="A518">
        <v>50571</v>
      </c>
      <c r="B518" t="str">
        <f t="shared" si="8"/>
        <v>50571 OPĆINSKI SUD U SESVETAMA</v>
      </c>
      <c r="C518" t="s">
        <v>1949</v>
      </c>
      <c r="D518" t="s">
        <v>3057</v>
      </c>
      <c r="E518" t="s">
        <v>3058</v>
      </c>
      <c r="F518" t="s">
        <v>1751</v>
      </c>
      <c r="G518" t="s">
        <v>3059</v>
      </c>
      <c r="I518" s="106"/>
    </row>
    <row r="519" spans="1:9" ht="15" customHeight="1">
      <c r="A519">
        <v>50580</v>
      </c>
      <c r="B519" t="str">
        <f t="shared" si="8"/>
        <v>50580 OPĆINSKI SUD U VINKOVCIMA</v>
      </c>
      <c r="C519" t="s">
        <v>1949</v>
      </c>
      <c r="D519" t="s">
        <v>3060</v>
      </c>
      <c r="E519" t="s">
        <v>3061</v>
      </c>
      <c r="F519" t="s">
        <v>1751</v>
      </c>
      <c r="G519" t="s">
        <v>3062</v>
      </c>
      <c r="I519" s="106"/>
    </row>
    <row r="520" spans="1:9" ht="15" customHeight="1">
      <c r="A520">
        <v>50598</v>
      </c>
      <c r="B520" t="str">
        <f t="shared" si="8"/>
        <v>50598 TRGOVAČKI SUD U DUBROVNIKU</v>
      </c>
      <c r="C520" t="s">
        <v>1949</v>
      </c>
      <c r="D520" t="s">
        <v>3063</v>
      </c>
      <c r="E520" t="s">
        <v>3064</v>
      </c>
      <c r="F520" t="s">
        <v>1751</v>
      </c>
      <c r="G520" t="s">
        <v>3065</v>
      </c>
      <c r="I520" s="106"/>
    </row>
    <row r="521" spans="1:9" ht="15" customHeight="1">
      <c r="A521">
        <v>50709</v>
      </c>
      <c r="B521" t="str">
        <f t="shared" si="8"/>
        <v>50709 DRŽAVNI INSPEKTORAT</v>
      </c>
      <c r="C521" t="s">
        <v>1748</v>
      </c>
      <c r="D521" t="s">
        <v>3066</v>
      </c>
      <c r="E521" t="s">
        <v>3067</v>
      </c>
      <c r="F521" t="s">
        <v>1751</v>
      </c>
      <c r="G521" t="s">
        <v>3068</v>
      </c>
      <c r="I521" s="106"/>
    </row>
    <row r="522" spans="1:9" ht="15" customHeight="1">
      <c r="A522">
        <v>50848</v>
      </c>
      <c r="B522" t="str">
        <f t="shared" si="8"/>
        <v>50848 VELEUČILIŠTE HRVATSKO ZAGORJE KRAPINA</v>
      </c>
      <c r="C522" t="s">
        <v>1864</v>
      </c>
      <c r="D522" t="s">
        <v>3069</v>
      </c>
      <c r="E522" t="s">
        <v>458</v>
      </c>
      <c r="F522" t="s">
        <v>1751</v>
      </c>
      <c r="G522" t="s">
        <v>455</v>
      </c>
      <c r="I522" s="106"/>
    </row>
    <row r="523" spans="1:9" ht="15" customHeight="1">
      <c r="A523">
        <v>50928</v>
      </c>
      <c r="B523" t="str">
        <f t="shared" si="8"/>
        <v>50928 VISOKI KAZNENI SUD REPUBLIKE HRVATSKE</v>
      </c>
      <c r="C523" t="s">
        <v>1949</v>
      </c>
      <c r="D523" t="s">
        <v>3070</v>
      </c>
      <c r="E523" t="s">
        <v>3071</v>
      </c>
      <c r="F523" t="s">
        <v>1751</v>
      </c>
      <c r="G523" t="s">
        <v>3072</v>
      </c>
      <c r="I523" s="106"/>
    </row>
    <row r="524" spans="1:9" ht="15" customHeight="1">
      <c r="A524">
        <v>50985</v>
      </c>
      <c r="B524" t="str">
        <f t="shared" si="8"/>
        <v>50985 HRVATSKA VATROGASNA ZAJEDNICA</v>
      </c>
      <c r="C524" t="s">
        <v>1748</v>
      </c>
      <c r="D524" t="s">
        <v>3073</v>
      </c>
      <c r="E524" t="s">
        <v>3074</v>
      </c>
      <c r="F524" t="s">
        <v>1751</v>
      </c>
      <c r="G524" t="s">
        <v>3075</v>
      </c>
      <c r="I524" s="106"/>
    </row>
    <row r="525" spans="1:9" ht="15" customHeight="1">
      <c r="A525">
        <v>51191</v>
      </c>
      <c r="B525" t="str">
        <f t="shared" si="8"/>
        <v>51191 Sveučilište u Zagrebu Fakultet hrvatskih studija</v>
      </c>
      <c r="C525" t="s">
        <v>1864</v>
      </c>
      <c r="D525" t="s">
        <v>3076</v>
      </c>
      <c r="E525" t="s">
        <v>461</v>
      </c>
      <c r="F525" t="s">
        <v>1751</v>
      </c>
      <c r="G525" t="s">
        <v>459</v>
      </c>
      <c r="I525" s="106"/>
    </row>
    <row r="526" spans="1:9" ht="15" customHeight="1">
      <c r="A526">
        <v>51255</v>
      </c>
      <c r="B526" t="str">
        <f t="shared" si="8"/>
        <v>51255 JAVNA USTANOVA LUČKA UPRAVA SISAK</v>
      </c>
      <c r="C526" t="s">
        <v>2217</v>
      </c>
      <c r="D526" t="s">
        <v>3077</v>
      </c>
      <c r="E526" t="s">
        <v>3078</v>
      </c>
      <c r="F526" t="s">
        <v>1751</v>
      </c>
      <c r="G526" t="s">
        <v>3079</v>
      </c>
      <c r="I526" s="106"/>
    </row>
    <row r="527" spans="1:9" ht="15" customHeight="1">
      <c r="A527">
        <v>51263</v>
      </c>
      <c r="B527" t="str">
        <f t="shared" si="8"/>
        <v>51263 JAVNA USTANOVALUČKA UPRAVA SLAVONSKI BROD</v>
      </c>
      <c r="C527" t="s">
        <v>2217</v>
      </c>
      <c r="D527" t="s">
        <v>3080</v>
      </c>
      <c r="E527" t="s">
        <v>3081</v>
      </c>
      <c r="F527" t="s">
        <v>1751</v>
      </c>
      <c r="G527" t="s">
        <v>3082</v>
      </c>
      <c r="I527" s="106"/>
    </row>
    <row r="528" spans="1:9" ht="15" customHeight="1">
      <c r="A528">
        <v>51271</v>
      </c>
      <c r="B528" t="str">
        <f t="shared" si="8"/>
        <v>51271 LUČKA UPRAVA ZADAR</v>
      </c>
      <c r="C528" t="s">
        <v>2217</v>
      </c>
      <c r="D528" t="s">
        <v>3083</v>
      </c>
      <c r="E528" t="s">
        <v>3084</v>
      </c>
      <c r="F528" t="s">
        <v>1751</v>
      </c>
      <c r="G528" t="s">
        <v>3085</v>
      </c>
      <c r="I528" s="106"/>
    </row>
    <row r="529" spans="1:9" ht="15" customHeight="1">
      <c r="A529">
        <v>51280</v>
      </c>
      <c r="B529" t="str">
        <f t="shared" si="8"/>
        <v>51280 LUČKA UPRAVA VUKOVAR</v>
      </c>
      <c r="C529" t="s">
        <v>2217</v>
      </c>
      <c r="D529" t="s">
        <v>3086</v>
      </c>
      <c r="E529" t="s">
        <v>3087</v>
      </c>
      <c r="F529" t="s">
        <v>1751</v>
      </c>
      <c r="G529" t="s">
        <v>3088</v>
      </c>
      <c r="I529" s="106"/>
    </row>
    <row r="530" spans="1:9" ht="15" customHeight="1">
      <c r="A530">
        <v>51298</v>
      </c>
      <c r="B530" t="str">
        <f t="shared" si="8"/>
        <v>51298 LUČKA UPRAVA PLOČE</v>
      </c>
      <c r="C530" t="s">
        <v>2217</v>
      </c>
      <c r="D530" t="s">
        <v>3089</v>
      </c>
      <c r="E530" t="s">
        <v>3090</v>
      </c>
      <c r="F530" t="s">
        <v>1751</v>
      </c>
      <c r="G530" t="s">
        <v>3091</v>
      </c>
      <c r="I530" s="106"/>
    </row>
    <row r="531" spans="1:9" ht="15" customHeight="1">
      <c r="A531">
        <v>51302</v>
      </c>
      <c r="B531" t="str">
        <f t="shared" si="8"/>
        <v>51302 LUČKA UPRAVA RIJEKA</v>
      </c>
      <c r="C531" t="s">
        <v>2217</v>
      </c>
      <c r="D531" t="s">
        <v>3092</v>
      </c>
      <c r="E531" t="s">
        <v>3093</v>
      </c>
      <c r="F531" t="s">
        <v>1751</v>
      </c>
      <c r="G531" t="s">
        <v>3094</v>
      </c>
      <c r="I531" s="106"/>
    </row>
    <row r="532" spans="1:9" ht="15" customHeight="1">
      <c r="A532">
        <v>51319</v>
      </c>
      <c r="B532" t="str">
        <f t="shared" si="8"/>
        <v>51319 LUČKA UPRAVA OSIJEK</v>
      </c>
      <c r="C532" t="s">
        <v>2217</v>
      </c>
      <c r="D532" t="s">
        <v>3095</v>
      </c>
      <c r="E532" t="s">
        <v>3096</v>
      </c>
      <c r="F532" t="s">
        <v>1751</v>
      </c>
      <c r="G532" t="s">
        <v>3097</v>
      </c>
      <c r="I532" s="106"/>
    </row>
    <row r="533" spans="1:9" ht="15" customHeight="1">
      <c r="A533">
        <v>51327</v>
      </c>
      <c r="B533" t="str">
        <f t="shared" si="8"/>
        <v>51327 LUČKA UPRAVA SPLIT</v>
      </c>
      <c r="C533" t="s">
        <v>2217</v>
      </c>
      <c r="D533" t="s">
        <v>3098</v>
      </c>
      <c r="E533" t="s">
        <v>3099</v>
      </c>
      <c r="F533" t="s">
        <v>1751</v>
      </c>
      <c r="G533" t="s">
        <v>3100</v>
      </c>
      <c r="I533" s="106"/>
    </row>
    <row r="534" spans="1:9" ht="15" customHeight="1">
      <c r="A534">
        <v>51335</v>
      </c>
      <c r="B534" t="str">
        <f t="shared" si="8"/>
        <v>51335 LUČKA UPRAVA ŠIBENIK</v>
      </c>
      <c r="C534" t="s">
        <v>2217</v>
      </c>
      <c r="D534" t="s">
        <v>3101</v>
      </c>
      <c r="E534" t="s">
        <v>3102</v>
      </c>
      <c r="F534" t="s">
        <v>1751</v>
      </c>
      <c r="G534" t="s">
        <v>3103</v>
      </c>
      <c r="I534" s="106"/>
    </row>
    <row r="535" spans="1:9" ht="15" customHeight="1">
      <c r="A535">
        <v>51343</v>
      </c>
      <c r="B535" t="str">
        <f t="shared" si="8"/>
        <v>51343 LUČKA UPRAVA DUBROVNIK</v>
      </c>
      <c r="C535" t="s">
        <v>2217</v>
      </c>
      <c r="D535" t="s">
        <v>3104</v>
      </c>
      <c r="E535" t="s">
        <v>3105</v>
      </c>
      <c r="F535" t="s">
        <v>1751</v>
      </c>
      <c r="G535" t="s">
        <v>3106</v>
      </c>
      <c r="I535" s="106"/>
    </row>
    <row r="536" spans="1:9" ht="15" customHeight="1">
      <c r="A536">
        <v>51360</v>
      </c>
      <c r="B536" t="str">
        <f t="shared" si="8"/>
        <v>51360 SVEUČILIŠTE U SLAVONSKOM BRODU</v>
      </c>
      <c r="C536" t="s">
        <v>1864</v>
      </c>
      <c r="D536" t="s">
        <v>3107</v>
      </c>
      <c r="E536" t="s">
        <v>465</v>
      </c>
      <c r="F536" t="s">
        <v>1751</v>
      </c>
      <c r="G536" t="s">
        <v>462</v>
      </c>
      <c r="I536" s="106"/>
    </row>
    <row r="537" spans="1:9" ht="15" customHeight="1">
      <c r="A537">
        <v>51441</v>
      </c>
      <c r="B537" t="str">
        <f t="shared" si="8"/>
        <v xml:space="preserve">51441 MINISTARSTVO PRAVOSUĐA, UPRAVE I DIGITALNE TRANSFORMACIJE </v>
      </c>
      <c r="C537" t="s">
        <v>1748</v>
      </c>
      <c r="D537" t="s">
        <v>3108</v>
      </c>
      <c r="E537" t="s">
        <v>3109</v>
      </c>
      <c r="F537" t="s">
        <v>1751</v>
      </c>
      <c r="G537" t="s">
        <v>3110</v>
      </c>
      <c r="I537" s="106"/>
    </row>
    <row r="538" spans="1:9" ht="15" customHeight="1">
      <c r="A538">
        <v>51450</v>
      </c>
      <c r="B538" t="str">
        <f t="shared" si="8"/>
        <v>51450 SVEUČILIŠTE JOSIPA JURJA STROSSMAYERA U OSIJEKU - KINEZIOLOŠKI FAKULTET OSIJEK</v>
      </c>
      <c r="C538" t="s">
        <v>1864</v>
      </c>
      <c r="D538" t="s">
        <v>3111</v>
      </c>
      <c r="E538" t="s">
        <v>468</v>
      </c>
      <c r="F538" t="s">
        <v>1751</v>
      </c>
      <c r="G538" t="s">
        <v>466</v>
      </c>
      <c r="I538" s="106"/>
    </row>
    <row r="539" spans="1:9" ht="15" customHeight="1">
      <c r="A539">
        <v>51853</v>
      </c>
      <c r="B539" t="str">
        <f t="shared" si="8"/>
        <v>51853 DRŽAVNA VATROGASNA ŠKOLA</v>
      </c>
      <c r="C539" t="s">
        <v>3112</v>
      </c>
      <c r="D539" t="s">
        <v>3113</v>
      </c>
      <c r="E539" t="s">
        <v>3114</v>
      </c>
      <c r="F539" t="s">
        <v>1751</v>
      </c>
      <c r="G539" t="s">
        <v>3115</v>
      </c>
      <c r="I539" s="106"/>
    </row>
    <row r="540" spans="1:9" ht="15" customHeight="1">
      <c r="A540">
        <v>52209</v>
      </c>
      <c r="B540" t="str">
        <f t="shared" si="8"/>
        <v>52209 HRVATSKA ZAKLADA ZA ZNANOST</v>
      </c>
      <c r="C540" t="s">
        <v>1864</v>
      </c>
      <c r="D540" t="s">
        <v>3116</v>
      </c>
      <c r="E540" t="s">
        <v>3117</v>
      </c>
      <c r="F540" t="s">
        <v>1751</v>
      </c>
      <c r="G540" t="s">
        <v>469</v>
      </c>
      <c r="I540" s="106"/>
    </row>
    <row r="541" spans="1:9" ht="15" customHeight="1">
      <c r="A541">
        <v>52305</v>
      </c>
      <c r="B541" t="str">
        <f t="shared" si="8"/>
        <v>52305 CENTAR ZA PRUŽANJEUSLUGA U ZAJEDNICI MOCIRE</v>
      </c>
      <c r="C541" t="s">
        <v>2240</v>
      </c>
      <c r="D541" t="s">
        <v>3118</v>
      </c>
      <c r="E541" t="s">
        <v>3119</v>
      </c>
      <c r="F541" t="s">
        <v>1751</v>
      </c>
      <c r="G541" t="s">
        <v>3120</v>
      </c>
      <c r="I541" s="106"/>
    </row>
    <row r="542" spans="1:9" ht="15" customHeight="1">
      <c r="A542">
        <v>52313</v>
      </c>
      <c r="B542" t="str">
        <f t="shared" si="8"/>
        <v>52313 VETERANSKI CENTAR</v>
      </c>
      <c r="C542" t="s">
        <v>2976</v>
      </c>
      <c r="D542" t="s">
        <v>3121</v>
      </c>
      <c r="E542" t="s">
        <v>3122</v>
      </c>
      <c r="F542" t="s">
        <v>1751</v>
      </c>
      <c r="G542" t="s">
        <v>3123</v>
      </c>
      <c r="I542" s="106"/>
    </row>
    <row r="543" spans="1:9" ht="15" customHeight="1">
      <c r="A543">
        <v>52321</v>
      </c>
      <c r="B543" t="str">
        <f t="shared" si="8"/>
        <v>52321 POVJERENSTVO ZA FISKALNU POLITIKU</v>
      </c>
      <c r="C543" t="s">
        <v>1748</v>
      </c>
      <c r="D543" t="s">
        <v>3124</v>
      </c>
      <c r="E543" t="s">
        <v>3125</v>
      </c>
      <c r="F543" t="s">
        <v>1751</v>
      </c>
      <c r="G543" t="s">
        <v>3126</v>
      </c>
      <c r="I543" s="106"/>
    </row>
    <row r="544" spans="1:9" ht="15" customHeight="1">
      <c r="A544">
        <v>52356</v>
      </c>
      <c r="B544" t="str">
        <f t="shared" si="8"/>
        <v>52356 OPĆINSKO GRAĐANSKO DRŽAVNO ODVJETNIŠTVO U ZAGREBU</v>
      </c>
      <c r="C544" t="s">
        <v>1949</v>
      </c>
      <c r="D544" t="s">
        <v>3127</v>
      </c>
      <c r="E544" t="s">
        <v>3128</v>
      </c>
      <c r="F544" t="s">
        <v>1751</v>
      </c>
      <c r="G544" t="s">
        <v>3129</v>
      </c>
      <c r="I544" s="106"/>
    </row>
    <row r="545" spans="1:9" s="106" customFormat="1" ht="15" customHeight="1">
      <c r="A545">
        <v>52469</v>
      </c>
      <c r="B545" t="str">
        <f t="shared" si="8"/>
        <v>52469 Institut za vode Josip Juraj Strossmayer</v>
      </c>
      <c r="C545" t="s">
        <v>2457</v>
      </c>
      <c r="D545" t="s">
        <v>3130</v>
      </c>
      <c r="E545" t="s">
        <v>3131</v>
      </c>
      <c r="F545" t="s">
        <v>1751</v>
      </c>
      <c r="G545" t="s">
        <v>3132</v>
      </c>
    </row>
    <row r="546" spans="1:9" ht="15" customHeight="1">
      <c r="A546">
        <v>52565</v>
      </c>
      <c r="B546" t="str">
        <f t="shared" si="8"/>
        <v>52565 SVEUČILIŠTE JOSIPA JURJA STROSSMAYERA U OSIJEKU, FAKULTET TURIZMA I RURALNOG RAZVOJA U POŽEGI</v>
      </c>
      <c r="C546" t="s">
        <v>1864</v>
      </c>
      <c r="D546" t="s">
        <v>3133</v>
      </c>
      <c r="E546" t="s">
        <v>473</v>
      </c>
      <c r="F546" t="s">
        <v>1751</v>
      </c>
      <c r="G546" t="s">
        <v>471</v>
      </c>
      <c r="I546" s="106"/>
    </row>
    <row r="547" spans="1:9" ht="15" customHeight="1">
      <c r="A547">
        <v>52645</v>
      </c>
      <c r="B547" t="str">
        <f t="shared" si="8"/>
        <v>52645 Hrvatski zavod za socijalni rad</v>
      </c>
      <c r="C547" t="s">
        <v>2240</v>
      </c>
      <c r="D547" t="s">
        <v>3134</v>
      </c>
      <c r="E547" t="s">
        <v>3135</v>
      </c>
      <c r="F547" t="s">
        <v>1751</v>
      </c>
      <c r="G547" t="s">
        <v>3136</v>
      </c>
      <c r="I547" s="106"/>
    </row>
    <row r="548" spans="1:9" ht="15" customHeight="1">
      <c r="A548">
        <v>52653</v>
      </c>
      <c r="B548" t="str">
        <f t="shared" si="8"/>
        <v>52653 Obiteljski centar</v>
      </c>
      <c r="C548" t="s">
        <v>2240</v>
      </c>
      <c r="D548" t="s">
        <v>3137</v>
      </c>
      <c r="E548" t="s">
        <v>3138</v>
      </c>
      <c r="F548" t="s">
        <v>1751</v>
      </c>
      <c r="G548" t="s">
        <v>3139</v>
      </c>
      <c r="I548" s="106"/>
    </row>
    <row r="549" spans="1:9" ht="15" customHeight="1">
      <c r="A549">
        <v>53919</v>
      </c>
      <c r="B549" t="str">
        <f t="shared" si="8"/>
        <v>53919 Sveučilište u Osijeku, Fakultet primijenjene matematike i informatike</v>
      </c>
      <c r="C549" t="s">
        <v>1864</v>
      </c>
      <c r="D549" t="s">
        <v>3140</v>
      </c>
      <c r="E549" t="s">
        <v>3141</v>
      </c>
      <c r="F549" t="s">
        <v>1751</v>
      </c>
      <c r="G549" t="s">
        <v>474</v>
      </c>
      <c r="I549" s="106"/>
    </row>
    <row r="550" spans="1:9" ht="15" customHeight="1">
      <c r="A550">
        <v>53951</v>
      </c>
      <c r="B550" t="str">
        <f t="shared" si="8"/>
        <v>53951 SVEUČILIŠTE OBRANE I SIGURNOSTI Dr. FRANJO TUĐMAN</v>
      </c>
      <c r="C550" t="s">
        <v>3142</v>
      </c>
      <c r="D550" t="s">
        <v>3143</v>
      </c>
      <c r="E550" t="s">
        <v>3144</v>
      </c>
      <c r="F550" t="s">
        <v>1751</v>
      </c>
      <c r="G550" t="s">
        <v>3145</v>
      </c>
      <c r="I550" s="106"/>
    </row>
    <row r="551" spans="1:9" ht="15" customHeight="1">
      <c r="A551">
        <v>53960</v>
      </c>
      <c r="B551" t="str">
        <f t="shared" si="8"/>
        <v>53960 Centar za mirno rješavanje sporova</v>
      </c>
      <c r="C551" t="s">
        <v>1949</v>
      </c>
      <c r="D551" t="s">
        <v>3146</v>
      </c>
      <c r="E551" t="s">
        <v>3147</v>
      </c>
      <c r="F551" t="s">
        <v>1751</v>
      </c>
      <c r="G551" t="s">
        <v>3148</v>
      </c>
      <c r="I551" s="106"/>
    </row>
    <row r="552" spans="1:9" ht="15" customHeight="1">
      <c r="A552">
        <v>53978</v>
      </c>
      <c r="B552" t="str">
        <f t="shared" si="8"/>
        <v>53978 Centar za pružanje usluga u zajednici Međimurje</v>
      </c>
      <c r="C552" t="s">
        <v>2240</v>
      </c>
      <c r="D552" t="s">
        <v>3149</v>
      </c>
      <c r="E552" t="s">
        <v>3150</v>
      </c>
      <c r="F552" t="s">
        <v>1751</v>
      </c>
      <c r="G552" t="s">
        <v>3151</v>
      </c>
      <c r="I552" s="106"/>
    </row>
    <row r="553" spans="1:9" ht="15" customHeight="1">
      <c r="A553">
        <v>54108</v>
      </c>
      <c r="B553" t="str">
        <f t="shared" si="8"/>
        <v>54108 CENTAR ZA PRUŽANJE USLUGA U ZAJEDNICI DELNICE</v>
      </c>
      <c r="C553" t="s">
        <v>2240</v>
      </c>
      <c r="D553" t="s">
        <v>3152</v>
      </c>
      <c r="E553" t="s">
        <v>3153</v>
      </c>
      <c r="F553" t="s">
        <v>1751</v>
      </c>
      <c r="G553" t="s">
        <v>3154</v>
      </c>
      <c r="I553" s="106"/>
    </row>
    <row r="554" spans="1:9" ht="15" customHeight="1">
      <c r="A554">
        <v>54149</v>
      </c>
      <c r="B554" t="str">
        <f t="shared" si="8"/>
        <v>54149 Akademija socijalne skrbi</v>
      </c>
      <c r="C554" t="s">
        <v>2240</v>
      </c>
      <c r="D554" t="s">
        <v>3155</v>
      </c>
      <c r="E554" t="s">
        <v>3156</v>
      </c>
      <c r="F554" t="s">
        <v>1751</v>
      </c>
      <c r="G554" t="s">
        <v>3157</v>
      </c>
      <c r="I554" s="106"/>
    </row>
    <row r="555" spans="1:9" ht="15" customHeight="1">
      <c r="A555">
        <v>54173</v>
      </c>
      <c r="B555" t="str">
        <f t="shared" si="8"/>
        <v>54173 MINISTARSTVO ZAŠTITE OKOLIŠA I ZELENE TRANZICIJE</v>
      </c>
      <c r="C555" t="s">
        <v>1748</v>
      </c>
      <c r="D555" t="s">
        <v>3158</v>
      </c>
      <c r="E555" t="s">
        <v>3159</v>
      </c>
      <c r="F555" t="s">
        <v>1751</v>
      </c>
      <c r="G555" t="s">
        <v>3160</v>
      </c>
      <c r="I555" s="106"/>
    </row>
    <row r="556" spans="1:9" ht="15" customHeight="1">
      <c r="A556">
        <v>54181</v>
      </c>
      <c r="B556" t="str">
        <f t="shared" si="8"/>
        <v>54181 MINISTARSTVO DEMOGRAFIJE I USELJENIŠTVA</v>
      </c>
      <c r="C556" t="s">
        <v>1748</v>
      </c>
      <c r="D556" t="s">
        <v>3161</v>
      </c>
      <c r="E556" t="s">
        <v>3162</v>
      </c>
      <c r="F556" t="s">
        <v>1751</v>
      </c>
      <c r="G556" t="s">
        <v>3163</v>
      </c>
      <c r="I556" s="106"/>
    </row>
    <row r="557" spans="1:9" ht="15" customHeight="1">
      <c r="A557">
        <v>54237</v>
      </c>
      <c r="B557" t="str">
        <f t="shared" si="8"/>
        <v>54237 Državni arhiv u Požegi</v>
      </c>
      <c r="C557" t="s">
        <v>1778</v>
      </c>
      <c r="D557" t="s">
        <v>3164</v>
      </c>
      <c r="E557" t="s">
        <v>3165</v>
      </c>
      <c r="F557" t="s">
        <v>1751</v>
      </c>
      <c r="G557" t="s">
        <v>3166</v>
      </c>
      <c r="I557" s="106"/>
    </row>
    <row r="558" spans="1:9" ht="15" customHeight="1">
      <c r="A558">
        <v>54358</v>
      </c>
      <c r="B558" t="str">
        <f t="shared" si="8"/>
        <v>54358 BRANITELJSKI CENTAR</v>
      </c>
      <c r="C558" t="s">
        <v>2976</v>
      </c>
      <c r="D558" t="s">
        <v>3167</v>
      </c>
      <c r="E558" t="s">
        <v>3168</v>
      </c>
      <c r="F558" t="s">
        <v>1751</v>
      </c>
      <c r="G558" t="s">
        <v>3169</v>
      </c>
      <c r="I558" s="106"/>
    </row>
    <row r="559" spans="1:9" ht="15" customHeight="1">
      <c r="A559">
        <v>54399</v>
      </c>
      <c r="B559" t="str">
        <f t="shared" si="8"/>
        <v>54399 URED ZA ODNOSE S JAVNOŠĆU</v>
      </c>
      <c r="C559" t="s">
        <v>1759</v>
      </c>
      <c r="D559" t="s">
        <v>3170</v>
      </c>
      <c r="E559" t="s">
        <v>3171</v>
      </c>
      <c r="F559" t="s">
        <v>1751</v>
      </c>
      <c r="G559" t="s">
        <v>3172</v>
      </c>
      <c r="I559" s="106"/>
    </row>
    <row r="560" spans="1:9" ht="15" customHeight="1">
      <c r="A560">
        <v>54411</v>
      </c>
      <c r="B560" t="str">
        <f t="shared" si="8"/>
        <v>54411  Centar za pružanje usluga u zajednici Dubrovnik</v>
      </c>
      <c r="C560" t="s">
        <v>2240</v>
      </c>
      <c r="D560" t="s">
        <v>3173</v>
      </c>
      <c r="E560" t="s">
        <v>3174</v>
      </c>
      <c r="F560" t="s">
        <v>1751</v>
      </c>
      <c r="G560" t="s">
        <v>3175</v>
      </c>
      <c r="I560" s="106"/>
    </row>
    <row r="561" spans="9:9" ht="15" customHeight="1">
      <c r="I561" s="106"/>
    </row>
    <row r="562" spans="9:9" ht="15" customHeight="1">
      <c r="I562" s="106"/>
    </row>
    <row r="563" spans="9:9" ht="15" customHeight="1">
      <c r="I563" s="106"/>
    </row>
    <row r="564" spans="9:9" ht="15" customHeight="1">
      <c r="I564" s="106"/>
    </row>
    <row r="565" spans="9:9" ht="15" customHeight="1">
      <c r="I565" s="106"/>
    </row>
    <row r="566" spans="9:9" ht="15" customHeight="1">
      <c r="I566" s="106"/>
    </row>
    <row r="567" spans="9:9" ht="15" customHeight="1">
      <c r="I567" s="106"/>
    </row>
    <row r="568" spans="9:9" ht="15" customHeight="1">
      <c r="I568" s="106"/>
    </row>
    <row r="569" spans="9:9" ht="15" customHeight="1">
      <c r="I569" s="106"/>
    </row>
    <row r="570" spans="9:9" ht="15" customHeight="1">
      <c r="I570" s="106"/>
    </row>
    <row r="571" spans="9:9" ht="15" customHeight="1">
      <c r="I571" s="106"/>
    </row>
    <row r="572" spans="9:9" ht="15" customHeight="1">
      <c r="I572" s="106"/>
    </row>
    <row r="573" spans="9:9" ht="15" customHeight="1">
      <c r="I573" s="106"/>
    </row>
    <row r="574" spans="9:9" ht="15" customHeight="1">
      <c r="I574" s="106"/>
    </row>
    <row r="575" spans="9:9" ht="15" customHeight="1">
      <c r="I575" s="106"/>
    </row>
    <row r="576" spans="9:9" ht="15" customHeight="1">
      <c r="I576" s="106"/>
    </row>
    <row r="577" spans="9:9" ht="15" customHeight="1">
      <c r="I577" s="106"/>
    </row>
    <row r="578" spans="9:9" ht="15" customHeight="1">
      <c r="I578" s="106"/>
    </row>
    <row r="579" spans="9:9" ht="15" customHeight="1">
      <c r="I579" s="106"/>
    </row>
    <row r="580" spans="9:9" ht="15" customHeight="1">
      <c r="I580" s="106"/>
    </row>
    <row r="581" spans="9:9" ht="15" customHeight="1">
      <c r="I581" s="106"/>
    </row>
    <row r="582" spans="9:9" ht="15" customHeight="1">
      <c r="I582" s="106"/>
    </row>
    <row r="583" spans="9:9" ht="15" customHeight="1">
      <c r="I583" s="106"/>
    </row>
    <row r="584" spans="9:9" ht="15" customHeight="1">
      <c r="I584" s="106"/>
    </row>
    <row r="585" spans="9:9" ht="15" customHeight="1">
      <c r="I585" s="106"/>
    </row>
    <row r="586" spans="9:9" ht="15" customHeight="1">
      <c r="I586" s="106"/>
    </row>
    <row r="587" spans="9:9" ht="15" customHeight="1">
      <c r="I587" s="106"/>
    </row>
    <row r="588" spans="9:9" ht="15" customHeight="1">
      <c r="I588" s="106"/>
    </row>
    <row r="589" spans="9:9" ht="15" customHeight="1">
      <c r="I589" s="106"/>
    </row>
    <row r="590" spans="9:9" ht="15" customHeight="1">
      <c r="I590" s="106"/>
    </row>
    <row r="591" spans="9:9" ht="15" customHeight="1">
      <c r="I591" s="106"/>
    </row>
    <row r="592" spans="9:9" ht="15" customHeight="1">
      <c r="I592" s="106"/>
    </row>
    <row r="593" spans="9:9" ht="15" customHeight="1">
      <c r="I593" s="106"/>
    </row>
    <row r="594" spans="9:9" ht="15" customHeight="1">
      <c r="I594" s="106"/>
    </row>
    <row r="595" spans="9:9" ht="15" customHeight="1">
      <c r="I595" s="106"/>
    </row>
    <row r="596" spans="9:9" ht="15" customHeight="1">
      <c r="I596" s="106"/>
    </row>
    <row r="597" spans="9:9" ht="15" customHeight="1">
      <c r="I597" s="106"/>
    </row>
    <row r="598" spans="9:9" ht="15" customHeight="1">
      <c r="I598" s="106"/>
    </row>
    <row r="599" spans="9:9" ht="15" customHeight="1">
      <c r="I599" s="106"/>
    </row>
    <row r="600" spans="9:9" ht="15" customHeight="1">
      <c r="I600" s="106"/>
    </row>
    <row r="601" spans="9:9" ht="15" customHeight="1">
      <c r="I601" s="106"/>
    </row>
    <row r="602" spans="9:9" ht="15" customHeight="1">
      <c r="I602" s="106"/>
    </row>
    <row r="603" spans="9:9" ht="15" customHeight="1">
      <c r="I603" s="106"/>
    </row>
    <row r="604" spans="9:9" ht="15" customHeight="1">
      <c r="I604" s="106"/>
    </row>
    <row r="605" spans="9:9" ht="15" customHeight="1">
      <c r="I605" s="106"/>
    </row>
    <row r="606" spans="9:9" ht="15" customHeight="1">
      <c r="I606" s="106"/>
    </row>
    <row r="607" spans="9:9" ht="15" customHeight="1">
      <c r="I607" s="106"/>
    </row>
    <row r="608" spans="9:9" ht="15" customHeight="1">
      <c r="I608" s="106"/>
    </row>
    <row r="609" spans="9:9" ht="15" customHeight="1">
      <c r="I609" s="106"/>
    </row>
    <row r="610" spans="9:9" ht="15" customHeight="1">
      <c r="I610" s="106"/>
    </row>
    <row r="611" spans="9:9" ht="15" customHeight="1">
      <c r="I611" s="106"/>
    </row>
    <row r="612" spans="9:9" ht="15" customHeight="1">
      <c r="I612" s="106"/>
    </row>
    <row r="613" spans="9:9" ht="15" customHeight="1">
      <c r="I613" s="106"/>
    </row>
    <row r="614" spans="9:9" ht="15" customHeight="1">
      <c r="I614" s="106"/>
    </row>
    <row r="615" spans="9:9" ht="15" customHeight="1">
      <c r="I615" s="106"/>
    </row>
    <row r="616" spans="9:9" ht="29.25" customHeight="1"/>
    <row r="687" spans="1:7" s="106" customFormat="1" ht="15" customHeight="1">
      <c r="A687"/>
      <c r="B687"/>
      <c r="C687"/>
      <c r="D687"/>
      <c r="E687"/>
      <c r="F687"/>
      <c r="G687"/>
    </row>
    <row r="688" spans="1:7" s="106" customFormat="1" ht="15" customHeight="1">
      <c r="A688"/>
      <c r="B688"/>
      <c r="C688"/>
      <c r="D688"/>
      <c r="E688"/>
      <c r="F688"/>
      <c r="G688"/>
    </row>
    <row r="689" spans="1:7" s="106" customFormat="1" ht="15" customHeight="1">
      <c r="A689"/>
      <c r="B689"/>
      <c r="C689"/>
      <c r="D689"/>
      <c r="E689"/>
      <c r="F689"/>
      <c r="G689"/>
    </row>
    <row r="690" spans="1:7" s="106" customFormat="1" ht="15" customHeight="1">
      <c r="A690"/>
      <c r="B690"/>
      <c r="C690"/>
      <c r="D690"/>
      <c r="E690"/>
      <c r="F690"/>
      <c r="G690"/>
    </row>
    <row r="691" spans="1:7" s="106" customFormat="1" ht="15" customHeight="1">
      <c r="A691"/>
      <c r="B691"/>
      <c r="C691"/>
      <c r="D691"/>
      <c r="E691"/>
      <c r="F691"/>
      <c r="G691"/>
    </row>
    <row r="692" spans="1:7" s="106" customFormat="1" ht="15" customHeight="1">
      <c r="A692"/>
      <c r="B692"/>
      <c r="C692"/>
      <c r="D692"/>
      <c r="E692"/>
      <c r="F692"/>
      <c r="G692"/>
    </row>
    <row r="693" spans="1:7" s="106" customFormat="1" ht="15" customHeight="1">
      <c r="A693"/>
      <c r="B693"/>
      <c r="C693"/>
      <c r="D693"/>
      <c r="E693"/>
      <c r="F693"/>
      <c r="G693"/>
    </row>
    <row r="694" spans="1:7" s="106" customFormat="1" ht="15" customHeight="1">
      <c r="A694"/>
      <c r="B694"/>
      <c r="C694"/>
      <c r="D694"/>
      <c r="E694"/>
      <c r="F694"/>
      <c r="G694"/>
    </row>
    <row r="695" spans="1:7" s="106" customFormat="1" ht="15" customHeight="1">
      <c r="A695"/>
      <c r="B695"/>
      <c r="C695"/>
      <c r="D695"/>
      <c r="E695"/>
      <c r="F695"/>
      <c r="G695"/>
    </row>
    <row r="696" spans="1:7" s="106" customFormat="1" ht="15" customHeight="1">
      <c r="A696"/>
      <c r="B696"/>
      <c r="C696"/>
      <c r="D696"/>
      <c r="E696"/>
      <c r="F696"/>
      <c r="G696"/>
    </row>
    <row r="697" spans="1:7" s="106" customFormat="1" ht="15" customHeight="1">
      <c r="A697"/>
      <c r="B697"/>
      <c r="C697"/>
      <c r="D697"/>
      <c r="E697"/>
      <c r="F697"/>
      <c r="G697"/>
    </row>
    <row r="698" spans="1:7" s="106" customFormat="1" ht="15" customHeight="1">
      <c r="A698"/>
      <c r="B698"/>
      <c r="C698"/>
      <c r="D698"/>
      <c r="E698"/>
      <c r="F698"/>
      <c r="G698"/>
    </row>
    <row r="699" spans="1:7" s="106" customFormat="1" ht="15" customHeight="1">
      <c r="A699"/>
      <c r="B699"/>
      <c r="C699"/>
      <c r="D699"/>
      <c r="E699"/>
      <c r="F699"/>
      <c r="G699"/>
    </row>
    <row r="701" spans="1:7" s="106" customFormat="1" ht="15" customHeight="1">
      <c r="A701"/>
      <c r="B701"/>
      <c r="C701"/>
      <c r="D701"/>
      <c r="E701"/>
      <c r="F701"/>
      <c r="G701"/>
    </row>
    <row r="702" spans="1:7" s="106" customFormat="1" ht="15" customHeight="1">
      <c r="A702"/>
      <c r="B702"/>
      <c r="C702"/>
      <c r="D702"/>
      <c r="E702"/>
      <c r="F702"/>
      <c r="G702"/>
    </row>
    <row r="703" spans="1:7" s="106" customFormat="1" ht="15" customHeight="1">
      <c r="A703"/>
      <c r="B703"/>
      <c r="C703"/>
      <c r="D703"/>
      <c r="E703"/>
      <c r="F703"/>
      <c r="G703"/>
    </row>
    <row r="704" spans="1:7" s="106" customFormat="1" ht="15" customHeight="1">
      <c r="A704"/>
      <c r="B704"/>
      <c r="C704"/>
      <c r="D704"/>
      <c r="E704"/>
      <c r="F704"/>
      <c r="G704"/>
    </row>
    <row r="705" spans="1:7" s="106" customFormat="1" ht="15" customHeight="1">
      <c r="A705"/>
      <c r="B705"/>
      <c r="C705"/>
      <c r="D705"/>
      <c r="E705"/>
      <c r="F705"/>
      <c r="G705"/>
    </row>
    <row r="706" spans="1:7" s="106" customFormat="1" ht="15" customHeight="1">
      <c r="A706"/>
      <c r="B706"/>
      <c r="C706"/>
      <c r="D706"/>
      <c r="E706"/>
      <c r="F706"/>
      <c r="G706"/>
    </row>
    <row r="707" spans="1:7" s="106" customFormat="1" ht="15" customHeight="1">
      <c r="A707"/>
      <c r="B707"/>
      <c r="C707"/>
      <c r="D707"/>
      <c r="E707"/>
      <c r="F707"/>
      <c r="G707"/>
    </row>
    <row r="708" spans="1:7" s="106" customFormat="1" ht="15" customHeight="1">
      <c r="A708"/>
      <c r="B708"/>
      <c r="C708"/>
      <c r="D708"/>
      <c r="E708"/>
      <c r="F708"/>
      <c r="G708"/>
    </row>
    <row r="709" spans="1:7" s="106" customFormat="1" ht="15" customHeight="1">
      <c r="A709"/>
      <c r="B709"/>
      <c r="C709"/>
      <c r="D709"/>
      <c r="E709"/>
      <c r="F709"/>
      <c r="G709"/>
    </row>
    <row r="710" spans="1:7" s="106" customFormat="1" ht="15" customHeight="1">
      <c r="A710"/>
      <c r="B710"/>
      <c r="C710"/>
      <c r="D710"/>
      <c r="E710"/>
      <c r="F710"/>
      <c r="G710"/>
    </row>
    <row r="711" spans="1:7" s="106" customFormat="1" ht="15" customHeight="1">
      <c r="A711"/>
      <c r="B711"/>
      <c r="C711"/>
      <c r="D711"/>
      <c r="E711"/>
      <c r="F711"/>
      <c r="G711"/>
    </row>
    <row r="712" spans="1:7" s="106" customFormat="1" ht="15" customHeight="1">
      <c r="A712"/>
      <c r="B712"/>
      <c r="C712"/>
      <c r="D712"/>
      <c r="E712"/>
      <c r="F712"/>
      <c r="G712"/>
    </row>
  </sheetData>
  <sheetProtection selectLockedCells="1" selectUnlockedCells="1"/>
  <sortState ref="A2:F560">
    <sortCondition ref="A2:A560"/>
  </sortState>
  <pageMargins left="0.31496062992125984" right="0.19685039370078741" top="0.35433070866141736" bottom="0.31496062992125984" header="0.15748031496062992" footer="0.15748031496062992"/>
  <pageSetup paperSize="9" scale="87" fitToHeight="0" orientation="landscape" useFirstPageNumber="1" r:id="rId1"/>
  <headerFooter alignWithMargins="0"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AB506"/>
  <sheetViews>
    <sheetView showGridLines="0" view="pageBreakPreview" topLeftCell="B1" zoomScale="60" zoomScaleNormal="90" workbookViewId="0">
      <pane ySplit="2" topLeftCell="A3" activePane="bottomLeft" state="frozen"/>
      <selection pane="bottomLeft" activeCell="I20" sqref="I20"/>
    </sheetView>
  </sheetViews>
  <sheetFormatPr defaultColWidth="8.44140625" defaultRowHeight="14.4" zeroHeight="1"/>
  <cols>
    <col min="1" max="1" width="7.88671875" bestFit="1" customWidth="1"/>
    <col min="2" max="2" width="11.33203125" customWidth="1"/>
    <col min="3" max="3" width="10.44140625" customWidth="1"/>
    <col min="4" max="4" width="11.6640625" customWidth="1"/>
    <col min="5" max="5" width="37.5546875" customWidth="1"/>
    <col min="6" max="6" width="15.109375" customWidth="1"/>
    <col min="7" max="7" width="13.109375" customWidth="1"/>
    <col min="8" max="8" width="52.5546875" customWidth="1"/>
    <col min="9" max="9" width="16.44140625" style="5" customWidth="1"/>
    <col min="10" max="10" width="17" style="5" customWidth="1"/>
    <col min="11" max="11" width="16.44140625" style="5" customWidth="1"/>
    <col min="12" max="12" width="37.109375" style="98" customWidth="1"/>
    <col min="13" max="13" width="44.88671875" customWidth="1"/>
    <col min="14" max="15" width="4.44140625" customWidth="1"/>
    <col min="16" max="16" width="16.109375" hidden="1" customWidth="1"/>
    <col min="17" max="17" width="60.5546875" hidden="1" customWidth="1"/>
    <col min="18" max="19" width="9.109375" hidden="1" customWidth="1"/>
    <col min="20" max="20" width="13.5546875" hidden="1" customWidth="1"/>
    <col min="21" max="21" width="13" hidden="1" customWidth="1"/>
    <col min="22" max="22" width="37.44140625" hidden="1" customWidth="1"/>
    <col min="23" max="23" width="10.33203125" hidden="1" customWidth="1"/>
    <col min="24" max="24" width="55.33203125" hidden="1" customWidth="1"/>
    <col min="25" max="26" width="8.109375" hidden="1" customWidth="1"/>
    <col min="27" max="28" width="8.44140625" hidden="1" customWidth="1"/>
    <col min="29" max="30" width="8.44140625" customWidth="1"/>
  </cols>
  <sheetData>
    <row r="1" spans="1:27" ht="37.5" customHeight="1">
      <c r="A1" s="311" t="s">
        <v>475</v>
      </c>
      <c r="B1" s="311"/>
      <c r="C1" s="311"/>
      <c r="D1" s="311"/>
      <c r="E1" s="311"/>
      <c r="F1" s="76" t="str">
        <f>IF(OR('OPĆI DIO'!C1="odaberite -",'OPĆI DIO'!C1=""),"Molimo odaberite proračunskog korisnika na radnom listu Opći podaci!","")</f>
        <v/>
      </c>
      <c r="G1" s="76"/>
      <c r="K1" s="119" t="s">
        <v>53</v>
      </c>
    </row>
    <row r="2" spans="1:27" ht="36" customHeight="1">
      <c r="A2" s="12" t="s">
        <v>476</v>
      </c>
      <c r="B2" s="12" t="s">
        <v>477</v>
      </c>
      <c r="C2" s="271" t="s">
        <v>478</v>
      </c>
      <c r="D2" s="12" t="s">
        <v>479</v>
      </c>
      <c r="E2" s="12" t="s">
        <v>480</v>
      </c>
      <c r="F2" s="12" t="s">
        <v>481</v>
      </c>
      <c r="G2" s="41" t="s">
        <v>482</v>
      </c>
      <c r="H2" s="12" t="s">
        <v>483</v>
      </c>
      <c r="I2" s="77" t="s">
        <v>59</v>
      </c>
      <c r="J2" s="77" t="s">
        <v>60</v>
      </c>
      <c r="K2" s="77" t="s">
        <v>61</v>
      </c>
      <c r="L2" s="238" t="s">
        <v>484</v>
      </c>
      <c r="M2" s="110" t="s">
        <v>485</v>
      </c>
      <c r="N2" s="38" t="s">
        <v>486</v>
      </c>
      <c r="O2" s="38" t="s">
        <v>487</v>
      </c>
    </row>
    <row r="3" spans="1:27">
      <c r="A3" s="36" t="str">
        <f>IF(F3="","",VLOOKUP('OPĆI DIO'!$C$1,'OPĆI DIO'!$N$4:$W$137,10,FALSE))</f>
        <v>08008</v>
      </c>
      <c r="B3" s="36" t="str">
        <f>IF(F3="","",VLOOKUP('OPĆI DIO'!$C$1,'OPĆI DIO'!$N$4:$W$137,9,FALSE))</f>
        <v>Javni instituti</v>
      </c>
      <c r="C3" s="197">
        <f t="shared" ref="C3:C66" si="0">IFERROR(VLOOKUP(G3,$T$6:$AA$185,8,FALSE),"")</f>
        <v>50</v>
      </c>
      <c r="D3" s="197">
        <f t="shared" ref="D3:D66" si="1">IFERROR(VLOOKUP(G3,$T$6:$AA$185,4,FALSE),"")</f>
        <v>5011</v>
      </c>
      <c r="E3" s="35" t="str">
        <f t="shared" ref="E3:E34" si="2">IFERROR(VLOOKUP(G3,$T$6:$AA$185,5,FALSE),"")</f>
        <v>5011 Pomoći iz državnog proračuna kroz opće prihode i primitke</v>
      </c>
      <c r="F3" s="264">
        <f t="shared" ref="F3:F66" si="3">IFERROR(VLOOKUP(G3,$T$6:$AA$185,2,FALSE),"")</f>
        <v>63911</v>
      </c>
      <c r="G3" s="198" t="s">
        <v>488</v>
      </c>
      <c r="H3" s="199" t="str">
        <f t="shared" ref="H3:H66" si="4">IFERROR(VLOOKUP(G3,$T$6:$AA$185,3,FALSE),"")</f>
        <v>Tekući prijenosi između proračunskih korisnika istog proračuna</v>
      </c>
      <c r="I3" s="73">
        <v>20000</v>
      </c>
      <c r="J3" s="73">
        <v>0</v>
      </c>
      <c r="K3" s="73">
        <v>0</v>
      </c>
      <c r="L3" s="239" t="s">
        <v>489</v>
      </c>
      <c r="M3" t="str">
        <f>IF(F3="","",'OPĆI DIO'!$C$1)</f>
        <v>3025 INSTITUT ZA JADRANSKE KULTURE I MELIORACIJU KRŠA</v>
      </c>
      <c r="N3" t="str">
        <f>LEFT(F3,2)</f>
        <v>63</v>
      </c>
      <c r="O3" t="str">
        <f>LEFT(F3,3)</f>
        <v>639</v>
      </c>
      <c r="P3" t="s">
        <v>490</v>
      </c>
    </row>
    <row r="4" spans="1:27">
      <c r="A4" s="36" t="str">
        <f>IF(F4="","",VLOOKUP('OPĆI DIO'!$C$1,'OPĆI DIO'!$N$4:$W$137,10,FALSE))</f>
        <v>08008</v>
      </c>
      <c r="B4" s="36" t="str">
        <f>IF(F4="","",VLOOKUP('OPĆI DIO'!$C$1,'OPĆI DIO'!$N$4:$W$137,9,FALSE))</f>
        <v>Javni instituti</v>
      </c>
      <c r="C4" s="197">
        <f t="shared" si="0"/>
        <v>50</v>
      </c>
      <c r="D4" s="197">
        <f t="shared" si="1"/>
        <v>5011</v>
      </c>
      <c r="E4" s="35" t="str">
        <f t="shared" si="2"/>
        <v>5011 Pomoći iz državnog proračuna kroz opće prihode i primitke</v>
      </c>
      <c r="F4" s="264">
        <f t="shared" si="3"/>
        <v>63911</v>
      </c>
      <c r="G4" s="198" t="s">
        <v>488</v>
      </c>
      <c r="H4" s="199" t="str">
        <f t="shared" si="4"/>
        <v>Tekući prijenosi između proračunskih korisnika istog proračuna</v>
      </c>
      <c r="I4" s="73">
        <v>83157</v>
      </c>
      <c r="J4" s="73">
        <v>63649</v>
      </c>
      <c r="K4" s="73">
        <v>12899</v>
      </c>
      <c r="L4" s="239" t="s">
        <v>489</v>
      </c>
      <c r="M4" t="str">
        <f>IF(F4="","",'OPĆI DIO'!$C$1)</f>
        <v>3025 INSTITUT ZA JADRANSKE KULTURE I MELIORACIJU KRŠA</v>
      </c>
      <c r="N4" t="str">
        <f t="shared" ref="N4:N67" si="5">LEFT(F4,2)</f>
        <v>63</v>
      </c>
      <c r="O4" t="str">
        <f t="shared" ref="O4:O67" si="6">LEFT(F4,3)</f>
        <v>639</v>
      </c>
    </row>
    <row r="5" spans="1:27">
      <c r="A5" s="36" t="str">
        <f>IF(F5="","",VLOOKUP('OPĆI DIO'!$C$1,'OPĆI DIO'!$N$4:$W$137,10,FALSE))</f>
        <v>08008</v>
      </c>
      <c r="B5" s="36" t="str">
        <f>IF(F5="","",VLOOKUP('OPĆI DIO'!$C$1,'OPĆI DIO'!$N$4:$W$137,9,FALSE))</f>
        <v>Javni instituti</v>
      </c>
      <c r="C5" s="197">
        <f t="shared" si="0"/>
        <v>581</v>
      </c>
      <c r="D5" s="197">
        <f t="shared" si="1"/>
        <v>581</v>
      </c>
      <c r="E5" s="35" t="str">
        <f t="shared" si="2"/>
        <v>Mehanizam za oporavak i otpornost – bespovratna sredstva – raspoloživ predujam ili unaprijed naplaćen prihod</v>
      </c>
      <c r="F5" s="264">
        <f t="shared" si="3"/>
        <v>63931</v>
      </c>
      <c r="G5" s="198" t="s">
        <v>491</v>
      </c>
      <c r="H5" s="199" t="str">
        <f t="shared" si="4"/>
        <v>Tekući prijenosi između proračunskih korisnika istog proračuna temeljem prijenosa EU sredstava</v>
      </c>
      <c r="I5" s="73">
        <v>71600</v>
      </c>
      <c r="J5" s="73">
        <v>0</v>
      </c>
      <c r="K5" s="73">
        <v>0</v>
      </c>
      <c r="L5" s="239" t="s">
        <v>489</v>
      </c>
      <c r="M5" t="str">
        <f>IF(F5="","",'OPĆI DIO'!$C$1)</f>
        <v>3025 INSTITUT ZA JADRANSKE KULTURE I MELIORACIJU KRŠA</v>
      </c>
      <c r="N5" t="str">
        <f t="shared" si="5"/>
        <v>63</v>
      </c>
      <c r="O5" t="str">
        <f t="shared" si="6"/>
        <v>639</v>
      </c>
      <c r="P5" t="s">
        <v>479</v>
      </c>
      <c r="Q5" t="s">
        <v>480</v>
      </c>
      <c r="T5" t="s">
        <v>492</v>
      </c>
      <c r="U5" s="13" t="s">
        <v>493</v>
      </c>
      <c r="V5" s="12" t="s">
        <v>494</v>
      </c>
      <c r="W5" s="12" t="s">
        <v>495</v>
      </c>
      <c r="X5" s="12" t="s">
        <v>480</v>
      </c>
      <c r="Y5" s="42" t="s">
        <v>496</v>
      </c>
      <c r="Z5" s="42" t="s">
        <v>497</v>
      </c>
      <c r="AA5" s="263" t="s">
        <v>498</v>
      </c>
    </row>
    <row r="6" spans="1:27">
      <c r="A6" s="36" t="str">
        <f>IF(F6="","",VLOOKUP('OPĆI DIO'!$C$1,'OPĆI DIO'!$N$4:$W$137,10,FALSE))</f>
        <v>08008</v>
      </c>
      <c r="B6" s="36" t="str">
        <f>IF(F6="","",VLOOKUP('OPĆI DIO'!$C$1,'OPĆI DIO'!$N$4:$W$137,9,FALSE))</f>
        <v>Javni instituti</v>
      </c>
      <c r="C6" s="197">
        <f t="shared" si="0"/>
        <v>50</v>
      </c>
      <c r="D6" s="197">
        <f t="shared" si="1"/>
        <v>5011</v>
      </c>
      <c r="E6" s="35" t="str">
        <f t="shared" si="2"/>
        <v>5011 Pomoći iz državnog proračuna kroz opće prihode i primitke</v>
      </c>
      <c r="F6" s="264">
        <f t="shared" si="3"/>
        <v>63911</v>
      </c>
      <c r="G6" s="198" t="s">
        <v>488</v>
      </c>
      <c r="H6" s="199" t="str">
        <f t="shared" si="4"/>
        <v>Tekući prijenosi između proračunskih korisnika istog proračuna</v>
      </c>
      <c r="I6" s="73">
        <v>51200</v>
      </c>
      <c r="J6" s="73">
        <v>122800</v>
      </c>
      <c r="K6" s="73">
        <v>122800</v>
      </c>
      <c r="L6" s="239" t="s">
        <v>489</v>
      </c>
      <c r="M6" t="str">
        <f>IF(F6="","",'OPĆI DIO'!$C$1)</f>
        <v>3025 INSTITUT ZA JADRANSKE KULTURE I MELIORACIJU KRŠA</v>
      </c>
      <c r="N6" t="str">
        <f>LEFT(F6,2)</f>
        <v>63</v>
      </c>
      <c r="O6" t="str">
        <f t="shared" si="6"/>
        <v>639</v>
      </c>
      <c r="P6">
        <v>11</v>
      </c>
      <c r="Q6" t="s">
        <v>499</v>
      </c>
      <c r="R6">
        <v>11</v>
      </c>
      <c r="T6" t="str">
        <f>U6&amp;"-"&amp;W6</f>
        <v>67111-11</v>
      </c>
      <c r="U6" s="251">
        <v>67111</v>
      </c>
      <c r="V6" s="251" t="s">
        <v>500</v>
      </c>
      <c r="W6" s="251">
        <v>11</v>
      </c>
      <c r="X6" s="251" t="s">
        <v>499</v>
      </c>
      <c r="Y6" t="str">
        <f>LEFT(U6,3)</f>
        <v>671</v>
      </c>
      <c r="Z6" t="str">
        <f>LEFT(U6,2)</f>
        <v>67</v>
      </c>
      <c r="AA6">
        <v>11</v>
      </c>
    </row>
    <row r="7" spans="1:27">
      <c r="A7" s="36" t="str">
        <f>IF(F7="","",VLOOKUP('OPĆI DIO'!$C$1,'OPĆI DIO'!$N$4:$W$137,10,FALSE))</f>
        <v>08008</v>
      </c>
      <c r="B7" s="36" t="str">
        <f>IF(F7="","",VLOOKUP('OPĆI DIO'!$C$1,'OPĆI DIO'!$N$4:$W$137,9,FALSE))</f>
        <v>Javni instituti</v>
      </c>
      <c r="C7" s="197">
        <f t="shared" si="0"/>
        <v>50</v>
      </c>
      <c r="D7" s="197">
        <f t="shared" si="1"/>
        <v>5011</v>
      </c>
      <c r="E7" s="35" t="str">
        <f t="shared" si="2"/>
        <v>5011 Pomoći iz državnog proračuna kroz opće prihode i primitke</v>
      </c>
      <c r="F7" s="264">
        <f t="shared" si="3"/>
        <v>63911</v>
      </c>
      <c r="G7" s="198" t="s">
        <v>488</v>
      </c>
      <c r="H7" s="199" t="str">
        <f t="shared" si="4"/>
        <v>Tekući prijenosi između proračunskih korisnika istog proračuna</v>
      </c>
      <c r="I7" s="73">
        <v>15682</v>
      </c>
      <c r="J7" s="73">
        <v>15682</v>
      </c>
      <c r="K7" s="73">
        <v>15682</v>
      </c>
      <c r="L7" s="239" t="s">
        <v>501</v>
      </c>
      <c r="M7" t="str">
        <f>IF(F7="","",'OPĆI DIO'!$C$1)</f>
        <v>3025 INSTITUT ZA JADRANSKE KULTURE I MELIORACIJU KRŠA</v>
      </c>
      <c r="N7" t="str">
        <f t="shared" si="5"/>
        <v>63</v>
      </c>
      <c r="O7" t="str">
        <f t="shared" si="6"/>
        <v>639</v>
      </c>
      <c r="P7">
        <v>12</v>
      </c>
      <c r="Q7" t="s">
        <v>502</v>
      </c>
      <c r="R7">
        <v>12</v>
      </c>
      <c r="T7" t="str">
        <f t="shared" ref="T7:T64" si="7">U7&amp;"-"&amp;W7</f>
        <v>67111-12</v>
      </c>
      <c r="U7" s="251">
        <v>67111</v>
      </c>
      <c r="V7" s="251" t="s">
        <v>503</v>
      </c>
      <c r="W7" s="251">
        <v>12</v>
      </c>
      <c r="X7" s="251" t="s">
        <v>502</v>
      </c>
      <c r="Y7" t="str">
        <f t="shared" ref="Y7:Y64" si="8">LEFT(U7,3)</f>
        <v>671</v>
      </c>
      <c r="Z7" t="str">
        <f t="shared" ref="Z7:Z64" si="9">LEFT(U7,2)</f>
        <v>67</v>
      </c>
      <c r="AA7">
        <v>12</v>
      </c>
    </row>
    <row r="8" spans="1:27">
      <c r="A8" s="36" t="str">
        <f>IF(F8="","",VLOOKUP('OPĆI DIO'!$C$1,'OPĆI DIO'!$N$4:$W$137,10,FALSE))</f>
        <v>08008</v>
      </c>
      <c r="B8" s="36" t="str">
        <f>IF(F8="","",VLOOKUP('OPĆI DIO'!$C$1,'OPĆI DIO'!$N$4:$W$137,9,FALSE))</f>
        <v>Javni instituti</v>
      </c>
      <c r="C8" s="197">
        <f t="shared" si="0"/>
        <v>50</v>
      </c>
      <c r="D8" s="197">
        <f t="shared" si="1"/>
        <v>5011</v>
      </c>
      <c r="E8" s="35" t="str">
        <f t="shared" si="2"/>
        <v>5011 Pomoći iz državnog proračuna kroz opće prihode i primitke</v>
      </c>
      <c r="F8" s="264">
        <f t="shared" si="3"/>
        <v>63911</v>
      </c>
      <c r="G8" s="198" t="s">
        <v>488</v>
      </c>
      <c r="H8" s="199" t="str">
        <f t="shared" si="4"/>
        <v>Tekući prijenosi između proračunskih korisnika istog proračuna</v>
      </c>
      <c r="I8" s="73">
        <v>11000</v>
      </c>
      <c r="J8" s="73">
        <v>11000</v>
      </c>
      <c r="K8" s="73">
        <v>11000</v>
      </c>
      <c r="L8" s="239" t="s">
        <v>501</v>
      </c>
      <c r="M8" t="str">
        <f>IF(F8="","",'OPĆI DIO'!$C$1)</f>
        <v>3025 INSTITUT ZA JADRANSKE KULTURE I MELIORACIJU KRŠA</v>
      </c>
      <c r="N8" t="str">
        <f t="shared" si="5"/>
        <v>63</v>
      </c>
      <c r="O8" t="str">
        <f t="shared" si="6"/>
        <v>639</v>
      </c>
      <c r="P8">
        <v>31</v>
      </c>
      <c r="Q8" t="s">
        <v>504</v>
      </c>
      <c r="R8">
        <v>31</v>
      </c>
      <c r="T8" t="str">
        <f t="shared" si="7"/>
        <v>67111-531</v>
      </c>
      <c r="U8" s="251">
        <v>67111</v>
      </c>
      <c r="V8" s="251" t="s">
        <v>503</v>
      </c>
      <c r="W8" s="251">
        <v>531</v>
      </c>
      <c r="X8" s="251" t="s">
        <v>505</v>
      </c>
      <c r="Y8" t="str">
        <f t="shared" si="8"/>
        <v>671</v>
      </c>
      <c r="Z8" t="str">
        <f t="shared" si="9"/>
        <v>67</v>
      </c>
      <c r="AA8">
        <v>531</v>
      </c>
    </row>
    <row r="9" spans="1:27">
      <c r="A9" s="36" t="str">
        <f>IF(F9="","",VLOOKUP('OPĆI DIO'!$C$1,'OPĆI DIO'!$N$4:$W$137,10,FALSE))</f>
        <v>08008</v>
      </c>
      <c r="B9" s="36" t="str">
        <f>IF(F9="","",VLOOKUP('OPĆI DIO'!$C$1,'OPĆI DIO'!$N$4:$W$137,9,FALSE))</f>
        <v>Javni instituti</v>
      </c>
      <c r="C9" s="197">
        <f t="shared" si="0"/>
        <v>11</v>
      </c>
      <c r="D9" s="197">
        <f t="shared" si="1"/>
        <v>11</v>
      </c>
      <c r="E9" s="35" t="str">
        <f t="shared" si="2"/>
        <v>Opći prihodi i primici</v>
      </c>
      <c r="F9" s="264">
        <f t="shared" si="3"/>
        <v>67111</v>
      </c>
      <c r="G9" s="198" t="s">
        <v>506</v>
      </c>
      <c r="H9" s="199" t="str">
        <f t="shared" si="4"/>
        <v xml:space="preserve">Prihodi iz nadležnog proračuna za financiranje rashoda poslovanja </v>
      </c>
      <c r="I9" s="73">
        <v>2273070</v>
      </c>
      <c r="J9" s="73">
        <v>2419567</v>
      </c>
      <c r="K9" s="73">
        <v>2552467</v>
      </c>
      <c r="L9" s="239"/>
      <c r="M9" t="str">
        <f>IF(F9="","",'OPĆI DIO'!$C$1)</f>
        <v>3025 INSTITUT ZA JADRANSKE KULTURE I MELIORACIJU KRŠA</v>
      </c>
      <c r="N9" t="str">
        <f t="shared" si="5"/>
        <v>67</v>
      </c>
      <c r="O9" t="str">
        <f t="shared" si="6"/>
        <v>671</v>
      </c>
      <c r="P9">
        <v>41</v>
      </c>
      <c r="Q9" t="s">
        <v>507</v>
      </c>
      <c r="R9">
        <v>41</v>
      </c>
      <c r="T9" t="str">
        <f t="shared" si="7"/>
        <v>67111-532</v>
      </c>
      <c r="U9" s="251">
        <v>67111</v>
      </c>
      <c r="V9" s="251" t="s">
        <v>503</v>
      </c>
      <c r="W9" s="251">
        <v>532</v>
      </c>
      <c r="X9" s="251" t="s">
        <v>508</v>
      </c>
      <c r="Y9" t="str">
        <f t="shared" si="8"/>
        <v>671</v>
      </c>
      <c r="Z9" t="str">
        <f t="shared" si="9"/>
        <v>67</v>
      </c>
      <c r="AA9">
        <v>532</v>
      </c>
    </row>
    <row r="10" spans="1:27">
      <c r="A10" s="36" t="str">
        <f>IF(F10="","",VLOOKUP('OPĆI DIO'!$C$1,'OPĆI DIO'!$N$4:$W$137,10,FALSE))</f>
        <v>08008</v>
      </c>
      <c r="B10" s="36" t="str">
        <f>IF(F10="","",VLOOKUP('OPĆI DIO'!$C$1,'OPĆI DIO'!$N$4:$W$137,9,FALSE))</f>
        <v>Javni instituti</v>
      </c>
      <c r="C10" s="197">
        <f t="shared" si="0"/>
        <v>581</v>
      </c>
      <c r="D10" s="197">
        <f t="shared" si="1"/>
        <v>581</v>
      </c>
      <c r="E10" s="35" t="str">
        <f t="shared" si="2"/>
        <v>Mehanizam za oporavak i otpornost – bespovratna sredstva – raspoloživ predujam ili unaprijed naplaćen prihod</v>
      </c>
      <c r="F10" s="264">
        <f t="shared" si="3"/>
        <v>67111</v>
      </c>
      <c r="G10" s="198" t="s">
        <v>509</v>
      </c>
      <c r="H10" s="199" t="str">
        <f t="shared" si="4"/>
        <v xml:space="preserve">Prihodi iz nadležnog proračuna za financiranje rashoda poslovanja  </v>
      </c>
      <c r="I10" s="73">
        <v>57900</v>
      </c>
      <c r="J10" s="73">
        <v>0</v>
      </c>
      <c r="K10" s="73">
        <v>0</v>
      </c>
      <c r="L10" s="239"/>
      <c r="M10" t="str">
        <f>IF(F10="","",'OPĆI DIO'!$C$1)</f>
        <v>3025 INSTITUT ZA JADRANSKE KULTURE I MELIORACIJU KRŠA</v>
      </c>
      <c r="N10" t="str">
        <f t="shared" si="5"/>
        <v>67</v>
      </c>
      <c r="O10" t="str">
        <f t="shared" si="6"/>
        <v>671</v>
      </c>
      <c r="P10">
        <v>43</v>
      </c>
      <c r="Q10" t="s">
        <v>510</v>
      </c>
      <c r="R10">
        <v>43</v>
      </c>
      <c r="T10" t="str">
        <f t="shared" si="7"/>
        <v>67111-561</v>
      </c>
      <c r="U10" s="251">
        <v>67111</v>
      </c>
      <c r="V10" s="251" t="s">
        <v>503</v>
      </c>
      <c r="W10" s="251">
        <v>561</v>
      </c>
      <c r="X10" s="251" t="s">
        <v>511</v>
      </c>
      <c r="Y10" t="str">
        <f t="shared" si="8"/>
        <v>671</v>
      </c>
      <c r="Z10" t="str">
        <f t="shared" si="9"/>
        <v>67</v>
      </c>
      <c r="AA10">
        <v>561</v>
      </c>
    </row>
    <row r="11" spans="1:27">
      <c r="A11" s="36" t="str">
        <f>IF(F11="","",VLOOKUP('OPĆI DIO'!$C$1,'OPĆI DIO'!$N$4:$W$137,10,FALSE))</f>
        <v>08008</v>
      </c>
      <c r="B11" s="36" t="str">
        <f>IF(F11="","",VLOOKUP('OPĆI DIO'!$C$1,'OPĆI DIO'!$N$4:$W$137,9,FALSE))</f>
        <v>Javni instituti</v>
      </c>
      <c r="C11" s="197">
        <f t="shared" si="0"/>
        <v>31</v>
      </c>
      <c r="D11" s="197">
        <f t="shared" si="1"/>
        <v>31</v>
      </c>
      <c r="E11" s="35" t="str">
        <f t="shared" si="2"/>
        <v>Vlastiti prihodi</v>
      </c>
      <c r="F11" s="264">
        <f t="shared" si="3"/>
        <v>66151</v>
      </c>
      <c r="G11" s="198" t="s">
        <v>512</v>
      </c>
      <c r="H11" s="199" t="str">
        <f t="shared" si="4"/>
        <v>Prihodi od pruženih usluga</v>
      </c>
      <c r="I11" s="73">
        <v>1800</v>
      </c>
      <c r="J11" s="73">
        <v>1800</v>
      </c>
      <c r="K11" s="73">
        <v>1800</v>
      </c>
      <c r="L11" s="239"/>
      <c r="M11" t="str">
        <f>IF(F11="","",'OPĆI DIO'!$C$1)</f>
        <v>3025 INSTITUT ZA JADRANSKE KULTURE I MELIORACIJU KRŠA</v>
      </c>
      <c r="N11" t="str">
        <f t="shared" si="5"/>
        <v>66</v>
      </c>
      <c r="O11" t="str">
        <f t="shared" si="6"/>
        <v>661</v>
      </c>
      <c r="P11" s="113">
        <v>50</v>
      </c>
      <c r="Q11" s="113" t="s">
        <v>513</v>
      </c>
      <c r="R11" s="113">
        <v>50</v>
      </c>
      <c r="T11" t="str">
        <f t="shared" si="7"/>
        <v>67111-563</v>
      </c>
      <c r="U11" s="251">
        <v>67111</v>
      </c>
      <c r="V11" s="251" t="s">
        <v>503</v>
      </c>
      <c r="W11" s="251">
        <v>563</v>
      </c>
      <c r="X11" s="251" t="s">
        <v>514</v>
      </c>
      <c r="Y11" t="str">
        <f t="shared" si="8"/>
        <v>671</v>
      </c>
      <c r="Z11" t="str">
        <f t="shared" si="9"/>
        <v>67</v>
      </c>
      <c r="AA11">
        <v>563</v>
      </c>
    </row>
    <row r="12" spans="1:27">
      <c r="A12" s="36" t="str">
        <f>IF(F12="","",VLOOKUP('OPĆI DIO'!$C$1,'OPĆI DIO'!$N$4:$W$137,10,FALSE))</f>
        <v>08008</v>
      </c>
      <c r="B12" s="36" t="str">
        <f>IF(F12="","",VLOOKUP('OPĆI DIO'!$C$1,'OPĆI DIO'!$N$4:$W$137,9,FALSE))</f>
        <v>Javni instituti</v>
      </c>
      <c r="C12" s="197">
        <f t="shared" si="0"/>
        <v>31</v>
      </c>
      <c r="D12" s="197">
        <f t="shared" si="1"/>
        <v>31</v>
      </c>
      <c r="E12" s="35" t="str">
        <f t="shared" si="2"/>
        <v>Vlastiti prihodi</v>
      </c>
      <c r="F12" s="264">
        <f t="shared" si="3"/>
        <v>66151</v>
      </c>
      <c r="G12" s="198" t="s">
        <v>512</v>
      </c>
      <c r="H12" s="199" t="str">
        <f t="shared" si="4"/>
        <v>Prihodi od pruženih usluga</v>
      </c>
      <c r="I12" s="73">
        <v>1800</v>
      </c>
      <c r="J12" s="73">
        <v>1800</v>
      </c>
      <c r="K12" s="73">
        <v>1800</v>
      </c>
      <c r="L12" s="239"/>
      <c r="M12" t="str">
        <f>IF(F12="","",'OPĆI DIO'!$C$1)</f>
        <v>3025 INSTITUT ZA JADRANSKE KULTURE I MELIORACIJU KRŠA</v>
      </c>
      <c r="N12" t="str">
        <f t="shared" si="5"/>
        <v>66</v>
      </c>
      <c r="O12" t="str">
        <f t="shared" si="6"/>
        <v>661</v>
      </c>
      <c r="P12" s="113">
        <v>50</v>
      </c>
      <c r="Q12" s="113" t="s">
        <v>515</v>
      </c>
      <c r="R12" s="113">
        <v>50</v>
      </c>
      <c r="T12" t="str">
        <f t="shared" si="7"/>
        <v>67111-575</v>
      </c>
      <c r="U12" s="251">
        <v>67111</v>
      </c>
      <c r="V12" s="251" t="s">
        <v>503</v>
      </c>
      <c r="W12" s="251">
        <v>575</v>
      </c>
      <c r="X12" s="251" t="s">
        <v>516</v>
      </c>
      <c r="Y12" t="str">
        <f t="shared" si="8"/>
        <v>671</v>
      </c>
      <c r="Z12" t="str">
        <f t="shared" si="9"/>
        <v>67</v>
      </c>
      <c r="AA12">
        <v>575</v>
      </c>
    </row>
    <row r="13" spans="1:27">
      <c r="A13" s="36" t="str">
        <f>IF(F13="","",VLOOKUP('OPĆI DIO'!$C$1,'OPĆI DIO'!$N$4:$W$137,10,FALSE))</f>
        <v>08008</v>
      </c>
      <c r="B13" s="36" t="str">
        <f>IF(F13="","",VLOOKUP('OPĆI DIO'!$C$1,'OPĆI DIO'!$N$4:$W$137,9,FALSE))</f>
        <v>Javni instituti</v>
      </c>
      <c r="C13" s="197">
        <f t="shared" si="0"/>
        <v>31</v>
      </c>
      <c r="D13" s="197">
        <f t="shared" si="1"/>
        <v>31</v>
      </c>
      <c r="E13" s="35" t="str">
        <f t="shared" si="2"/>
        <v>Vlastiti prihodi</v>
      </c>
      <c r="F13" s="264">
        <f t="shared" si="3"/>
        <v>66151</v>
      </c>
      <c r="G13" s="198" t="s">
        <v>512</v>
      </c>
      <c r="H13" s="199" t="str">
        <f t="shared" si="4"/>
        <v>Prihodi od pruženih usluga</v>
      </c>
      <c r="I13" s="73">
        <v>23000</v>
      </c>
      <c r="J13" s="73">
        <v>23000</v>
      </c>
      <c r="K13" s="73">
        <v>23000</v>
      </c>
      <c r="L13" s="239"/>
      <c r="M13" t="str">
        <f>IF(F13="","",'OPĆI DIO'!$C$1)</f>
        <v>3025 INSTITUT ZA JADRANSKE KULTURE I MELIORACIJU KRŠA</v>
      </c>
      <c r="N13" t="str">
        <f t="shared" si="5"/>
        <v>66</v>
      </c>
      <c r="O13" t="str">
        <f t="shared" si="6"/>
        <v>661</v>
      </c>
      <c r="P13" s="113">
        <v>50</v>
      </c>
      <c r="Q13" s="113" t="s">
        <v>517</v>
      </c>
      <c r="R13" s="113">
        <v>50</v>
      </c>
      <c r="T13" t="str">
        <f t="shared" si="7"/>
        <v>67111-581</v>
      </c>
      <c r="U13" s="251">
        <v>67111</v>
      </c>
      <c r="V13" s="251" t="s">
        <v>503</v>
      </c>
      <c r="W13" s="251">
        <v>581</v>
      </c>
      <c r="X13" s="251" t="s">
        <v>518</v>
      </c>
      <c r="Y13" t="str">
        <f t="shared" si="8"/>
        <v>671</v>
      </c>
      <c r="Z13" t="str">
        <f t="shared" si="9"/>
        <v>67</v>
      </c>
      <c r="AA13">
        <v>581</v>
      </c>
    </row>
    <row r="14" spans="1:27" ht="15" thickBot="1">
      <c r="A14" s="36" t="str">
        <f>IF(F14="","",VLOOKUP('OPĆI DIO'!$C$1,'OPĆI DIO'!$N$4:$W$137,10,FALSE))</f>
        <v>08008</v>
      </c>
      <c r="B14" s="36" t="str">
        <f>IF(F14="","",VLOOKUP('OPĆI DIO'!$C$1,'OPĆI DIO'!$N$4:$W$137,9,FALSE))</f>
        <v>Javni instituti</v>
      </c>
      <c r="C14" s="197">
        <f t="shared" si="0"/>
        <v>31</v>
      </c>
      <c r="D14" s="197">
        <f t="shared" si="1"/>
        <v>31</v>
      </c>
      <c r="E14" s="35" t="str">
        <f t="shared" si="2"/>
        <v>Vlastiti prihodi</v>
      </c>
      <c r="F14" s="264">
        <f t="shared" si="3"/>
        <v>66151</v>
      </c>
      <c r="G14" s="198" t="s">
        <v>512</v>
      </c>
      <c r="H14" s="199" t="str">
        <f t="shared" si="4"/>
        <v>Prihodi od pruženih usluga</v>
      </c>
      <c r="I14" s="73">
        <v>1000</v>
      </c>
      <c r="J14" s="73">
        <v>1000</v>
      </c>
      <c r="K14" s="73">
        <v>0</v>
      </c>
      <c r="L14" s="239"/>
      <c r="M14" t="str">
        <f>IF(F14="","",'OPĆI DIO'!$C$1)</f>
        <v>3025 INSTITUT ZA JADRANSKE KULTURE I MELIORACIJU KRŠA</v>
      </c>
      <c r="N14" t="str">
        <f t="shared" si="5"/>
        <v>66</v>
      </c>
      <c r="O14" t="str">
        <f t="shared" si="6"/>
        <v>661</v>
      </c>
      <c r="P14" s="113">
        <v>50</v>
      </c>
      <c r="Q14" s="113" t="s">
        <v>519</v>
      </c>
      <c r="R14" s="113">
        <v>50</v>
      </c>
      <c r="T14" t="str">
        <f t="shared" si="7"/>
        <v>67111-815</v>
      </c>
      <c r="U14" s="253">
        <v>67111</v>
      </c>
      <c r="V14" s="253" t="s">
        <v>503</v>
      </c>
      <c r="W14" s="253">
        <v>815</v>
      </c>
      <c r="X14" s="253" t="s">
        <v>520</v>
      </c>
      <c r="Y14" t="str">
        <f t="shared" si="8"/>
        <v>671</v>
      </c>
      <c r="Z14" t="str">
        <f t="shared" si="9"/>
        <v>67</v>
      </c>
      <c r="AA14">
        <v>815</v>
      </c>
    </row>
    <row r="15" spans="1:27">
      <c r="A15" s="36" t="str">
        <f>IF(F15="","",VLOOKUP('OPĆI DIO'!$C$1,'OPĆI DIO'!$N$4:$W$137,10,FALSE))</f>
        <v>08008</v>
      </c>
      <c r="B15" s="36" t="str">
        <f>IF(F15="","",VLOOKUP('OPĆI DIO'!$C$1,'OPĆI DIO'!$N$4:$W$137,9,FALSE))</f>
        <v>Javni instituti</v>
      </c>
      <c r="C15" s="197">
        <f t="shared" si="0"/>
        <v>31</v>
      </c>
      <c r="D15" s="197">
        <f t="shared" si="1"/>
        <v>31</v>
      </c>
      <c r="E15" s="35" t="str">
        <f t="shared" si="2"/>
        <v>Vlastiti prihodi</v>
      </c>
      <c r="F15" s="264">
        <f t="shared" si="3"/>
        <v>66151</v>
      </c>
      <c r="G15" s="198" t="s">
        <v>512</v>
      </c>
      <c r="H15" s="199" t="str">
        <f t="shared" si="4"/>
        <v>Prihodi od pruženih usluga</v>
      </c>
      <c r="I15" s="73">
        <v>2500</v>
      </c>
      <c r="J15" s="73">
        <v>2500</v>
      </c>
      <c r="K15" s="73">
        <v>2500</v>
      </c>
      <c r="L15" s="239"/>
      <c r="M15" t="str">
        <f>IF(F15="","",'OPĆI DIO'!$C$1)</f>
        <v>3025 INSTITUT ZA JADRANSKE KULTURE I MELIORACIJU KRŠA</v>
      </c>
      <c r="N15" t="str">
        <f t="shared" si="5"/>
        <v>66</v>
      </c>
      <c r="O15" t="str">
        <f t="shared" si="6"/>
        <v>661</v>
      </c>
      <c r="P15" s="113">
        <v>50</v>
      </c>
      <c r="Q15" s="113" t="s">
        <v>521</v>
      </c>
      <c r="R15" s="113">
        <v>50</v>
      </c>
      <c r="T15" t="str">
        <f t="shared" si="7"/>
        <v>67121-11</v>
      </c>
      <c r="U15" s="254">
        <v>67121</v>
      </c>
      <c r="V15" s="254" t="s">
        <v>522</v>
      </c>
      <c r="W15" s="254">
        <v>11</v>
      </c>
      <c r="X15" s="254" t="s">
        <v>499</v>
      </c>
      <c r="Y15" t="str">
        <f t="shared" si="8"/>
        <v>671</v>
      </c>
      <c r="Z15" t="str">
        <f t="shared" si="9"/>
        <v>67</v>
      </c>
      <c r="AA15">
        <v>11</v>
      </c>
    </row>
    <row r="16" spans="1:27">
      <c r="A16" s="36" t="str">
        <f>IF(F16="","",VLOOKUP('OPĆI DIO'!$C$1,'OPĆI DIO'!$N$4:$W$137,10,FALSE))</f>
        <v>08008</v>
      </c>
      <c r="B16" s="36" t="str">
        <f>IF(F16="","",VLOOKUP('OPĆI DIO'!$C$1,'OPĆI DIO'!$N$4:$W$137,9,FALSE))</f>
        <v>Javni instituti</v>
      </c>
      <c r="C16" s="197">
        <f t="shared" si="0"/>
        <v>31</v>
      </c>
      <c r="D16" s="197">
        <f t="shared" si="1"/>
        <v>31</v>
      </c>
      <c r="E16" s="35" t="str">
        <f t="shared" si="2"/>
        <v>Vlastiti prihodi</v>
      </c>
      <c r="F16" s="264">
        <f t="shared" si="3"/>
        <v>66151</v>
      </c>
      <c r="G16" s="198" t="s">
        <v>512</v>
      </c>
      <c r="H16" s="199" t="str">
        <f t="shared" si="4"/>
        <v>Prihodi od pruženih usluga</v>
      </c>
      <c r="I16" s="73">
        <v>2500</v>
      </c>
      <c r="J16" s="73">
        <v>2500</v>
      </c>
      <c r="K16" s="73">
        <v>2500</v>
      </c>
      <c r="L16" s="239"/>
      <c r="M16" t="str">
        <f>IF(F16="","",'OPĆI DIO'!$C$1)</f>
        <v>3025 INSTITUT ZA JADRANSKE KULTURE I MELIORACIJU KRŠA</v>
      </c>
      <c r="N16" t="str">
        <f t="shared" si="5"/>
        <v>66</v>
      </c>
      <c r="O16" t="str">
        <f t="shared" si="6"/>
        <v>661</v>
      </c>
      <c r="P16" s="113">
        <v>50</v>
      </c>
      <c r="Q16" s="113" t="s">
        <v>523</v>
      </c>
      <c r="R16" s="113">
        <v>50</v>
      </c>
      <c r="T16" t="str">
        <f t="shared" si="7"/>
        <v>67121-12</v>
      </c>
      <c r="U16" s="252">
        <v>67121</v>
      </c>
      <c r="V16" s="252" t="s">
        <v>522</v>
      </c>
      <c r="W16" s="252">
        <v>12</v>
      </c>
      <c r="X16" s="252" t="s">
        <v>502</v>
      </c>
      <c r="Y16" t="str">
        <f t="shared" si="8"/>
        <v>671</v>
      </c>
      <c r="Z16" t="str">
        <f t="shared" si="9"/>
        <v>67</v>
      </c>
      <c r="AA16">
        <v>12</v>
      </c>
    </row>
    <row r="17" spans="1:27">
      <c r="A17" s="36" t="str">
        <f>IF(F17="","",VLOOKUP('OPĆI DIO'!$C$1,'OPĆI DIO'!$N$4:$W$137,10,FALSE))</f>
        <v>08008</v>
      </c>
      <c r="B17" s="36" t="str">
        <f>IF(F17="","",VLOOKUP('OPĆI DIO'!$C$1,'OPĆI DIO'!$N$4:$W$137,9,FALSE))</f>
        <v>Javni instituti</v>
      </c>
      <c r="C17" s="197">
        <f t="shared" si="0"/>
        <v>31</v>
      </c>
      <c r="D17" s="197">
        <f t="shared" si="1"/>
        <v>31</v>
      </c>
      <c r="E17" s="35" t="str">
        <f t="shared" si="2"/>
        <v>Vlastiti prihodi</v>
      </c>
      <c r="F17" s="264">
        <f t="shared" si="3"/>
        <v>66151</v>
      </c>
      <c r="G17" s="198" t="s">
        <v>512</v>
      </c>
      <c r="H17" s="199" t="str">
        <f t="shared" si="4"/>
        <v>Prihodi od pruženih usluga</v>
      </c>
      <c r="I17" s="73">
        <v>1000</v>
      </c>
      <c r="J17" s="73">
        <v>0</v>
      </c>
      <c r="K17" s="73">
        <v>0</v>
      </c>
      <c r="L17" s="239"/>
      <c r="M17" t="str">
        <f>IF(F17="","",'OPĆI DIO'!$C$1)</f>
        <v>3025 INSTITUT ZA JADRANSKE KULTURE I MELIORACIJU KRŠA</v>
      </c>
      <c r="N17" t="str">
        <f t="shared" si="5"/>
        <v>66</v>
      </c>
      <c r="O17" t="str">
        <f t="shared" si="6"/>
        <v>661</v>
      </c>
      <c r="P17" s="113">
        <v>50</v>
      </c>
      <c r="Q17" s="113" t="s">
        <v>524</v>
      </c>
      <c r="R17" s="113">
        <v>50</v>
      </c>
      <c r="T17" t="str">
        <f t="shared" si="7"/>
        <v>67121-531</v>
      </c>
      <c r="U17" s="252">
        <v>67121</v>
      </c>
      <c r="V17" s="252" t="s">
        <v>522</v>
      </c>
      <c r="W17" s="252">
        <v>531</v>
      </c>
      <c r="X17" s="252" t="s">
        <v>505</v>
      </c>
      <c r="Y17" t="str">
        <f t="shared" si="8"/>
        <v>671</v>
      </c>
      <c r="Z17" t="str">
        <f t="shared" si="9"/>
        <v>67</v>
      </c>
      <c r="AA17">
        <v>531</v>
      </c>
    </row>
    <row r="18" spans="1:27">
      <c r="A18" s="36" t="str">
        <f>IF(F18="","",VLOOKUP('OPĆI DIO'!$C$1,'OPĆI DIO'!$N$4:$W$137,10,FALSE))</f>
        <v>08008</v>
      </c>
      <c r="B18" s="36" t="str">
        <f>IF(F18="","",VLOOKUP('OPĆI DIO'!$C$1,'OPĆI DIO'!$N$4:$W$137,9,FALSE))</f>
        <v>Javni instituti</v>
      </c>
      <c r="C18" s="197">
        <f t="shared" si="0"/>
        <v>31</v>
      </c>
      <c r="D18" s="197">
        <f t="shared" si="1"/>
        <v>31</v>
      </c>
      <c r="E18" s="35" t="str">
        <f t="shared" si="2"/>
        <v>Vlastiti prihodi</v>
      </c>
      <c r="F18" s="264">
        <f t="shared" si="3"/>
        <v>66151</v>
      </c>
      <c r="G18" s="198" t="s">
        <v>512</v>
      </c>
      <c r="H18" s="199" t="str">
        <f t="shared" si="4"/>
        <v>Prihodi od pruženih usluga</v>
      </c>
      <c r="I18" s="73">
        <v>10000</v>
      </c>
      <c r="J18" s="73">
        <v>15000</v>
      </c>
      <c r="K18" s="73">
        <v>20000</v>
      </c>
      <c r="L18" s="239"/>
      <c r="M18" t="str">
        <f>IF(F18="","",'OPĆI DIO'!$C$1)</f>
        <v>3025 INSTITUT ZA JADRANSKE KULTURE I MELIORACIJU KRŠA</v>
      </c>
      <c r="N18" t="str">
        <f t="shared" si="5"/>
        <v>66</v>
      </c>
      <c r="O18" t="str">
        <f t="shared" si="6"/>
        <v>661</v>
      </c>
      <c r="P18" s="247">
        <v>51</v>
      </c>
      <c r="Q18" s="247" t="s">
        <v>525</v>
      </c>
      <c r="R18" s="247">
        <v>51</v>
      </c>
      <c r="T18" t="str">
        <f t="shared" si="7"/>
        <v>67121-532</v>
      </c>
      <c r="U18" s="252">
        <v>67121</v>
      </c>
      <c r="V18" s="252" t="s">
        <v>522</v>
      </c>
      <c r="W18" s="252">
        <v>532</v>
      </c>
      <c r="X18" s="252" t="s">
        <v>508</v>
      </c>
      <c r="Y18" t="str">
        <f t="shared" si="8"/>
        <v>671</v>
      </c>
      <c r="Z18" t="str">
        <f t="shared" si="9"/>
        <v>67</v>
      </c>
      <c r="AA18">
        <v>532</v>
      </c>
    </row>
    <row r="19" spans="1:27">
      <c r="A19" s="36" t="str">
        <f>IF(F19="","",VLOOKUP('OPĆI DIO'!$C$1,'OPĆI DIO'!$N$4:$W$137,10,FALSE))</f>
        <v>08008</v>
      </c>
      <c r="B19" s="36" t="str">
        <f>IF(F19="","",VLOOKUP('OPĆI DIO'!$C$1,'OPĆI DIO'!$N$4:$W$137,9,FALSE))</f>
        <v>Javni instituti</v>
      </c>
      <c r="C19" s="197">
        <f t="shared" si="0"/>
        <v>31</v>
      </c>
      <c r="D19" s="197">
        <f t="shared" si="1"/>
        <v>31</v>
      </c>
      <c r="E19" s="35" t="str">
        <f t="shared" si="2"/>
        <v>Vlastiti prihodi</v>
      </c>
      <c r="F19" s="264">
        <f t="shared" si="3"/>
        <v>66151</v>
      </c>
      <c r="G19" s="198" t="s">
        <v>512</v>
      </c>
      <c r="H19" s="199" t="str">
        <f t="shared" si="4"/>
        <v>Prihodi od pruženih usluga</v>
      </c>
      <c r="I19" s="73">
        <v>5500</v>
      </c>
      <c r="J19" s="73">
        <v>5500</v>
      </c>
      <c r="K19" s="73">
        <v>5500</v>
      </c>
      <c r="L19" s="239"/>
      <c r="M19" t="str">
        <f>IF(F19="","",'OPĆI DIO'!$C$1)</f>
        <v>3025 INSTITUT ZA JADRANSKE KULTURE I MELIORACIJU KRŠA</v>
      </c>
      <c r="N19" t="str">
        <f t="shared" si="5"/>
        <v>66</v>
      </c>
      <c r="O19" t="str">
        <f t="shared" si="6"/>
        <v>661</v>
      </c>
      <c r="P19" s="248">
        <v>11</v>
      </c>
      <c r="Q19" s="248" t="s">
        <v>526</v>
      </c>
      <c r="R19" s="248">
        <v>11</v>
      </c>
      <c r="T19" t="str">
        <f t="shared" si="7"/>
        <v>67121-561</v>
      </c>
      <c r="U19" s="252">
        <v>67121</v>
      </c>
      <c r="V19" s="252" t="s">
        <v>522</v>
      </c>
      <c r="W19" s="252">
        <v>561</v>
      </c>
      <c r="X19" s="252" t="s">
        <v>511</v>
      </c>
      <c r="Y19" t="str">
        <f t="shared" si="8"/>
        <v>671</v>
      </c>
      <c r="Z19" t="str">
        <f t="shared" si="9"/>
        <v>67</v>
      </c>
      <c r="AA19">
        <v>561</v>
      </c>
    </row>
    <row r="20" spans="1:27">
      <c r="A20" s="36" t="str">
        <f>IF(F20="","",VLOOKUP('OPĆI DIO'!$C$1,'OPĆI DIO'!$N$4:$W$137,10,FALSE))</f>
        <v>08008</v>
      </c>
      <c r="B20" s="36" t="str">
        <f>IF(F20="","",VLOOKUP('OPĆI DIO'!$C$1,'OPĆI DIO'!$N$4:$W$137,9,FALSE))</f>
        <v>Javni instituti</v>
      </c>
      <c r="C20" s="197">
        <f t="shared" si="0"/>
        <v>581</v>
      </c>
      <c r="D20" s="197">
        <f t="shared" si="1"/>
        <v>581</v>
      </c>
      <c r="E20" s="35" t="str">
        <f t="shared" si="2"/>
        <v>Mehanizam za oporavak i otpornost – bespovratna sredstva – raspoloživ predujam ili unaprijed naplaćen prihod</v>
      </c>
      <c r="F20" s="264">
        <f t="shared" si="3"/>
        <v>67121</v>
      </c>
      <c r="G20" s="198" t="s">
        <v>527</v>
      </c>
      <c r="H20" s="199" t="str">
        <f t="shared" si="4"/>
        <v xml:space="preserve">Prihodi iz nadležnog proračuna za financiranje rashoda za nabavu nefinancijske imovine </v>
      </c>
      <c r="I20" s="73">
        <v>75000</v>
      </c>
      <c r="J20" s="73">
        <v>0</v>
      </c>
      <c r="K20" s="73">
        <v>0</v>
      </c>
      <c r="L20" s="239"/>
      <c r="M20" t="str">
        <f>IF(F20="","",'OPĆI DIO'!$C$1)</f>
        <v>3025 INSTITUT ZA JADRANSKE KULTURE I MELIORACIJU KRŠA</v>
      </c>
      <c r="N20" t="str">
        <f t="shared" si="5"/>
        <v>67</v>
      </c>
      <c r="O20" t="str">
        <f t="shared" si="6"/>
        <v>671</v>
      </c>
      <c r="P20" s="247">
        <v>31</v>
      </c>
      <c r="Q20" s="247" t="s">
        <v>528</v>
      </c>
      <c r="R20" s="247">
        <v>31</v>
      </c>
      <c r="T20" t="str">
        <f t="shared" si="7"/>
        <v>67121-563</v>
      </c>
      <c r="U20" s="252">
        <v>67121</v>
      </c>
      <c r="V20" s="252" t="s">
        <v>522</v>
      </c>
      <c r="W20" s="252">
        <v>563</v>
      </c>
      <c r="X20" s="252" t="s">
        <v>514</v>
      </c>
      <c r="Y20" t="str">
        <f t="shared" si="8"/>
        <v>671</v>
      </c>
      <c r="Z20" t="str">
        <f t="shared" si="9"/>
        <v>67</v>
      </c>
      <c r="AA20">
        <v>563</v>
      </c>
    </row>
    <row r="21" spans="1:27">
      <c r="A21" s="36" t="str">
        <f>IF(F21="","",VLOOKUP('OPĆI DIO'!$C$1,'OPĆI DIO'!$N$4:$W$137,10,FALSE))</f>
        <v>08008</v>
      </c>
      <c r="B21" s="36" t="str">
        <f>IF(F21="","",VLOOKUP('OPĆI DIO'!$C$1,'OPĆI DIO'!$N$4:$W$137,9,FALSE))</f>
        <v>Javni instituti</v>
      </c>
      <c r="C21" s="197">
        <f t="shared" si="0"/>
        <v>815</v>
      </c>
      <c r="D21" s="197">
        <f t="shared" si="1"/>
        <v>815</v>
      </c>
      <c r="E21" s="35" t="str">
        <f t="shared" si="2"/>
        <v>Mehanizam za oporavak i otpornost (NPOO – zajam)</v>
      </c>
      <c r="F21" s="264">
        <f t="shared" si="3"/>
        <v>67111</v>
      </c>
      <c r="G21" s="198" t="s">
        <v>529</v>
      </c>
      <c r="H21" s="199" t="str">
        <f t="shared" si="4"/>
        <v xml:space="preserve">Prihodi iz nadležnog proračuna za financiranje rashoda poslovanja  </v>
      </c>
      <c r="I21" s="73">
        <v>3271192</v>
      </c>
      <c r="J21" s="73">
        <v>6728808</v>
      </c>
      <c r="K21" s="73">
        <v>0</v>
      </c>
      <c r="L21" s="239"/>
      <c r="M21" t="str">
        <f>IF(F21="","",'OPĆI DIO'!$C$1)</f>
        <v>3025 INSTITUT ZA JADRANSKE KULTURE I MELIORACIJU KRŠA</v>
      </c>
      <c r="N21" t="str">
        <f t="shared" si="5"/>
        <v>67</v>
      </c>
      <c r="O21" t="str">
        <f t="shared" si="6"/>
        <v>671</v>
      </c>
      <c r="P21" s="247">
        <v>43</v>
      </c>
      <c r="Q21" s="247" t="s">
        <v>530</v>
      </c>
      <c r="R21" s="247">
        <v>43</v>
      </c>
      <c r="T21" t="str">
        <f t="shared" si="7"/>
        <v>67121-575</v>
      </c>
      <c r="U21" s="252">
        <v>67121</v>
      </c>
      <c r="V21" s="252" t="s">
        <v>522</v>
      </c>
      <c r="W21" s="252">
        <v>575</v>
      </c>
      <c r="X21" s="252" t="s">
        <v>516</v>
      </c>
      <c r="Y21" t="str">
        <f t="shared" si="8"/>
        <v>671</v>
      </c>
      <c r="Z21" t="str">
        <f t="shared" si="9"/>
        <v>67</v>
      </c>
      <c r="AA21">
        <v>575</v>
      </c>
    </row>
    <row r="22" spans="1:27">
      <c r="A22" s="36" t="str">
        <f>IF(F22="","",VLOOKUP('OPĆI DIO'!$C$1,'OPĆI DIO'!$N$4:$W$137,10,FALSE))</f>
        <v>08008</v>
      </c>
      <c r="B22" s="36" t="str">
        <f>IF(F22="","",VLOOKUP('OPĆI DIO'!$C$1,'OPĆI DIO'!$N$4:$W$137,9,FALSE))</f>
        <v>Javni instituti</v>
      </c>
      <c r="C22" s="197">
        <f t="shared" si="0"/>
        <v>581</v>
      </c>
      <c r="D22" s="197">
        <f t="shared" si="1"/>
        <v>581</v>
      </c>
      <c r="E22" s="35" t="str">
        <f t="shared" si="2"/>
        <v>Mehanizam za oporavak i otpornost – bespovratna sredstva – raspoloživ predujam ili unaprijed naplaćen prihod</v>
      </c>
      <c r="F22" s="264">
        <f t="shared" si="3"/>
        <v>67111</v>
      </c>
      <c r="G22" s="198" t="s">
        <v>509</v>
      </c>
      <c r="H22" s="199" t="str">
        <f t="shared" si="4"/>
        <v xml:space="preserve">Prihodi iz nadležnog proračuna za financiranje rashoda poslovanja  </v>
      </c>
      <c r="I22" s="73">
        <v>6001817</v>
      </c>
      <c r="J22" s="73">
        <v>0</v>
      </c>
      <c r="K22" s="73">
        <v>0</v>
      </c>
      <c r="L22" s="239"/>
      <c r="M22" t="str">
        <f>IF(F22="","",'OPĆI DIO'!$C$1)</f>
        <v>3025 INSTITUT ZA JADRANSKE KULTURE I MELIORACIJU KRŠA</v>
      </c>
      <c r="N22" t="str">
        <f t="shared" si="5"/>
        <v>67</v>
      </c>
      <c r="O22" t="str">
        <f t="shared" si="6"/>
        <v>671</v>
      </c>
      <c r="P22" s="247">
        <v>81</v>
      </c>
      <c r="Q22" s="247" t="s">
        <v>531</v>
      </c>
      <c r="R22" s="247">
        <v>81</v>
      </c>
      <c r="T22" t="str">
        <f t="shared" si="7"/>
        <v>67121-581</v>
      </c>
      <c r="U22" s="252">
        <v>67121</v>
      </c>
      <c r="V22" s="252" t="s">
        <v>522</v>
      </c>
      <c r="W22" s="252">
        <v>581</v>
      </c>
      <c r="X22" s="252" t="s">
        <v>518</v>
      </c>
      <c r="Y22" t="str">
        <f t="shared" si="8"/>
        <v>671</v>
      </c>
      <c r="Z22" t="str">
        <f t="shared" si="9"/>
        <v>67</v>
      </c>
      <c r="AA22">
        <v>581</v>
      </c>
    </row>
    <row r="23" spans="1:27" ht="15" thickBot="1">
      <c r="A23" s="36" t="str">
        <f>IF(F23="","",VLOOKUP('OPĆI DIO'!$C$1,'OPĆI DIO'!$N$4:$W$137,10,FALSE))</f>
        <v>08008</v>
      </c>
      <c r="B23" s="36" t="str">
        <f>IF(F23="","",VLOOKUP('OPĆI DIO'!$C$1,'OPĆI DIO'!$N$4:$W$137,9,FALSE))</f>
        <v>Javni instituti</v>
      </c>
      <c r="C23" s="197">
        <f t="shared" si="0"/>
        <v>31</v>
      </c>
      <c r="D23" s="197">
        <f t="shared" si="1"/>
        <v>31</v>
      </c>
      <c r="E23" s="35" t="str">
        <f t="shared" si="2"/>
        <v>Vlastiti prihodi</v>
      </c>
      <c r="F23" s="264">
        <f t="shared" si="3"/>
        <v>66151</v>
      </c>
      <c r="G23" s="198" t="s">
        <v>512</v>
      </c>
      <c r="H23" s="199" t="str">
        <f t="shared" si="4"/>
        <v>Prihodi od pruženih usluga</v>
      </c>
      <c r="I23" s="73">
        <v>100000</v>
      </c>
      <c r="J23" s="73">
        <v>105000</v>
      </c>
      <c r="K23" s="73">
        <v>110000</v>
      </c>
      <c r="L23" s="239"/>
      <c r="M23" t="str">
        <f>IF(F23="","",'OPĆI DIO'!$C$1)</f>
        <v>3025 INSTITUT ZA JADRANSKE KULTURE I MELIORACIJU KRŠA</v>
      </c>
      <c r="N23" t="str">
        <f t="shared" si="5"/>
        <v>66</v>
      </c>
      <c r="O23" t="str">
        <f t="shared" si="6"/>
        <v>661</v>
      </c>
      <c r="P23">
        <v>52</v>
      </c>
      <c r="Q23" t="s">
        <v>532</v>
      </c>
      <c r="R23">
        <v>52</v>
      </c>
      <c r="T23" t="str">
        <f t="shared" si="7"/>
        <v>67121-815</v>
      </c>
      <c r="U23" s="255">
        <v>67121</v>
      </c>
      <c r="V23" s="255" t="s">
        <v>522</v>
      </c>
      <c r="W23" s="255">
        <v>815</v>
      </c>
      <c r="X23" s="255" t="s">
        <v>520</v>
      </c>
      <c r="Y23" t="str">
        <f t="shared" si="8"/>
        <v>671</v>
      </c>
      <c r="Z23" t="str">
        <f t="shared" si="9"/>
        <v>67</v>
      </c>
      <c r="AA23">
        <v>815</v>
      </c>
    </row>
    <row r="24" spans="1:27">
      <c r="A24" s="36" t="str">
        <f>IF(F24="","",VLOOKUP('OPĆI DIO'!$C$1,'OPĆI DIO'!$N$4:$W$137,10,FALSE))</f>
        <v/>
      </c>
      <c r="B24" s="36" t="str">
        <f>IF(F24="","",VLOOKUP('OPĆI DIO'!$C$1,'OPĆI DIO'!$N$4:$W$137,9,FALSE))</f>
        <v/>
      </c>
      <c r="C24" s="197" t="str">
        <f t="shared" si="0"/>
        <v/>
      </c>
      <c r="D24" s="197" t="str">
        <f t="shared" si="1"/>
        <v/>
      </c>
      <c r="E24" s="35" t="str">
        <f t="shared" si="2"/>
        <v/>
      </c>
      <c r="F24" s="264" t="str">
        <f t="shared" si="3"/>
        <v/>
      </c>
      <c r="G24" s="198"/>
      <c r="H24" s="199" t="str">
        <f t="shared" si="4"/>
        <v/>
      </c>
      <c r="I24" s="73"/>
      <c r="J24" s="73">
        <v>0</v>
      </c>
      <c r="K24" s="73">
        <v>0</v>
      </c>
      <c r="L24" s="239"/>
      <c r="M24" t="str">
        <f>IF(F24="","",'OPĆI DIO'!$C$1)</f>
        <v/>
      </c>
      <c r="N24" t="str">
        <f t="shared" si="5"/>
        <v/>
      </c>
      <c r="O24" t="str">
        <f t="shared" si="6"/>
        <v/>
      </c>
      <c r="P24">
        <v>531</v>
      </c>
      <c r="Q24" t="s">
        <v>505</v>
      </c>
      <c r="R24">
        <v>53</v>
      </c>
      <c r="T24" s="274" t="str">
        <f t="shared" si="7"/>
        <v>66141-31</v>
      </c>
      <c r="U24" s="249">
        <v>66141</v>
      </c>
      <c r="V24" s="249" t="s">
        <v>533</v>
      </c>
      <c r="W24" s="249">
        <v>31</v>
      </c>
      <c r="X24" s="249" t="s">
        <v>504</v>
      </c>
      <c r="Y24" t="str">
        <f t="shared" si="8"/>
        <v>661</v>
      </c>
      <c r="Z24" t="str">
        <f t="shared" si="9"/>
        <v>66</v>
      </c>
      <c r="AA24">
        <v>31</v>
      </c>
    </row>
    <row r="25" spans="1:27">
      <c r="A25" s="36" t="str">
        <f>IF(F25="","",VLOOKUP('OPĆI DIO'!$C$1,'OPĆI DIO'!$N$4:$W$137,10,FALSE))</f>
        <v/>
      </c>
      <c r="B25" s="36" t="str">
        <f>IF(F25="","",VLOOKUP('OPĆI DIO'!$C$1,'OPĆI DIO'!$N$4:$W$137,9,FALSE))</f>
        <v/>
      </c>
      <c r="C25" s="197" t="str">
        <f t="shared" si="0"/>
        <v/>
      </c>
      <c r="D25" s="197" t="str">
        <f t="shared" si="1"/>
        <v/>
      </c>
      <c r="E25" s="35" t="str">
        <f t="shared" si="2"/>
        <v/>
      </c>
      <c r="F25" s="264" t="str">
        <f t="shared" si="3"/>
        <v/>
      </c>
      <c r="G25" s="198"/>
      <c r="H25" s="199" t="str">
        <f t="shared" si="4"/>
        <v/>
      </c>
      <c r="I25" s="73"/>
      <c r="J25" s="73"/>
      <c r="K25" s="73"/>
      <c r="L25" s="239"/>
      <c r="M25" t="str">
        <f>IF(F25="","",'OPĆI DIO'!$C$1)</f>
        <v/>
      </c>
      <c r="N25" t="str">
        <f t="shared" si="5"/>
        <v/>
      </c>
      <c r="O25" t="str">
        <f t="shared" si="6"/>
        <v/>
      </c>
      <c r="P25">
        <v>532</v>
      </c>
      <c r="Q25" t="s">
        <v>508</v>
      </c>
      <c r="R25">
        <v>53</v>
      </c>
      <c r="T25" s="274" t="str">
        <f t="shared" si="7"/>
        <v>66142-31</v>
      </c>
      <c r="U25" s="4">
        <v>66142</v>
      </c>
      <c r="V25" s="4" t="s">
        <v>534</v>
      </c>
      <c r="W25" s="4">
        <v>31</v>
      </c>
      <c r="X25" s="4" t="s">
        <v>504</v>
      </c>
      <c r="Y25" t="str">
        <f t="shared" si="8"/>
        <v>661</v>
      </c>
      <c r="Z25" t="str">
        <f t="shared" si="9"/>
        <v>66</v>
      </c>
      <c r="AA25">
        <v>31</v>
      </c>
    </row>
    <row r="26" spans="1:27" ht="15" thickBot="1">
      <c r="A26" s="36" t="str">
        <f>IF(F26="","",VLOOKUP('OPĆI DIO'!$C$1,'OPĆI DIO'!$N$4:$W$137,10,FALSE))</f>
        <v/>
      </c>
      <c r="B26" s="36" t="str">
        <f>IF(F26="","",VLOOKUP('OPĆI DIO'!$C$1,'OPĆI DIO'!$N$4:$W$137,9,FALSE))</f>
        <v/>
      </c>
      <c r="C26" s="197" t="str">
        <f t="shared" si="0"/>
        <v/>
      </c>
      <c r="D26" s="197" t="str">
        <f t="shared" si="1"/>
        <v/>
      </c>
      <c r="E26" s="35" t="str">
        <f t="shared" si="2"/>
        <v/>
      </c>
      <c r="F26" s="264" t="str">
        <f t="shared" si="3"/>
        <v/>
      </c>
      <c r="G26" s="198"/>
      <c r="H26" s="199" t="str">
        <f t="shared" si="4"/>
        <v/>
      </c>
      <c r="I26" s="73"/>
      <c r="J26" s="73"/>
      <c r="K26" s="73"/>
      <c r="L26" s="239"/>
      <c r="M26" t="str">
        <f>IF(F26="","",'OPĆI DIO'!$C$1)</f>
        <v/>
      </c>
      <c r="N26" t="str">
        <f t="shared" si="5"/>
        <v/>
      </c>
      <c r="O26" t="str">
        <f t="shared" si="6"/>
        <v/>
      </c>
      <c r="P26">
        <v>533</v>
      </c>
      <c r="Q26" t="s">
        <v>535</v>
      </c>
      <c r="R26">
        <v>53</v>
      </c>
      <c r="T26" s="274" t="str">
        <f t="shared" si="7"/>
        <v>66151-31</v>
      </c>
      <c r="U26" s="250">
        <v>66151</v>
      </c>
      <c r="V26" s="250" t="s">
        <v>536</v>
      </c>
      <c r="W26" s="250">
        <v>31</v>
      </c>
      <c r="X26" s="250" t="s">
        <v>504</v>
      </c>
      <c r="Y26" t="str">
        <f t="shared" si="8"/>
        <v>661</v>
      </c>
      <c r="Z26" t="str">
        <f t="shared" si="9"/>
        <v>66</v>
      </c>
      <c r="AA26">
        <v>31</v>
      </c>
    </row>
    <row r="27" spans="1:27">
      <c r="A27" s="36" t="str">
        <f>IF(F27="","",VLOOKUP('OPĆI DIO'!$C$1,'OPĆI DIO'!$N$4:$W$137,10,FALSE))</f>
        <v/>
      </c>
      <c r="B27" s="36" t="str">
        <f>IF(F27="","",VLOOKUP('OPĆI DIO'!$C$1,'OPĆI DIO'!$N$4:$W$137,9,FALSE))</f>
        <v/>
      </c>
      <c r="C27" s="197" t="str">
        <f t="shared" si="0"/>
        <v/>
      </c>
      <c r="D27" s="197" t="str">
        <f t="shared" si="1"/>
        <v/>
      </c>
      <c r="E27" s="35" t="str">
        <f t="shared" si="2"/>
        <v/>
      </c>
      <c r="F27" s="264" t="str">
        <f t="shared" si="3"/>
        <v/>
      </c>
      <c r="G27" s="198"/>
      <c r="H27" s="199" t="str">
        <f t="shared" si="4"/>
        <v/>
      </c>
      <c r="I27" s="73"/>
      <c r="J27" s="73"/>
      <c r="K27" s="73"/>
      <c r="L27" s="239"/>
      <c r="M27" t="str">
        <f>IF(F27="","",'OPĆI DIO'!$C$1)</f>
        <v/>
      </c>
      <c r="N27" t="str">
        <f t="shared" si="5"/>
        <v/>
      </c>
      <c r="O27" t="str">
        <f t="shared" si="6"/>
        <v/>
      </c>
      <c r="P27">
        <v>561</v>
      </c>
      <c r="Q27" t="s">
        <v>511</v>
      </c>
      <c r="R27">
        <v>561</v>
      </c>
      <c r="T27" s="274" t="str">
        <f t="shared" si="7"/>
        <v>66311-61</v>
      </c>
      <c r="U27" s="249">
        <v>66311</v>
      </c>
      <c r="V27" s="249" t="s">
        <v>537</v>
      </c>
      <c r="W27" s="249">
        <v>61</v>
      </c>
      <c r="X27" s="249" t="s">
        <v>538</v>
      </c>
      <c r="Y27" t="str">
        <f t="shared" si="8"/>
        <v>663</v>
      </c>
      <c r="Z27" t="str">
        <f t="shared" si="9"/>
        <v>66</v>
      </c>
      <c r="AA27">
        <v>61</v>
      </c>
    </row>
    <row r="28" spans="1:27">
      <c r="A28" s="36" t="str">
        <f>IF(F28="","",VLOOKUP('OPĆI DIO'!$C$1,'OPĆI DIO'!$N$4:$W$137,10,FALSE))</f>
        <v/>
      </c>
      <c r="B28" s="36" t="str">
        <f>IF(F28="","",VLOOKUP('OPĆI DIO'!$C$1,'OPĆI DIO'!$N$4:$W$137,9,FALSE))</f>
        <v/>
      </c>
      <c r="C28" s="197" t="str">
        <f t="shared" si="0"/>
        <v/>
      </c>
      <c r="D28" s="197" t="str">
        <f t="shared" si="1"/>
        <v/>
      </c>
      <c r="E28" s="35" t="str">
        <f t="shared" si="2"/>
        <v/>
      </c>
      <c r="F28" s="264" t="str">
        <f t="shared" si="3"/>
        <v/>
      </c>
      <c r="G28" s="198"/>
      <c r="H28" s="199" t="str">
        <f t="shared" si="4"/>
        <v/>
      </c>
      <c r="I28" s="73"/>
      <c r="J28" s="73"/>
      <c r="K28" s="73"/>
      <c r="L28" s="239"/>
      <c r="N28" t="str">
        <f t="shared" si="5"/>
        <v/>
      </c>
      <c r="O28" t="str">
        <f t="shared" si="6"/>
        <v/>
      </c>
      <c r="P28">
        <v>563</v>
      </c>
      <c r="Q28" s="99" t="s">
        <v>514</v>
      </c>
      <c r="R28">
        <v>563</v>
      </c>
      <c r="T28" s="274" t="str">
        <f t="shared" si="7"/>
        <v>66312-561</v>
      </c>
      <c r="U28" s="251">
        <v>66312</v>
      </c>
      <c r="V28" s="251" t="s">
        <v>539</v>
      </c>
      <c r="W28" s="251">
        <v>561</v>
      </c>
      <c r="X28" s="251" t="s">
        <v>511</v>
      </c>
      <c r="Y28" t="str">
        <f t="shared" si="8"/>
        <v>663</v>
      </c>
      <c r="Z28" t="str">
        <f t="shared" si="9"/>
        <v>66</v>
      </c>
      <c r="AA28">
        <v>561</v>
      </c>
    </row>
    <row r="29" spans="1:27">
      <c r="A29" s="36" t="str">
        <f>IF(F29="","",VLOOKUP('OPĆI DIO'!$C$1,'OPĆI DIO'!$N$4:$W$137,10,FALSE))</f>
        <v/>
      </c>
      <c r="B29" s="36" t="str">
        <f>IF(F29="","",VLOOKUP('OPĆI DIO'!$C$1,'OPĆI DIO'!$N$4:$W$137,9,FALSE))</f>
        <v/>
      </c>
      <c r="C29" s="197" t="str">
        <f t="shared" si="0"/>
        <v/>
      </c>
      <c r="D29" s="197" t="str">
        <f t="shared" si="1"/>
        <v/>
      </c>
      <c r="E29" s="35" t="str">
        <f t="shared" si="2"/>
        <v/>
      </c>
      <c r="F29" s="264" t="str">
        <f t="shared" si="3"/>
        <v/>
      </c>
      <c r="G29" s="198"/>
      <c r="H29" s="199" t="str">
        <f t="shared" si="4"/>
        <v/>
      </c>
      <c r="I29" s="73"/>
      <c r="J29" s="73"/>
      <c r="K29" s="73"/>
      <c r="L29" s="239"/>
      <c r="M29" t="str">
        <f>IF(F29="","",'OPĆI DIO'!$C$1)</f>
        <v/>
      </c>
      <c r="N29" t="str">
        <f t="shared" si="5"/>
        <v/>
      </c>
      <c r="O29" t="str">
        <f t="shared" si="6"/>
        <v/>
      </c>
      <c r="P29">
        <v>575</v>
      </c>
      <c r="Q29" t="s">
        <v>516</v>
      </c>
      <c r="R29">
        <v>575</v>
      </c>
      <c r="T29" s="274" t="str">
        <f t="shared" si="7"/>
        <v>66312-563</v>
      </c>
      <c r="U29" s="251">
        <v>66312</v>
      </c>
      <c r="V29" s="251" t="s">
        <v>539</v>
      </c>
      <c r="W29" s="251">
        <v>563</v>
      </c>
      <c r="X29" s="251" t="s">
        <v>514</v>
      </c>
      <c r="Y29" t="str">
        <f t="shared" si="8"/>
        <v>663</v>
      </c>
      <c r="Z29" t="str">
        <f t="shared" si="9"/>
        <v>66</v>
      </c>
      <c r="AA29">
        <v>563</v>
      </c>
    </row>
    <row r="30" spans="1:27">
      <c r="A30" s="36" t="str">
        <f>IF(F30="","",VLOOKUP('OPĆI DIO'!$C$1,'OPĆI DIO'!$N$4:$W$137,10,FALSE))</f>
        <v/>
      </c>
      <c r="B30" s="36" t="str">
        <f>IF(F30="","",VLOOKUP('OPĆI DIO'!$C$1,'OPĆI DIO'!$N$4:$W$137,9,FALSE))</f>
        <v/>
      </c>
      <c r="C30" s="197" t="str">
        <f t="shared" si="0"/>
        <v/>
      </c>
      <c r="D30" s="197" t="str">
        <f t="shared" si="1"/>
        <v/>
      </c>
      <c r="E30" s="35" t="str">
        <f t="shared" si="2"/>
        <v/>
      </c>
      <c r="F30" s="264" t="str">
        <f t="shared" si="3"/>
        <v/>
      </c>
      <c r="G30" s="198"/>
      <c r="H30" s="199" t="str">
        <f t="shared" si="4"/>
        <v/>
      </c>
      <c r="I30" s="73"/>
      <c r="J30" s="73"/>
      <c r="K30" s="73"/>
      <c r="L30" s="239"/>
      <c r="M30" t="str">
        <f>IF(F30="","",'OPĆI DIO'!$C$1)</f>
        <v/>
      </c>
      <c r="N30" t="str">
        <f t="shared" si="5"/>
        <v/>
      </c>
      <c r="O30" t="str">
        <f t="shared" si="6"/>
        <v/>
      </c>
      <c r="P30">
        <v>581</v>
      </c>
      <c r="Q30" t="s">
        <v>518</v>
      </c>
      <c r="R30">
        <v>581</v>
      </c>
      <c r="T30" s="274" t="str">
        <f t="shared" si="7"/>
        <v>66312-575</v>
      </c>
      <c r="U30" s="251">
        <v>66312</v>
      </c>
      <c r="V30" s="251" t="s">
        <v>539</v>
      </c>
      <c r="W30" s="251">
        <v>575</v>
      </c>
      <c r="X30" s="251" t="s">
        <v>516</v>
      </c>
      <c r="Y30" t="str">
        <f t="shared" si="8"/>
        <v>663</v>
      </c>
      <c r="Z30" t="str">
        <f t="shared" si="9"/>
        <v>66</v>
      </c>
      <c r="AA30">
        <v>575</v>
      </c>
    </row>
    <row r="31" spans="1:27">
      <c r="A31" s="36" t="str">
        <f>IF(F31="","",VLOOKUP('OPĆI DIO'!$C$1,'OPĆI DIO'!$N$4:$W$137,10,FALSE))</f>
        <v/>
      </c>
      <c r="B31" s="36" t="str">
        <f>IF(F31="","",VLOOKUP('OPĆI DIO'!$C$1,'OPĆI DIO'!$N$4:$W$137,9,FALSE))</f>
        <v/>
      </c>
      <c r="C31" s="197" t="str">
        <f t="shared" si="0"/>
        <v/>
      </c>
      <c r="D31" s="197" t="str">
        <f t="shared" si="1"/>
        <v/>
      </c>
      <c r="E31" s="35" t="str">
        <f t="shared" si="2"/>
        <v/>
      </c>
      <c r="F31" s="264" t="str">
        <f t="shared" si="3"/>
        <v/>
      </c>
      <c r="G31" s="198"/>
      <c r="H31" s="199" t="str">
        <f t="shared" si="4"/>
        <v/>
      </c>
      <c r="I31" s="73"/>
      <c r="J31" s="73"/>
      <c r="K31" s="73"/>
      <c r="L31" s="239"/>
      <c r="M31" t="str">
        <f>IF(F31="","",'OPĆI DIO'!$C$1)</f>
        <v/>
      </c>
      <c r="N31" t="str">
        <f t="shared" si="5"/>
        <v/>
      </c>
      <c r="O31" t="str">
        <f t="shared" si="6"/>
        <v/>
      </c>
      <c r="P31">
        <v>61</v>
      </c>
      <c r="Q31" t="s">
        <v>538</v>
      </c>
      <c r="R31">
        <v>61</v>
      </c>
      <c r="T31" s="274" t="str">
        <f t="shared" si="7"/>
        <v>66312-581</v>
      </c>
      <c r="U31" s="251">
        <v>66312</v>
      </c>
      <c r="V31" s="251" t="s">
        <v>539</v>
      </c>
      <c r="W31" s="251">
        <v>581</v>
      </c>
      <c r="X31" s="251" t="s">
        <v>518</v>
      </c>
      <c r="Y31" t="str">
        <f t="shared" si="8"/>
        <v>663</v>
      </c>
      <c r="Z31" t="str">
        <f t="shared" si="9"/>
        <v>66</v>
      </c>
      <c r="AA31">
        <v>581</v>
      </c>
    </row>
    <row r="32" spans="1:27">
      <c r="A32" s="36" t="str">
        <f>IF(F32="","",VLOOKUP('OPĆI DIO'!$C$1,'OPĆI DIO'!$N$4:$W$137,10,FALSE))</f>
        <v/>
      </c>
      <c r="B32" s="36" t="str">
        <f>IF(F32="","",VLOOKUP('OPĆI DIO'!$C$1,'OPĆI DIO'!$N$4:$W$137,9,FALSE))</f>
        <v/>
      </c>
      <c r="C32" s="197" t="str">
        <f t="shared" si="0"/>
        <v/>
      </c>
      <c r="D32" s="197" t="str">
        <f t="shared" si="1"/>
        <v/>
      </c>
      <c r="E32" s="35" t="str">
        <f t="shared" si="2"/>
        <v/>
      </c>
      <c r="F32" s="264" t="str">
        <f t="shared" si="3"/>
        <v/>
      </c>
      <c r="G32" s="198"/>
      <c r="H32" s="199" t="str">
        <f t="shared" si="4"/>
        <v/>
      </c>
      <c r="I32" s="73"/>
      <c r="J32" s="73"/>
      <c r="K32" s="73"/>
      <c r="L32" s="239"/>
      <c r="M32" t="str">
        <f>IF(F32="","",'OPĆI DIO'!$C$1)</f>
        <v/>
      </c>
      <c r="N32" t="str">
        <f t="shared" si="5"/>
        <v/>
      </c>
      <c r="O32" t="str">
        <f t="shared" si="6"/>
        <v/>
      </c>
      <c r="P32">
        <v>71</v>
      </c>
      <c r="Q32" t="s">
        <v>540</v>
      </c>
      <c r="R32">
        <v>71</v>
      </c>
      <c r="T32" s="274" t="str">
        <f t="shared" si="7"/>
        <v>66312-61</v>
      </c>
      <c r="U32" s="251">
        <v>66312</v>
      </c>
      <c r="V32" s="251" t="s">
        <v>539</v>
      </c>
      <c r="W32" s="251">
        <v>61</v>
      </c>
      <c r="X32" s="251" t="s">
        <v>538</v>
      </c>
      <c r="Y32" t="str">
        <f t="shared" si="8"/>
        <v>663</v>
      </c>
      <c r="Z32" t="str">
        <f t="shared" si="9"/>
        <v>66</v>
      </c>
      <c r="AA32">
        <v>61</v>
      </c>
    </row>
    <row r="33" spans="1:27">
      <c r="A33" s="36" t="str">
        <f>IF(F33="","",VLOOKUP('OPĆI DIO'!$C$1,'OPĆI DIO'!$N$4:$W$137,10,FALSE))</f>
        <v/>
      </c>
      <c r="B33" s="36" t="str">
        <f>IF(F33="","",VLOOKUP('OPĆI DIO'!$C$1,'OPĆI DIO'!$N$4:$W$137,9,FALSE))</f>
        <v/>
      </c>
      <c r="C33" s="197" t="str">
        <f t="shared" si="0"/>
        <v/>
      </c>
      <c r="D33" s="197" t="str">
        <f t="shared" si="1"/>
        <v/>
      </c>
      <c r="E33" s="35" t="str">
        <f t="shared" si="2"/>
        <v/>
      </c>
      <c r="F33" s="264" t="str">
        <f t="shared" si="3"/>
        <v/>
      </c>
      <c r="G33" s="198"/>
      <c r="H33" s="199" t="str">
        <f t="shared" si="4"/>
        <v/>
      </c>
      <c r="I33" s="73"/>
      <c r="J33" s="73"/>
      <c r="K33" s="73"/>
      <c r="L33" s="239"/>
      <c r="M33" t="str">
        <f>IF(F33="","",'OPĆI DIO'!$C$1)</f>
        <v/>
      </c>
      <c r="N33" t="str">
        <f t="shared" si="5"/>
        <v/>
      </c>
      <c r="O33" t="str">
        <f t="shared" si="6"/>
        <v/>
      </c>
      <c r="P33">
        <v>810</v>
      </c>
      <c r="Q33" t="s">
        <v>541</v>
      </c>
      <c r="R33">
        <v>810</v>
      </c>
      <c r="T33" s="274" t="str">
        <f t="shared" si="7"/>
        <v>66313-561</v>
      </c>
      <c r="U33" s="4">
        <v>66313</v>
      </c>
      <c r="V33" s="4" t="s">
        <v>542</v>
      </c>
      <c r="W33" s="4">
        <v>561</v>
      </c>
      <c r="X33" s="4" t="s">
        <v>511</v>
      </c>
      <c r="Y33" t="str">
        <f t="shared" si="8"/>
        <v>663</v>
      </c>
      <c r="Z33" t="str">
        <f t="shared" si="9"/>
        <v>66</v>
      </c>
      <c r="AA33">
        <v>561</v>
      </c>
    </row>
    <row r="34" spans="1:27">
      <c r="A34" s="36" t="str">
        <f>IF(F34="","",VLOOKUP('OPĆI DIO'!$C$1,'OPĆI DIO'!$N$4:$W$137,10,FALSE))</f>
        <v/>
      </c>
      <c r="B34" s="36" t="str">
        <f>IF(F34="","",VLOOKUP('OPĆI DIO'!$C$1,'OPĆI DIO'!$N$4:$W$137,9,FALSE))</f>
        <v/>
      </c>
      <c r="C34" s="197" t="str">
        <f t="shared" si="0"/>
        <v/>
      </c>
      <c r="D34" s="197" t="str">
        <f t="shared" si="1"/>
        <v/>
      </c>
      <c r="E34" s="35" t="str">
        <f t="shared" si="2"/>
        <v/>
      </c>
      <c r="F34" s="264" t="str">
        <f t="shared" si="3"/>
        <v/>
      </c>
      <c r="G34" s="198"/>
      <c r="H34" s="199" t="str">
        <f t="shared" si="4"/>
        <v/>
      </c>
      <c r="I34" s="73"/>
      <c r="J34" s="73"/>
      <c r="K34" s="73"/>
      <c r="L34" s="239"/>
      <c r="M34" t="str">
        <f>IF(F34="","",'OPĆI DIO'!$C$1)</f>
        <v/>
      </c>
      <c r="N34" t="str">
        <f t="shared" si="5"/>
        <v/>
      </c>
      <c r="O34" t="str">
        <f t="shared" si="6"/>
        <v/>
      </c>
      <c r="P34">
        <v>815</v>
      </c>
      <c r="Q34" t="s">
        <v>520</v>
      </c>
      <c r="R34">
        <v>815</v>
      </c>
      <c r="T34" s="274" t="str">
        <f t="shared" si="7"/>
        <v>66313-563</v>
      </c>
      <c r="U34" s="4">
        <v>66313</v>
      </c>
      <c r="V34" s="4" t="s">
        <v>542</v>
      </c>
      <c r="W34" s="4">
        <v>563</v>
      </c>
      <c r="X34" s="4" t="s">
        <v>514</v>
      </c>
      <c r="Y34" t="str">
        <f t="shared" si="8"/>
        <v>663</v>
      </c>
      <c r="Z34" t="str">
        <f t="shared" si="9"/>
        <v>66</v>
      </c>
      <c r="AA34">
        <v>563</v>
      </c>
    </row>
    <row r="35" spans="1:27">
      <c r="A35" s="36" t="str">
        <f>IF(F35="","",VLOOKUP('OPĆI DIO'!$C$1,'OPĆI DIO'!$N$4:$W$137,10,FALSE))</f>
        <v/>
      </c>
      <c r="B35" s="36" t="str">
        <f>IF(F35="","",VLOOKUP('OPĆI DIO'!$C$1,'OPĆI DIO'!$N$4:$W$137,9,FALSE))</f>
        <v/>
      </c>
      <c r="C35" s="197" t="str">
        <f t="shared" si="0"/>
        <v/>
      </c>
      <c r="D35" s="197" t="str">
        <f t="shared" si="1"/>
        <v/>
      </c>
      <c r="E35" s="35" t="str">
        <f t="shared" ref="E35:E71" si="10">IFERROR(VLOOKUP(G35,$T$6:$AA$185,5,FALSE),"")</f>
        <v/>
      </c>
      <c r="F35" s="264" t="str">
        <f t="shared" si="3"/>
        <v/>
      </c>
      <c r="G35" s="198"/>
      <c r="H35" s="199" t="str">
        <f t="shared" si="4"/>
        <v/>
      </c>
      <c r="I35" s="73"/>
      <c r="J35" s="73"/>
      <c r="K35" s="73"/>
      <c r="L35" s="239"/>
      <c r="M35" t="str">
        <f>IF(F35="","",'OPĆI DIO'!$C$1)</f>
        <v/>
      </c>
      <c r="N35" t="str">
        <f t="shared" si="5"/>
        <v/>
      </c>
      <c r="O35" t="str">
        <f t="shared" si="6"/>
        <v/>
      </c>
      <c r="T35" s="274" t="str">
        <f t="shared" si="7"/>
        <v>66313-575</v>
      </c>
      <c r="U35" s="4">
        <v>66313</v>
      </c>
      <c r="V35" s="4" t="s">
        <v>542</v>
      </c>
      <c r="W35" s="4">
        <v>575</v>
      </c>
      <c r="X35" s="4" t="s">
        <v>516</v>
      </c>
      <c r="Y35" t="str">
        <f t="shared" si="8"/>
        <v>663</v>
      </c>
      <c r="Z35" t="str">
        <f t="shared" si="9"/>
        <v>66</v>
      </c>
      <c r="AA35">
        <v>575</v>
      </c>
    </row>
    <row r="36" spans="1:27">
      <c r="A36" s="36" t="str">
        <f>IF(F36="","",VLOOKUP('OPĆI DIO'!$C$1,'OPĆI DIO'!$N$4:$W$137,10,FALSE))</f>
        <v/>
      </c>
      <c r="B36" s="36" t="str">
        <f>IF(F36="","",VLOOKUP('OPĆI DIO'!$C$1,'OPĆI DIO'!$N$4:$W$137,9,FALSE))</f>
        <v/>
      </c>
      <c r="C36" s="197" t="str">
        <f t="shared" si="0"/>
        <v/>
      </c>
      <c r="D36" s="197" t="str">
        <f t="shared" si="1"/>
        <v/>
      </c>
      <c r="E36" s="35" t="str">
        <f t="shared" si="10"/>
        <v/>
      </c>
      <c r="F36" s="264" t="str">
        <f t="shared" si="3"/>
        <v/>
      </c>
      <c r="G36" s="198"/>
      <c r="H36" s="199" t="str">
        <f t="shared" si="4"/>
        <v/>
      </c>
      <c r="I36" s="73"/>
      <c r="J36" s="73"/>
      <c r="K36" s="73"/>
      <c r="L36" s="239"/>
      <c r="M36" t="str">
        <f>IF(F36="","",'OPĆI DIO'!$C$1)</f>
        <v/>
      </c>
      <c r="N36" t="str">
        <f t="shared" si="5"/>
        <v/>
      </c>
      <c r="O36" t="str">
        <f t="shared" si="6"/>
        <v/>
      </c>
      <c r="T36" s="274" t="str">
        <f t="shared" si="7"/>
        <v>66313-581</v>
      </c>
      <c r="U36" s="4">
        <v>66313</v>
      </c>
      <c r="V36" s="4" t="s">
        <v>542</v>
      </c>
      <c r="W36" s="4">
        <v>581</v>
      </c>
      <c r="X36" s="4" t="s">
        <v>518</v>
      </c>
      <c r="Y36" t="str">
        <f t="shared" si="8"/>
        <v>663</v>
      </c>
      <c r="Z36" t="str">
        <f t="shared" si="9"/>
        <v>66</v>
      </c>
      <c r="AA36">
        <v>581</v>
      </c>
    </row>
    <row r="37" spans="1:27">
      <c r="A37" s="36" t="str">
        <f>IF(F37="","",VLOOKUP('OPĆI DIO'!$C$1,'OPĆI DIO'!$N$4:$W$137,10,FALSE))</f>
        <v/>
      </c>
      <c r="B37" s="36" t="str">
        <f>IF(F37="","",VLOOKUP('OPĆI DIO'!$C$1,'OPĆI DIO'!$N$4:$W$137,9,FALSE))</f>
        <v/>
      </c>
      <c r="C37" s="197" t="str">
        <f t="shared" si="0"/>
        <v/>
      </c>
      <c r="D37" s="197" t="str">
        <f t="shared" si="1"/>
        <v/>
      </c>
      <c r="E37" s="35" t="str">
        <f t="shared" si="10"/>
        <v/>
      </c>
      <c r="F37" s="264" t="str">
        <f t="shared" si="3"/>
        <v/>
      </c>
      <c r="G37" s="198"/>
      <c r="H37" s="199" t="str">
        <f t="shared" si="4"/>
        <v/>
      </c>
      <c r="I37" s="73"/>
      <c r="J37" s="73"/>
      <c r="K37" s="73"/>
      <c r="L37" s="239"/>
      <c r="M37" t="str">
        <f>IF(F37="","",'OPĆI DIO'!$C$1)</f>
        <v/>
      </c>
      <c r="N37" t="str">
        <f t="shared" si="5"/>
        <v/>
      </c>
      <c r="O37" t="str">
        <f t="shared" si="6"/>
        <v/>
      </c>
      <c r="T37" s="274" t="str">
        <f t="shared" si="7"/>
        <v>66313-61</v>
      </c>
      <c r="U37" s="4">
        <v>66313</v>
      </c>
      <c r="V37" s="4" t="s">
        <v>542</v>
      </c>
      <c r="W37" s="4">
        <v>61</v>
      </c>
      <c r="X37" s="4" t="s">
        <v>538</v>
      </c>
      <c r="Y37" t="str">
        <f t="shared" si="8"/>
        <v>663</v>
      </c>
      <c r="Z37" t="str">
        <f t="shared" si="9"/>
        <v>66</v>
      </c>
      <c r="AA37">
        <v>61</v>
      </c>
    </row>
    <row r="38" spans="1:27">
      <c r="A38" s="36" t="str">
        <f>IF(F38="","",VLOOKUP('OPĆI DIO'!$C$1,'OPĆI DIO'!$N$4:$W$137,10,FALSE))</f>
        <v/>
      </c>
      <c r="B38" s="36" t="str">
        <f>IF(F38="","",VLOOKUP('OPĆI DIO'!$C$1,'OPĆI DIO'!$N$4:$W$137,9,FALSE))</f>
        <v/>
      </c>
      <c r="C38" s="197" t="str">
        <f t="shared" si="0"/>
        <v/>
      </c>
      <c r="D38" s="197" t="str">
        <f t="shared" si="1"/>
        <v/>
      </c>
      <c r="E38" s="35" t="str">
        <f t="shared" si="10"/>
        <v/>
      </c>
      <c r="F38" s="264" t="str">
        <f t="shared" si="3"/>
        <v/>
      </c>
      <c r="G38" s="198"/>
      <c r="H38" s="199" t="str">
        <f t="shared" si="4"/>
        <v/>
      </c>
      <c r="I38" s="73"/>
      <c r="J38" s="73"/>
      <c r="K38" s="73"/>
      <c r="L38" s="239"/>
      <c r="M38" t="str">
        <f>IF(F38="","",'OPĆI DIO'!$C$1)</f>
        <v/>
      </c>
      <c r="N38" t="str">
        <f t="shared" si="5"/>
        <v/>
      </c>
      <c r="O38" t="str">
        <f t="shared" si="6"/>
        <v/>
      </c>
      <c r="T38" s="274" t="str">
        <f t="shared" si="7"/>
        <v>66314-561</v>
      </c>
      <c r="U38" s="251">
        <v>66314</v>
      </c>
      <c r="V38" s="251" t="s">
        <v>543</v>
      </c>
      <c r="W38" s="251">
        <v>561</v>
      </c>
      <c r="X38" s="251" t="s">
        <v>511</v>
      </c>
      <c r="Y38" t="str">
        <f t="shared" si="8"/>
        <v>663</v>
      </c>
      <c r="Z38" t="str">
        <f t="shared" si="9"/>
        <v>66</v>
      </c>
      <c r="AA38">
        <v>561</v>
      </c>
    </row>
    <row r="39" spans="1:27">
      <c r="A39" s="36" t="str">
        <f>IF(F39="","",VLOOKUP('OPĆI DIO'!$C$1,'OPĆI DIO'!$N$4:$W$137,10,FALSE))</f>
        <v/>
      </c>
      <c r="B39" s="36" t="str">
        <f>IF(F39="","",VLOOKUP('OPĆI DIO'!$C$1,'OPĆI DIO'!$N$4:$W$137,9,FALSE))</f>
        <v/>
      </c>
      <c r="C39" s="197" t="str">
        <f t="shared" si="0"/>
        <v/>
      </c>
      <c r="D39" s="197" t="str">
        <f t="shared" si="1"/>
        <v/>
      </c>
      <c r="E39" s="35" t="str">
        <f t="shared" si="10"/>
        <v/>
      </c>
      <c r="F39" s="264" t="str">
        <f t="shared" si="3"/>
        <v/>
      </c>
      <c r="G39" s="198"/>
      <c r="H39" s="199" t="str">
        <f t="shared" si="4"/>
        <v/>
      </c>
      <c r="I39" s="73"/>
      <c r="J39" s="73"/>
      <c r="K39" s="73"/>
      <c r="L39" s="239"/>
      <c r="M39" t="str">
        <f>IF(F39="","",'OPĆI DIO'!$C$1)</f>
        <v/>
      </c>
      <c r="N39" t="str">
        <f t="shared" si="5"/>
        <v/>
      </c>
      <c r="O39" t="str">
        <f t="shared" si="6"/>
        <v/>
      </c>
      <c r="T39" s="274" t="str">
        <f t="shared" si="7"/>
        <v>66314-563</v>
      </c>
      <c r="U39" s="251">
        <v>66314</v>
      </c>
      <c r="V39" s="251" t="s">
        <v>543</v>
      </c>
      <c r="W39" s="251">
        <v>563</v>
      </c>
      <c r="X39" s="251" t="s">
        <v>514</v>
      </c>
      <c r="Y39" t="str">
        <f t="shared" si="8"/>
        <v>663</v>
      </c>
      <c r="Z39" t="str">
        <f t="shared" si="9"/>
        <v>66</v>
      </c>
      <c r="AA39">
        <v>563</v>
      </c>
    </row>
    <row r="40" spans="1:27">
      <c r="A40" s="36" t="str">
        <f>IF(F40="","",VLOOKUP('OPĆI DIO'!$C$1,'OPĆI DIO'!$N$4:$W$137,10,FALSE))</f>
        <v/>
      </c>
      <c r="B40" s="36" t="str">
        <f>IF(F40="","",VLOOKUP('OPĆI DIO'!$C$1,'OPĆI DIO'!$N$4:$W$137,9,FALSE))</f>
        <v/>
      </c>
      <c r="C40" s="197" t="str">
        <f t="shared" si="0"/>
        <v/>
      </c>
      <c r="D40" s="197" t="str">
        <f t="shared" si="1"/>
        <v/>
      </c>
      <c r="E40" s="35" t="str">
        <f t="shared" si="10"/>
        <v/>
      </c>
      <c r="F40" s="264" t="str">
        <f t="shared" si="3"/>
        <v/>
      </c>
      <c r="G40" s="198"/>
      <c r="H40" s="199" t="str">
        <f t="shared" si="4"/>
        <v/>
      </c>
      <c r="I40" s="73"/>
      <c r="J40" s="73"/>
      <c r="K40" s="73"/>
      <c r="L40" s="239"/>
      <c r="M40" t="str">
        <f>IF(F40="","",'OPĆI DIO'!$C$1)</f>
        <v/>
      </c>
      <c r="N40" t="str">
        <f t="shared" si="5"/>
        <v/>
      </c>
      <c r="O40" t="str">
        <f t="shared" si="6"/>
        <v/>
      </c>
      <c r="T40" s="274" t="str">
        <f t="shared" si="7"/>
        <v>66314-575</v>
      </c>
      <c r="U40" s="251">
        <v>66314</v>
      </c>
      <c r="V40" s="251" t="s">
        <v>543</v>
      </c>
      <c r="W40" s="251">
        <v>575</v>
      </c>
      <c r="X40" s="251" t="s">
        <v>516</v>
      </c>
      <c r="Y40" t="str">
        <f t="shared" si="8"/>
        <v>663</v>
      </c>
      <c r="Z40" t="str">
        <f t="shared" si="9"/>
        <v>66</v>
      </c>
      <c r="AA40">
        <v>575</v>
      </c>
    </row>
    <row r="41" spans="1:27">
      <c r="A41" s="36" t="str">
        <f>IF(F41="","",VLOOKUP('OPĆI DIO'!$C$1,'OPĆI DIO'!$N$4:$W$137,10,FALSE))</f>
        <v/>
      </c>
      <c r="B41" s="36" t="str">
        <f>IF(F41="","",VLOOKUP('OPĆI DIO'!$C$1,'OPĆI DIO'!$N$4:$W$137,9,FALSE))</f>
        <v/>
      </c>
      <c r="C41" s="197" t="str">
        <f t="shared" si="0"/>
        <v/>
      </c>
      <c r="D41" s="197" t="str">
        <f t="shared" si="1"/>
        <v/>
      </c>
      <c r="E41" s="35" t="str">
        <f t="shared" si="10"/>
        <v/>
      </c>
      <c r="F41" s="264" t="str">
        <f t="shared" si="3"/>
        <v/>
      </c>
      <c r="G41" s="198"/>
      <c r="H41" s="199" t="str">
        <f t="shared" si="4"/>
        <v/>
      </c>
      <c r="I41" s="73"/>
      <c r="J41" s="73"/>
      <c r="K41" s="73"/>
      <c r="L41" s="239"/>
      <c r="M41" t="str">
        <f>IF(F41="","",'OPĆI DIO'!$C$1)</f>
        <v/>
      </c>
      <c r="N41" t="str">
        <f t="shared" si="5"/>
        <v/>
      </c>
      <c r="O41" t="str">
        <f t="shared" si="6"/>
        <v/>
      </c>
      <c r="T41" s="274" t="str">
        <f t="shared" si="7"/>
        <v>66314-581</v>
      </c>
      <c r="U41" s="251">
        <v>66314</v>
      </c>
      <c r="V41" s="251" t="s">
        <v>543</v>
      </c>
      <c r="W41" s="251">
        <v>581</v>
      </c>
      <c r="X41" s="251" t="s">
        <v>518</v>
      </c>
      <c r="Y41" t="str">
        <f t="shared" si="8"/>
        <v>663</v>
      </c>
      <c r="Z41" t="str">
        <f t="shared" si="9"/>
        <v>66</v>
      </c>
      <c r="AA41">
        <v>581</v>
      </c>
    </row>
    <row r="42" spans="1:27">
      <c r="A42" s="36" t="str">
        <f>IF(F42="","",VLOOKUP('OPĆI DIO'!$C$1,'OPĆI DIO'!$N$4:$W$137,10,FALSE))</f>
        <v/>
      </c>
      <c r="B42" s="36" t="str">
        <f>IF(F42="","",VLOOKUP('OPĆI DIO'!$C$1,'OPĆI DIO'!$N$4:$W$137,9,FALSE))</f>
        <v/>
      </c>
      <c r="C42" s="197" t="str">
        <f t="shared" si="0"/>
        <v/>
      </c>
      <c r="D42" s="197" t="str">
        <f t="shared" si="1"/>
        <v/>
      </c>
      <c r="E42" s="35" t="str">
        <f t="shared" si="10"/>
        <v/>
      </c>
      <c r="F42" s="264" t="str">
        <f t="shared" si="3"/>
        <v/>
      </c>
      <c r="G42" s="198"/>
      <c r="H42" s="199" t="str">
        <f t="shared" si="4"/>
        <v/>
      </c>
      <c r="I42" s="73"/>
      <c r="J42" s="73"/>
      <c r="K42" s="73"/>
      <c r="L42" s="239"/>
      <c r="M42" t="str">
        <f>IF(F42="","",'OPĆI DIO'!$C$1)</f>
        <v/>
      </c>
      <c r="N42" t="str">
        <f t="shared" si="5"/>
        <v/>
      </c>
      <c r="O42" t="str">
        <f t="shared" si="6"/>
        <v/>
      </c>
      <c r="T42" s="274" t="str">
        <f t="shared" si="7"/>
        <v>66314-61</v>
      </c>
      <c r="U42" s="251">
        <v>66314</v>
      </c>
      <c r="V42" s="251" t="s">
        <v>543</v>
      </c>
      <c r="W42" s="251">
        <v>61</v>
      </c>
      <c r="X42" s="251" t="s">
        <v>538</v>
      </c>
      <c r="Y42" t="str">
        <f t="shared" si="8"/>
        <v>663</v>
      </c>
      <c r="Z42" t="str">
        <f t="shared" si="9"/>
        <v>66</v>
      </c>
      <c r="AA42">
        <v>61</v>
      </c>
    </row>
    <row r="43" spans="1:27">
      <c r="A43" s="36" t="str">
        <f>IF(F43="","",VLOOKUP('OPĆI DIO'!$C$1,'OPĆI DIO'!$N$4:$W$137,10,FALSE))</f>
        <v/>
      </c>
      <c r="B43" s="36" t="str">
        <f>IF(F43="","",VLOOKUP('OPĆI DIO'!$C$1,'OPĆI DIO'!$N$4:$W$137,9,FALSE))</f>
        <v/>
      </c>
      <c r="C43" s="197" t="str">
        <f t="shared" si="0"/>
        <v/>
      </c>
      <c r="D43" s="197" t="str">
        <f t="shared" si="1"/>
        <v/>
      </c>
      <c r="E43" s="35" t="str">
        <f t="shared" si="10"/>
        <v/>
      </c>
      <c r="F43" s="264" t="str">
        <f t="shared" si="3"/>
        <v/>
      </c>
      <c r="G43" s="198"/>
      <c r="H43" s="199" t="str">
        <f t="shared" si="4"/>
        <v/>
      </c>
      <c r="I43" s="73"/>
      <c r="J43" s="73"/>
      <c r="K43" s="73"/>
      <c r="L43" s="239"/>
      <c r="M43" t="str">
        <f>IF(F43="","",'OPĆI DIO'!$C$1)</f>
        <v/>
      </c>
      <c r="N43" t="str">
        <f t="shared" si="5"/>
        <v/>
      </c>
      <c r="O43" t="str">
        <f t="shared" si="6"/>
        <v/>
      </c>
      <c r="T43" t="str">
        <f t="shared" si="7"/>
        <v>66321-61</v>
      </c>
      <c r="U43" s="4">
        <v>66321</v>
      </c>
      <c r="V43" s="4" t="s">
        <v>544</v>
      </c>
      <c r="W43" s="4">
        <v>61</v>
      </c>
      <c r="X43" s="4" t="s">
        <v>538</v>
      </c>
      <c r="Y43" t="str">
        <f t="shared" si="8"/>
        <v>663</v>
      </c>
      <c r="Z43" t="str">
        <f t="shared" si="9"/>
        <v>66</v>
      </c>
      <c r="AA43">
        <v>61</v>
      </c>
    </row>
    <row r="44" spans="1:27">
      <c r="A44" s="36" t="str">
        <f>IF(F44="","",VLOOKUP('OPĆI DIO'!$C$1,'OPĆI DIO'!$N$4:$W$137,10,FALSE))</f>
        <v/>
      </c>
      <c r="B44" s="36" t="str">
        <f>IF(F44="","",VLOOKUP('OPĆI DIO'!$C$1,'OPĆI DIO'!$N$4:$W$137,9,FALSE))</f>
        <v/>
      </c>
      <c r="C44" s="197" t="str">
        <f t="shared" si="0"/>
        <v/>
      </c>
      <c r="D44" s="197" t="str">
        <f t="shared" si="1"/>
        <v/>
      </c>
      <c r="E44" s="35" t="str">
        <f t="shared" si="10"/>
        <v/>
      </c>
      <c r="F44" s="264" t="str">
        <f t="shared" si="3"/>
        <v/>
      </c>
      <c r="G44" s="198"/>
      <c r="H44" s="199" t="str">
        <f t="shared" si="4"/>
        <v/>
      </c>
      <c r="I44" s="73"/>
      <c r="J44" s="73"/>
      <c r="K44" s="73"/>
      <c r="L44" s="239"/>
      <c r="M44" t="str">
        <f>IF(F44="","",'OPĆI DIO'!$C$1)</f>
        <v/>
      </c>
      <c r="N44" t="str">
        <f t="shared" si="5"/>
        <v/>
      </c>
      <c r="O44" t="str">
        <f t="shared" si="6"/>
        <v/>
      </c>
      <c r="T44" s="274" t="str">
        <f t="shared" si="7"/>
        <v>66322-561</v>
      </c>
      <c r="U44" s="251">
        <v>66322</v>
      </c>
      <c r="V44" s="251" t="s">
        <v>545</v>
      </c>
      <c r="W44" s="251">
        <v>561</v>
      </c>
      <c r="X44" s="251" t="s">
        <v>511</v>
      </c>
      <c r="Y44" t="str">
        <f t="shared" si="8"/>
        <v>663</v>
      </c>
      <c r="Z44" t="str">
        <f t="shared" si="9"/>
        <v>66</v>
      </c>
      <c r="AA44">
        <v>561</v>
      </c>
    </row>
    <row r="45" spans="1:27">
      <c r="A45" s="36" t="str">
        <f>IF(F45="","",VLOOKUP('OPĆI DIO'!$C$1,'OPĆI DIO'!$N$4:$W$137,10,FALSE))</f>
        <v/>
      </c>
      <c r="B45" s="36" t="str">
        <f>IF(F45="","",VLOOKUP('OPĆI DIO'!$C$1,'OPĆI DIO'!$N$4:$W$137,9,FALSE))</f>
        <v/>
      </c>
      <c r="C45" s="197" t="str">
        <f t="shared" si="0"/>
        <v/>
      </c>
      <c r="D45" s="197" t="str">
        <f t="shared" si="1"/>
        <v/>
      </c>
      <c r="E45" s="35" t="str">
        <f t="shared" si="10"/>
        <v/>
      </c>
      <c r="F45" s="264" t="str">
        <f t="shared" si="3"/>
        <v/>
      </c>
      <c r="G45" s="198"/>
      <c r="H45" s="199" t="str">
        <f t="shared" si="4"/>
        <v/>
      </c>
      <c r="I45" s="73"/>
      <c r="J45" s="73"/>
      <c r="K45" s="73"/>
      <c r="L45" s="239"/>
      <c r="M45" t="str">
        <f>IF(F45="","",'OPĆI DIO'!$C$1)</f>
        <v/>
      </c>
      <c r="N45" t="str">
        <f t="shared" si="5"/>
        <v/>
      </c>
      <c r="O45" t="str">
        <f t="shared" si="6"/>
        <v/>
      </c>
      <c r="T45" s="274" t="str">
        <f t="shared" si="7"/>
        <v>66322-563</v>
      </c>
      <c r="U45" s="251">
        <v>66322</v>
      </c>
      <c r="V45" s="251" t="s">
        <v>545</v>
      </c>
      <c r="W45" s="251">
        <v>563</v>
      </c>
      <c r="X45" s="251" t="s">
        <v>514</v>
      </c>
      <c r="Y45" t="str">
        <f t="shared" si="8"/>
        <v>663</v>
      </c>
      <c r="Z45" t="str">
        <f t="shared" si="9"/>
        <v>66</v>
      </c>
      <c r="AA45">
        <v>563</v>
      </c>
    </row>
    <row r="46" spans="1:27">
      <c r="A46" s="36" t="str">
        <f>IF(F46="","",VLOOKUP('OPĆI DIO'!$C$1,'OPĆI DIO'!$N$4:$W$137,10,FALSE))</f>
        <v/>
      </c>
      <c r="B46" s="36" t="str">
        <f>IF(F46="","",VLOOKUP('OPĆI DIO'!$C$1,'OPĆI DIO'!$N$4:$W$137,9,FALSE))</f>
        <v/>
      </c>
      <c r="C46" s="197" t="str">
        <f t="shared" si="0"/>
        <v/>
      </c>
      <c r="D46" s="197" t="str">
        <f t="shared" si="1"/>
        <v/>
      </c>
      <c r="E46" s="35" t="str">
        <f t="shared" si="10"/>
        <v/>
      </c>
      <c r="F46" s="264" t="str">
        <f t="shared" si="3"/>
        <v/>
      </c>
      <c r="G46" s="198"/>
      <c r="H46" s="199" t="str">
        <f t="shared" si="4"/>
        <v/>
      </c>
      <c r="I46" s="73"/>
      <c r="J46" s="73"/>
      <c r="K46" s="73"/>
      <c r="L46" s="239"/>
      <c r="M46" t="str">
        <f>IF(F46="","",'OPĆI DIO'!$C$1)</f>
        <v/>
      </c>
      <c r="N46" t="str">
        <f t="shared" si="5"/>
        <v/>
      </c>
      <c r="O46" t="str">
        <f t="shared" si="6"/>
        <v/>
      </c>
      <c r="T46" s="274" t="str">
        <f t="shared" si="7"/>
        <v>66322-575</v>
      </c>
      <c r="U46" s="251">
        <v>66322</v>
      </c>
      <c r="V46" s="251" t="s">
        <v>545</v>
      </c>
      <c r="W46" s="251">
        <v>575</v>
      </c>
      <c r="X46" s="251" t="s">
        <v>516</v>
      </c>
      <c r="Y46" t="str">
        <f t="shared" si="8"/>
        <v>663</v>
      </c>
      <c r="Z46" t="str">
        <f t="shared" si="9"/>
        <v>66</v>
      </c>
      <c r="AA46">
        <v>575</v>
      </c>
    </row>
    <row r="47" spans="1:27">
      <c r="A47" s="36" t="str">
        <f>IF(F47="","",VLOOKUP('OPĆI DIO'!$C$1,'OPĆI DIO'!$N$4:$W$137,10,FALSE))</f>
        <v/>
      </c>
      <c r="B47" s="36" t="str">
        <f>IF(F47="","",VLOOKUP('OPĆI DIO'!$C$1,'OPĆI DIO'!$N$4:$W$137,9,FALSE))</f>
        <v/>
      </c>
      <c r="C47" s="197" t="str">
        <f t="shared" si="0"/>
        <v/>
      </c>
      <c r="D47" s="197" t="str">
        <f t="shared" si="1"/>
        <v/>
      </c>
      <c r="E47" s="35" t="str">
        <f t="shared" si="10"/>
        <v/>
      </c>
      <c r="F47" s="264" t="str">
        <f t="shared" si="3"/>
        <v/>
      </c>
      <c r="G47" s="198"/>
      <c r="H47" s="199" t="str">
        <f t="shared" si="4"/>
        <v/>
      </c>
      <c r="I47" s="73"/>
      <c r="J47" s="73"/>
      <c r="K47" s="73"/>
      <c r="L47" s="239"/>
      <c r="M47" t="str">
        <f>IF(F47="","",'OPĆI DIO'!$C$1)</f>
        <v/>
      </c>
      <c r="N47" t="str">
        <f t="shared" si="5"/>
        <v/>
      </c>
      <c r="O47" t="str">
        <f t="shared" si="6"/>
        <v/>
      </c>
      <c r="T47" s="274" t="str">
        <f t="shared" si="7"/>
        <v>66322-581</v>
      </c>
      <c r="U47" s="251">
        <v>66322</v>
      </c>
      <c r="V47" s="251" t="s">
        <v>545</v>
      </c>
      <c r="W47" s="251">
        <v>581</v>
      </c>
      <c r="X47" s="251" t="s">
        <v>518</v>
      </c>
      <c r="Y47" t="str">
        <f t="shared" si="8"/>
        <v>663</v>
      </c>
      <c r="Z47" t="str">
        <f t="shared" si="9"/>
        <v>66</v>
      </c>
      <c r="AA47">
        <v>581</v>
      </c>
    </row>
    <row r="48" spans="1:27">
      <c r="A48" s="36" t="str">
        <f>IF(F48="","",VLOOKUP('OPĆI DIO'!$C$1,'OPĆI DIO'!$N$4:$W$137,10,FALSE))</f>
        <v/>
      </c>
      <c r="B48" s="36" t="str">
        <f>IF(F48="","",VLOOKUP('OPĆI DIO'!$C$1,'OPĆI DIO'!$N$4:$W$137,9,FALSE))</f>
        <v/>
      </c>
      <c r="C48" s="197" t="str">
        <f t="shared" si="0"/>
        <v/>
      </c>
      <c r="D48" s="197" t="str">
        <f t="shared" si="1"/>
        <v/>
      </c>
      <c r="E48" s="35" t="str">
        <f t="shared" si="10"/>
        <v/>
      </c>
      <c r="F48" s="264" t="str">
        <f t="shared" si="3"/>
        <v/>
      </c>
      <c r="G48" s="198"/>
      <c r="H48" s="199" t="str">
        <f t="shared" si="4"/>
        <v/>
      </c>
      <c r="I48" s="73"/>
      <c r="J48" s="73"/>
      <c r="K48" s="73"/>
      <c r="L48" s="239"/>
      <c r="M48" t="str">
        <f>IF(F48="","",'OPĆI DIO'!$C$1)</f>
        <v/>
      </c>
      <c r="N48" t="str">
        <f t="shared" si="5"/>
        <v/>
      </c>
      <c r="O48" t="str">
        <f t="shared" si="6"/>
        <v/>
      </c>
      <c r="T48" s="274" t="str">
        <f t="shared" si="7"/>
        <v>66322-61</v>
      </c>
      <c r="U48" s="251">
        <v>66322</v>
      </c>
      <c r="V48" s="251" t="s">
        <v>545</v>
      </c>
      <c r="W48" s="251">
        <v>61</v>
      </c>
      <c r="X48" s="251" t="s">
        <v>538</v>
      </c>
      <c r="Y48" t="str">
        <f t="shared" si="8"/>
        <v>663</v>
      </c>
      <c r="Z48" t="str">
        <f t="shared" si="9"/>
        <v>66</v>
      </c>
      <c r="AA48">
        <v>61</v>
      </c>
    </row>
    <row r="49" spans="1:27">
      <c r="A49" s="36" t="str">
        <f>IF(F49="","",VLOOKUP('OPĆI DIO'!$C$1,'OPĆI DIO'!$N$4:$W$137,10,FALSE))</f>
        <v/>
      </c>
      <c r="B49" s="36" t="str">
        <f>IF(F49="","",VLOOKUP('OPĆI DIO'!$C$1,'OPĆI DIO'!$N$4:$W$137,9,FALSE))</f>
        <v/>
      </c>
      <c r="C49" s="197" t="str">
        <f t="shared" si="0"/>
        <v/>
      </c>
      <c r="D49" s="197" t="str">
        <f t="shared" si="1"/>
        <v/>
      </c>
      <c r="E49" s="35" t="str">
        <f t="shared" si="10"/>
        <v/>
      </c>
      <c r="F49" s="264" t="str">
        <f t="shared" si="3"/>
        <v/>
      </c>
      <c r="G49" s="198"/>
      <c r="H49" s="199" t="str">
        <f t="shared" si="4"/>
        <v/>
      </c>
      <c r="I49" s="73"/>
      <c r="J49" s="73"/>
      <c r="K49" s="73"/>
      <c r="L49" s="239"/>
      <c r="M49" t="str">
        <f>IF(F49="","",'OPĆI DIO'!$C$1)</f>
        <v/>
      </c>
      <c r="N49" t="str">
        <f t="shared" si="5"/>
        <v/>
      </c>
      <c r="O49" t="str">
        <f t="shared" si="6"/>
        <v/>
      </c>
      <c r="T49" s="274" t="str">
        <f t="shared" si="7"/>
        <v>66323-561</v>
      </c>
      <c r="U49" s="4">
        <v>66323</v>
      </c>
      <c r="V49" s="4" t="s">
        <v>546</v>
      </c>
      <c r="W49" s="4">
        <v>561</v>
      </c>
      <c r="X49" s="4" t="s">
        <v>511</v>
      </c>
      <c r="Y49" t="str">
        <f t="shared" si="8"/>
        <v>663</v>
      </c>
      <c r="Z49" t="str">
        <f t="shared" si="9"/>
        <v>66</v>
      </c>
      <c r="AA49">
        <v>561</v>
      </c>
    </row>
    <row r="50" spans="1:27">
      <c r="A50" s="36" t="str">
        <f>IF(F50="","",VLOOKUP('OPĆI DIO'!$C$1,'OPĆI DIO'!$N$4:$W$137,10,FALSE))</f>
        <v/>
      </c>
      <c r="B50" s="36" t="str">
        <f>IF(F50="","",VLOOKUP('OPĆI DIO'!$C$1,'OPĆI DIO'!$N$4:$W$137,9,FALSE))</f>
        <v/>
      </c>
      <c r="C50" s="197" t="str">
        <f t="shared" si="0"/>
        <v/>
      </c>
      <c r="D50" s="197" t="str">
        <f t="shared" si="1"/>
        <v/>
      </c>
      <c r="E50" s="35" t="str">
        <f t="shared" si="10"/>
        <v/>
      </c>
      <c r="F50" s="264" t="str">
        <f t="shared" si="3"/>
        <v/>
      </c>
      <c r="G50" s="198"/>
      <c r="H50" s="199" t="str">
        <f t="shared" si="4"/>
        <v/>
      </c>
      <c r="I50" s="73"/>
      <c r="J50" s="73"/>
      <c r="K50" s="73"/>
      <c r="L50" s="239"/>
      <c r="M50" t="str">
        <f>IF(F50="","",'OPĆI DIO'!$C$1)</f>
        <v/>
      </c>
      <c r="N50" t="str">
        <f t="shared" si="5"/>
        <v/>
      </c>
      <c r="O50" t="str">
        <f t="shared" si="6"/>
        <v/>
      </c>
      <c r="T50" s="274" t="str">
        <f t="shared" si="7"/>
        <v>66323-563</v>
      </c>
      <c r="U50" s="4">
        <v>66323</v>
      </c>
      <c r="V50" s="4" t="s">
        <v>546</v>
      </c>
      <c r="W50" s="4">
        <v>563</v>
      </c>
      <c r="X50" s="4" t="s">
        <v>514</v>
      </c>
      <c r="Y50" t="str">
        <f t="shared" si="8"/>
        <v>663</v>
      </c>
      <c r="Z50" t="str">
        <f t="shared" si="9"/>
        <v>66</v>
      </c>
      <c r="AA50">
        <v>563</v>
      </c>
    </row>
    <row r="51" spans="1:27">
      <c r="A51" s="36" t="str">
        <f>IF(F51="","",VLOOKUP('OPĆI DIO'!$C$1,'OPĆI DIO'!$N$4:$W$137,10,FALSE))</f>
        <v/>
      </c>
      <c r="B51" s="36" t="str">
        <f>IF(F51="","",VLOOKUP('OPĆI DIO'!$C$1,'OPĆI DIO'!$N$4:$W$137,9,FALSE))</f>
        <v/>
      </c>
      <c r="C51" s="197" t="str">
        <f t="shared" si="0"/>
        <v/>
      </c>
      <c r="D51" s="197" t="str">
        <f t="shared" si="1"/>
        <v/>
      </c>
      <c r="E51" s="35" t="str">
        <f t="shared" si="10"/>
        <v/>
      </c>
      <c r="F51" s="264" t="str">
        <f t="shared" si="3"/>
        <v/>
      </c>
      <c r="G51" s="198"/>
      <c r="H51" s="199" t="str">
        <f t="shared" si="4"/>
        <v/>
      </c>
      <c r="I51" s="73"/>
      <c r="J51" s="73"/>
      <c r="K51" s="73"/>
      <c r="L51" s="239"/>
      <c r="M51" t="str">
        <f>IF(F51="","",'OPĆI DIO'!$C$1)</f>
        <v/>
      </c>
      <c r="N51" t="str">
        <f t="shared" si="5"/>
        <v/>
      </c>
      <c r="O51" t="str">
        <f t="shared" si="6"/>
        <v/>
      </c>
      <c r="T51" s="274" t="str">
        <f t="shared" si="7"/>
        <v>66323-575</v>
      </c>
      <c r="U51" s="4">
        <v>66323</v>
      </c>
      <c r="V51" s="4" t="s">
        <v>546</v>
      </c>
      <c r="W51" s="4">
        <v>575</v>
      </c>
      <c r="X51" s="4" t="s">
        <v>516</v>
      </c>
      <c r="Y51" t="str">
        <f t="shared" si="8"/>
        <v>663</v>
      </c>
      <c r="Z51" t="str">
        <f t="shared" si="9"/>
        <v>66</v>
      </c>
      <c r="AA51">
        <v>575</v>
      </c>
    </row>
    <row r="52" spans="1:27">
      <c r="A52" s="36" t="str">
        <f>IF(F52="","",VLOOKUP('OPĆI DIO'!$C$1,'OPĆI DIO'!$N$4:$W$137,10,FALSE))</f>
        <v/>
      </c>
      <c r="B52" s="36" t="str">
        <f>IF(F52="","",VLOOKUP('OPĆI DIO'!$C$1,'OPĆI DIO'!$N$4:$W$137,9,FALSE))</f>
        <v/>
      </c>
      <c r="C52" s="197" t="str">
        <f t="shared" si="0"/>
        <v/>
      </c>
      <c r="D52" s="197" t="str">
        <f t="shared" si="1"/>
        <v/>
      </c>
      <c r="E52" s="35" t="str">
        <f t="shared" si="10"/>
        <v/>
      </c>
      <c r="F52" s="264" t="str">
        <f t="shared" si="3"/>
        <v/>
      </c>
      <c r="G52" s="198"/>
      <c r="H52" s="199" t="str">
        <f t="shared" si="4"/>
        <v/>
      </c>
      <c r="I52" s="73"/>
      <c r="J52" s="73"/>
      <c r="K52" s="73"/>
      <c r="L52" s="239"/>
      <c r="M52" t="str">
        <f>IF(F52="","",'OPĆI DIO'!$C$1)</f>
        <v/>
      </c>
      <c r="N52" t="str">
        <f t="shared" si="5"/>
        <v/>
      </c>
      <c r="O52" t="str">
        <f t="shared" si="6"/>
        <v/>
      </c>
      <c r="T52" s="274" t="str">
        <f t="shared" si="7"/>
        <v>66323-581</v>
      </c>
      <c r="U52" s="4">
        <v>66323</v>
      </c>
      <c r="V52" s="4" t="s">
        <v>546</v>
      </c>
      <c r="W52" s="4">
        <v>581</v>
      </c>
      <c r="X52" s="4" t="s">
        <v>518</v>
      </c>
      <c r="Y52" t="str">
        <f t="shared" si="8"/>
        <v>663</v>
      </c>
      <c r="Z52" t="str">
        <f t="shared" si="9"/>
        <v>66</v>
      </c>
      <c r="AA52">
        <v>581</v>
      </c>
    </row>
    <row r="53" spans="1:27">
      <c r="A53" s="36" t="str">
        <f>IF(F53="","",VLOOKUP('OPĆI DIO'!$C$1,'OPĆI DIO'!$N$4:$W$137,10,FALSE))</f>
        <v/>
      </c>
      <c r="B53" s="36" t="str">
        <f>IF(F53="","",VLOOKUP('OPĆI DIO'!$C$1,'OPĆI DIO'!$N$4:$W$137,9,FALSE))</f>
        <v/>
      </c>
      <c r="C53" s="197" t="str">
        <f t="shared" si="0"/>
        <v/>
      </c>
      <c r="D53" s="197" t="str">
        <f t="shared" si="1"/>
        <v/>
      </c>
      <c r="E53" s="35" t="str">
        <f t="shared" si="10"/>
        <v/>
      </c>
      <c r="F53" s="264" t="str">
        <f t="shared" si="3"/>
        <v/>
      </c>
      <c r="G53" s="198"/>
      <c r="H53" s="199" t="str">
        <f t="shared" si="4"/>
        <v/>
      </c>
      <c r="I53" s="73"/>
      <c r="J53" s="73"/>
      <c r="K53" s="73"/>
      <c r="L53" s="239"/>
      <c r="M53" t="str">
        <f>IF(F53="","",'OPĆI DIO'!$C$1)</f>
        <v/>
      </c>
      <c r="N53" t="str">
        <f t="shared" si="5"/>
        <v/>
      </c>
      <c r="O53" t="str">
        <f t="shared" si="6"/>
        <v/>
      </c>
      <c r="T53" s="274" t="str">
        <f t="shared" si="7"/>
        <v>66323-61</v>
      </c>
      <c r="U53" s="4">
        <v>66323</v>
      </c>
      <c r="V53" s="4" t="s">
        <v>546</v>
      </c>
      <c r="W53" s="4">
        <v>61</v>
      </c>
      <c r="X53" s="4" t="s">
        <v>538</v>
      </c>
      <c r="Y53" t="str">
        <f t="shared" si="8"/>
        <v>663</v>
      </c>
      <c r="Z53" t="str">
        <f t="shared" si="9"/>
        <v>66</v>
      </c>
      <c r="AA53">
        <v>61</v>
      </c>
    </row>
    <row r="54" spans="1:27">
      <c r="A54" s="36" t="str">
        <f>IF(F54="","",VLOOKUP('OPĆI DIO'!$C$1,'OPĆI DIO'!$N$4:$W$137,10,FALSE))</f>
        <v/>
      </c>
      <c r="B54" s="36" t="str">
        <f>IF(F54="","",VLOOKUP('OPĆI DIO'!$C$1,'OPĆI DIO'!$N$4:$W$137,9,FALSE))</f>
        <v/>
      </c>
      <c r="C54" s="197" t="str">
        <f t="shared" si="0"/>
        <v/>
      </c>
      <c r="D54" s="197" t="str">
        <f t="shared" si="1"/>
        <v/>
      </c>
      <c r="E54" s="35" t="str">
        <f t="shared" si="10"/>
        <v/>
      </c>
      <c r="F54" s="264" t="str">
        <f t="shared" si="3"/>
        <v/>
      </c>
      <c r="G54" s="198"/>
      <c r="H54" s="199" t="str">
        <f t="shared" si="4"/>
        <v/>
      </c>
      <c r="I54" s="73"/>
      <c r="J54" s="73"/>
      <c r="K54" s="73"/>
      <c r="L54" s="239"/>
      <c r="M54" t="str">
        <f>IF(F54="","",'OPĆI DIO'!$C$1)</f>
        <v/>
      </c>
      <c r="N54" t="str">
        <f t="shared" si="5"/>
        <v/>
      </c>
      <c r="O54" t="str">
        <f t="shared" si="6"/>
        <v/>
      </c>
      <c r="T54" s="274" t="str">
        <f t="shared" si="7"/>
        <v>66324-561</v>
      </c>
      <c r="U54" s="251">
        <v>66324</v>
      </c>
      <c r="V54" s="251" t="s">
        <v>547</v>
      </c>
      <c r="W54" s="251">
        <v>561</v>
      </c>
      <c r="X54" s="251" t="s">
        <v>511</v>
      </c>
      <c r="Y54" t="str">
        <f t="shared" si="8"/>
        <v>663</v>
      </c>
      <c r="Z54" t="str">
        <f t="shared" si="9"/>
        <v>66</v>
      </c>
      <c r="AA54">
        <v>561</v>
      </c>
    </row>
    <row r="55" spans="1:27">
      <c r="A55" s="36" t="str">
        <f>IF(F55="","",VLOOKUP('OPĆI DIO'!$C$1,'OPĆI DIO'!$N$4:$W$137,10,FALSE))</f>
        <v/>
      </c>
      <c r="B55" s="36" t="str">
        <f>IF(F55="","",VLOOKUP('OPĆI DIO'!$C$1,'OPĆI DIO'!$N$4:$W$137,9,FALSE))</f>
        <v/>
      </c>
      <c r="C55" s="197" t="str">
        <f t="shared" si="0"/>
        <v/>
      </c>
      <c r="D55" s="197" t="str">
        <f t="shared" si="1"/>
        <v/>
      </c>
      <c r="E55" s="35" t="str">
        <f t="shared" si="10"/>
        <v/>
      </c>
      <c r="F55" s="264" t="str">
        <f t="shared" si="3"/>
        <v/>
      </c>
      <c r="G55" s="198"/>
      <c r="H55" s="199" t="str">
        <f t="shared" si="4"/>
        <v/>
      </c>
      <c r="I55" s="73"/>
      <c r="J55" s="73"/>
      <c r="K55" s="73"/>
      <c r="L55" s="239"/>
      <c r="M55" t="str">
        <f>IF(F55="","",'OPĆI DIO'!$C$1)</f>
        <v/>
      </c>
      <c r="N55" t="str">
        <f t="shared" si="5"/>
        <v/>
      </c>
      <c r="O55" t="str">
        <f t="shared" si="6"/>
        <v/>
      </c>
      <c r="T55" s="274" t="str">
        <f t="shared" si="7"/>
        <v>66324-563</v>
      </c>
      <c r="U55" s="251">
        <v>66324</v>
      </c>
      <c r="V55" s="251" t="s">
        <v>547</v>
      </c>
      <c r="W55" s="251">
        <v>563</v>
      </c>
      <c r="X55" s="251" t="s">
        <v>514</v>
      </c>
      <c r="Y55" t="str">
        <f t="shared" si="8"/>
        <v>663</v>
      </c>
      <c r="Z55" t="str">
        <f t="shared" si="9"/>
        <v>66</v>
      </c>
      <c r="AA55">
        <v>563</v>
      </c>
    </row>
    <row r="56" spans="1:27">
      <c r="A56" s="36" t="str">
        <f>IF(F56="","",VLOOKUP('OPĆI DIO'!$C$1,'OPĆI DIO'!$N$4:$W$137,10,FALSE))</f>
        <v/>
      </c>
      <c r="B56" s="36" t="str">
        <f>IF(F56="","",VLOOKUP('OPĆI DIO'!$C$1,'OPĆI DIO'!$N$4:$W$137,9,FALSE))</f>
        <v/>
      </c>
      <c r="C56" s="197" t="str">
        <f t="shared" si="0"/>
        <v/>
      </c>
      <c r="D56" s="197" t="str">
        <f t="shared" si="1"/>
        <v/>
      </c>
      <c r="E56" s="35" t="str">
        <f t="shared" si="10"/>
        <v/>
      </c>
      <c r="F56" s="264" t="str">
        <f t="shared" si="3"/>
        <v/>
      </c>
      <c r="G56" s="198"/>
      <c r="H56" s="199" t="str">
        <f t="shared" si="4"/>
        <v/>
      </c>
      <c r="I56" s="73"/>
      <c r="J56" s="73"/>
      <c r="K56" s="73"/>
      <c r="L56" s="239"/>
      <c r="M56" t="str">
        <f>IF(F56="","",'OPĆI DIO'!$C$1)</f>
        <v/>
      </c>
      <c r="N56" t="str">
        <f t="shared" si="5"/>
        <v/>
      </c>
      <c r="O56" t="str">
        <f t="shared" si="6"/>
        <v/>
      </c>
      <c r="T56" s="274" t="str">
        <f t="shared" si="7"/>
        <v>66324-575</v>
      </c>
      <c r="U56" s="251">
        <v>66324</v>
      </c>
      <c r="V56" s="251" t="s">
        <v>547</v>
      </c>
      <c r="W56" s="251">
        <v>575</v>
      </c>
      <c r="X56" s="251" t="s">
        <v>516</v>
      </c>
      <c r="Y56" t="str">
        <f t="shared" si="8"/>
        <v>663</v>
      </c>
      <c r="Z56" t="str">
        <f t="shared" si="9"/>
        <v>66</v>
      </c>
      <c r="AA56">
        <v>575</v>
      </c>
    </row>
    <row r="57" spans="1:27">
      <c r="A57" s="36" t="str">
        <f>IF(F57="","",VLOOKUP('OPĆI DIO'!$C$1,'OPĆI DIO'!$N$4:$W$137,10,FALSE))</f>
        <v/>
      </c>
      <c r="B57" s="36" t="str">
        <f>IF(F57="","",VLOOKUP('OPĆI DIO'!$C$1,'OPĆI DIO'!$N$4:$W$137,9,FALSE))</f>
        <v/>
      </c>
      <c r="C57" s="197" t="str">
        <f t="shared" si="0"/>
        <v/>
      </c>
      <c r="D57" s="197" t="str">
        <f t="shared" si="1"/>
        <v/>
      </c>
      <c r="E57" s="35" t="str">
        <f t="shared" si="10"/>
        <v/>
      </c>
      <c r="F57" s="264" t="str">
        <f t="shared" si="3"/>
        <v/>
      </c>
      <c r="G57" s="198"/>
      <c r="H57" s="199" t="str">
        <f t="shared" si="4"/>
        <v/>
      </c>
      <c r="I57" s="73"/>
      <c r="J57" s="73"/>
      <c r="K57" s="73"/>
      <c r="L57" s="239"/>
      <c r="M57" t="str">
        <f>IF(F57="","",'OPĆI DIO'!$C$1)</f>
        <v/>
      </c>
      <c r="N57" t="str">
        <f t="shared" si="5"/>
        <v/>
      </c>
      <c r="O57" t="str">
        <f t="shared" si="6"/>
        <v/>
      </c>
      <c r="T57" s="274" t="str">
        <f t="shared" si="7"/>
        <v>66324-581</v>
      </c>
      <c r="U57" s="251">
        <v>66324</v>
      </c>
      <c r="V57" s="251" t="s">
        <v>547</v>
      </c>
      <c r="W57" s="251">
        <v>581</v>
      </c>
      <c r="X57" s="251" t="s">
        <v>518</v>
      </c>
      <c r="Y57" t="str">
        <f t="shared" si="8"/>
        <v>663</v>
      </c>
      <c r="Z57" t="str">
        <f t="shared" si="9"/>
        <v>66</v>
      </c>
      <c r="AA57">
        <v>581</v>
      </c>
    </row>
    <row r="58" spans="1:27" ht="15" thickBot="1">
      <c r="A58" s="36" t="str">
        <f>IF(F58="","",VLOOKUP('OPĆI DIO'!$C$1,'OPĆI DIO'!$N$4:$W$137,10,FALSE))</f>
        <v/>
      </c>
      <c r="B58" s="36" t="str">
        <f>IF(F58="","",VLOOKUP('OPĆI DIO'!$C$1,'OPĆI DIO'!$N$4:$W$137,9,FALSE))</f>
        <v/>
      </c>
      <c r="C58" s="197" t="str">
        <f t="shared" si="0"/>
        <v/>
      </c>
      <c r="D58" s="197" t="str">
        <f t="shared" si="1"/>
        <v/>
      </c>
      <c r="E58" s="35" t="str">
        <f t="shared" si="10"/>
        <v/>
      </c>
      <c r="F58" s="264" t="str">
        <f t="shared" si="3"/>
        <v/>
      </c>
      <c r="G58" s="198"/>
      <c r="H58" s="199" t="str">
        <f t="shared" si="4"/>
        <v/>
      </c>
      <c r="I58" s="73"/>
      <c r="J58" s="73"/>
      <c r="K58" s="73"/>
      <c r="L58" s="239"/>
      <c r="M58" t="str">
        <f>IF(F58="","",'OPĆI DIO'!$C$1)</f>
        <v/>
      </c>
      <c r="N58" t="str">
        <f t="shared" si="5"/>
        <v/>
      </c>
      <c r="O58" t="str">
        <f t="shared" si="6"/>
        <v/>
      </c>
      <c r="T58" s="274" t="str">
        <f t="shared" si="7"/>
        <v>66324-61</v>
      </c>
      <c r="U58" s="253">
        <v>66324</v>
      </c>
      <c r="V58" s="253" t="s">
        <v>547</v>
      </c>
      <c r="W58" s="253">
        <v>61</v>
      </c>
      <c r="X58" s="253" t="s">
        <v>538</v>
      </c>
      <c r="Y58" t="str">
        <f t="shared" si="8"/>
        <v>663</v>
      </c>
      <c r="Z58" t="str">
        <f t="shared" si="9"/>
        <v>66</v>
      </c>
      <c r="AA58">
        <v>61</v>
      </c>
    </row>
    <row r="59" spans="1:27">
      <c r="A59" s="36" t="str">
        <f>IF(F59="","",VLOOKUP('OPĆI DIO'!$C$1,'OPĆI DIO'!$N$4:$W$137,10,FALSE))</f>
        <v/>
      </c>
      <c r="B59" s="36" t="str">
        <f>IF(F59="","",VLOOKUP('OPĆI DIO'!$C$1,'OPĆI DIO'!$N$4:$W$137,9,FALSE))</f>
        <v/>
      </c>
      <c r="C59" s="197" t="str">
        <f t="shared" si="0"/>
        <v/>
      </c>
      <c r="D59" s="197" t="str">
        <f t="shared" si="1"/>
        <v/>
      </c>
      <c r="E59" s="35" t="str">
        <f t="shared" si="10"/>
        <v/>
      </c>
      <c r="F59" s="264" t="str">
        <f t="shared" si="3"/>
        <v/>
      </c>
      <c r="G59" s="198"/>
      <c r="H59" s="199" t="str">
        <f t="shared" si="4"/>
        <v/>
      </c>
      <c r="I59" s="73"/>
      <c r="J59" s="73"/>
      <c r="K59" s="73"/>
      <c r="L59" s="239"/>
      <c r="M59" t="str">
        <f>IF(F59="","",'OPĆI DIO'!$C$1)</f>
        <v/>
      </c>
      <c r="N59" t="str">
        <f t="shared" si="5"/>
        <v/>
      </c>
      <c r="O59" t="str">
        <f t="shared" si="6"/>
        <v/>
      </c>
      <c r="T59" s="274" t="str">
        <f t="shared" si="7"/>
        <v>65148-43</v>
      </c>
      <c r="U59" s="249">
        <v>65148</v>
      </c>
      <c r="V59" s="249" t="s">
        <v>548</v>
      </c>
      <c r="W59" s="249">
        <v>43</v>
      </c>
      <c r="X59" s="249" t="s">
        <v>510</v>
      </c>
      <c r="Y59" t="str">
        <f t="shared" si="8"/>
        <v>651</v>
      </c>
      <c r="Z59" t="str">
        <f t="shared" si="9"/>
        <v>65</v>
      </c>
      <c r="AA59">
        <v>43</v>
      </c>
    </row>
    <row r="60" spans="1:27">
      <c r="A60" s="36" t="str">
        <f>IF(F60="","",VLOOKUP('OPĆI DIO'!$C$1,'OPĆI DIO'!$N$4:$W$137,10,FALSE))</f>
        <v/>
      </c>
      <c r="B60" s="36" t="str">
        <f>IF(F60="","",VLOOKUP('OPĆI DIO'!$C$1,'OPĆI DIO'!$N$4:$W$137,9,FALSE))</f>
        <v/>
      </c>
      <c r="C60" s="197" t="str">
        <f t="shared" si="0"/>
        <v/>
      </c>
      <c r="D60" s="197" t="str">
        <f t="shared" si="1"/>
        <v/>
      </c>
      <c r="E60" s="35" t="str">
        <f t="shared" si="10"/>
        <v/>
      </c>
      <c r="F60" s="264" t="str">
        <f t="shared" si="3"/>
        <v/>
      </c>
      <c r="G60" s="198"/>
      <c r="H60" s="199" t="str">
        <f t="shared" si="4"/>
        <v/>
      </c>
      <c r="I60" s="73"/>
      <c r="J60" s="73"/>
      <c r="K60" s="73"/>
      <c r="L60" s="239"/>
      <c r="M60" t="str">
        <f>IF(F60="","",'OPĆI DIO'!$C$1)</f>
        <v/>
      </c>
      <c r="N60" t="str">
        <f t="shared" si="5"/>
        <v/>
      </c>
      <c r="O60" t="str">
        <f t="shared" si="6"/>
        <v/>
      </c>
      <c r="T60" s="274" t="str">
        <f t="shared" si="7"/>
        <v>65218-43</v>
      </c>
      <c r="U60" s="4">
        <v>65218</v>
      </c>
      <c r="V60" s="4" t="s">
        <v>549</v>
      </c>
      <c r="W60" s="4">
        <v>43</v>
      </c>
      <c r="X60" s="4" t="s">
        <v>510</v>
      </c>
      <c r="Y60" t="str">
        <f t="shared" si="8"/>
        <v>652</v>
      </c>
      <c r="Z60" t="str">
        <f t="shared" si="9"/>
        <v>65</v>
      </c>
      <c r="AA60">
        <v>43</v>
      </c>
    </row>
    <row r="61" spans="1:27">
      <c r="A61" s="36" t="str">
        <f>IF(F61="","",VLOOKUP('OPĆI DIO'!$C$1,'OPĆI DIO'!$N$4:$W$137,10,FALSE))</f>
        <v/>
      </c>
      <c r="B61" s="36" t="str">
        <f>IF(F61="","",VLOOKUP('OPĆI DIO'!$C$1,'OPĆI DIO'!$N$4:$W$137,9,FALSE))</f>
        <v/>
      </c>
      <c r="C61" s="197" t="str">
        <f t="shared" si="0"/>
        <v/>
      </c>
      <c r="D61" s="197" t="str">
        <f t="shared" si="1"/>
        <v/>
      </c>
      <c r="E61" s="35" t="str">
        <f t="shared" si="10"/>
        <v/>
      </c>
      <c r="F61" s="264" t="str">
        <f t="shared" si="3"/>
        <v/>
      </c>
      <c r="G61" s="198"/>
      <c r="H61" s="199" t="str">
        <f t="shared" si="4"/>
        <v/>
      </c>
      <c r="I61" s="73"/>
      <c r="J61" s="73"/>
      <c r="K61" s="73"/>
      <c r="L61" s="239"/>
      <c r="M61" t="str">
        <f>IF(F61="","",'OPĆI DIO'!$C$1)</f>
        <v/>
      </c>
      <c r="N61" t="str">
        <f t="shared" si="5"/>
        <v/>
      </c>
      <c r="O61" t="str">
        <f t="shared" si="6"/>
        <v/>
      </c>
      <c r="T61" s="274" t="str">
        <f t="shared" si="7"/>
        <v>65264-43</v>
      </c>
      <c r="U61" s="4">
        <v>65264</v>
      </c>
      <c r="V61" s="4" t="s">
        <v>550</v>
      </c>
      <c r="W61" s="4">
        <v>43</v>
      </c>
      <c r="X61" s="4" t="s">
        <v>510</v>
      </c>
      <c r="Y61" t="str">
        <f t="shared" si="8"/>
        <v>652</v>
      </c>
      <c r="Z61" t="str">
        <f t="shared" si="9"/>
        <v>65</v>
      </c>
      <c r="AA61">
        <v>43</v>
      </c>
    </row>
    <row r="62" spans="1:27">
      <c r="A62" s="36" t="str">
        <f>IF(F62="","",VLOOKUP('OPĆI DIO'!$C$1,'OPĆI DIO'!$N$4:$W$137,10,FALSE))</f>
        <v/>
      </c>
      <c r="B62" s="36" t="str">
        <f>IF(F62="","",VLOOKUP('OPĆI DIO'!$C$1,'OPĆI DIO'!$N$4:$W$137,9,FALSE))</f>
        <v/>
      </c>
      <c r="C62" s="197" t="str">
        <f t="shared" si="0"/>
        <v/>
      </c>
      <c r="D62" s="197" t="str">
        <f t="shared" si="1"/>
        <v/>
      </c>
      <c r="E62" s="35" t="str">
        <f t="shared" si="10"/>
        <v/>
      </c>
      <c r="F62" s="264" t="str">
        <f t="shared" si="3"/>
        <v/>
      </c>
      <c r="G62" s="198"/>
      <c r="H62" s="199" t="str">
        <f t="shared" si="4"/>
        <v/>
      </c>
      <c r="I62" s="73"/>
      <c r="J62" s="73"/>
      <c r="K62" s="73"/>
      <c r="L62" s="239"/>
      <c r="M62" t="str">
        <f>IF(F62="","",'OPĆI DIO'!$C$1)</f>
        <v/>
      </c>
      <c r="N62" t="str">
        <f t="shared" si="5"/>
        <v/>
      </c>
      <c r="O62" t="str">
        <f t="shared" si="6"/>
        <v/>
      </c>
      <c r="T62" s="274" t="str">
        <f t="shared" si="7"/>
        <v>65267-71</v>
      </c>
      <c r="U62" s="4">
        <v>65267</v>
      </c>
      <c r="V62" s="4" t="s">
        <v>551</v>
      </c>
      <c r="W62" s="4">
        <v>71</v>
      </c>
      <c r="X62" s="4" t="s">
        <v>540</v>
      </c>
      <c r="Y62" t="str">
        <f t="shared" si="8"/>
        <v>652</v>
      </c>
      <c r="Z62" t="str">
        <f t="shared" si="9"/>
        <v>65</v>
      </c>
      <c r="AA62">
        <v>71</v>
      </c>
    </row>
    <row r="63" spans="1:27">
      <c r="A63" s="36" t="str">
        <f>IF(F63="","",VLOOKUP('OPĆI DIO'!$C$1,'OPĆI DIO'!$N$4:$W$137,10,FALSE))</f>
        <v/>
      </c>
      <c r="B63" s="36" t="str">
        <f>IF(F63="","",VLOOKUP('OPĆI DIO'!$C$1,'OPĆI DIO'!$N$4:$W$137,9,FALSE))</f>
        <v/>
      </c>
      <c r="C63" s="197" t="str">
        <f t="shared" si="0"/>
        <v/>
      </c>
      <c r="D63" s="197" t="str">
        <f t="shared" si="1"/>
        <v/>
      </c>
      <c r="E63" s="35" t="str">
        <f t="shared" si="10"/>
        <v/>
      </c>
      <c r="F63" s="264" t="str">
        <f t="shared" si="3"/>
        <v/>
      </c>
      <c r="G63" s="198"/>
      <c r="H63" s="199" t="str">
        <f t="shared" si="4"/>
        <v/>
      </c>
      <c r="I63" s="73"/>
      <c r="J63" s="73"/>
      <c r="K63" s="73"/>
      <c r="L63" s="239"/>
      <c r="M63" t="str">
        <f>IF(F63="","",'OPĆI DIO'!$C$1)</f>
        <v/>
      </c>
      <c r="N63" t="str">
        <f t="shared" si="5"/>
        <v/>
      </c>
      <c r="O63" t="str">
        <f t="shared" si="6"/>
        <v/>
      </c>
      <c r="T63" s="274" t="str">
        <f t="shared" si="7"/>
        <v>65267-11</v>
      </c>
      <c r="U63" s="258">
        <v>65267</v>
      </c>
      <c r="V63" s="258" t="s">
        <v>552</v>
      </c>
      <c r="W63" s="258">
        <v>11</v>
      </c>
      <c r="X63" s="258" t="s">
        <v>499</v>
      </c>
      <c r="Y63" t="str">
        <f t="shared" si="8"/>
        <v>652</v>
      </c>
      <c r="Z63" t="str">
        <f t="shared" si="9"/>
        <v>65</v>
      </c>
      <c r="AA63">
        <v>11</v>
      </c>
    </row>
    <row r="64" spans="1:27">
      <c r="A64" s="36" t="str">
        <f>IF(F64="","",VLOOKUP('OPĆI DIO'!$C$1,'OPĆI DIO'!$N$4:$W$137,10,FALSE))</f>
        <v/>
      </c>
      <c r="B64" s="36" t="str">
        <f>IF(F64="","",VLOOKUP('OPĆI DIO'!$C$1,'OPĆI DIO'!$N$4:$W$137,9,FALSE))</f>
        <v/>
      </c>
      <c r="C64" s="197" t="str">
        <f t="shared" si="0"/>
        <v/>
      </c>
      <c r="D64" s="197" t="str">
        <f t="shared" si="1"/>
        <v/>
      </c>
      <c r="E64" s="35" t="str">
        <f t="shared" si="10"/>
        <v/>
      </c>
      <c r="F64" s="264" t="str">
        <f t="shared" si="3"/>
        <v/>
      </c>
      <c r="G64" s="198"/>
      <c r="H64" s="199" t="str">
        <f t="shared" si="4"/>
        <v/>
      </c>
      <c r="I64" s="73"/>
      <c r="J64" s="73"/>
      <c r="K64" s="73"/>
      <c r="L64" s="239"/>
      <c r="M64" t="str">
        <f>IF(F64="","",'OPĆI DIO'!$C$1)</f>
        <v/>
      </c>
      <c r="N64" t="str">
        <f t="shared" si="5"/>
        <v/>
      </c>
      <c r="O64" t="str">
        <f t="shared" si="6"/>
        <v/>
      </c>
      <c r="T64" s="274" t="str">
        <f t="shared" si="7"/>
        <v>65268-43</v>
      </c>
      <c r="U64" s="4">
        <v>65268</v>
      </c>
      <c r="V64" s="4" t="s">
        <v>510</v>
      </c>
      <c r="W64" s="4">
        <v>43</v>
      </c>
      <c r="X64" s="4" t="s">
        <v>510</v>
      </c>
      <c r="Y64" t="str">
        <f t="shared" si="8"/>
        <v>652</v>
      </c>
      <c r="Z64" t="str">
        <f t="shared" si="9"/>
        <v>65</v>
      </c>
      <c r="AA64">
        <v>43</v>
      </c>
    </row>
    <row r="65" spans="1:27">
      <c r="A65" s="36" t="str">
        <f>IF(F65="","",VLOOKUP('OPĆI DIO'!$C$1,'OPĆI DIO'!$N$4:$W$137,10,FALSE))</f>
        <v/>
      </c>
      <c r="B65" s="36" t="str">
        <f>IF(F65="","",VLOOKUP('OPĆI DIO'!$C$1,'OPĆI DIO'!$N$4:$W$137,9,FALSE))</f>
        <v/>
      </c>
      <c r="C65" s="197" t="str">
        <f t="shared" si="0"/>
        <v/>
      </c>
      <c r="D65" s="197" t="str">
        <f t="shared" si="1"/>
        <v/>
      </c>
      <c r="E65" s="35" t="str">
        <f t="shared" si="10"/>
        <v/>
      </c>
      <c r="F65" s="264" t="str">
        <f t="shared" si="3"/>
        <v/>
      </c>
      <c r="G65" s="198"/>
      <c r="H65" s="199" t="str">
        <f t="shared" si="4"/>
        <v/>
      </c>
      <c r="I65" s="73"/>
      <c r="J65" s="73"/>
      <c r="K65" s="73"/>
      <c r="L65" s="239"/>
      <c r="M65" t="str">
        <f>IF(F65="","",'OPĆI DIO'!$C$1)</f>
        <v/>
      </c>
      <c r="N65" t="str">
        <f t="shared" si="5"/>
        <v/>
      </c>
      <c r="O65" t="str">
        <f t="shared" si="6"/>
        <v/>
      </c>
      <c r="S65" t="s">
        <v>553</v>
      </c>
      <c r="T65" s="274" t="str">
        <f t="shared" ref="T65:T128" si="11">U65&amp;"-"&amp;W65</f>
        <v>65411-41</v>
      </c>
      <c r="U65" s="249">
        <v>65411</v>
      </c>
      <c r="V65" s="249" t="s">
        <v>554</v>
      </c>
      <c r="W65" s="249">
        <v>41</v>
      </c>
      <c r="X65" s="249" t="s">
        <v>507</v>
      </c>
      <c r="Y65" t="str">
        <f t="shared" ref="Y65:Y128" si="12">LEFT(U65,3)</f>
        <v>654</v>
      </c>
      <c r="Z65" t="str">
        <f t="shared" ref="Z65:Z128" si="13">LEFT(U65,2)</f>
        <v>65</v>
      </c>
      <c r="AA65">
        <v>41</v>
      </c>
    </row>
    <row r="66" spans="1:27">
      <c r="A66" s="36" t="str">
        <f>IF(F66="","",VLOOKUP('OPĆI DIO'!$C$1,'OPĆI DIO'!$N$4:$W$137,10,FALSE))</f>
        <v/>
      </c>
      <c r="B66" s="36" t="str">
        <f>IF(F66="","",VLOOKUP('OPĆI DIO'!$C$1,'OPĆI DIO'!$N$4:$W$137,9,FALSE))</f>
        <v/>
      </c>
      <c r="C66" s="197" t="str">
        <f t="shared" si="0"/>
        <v/>
      </c>
      <c r="D66" s="197" t="str">
        <f t="shared" si="1"/>
        <v/>
      </c>
      <c r="E66" s="35" t="str">
        <f t="shared" si="10"/>
        <v/>
      </c>
      <c r="F66" s="264" t="str">
        <f t="shared" si="3"/>
        <v/>
      </c>
      <c r="G66" s="198"/>
      <c r="H66" s="199" t="str">
        <f t="shared" si="4"/>
        <v/>
      </c>
      <c r="I66" s="73"/>
      <c r="J66" s="73"/>
      <c r="K66" s="73"/>
      <c r="L66" s="239"/>
      <c r="M66" t="str">
        <f>IF(F66="","",'OPĆI DIO'!$C$1)</f>
        <v/>
      </c>
      <c r="N66" t="str">
        <f t="shared" si="5"/>
        <v/>
      </c>
      <c r="O66" t="str">
        <f t="shared" si="6"/>
        <v/>
      </c>
      <c r="S66" t="s">
        <v>553</v>
      </c>
      <c r="T66" s="274" t="str">
        <f t="shared" si="11"/>
        <v>65412-41</v>
      </c>
      <c r="U66" s="249">
        <v>65412</v>
      </c>
      <c r="V66" s="249" t="s">
        <v>555</v>
      </c>
      <c r="W66" s="249">
        <v>41</v>
      </c>
      <c r="X66" s="249" t="s">
        <v>507</v>
      </c>
      <c r="Y66" t="str">
        <f t="shared" si="12"/>
        <v>654</v>
      </c>
      <c r="Z66" t="str">
        <f t="shared" si="13"/>
        <v>65</v>
      </c>
      <c r="AA66">
        <v>41</v>
      </c>
    </row>
    <row r="67" spans="1:27">
      <c r="A67" s="36" t="str">
        <f>IF(F67="","",VLOOKUP('OPĆI DIO'!$C$1,'OPĆI DIO'!$N$4:$W$137,10,FALSE))</f>
        <v/>
      </c>
      <c r="B67" s="36" t="str">
        <f>IF(F67="","",VLOOKUP('OPĆI DIO'!$C$1,'OPĆI DIO'!$N$4:$W$137,9,FALSE))</f>
        <v/>
      </c>
      <c r="C67" s="197" t="str">
        <f t="shared" ref="C67:C130" si="14">IFERROR(VLOOKUP(G67,$T$6:$AA$185,8,FALSE),"")</f>
        <v/>
      </c>
      <c r="D67" s="197" t="str">
        <f t="shared" ref="D67:D130" si="15">IFERROR(VLOOKUP(G67,$T$6:$AA$185,4,FALSE),"")</f>
        <v/>
      </c>
      <c r="E67" s="35" t="str">
        <f t="shared" si="10"/>
        <v/>
      </c>
      <c r="F67" s="264" t="str">
        <f t="shared" ref="F67:F130" si="16">IFERROR(VLOOKUP(G67,$T$6:$AA$185,2,FALSE),"")</f>
        <v/>
      </c>
      <c r="G67" s="198"/>
      <c r="H67" s="199" t="str">
        <f t="shared" ref="H67:H130" si="17">IFERROR(VLOOKUP(G67,$T$6:$AA$185,3,FALSE),"")</f>
        <v/>
      </c>
      <c r="I67" s="73"/>
      <c r="J67" s="73"/>
      <c r="K67" s="73"/>
      <c r="L67" s="239"/>
      <c r="M67" t="str">
        <f>IF(F67="","",'OPĆI DIO'!$C$1)</f>
        <v/>
      </c>
      <c r="N67" t="str">
        <f t="shared" si="5"/>
        <v/>
      </c>
      <c r="O67" t="str">
        <f t="shared" si="6"/>
        <v/>
      </c>
      <c r="S67" t="s">
        <v>553</v>
      </c>
      <c r="T67" s="274" t="str">
        <f t="shared" si="11"/>
        <v>65413-41</v>
      </c>
      <c r="U67" s="249">
        <v>65413</v>
      </c>
      <c r="V67" s="249" t="s">
        <v>556</v>
      </c>
      <c r="W67" s="249">
        <v>41</v>
      </c>
      <c r="X67" s="249" t="s">
        <v>507</v>
      </c>
      <c r="Y67" t="str">
        <f t="shared" si="12"/>
        <v>654</v>
      </c>
      <c r="Z67" t="str">
        <f t="shared" si="13"/>
        <v>65</v>
      </c>
      <c r="AA67">
        <v>41</v>
      </c>
    </row>
    <row r="68" spans="1:27" ht="15" thickBot="1">
      <c r="A68" s="36" t="str">
        <f>IF(F68="","",VLOOKUP('OPĆI DIO'!$C$1,'OPĆI DIO'!$N$4:$W$137,10,FALSE))</f>
        <v/>
      </c>
      <c r="B68" s="36" t="str">
        <f>IF(F68="","",VLOOKUP('OPĆI DIO'!$C$1,'OPĆI DIO'!$N$4:$W$137,9,FALSE))</f>
        <v/>
      </c>
      <c r="C68" s="197" t="str">
        <f t="shared" si="14"/>
        <v/>
      </c>
      <c r="D68" s="197" t="str">
        <f t="shared" si="15"/>
        <v/>
      </c>
      <c r="E68" s="35" t="str">
        <f t="shared" si="10"/>
        <v/>
      </c>
      <c r="F68" s="264" t="str">
        <f t="shared" si="16"/>
        <v/>
      </c>
      <c r="G68" s="198"/>
      <c r="H68" s="199" t="str">
        <f t="shared" si="17"/>
        <v/>
      </c>
      <c r="I68" s="73"/>
      <c r="J68" s="73"/>
      <c r="K68" s="73"/>
      <c r="L68" s="239"/>
      <c r="M68" t="str">
        <f>IF(F68="","",'OPĆI DIO'!$C$1)</f>
        <v/>
      </c>
      <c r="N68" t="str">
        <f t="shared" ref="N68:N135" si="18">LEFT(F68,2)</f>
        <v/>
      </c>
      <c r="O68" t="str">
        <f t="shared" ref="O68:O135" si="19">LEFT(F68,3)</f>
        <v/>
      </c>
      <c r="S68" t="s">
        <v>553</v>
      </c>
      <c r="T68" s="274" t="str">
        <f t="shared" si="11"/>
        <v>65414-41</v>
      </c>
      <c r="U68" s="250">
        <v>65414</v>
      </c>
      <c r="V68" s="250" t="s">
        <v>557</v>
      </c>
      <c r="W68" s="250">
        <v>41</v>
      </c>
      <c r="X68" s="250" t="s">
        <v>507</v>
      </c>
      <c r="Y68" t="str">
        <f t="shared" si="12"/>
        <v>654</v>
      </c>
      <c r="Z68" t="str">
        <f t="shared" si="13"/>
        <v>65</v>
      </c>
      <c r="AA68">
        <v>41</v>
      </c>
    </row>
    <row r="69" spans="1:27">
      <c r="A69" s="36"/>
      <c r="B69" s="36"/>
      <c r="C69" s="197" t="str">
        <f t="shared" si="14"/>
        <v/>
      </c>
      <c r="D69" s="197" t="str">
        <f t="shared" si="15"/>
        <v/>
      </c>
      <c r="E69" s="35" t="str">
        <f t="shared" si="10"/>
        <v/>
      </c>
      <c r="F69" s="264" t="str">
        <f t="shared" si="16"/>
        <v/>
      </c>
      <c r="G69" s="198"/>
      <c r="H69" s="199" t="str">
        <f t="shared" si="17"/>
        <v/>
      </c>
      <c r="I69" s="73"/>
      <c r="J69" s="73"/>
      <c r="K69" s="73"/>
      <c r="L69" s="239"/>
      <c r="M69" t="str">
        <f>IF(F69="","",'OPĆI DIO'!$C$1)</f>
        <v/>
      </c>
      <c r="N69" t="str">
        <f t="shared" si="18"/>
        <v/>
      </c>
      <c r="O69" t="str">
        <f t="shared" si="19"/>
        <v/>
      </c>
      <c r="T69" s="274" t="str">
        <f t="shared" si="11"/>
        <v>64129-31</v>
      </c>
      <c r="U69" s="249">
        <v>64129</v>
      </c>
      <c r="V69" s="249" t="s">
        <v>558</v>
      </c>
      <c r="W69" s="249">
        <v>31</v>
      </c>
      <c r="X69" s="249" t="s">
        <v>504</v>
      </c>
      <c r="Y69" t="str">
        <f t="shared" si="12"/>
        <v>641</v>
      </c>
      <c r="Z69" t="str">
        <f t="shared" si="13"/>
        <v>64</v>
      </c>
      <c r="AA69">
        <v>31</v>
      </c>
    </row>
    <row r="70" spans="1:27">
      <c r="A70" s="36" t="str">
        <f>IF(F70="","",VLOOKUP('OPĆI DIO'!$C$1,'OPĆI DIO'!$N$4:$W$137,10,FALSE))</f>
        <v/>
      </c>
      <c r="B70" s="36" t="str">
        <f>IF(F70="","",VLOOKUP('OPĆI DIO'!$C$1,'OPĆI DIO'!$N$4:$W$137,9,FALSE))</f>
        <v/>
      </c>
      <c r="C70" s="197" t="str">
        <f t="shared" si="14"/>
        <v/>
      </c>
      <c r="D70" s="197" t="str">
        <f t="shared" si="15"/>
        <v/>
      </c>
      <c r="E70" s="35" t="str">
        <f t="shared" si="10"/>
        <v/>
      </c>
      <c r="F70" s="264" t="str">
        <f t="shared" si="16"/>
        <v/>
      </c>
      <c r="G70" s="198"/>
      <c r="H70" s="199" t="str">
        <f t="shared" si="17"/>
        <v/>
      </c>
      <c r="I70" s="73"/>
      <c r="J70" s="73"/>
      <c r="K70" s="73"/>
      <c r="L70" s="239"/>
      <c r="M70" t="str">
        <f>IF(F70="","",'OPĆI DIO'!$C$1)</f>
        <v/>
      </c>
      <c r="N70" t="str">
        <f t="shared" si="18"/>
        <v/>
      </c>
      <c r="O70" t="str">
        <f t="shared" si="19"/>
        <v/>
      </c>
      <c r="S70" t="s">
        <v>553</v>
      </c>
      <c r="T70" s="274" t="str">
        <f t="shared" si="11"/>
        <v>64131-31</v>
      </c>
      <c r="U70" s="4">
        <v>64131</v>
      </c>
      <c r="V70" s="4" t="s">
        <v>559</v>
      </c>
      <c r="W70" s="4">
        <v>31</v>
      </c>
      <c r="X70" s="4" t="s">
        <v>504</v>
      </c>
      <c r="Y70" t="str">
        <f t="shared" si="12"/>
        <v>641</v>
      </c>
      <c r="Z70" t="str">
        <f t="shared" si="13"/>
        <v>64</v>
      </c>
      <c r="AA70">
        <v>31</v>
      </c>
    </row>
    <row r="71" spans="1:27">
      <c r="A71" s="36"/>
      <c r="B71" s="36"/>
      <c r="C71" s="197" t="str">
        <f t="shared" si="14"/>
        <v/>
      </c>
      <c r="D71" s="197" t="str">
        <f t="shared" si="15"/>
        <v/>
      </c>
      <c r="E71" s="35" t="str">
        <f t="shared" si="10"/>
        <v/>
      </c>
      <c r="F71" s="264" t="str">
        <f t="shared" si="16"/>
        <v/>
      </c>
      <c r="G71" s="198"/>
      <c r="H71" s="199" t="str">
        <f t="shared" si="17"/>
        <v/>
      </c>
      <c r="I71" s="73"/>
      <c r="J71" s="73"/>
      <c r="K71" s="73"/>
      <c r="L71" s="239"/>
      <c r="T71" s="274" t="str">
        <f t="shared" si="11"/>
        <v>64132-31</v>
      </c>
      <c r="U71" s="4">
        <v>64132</v>
      </c>
      <c r="V71" s="4" t="s">
        <v>560</v>
      </c>
      <c r="W71" s="4">
        <v>31</v>
      </c>
      <c r="X71" s="4" t="s">
        <v>504</v>
      </c>
      <c r="Y71" t="str">
        <f t="shared" si="12"/>
        <v>641</v>
      </c>
      <c r="Z71" t="str">
        <f t="shared" si="13"/>
        <v>64</v>
      </c>
      <c r="AA71">
        <v>31</v>
      </c>
    </row>
    <row r="72" spans="1:27">
      <c r="A72" s="36"/>
      <c r="B72" s="36"/>
      <c r="C72" s="197" t="str">
        <f t="shared" si="14"/>
        <v/>
      </c>
      <c r="D72" s="197" t="str">
        <f t="shared" si="15"/>
        <v/>
      </c>
      <c r="E72" s="35"/>
      <c r="F72" s="264" t="str">
        <f t="shared" si="16"/>
        <v/>
      </c>
      <c r="G72" s="198"/>
      <c r="H72" s="199" t="str">
        <f t="shared" si="17"/>
        <v/>
      </c>
      <c r="I72" s="73"/>
      <c r="J72" s="73"/>
      <c r="K72" s="73"/>
      <c r="L72" s="239"/>
      <c r="T72" s="274" t="str">
        <f t="shared" si="11"/>
        <v>64132-43</v>
      </c>
      <c r="U72" s="4">
        <v>64132</v>
      </c>
      <c r="V72" s="4" t="s">
        <v>560</v>
      </c>
      <c r="W72" s="4">
        <v>43</v>
      </c>
      <c r="X72" s="4" t="s">
        <v>510</v>
      </c>
      <c r="Y72" t="str">
        <f t="shared" si="12"/>
        <v>641</v>
      </c>
      <c r="Z72" t="str">
        <f t="shared" si="13"/>
        <v>64</v>
      </c>
      <c r="AA72">
        <v>43</v>
      </c>
    </row>
    <row r="73" spans="1:27">
      <c r="A73" s="36"/>
      <c r="B73" s="36"/>
      <c r="C73" s="197" t="str">
        <f t="shared" si="14"/>
        <v/>
      </c>
      <c r="D73" s="197" t="str">
        <f t="shared" si="15"/>
        <v/>
      </c>
      <c r="E73" s="35"/>
      <c r="F73" s="264" t="str">
        <f t="shared" si="16"/>
        <v/>
      </c>
      <c r="G73" s="198"/>
      <c r="H73" s="199" t="str">
        <f t="shared" si="17"/>
        <v/>
      </c>
      <c r="I73" s="73"/>
      <c r="J73" s="73"/>
      <c r="K73" s="73"/>
      <c r="L73" s="239"/>
      <c r="T73" s="274" t="str">
        <f t="shared" si="11"/>
        <v>64143-31</v>
      </c>
      <c r="U73" s="4">
        <v>64143</v>
      </c>
      <c r="V73" s="4" t="s">
        <v>561</v>
      </c>
      <c r="W73" s="4">
        <v>31</v>
      </c>
      <c r="X73" s="4" t="s">
        <v>504</v>
      </c>
      <c r="Y73" t="str">
        <f t="shared" si="12"/>
        <v>641</v>
      </c>
      <c r="Z73" t="str">
        <f t="shared" si="13"/>
        <v>64</v>
      </c>
      <c r="AA73">
        <v>31</v>
      </c>
    </row>
    <row r="74" spans="1:27">
      <c r="A74" s="36"/>
      <c r="B74" s="36"/>
      <c r="C74" s="197" t="str">
        <f t="shared" si="14"/>
        <v/>
      </c>
      <c r="D74" s="197" t="str">
        <f t="shared" si="15"/>
        <v/>
      </c>
      <c r="E74" s="35"/>
      <c r="F74" s="264" t="str">
        <f t="shared" si="16"/>
        <v/>
      </c>
      <c r="G74" s="198"/>
      <c r="H74" s="199" t="str">
        <f t="shared" si="17"/>
        <v/>
      </c>
      <c r="I74" s="73"/>
      <c r="J74" s="73"/>
      <c r="K74" s="73"/>
      <c r="L74" s="239"/>
      <c r="T74" s="274" t="str">
        <f t="shared" si="11"/>
        <v>64143-43</v>
      </c>
      <c r="U74" s="4">
        <v>64143</v>
      </c>
      <c r="V74" s="4" t="s">
        <v>561</v>
      </c>
      <c r="W74" s="4">
        <v>43</v>
      </c>
      <c r="X74" s="4" t="s">
        <v>510</v>
      </c>
      <c r="Y74" t="str">
        <f t="shared" si="12"/>
        <v>641</v>
      </c>
      <c r="Z74" t="str">
        <f t="shared" si="13"/>
        <v>64</v>
      </c>
      <c r="AA74">
        <v>43</v>
      </c>
    </row>
    <row r="75" spans="1:27">
      <c r="A75" s="36" t="str">
        <f>IF(F75="","",VLOOKUP('OPĆI DIO'!$C$1,'OPĆI DIO'!$N$4:$W$137,10,FALSE))</f>
        <v/>
      </c>
      <c r="B75" s="36" t="str">
        <f>IF(F75="","",VLOOKUP('OPĆI DIO'!$C$1,'OPĆI DIO'!$N$4:$W$137,9,FALSE))</f>
        <v/>
      </c>
      <c r="C75" s="197" t="str">
        <f t="shared" si="14"/>
        <v/>
      </c>
      <c r="D75" s="197" t="str">
        <f t="shared" si="15"/>
        <v/>
      </c>
      <c r="E75" s="35" t="str">
        <f t="shared" ref="E75:E138" si="20">IFERROR(VLOOKUP(F75,$U$6:$X$113,4,FALSE),"")</f>
        <v/>
      </c>
      <c r="F75" s="264" t="str">
        <f t="shared" si="16"/>
        <v/>
      </c>
      <c r="G75" s="198"/>
      <c r="H75" s="199" t="str">
        <f t="shared" si="17"/>
        <v/>
      </c>
      <c r="I75" s="73"/>
      <c r="J75" s="73"/>
      <c r="K75" s="73"/>
      <c r="L75" s="239"/>
      <c r="M75" t="str">
        <f>IF(F75="","",'OPĆI DIO'!$C$1)</f>
        <v/>
      </c>
      <c r="N75" t="str">
        <f t="shared" si="18"/>
        <v/>
      </c>
      <c r="O75" t="str">
        <f t="shared" si="19"/>
        <v/>
      </c>
      <c r="S75" t="s">
        <v>553</v>
      </c>
      <c r="T75" s="274" t="str">
        <f t="shared" si="11"/>
        <v>64151-31</v>
      </c>
      <c r="U75" s="4">
        <v>64151</v>
      </c>
      <c r="V75" s="4" t="s">
        <v>562</v>
      </c>
      <c r="W75" s="4">
        <v>31</v>
      </c>
      <c r="X75" s="4" t="s">
        <v>504</v>
      </c>
      <c r="Y75" t="str">
        <f t="shared" si="12"/>
        <v>641</v>
      </c>
      <c r="Z75" t="str">
        <f t="shared" si="13"/>
        <v>64</v>
      </c>
      <c r="AA75">
        <v>31</v>
      </c>
    </row>
    <row r="76" spans="1:27">
      <c r="A76" s="36" t="str">
        <f>IF(F76="","",VLOOKUP('OPĆI DIO'!$C$1,'OPĆI DIO'!$N$4:$W$137,10,FALSE))</f>
        <v/>
      </c>
      <c r="B76" s="36" t="str">
        <f>IF(F76="","",VLOOKUP('OPĆI DIO'!$C$1,'OPĆI DIO'!$N$4:$W$137,9,FALSE))</f>
        <v/>
      </c>
      <c r="C76" s="197" t="str">
        <f t="shared" si="14"/>
        <v/>
      </c>
      <c r="D76" s="197" t="str">
        <f t="shared" si="15"/>
        <v/>
      </c>
      <c r="E76" s="35" t="str">
        <f t="shared" si="20"/>
        <v/>
      </c>
      <c r="F76" s="264" t="str">
        <f t="shared" si="16"/>
        <v/>
      </c>
      <c r="G76" s="198"/>
      <c r="H76" s="199" t="str">
        <f t="shared" si="17"/>
        <v/>
      </c>
      <c r="I76" s="73"/>
      <c r="J76" s="73"/>
      <c r="K76" s="73"/>
      <c r="L76" s="239"/>
      <c r="M76" t="str">
        <f>IF(F76="","",'OPĆI DIO'!$C$1)</f>
        <v/>
      </c>
      <c r="N76" t="str">
        <f t="shared" si="18"/>
        <v/>
      </c>
      <c r="O76" t="str">
        <f t="shared" si="19"/>
        <v/>
      </c>
      <c r="S76" t="s">
        <v>553</v>
      </c>
      <c r="T76" s="274" t="str">
        <f t="shared" si="11"/>
        <v>64151-43</v>
      </c>
      <c r="U76" s="4">
        <v>64151</v>
      </c>
      <c r="V76" s="4" t="s">
        <v>562</v>
      </c>
      <c r="W76" s="4">
        <v>43</v>
      </c>
      <c r="X76" s="4" t="s">
        <v>510</v>
      </c>
      <c r="Y76" t="str">
        <f t="shared" si="12"/>
        <v>641</v>
      </c>
      <c r="Z76" t="str">
        <f t="shared" si="13"/>
        <v>64</v>
      </c>
      <c r="AA76">
        <v>43</v>
      </c>
    </row>
    <row r="77" spans="1:27">
      <c r="A77" s="36" t="str">
        <f>IF(F77="","",VLOOKUP('OPĆI DIO'!$C$1,'OPĆI DIO'!$N$4:$W$137,10,FALSE))</f>
        <v/>
      </c>
      <c r="B77" s="36" t="str">
        <f>IF(F77="","",VLOOKUP('OPĆI DIO'!$C$1,'OPĆI DIO'!$N$4:$W$137,9,FALSE))</f>
        <v/>
      </c>
      <c r="C77" s="197" t="str">
        <f t="shared" si="14"/>
        <v/>
      </c>
      <c r="D77" s="197" t="str">
        <f t="shared" si="15"/>
        <v/>
      </c>
      <c r="E77" s="35" t="str">
        <f t="shared" si="20"/>
        <v/>
      </c>
      <c r="F77" s="264" t="str">
        <f t="shared" si="16"/>
        <v/>
      </c>
      <c r="G77" s="198"/>
      <c r="H77" s="199" t="str">
        <f t="shared" si="17"/>
        <v/>
      </c>
      <c r="I77" s="73"/>
      <c r="J77" s="73"/>
      <c r="K77" s="73"/>
      <c r="L77" s="239"/>
      <c r="M77" t="str">
        <f>IF(F77="","",'OPĆI DIO'!$C$1)</f>
        <v/>
      </c>
      <c r="N77" t="str">
        <f t="shared" si="18"/>
        <v/>
      </c>
      <c r="O77" t="str">
        <f t="shared" si="19"/>
        <v/>
      </c>
      <c r="S77" t="s">
        <v>553</v>
      </c>
      <c r="T77" s="274" t="str">
        <f t="shared" si="11"/>
        <v>64163-31</v>
      </c>
      <c r="U77" s="4">
        <v>64163</v>
      </c>
      <c r="V77" s="4" t="s">
        <v>563</v>
      </c>
      <c r="W77" s="4">
        <v>31</v>
      </c>
      <c r="X77" s="4" t="s">
        <v>504</v>
      </c>
      <c r="Y77" t="str">
        <f t="shared" si="12"/>
        <v>641</v>
      </c>
      <c r="Z77" t="str">
        <f t="shared" si="13"/>
        <v>64</v>
      </c>
      <c r="AA77">
        <v>31</v>
      </c>
    </row>
    <row r="78" spans="1:27">
      <c r="A78" s="36" t="str">
        <f>IF(F78="","",VLOOKUP('OPĆI DIO'!$C$1,'OPĆI DIO'!$N$4:$W$137,10,FALSE))</f>
        <v/>
      </c>
      <c r="B78" s="36" t="str">
        <f>IF(F78="","",VLOOKUP('OPĆI DIO'!$C$1,'OPĆI DIO'!$N$4:$W$137,9,FALSE))</f>
        <v/>
      </c>
      <c r="C78" s="197" t="str">
        <f t="shared" si="14"/>
        <v/>
      </c>
      <c r="D78" s="197" t="str">
        <f t="shared" si="15"/>
        <v/>
      </c>
      <c r="E78" s="35" t="str">
        <f t="shared" si="20"/>
        <v/>
      </c>
      <c r="F78" s="264" t="str">
        <f t="shared" si="16"/>
        <v/>
      </c>
      <c r="G78" s="198"/>
      <c r="H78" s="199" t="str">
        <f t="shared" si="17"/>
        <v/>
      </c>
      <c r="I78" s="73"/>
      <c r="J78" s="73"/>
      <c r="K78" s="73"/>
      <c r="L78" s="239"/>
      <c r="M78" t="str">
        <f>IF(F78="","",'OPĆI DIO'!$C$1)</f>
        <v/>
      </c>
      <c r="N78" t="str">
        <f t="shared" si="18"/>
        <v/>
      </c>
      <c r="O78" t="str">
        <f t="shared" si="19"/>
        <v/>
      </c>
      <c r="S78" t="s">
        <v>553</v>
      </c>
      <c r="T78" s="274" t="str">
        <f t="shared" si="11"/>
        <v>64164-31</v>
      </c>
      <c r="U78" s="4">
        <v>64164</v>
      </c>
      <c r="V78" s="4" t="s">
        <v>564</v>
      </c>
      <c r="W78" s="4">
        <v>31</v>
      </c>
      <c r="X78" s="4" t="s">
        <v>504</v>
      </c>
      <c r="Y78" t="str">
        <f t="shared" si="12"/>
        <v>641</v>
      </c>
      <c r="Z78" t="str">
        <f t="shared" si="13"/>
        <v>64</v>
      </c>
      <c r="AA78">
        <v>31</v>
      </c>
    </row>
    <row r="79" spans="1:27">
      <c r="A79" s="36" t="str">
        <f>IF(F79="","",VLOOKUP('OPĆI DIO'!$C$1,'OPĆI DIO'!$N$4:$W$137,10,FALSE))</f>
        <v/>
      </c>
      <c r="B79" s="36" t="str">
        <f>IF(F79="","",VLOOKUP('OPĆI DIO'!$C$1,'OPĆI DIO'!$N$4:$W$137,9,FALSE))</f>
        <v/>
      </c>
      <c r="C79" s="197" t="str">
        <f t="shared" si="14"/>
        <v/>
      </c>
      <c r="D79" s="197" t="str">
        <f t="shared" si="15"/>
        <v/>
      </c>
      <c r="E79" s="35" t="str">
        <f t="shared" si="20"/>
        <v/>
      </c>
      <c r="F79" s="264" t="str">
        <f t="shared" si="16"/>
        <v/>
      </c>
      <c r="G79" s="198"/>
      <c r="H79" s="199" t="str">
        <f t="shared" si="17"/>
        <v/>
      </c>
      <c r="I79" s="73"/>
      <c r="J79" s="73"/>
      <c r="K79" s="73"/>
      <c r="L79" s="239"/>
      <c r="M79" t="str">
        <f>IF(F79="","",'OPĆI DIO'!$C$1)</f>
        <v/>
      </c>
      <c r="N79" t="str">
        <f t="shared" si="18"/>
        <v/>
      </c>
      <c r="O79" t="str">
        <f t="shared" si="19"/>
        <v/>
      </c>
      <c r="S79" t="s">
        <v>553</v>
      </c>
      <c r="T79" s="274" t="str">
        <f t="shared" si="11"/>
        <v>64172-43</v>
      </c>
      <c r="U79" s="4">
        <v>64172</v>
      </c>
      <c r="V79" s="4" t="s">
        <v>565</v>
      </c>
      <c r="W79" s="4">
        <v>43</v>
      </c>
      <c r="X79" s="4" t="s">
        <v>510</v>
      </c>
      <c r="Y79" t="str">
        <f t="shared" si="12"/>
        <v>641</v>
      </c>
      <c r="Z79" t="str">
        <f t="shared" si="13"/>
        <v>64</v>
      </c>
      <c r="AA79">
        <v>43</v>
      </c>
    </row>
    <row r="80" spans="1:27">
      <c r="A80" s="36" t="str">
        <f>IF(F80="","",VLOOKUP('OPĆI DIO'!$C$1,'OPĆI DIO'!$N$4:$W$137,10,FALSE))</f>
        <v/>
      </c>
      <c r="B80" s="36" t="str">
        <f>IF(F80="","",VLOOKUP('OPĆI DIO'!$C$1,'OPĆI DIO'!$N$4:$W$137,9,FALSE))</f>
        <v/>
      </c>
      <c r="C80" s="197" t="str">
        <f t="shared" si="14"/>
        <v/>
      </c>
      <c r="D80" s="197" t="str">
        <f t="shared" si="15"/>
        <v/>
      </c>
      <c r="E80" s="35" t="str">
        <f t="shared" si="20"/>
        <v/>
      </c>
      <c r="F80" s="264" t="str">
        <f t="shared" si="16"/>
        <v/>
      </c>
      <c r="G80" s="198"/>
      <c r="H80" s="199" t="str">
        <f t="shared" si="17"/>
        <v/>
      </c>
      <c r="I80" s="73"/>
      <c r="J80" s="73"/>
      <c r="K80" s="73"/>
      <c r="L80" s="239"/>
      <c r="M80" t="str">
        <f>IF(F80="","",'OPĆI DIO'!$C$1)</f>
        <v/>
      </c>
      <c r="N80" t="str">
        <f t="shared" si="18"/>
        <v/>
      </c>
      <c r="O80" t="str">
        <f t="shared" si="19"/>
        <v/>
      </c>
      <c r="S80" t="s">
        <v>553</v>
      </c>
      <c r="T80" s="274" t="str">
        <f t="shared" si="11"/>
        <v>64177-41</v>
      </c>
      <c r="U80" s="4">
        <v>64177</v>
      </c>
      <c r="V80" s="4" t="s">
        <v>566</v>
      </c>
      <c r="W80" s="4">
        <v>41</v>
      </c>
      <c r="X80" s="4" t="s">
        <v>507</v>
      </c>
      <c r="Y80" t="str">
        <f t="shared" si="12"/>
        <v>641</v>
      </c>
      <c r="Z80" t="str">
        <f t="shared" si="13"/>
        <v>64</v>
      </c>
      <c r="AA80">
        <v>41</v>
      </c>
    </row>
    <row r="81" spans="1:27">
      <c r="A81" s="36" t="str">
        <f>IF(F81="","",VLOOKUP('OPĆI DIO'!$C$1,'OPĆI DIO'!$N$4:$W$137,10,FALSE))</f>
        <v/>
      </c>
      <c r="B81" s="36" t="str">
        <f>IF(F81="","",VLOOKUP('OPĆI DIO'!$C$1,'OPĆI DIO'!$N$4:$W$137,9,FALSE))</f>
        <v/>
      </c>
      <c r="C81" s="197" t="str">
        <f t="shared" si="14"/>
        <v/>
      </c>
      <c r="D81" s="197" t="str">
        <f t="shared" si="15"/>
        <v/>
      </c>
      <c r="E81" s="35" t="str">
        <f t="shared" si="20"/>
        <v/>
      </c>
      <c r="F81" s="264" t="str">
        <f t="shared" si="16"/>
        <v/>
      </c>
      <c r="G81" s="198"/>
      <c r="H81" s="199" t="str">
        <f t="shared" si="17"/>
        <v/>
      </c>
      <c r="I81" s="73"/>
      <c r="J81" s="73"/>
      <c r="K81" s="73"/>
      <c r="L81" s="239"/>
      <c r="M81" t="str">
        <f>IF(F81="","",'OPĆI DIO'!$C$1)</f>
        <v/>
      </c>
      <c r="N81" t="str">
        <f t="shared" si="18"/>
        <v/>
      </c>
      <c r="O81" t="str">
        <f t="shared" si="19"/>
        <v/>
      </c>
      <c r="S81" t="s">
        <v>553</v>
      </c>
      <c r="T81" s="274" t="str">
        <f t="shared" si="11"/>
        <v>64199-43</v>
      </c>
      <c r="U81" s="4">
        <v>64199</v>
      </c>
      <c r="V81" s="4" t="s">
        <v>567</v>
      </c>
      <c r="W81" s="4">
        <v>43</v>
      </c>
      <c r="X81" s="4" t="s">
        <v>510</v>
      </c>
      <c r="Y81" t="str">
        <f t="shared" si="12"/>
        <v>641</v>
      </c>
      <c r="Z81" t="str">
        <f t="shared" si="13"/>
        <v>64</v>
      </c>
      <c r="AA81">
        <v>43</v>
      </c>
    </row>
    <row r="82" spans="1:27">
      <c r="A82" s="36" t="str">
        <f>IF(F82="","",VLOOKUP('OPĆI DIO'!$C$1,'OPĆI DIO'!$N$4:$W$137,10,FALSE))</f>
        <v/>
      </c>
      <c r="B82" s="36" t="str">
        <f>IF(F82="","",VLOOKUP('OPĆI DIO'!$C$1,'OPĆI DIO'!$N$4:$W$137,9,FALSE))</f>
        <v/>
      </c>
      <c r="C82" s="197" t="str">
        <f t="shared" si="14"/>
        <v/>
      </c>
      <c r="D82" s="197" t="str">
        <f t="shared" si="15"/>
        <v/>
      </c>
      <c r="E82" s="35" t="str">
        <f t="shared" si="20"/>
        <v/>
      </c>
      <c r="F82" s="264" t="str">
        <f t="shared" si="16"/>
        <v/>
      </c>
      <c r="G82" s="198"/>
      <c r="H82" s="199" t="str">
        <f t="shared" si="17"/>
        <v/>
      </c>
      <c r="I82" s="73"/>
      <c r="J82" s="73"/>
      <c r="K82" s="73"/>
      <c r="L82" s="239"/>
      <c r="M82" t="str">
        <f>IF(F82="","",'OPĆI DIO'!$C$1)</f>
        <v/>
      </c>
      <c r="N82" t="str">
        <f t="shared" si="18"/>
        <v/>
      </c>
      <c r="O82" t="str">
        <f t="shared" si="19"/>
        <v/>
      </c>
      <c r="S82" t="s">
        <v>553</v>
      </c>
      <c r="T82" s="274" t="str">
        <f t="shared" si="11"/>
        <v>64251-31</v>
      </c>
      <c r="U82" s="4">
        <v>64251</v>
      </c>
      <c r="V82" s="4" t="s">
        <v>568</v>
      </c>
      <c r="W82" s="4">
        <v>31</v>
      </c>
      <c r="X82" s="4" t="s">
        <v>504</v>
      </c>
      <c r="Y82" t="str">
        <f t="shared" si="12"/>
        <v>642</v>
      </c>
      <c r="Z82" t="str">
        <f t="shared" si="13"/>
        <v>64</v>
      </c>
      <c r="AA82">
        <v>31</v>
      </c>
    </row>
    <row r="83" spans="1:27">
      <c r="A83" s="36" t="str">
        <f>IF(F83="","",VLOOKUP('OPĆI DIO'!$C$1,'OPĆI DIO'!$N$4:$W$137,10,FALSE))</f>
        <v/>
      </c>
      <c r="B83" s="36" t="str">
        <f>IF(F83="","",VLOOKUP('OPĆI DIO'!$C$1,'OPĆI DIO'!$N$4:$W$137,9,FALSE))</f>
        <v/>
      </c>
      <c r="C83" s="197" t="str">
        <f t="shared" si="14"/>
        <v/>
      </c>
      <c r="D83" s="197" t="str">
        <f t="shared" si="15"/>
        <v/>
      </c>
      <c r="E83" s="35" t="str">
        <f t="shared" si="20"/>
        <v/>
      </c>
      <c r="F83" s="264" t="str">
        <f t="shared" si="16"/>
        <v/>
      </c>
      <c r="G83" s="198"/>
      <c r="H83" s="199" t="str">
        <f t="shared" si="17"/>
        <v/>
      </c>
      <c r="I83" s="73"/>
      <c r="J83" s="73"/>
      <c r="K83" s="73"/>
      <c r="L83" s="239"/>
      <c r="M83" t="str">
        <f>IF(F83="","",'OPĆI DIO'!$C$1)</f>
        <v/>
      </c>
      <c r="N83" t="str">
        <f t="shared" si="18"/>
        <v/>
      </c>
      <c r="O83" t="str">
        <f t="shared" si="19"/>
        <v/>
      </c>
      <c r="S83" t="s">
        <v>553</v>
      </c>
      <c r="T83" s="274" t="str">
        <f t="shared" si="11"/>
        <v>64299-31</v>
      </c>
      <c r="U83" s="4">
        <v>64299</v>
      </c>
      <c r="V83" s="4" t="s">
        <v>569</v>
      </c>
      <c r="W83" s="4">
        <v>31</v>
      </c>
      <c r="X83" s="4" t="s">
        <v>504</v>
      </c>
      <c r="Y83" t="str">
        <f t="shared" si="12"/>
        <v>642</v>
      </c>
      <c r="Z83" t="str">
        <f t="shared" si="13"/>
        <v>64</v>
      </c>
      <c r="AA83">
        <v>31</v>
      </c>
    </row>
    <row r="84" spans="1:27" ht="15" thickBot="1">
      <c r="A84" s="36" t="str">
        <f>IF(F84="","",VLOOKUP('OPĆI DIO'!$C$1,'OPĆI DIO'!$N$4:$W$137,10,FALSE))</f>
        <v/>
      </c>
      <c r="B84" s="36" t="str">
        <f>IF(F84="","",VLOOKUP('OPĆI DIO'!$C$1,'OPĆI DIO'!$N$4:$W$137,9,FALSE))</f>
        <v/>
      </c>
      <c r="C84" s="197" t="str">
        <f t="shared" si="14"/>
        <v/>
      </c>
      <c r="D84" s="197" t="str">
        <f t="shared" si="15"/>
        <v/>
      </c>
      <c r="E84" s="35" t="str">
        <f t="shared" si="20"/>
        <v/>
      </c>
      <c r="F84" s="264" t="str">
        <f t="shared" si="16"/>
        <v/>
      </c>
      <c r="G84" s="198"/>
      <c r="H84" s="199" t="str">
        <f t="shared" si="17"/>
        <v/>
      </c>
      <c r="I84" s="73"/>
      <c r="J84" s="73"/>
      <c r="K84" s="73"/>
      <c r="L84" s="239"/>
      <c r="M84" t="str">
        <f>IF(F84="","",'OPĆI DIO'!$C$1)</f>
        <v/>
      </c>
      <c r="N84" t="str">
        <f t="shared" si="18"/>
        <v/>
      </c>
      <c r="O84" t="str">
        <f t="shared" si="19"/>
        <v/>
      </c>
      <c r="S84" t="s">
        <v>553</v>
      </c>
      <c r="T84" s="274" t="str">
        <f t="shared" si="11"/>
        <v>64341-31</v>
      </c>
      <c r="U84" s="250">
        <v>64341</v>
      </c>
      <c r="V84" s="250" t="s">
        <v>570</v>
      </c>
      <c r="W84" s="250">
        <v>31</v>
      </c>
      <c r="X84" s="250" t="s">
        <v>504</v>
      </c>
      <c r="Y84" t="str">
        <f t="shared" si="12"/>
        <v>643</v>
      </c>
      <c r="Z84" t="str">
        <f t="shared" si="13"/>
        <v>64</v>
      </c>
      <c r="AA84">
        <v>31</v>
      </c>
    </row>
    <row r="85" spans="1:27">
      <c r="A85" s="36" t="str">
        <f>IF(F85="","",VLOOKUP('OPĆI DIO'!$C$1,'OPĆI DIO'!$N$4:$W$137,10,FALSE))</f>
        <v/>
      </c>
      <c r="B85" s="36" t="str">
        <f>IF(F85="","",VLOOKUP('OPĆI DIO'!$C$1,'OPĆI DIO'!$N$4:$W$137,9,FALSE))</f>
        <v/>
      </c>
      <c r="C85" s="197" t="str">
        <f t="shared" si="14"/>
        <v/>
      </c>
      <c r="D85" s="197" t="str">
        <f t="shared" si="15"/>
        <v/>
      </c>
      <c r="E85" s="35" t="str">
        <f t="shared" si="20"/>
        <v/>
      </c>
      <c r="F85" s="264" t="str">
        <f t="shared" si="16"/>
        <v/>
      </c>
      <c r="G85" s="198"/>
      <c r="H85" s="199" t="str">
        <f t="shared" si="17"/>
        <v/>
      </c>
      <c r="I85" s="73"/>
      <c r="J85" s="73"/>
      <c r="K85" s="73"/>
      <c r="L85" s="239"/>
      <c r="M85" t="str">
        <f>IF(F85="","",'OPĆI DIO'!$C$1)</f>
        <v/>
      </c>
      <c r="N85" t="str">
        <f t="shared" si="18"/>
        <v/>
      </c>
      <c r="O85" t="str">
        <f t="shared" si="19"/>
        <v/>
      </c>
      <c r="S85" t="s">
        <v>553</v>
      </c>
      <c r="T85" s="274" t="str">
        <f t="shared" si="11"/>
        <v>63111-533</v>
      </c>
      <c r="U85" s="257" t="s">
        <v>571</v>
      </c>
      <c r="V85" s="257" t="s">
        <v>572</v>
      </c>
      <c r="W85" s="257">
        <v>533</v>
      </c>
      <c r="X85" s="257" t="s">
        <v>535</v>
      </c>
      <c r="Y85" t="str">
        <f t="shared" si="12"/>
        <v>631</v>
      </c>
      <c r="Z85" t="str">
        <f t="shared" si="13"/>
        <v>63</v>
      </c>
      <c r="AA85">
        <v>533</v>
      </c>
    </row>
    <row r="86" spans="1:27">
      <c r="A86" s="36" t="str">
        <f>IF(F86="","",VLOOKUP('OPĆI DIO'!$C$1,'OPĆI DIO'!$N$4:$W$137,10,FALSE))</f>
        <v/>
      </c>
      <c r="B86" s="36" t="str">
        <f>IF(F86="","",VLOOKUP('OPĆI DIO'!$C$1,'OPĆI DIO'!$N$4:$W$137,9,FALSE))</f>
        <v/>
      </c>
      <c r="C86" s="197" t="str">
        <f t="shared" si="14"/>
        <v/>
      </c>
      <c r="D86" s="197" t="str">
        <f t="shared" si="15"/>
        <v/>
      </c>
      <c r="E86" s="35" t="str">
        <f t="shared" si="20"/>
        <v/>
      </c>
      <c r="F86" s="264" t="str">
        <f t="shared" si="16"/>
        <v/>
      </c>
      <c r="G86" s="198"/>
      <c r="H86" s="199" t="str">
        <f t="shared" si="17"/>
        <v/>
      </c>
      <c r="I86" s="73"/>
      <c r="J86" s="73"/>
      <c r="K86" s="73"/>
      <c r="L86" s="239"/>
      <c r="M86" t="str">
        <f>IF(F86="","",'OPĆI DIO'!$C$1)</f>
        <v/>
      </c>
      <c r="N86" t="str">
        <f t="shared" si="18"/>
        <v/>
      </c>
      <c r="O86" t="str">
        <f t="shared" si="19"/>
        <v/>
      </c>
      <c r="T86" s="274" t="str">
        <f t="shared" si="11"/>
        <v>63111-51000</v>
      </c>
      <c r="U86" s="251" t="s">
        <v>571</v>
      </c>
      <c r="V86" s="251" t="s">
        <v>572</v>
      </c>
      <c r="W86" s="251">
        <v>51000</v>
      </c>
      <c r="X86" s="251" t="s">
        <v>525</v>
      </c>
      <c r="Y86" t="str">
        <f t="shared" si="12"/>
        <v>631</v>
      </c>
      <c r="Z86" t="str">
        <f t="shared" si="13"/>
        <v>63</v>
      </c>
      <c r="AA86">
        <v>51</v>
      </c>
    </row>
    <row r="87" spans="1:27">
      <c r="A87" s="36" t="str">
        <f>IF(F87="","",VLOOKUP('OPĆI DIO'!$C$1,'OPĆI DIO'!$N$4:$W$137,10,FALSE))</f>
        <v/>
      </c>
      <c r="B87" s="36" t="str">
        <f>IF(F87="","",VLOOKUP('OPĆI DIO'!$C$1,'OPĆI DIO'!$N$4:$W$137,9,FALSE))</f>
        <v/>
      </c>
      <c r="C87" s="197" t="str">
        <f t="shared" si="14"/>
        <v/>
      </c>
      <c r="D87" s="197" t="str">
        <f t="shared" si="15"/>
        <v/>
      </c>
      <c r="E87" s="35" t="str">
        <f t="shared" si="20"/>
        <v/>
      </c>
      <c r="F87" s="264" t="str">
        <f t="shared" si="16"/>
        <v/>
      </c>
      <c r="G87" s="198"/>
      <c r="H87" s="199" t="str">
        <f t="shared" si="17"/>
        <v/>
      </c>
      <c r="I87" s="73"/>
      <c r="J87" s="73"/>
      <c r="K87" s="73"/>
      <c r="L87" s="239"/>
      <c r="M87" t="str">
        <f>IF(F87="","",'OPĆI DIO'!$C$1)</f>
        <v/>
      </c>
      <c r="N87" t="str">
        <f t="shared" si="18"/>
        <v/>
      </c>
      <c r="O87" t="str">
        <f t="shared" si="19"/>
        <v/>
      </c>
      <c r="S87" t="s">
        <v>553</v>
      </c>
      <c r="T87" s="274" t="str">
        <f t="shared" si="11"/>
        <v>63111-51011</v>
      </c>
      <c r="U87" s="251" t="s">
        <v>571</v>
      </c>
      <c r="V87" s="251" t="s">
        <v>572</v>
      </c>
      <c r="W87" s="251">
        <v>51011</v>
      </c>
      <c r="X87" s="251" t="s">
        <v>526</v>
      </c>
      <c r="Y87" t="str">
        <f t="shared" si="12"/>
        <v>631</v>
      </c>
      <c r="Z87" t="str">
        <f t="shared" si="13"/>
        <v>63</v>
      </c>
      <c r="AA87">
        <v>51</v>
      </c>
    </row>
    <row r="88" spans="1:27">
      <c r="A88" s="36" t="str">
        <f>IF(F88="","",VLOOKUP('OPĆI DIO'!$C$1,'OPĆI DIO'!$N$4:$W$137,10,FALSE))</f>
        <v/>
      </c>
      <c r="B88" s="36" t="str">
        <f>IF(F88="","",VLOOKUP('OPĆI DIO'!$C$1,'OPĆI DIO'!$N$4:$W$137,9,FALSE))</f>
        <v/>
      </c>
      <c r="C88" s="197" t="str">
        <f t="shared" si="14"/>
        <v/>
      </c>
      <c r="D88" s="197" t="str">
        <f t="shared" si="15"/>
        <v/>
      </c>
      <c r="E88" s="35" t="str">
        <f t="shared" si="20"/>
        <v/>
      </c>
      <c r="F88" s="264" t="str">
        <f t="shared" si="16"/>
        <v/>
      </c>
      <c r="G88" s="198"/>
      <c r="H88" s="199" t="str">
        <f t="shared" si="17"/>
        <v/>
      </c>
      <c r="I88" s="73"/>
      <c r="J88" s="73"/>
      <c r="K88" s="73"/>
      <c r="L88" s="239"/>
      <c r="M88" t="str">
        <f>IF(F88="","",'OPĆI DIO'!$C$1)</f>
        <v/>
      </c>
      <c r="N88" t="str">
        <f t="shared" si="18"/>
        <v/>
      </c>
      <c r="O88" t="str">
        <f t="shared" si="19"/>
        <v/>
      </c>
      <c r="S88" t="s">
        <v>553</v>
      </c>
      <c r="T88" s="274" t="str">
        <f t="shared" si="11"/>
        <v>63111-563</v>
      </c>
      <c r="U88" s="251" t="s">
        <v>571</v>
      </c>
      <c r="V88" s="251" t="s">
        <v>572</v>
      </c>
      <c r="W88" s="251">
        <v>563</v>
      </c>
      <c r="X88" s="251" t="s">
        <v>514</v>
      </c>
      <c r="Y88" t="str">
        <f t="shared" si="12"/>
        <v>631</v>
      </c>
      <c r="Z88" t="str">
        <f t="shared" si="13"/>
        <v>63</v>
      </c>
      <c r="AA88">
        <v>563</v>
      </c>
    </row>
    <row r="89" spans="1:27">
      <c r="A89" s="36" t="str">
        <f>IF(F89="","",VLOOKUP('OPĆI DIO'!$C$1,'OPĆI DIO'!$N$4:$W$137,10,FALSE))</f>
        <v/>
      </c>
      <c r="B89" s="36" t="str">
        <f>IF(F89="","",VLOOKUP('OPĆI DIO'!$C$1,'OPĆI DIO'!$N$4:$W$137,9,FALSE))</f>
        <v/>
      </c>
      <c r="C89" s="197" t="str">
        <f t="shared" si="14"/>
        <v/>
      </c>
      <c r="D89" s="197" t="str">
        <f t="shared" si="15"/>
        <v/>
      </c>
      <c r="E89" s="35" t="str">
        <f t="shared" si="20"/>
        <v/>
      </c>
      <c r="F89" s="264" t="str">
        <f t="shared" si="16"/>
        <v/>
      </c>
      <c r="G89" s="198"/>
      <c r="H89" s="199" t="str">
        <f t="shared" si="17"/>
        <v/>
      </c>
      <c r="I89" s="73"/>
      <c r="J89" s="73"/>
      <c r="K89" s="73"/>
      <c r="L89" s="239"/>
      <c r="M89" t="str">
        <f>IF(F89="","",'OPĆI DIO'!$C$1)</f>
        <v/>
      </c>
      <c r="N89" t="str">
        <f t="shared" si="18"/>
        <v/>
      </c>
      <c r="O89" t="str">
        <f t="shared" si="19"/>
        <v/>
      </c>
      <c r="S89" t="s">
        <v>553</v>
      </c>
      <c r="T89" s="274" t="str">
        <f t="shared" si="11"/>
        <v>63112-533</v>
      </c>
      <c r="U89" s="4" t="s">
        <v>573</v>
      </c>
      <c r="V89" s="4" t="s">
        <v>574</v>
      </c>
      <c r="W89" s="249">
        <v>533</v>
      </c>
      <c r="X89" s="249" t="s">
        <v>535</v>
      </c>
      <c r="Y89" t="str">
        <f t="shared" si="12"/>
        <v>631</v>
      </c>
      <c r="Z89" t="str">
        <f t="shared" si="13"/>
        <v>63</v>
      </c>
      <c r="AA89">
        <v>533</v>
      </c>
    </row>
    <row r="90" spans="1:27">
      <c r="A90" s="36" t="str">
        <f>IF(F90="","",VLOOKUP('OPĆI DIO'!$C$1,'OPĆI DIO'!$N$4:$W$137,10,FALSE))</f>
        <v/>
      </c>
      <c r="B90" s="36" t="str">
        <f>IF(F90="","",VLOOKUP('OPĆI DIO'!$C$1,'OPĆI DIO'!$N$4:$W$137,9,FALSE))</f>
        <v/>
      </c>
      <c r="C90" s="197" t="str">
        <f t="shared" si="14"/>
        <v/>
      </c>
      <c r="D90" s="197" t="str">
        <f t="shared" si="15"/>
        <v/>
      </c>
      <c r="E90" s="35" t="str">
        <f t="shared" si="20"/>
        <v/>
      </c>
      <c r="F90" s="264" t="str">
        <f t="shared" si="16"/>
        <v/>
      </c>
      <c r="G90" s="198"/>
      <c r="H90" s="199" t="str">
        <f t="shared" si="17"/>
        <v/>
      </c>
      <c r="I90" s="73"/>
      <c r="J90" s="73"/>
      <c r="K90" s="73"/>
      <c r="L90" s="239"/>
      <c r="M90" t="str">
        <f>IF(F90="","",'OPĆI DIO'!$C$1)</f>
        <v/>
      </c>
      <c r="N90" t="str">
        <f t="shared" si="18"/>
        <v/>
      </c>
      <c r="O90" t="str">
        <f t="shared" si="19"/>
        <v/>
      </c>
      <c r="S90" t="s">
        <v>553</v>
      </c>
      <c r="T90" s="274" t="str">
        <f t="shared" si="11"/>
        <v>63112-563</v>
      </c>
      <c r="U90" s="4" t="s">
        <v>573</v>
      </c>
      <c r="V90" s="4" t="s">
        <v>574</v>
      </c>
      <c r="W90" s="4">
        <v>563</v>
      </c>
      <c r="X90" s="4" t="s">
        <v>514</v>
      </c>
      <c r="Y90" t="str">
        <f t="shared" si="12"/>
        <v>631</v>
      </c>
      <c r="Z90" t="str">
        <f t="shared" si="13"/>
        <v>63</v>
      </c>
      <c r="AA90">
        <v>563</v>
      </c>
    </row>
    <row r="91" spans="1:27">
      <c r="A91" s="36" t="str">
        <f>IF(F91="","",VLOOKUP('OPĆI DIO'!$C$1,'OPĆI DIO'!$N$4:$W$137,10,FALSE))</f>
        <v/>
      </c>
      <c r="B91" s="36" t="str">
        <f>IF(F91="","",VLOOKUP('OPĆI DIO'!$C$1,'OPĆI DIO'!$N$4:$W$137,9,FALSE))</f>
        <v/>
      </c>
      <c r="C91" s="197" t="str">
        <f t="shared" si="14"/>
        <v/>
      </c>
      <c r="D91" s="197" t="str">
        <f t="shared" si="15"/>
        <v/>
      </c>
      <c r="E91" s="35" t="str">
        <f t="shared" si="20"/>
        <v/>
      </c>
      <c r="F91" s="264" t="str">
        <f t="shared" si="16"/>
        <v/>
      </c>
      <c r="G91" s="198"/>
      <c r="H91" s="199" t="str">
        <f t="shared" si="17"/>
        <v/>
      </c>
      <c r="I91" s="73"/>
      <c r="J91" s="73"/>
      <c r="K91" s="73"/>
      <c r="L91" s="239"/>
      <c r="M91" t="str">
        <f>IF(F91="","",'OPĆI DIO'!$C$1)</f>
        <v/>
      </c>
      <c r="N91" t="str">
        <f t="shared" si="18"/>
        <v/>
      </c>
      <c r="O91" t="str">
        <f t="shared" si="19"/>
        <v/>
      </c>
      <c r="T91" s="274" t="str">
        <f t="shared" si="11"/>
        <v>63121-533</v>
      </c>
      <c r="U91" s="251">
        <v>63121</v>
      </c>
      <c r="V91" s="251" t="s">
        <v>575</v>
      </c>
      <c r="W91" s="257">
        <v>533</v>
      </c>
      <c r="X91" s="257" t="s">
        <v>535</v>
      </c>
      <c r="Y91" t="str">
        <f t="shared" si="12"/>
        <v>631</v>
      </c>
      <c r="Z91" t="str">
        <f t="shared" si="13"/>
        <v>63</v>
      </c>
      <c r="AA91">
        <v>533</v>
      </c>
    </row>
    <row r="92" spans="1:27">
      <c r="A92" s="36" t="str">
        <f>IF(F92="","",VLOOKUP('OPĆI DIO'!$C$1,'OPĆI DIO'!$N$4:$W$137,10,FALSE))</f>
        <v/>
      </c>
      <c r="B92" s="36" t="str">
        <f>IF(F92="","",VLOOKUP('OPĆI DIO'!$C$1,'OPĆI DIO'!$N$4:$W$137,9,FALSE))</f>
        <v/>
      </c>
      <c r="C92" s="197" t="str">
        <f t="shared" si="14"/>
        <v/>
      </c>
      <c r="D92" s="197" t="str">
        <f t="shared" si="15"/>
        <v/>
      </c>
      <c r="E92" s="35" t="str">
        <f t="shared" si="20"/>
        <v/>
      </c>
      <c r="F92" s="264" t="str">
        <f t="shared" si="16"/>
        <v/>
      </c>
      <c r="G92" s="198"/>
      <c r="H92" s="199" t="str">
        <f t="shared" si="17"/>
        <v/>
      </c>
      <c r="I92" s="73"/>
      <c r="J92" s="73"/>
      <c r="K92" s="73"/>
      <c r="L92" s="239"/>
      <c r="M92" t="str">
        <f>IF(F92="","",'OPĆI DIO'!$C$1)</f>
        <v/>
      </c>
      <c r="N92" t="str">
        <f t="shared" si="18"/>
        <v/>
      </c>
      <c r="O92" t="str">
        <f t="shared" si="19"/>
        <v/>
      </c>
      <c r="T92" s="274" t="str">
        <f>U92&amp;"-"&amp;W92</f>
        <v>63121-51000</v>
      </c>
      <c r="U92" s="251">
        <v>63121</v>
      </c>
      <c r="V92" s="251" t="s">
        <v>575</v>
      </c>
      <c r="W92" s="251">
        <v>51000</v>
      </c>
      <c r="X92" s="251" t="s">
        <v>525</v>
      </c>
      <c r="Y92" t="str">
        <f t="shared" si="12"/>
        <v>631</v>
      </c>
      <c r="Z92" t="str">
        <f t="shared" si="13"/>
        <v>63</v>
      </c>
      <c r="AA92">
        <v>51</v>
      </c>
    </row>
    <row r="93" spans="1:27">
      <c r="A93" s="36" t="str">
        <f>IF(F93="","",VLOOKUP('OPĆI DIO'!$C$1,'OPĆI DIO'!$N$4:$W$137,10,FALSE))</f>
        <v/>
      </c>
      <c r="B93" s="36" t="str">
        <f>IF(F93="","",VLOOKUP('OPĆI DIO'!$C$1,'OPĆI DIO'!$N$4:$W$137,9,FALSE))</f>
        <v/>
      </c>
      <c r="C93" s="197" t="str">
        <f t="shared" si="14"/>
        <v/>
      </c>
      <c r="D93" s="197" t="str">
        <f t="shared" si="15"/>
        <v/>
      </c>
      <c r="E93" s="35" t="str">
        <f t="shared" si="20"/>
        <v/>
      </c>
      <c r="F93" s="264" t="str">
        <f t="shared" si="16"/>
        <v/>
      </c>
      <c r="G93" s="198"/>
      <c r="H93" s="199" t="str">
        <f t="shared" si="17"/>
        <v/>
      </c>
      <c r="I93" s="73"/>
      <c r="J93" s="73"/>
      <c r="K93" s="73"/>
      <c r="L93" s="239"/>
      <c r="M93" t="str">
        <f>IF(F93="","",'OPĆI DIO'!$C$1)</f>
        <v/>
      </c>
      <c r="N93" t="str">
        <f t="shared" si="18"/>
        <v/>
      </c>
      <c r="O93" t="str">
        <f t="shared" si="19"/>
        <v/>
      </c>
      <c r="T93" s="274" t="str">
        <f t="shared" si="11"/>
        <v>63121-51011</v>
      </c>
      <c r="U93" s="251">
        <v>63121</v>
      </c>
      <c r="V93" s="251" t="s">
        <v>575</v>
      </c>
      <c r="W93" s="251">
        <v>51011</v>
      </c>
      <c r="X93" s="251" t="s">
        <v>526</v>
      </c>
      <c r="Y93" t="str">
        <f t="shared" si="12"/>
        <v>631</v>
      </c>
      <c r="Z93" t="str">
        <f t="shared" si="13"/>
        <v>63</v>
      </c>
      <c r="AA93">
        <v>51</v>
      </c>
    </row>
    <row r="94" spans="1:27">
      <c r="A94" s="36" t="str">
        <f>IF(F94="","",VLOOKUP('OPĆI DIO'!$C$1,'OPĆI DIO'!$N$4:$W$137,10,FALSE))</f>
        <v/>
      </c>
      <c r="B94" s="36" t="str">
        <f>IF(F94="","",VLOOKUP('OPĆI DIO'!$C$1,'OPĆI DIO'!$N$4:$W$137,9,FALSE))</f>
        <v/>
      </c>
      <c r="C94" s="197" t="str">
        <f t="shared" si="14"/>
        <v/>
      </c>
      <c r="D94" s="197" t="str">
        <f t="shared" si="15"/>
        <v/>
      </c>
      <c r="E94" s="35" t="str">
        <f t="shared" si="20"/>
        <v/>
      </c>
      <c r="F94" s="264" t="str">
        <f t="shared" si="16"/>
        <v/>
      </c>
      <c r="G94" s="198"/>
      <c r="H94" s="199" t="str">
        <f t="shared" si="17"/>
        <v/>
      </c>
      <c r="I94" s="73"/>
      <c r="J94" s="73"/>
      <c r="K94" s="73"/>
      <c r="L94" s="239"/>
      <c r="M94" t="str">
        <f>IF(F94="","",'OPĆI DIO'!$C$1)</f>
        <v/>
      </c>
      <c r="N94" t="str">
        <f t="shared" si="18"/>
        <v/>
      </c>
      <c r="O94" t="str">
        <f t="shared" si="19"/>
        <v/>
      </c>
      <c r="T94" s="274" t="str">
        <f t="shared" si="11"/>
        <v>63121-563</v>
      </c>
      <c r="U94" s="251">
        <v>63121</v>
      </c>
      <c r="V94" s="251" t="s">
        <v>575</v>
      </c>
      <c r="W94" s="251">
        <v>563</v>
      </c>
      <c r="X94" s="251" t="s">
        <v>514</v>
      </c>
      <c r="Y94" t="str">
        <f t="shared" si="12"/>
        <v>631</v>
      </c>
      <c r="Z94" t="str">
        <f t="shared" si="13"/>
        <v>63</v>
      </c>
      <c r="AA94">
        <v>563</v>
      </c>
    </row>
    <row r="95" spans="1:27">
      <c r="A95" s="36" t="str">
        <f>IF(F95="","",VLOOKUP('OPĆI DIO'!$C$1,'OPĆI DIO'!$N$4:$W$137,10,FALSE))</f>
        <v/>
      </c>
      <c r="B95" s="36" t="str">
        <f>IF(F95="","",VLOOKUP('OPĆI DIO'!$C$1,'OPĆI DIO'!$N$4:$W$137,9,FALSE))</f>
        <v/>
      </c>
      <c r="C95" s="197" t="str">
        <f t="shared" si="14"/>
        <v/>
      </c>
      <c r="D95" s="197" t="str">
        <f t="shared" si="15"/>
        <v/>
      </c>
      <c r="E95" s="35" t="str">
        <f t="shared" si="20"/>
        <v/>
      </c>
      <c r="F95" s="264" t="str">
        <f t="shared" si="16"/>
        <v/>
      </c>
      <c r="G95" s="198"/>
      <c r="H95" s="199" t="str">
        <f t="shared" si="17"/>
        <v/>
      </c>
      <c r="I95" s="73"/>
      <c r="J95" s="73"/>
      <c r="K95" s="73"/>
      <c r="L95" s="239"/>
      <c r="M95" t="str">
        <f>IF(F95="","",'OPĆI DIO'!$C$1)</f>
        <v/>
      </c>
      <c r="N95" t="str">
        <f t="shared" si="18"/>
        <v/>
      </c>
      <c r="O95" t="str">
        <f t="shared" si="19"/>
        <v/>
      </c>
      <c r="T95" s="274" t="str">
        <f t="shared" si="11"/>
        <v>63122-563</v>
      </c>
      <c r="U95" s="4">
        <v>63122</v>
      </c>
      <c r="V95" s="4" t="s">
        <v>576</v>
      </c>
      <c r="W95" s="4">
        <v>563</v>
      </c>
      <c r="X95" s="4" t="s">
        <v>514</v>
      </c>
      <c r="Y95" t="str">
        <f t="shared" si="12"/>
        <v>631</v>
      </c>
      <c r="Z95" t="str">
        <f t="shared" si="13"/>
        <v>63</v>
      </c>
      <c r="AA95">
        <v>563</v>
      </c>
    </row>
    <row r="96" spans="1:27" ht="15" thickBot="1">
      <c r="A96" s="36" t="str">
        <f>IF(F96="","",VLOOKUP('OPĆI DIO'!$C$1,'OPĆI DIO'!$N$4:$W$137,10,FALSE))</f>
        <v/>
      </c>
      <c r="B96" s="36" t="str">
        <f>IF(F96="","",VLOOKUP('OPĆI DIO'!$C$1,'OPĆI DIO'!$N$4:$W$137,9,FALSE))</f>
        <v/>
      </c>
      <c r="C96" s="197" t="str">
        <f t="shared" si="14"/>
        <v/>
      </c>
      <c r="D96" s="197" t="str">
        <f t="shared" si="15"/>
        <v/>
      </c>
      <c r="E96" s="35" t="str">
        <f t="shared" si="20"/>
        <v/>
      </c>
      <c r="F96" s="264" t="str">
        <f t="shared" si="16"/>
        <v/>
      </c>
      <c r="G96" s="198"/>
      <c r="H96" s="199" t="str">
        <f t="shared" si="17"/>
        <v/>
      </c>
      <c r="I96" s="73"/>
      <c r="J96" s="73"/>
      <c r="K96" s="73"/>
      <c r="L96" s="239"/>
      <c r="M96" t="str">
        <f>IF(F96="","",'OPĆI DIO'!$C$1)</f>
        <v/>
      </c>
      <c r="N96" t="str">
        <f t="shared" si="18"/>
        <v/>
      </c>
      <c r="O96" t="str">
        <f t="shared" si="19"/>
        <v/>
      </c>
      <c r="T96" s="274" t="str">
        <f t="shared" si="11"/>
        <v>63122-533</v>
      </c>
      <c r="U96" s="250">
        <v>63122</v>
      </c>
      <c r="V96" s="250" t="s">
        <v>576</v>
      </c>
      <c r="W96" s="256">
        <v>533</v>
      </c>
      <c r="X96" s="256" t="s">
        <v>535</v>
      </c>
      <c r="Y96" t="str">
        <f t="shared" si="12"/>
        <v>631</v>
      </c>
      <c r="Z96" t="str">
        <f t="shared" si="13"/>
        <v>63</v>
      </c>
      <c r="AA96">
        <v>533</v>
      </c>
    </row>
    <row r="97" spans="1:27">
      <c r="A97" s="36" t="str">
        <f>IF(F97="","",VLOOKUP('OPĆI DIO'!$C$1,'OPĆI DIO'!$N$4:$W$137,10,FALSE))</f>
        <v/>
      </c>
      <c r="B97" s="36" t="str">
        <f>IF(F97="","",VLOOKUP('OPĆI DIO'!$C$1,'OPĆI DIO'!$N$4:$W$137,9,FALSE))</f>
        <v/>
      </c>
      <c r="C97" s="197" t="str">
        <f t="shared" si="14"/>
        <v/>
      </c>
      <c r="D97" s="197" t="str">
        <f t="shared" si="15"/>
        <v/>
      </c>
      <c r="E97" s="35" t="str">
        <f t="shared" si="20"/>
        <v/>
      </c>
      <c r="F97" s="264" t="str">
        <f t="shared" si="16"/>
        <v/>
      </c>
      <c r="G97" s="198"/>
      <c r="H97" s="199" t="str">
        <f t="shared" si="17"/>
        <v/>
      </c>
      <c r="I97" s="73"/>
      <c r="J97" s="73"/>
      <c r="K97" s="73"/>
      <c r="L97" s="239"/>
      <c r="M97" t="str">
        <f>IF(F97="","",'OPĆI DIO'!$C$1)</f>
        <v/>
      </c>
      <c r="N97" t="str">
        <f t="shared" si="18"/>
        <v/>
      </c>
      <c r="O97" t="str">
        <f t="shared" si="19"/>
        <v/>
      </c>
      <c r="T97" s="274" t="str">
        <f t="shared" si="11"/>
        <v>63211-533</v>
      </c>
      <c r="U97" s="249">
        <v>63211</v>
      </c>
      <c r="V97" s="249" t="s">
        <v>577</v>
      </c>
      <c r="W97" s="249">
        <v>533</v>
      </c>
      <c r="X97" s="249" t="s">
        <v>535</v>
      </c>
      <c r="Y97" t="str">
        <f t="shared" si="12"/>
        <v>632</v>
      </c>
      <c r="Z97" t="str">
        <f t="shared" si="13"/>
        <v>63</v>
      </c>
      <c r="AA97">
        <v>533</v>
      </c>
    </row>
    <row r="98" spans="1:27" ht="15" thickBot="1">
      <c r="A98" s="36" t="str">
        <f>IF(F98="","",VLOOKUP('OPĆI DIO'!$C$1,'OPĆI DIO'!$N$4:$W$137,10,FALSE))</f>
        <v/>
      </c>
      <c r="B98" s="36" t="str">
        <f>IF(F98="","",VLOOKUP('OPĆI DIO'!$C$1,'OPĆI DIO'!$N$4:$W$137,9,FALSE))</f>
        <v/>
      </c>
      <c r="C98" s="197" t="str">
        <f t="shared" si="14"/>
        <v/>
      </c>
      <c r="D98" s="197" t="str">
        <f t="shared" si="15"/>
        <v/>
      </c>
      <c r="E98" s="35" t="str">
        <f t="shared" si="20"/>
        <v/>
      </c>
      <c r="F98" s="264" t="str">
        <f t="shared" si="16"/>
        <v/>
      </c>
      <c r="G98" s="198"/>
      <c r="H98" s="199" t="str">
        <f t="shared" si="17"/>
        <v/>
      </c>
      <c r="I98" s="73"/>
      <c r="J98" s="73"/>
      <c r="K98" s="73"/>
      <c r="L98" s="239"/>
      <c r="M98" t="str">
        <f>IF(F98="","",'OPĆI DIO'!$C$1)</f>
        <v/>
      </c>
      <c r="N98" t="str">
        <f t="shared" si="18"/>
        <v/>
      </c>
      <c r="O98" t="str">
        <f t="shared" si="19"/>
        <v/>
      </c>
      <c r="T98" s="274" t="str">
        <f t="shared" si="11"/>
        <v>63221-533</v>
      </c>
      <c r="U98" s="250">
        <v>63221</v>
      </c>
      <c r="V98" s="250" t="s">
        <v>578</v>
      </c>
      <c r="W98" s="250">
        <v>533</v>
      </c>
      <c r="X98" s="250" t="s">
        <v>535</v>
      </c>
      <c r="Y98" t="str">
        <f t="shared" si="12"/>
        <v>632</v>
      </c>
      <c r="Z98" t="str">
        <f t="shared" si="13"/>
        <v>63</v>
      </c>
      <c r="AA98">
        <v>533</v>
      </c>
    </row>
    <row r="99" spans="1:27">
      <c r="A99" s="36" t="str">
        <f>IF(F99="","",VLOOKUP('OPĆI DIO'!$C$1,'OPĆI DIO'!$N$4:$W$137,10,FALSE))</f>
        <v/>
      </c>
      <c r="B99" s="36" t="str">
        <f>IF(F99="","",VLOOKUP('OPĆI DIO'!$C$1,'OPĆI DIO'!$N$4:$W$137,9,FALSE))</f>
        <v/>
      </c>
      <c r="C99" s="197" t="str">
        <f t="shared" si="14"/>
        <v/>
      </c>
      <c r="D99" s="197" t="str">
        <f t="shared" si="15"/>
        <v/>
      </c>
      <c r="E99" s="35" t="str">
        <f t="shared" si="20"/>
        <v/>
      </c>
      <c r="F99" s="264" t="str">
        <f t="shared" si="16"/>
        <v/>
      </c>
      <c r="G99" s="198"/>
      <c r="H99" s="199" t="str">
        <f t="shared" si="17"/>
        <v/>
      </c>
      <c r="I99" s="73"/>
      <c r="J99" s="73"/>
      <c r="K99" s="73"/>
      <c r="L99" s="239"/>
      <c r="M99" t="str">
        <f>IF(F99="","",'OPĆI DIO'!$C$1)</f>
        <v/>
      </c>
      <c r="N99" t="str">
        <f t="shared" si="18"/>
        <v/>
      </c>
      <c r="O99" t="str">
        <f t="shared" si="19"/>
        <v/>
      </c>
      <c r="T99" s="275" t="str">
        <f t="shared" si="11"/>
        <v>63231-51000</v>
      </c>
      <c r="U99" s="249">
        <v>63231</v>
      </c>
      <c r="V99" s="249" t="s">
        <v>579</v>
      </c>
      <c r="W99" s="249">
        <v>51000</v>
      </c>
      <c r="X99" s="249" t="s">
        <v>525</v>
      </c>
      <c r="Y99" t="str">
        <f t="shared" si="12"/>
        <v>632</v>
      </c>
      <c r="Z99" t="str">
        <f t="shared" si="13"/>
        <v>63</v>
      </c>
      <c r="AA99">
        <v>51</v>
      </c>
    </row>
    <row r="100" spans="1:27">
      <c r="A100" s="36" t="str">
        <f>IF(F100="","",VLOOKUP('OPĆI DIO'!$C$1,'OPĆI DIO'!$N$4:$W$137,10,FALSE))</f>
        <v/>
      </c>
      <c r="B100" s="36" t="str">
        <f>IF(F100="","",VLOOKUP('OPĆI DIO'!$C$1,'OPĆI DIO'!$N$4:$W$137,9,FALSE))</f>
        <v/>
      </c>
      <c r="C100" s="197" t="str">
        <f t="shared" si="14"/>
        <v/>
      </c>
      <c r="D100" s="197" t="str">
        <f t="shared" si="15"/>
        <v/>
      </c>
      <c r="E100" s="35" t="str">
        <f t="shared" si="20"/>
        <v/>
      </c>
      <c r="F100" s="264" t="str">
        <f t="shared" si="16"/>
        <v/>
      </c>
      <c r="G100" s="198"/>
      <c r="H100" s="199" t="str">
        <f t="shared" si="17"/>
        <v/>
      </c>
      <c r="I100" s="73"/>
      <c r="J100" s="73"/>
      <c r="K100" s="73"/>
      <c r="L100" s="239"/>
      <c r="M100" t="str">
        <f>IF(F100="","",'OPĆI DIO'!$C$1)</f>
        <v/>
      </c>
      <c r="N100" t="str">
        <f t="shared" si="18"/>
        <v/>
      </c>
      <c r="O100" t="str">
        <f t="shared" si="19"/>
        <v/>
      </c>
      <c r="T100" s="275" t="str">
        <f t="shared" si="11"/>
        <v>63231-51011</v>
      </c>
      <c r="U100" s="4">
        <v>63231</v>
      </c>
      <c r="V100" s="4" t="s">
        <v>579</v>
      </c>
      <c r="W100" s="4">
        <v>51011</v>
      </c>
      <c r="X100" s="4" t="s">
        <v>526</v>
      </c>
      <c r="Y100" t="str">
        <f t="shared" si="12"/>
        <v>632</v>
      </c>
      <c r="Z100" t="str">
        <f t="shared" si="13"/>
        <v>63</v>
      </c>
      <c r="AA100">
        <v>11</v>
      </c>
    </row>
    <row r="101" spans="1:27">
      <c r="A101" s="36" t="str">
        <f>IF(F101="","",VLOOKUP('OPĆI DIO'!$C$1,'OPĆI DIO'!$N$4:$W$137,10,FALSE))</f>
        <v/>
      </c>
      <c r="B101" s="36" t="str">
        <f>IF(F101="","",VLOOKUP('OPĆI DIO'!$C$1,'OPĆI DIO'!$N$4:$W$137,9,FALSE))</f>
        <v/>
      </c>
      <c r="C101" s="197" t="str">
        <f t="shared" si="14"/>
        <v/>
      </c>
      <c r="D101" s="197" t="str">
        <f t="shared" si="15"/>
        <v/>
      </c>
      <c r="E101" s="35" t="str">
        <f t="shared" si="20"/>
        <v/>
      </c>
      <c r="F101" s="264" t="str">
        <f t="shared" si="16"/>
        <v/>
      </c>
      <c r="G101" s="198"/>
      <c r="H101" s="199" t="str">
        <f t="shared" si="17"/>
        <v/>
      </c>
      <c r="I101" s="73"/>
      <c r="J101" s="73"/>
      <c r="K101" s="73"/>
      <c r="L101" s="239"/>
      <c r="M101" t="str">
        <f>IF(F101="","",'OPĆI DIO'!$C$1)</f>
        <v/>
      </c>
      <c r="N101" t="str">
        <f t="shared" si="18"/>
        <v/>
      </c>
      <c r="O101" t="str">
        <f t="shared" si="19"/>
        <v/>
      </c>
      <c r="T101" s="275" t="str">
        <f t="shared" si="11"/>
        <v>63231-51031</v>
      </c>
      <c r="U101" s="4">
        <v>63231</v>
      </c>
      <c r="V101" s="4" t="s">
        <v>579</v>
      </c>
      <c r="W101" s="4">
        <v>51031</v>
      </c>
      <c r="X101" s="4" t="s">
        <v>528</v>
      </c>
      <c r="Y101" t="str">
        <f t="shared" si="12"/>
        <v>632</v>
      </c>
      <c r="Z101" t="str">
        <f t="shared" si="13"/>
        <v>63</v>
      </c>
      <c r="AA101">
        <v>31</v>
      </c>
    </row>
    <row r="102" spans="1:27">
      <c r="A102" s="36" t="str">
        <f>IF(F102="","",VLOOKUP('OPĆI DIO'!$C$1,'OPĆI DIO'!$N$4:$W$137,10,FALSE))</f>
        <v/>
      </c>
      <c r="B102" s="36" t="str">
        <f>IF(F102="","",VLOOKUP('OPĆI DIO'!$C$1,'OPĆI DIO'!$N$4:$W$137,9,FALSE))</f>
        <v/>
      </c>
      <c r="C102" s="197" t="str">
        <f t="shared" si="14"/>
        <v/>
      </c>
      <c r="D102" s="197" t="str">
        <f t="shared" si="15"/>
        <v/>
      </c>
      <c r="E102" s="35" t="str">
        <f t="shared" si="20"/>
        <v/>
      </c>
      <c r="F102" s="264" t="str">
        <f t="shared" si="16"/>
        <v/>
      </c>
      <c r="G102" s="198"/>
      <c r="H102" s="199" t="str">
        <f t="shared" si="17"/>
        <v/>
      </c>
      <c r="I102" s="73"/>
      <c r="J102" s="73"/>
      <c r="K102" s="73"/>
      <c r="L102" s="239"/>
      <c r="M102" t="str">
        <f>IF(F102="","",'OPĆI DIO'!$C$1)</f>
        <v/>
      </c>
      <c r="N102" t="str">
        <f t="shared" si="18"/>
        <v/>
      </c>
      <c r="O102" t="str">
        <f t="shared" si="19"/>
        <v/>
      </c>
      <c r="T102" s="275" t="str">
        <f t="shared" si="11"/>
        <v>63231-51043</v>
      </c>
      <c r="U102" s="4">
        <v>63231</v>
      </c>
      <c r="V102" s="4" t="s">
        <v>579</v>
      </c>
      <c r="W102" s="4">
        <v>51043</v>
      </c>
      <c r="X102" s="4" t="s">
        <v>530</v>
      </c>
      <c r="Y102" t="str">
        <f t="shared" si="12"/>
        <v>632</v>
      </c>
      <c r="Z102" t="str">
        <f t="shared" si="13"/>
        <v>63</v>
      </c>
      <c r="AA102">
        <v>43</v>
      </c>
    </row>
    <row r="103" spans="1:27" ht="15" thickBot="1">
      <c r="A103" s="36" t="str">
        <f>IF(F103="","",VLOOKUP('OPĆI DIO'!$C$1,'OPĆI DIO'!$N$4:$W$137,10,FALSE))</f>
        <v/>
      </c>
      <c r="B103" s="36" t="str">
        <f>IF(F103="","",VLOOKUP('OPĆI DIO'!$C$1,'OPĆI DIO'!$N$4:$W$137,9,FALSE))</f>
        <v/>
      </c>
      <c r="C103" s="197" t="str">
        <f t="shared" si="14"/>
        <v/>
      </c>
      <c r="D103" s="197" t="str">
        <f t="shared" si="15"/>
        <v/>
      </c>
      <c r="E103" s="35" t="str">
        <f t="shared" si="20"/>
        <v/>
      </c>
      <c r="F103" s="264" t="str">
        <f t="shared" si="16"/>
        <v/>
      </c>
      <c r="G103" s="198"/>
      <c r="H103" s="199" t="str">
        <f t="shared" si="17"/>
        <v/>
      </c>
      <c r="I103" s="73"/>
      <c r="J103" s="73"/>
      <c r="K103" s="73"/>
      <c r="L103" s="239"/>
      <c r="M103" t="str">
        <f>IF(F103="","",'OPĆI DIO'!$C$1)</f>
        <v/>
      </c>
      <c r="N103" t="str">
        <f t="shared" si="18"/>
        <v/>
      </c>
      <c r="O103" t="str">
        <f t="shared" si="19"/>
        <v/>
      </c>
      <c r="T103" s="275" t="str">
        <f t="shared" si="11"/>
        <v>63231-51081</v>
      </c>
      <c r="U103" s="250">
        <v>63231</v>
      </c>
      <c r="V103" s="250" t="s">
        <v>579</v>
      </c>
      <c r="W103" s="250">
        <v>51081</v>
      </c>
      <c r="X103" s="250" t="s">
        <v>531</v>
      </c>
      <c r="Y103" t="str">
        <f t="shared" si="12"/>
        <v>632</v>
      </c>
      <c r="Z103" t="str">
        <f t="shared" si="13"/>
        <v>63</v>
      </c>
      <c r="AA103">
        <v>81</v>
      </c>
    </row>
    <row r="104" spans="1:27">
      <c r="A104" s="36" t="str">
        <f>IF(F104="","",VLOOKUP('OPĆI DIO'!$C$1,'OPĆI DIO'!$N$4:$W$137,10,FALSE))</f>
        <v/>
      </c>
      <c r="B104" s="36" t="str">
        <f>IF(F104="","",VLOOKUP('OPĆI DIO'!$C$1,'OPĆI DIO'!$N$4:$W$137,9,FALSE))</f>
        <v/>
      </c>
      <c r="C104" s="197" t="str">
        <f t="shared" si="14"/>
        <v/>
      </c>
      <c r="D104" s="197" t="str">
        <f t="shared" si="15"/>
        <v/>
      </c>
      <c r="E104" s="35" t="str">
        <f t="shared" si="20"/>
        <v/>
      </c>
      <c r="F104" s="264" t="str">
        <f t="shared" si="16"/>
        <v/>
      </c>
      <c r="G104" s="198"/>
      <c r="H104" s="199" t="str">
        <f t="shared" si="17"/>
        <v/>
      </c>
      <c r="I104" s="73"/>
      <c r="J104" s="73"/>
      <c r="K104" s="73"/>
      <c r="L104" s="239"/>
      <c r="M104" t="str">
        <f>IF(F104="","",'OPĆI DIO'!$C$1)</f>
        <v/>
      </c>
      <c r="N104" t="str">
        <f t="shared" si="18"/>
        <v/>
      </c>
      <c r="O104" t="str">
        <f t="shared" si="19"/>
        <v/>
      </c>
      <c r="T104" s="275" t="str">
        <f t="shared" si="11"/>
        <v>63241-51000</v>
      </c>
      <c r="U104" s="249">
        <v>63241</v>
      </c>
      <c r="V104" s="249" t="s">
        <v>580</v>
      </c>
      <c r="W104" s="249">
        <v>51000</v>
      </c>
      <c r="X104" s="249" t="s">
        <v>525</v>
      </c>
      <c r="Y104" t="str">
        <f t="shared" si="12"/>
        <v>632</v>
      </c>
      <c r="Z104" t="str">
        <f t="shared" si="13"/>
        <v>63</v>
      </c>
      <c r="AA104">
        <v>51</v>
      </c>
    </row>
    <row r="105" spans="1:27">
      <c r="A105" s="36" t="str">
        <f>IF(F105="","",VLOOKUP('OPĆI DIO'!$C$1,'OPĆI DIO'!$N$4:$W$137,10,FALSE))</f>
        <v/>
      </c>
      <c r="B105" s="36" t="str">
        <f>IF(F105="","",VLOOKUP('OPĆI DIO'!$C$1,'OPĆI DIO'!$N$4:$W$137,9,FALSE))</f>
        <v/>
      </c>
      <c r="C105" s="197" t="str">
        <f t="shared" si="14"/>
        <v/>
      </c>
      <c r="D105" s="197" t="str">
        <f t="shared" si="15"/>
        <v/>
      </c>
      <c r="E105" s="35" t="str">
        <f t="shared" si="20"/>
        <v/>
      </c>
      <c r="F105" s="264" t="str">
        <f t="shared" si="16"/>
        <v/>
      </c>
      <c r="G105" s="198"/>
      <c r="H105" s="199" t="str">
        <f t="shared" si="17"/>
        <v/>
      </c>
      <c r="I105" s="73"/>
      <c r="J105" s="73"/>
      <c r="K105" s="73"/>
      <c r="L105" s="239"/>
      <c r="M105" t="str">
        <f>IF(F105="","",'OPĆI DIO'!$C$1)</f>
        <v/>
      </c>
      <c r="N105" t="str">
        <f t="shared" si="18"/>
        <v/>
      </c>
      <c r="O105" t="str">
        <f t="shared" si="19"/>
        <v/>
      </c>
      <c r="T105" s="275" t="str">
        <f t="shared" si="11"/>
        <v>63241-51011</v>
      </c>
      <c r="U105" s="4">
        <v>63241</v>
      </c>
      <c r="V105" s="4" t="s">
        <v>580</v>
      </c>
      <c r="W105" s="4">
        <v>51011</v>
      </c>
      <c r="X105" s="4" t="s">
        <v>526</v>
      </c>
      <c r="Y105" t="str">
        <f t="shared" si="12"/>
        <v>632</v>
      </c>
      <c r="Z105" t="str">
        <f t="shared" si="13"/>
        <v>63</v>
      </c>
      <c r="AA105">
        <v>11</v>
      </c>
    </row>
    <row r="106" spans="1:27">
      <c r="A106" s="36" t="str">
        <f>IF(F106="","",VLOOKUP('OPĆI DIO'!$C$1,'OPĆI DIO'!$N$4:$W$137,10,FALSE))</f>
        <v/>
      </c>
      <c r="B106" s="36" t="str">
        <f>IF(F106="","",VLOOKUP('OPĆI DIO'!$C$1,'OPĆI DIO'!$N$4:$W$137,9,FALSE))</f>
        <v/>
      </c>
      <c r="C106" s="197" t="str">
        <f t="shared" si="14"/>
        <v/>
      </c>
      <c r="D106" s="197" t="str">
        <f t="shared" si="15"/>
        <v/>
      </c>
      <c r="E106" s="35" t="str">
        <f t="shared" si="20"/>
        <v/>
      </c>
      <c r="F106" s="264" t="str">
        <f t="shared" si="16"/>
        <v/>
      </c>
      <c r="G106" s="198"/>
      <c r="H106" s="199" t="str">
        <f t="shared" si="17"/>
        <v/>
      </c>
      <c r="I106" s="73"/>
      <c r="J106" s="73"/>
      <c r="K106" s="73"/>
      <c r="L106" s="239"/>
      <c r="M106" t="str">
        <f>IF(F106="","",'OPĆI DIO'!$C$1)</f>
        <v/>
      </c>
      <c r="N106" t="str">
        <f t="shared" si="18"/>
        <v/>
      </c>
      <c r="O106" t="str">
        <f t="shared" si="19"/>
        <v/>
      </c>
      <c r="T106" s="275" t="str">
        <f t="shared" si="11"/>
        <v>63241-51031</v>
      </c>
      <c r="U106" s="4">
        <v>63241</v>
      </c>
      <c r="V106" s="4" t="s">
        <v>580</v>
      </c>
      <c r="W106" s="4">
        <v>51031</v>
      </c>
      <c r="X106" s="4" t="s">
        <v>528</v>
      </c>
      <c r="Y106" t="str">
        <f t="shared" si="12"/>
        <v>632</v>
      </c>
      <c r="Z106" t="str">
        <f t="shared" si="13"/>
        <v>63</v>
      </c>
      <c r="AA106">
        <v>31</v>
      </c>
    </row>
    <row r="107" spans="1:27">
      <c r="A107" s="36" t="str">
        <f>IF(F107="","",VLOOKUP('OPĆI DIO'!$C$1,'OPĆI DIO'!$N$4:$W$137,10,FALSE))</f>
        <v/>
      </c>
      <c r="B107" s="36" t="str">
        <f>IF(F107="","",VLOOKUP('OPĆI DIO'!$C$1,'OPĆI DIO'!$N$4:$W$137,9,FALSE))</f>
        <v/>
      </c>
      <c r="C107" s="197" t="str">
        <f t="shared" si="14"/>
        <v/>
      </c>
      <c r="D107" s="197" t="str">
        <f t="shared" si="15"/>
        <v/>
      </c>
      <c r="E107" s="35" t="str">
        <f t="shared" si="20"/>
        <v/>
      </c>
      <c r="F107" s="264" t="str">
        <f t="shared" si="16"/>
        <v/>
      </c>
      <c r="G107" s="198"/>
      <c r="H107" s="199" t="str">
        <f t="shared" si="17"/>
        <v/>
      </c>
      <c r="I107" s="73"/>
      <c r="J107" s="73"/>
      <c r="K107" s="73"/>
      <c r="L107" s="239"/>
      <c r="M107" t="str">
        <f>IF(F107="","",'OPĆI DIO'!$C$1)</f>
        <v/>
      </c>
      <c r="N107" t="str">
        <f t="shared" si="18"/>
        <v/>
      </c>
      <c r="O107" t="str">
        <f t="shared" si="19"/>
        <v/>
      </c>
      <c r="T107" s="275" t="str">
        <f t="shared" si="11"/>
        <v>63241-51043</v>
      </c>
      <c r="U107" s="4">
        <v>63241</v>
      </c>
      <c r="V107" s="4" t="s">
        <v>580</v>
      </c>
      <c r="W107" s="4">
        <v>51043</v>
      </c>
      <c r="X107" s="4" t="s">
        <v>530</v>
      </c>
      <c r="Y107" t="str">
        <f t="shared" si="12"/>
        <v>632</v>
      </c>
      <c r="Z107" t="str">
        <f t="shared" si="13"/>
        <v>63</v>
      </c>
      <c r="AA107">
        <v>43</v>
      </c>
    </row>
    <row r="108" spans="1:27" ht="15" thickBot="1">
      <c r="A108" s="36" t="str">
        <f>IF(F108="","",VLOOKUP('OPĆI DIO'!$C$1,'OPĆI DIO'!$N$4:$W$137,10,FALSE))</f>
        <v/>
      </c>
      <c r="B108" s="36" t="str">
        <f>IF(F108="","",VLOOKUP('OPĆI DIO'!$C$1,'OPĆI DIO'!$N$4:$W$137,9,FALSE))</f>
        <v/>
      </c>
      <c r="C108" s="197" t="str">
        <f t="shared" si="14"/>
        <v/>
      </c>
      <c r="D108" s="197" t="str">
        <f t="shared" si="15"/>
        <v/>
      </c>
      <c r="E108" s="35" t="str">
        <f t="shared" si="20"/>
        <v/>
      </c>
      <c r="F108" s="264" t="str">
        <f t="shared" si="16"/>
        <v/>
      </c>
      <c r="G108" s="198"/>
      <c r="H108" s="199" t="str">
        <f t="shared" si="17"/>
        <v/>
      </c>
      <c r="I108" s="73"/>
      <c r="J108" s="73"/>
      <c r="K108" s="73"/>
      <c r="L108" s="239"/>
      <c r="M108" t="str">
        <f>IF(F108="","",'OPĆI DIO'!$C$1)</f>
        <v/>
      </c>
      <c r="N108" t="str">
        <f t="shared" si="18"/>
        <v/>
      </c>
      <c r="O108" t="str">
        <f t="shared" si="19"/>
        <v/>
      </c>
      <c r="T108" s="275" t="str">
        <f t="shared" si="11"/>
        <v>63241-51081</v>
      </c>
      <c r="U108" s="250">
        <v>63241</v>
      </c>
      <c r="V108" s="250" t="s">
        <v>580</v>
      </c>
      <c r="W108" s="250">
        <v>51081</v>
      </c>
      <c r="X108" s="250" t="s">
        <v>531</v>
      </c>
      <c r="Y108" t="str">
        <f t="shared" si="12"/>
        <v>632</v>
      </c>
      <c r="Z108" t="str">
        <f t="shared" si="13"/>
        <v>63</v>
      </c>
      <c r="AA108">
        <v>81</v>
      </c>
    </row>
    <row r="109" spans="1:27">
      <c r="A109" s="36" t="str">
        <f>IF(F109="","",VLOOKUP('OPĆI DIO'!$C$1,'OPĆI DIO'!$N$4:$W$137,10,FALSE))</f>
        <v/>
      </c>
      <c r="B109" s="36" t="str">
        <f>IF(F109="","",VLOOKUP('OPĆI DIO'!$C$1,'OPĆI DIO'!$N$4:$W$137,9,FALSE))</f>
        <v/>
      </c>
      <c r="C109" s="197" t="str">
        <f t="shared" si="14"/>
        <v/>
      </c>
      <c r="D109" s="197" t="str">
        <f t="shared" si="15"/>
        <v/>
      </c>
      <c r="E109" s="35" t="str">
        <f t="shared" si="20"/>
        <v/>
      </c>
      <c r="F109" s="264" t="str">
        <f t="shared" si="16"/>
        <v/>
      </c>
      <c r="G109" s="198"/>
      <c r="H109" s="199" t="str">
        <f t="shared" si="17"/>
        <v/>
      </c>
      <c r="I109" s="73"/>
      <c r="J109" s="73"/>
      <c r="K109" s="73"/>
      <c r="L109" s="239"/>
      <c r="M109" t="str">
        <f>IF(F109="","",'OPĆI DIO'!$C$1)</f>
        <v/>
      </c>
      <c r="N109" t="str">
        <f t="shared" si="18"/>
        <v/>
      </c>
      <c r="O109" t="str">
        <f t="shared" si="19"/>
        <v/>
      </c>
      <c r="T109" s="274" t="str">
        <f t="shared" si="11"/>
        <v>63414-52</v>
      </c>
      <c r="U109" s="249">
        <v>63414</v>
      </c>
      <c r="V109" s="249" t="s">
        <v>581</v>
      </c>
      <c r="W109" s="249">
        <v>52</v>
      </c>
      <c r="X109" s="249" t="s">
        <v>532</v>
      </c>
      <c r="Y109" t="str">
        <f t="shared" si="12"/>
        <v>634</v>
      </c>
      <c r="Z109" t="str">
        <f t="shared" si="13"/>
        <v>63</v>
      </c>
      <c r="AA109">
        <v>52</v>
      </c>
    </row>
    <row r="110" spans="1:27">
      <c r="A110" s="36" t="str">
        <f>IF(F110="","",VLOOKUP('OPĆI DIO'!$C$1,'OPĆI DIO'!$N$4:$W$137,10,FALSE))</f>
        <v/>
      </c>
      <c r="B110" s="36" t="str">
        <f>IF(F110="","",VLOOKUP('OPĆI DIO'!$C$1,'OPĆI DIO'!$N$4:$W$137,9,FALSE))</f>
        <v/>
      </c>
      <c r="C110" s="197" t="str">
        <f t="shared" si="14"/>
        <v/>
      </c>
      <c r="D110" s="197" t="str">
        <f t="shared" si="15"/>
        <v/>
      </c>
      <c r="E110" s="35" t="str">
        <f t="shared" si="20"/>
        <v/>
      </c>
      <c r="F110" s="264" t="str">
        <f t="shared" si="16"/>
        <v/>
      </c>
      <c r="G110" s="198"/>
      <c r="H110" s="199" t="str">
        <f t="shared" si="17"/>
        <v/>
      </c>
      <c r="I110" s="73"/>
      <c r="J110" s="73"/>
      <c r="K110" s="73"/>
      <c r="L110" s="239"/>
      <c r="M110" t="str">
        <f>IF(F110="","",'OPĆI DIO'!$C$1)</f>
        <v/>
      </c>
      <c r="N110" t="str">
        <f t="shared" si="18"/>
        <v/>
      </c>
      <c r="O110" t="str">
        <f t="shared" si="19"/>
        <v/>
      </c>
      <c r="T110" s="274" t="str">
        <f t="shared" si="11"/>
        <v>63415-52</v>
      </c>
      <c r="U110" s="4">
        <v>63415</v>
      </c>
      <c r="V110" s="4" t="s">
        <v>582</v>
      </c>
      <c r="W110" s="4">
        <v>52</v>
      </c>
      <c r="X110" s="4" t="s">
        <v>532</v>
      </c>
      <c r="Y110" t="str">
        <f t="shared" si="12"/>
        <v>634</v>
      </c>
      <c r="Z110" t="str">
        <f t="shared" si="13"/>
        <v>63</v>
      </c>
      <c r="AA110">
        <v>52</v>
      </c>
    </row>
    <row r="111" spans="1:27">
      <c r="A111" s="36" t="str">
        <f>IF(F111="","",VLOOKUP('OPĆI DIO'!$C$1,'OPĆI DIO'!$N$4:$W$137,10,FALSE))</f>
        <v/>
      </c>
      <c r="B111" s="36" t="str">
        <f>IF(F111="","",VLOOKUP('OPĆI DIO'!$C$1,'OPĆI DIO'!$N$4:$W$137,9,FALSE))</f>
        <v/>
      </c>
      <c r="C111" s="197" t="str">
        <f t="shared" si="14"/>
        <v/>
      </c>
      <c r="D111" s="197" t="str">
        <f t="shared" si="15"/>
        <v/>
      </c>
      <c r="E111" s="35" t="str">
        <f t="shared" si="20"/>
        <v/>
      </c>
      <c r="F111" s="264" t="str">
        <f t="shared" si="16"/>
        <v/>
      </c>
      <c r="G111" s="198"/>
      <c r="H111" s="199" t="str">
        <f t="shared" si="17"/>
        <v/>
      </c>
      <c r="I111" s="73"/>
      <c r="J111" s="73"/>
      <c r="K111" s="73"/>
      <c r="L111" s="239"/>
      <c r="M111" t="str">
        <f>IF(F111="","",'OPĆI DIO'!$C$1)</f>
        <v/>
      </c>
      <c r="N111" t="str">
        <f t="shared" si="18"/>
        <v/>
      </c>
      <c r="O111" t="str">
        <f t="shared" si="19"/>
        <v/>
      </c>
      <c r="T111" s="274" t="str">
        <f t="shared" si="11"/>
        <v>63424-52</v>
      </c>
      <c r="U111" s="4">
        <v>63424</v>
      </c>
      <c r="V111" s="4" t="s">
        <v>583</v>
      </c>
      <c r="W111" s="4">
        <v>52</v>
      </c>
      <c r="X111" s="4" t="s">
        <v>532</v>
      </c>
      <c r="Y111" t="str">
        <f t="shared" si="12"/>
        <v>634</v>
      </c>
      <c r="Z111" t="str">
        <f t="shared" si="13"/>
        <v>63</v>
      </c>
      <c r="AA111">
        <v>52</v>
      </c>
    </row>
    <row r="112" spans="1:27">
      <c r="A112" s="36" t="str">
        <f>IF(F112="","",VLOOKUP('OPĆI DIO'!$C$1,'OPĆI DIO'!$N$4:$W$137,10,FALSE))</f>
        <v/>
      </c>
      <c r="B112" s="36" t="str">
        <f>IF(F112="","",VLOOKUP('OPĆI DIO'!$C$1,'OPĆI DIO'!$N$4:$W$137,9,FALSE))</f>
        <v/>
      </c>
      <c r="C112" s="197" t="str">
        <f t="shared" si="14"/>
        <v/>
      </c>
      <c r="D112" s="197" t="str">
        <f t="shared" si="15"/>
        <v/>
      </c>
      <c r="E112" s="35" t="str">
        <f t="shared" si="20"/>
        <v/>
      </c>
      <c r="F112" s="264" t="str">
        <f t="shared" si="16"/>
        <v/>
      </c>
      <c r="G112" s="198"/>
      <c r="H112" s="199" t="str">
        <f t="shared" si="17"/>
        <v/>
      </c>
      <c r="I112" s="73"/>
      <c r="J112" s="73"/>
      <c r="K112" s="73"/>
      <c r="L112" s="239"/>
      <c r="M112" t="str">
        <f>IF(F112="","",'OPĆI DIO'!$C$1)</f>
        <v/>
      </c>
      <c r="N112" t="str">
        <f t="shared" si="18"/>
        <v/>
      </c>
      <c r="O112" t="str">
        <f t="shared" si="19"/>
        <v/>
      </c>
      <c r="T112" s="274" t="str">
        <f t="shared" si="11"/>
        <v>63425-52</v>
      </c>
      <c r="U112" s="4">
        <v>63425</v>
      </c>
      <c r="V112" s="4" t="s">
        <v>584</v>
      </c>
      <c r="W112" s="4">
        <v>52</v>
      </c>
      <c r="X112" s="4" t="s">
        <v>532</v>
      </c>
      <c r="Y112" t="str">
        <f t="shared" si="12"/>
        <v>634</v>
      </c>
      <c r="Z112" t="str">
        <f t="shared" si="13"/>
        <v>63</v>
      </c>
      <c r="AA112">
        <v>52</v>
      </c>
    </row>
    <row r="113" spans="1:27">
      <c r="A113" s="36" t="str">
        <f>IF(F113="","",VLOOKUP('OPĆI DIO'!$C$1,'OPĆI DIO'!$N$4:$W$137,10,FALSE))</f>
        <v/>
      </c>
      <c r="B113" s="36" t="str">
        <f>IF(F113="","",VLOOKUP('OPĆI DIO'!$C$1,'OPĆI DIO'!$N$4:$W$137,9,FALSE))</f>
        <v/>
      </c>
      <c r="C113" s="197" t="str">
        <f t="shared" si="14"/>
        <v/>
      </c>
      <c r="D113" s="197" t="str">
        <f t="shared" si="15"/>
        <v/>
      </c>
      <c r="E113" s="35" t="str">
        <f t="shared" si="20"/>
        <v/>
      </c>
      <c r="F113" s="264" t="str">
        <f t="shared" si="16"/>
        <v/>
      </c>
      <c r="G113" s="198"/>
      <c r="H113" s="199" t="str">
        <f t="shared" si="17"/>
        <v/>
      </c>
      <c r="I113" s="73"/>
      <c r="J113" s="73"/>
      <c r="K113" s="73"/>
      <c r="L113" s="239"/>
      <c r="M113" t="str">
        <f>IF(F113="","",'OPĆI DIO'!$C$1)</f>
        <v/>
      </c>
      <c r="N113" t="str">
        <f t="shared" si="18"/>
        <v/>
      </c>
      <c r="O113" t="str">
        <f t="shared" si="19"/>
        <v/>
      </c>
      <c r="T113" s="274" t="str">
        <f t="shared" si="11"/>
        <v>63613-52</v>
      </c>
      <c r="U113" s="4">
        <v>63613</v>
      </c>
      <c r="V113" s="4" t="s">
        <v>585</v>
      </c>
      <c r="W113" s="4">
        <v>52</v>
      </c>
      <c r="X113" s="4" t="s">
        <v>532</v>
      </c>
      <c r="Y113" t="str">
        <f t="shared" si="12"/>
        <v>636</v>
      </c>
      <c r="Z113" t="str">
        <f t="shared" si="13"/>
        <v>63</v>
      </c>
      <c r="AA113">
        <v>52</v>
      </c>
    </row>
    <row r="114" spans="1:27" ht="15" thickBot="1">
      <c r="A114" s="36" t="str">
        <f>IF(F114="","",VLOOKUP('OPĆI DIO'!$C$1,'OPĆI DIO'!$N$4:$W$137,10,FALSE))</f>
        <v/>
      </c>
      <c r="B114" s="36" t="str">
        <f>IF(F114="","",VLOOKUP('OPĆI DIO'!$C$1,'OPĆI DIO'!$N$4:$W$137,9,FALSE))</f>
        <v/>
      </c>
      <c r="C114" s="197" t="str">
        <f t="shared" si="14"/>
        <v/>
      </c>
      <c r="D114" s="197" t="str">
        <f t="shared" si="15"/>
        <v/>
      </c>
      <c r="E114" s="35" t="str">
        <f t="shared" si="20"/>
        <v/>
      </c>
      <c r="F114" s="264" t="str">
        <f t="shared" si="16"/>
        <v/>
      </c>
      <c r="G114" s="198"/>
      <c r="H114" s="199" t="str">
        <f t="shared" si="17"/>
        <v/>
      </c>
      <c r="I114" s="73"/>
      <c r="J114" s="73"/>
      <c r="K114" s="73"/>
      <c r="L114" s="239"/>
      <c r="M114" t="str">
        <f>IF(F114="","",'OPĆI DIO'!$C$1)</f>
        <v/>
      </c>
      <c r="N114" t="str">
        <f t="shared" si="18"/>
        <v/>
      </c>
      <c r="O114" t="str">
        <f t="shared" si="19"/>
        <v/>
      </c>
      <c r="T114" s="274" t="str">
        <f t="shared" si="11"/>
        <v>63623-52</v>
      </c>
      <c r="U114" s="250">
        <v>63623</v>
      </c>
      <c r="V114" s="250" t="s">
        <v>586</v>
      </c>
      <c r="W114" s="250">
        <v>52</v>
      </c>
      <c r="X114" s="250" t="s">
        <v>532</v>
      </c>
      <c r="Y114" t="str">
        <f t="shared" si="12"/>
        <v>636</v>
      </c>
      <c r="Z114" t="str">
        <f t="shared" si="13"/>
        <v>63</v>
      </c>
      <c r="AA114">
        <v>52</v>
      </c>
    </row>
    <row r="115" spans="1:27">
      <c r="A115" s="36" t="str">
        <f>IF(F115="","",VLOOKUP('OPĆI DIO'!$C$1,'OPĆI DIO'!$N$4:$W$137,10,FALSE))</f>
        <v/>
      </c>
      <c r="B115" s="36" t="str">
        <f>IF(F115="","",VLOOKUP('OPĆI DIO'!$C$1,'OPĆI DIO'!$N$4:$W$137,9,FALSE))</f>
        <v/>
      </c>
      <c r="C115" s="197" t="str">
        <f t="shared" si="14"/>
        <v/>
      </c>
      <c r="D115" s="197" t="str">
        <f t="shared" si="15"/>
        <v/>
      </c>
      <c r="E115" s="35" t="str">
        <f t="shared" si="20"/>
        <v/>
      </c>
      <c r="F115" s="264" t="str">
        <f t="shared" si="16"/>
        <v/>
      </c>
      <c r="G115" s="198"/>
      <c r="H115" s="199" t="str">
        <f t="shared" si="17"/>
        <v/>
      </c>
      <c r="I115" s="73"/>
      <c r="J115" s="73"/>
      <c r="K115" s="73"/>
      <c r="L115" s="239"/>
      <c r="M115" t="str">
        <f>IF(F115="","",'OPĆI DIO'!$C$1)</f>
        <v/>
      </c>
      <c r="N115" t="str">
        <f t="shared" si="18"/>
        <v/>
      </c>
      <c r="O115" t="str">
        <f t="shared" si="19"/>
        <v/>
      </c>
      <c r="T115" s="274" t="str">
        <f t="shared" si="11"/>
        <v>63812-561</v>
      </c>
      <c r="U115" s="249">
        <v>63812</v>
      </c>
      <c r="V115" s="249" t="s">
        <v>587</v>
      </c>
      <c r="W115" s="249">
        <v>561</v>
      </c>
      <c r="X115" s="249" t="s">
        <v>511</v>
      </c>
      <c r="Y115" t="str">
        <f t="shared" si="12"/>
        <v>638</v>
      </c>
      <c r="Z115" t="str">
        <f t="shared" si="13"/>
        <v>63</v>
      </c>
      <c r="AA115">
        <v>561</v>
      </c>
    </row>
    <row r="116" spans="1:27">
      <c r="A116" s="36" t="str">
        <f>IF(F116="","",VLOOKUP('OPĆI DIO'!$C$1,'OPĆI DIO'!$N$4:$W$137,10,FALSE))</f>
        <v/>
      </c>
      <c r="B116" s="36" t="str">
        <f>IF(F116="","",VLOOKUP('OPĆI DIO'!$C$1,'OPĆI DIO'!$N$4:$W$137,9,FALSE))</f>
        <v/>
      </c>
      <c r="C116" s="197" t="str">
        <f t="shared" si="14"/>
        <v/>
      </c>
      <c r="D116" s="197" t="str">
        <f t="shared" si="15"/>
        <v/>
      </c>
      <c r="E116" s="35" t="str">
        <f t="shared" si="20"/>
        <v/>
      </c>
      <c r="F116" s="264" t="str">
        <f t="shared" si="16"/>
        <v/>
      </c>
      <c r="G116" s="198"/>
      <c r="H116" s="199" t="str">
        <f t="shared" si="17"/>
        <v/>
      </c>
      <c r="I116" s="73"/>
      <c r="J116" s="73"/>
      <c r="K116" s="73"/>
      <c r="L116" s="239"/>
      <c r="M116" t="str">
        <f>IF(F116="","",'OPĆI DIO'!$C$1)</f>
        <v/>
      </c>
      <c r="N116" t="str">
        <f t="shared" si="18"/>
        <v/>
      </c>
      <c r="O116" t="str">
        <f t="shared" si="19"/>
        <v/>
      </c>
      <c r="T116" s="274" t="str">
        <f t="shared" si="11"/>
        <v>63812-563</v>
      </c>
      <c r="U116" s="4">
        <v>63812</v>
      </c>
      <c r="V116" s="4" t="s">
        <v>587</v>
      </c>
      <c r="W116" s="4">
        <v>563</v>
      </c>
      <c r="X116" s="4" t="s">
        <v>514</v>
      </c>
      <c r="Y116" t="str">
        <f t="shared" si="12"/>
        <v>638</v>
      </c>
      <c r="Z116" t="str">
        <f t="shared" si="13"/>
        <v>63</v>
      </c>
      <c r="AA116">
        <v>563</v>
      </c>
    </row>
    <row r="117" spans="1:27" ht="15" thickBot="1">
      <c r="A117" s="36" t="str">
        <f>IF(F117="","",VLOOKUP('OPĆI DIO'!$C$1,'OPĆI DIO'!$N$4:$W$137,10,FALSE))</f>
        <v/>
      </c>
      <c r="B117" s="36" t="str">
        <f>IF(F117="","",VLOOKUP('OPĆI DIO'!$C$1,'OPĆI DIO'!$N$4:$W$137,9,FALSE))</f>
        <v/>
      </c>
      <c r="C117" s="197" t="str">
        <f t="shared" si="14"/>
        <v/>
      </c>
      <c r="D117" s="197" t="str">
        <f t="shared" si="15"/>
        <v/>
      </c>
      <c r="E117" s="35" t="str">
        <f t="shared" si="20"/>
        <v/>
      </c>
      <c r="F117" s="264" t="str">
        <f t="shared" si="16"/>
        <v/>
      </c>
      <c r="G117" s="198"/>
      <c r="H117" s="199" t="str">
        <f t="shared" si="17"/>
        <v/>
      </c>
      <c r="I117" s="73"/>
      <c r="J117" s="73"/>
      <c r="K117" s="73"/>
      <c r="L117" s="239"/>
      <c r="M117" t="str">
        <f>IF(F117="","",'OPĆI DIO'!$C$1)</f>
        <v/>
      </c>
      <c r="N117" t="str">
        <f t="shared" si="18"/>
        <v/>
      </c>
      <c r="O117" t="str">
        <f t="shared" si="19"/>
        <v/>
      </c>
      <c r="T117" s="274" t="str">
        <f t="shared" si="11"/>
        <v>63812-581</v>
      </c>
      <c r="U117" s="250">
        <v>63812</v>
      </c>
      <c r="V117" s="250" t="s">
        <v>587</v>
      </c>
      <c r="W117" s="250">
        <v>581</v>
      </c>
      <c r="X117" s="250" t="s">
        <v>518</v>
      </c>
      <c r="Y117" t="str">
        <f t="shared" si="12"/>
        <v>638</v>
      </c>
      <c r="Z117" t="str">
        <f t="shared" si="13"/>
        <v>63</v>
      </c>
      <c r="AA117">
        <v>581</v>
      </c>
    </row>
    <row r="118" spans="1:27">
      <c r="A118" s="36" t="str">
        <f>IF(F118="","",VLOOKUP('OPĆI DIO'!$C$1,'OPĆI DIO'!$N$4:$W$137,10,FALSE))</f>
        <v/>
      </c>
      <c r="B118" s="36" t="str">
        <f>IF(F118="","",VLOOKUP('OPĆI DIO'!$C$1,'OPĆI DIO'!$N$4:$W$137,9,FALSE))</f>
        <v/>
      </c>
      <c r="C118" s="197" t="str">
        <f t="shared" si="14"/>
        <v/>
      </c>
      <c r="D118" s="197" t="str">
        <f t="shared" si="15"/>
        <v/>
      </c>
      <c r="E118" s="35" t="str">
        <f t="shared" si="20"/>
        <v/>
      </c>
      <c r="F118" s="264" t="str">
        <f t="shared" si="16"/>
        <v/>
      </c>
      <c r="G118" s="198"/>
      <c r="H118" s="199" t="str">
        <f t="shared" si="17"/>
        <v/>
      </c>
      <c r="I118" s="73"/>
      <c r="J118" s="73"/>
      <c r="K118" s="73"/>
      <c r="L118" s="239"/>
      <c r="M118" t="str">
        <f>IF(F118="","",'OPĆI DIO'!$C$1)</f>
        <v/>
      </c>
      <c r="N118" t="str">
        <f t="shared" si="18"/>
        <v/>
      </c>
      <c r="O118" t="str">
        <f t="shared" si="19"/>
        <v/>
      </c>
      <c r="T118" s="274" t="str">
        <f t="shared" si="11"/>
        <v>63813-561</v>
      </c>
      <c r="U118" s="249">
        <v>63813</v>
      </c>
      <c r="V118" s="249" t="s">
        <v>588</v>
      </c>
      <c r="W118" s="249">
        <v>561</v>
      </c>
      <c r="X118" s="249" t="s">
        <v>511</v>
      </c>
      <c r="Y118" t="str">
        <f t="shared" si="12"/>
        <v>638</v>
      </c>
      <c r="Z118" t="str">
        <f t="shared" si="13"/>
        <v>63</v>
      </c>
      <c r="AA118">
        <v>561</v>
      </c>
    </row>
    <row r="119" spans="1:27">
      <c r="A119" s="36" t="str">
        <f>IF(F119="","",VLOOKUP('OPĆI DIO'!$C$1,'OPĆI DIO'!$N$4:$W$137,10,FALSE))</f>
        <v/>
      </c>
      <c r="B119" s="36" t="str">
        <f>IF(F119="","",VLOOKUP('OPĆI DIO'!$C$1,'OPĆI DIO'!$N$4:$W$137,9,FALSE))</f>
        <v/>
      </c>
      <c r="C119" s="197" t="str">
        <f t="shared" si="14"/>
        <v/>
      </c>
      <c r="D119" s="197" t="str">
        <f t="shared" si="15"/>
        <v/>
      </c>
      <c r="E119" s="35" t="str">
        <f t="shared" si="20"/>
        <v/>
      </c>
      <c r="F119" s="264" t="str">
        <f t="shared" si="16"/>
        <v/>
      </c>
      <c r="G119" s="198"/>
      <c r="H119" s="199" t="str">
        <f t="shared" si="17"/>
        <v/>
      </c>
      <c r="I119" s="73"/>
      <c r="J119" s="73"/>
      <c r="K119" s="73"/>
      <c r="L119" s="239"/>
      <c r="M119" t="str">
        <f>IF(F119="","",'OPĆI DIO'!$C$1)</f>
        <v/>
      </c>
      <c r="N119" t="str">
        <f t="shared" si="18"/>
        <v/>
      </c>
      <c r="O119" t="str">
        <f t="shared" si="19"/>
        <v/>
      </c>
      <c r="T119" s="274" t="str">
        <f t="shared" si="11"/>
        <v>63813-563</v>
      </c>
      <c r="U119" s="4">
        <v>63813</v>
      </c>
      <c r="V119" s="4" t="s">
        <v>588</v>
      </c>
      <c r="W119" s="4">
        <v>563</v>
      </c>
      <c r="X119" s="4" t="s">
        <v>514</v>
      </c>
      <c r="Y119" t="str">
        <f t="shared" si="12"/>
        <v>638</v>
      </c>
      <c r="Z119" t="str">
        <f t="shared" si="13"/>
        <v>63</v>
      </c>
      <c r="AA119">
        <v>563</v>
      </c>
    </row>
    <row r="120" spans="1:27" ht="15" thickBot="1">
      <c r="A120" s="36" t="str">
        <f>IF(F120="","",VLOOKUP('OPĆI DIO'!$C$1,'OPĆI DIO'!$N$4:$W$137,10,FALSE))</f>
        <v/>
      </c>
      <c r="B120" s="36" t="str">
        <f>IF(F120="","",VLOOKUP('OPĆI DIO'!$C$1,'OPĆI DIO'!$N$4:$W$137,9,FALSE))</f>
        <v/>
      </c>
      <c r="C120" s="197" t="str">
        <f t="shared" si="14"/>
        <v/>
      </c>
      <c r="D120" s="197" t="str">
        <f t="shared" si="15"/>
        <v/>
      </c>
      <c r="E120" s="35" t="str">
        <f t="shared" si="20"/>
        <v/>
      </c>
      <c r="F120" s="264" t="str">
        <f t="shared" si="16"/>
        <v/>
      </c>
      <c r="G120" s="198"/>
      <c r="H120" s="199" t="str">
        <f t="shared" si="17"/>
        <v/>
      </c>
      <c r="I120" s="73"/>
      <c r="J120" s="73"/>
      <c r="K120" s="73"/>
      <c r="L120" s="239"/>
      <c r="M120" t="str">
        <f>IF(F120="","",'OPĆI DIO'!$C$1)</f>
        <v/>
      </c>
      <c r="N120" t="str">
        <f t="shared" si="18"/>
        <v/>
      </c>
      <c r="O120" t="str">
        <f t="shared" si="19"/>
        <v/>
      </c>
      <c r="T120" s="274" t="str">
        <f t="shared" si="11"/>
        <v>63813-581</v>
      </c>
      <c r="U120" s="250">
        <v>63813</v>
      </c>
      <c r="V120" s="250" t="s">
        <v>588</v>
      </c>
      <c r="W120" s="250">
        <v>581</v>
      </c>
      <c r="X120" s="250" t="s">
        <v>518</v>
      </c>
      <c r="Y120" t="str">
        <f t="shared" si="12"/>
        <v>638</v>
      </c>
      <c r="Z120" t="str">
        <f t="shared" si="13"/>
        <v>63</v>
      </c>
      <c r="AA120">
        <v>581</v>
      </c>
    </row>
    <row r="121" spans="1:27">
      <c r="A121" s="36" t="str">
        <f>IF(F121="","",VLOOKUP('OPĆI DIO'!$C$1,'OPĆI DIO'!$N$4:$W$137,10,FALSE))</f>
        <v/>
      </c>
      <c r="B121" s="36" t="str">
        <f>IF(F121="","",VLOOKUP('OPĆI DIO'!$C$1,'OPĆI DIO'!$N$4:$W$137,9,FALSE))</f>
        <v/>
      </c>
      <c r="C121" s="197" t="str">
        <f t="shared" si="14"/>
        <v/>
      </c>
      <c r="D121" s="197" t="str">
        <f t="shared" si="15"/>
        <v/>
      </c>
      <c r="E121" s="35" t="str">
        <f t="shared" si="20"/>
        <v/>
      </c>
      <c r="F121" s="264" t="str">
        <f t="shared" si="16"/>
        <v/>
      </c>
      <c r="G121" s="198"/>
      <c r="H121" s="199" t="str">
        <f t="shared" si="17"/>
        <v/>
      </c>
      <c r="I121" s="73"/>
      <c r="J121" s="73"/>
      <c r="K121" s="73"/>
      <c r="L121" s="239"/>
      <c r="M121" t="str">
        <f>IF(F121="","",'OPĆI DIO'!$C$1)</f>
        <v/>
      </c>
      <c r="N121" t="str">
        <f t="shared" si="18"/>
        <v/>
      </c>
      <c r="O121" t="str">
        <f t="shared" si="19"/>
        <v/>
      </c>
      <c r="T121" s="274" t="str">
        <f t="shared" si="11"/>
        <v>63814-561</v>
      </c>
      <c r="U121" s="249">
        <v>63814</v>
      </c>
      <c r="V121" s="249" t="s">
        <v>589</v>
      </c>
      <c r="W121" s="249">
        <v>561</v>
      </c>
      <c r="X121" s="249" t="s">
        <v>511</v>
      </c>
      <c r="Y121" t="str">
        <f t="shared" si="12"/>
        <v>638</v>
      </c>
      <c r="Z121" t="str">
        <f t="shared" si="13"/>
        <v>63</v>
      </c>
      <c r="AA121">
        <v>561</v>
      </c>
    </row>
    <row r="122" spans="1:27">
      <c r="A122" s="36" t="str">
        <f>IF(F122="","",VLOOKUP('OPĆI DIO'!$C$1,'OPĆI DIO'!$N$4:$W$137,10,FALSE))</f>
        <v/>
      </c>
      <c r="B122" s="36" t="str">
        <f>IF(F122="","",VLOOKUP('OPĆI DIO'!$C$1,'OPĆI DIO'!$N$4:$W$137,9,FALSE))</f>
        <v/>
      </c>
      <c r="C122" s="197" t="str">
        <f t="shared" si="14"/>
        <v/>
      </c>
      <c r="D122" s="197" t="str">
        <f t="shared" si="15"/>
        <v/>
      </c>
      <c r="E122" s="35" t="str">
        <f t="shared" si="20"/>
        <v/>
      </c>
      <c r="F122" s="264" t="str">
        <f t="shared" si="16"/>
        <v/>
      </c>
      <c r="G122" s="198"/>
      <c r="H122" s="199" t="str">
        <f t="shared" si="17"/>
        <v/>
      </c>
      <c r="I122" s="73"/>
      <c r="J122" s="73"/>
      <c r="K122" s="73"/>
      <c r="L122" s="239"/>
      <c r="M122" t="str">
        <f>IF(F122="","",'OPĆI DIO'!$C$1)</f>
        <v/>
      </c>
      <c r="N122" t="str">
        <f t="shared" si="18"/>
        <v/>
      </c>
      <c r="O122" t="str">
        <f t="shared" si="19"/>
        <v/>
      </c>
      <c r="T122" s="274" t="str">
        <f t="shared" si="11"/>
        <v>63814-563</v>
      </c>
      <c r="U122" s="4">
        <v>63814</v>
      </c>
      <c r="V122" s="4" t="s">
        <v>589</v>
      </c>
      <c r="W122" s="4">
        <v>563</v>
      </c>
      <c r="X122" s="4" t="s">
        <v>514</v>
      </c>
      <c r="Y122" t="str">
        <f t="shared" si="12"/>
        <v>638</v>
      </c>
      <c r="Z122" t="str">
        <f t="shared" si="13"/>
        <v>63</v>
      </c>
      <c r="AA122">
        <v>563</v>
      </c>
    </row>
    <row r="123" spans="1:27" ht="15" thickBot="1">
      <c r="A123" s="36" t="str">
        <f>IF(F123="","",VLOOKUP('OPĆI DIO'!$C$1,'OPĆI DIO'!$N$4:$W$137,10,FALSE))</f>
        <v/>
      </c>
      <c r="B123" s="36" t="str">
        <f>IF(F123="","",VLOOKUP('OPĆI DIO'!$C$1,'OPĆI DIO'!$N$4:$W$137,9,FALSE))</f>
        <v/>
      </c>
      <c r="C123" s="197" t="str">
        <f t="shared" si="14"/>
        <v/>
      </c>
      <c r="D123" s="197" t="str">
        <f t="shared" si="15"/>
        <v/>
      </c>
      <c r="E123" s="35" t="str">
        <f t="shared" si="20"/>
        <v/>
      </c>
      <c r="F123" s="264" t="str">
        <f t="shared" si="16"/>
        <v/>
      </c>
      <c r="G123" s="198"/>
      <c r="H123" s="199" t="str">
        <f t="shared" si="17"/>
        <v/>
      </c>
      <c r="I123" s="73"/>
      <c r="J123" s="73"/>
      <c r="K123" s="73"/>
      <c r="L123" s="239"/>
      <c r="M123" t="str">
        <f>IF(F123="","",'OPĆI DIO'!$C$1)</f>
        <v/>
      </c>
      <c r="N123" t="str">
        <f t="shared" si="18"/>
        <v/>
      </c>
      <c r="O123" t="str">
        <f t="shared" si="19"/>
        <v/>
      </c>
      <c r="T123" s="274" t="str">
        <f t="shared" si="11"/>
        <v>63814-581</v>
      </c>
      <c r="U123" s="250">
        <v>63814</v>
      </c>
      <c r="V123" s="250" t="s">
        <v>589</v>
      </c>
      <c r="W123" s="250">
        <v>581</v>
      </c>
      <c r="X123" s="250" t="s">
        <v>518</v>
      </c>
      <c r="Y123" t="str">
        <f t="shared" si="12"/>
        <v>638</v>
      </c>
      <c r="Z123" t="str">
        <f t="shared" si="13"/>
        <v>63</v>
      </c>
      <c r="AA123">
        <v>581</v>
      </c>
    </row>
    <row r="124" spans="1:27">
      <c r="A124" s="36" t="str">
        <f>IF(F124="","",VLOOKUP('OPĆI DIO'!$C$1,'OPĆI DIO'!$N$4:$W$137,10,FALSE))</f>
        <v/>
      </c>
      <c r="B124" s="36" t="str">
        <f>IF(F124="","",VLOOKUP('OPĆI DIO'!$C$1,'OPĆI DIO'!$N$4:$W$137,9,FALSE))</f>
        <v/>
      </c>
      <c r="C124" s="197" t="str">
        <f t="shared" si="14"/>
        <v/>
      </c>
      <c r="D124" s="197" t="str">
        <f t="shared" si="15"/>
        <v/>
      </c>
      <c r="E124" s="35" t="str">
        <f t="shared" si="20"/>
        <v/>
      </c>
      <c r="F124" s="264" t="str">
        <f t="shared" si="16"/>
        <v/>
      </c>
      <c r="G124" s="198"/>
      <c r="H124" s="199" t="str">
        <f t="shared" si="17"/>
        <v/>
      </c>
      <c r="I124" s="73"/>
      <c r="J124" s="73"/>
      <c r="K124" s="73"/>
      <c r="L124" s="239"/>
      <c r="M124" t="str">
        <f>IF(F124="","",'OPĆI DIO'!$C$1)</f>
        <v/>
      </c>
      <c r="N124" t="str">
        <f t="shared" si="18"/>
        <v/>
      </c>
      <c r="O124" t="str">
        <f t="shared" si="19"/>
        <v/>
      </c>
      <c r="T124" s="274" t="str">
        <f t="shared" si="11"/>
        <v>63822-561</v>
      </c>
      <c r="U124" s="249">
        <v>63822</v>
      </c>
      <c r="V124" s="249" t="s">
        <v>590</v>
      </c>
      <c r="W124" s="249">
        <v>561</v>
      </c>
      <c r="X124" s="249" t="s">
        <v>511</v>
      </c>
      <c r="Y124" t="str">
        <f t="shared" si="12"/>
        <v>638</v>
      </c>
      <c r="Z124" t="str">
        <f t="shared" si="13"/>
        <v>63</v>
      </c>
      <c r="AA124">
        <v>561</v>
      </c>
    </row>
    <row r="125" spans="1:27">
      <c r="A125" s="36" t="str">
        <f>IF(F125="","",VLOOKUP('OPĆI DIO'!$C$1,'OPĆI DIO'!$N$4:$W$137,10,FALSE))</f>
        <v/>
      </c>
      <c r="B125" s="36" t="str">
        <f>IF(F125="","",VLOOKUP('OPĆI DIO'!$C$1,'OPĆI DIO'!$N$4:$W$137,9,FALSE))</f>
        <v/>
      </c>
      <c r="C125" s="197" t="str">
        <f t="shared" si="14"/>
        <v/>
      </c>
      <c r="D125" s="197" t="str">
        <f t="shared" si="15"/>
        <v/>
      </c>
      <c r="E125" s="35" t="str">
        <f t="shared" si="20"/>
        <v/>
      </c>
      <c r="F125" s="264" t="str">
        <f t="shared" si="16"/>
        <v/>
      </c>
      <c r="G125" s="198"/>
      <c r="H125" s="199" t="str">
        <f t="shared" si="17"/>
        <v/>
      </c>
      <c r="I125" s="73"/>
      <c r="J125" s="73"/>
      <c r="K125" s="73"/>
      <c r="L125" s="239"/>
      <c r="M125" t="str">
        <f>IF(F125="","",'OPĆI DIO'!$C$1)</f>
        <v/>
      </c>
      <c r="N125" t="str">
        <f t="shared" si="18"/>
        <v/>
      </c>
      <c r="O125" t="str">
        <f t="shared" si="19"/>
        <v/>
      </c>
      <c r="T125" s="274" t="str">
        <f t="shared" si="11"/>
        <v>63822-563</v>
      </c>
      <c r="U125" s="4">
        <v>63822</v>
      </c>
      <c r="V125" s="4" t="s">
        <v>590</v>
      </c>
      <c r="W125" s="4">
        <v>563</v>
      </c>
      <c r="X125" s="4" t="s">
        <v>514</v>
      </c>
      <c r="Y125" t="str">
        <f t="shared" si="12"/>
        <v>638</v>
      </c>
      <c r="Z125" t="str">
        <f t="shared" si="13"/>
        <v>63</v>
      </c>
      <c r="AA125">
        <v>563</v>
      </c>
    </row>
    <row r="126" spans="1:27" ht="15" thickBot="1">
      <c r="A126" s="36" t="str">
        <f>IF(F126="","",VLOOKUP('OPĆI DIO'!$C$1,'OPĆI DIO'!$N$4:$W$137,10,FALSE))</f>
        <v/>
      </c>
      <c r="B126" s="36" t="str">
        <f>IF(F126="","",VLOOKUP('OPĆI DIO'!$C$1,'OPĆI DIO'!$N$4:$W$137,9,FALSE))</f>
        <v/>
      </c>
      <c r="C126" s="197" t="str">
        <f t="shared" si="14"/>
        <v/>
      </c>
      <c r="D126" s="197" t="str">
        <f t="shared" si="15"/>
        <v/>
      </c>
      <c r="E126" s="35" t="str">
        <f t="shared" si="20"/>
        <v/>
      </c>
      <c r="F126" s="264" t="str">
        <f t="shared" si="16"/>
        <v/>
      </c>
      <c r="G126" s="198"/>
      <c r="H126" s="199" t="str">
        <f t="shared" si="17"/>
        <v/>
      </c>
      <c r="I126" s="73"/>
      <c r="J126" s="73"/>
      <c r="K126" s="73"/>
      <c r="L126" s="239"/>
      <c r="M126" t="str">
        <f>IF(F126="","",'OPĆI DIO'!$C$1)</f>
        <v/>
      </c>
      <c r="N126" t="str">
        <f t="shared" si="18"/>
        <v/>
      </c>
      <c r="O126" t="str">
        <f t="shared" si="19"/>
        <v/>
      </c>
      <c r="T126" s="274" t="str">
        <f t="shared" si="11"/>
        <v>63822-581</v>
      </c>
      <c r="U126" s="250">
        <v>63822</v>
      </c>
      <c r="V126" s="250" t="s">
        <v>590</v>
      </c>
      <c r="W126" s="250">
        <v>581</v>
      </c>
      <c r="X126" s="250" t="s">
        <v>518</v>
      </c>
      <c r="Y126" t="str">
        <f t="shared" si="12"/>
        <v>638</v>
      </c>
      <c r="Z126" t="str">
        <f t="shared" si="13"/>
        <v>63</v>
      </c>
      <c r="AA126">
        <v>581</v>
      </c>
    </row>
    <row r="127" spans="1:27">
      <c r="A127" s="36" t="str">
        <f>IF(F127="","",VLOOKUP('OPĆI DIO'!$C$1,'OPĆI DIO'!$N$4:$W$137,10,FALSE))</f>
        <v/>
      </c>
      <c r="B127" s="36" t="str">
        <f>IF(F127="","",VLOOKUP('OPĆI DIO'!$C$1,'OPĆI DIO'!$N$4:$W$137,9,FALSE))</f>
        <v/>
      </c>
      <c r="C127" s="197" t="str">
        <f t="shared" si="14"/>
        <v/>
      </c>
      <c r="D127" s="197" t="str">
        <f t="shared" si="15"/>
        <v/>
      </c>
      <c r="E127" s="35" t="str">
        <f t="shared" si="20"/>
        <v/>
      </c>
      <c r="F127" s="264" t="str">
        <f t="shared" si="16"/>
        <v/>
      </c>
      <c r="G127" s="198"/>
      <c r="H127" s="199" t="str">
        <f t="shared" si="17"/>
        <v/>
      </c>
      <c r="I127" s="73"/>
      <c r="J127" s="73"/>
      <c r="K127" s="73"/>
      <c r="L127" s="239"/>
      <c r="M127" t="str">
        <f>IF(F127="","",'OPĆI DIO'!$C$1)</f>
        <v/>
      </c>
      <c r="N127" t="str">
        <f t="shared" si="18"/>
        <v/>
      </c>
      <c r="O127" t="str">
        <f t="shared" si="19"/>
        <v/>
      </c>
      <c r="T127" s="274" t="str">
        <f t="shared" si="11"/>
        <v>63823-561</v>
      </c>
      <c r="U127" s="249">
        <v>63823</v>
      </c>
      <c r="V127" s="249" t="s">
        <v>591</v>
      </c>
      <c r="W127" s="249">
        <v>561</v>
      </c>
      <c r="X127" s="249" t="s">
        <v>511</v>
      </c>
      <c r="Y127" t="str">
        <f t="shared" si="12"/>
        <v>638</v>
      </c>
      <c r="Z127" t="str">
        <f t="shared" si="13"/>
        <v>63</v>
      </c>
      <c r="AA127">
        <v>561</v>
      </c>
    </row>
    <row r="128" spans="1:27">
      <c r="A128" s="36" t="str">
        <f>IF(F128="","",VLOOKUP('OPĆI DIO'!$C$1,'OPĆI DIO'!$N$4:$W$137,10,FALSE))</f>
        <v/>
      </c>
      <c r="B128" s="36" t="str">
        <f>IF(F128="","",VLOOKUP('OPĆI DIO'!$C$1,'OPĆI DIO'!$N$4:$W$137,9,FALSE))</f>
        <v/>
      </c>
      <c r="C128" s="197" t="str">
        <f t="shared" si="14"/>
        <v/>
      </c>
      <c r="D128" s="197" t="str">
        <f t="shared" si="15"/>
        <v/>
      </c>
      <c r="E128" s="35" t="str">
        <f t="shared" si="20"/>
        <v/>
      </c>
      <c r="F128" s="264" t="str">
        <f t="shared" si="16"/>
        <v/>
      </c>
      <c r="G128" s="198"/>
      <c r="H128" s="199" t="str">
        <f t="shared" si="17"/>
        <v/>
      </c>
      <c r="I128" s="73"/>
      <c r="J128" s="73"/>
      <c r="K128" s="73"/>
      <c r="L128" s="239"/>
      <c r="M128" t="str">
        <f>IF(F128="","",'OPĆI DIO'!$C$1)</f>
        <v/>
      </c>
      <c r="N128" t="str">
        <f t="shared" si="18"/>
        <v/>
      </c>
      <c r="O128" t="str">
        <f t="shared" si="19"/>
        <v/>
      </c>
      <c r="T128" s="274" t="str">
        <f t="shared" si="11"/>
        <v>63823-563</v>
      </c>
      <c r="U128" s="4">
        <v>63823</v>
      </c>
      <c r="V128" s="4" t="s">
        <v>591</v>
      </c>
      <c r="W128" s="4">
        <v>563</v>
      </c>
      <c r="X128" s="4" t="s">
        <v>514</v>
      </c>
      <c r="Y128" t="str">
        <f t="shared" si="12"/>
        <v>638</v>
      </c>
      <c r="Z128" t="str">
        <f t="shared" si="13"/>
        <v>63</v>
      </c>
      <c r="AA128">
        <v>563</v>
      </c>
    </row>
    <row r="129" spans="1:27" ht="15" thickBot="1">
      <c r="A129" s="36" t="str">
        <f>IF(F129="","",VLOOKUP('OPĆI DIO'!$C$1,'OPĆI DIO'!$N$4:$W$137,10,FALSE))</f>
        <v/>
      </c>
      <c r="B129" s="36" t="str">
        <f>IF(F129="","",VLOOKUP('OPĆI DIO'!$C$1,'OPĆI DIO'!$N$4:$W$137,9,FALSE))</f>
        <v/>
      </c>
      <c r="C129" s="197" t="str">
        <f t="shared" si="14"/>
        <v/>
      </c>
      <c r="D129" s="197" t="str">
        <f t="shared" si="15"/>
        <v/>
      </c>
      <c r="E129" s="35" t="str">
        <f t="shared" si="20"/>
        <v/>
      </c>
      <c r="F129" s="264" t="str">
        <f t="shared" si="16"/>
        <v/>
      </c>
      <c r="G129" s="198"/>
      <c r="H129" s="199" t="str">
        <f t="shared" si="17"/>
        <v/>
      </c>
      <c r="I129" s="73"/>
      <c r="J129" s="73"/>
      <c r="K129" s="73"/>
      <c r="L129" s="239"/>
      <c r="M129" t="str">
        <f>IF(F129="","",'OPĆI DIO'!$C$1)</f>
        <v/>
      </c>
      <c r="N129" t="str">
        <f t="shared" si="18"/>
        <v/>
      </c>
      <c r="O129" t="str">
        <f t="shared" si="19"/>
        <v/>
      </c>
      <c r="T129" s="274" t="str">
        <f t="shared" ref="T129:T185" si="21">U129&amp;"-"&amp;W129</f>
        <v>63823-581</v>
      </c>
      <c r="U129" s="250">
        <v>63823</v>
      </c>
      <c r="V129" s="250" t="s">
        <v>591</v>
      </c>
      <c r="W129" s="250">
        <v>581</v>
      </c>
      <c r="X129" s="250" t="s">
        <v>518</v>
      </c>
      <c r="Y129" t="str">
        <f t="shared" ref="Y129:Y184" si="22">LEFT(U129,3)</f>
        <v>638</v>
      </c>
      <c r="Z129" t="str">
        <f t="shared" ref="Z129:Z184" si="23">LEFT(U129,2)</f>
        <v>63</v>
      </c>
      <c r="AA129">
        <v>581</v>
      </c>
    </row>
    <row r="130" spans="1:27">
      <c r="A130" s="36" t="str">
        <f>IF(F130="","",VLOOKUP('OPĆI DIO'!$C$1,'OPĆI DIO'!$N$4:$W$137,10,FALSE))</f>
        <v/>
      </c>
      <c r="B130" s="36" t="str">
        <f>IF(F130="","",VLOOKUP('OPĆI DIO'!$C$1,'OPĆI DIO'!$N$4:$W$137,9,FALSE))</f>
        <v/>
      </c>
      <c r="C130" s="197" t="str">
        <f t="shared" si="14"/>
        <v/>
      </c>
      <c r="D130" s="197" t="str">
        <f t="shared" si="15"/>
        <v/>
      </c>
      <c r="E130" s="35" t="str">
        <f t="shared" si="20"/>
        <v/>
      </c>
      <c r="F130" s="264" t="str">
        <f t="shared" si="16"/>
        <v/>
      </c>
      <c r="G130" s="198"/>
      <c r="H130" s="199" t="str">
        <f t="shared" si="17"/>
        <v/>
      </c>
      <c r="I130" s="73"/>
      <c r="J130" s="73"/>
      <c r="K130" s="73"/>
      <c r="L130" s="239"/>
      <c r="M130" t="str">
        <f>IF(F130="","",'OPĆI DIO'!$C$1)</f>
        <v/>
      </c>
      <c r="N130" t="str">
        <f t="shared" si="18"/>
        <v/>
      </c>
      <c r="O130" t="str">
        <f t="shared" si="19"/>
        <v/>
      </c>
      <c r="T130" s="274" t="str">
        <f t="shared" si="21"/>
        <v>63824-561</v>
      </c>
      <c r="U130" s="249">
        <v>63824</v>
      </c>
      <c r="V130" s="249" t="s">
        <v>592</v>
      </c>
      <c r="W130" s="249">
        <v>561</v>
      </c>
      <c r="X130" s="249" t="s">
        <v>511</v>
      </c>
      <c r="Y130" t="str">
        <f t="shared" si="22"/>
        <v>638</v>
      </c>
      <c r="Z130" t="str">
        <f t="shared" si="23"/>
        <v>63</v>
      </c>
      <c r="AA130">
        <v>561</v>
      </c>
    </row>
    <row r="131" spans="1:27">
      <c r="A131" s="36" t="str">
        <f>IF(F131="","",VLOOKUP('OPĆI DIO'!$C$1,'OPĆI DIO'!$N$4:$W$137,10,FALSE))</f>
        <v/>
      </c>
      <c r="B131" s="36" t="str">
        <f>IF(F131="","",VLOOKUP('OPĆI DIO'!$C$1,'OPĆI DIO'!$N$4:$W$137,9,FALSE))</f>
        <v/>
      </c>
      <c r="C131" s="197" t="str">
        <f t="shared" ref="C131:C194" si="24">IFERROR(VLOOKUP(G131,$T$6:$AA$185,8,FALSE),"")</f>
        <v/>
      </c>
      <c r="D131" s="197" t="str">
        <f t="shared" ref="D131:D194" si="25">IFERROR(VLOOKUP(G131,$T$6:$AA$185,4,FALSE),"")</f>
        <v/>
      </c>
      <c r="E131" s="35" t="str">
        <f t="shared" si="20"/>
        <v/>
      </c>
      <c r="F131" s="264" t="str">
        <f t="shared" ref="F131:F194" si="26">IFERROR(VLOOKUP(G131,$T$6:$AA$185,2,FALSE),"")</f>
        <v/>
      </c>
      <c r="G131" s="198"/>
      <c r="H131" s="199" t="str">
        <f t="shared" ref="H131:H194" si="27">IFERROR(VLOOKUP(G131,$T$6:$AA$185,3,FALSE),"")</f>
        <v/>
      </c>
      <c r="I131" s="73"/>
      <c r="J131" s="73"/>
      <c r="K131" s="73"/>
      <c r="L131" s="239"/>
      <c r="M131" t="str">
        <f>IF(F131="","",'OPĆI DIO'!$C$1)</f>
        <v/>
      </c>
      <c r="N131" t="str">
        <f t="shared" si="18"/>
        <v/>
      </c>
      <c r="O131" t="str">
        <f t="shared" si="19"/>
        <v/>
      </c>
      <c r="T131" s="274" t="str">
        <f t="shared" si="21"/>
        <v>63824-563</v>
      </c>
      <c r="U131" s="4">
        <v>63824</v>
      </c>
      <c r="V131" s="4" t="s">
        <v>592</v>
      </c>
      <c r="W131" s="4">
        <v>563</v>
      </c>
      <c r="X131" s="4" t="s">
        <v>514</v>
      </c>
      <c r="Y131" t="str">
        <f t="shared" si="22"/>
        <v>638</v>
      </c>
      <c r="Z131" t="str">
        <f t="shared" si="23"/>
        <v>63</v>
      </c>
      <c r="AA131">
        <v>563</v>
      </c>
    </row>
    <row r="132" spans="1:27" ht="15" thickBot="1">
      <c r="A132" s="36" t="str">
        <f>IF(F132="","",VLOOKUP('OPĆI DIO'!$C$1,'OPĆI DIO'!$N$4:$W$137,10,FALSE))</f>
        <v/>
      </c>
      <c r="B132" s="36" t="str">
        <f>IF(F132="","",VLOOKUP('OPĆI DIO'!$C$1,'OPĆI DIO'!$N$4:$W$137,9,FALSE))</f>
        <v/>
      </c>
      <c r="C132" s="197" t="str">
        <f t="shared" si="24"/>
        <v/>
      </c>
      <c r="D132" s="197" t="str">
        <f t="shared" si="25"/>
        <v/>
      </c>
      <c r="E132" s="35" t="str">
        <f t="shared" si="20"/>
        <v/>
      </c>
      <c r="F132" s="264" t="str">
        <f t="shared" si="26"/>
        <v/>
      </c>
      <c r="G132" s="198"/>
      <c r="H132" s="199" t="str">
        <f t="shared" si="27"/>
        <v/>
      </c>
      <c r="I132" s="73"/>
      <c r="J132" s="73"/>
      <c r="K132" s="73"/>
      <c r="L132" s="239"/>
      <c r="M132" t="str">
        <f>IF(F132="","",'OPĆI DIO'!$C$1)</f>
        <v/>
      </c>
      <c r="N132" t="str">
        <f t="shared" si="18"/>
        <v/>
      </c>
      <c r="O132" t="str">
        <f t="shared" si="19"/>
        <v/>
      </c>
      <c r="T132" s="274" t="str">
        <f t="shared" si="21"/>
        <v>63824-581</v>
      </c>
      <c r="U132" s="250">
        <v>63824</v>
      </c>
      <c r="V132" s="250" t="s">
        <v>592</v>
      </c>
      <c r="W132" s="250">
        <v>581</v>
      </c>
      <c r="X132" s="250" t="s">
        <v>518</v>
      </c>
      <c r="Y132" t="str">
        <f t="shared" si="22"/>
        <v>638</v>
      </c>
      <c r="Z132" t="str">
        <f t="shared" si="23"/>
        <v>63</v>
      </c>
      <c r="AA132">
        <v>581</v>
      </c>
    </row>
    <row r="133" spans="1:27">
      <c r="A133" s="36" t="str">
        <f>IF(F133="","",VLOOKUP('OPĆI DIO'!$C$1,'OPĆI DIO'!$N$4:$W$137,10,FALSE))</f>
        <v/>
      </c>
      <c r="B133" s="36" t="str">
        <f>IF(F133="","",VLOOKUP('OPĆI DIO'!$C$1,'OPĆI DIO'!$N$4:$W$137,9,FALSE))</f>
        <v/>
      </c>
      <c r="C133" s="197" t="str">
        <f t="shared" si="24"/>
        <v/>
      </c>
      <c r="D133" s="197" t="str">
        <f t="shared" si="25"/>
        <v/>
      </c>
      <c r="E133" s="35" t="str">
        <f t="shared" si="20"/>
        <v/>
      </c>
      <c r="F133" s="264" t="str">
        <f t="shared" si="26"/>
        <v/>
      </c>
      <c r="G133" s="198"/>
      <c r="H133" s="199" t="str">
        <f t="shared" si="27"/>
        <v/>
      </c>
      <c r="I133" s="73"/>
      <c r="J133" s="73"/>
      <c r="K133" s="73"/>
      <c r="L133" s="239"/>
      <c r="M133" t="str">
        <f>IF(F133="","",'OPĆI DIO'!$C$1)</f>
        <v/>
      </c>
      <c r="N133" t="str">
        <f t="shared" si="18"/>
        <v/>
      </c>
      <c r="O133" t="str">
        <f t="shared" si="19"/>
        <v/>
      </c>
      <c r="T133" t="str">
        <f t="shared" si="21"/>
        <v>63911-5011</v>
      </c>
      <c r="U133" s="249">
        <v>63911</v>
      </c>
      <c r="V133" s="249" t="s">
        <v>593</v>
      </c>
      <c r="W133" s="249">
        <v>5011</v>
      </c>
      <c r="X133" s="249" t="s">
        <v>513</v>
      </c>
      <c r="Y133" t="str">
        <f t="shared" si="22"/>
        <v>639</v>
      </c>
      <c r="Z133" t="str">
        <f t="shared" si="23"/>
        <v>63</v>
      </c>
      <c r="AA133">
        <v>50</v>
      </c>
    </row>
    <row r="134" spans="1:27">
      <c r="A134" s="36" t="str">
        <f>IF(F134="","",VLOOKUP('OPĆI DIO'!$C$1,'OPĆI DIO'!$N$4:$W$137,10,FALSE))</f>
        <v/>
      </c>
      <c r="B134" s="36" t="str">
        <f>IF(F134="","",VLOOKUP('OPĆI DIO'!$C$1,'OPĆI DIO'!$N$4:$W$137,9,FALSE))</f>
        <v/>
      </c>
      <c r="C134" s="197" t="str">
        <f t="shared" si="24"/>
        <v/>
      </c>
      <c r="D134" s="197" t="str">
        <f t="shared" si="25"/>
        <v/>
      </c>
      <c r="E134" s="35" t="str">
        <f t="shared" si="20"/>
        <v/>
      </c>
      <c r="F134" s="264" t="str">
        <f t="shared" si="26"/>
        <v/>
      </c>
      <c r="G134" s="198"/>
      <c r="H134" s="199" t="str">
        <f t="shared" si="27"/>
        <v/>
      </c>
      <c r="I134" s="73"/>
      <c r="J134" s="73"/>
      <c r="K134" s="73"/>
      <c r="L134" s="239"/>
      <c r="M134" t="str">
        <f>IF(F134="","",'OPĆI DIO'!$C$1)</f>
        <v/>
      </c>
      <c r="N134" t="str">
        <f t="shared" si="18"/>
        <v/>
      </c>
      <c r="O134" t="str">
        <f t="shared" si="19"/>
        <v/>
      </c>
      <c r="T134" t="str">
        <f t="shared" si="21"/>
        <v>63911-5041</v>
      </c>
      <c r="U134" s="4">
        <v>63911</v>
      </c>
      <c r="V134" s="4" t="s">
        <v>593</v>
      </c>
      <c r="W134" s="249">
        <v>5041</v>
      </c>
      <c r="X134" s="4" t="s">
        <v>517</v>
      </c>
      <c r="Y134" t="str">
        <f t="shared" si="22"/>
        <v>639</v>
      </c>
      <c r="Z134" t="str">
        <f t="shared" si="23"/>
        <v>63</v>
      </c>
      <c r="AA134">
        <v>50</v>
      </c>
    </row>
    <row r="135" spans="1:27">
      <c r="A135" s="36" t="str">
        <f>IF(F135="","",VLOOKUP('OPĆI DIO'!$C$1,'OPĆI DIO'!$N$4:$W$137,10,FALSE))</f>
        <v/>
      </c>
      <c r="B135" s="36" t="str">
        <f>IF(F135="","",VLOOKUP('OPĆI DIO'!$C$1,'OPĆI DIO'!$N$4:$W$137,9,FALSE))</f>
        <v/>
      </c>
      <c r="C135" s="197" t="str">
        <f t="shared" si="24"/>
        <v/>
      </c>
      <c r="D135" s="197" t="str">
        <f t="shared" si="25"/>
        <v/>
      </c>
      <c r="E135" s="35" t="str">
        <f t="shared" si="20"/>
        <v/>
      </c>
      <c r="F135" s="264" t="str">
        <f t="shared" si="26"/>
        <v/>
      </c>
      <c r="G135" s="198"/>
      <c r="H135" s="199" t="str">
        <f t="shared" si="27"/>
        <v/>
      </c>
      <c r="I135" s="73"/>
      <c r="J135" s="73"/>
      <c r="K135" s="73"/>
      <c r="L135" s="239"/>
      <c r="M135" t="str">
        <f>IF(F135="","",'OPĆI DIO'!$C$1)</f>
        <v/>
      </c>
      <c r="N135" t="str">
        <f t="shared" si="18"/>
        <v/>
      </c>
      <c r="O135" t="str">
        <f t="shared" si="19"/>
        <v/>
      </c>
      <c r="T135" t="str">
        <f t="shared" si="21"/>
        <v>63911-5043</v>
      </c>
      <c r="U135" s="4">
        <v>63911</v>
      </c>
      <c r="V135" s="4" t="s">
        <v>593</v>
      </c>
      <c r="W135" s="249">
        <v>5043</v>
      </c>
      <c r="X135" s="4" t="s">
        <v>519</v>
      </c>
      <c r="Y135" t="str">
        <f t="shared" si="22"/>
        <v>639</v>
      </c>
      <c r="Z135" t="str">
        <f t="shared" si="23"/>
        <v>63</v>
      </c>
      <c r="AA135">
        <v>50</v>
      </c>
    </row>
    <row r="136" spans="1:27">
      <c r="A136" s="36" t="str">
        <f>IF(F136="","",VLOOKUP('OPĆI DIO'!$C$1,'OPĆI DIO'!$N$4:$W$137,10,FALSE))</f>
        <v/>
      </c>
      <c r="B136" s="36" t="str">
        <f>IF(F136="","",VLOOKUP('OPĆI DIO'!$C$1,'OPĆI DIO'!$N$4:$W$137,9,FALSE))</f>
        <v/>
      </c>
      <c r="C136" s="197" t="str">
        <f t="shared" si="24"/>
        <v/>
      </c>
      <c r="D136" s="197" t="str">
        <f t="shared" si="25"/>
        <v/>
      </c>
      <c r="E136" s="35" t="str">
        <f t="shared" si="20"/>
        <v/>
      </c>
      <c r="F136" s="264" t="str">
        <f t="shared" si="26"/>
        <v/>
      </c>
      <c r="G136" s="198"/>
      <c r="H136" s="199" t="str">
        <f t="shared" si="27"/>
        <v/>
      </c>
      <c r="I136" s="73"/>
      <c r="J136" s="73"/>
      <c r="K136" s="73"/>
      <c r="L136" s="239"/>
      <c r="M136" t="str">
        <f>IF(F136="","",'OPĆI DIO'!$C$1)</f>
        <v/>
      </c>
      <c r="N136" t="str">
        <f t="shared" ref="N136:N185" si="28">LEFT(F136,2)</f>
        <v/>
      </c>
      <c r="O136" t="str">
        <f t="shared" ref="O136:O185" si="29">LEFT(F136,3)</f>
        <v/>
      </c>
      <c r="T136" t="str">
        <f t="shared" si="21"/>
        <v>63911-5052</v>
      </c>
      <c r="U136" s="4">
        <v>63911</v>
      </c>
      <c r="V136" s="4" t="s">
        <v>593</v>
      </c>
      <c r="W136" s="249">
        <v>5052</v>
      </c>
      <c r="X136" s="4" t="s">
        <v>521</v>
      </c>
      <c r="Y136" t="str">
        <f t="shared" si="22"/>
        <v>639</v>
      </c>
      <c r="Z136" t="str">
        <f t="shared" si="23"/>
        <v>63</v>
      </c>
      <c r="AA136">
        <v>50</v>
      </c>
    </row>
    <row r="137" spans="1:27">
      <c r="A137" s="36" t="str">
        <f>IF(F137="","",VLOOKUP('OPĆI DIO'!$C$1,'OPĆI DIO'!$N$4:$W$137,10,FALSE))</f>
        <v/>
      </c>
      <c r="B137" s="36" t="str">
        <f>IF(F137="","",VLOOKUP('OPĆI DIO'!$C$1,'OPĆI DIO'!$N$4:$W$137,9,FALSE))</f>
        <v/>
      </c>
      <c r="C137" s="197" t="str">
        <f t="shared" si="24"/>
        <v/>
      </c>
      <c r="D137" s="197" t="str">
        <f t="shared" si="25"/>
        <v/>
      </c>
      <c r="E137" s="35" t="str">
        <f t="shared" si="20"/>
        <v/>
      </c>
      <c r="F137" s="264" t="str">
        <f t="shared" si="26"/>
        <v/>
      </c>
      <c r="G137" s="198"/>
      <c r="H137" s="199" t="str">
        <f t="shared" si="27"/>
        <v/>
      </c>
      <c r="I137" s="73"/>
      <c r="J137" s="73"/>
      <c r="K137" s="73"/>
      <c r="L137" s="239"/>
      <c r="M137" t="str">
        <f>IF(F137="","",'OPĆI DIO'!$C$1)</f>
        <v/>
      </c>
      <c r="N137" t="str">
        <f t="shared" si="28"/>
        <v/>
      </c>
      <c r="O137" t="str">
        <f t="shared" si="29"/>
        <v/>
      </c>
      <c r="T137" t="str">
        <f t="shared" si="21"/>
        <v>63911-50810</v>
      </c>
      <c r="U137" s="4">
        <v>63911</v>
      </c>
      <c r="V137" s="4" t="s">
        <v>593</v>
      </c>
      <c r="W137" s="249">
        <v>50810</v>
      </c>
      <c r="X137" s="4" t="s">
        <v>523</v>
      </c>
      <c r="Y137" t="str">
        <f t="shared" si="22"/>
        <v>639</v>
      </c>
      <c r="Z137" t="str">
        <f t="shared" si="23"/>
        <v>63</v>
      </c>
      <c r="AA137">
        <v>50</v>
      </c>
    </row>
    <row r="138" spans="1:27">
      <c r="A138" s="36" t="str">
        <f>IF(F138="","",VLOOKUP('OPĆI DIO'!$C$1,'OPĆI DIO'!$N$4:$W$137,10,FALSE))</f>
        <v/>
      </c>
      <c r="B138" s="36" t="str">
        <f>IF(F138="","",VLOOKUP('OPĆI DIO'!$C$1,'OPĆI DIO'!$N$4:$W$137,9,FALSE))</f>
        <v/>
      </c>
      <c r="C138" s="197" t="str">
        <f t="shared" si="24"/>
        <v/>
      </c>
      <c r="D138" s="197" t="str">
        <f t="shared" si="25"/>
        <v/>
      </c>
      <c r="E138" s="35" t="str">
        <f t="shared" si="20"/>
        <v/>
      </c>
      <c r="F138" s="264" t="str">
        <f t="shared" si="26"/>
        <v/>
      </c>
      <c r="G138" s="198"/>
      <c r="H138" s="199" t="str">
        <f t="shared" si="27"/>
        <v/>
      </c>
      <c r="I138" s="73"/>
      <c r="J138" s="73"/>
      <c r="K138" s="73"/>
      <c r="L138" s="239"/>
      <c r="M138" t="str">
        <f>IF(F138="","",'OPĆI DIO'!$C$1)</f>
        <v/>
      </c>
      <c r="N138" t="str">
        <f t="shared" si="28"/>
        <v/>
      </c>
      <c r="O138" t="str">
        <f t="shared" si="29"/>
        <v/>
      </c>
      <c r="T138" t="str">
        <f t="shared" si="21"/>
        <v>63921-5011</v>
      </c>
      <c r="U138" s="4">
        <v>63921</v>
      </c>
      <c r="V138" s="4" t="s">
        <v>594</v>
      </c>
      <c r="W138" s="249">
        <v>5011</v>
      </c>
      <c r="X138" s="249" t="s">
        <v>513</v>
      </c>
      <c r="Y138" t="str">
        <f t="shared" si="22"/>
        <v>639</v>
      </c>
      <c r="Z138" t="str">
        <f t="shared" si="23"/>
        <v>63</v>
      </c>
      <c r="AA138">
        <v>50</v>
      </c>
    </row>
    <row r="139" spans="1:27">
      <c r="A139" s="36" t="str">
        <f>IF(F139="","",VLOOKUP('OPĆI DIO'!$C$1,'OPĆI DIO'!$N$4:$W$137,10,FALSE))</f>
        <v/>
      </c>
      <c r="B139" s="36" t="str">
        <f>IF(F139="","",VLOOKUP('OPĆI DIO'!$C$1,'OPĆI DIO'!$N$4:$W$137,9,FALSE))</f>
        <v/>
      </c>
      <c r="C139" s="197" t="str">
        <f t="shared" si="24"/>
        <v/>
      </c>
      <c r="D139" s="197" t="str">
        <f t="shared" si="25"/>
        <v/>
      </c>
      <c r="E139" s="35" t="str">
        <f t="shared" ref="E139:E202" si="30">IFERROR(VLOOKUP(F139,$U$6:$X$113,4,FALSE),"")</f>
        <v/>
      </c>
      <c r="F139" s="264" t="str">
        <f t="shared" si="26"/>
        <v/>
      </c>
      <c r="G139" s="198"/>
      <c r="H139" s="199" t="str">
        <f t="shared" si="27"/>
        <v/>
      </c>
      <c r="I139" s="73"/>
      <c r="J139" s="73"/>
      <c r="K139" s="73"/>
      <c r="L139" s="239"/>
      <c r="M139" t="str">
        <f>IF(F139="","",'OPĆI DIO'!$C$1)</f>
        <v/>
      </c>
      <c r="N139" t="str">
        <f t="shared" si="28"/>
        <v/>
      </c>
      <c r="O139" t="str">
        <f t="shared" si="29"/>
        <v/>
      </c>
      <c r="T139" t="str">
        <f t="shared" si="21"/>
        <v>63921-5041</v>
      </c>
      <c r="U139" s="4">
        <v>63921</v>
      </c>
      <c r="V139" s="4" t="s">
        <v>594</v>
      </c>
      <c r="W139" s="249">
        <v>5041</v>
      </c>
      <c r="X139" s="4" t="s">
        <v>517</v>
      </c>
      <c r="Y139" t="str">
        <f t="shared" si="22"/>
        <v>639</v>
      </c>
      <c r="Z139" t="str">
        <f t="shared" si="23"/>
        <v>63</v>
      </c>
      <c r="AA139">
        <v>50</v>
      </c>
    </row>
    <row r="140" spans="1:27">
      <c r="A140" s="36" t="str">
        <f>IF(F140="","",VLOOKUP('OPĆI DIO'!$C$1,'OPĆI DIO'!$N$4:$W$137,10,FALSE))</f>
        <v/>
      </c>
      <c r="B140" s="36" t="str">
        <f>IF(F140="","",VLOOKUP('OPĆI DIO'!$C$1,'OPĆI DIO'!$N$4:$W$137,9,FALSE))</f>
        <v/>
      </c>
      <c r="C140" s="197" t="str">
        <f t="shared" si="24"/>
        <v/>
      </c>
      <c r="D140" s="197" t="str">
        <f t="shared" si="25"/>
        <v/>
      </c>
      <c r="E140" s="35" t="str">
        <f t="shared" si="30"/>
        <v/>
      </c>
      <c r="F140" s="264" t="str">
        <f t="shared" si="26"/>
        <v/>
      </c>
      <c r="G140" s="198"/>
      <c r="H140" s="199" t="str">
        <f t="shared" si="27"/>
        <v/>
      </c>
      <c r="I140" s="73"/>
      <c r="J140" s="73"/>
      <c r="K140" s="73"/>
      <c r="L140" s="239"/>
      <c r="M140" t="str">
        <f>IF(F140="","",'OPĆI DIO'!$C$1)</f>
        <v/>
      </c>
      <c r="N140" t="str">
        <f t="shared" si="28"/>
        <v/>
      </c>
      <c r="O140" t="str">
        <f t="shared" si="29"/>
        <v/>
      </c>
      <c r="T140" t="str">
        <f t="shared" si="21"/>
        <v>63921-5043</v>
      </c>
      <c r="U140" s="4">
        <v>63921</v>
      </c>
      <c r="V140" s="4" t="s">
        <v>594</v>
      </c>
      <c r="W140" s="249">
        <v>5043</v>
      </c>
      <c r="X140" s="4" t="s">
        <v>519</v>
      </c>
      <c r="Y140" t="str">
        <f t="shared" si="22"/>
        <v>639</v>
      </c>
      <c r="Z140" t="str">
        <f t="shared" si="23"/>
        <v>63</v>
      </c>
      <c r="AA140">
        <v>50</v>
      </c>
    </row>
    <row r="141" spans="1:27">
      <c r="A141" s="36" t="str">
        <f>IF(F141="","",VLOOKUP('OPĆI DIO'!$C$1,'OPĆI DIO'!$N$4:$W$137,10,FALSE))</f>
        <v/>
      </c>
      <c r="B141" s="36" t="str">
        <f>IF(F141="","",VLOOKUP('OPĆI DIO'!$C$1,'OPĆI DIO'!$N$4:$W$137,9,FALSE))</f>
        <v/>
      </c>
      <c r="C141" s="197" t="str">
        <f t="shared" si="24"/>
        <v/>
      </c>
      <c r="D141" s="197" t="str">
        <f t="shared" si="25"/>
        <v/>
      </c>
      <c r="E141" s="35" t="str">
        <f t="shared" si="30"/>
        <v/>
      </c>
      <c r="F141" s="264" t="str">
        <f t="shared" si="26"/>
        <v/>
      </c>
      <c r="G141" s="198"/>
      <c r="H141" s="199" t="str">
        <f t="shared" si="27"/>
        <v/>
      </c>
      <c r="I141" s="73"/>
      <c r="J141" s="73"/>
      <c r="K141" s="73"/>
      <c r="L141" s="239"/>
      <c r="M141" t="str">
        <f>IF(F141="","",'OPĆI DIO'!$C$1)</f>
        <v/>
      </c>
      <c r="N141" t="str">
        <f t="shared" si="28"/>
        <v/>
      </c>
      <c r="O141" t="str">
        <f t="shared" si="29"/>
        <v/>
      </c>
      <c r="T141" t="str">
        <f t="shared" si="21"/>
        <v>63921-5052</v>
      </c>
      <c r="U141" s="4">
        <v>63921</v>
      </c>
      <c r="V141" s="4" t="s">
        <v>594</v>
      </c>
      <c r="W141" s="249">
        <v>5052</v>
      </c>
      <c r="X141" s="4" t="s">
        <v>521</v>
      </c>
      <c r="Y141" t="str">
        <f t="shared" si="22"/>
        <v>639</v>
      </c>
      <c r="Z141" t="str">
        <f t="shared" si="23"/>
        <v>63</v>
      </c>
      <c r="AA141">
        <v>50</v>
      </c>
    </row>
    <row r="142" spans="1:27">
      <c r="A142" s="36" t="str">
        <f>IF(F142="","",VLOOKUP('OPĆI DIO'!$C$1,'OPĆI DIO'!$N$4:$W$137,10,FALSE))</f>
        <v/>
      </c>
      <c r="B142" s="36" t="str">
        <f>IF(F142="","",VLOOKUP('OPĆI DIO'!$C$1,'OPĆI DIO'!$N$4:$W$137,9,FALSE))</f>
        <v/>
      </c>
      <c r="C142" s="197" t="str">
        <f t="shared" si="24"/>
        <v/>
      </c>
      <c r="D142" s="197" t="str">
        <f t="shared" si="25"/>
        <v/>
      </c>
      <c r="E142" s="35" t="str">
        <f t="shared" si="30"/>
        <v/>
      </c>
      <c r="F142" s="264" t="str">
        <f t="shared" si="26"/>
        <v/>
      </c>
      <c r="G142" s="198"/>
      <c r="H142" s="199" t="str">
        <f t="shared" si="27"/>
        <v/>
      </c>
      <c r="I142" s="73"/>
      <c r="J142" s="73"/>
      <c r="K142" s="73"/>
      <c r="L142" s="239"/>
      <c r="M142" t="str">
        <f>IF(F142="","",'OPĆI DIO'!$C$1)</f>
        <v/>
      </c>
      <c r="N142" t="str">
        <f t="shared" si="28"/>
        <v/>
      </c>
      <c r="O142" t="str">
        <f t="shared" si="29"/>
        <v/>
      </c>
      <c r="T142" t="str">
        <f t="shared" si="21"/>
        <v>63921-50810</v>
      </c>
      <c r="U142" s="4">
        <v>63921</v>
      </c>
      <c r="V142" s="4" t="s">
        <v>594</v>
      </c>
      <c r="W142" s="249">
        <v>50810</v>
      </c>
      <c r="X142" s="4" t="s">
        <v>523</v>
      </c>
      <c r="Y142" t="str">
        <f t="shared" si="22"/>
        <v>639</v>
      </c>
      <c r="Z142" t="str">
        <f t="shared" si="23"/>
        <v>63</v>
      </c>
      <c r="AA142">
        <v>50</v>
      </c>
    </row>
    <row r="143" spans="1:27">
      <c r="A143" s="36" t="str">
        <f>IF(F143="","",VLOOKUP('OPĆI DIO'!$C$1,'OPĆI DIO'!$N$4:$W$137,10,FALSE))</f>
        <v/>
      </c>
      <c r="B143" s="36" t="str">
        <f>IF(F143="","",VLOOKUP('OPĆI DIO'!$C$1,'OPĆI DIO'!$N$4:$W$137,9,FALSE))</f>
        <v/>
      </c>
      <c r="C143" s="197" t="str">
        <f t="shared" si="24"/>
        <v/>
      </c>
      <c r="D143" s="197" t="str">
        <f t="shared" si="25"/>
        <v/>
      </c>
      <c r="E143" s="35" t="str">
        <f t="shared" si="30"/>
        <v/>
      </c>
      <c r="F143" s="264" t="str">
        <f t="shared" si="26"/>
        <v/>
      </c>
      <c r="G143" s="198"/>
      <c r="H143" s="199" t="str">
        <f t="shared" si="27"/>
        <v/>
      </c>
      <c r="I143" s="73"/>
      <c r="J143" s="73"/>
      <c r="K143" s="73"/>
      <c r="L143" s="239"/>
      <c r="M143" t="str">
        <f>IF(F143="","",'OPĆI DIO'!$C$1)</f>
        <v/>
      </c>
      <c r="N143" t="str">
        <f t="shared" si="28"/>
        <v/>
      </c>
      <c r="O143" t="str">
        <f t="shared" si="29"/>
        <v/>
      </c>
      <c r="T143" t="str">
        <f t="shared" si="21"/>
        <v>63931-5012</v>
      </c>
      <c r="U143" s="249">
        <v>63931</v>
      </c>
      <c r="V143" s="249" t="s">
        <v>595</v>
      </c>
      <c r="W143" s="249">
        <v>5012</v>
      </c>
      <c r="X143" s="249" t="s">
        <v>515</v>
      </c>
      <c r="Y143" t="str">
        <f t="shared" si="22"/>
        <v>639</v>
      </c>
      <c r="Z143" t="str">
        <f t="shared" si="23"/>
        <v>63</v>
      </c>
      <c r="AA143">
        <v>50</v>
      </c>
    </row>
    <row r="144" spans="1:27">
      <c r="A144" s="36" t="str">
        <f>IF(F144="","",VLOOKUP('OPĆI DIO'!$C$1,'OPĆI DIO'!$N$4:$W$137,10,FALSE))</f>
        <v/>
      </c>
      <c r="B144" s="36" t="str">
        <f>IF(F144="","",VLOOKUP('OPĆI DIO'!$C$1,'OPĆI DIO'!$N$4:$W$137,9,FALSE))</f>
        <v/>
      </c>
      <c r="C144" s="197" t="str">
        <f t="shared" si="24"/>
        <v/>
      </c>
      <c r="D144" s="197" t="str">
        <f t="shared" si="25"/>
        <v/>
      </c>
      <c r="E144" s="35" t="str">
        <f t="shared" si="30"/>
        <v/>
      </c>
      <c r="F144" s="264" t="str">
        <f t="shared" si="26"/>
        <v/>
      </c>
      <c r="G144" s="198"/>
      <c r="H144" s="199" t="str">
        <f t="shared" si="27"/>
        <v/>
      </c>
      <c r="I144" s="73"/>
      <c r="J144" s="73"/>
      <c r="K144" s="73"/>
      <c r="L144" s="239"/>
      <c r="M144" t="str">
        <f>IF(F144="","",'OPĆI DIO'!$C$1)</f>
        <v/>
      </c>
      <c r="N144" t="str">
        <f t="shared" si="28"/>
        <v/>
      </c>
      <c r="O144" t="str">
        <f t="shared" si="29"/>
        <v/>
      </c>
      <c r="T144" t="str">
        <f>U144&amp;"-"&amp;W144</f>
        <v>63931-50815</v>
      </c>
      <c r="U144" s="4">
        <v>63931</v>
      </c>
      <c r="V144" s="4" t="s">
        <v>595</v>
      </c>
      <c r="W144" s="249">
        <v>50815</v>
      </c>
      <c r="X144" s="4" t="s">
        <v>524</v>
      </c>
      <c r="Y144" t="str">
        <f>LEFT(U144,3)</f>
        <v>639</v>
      </c>
      <c r="Z144" t="str">
        <f>LEFT(U144,2)</f>
        <v>63</v>
      </c>
      <c r="AA144">
        <v>50</v>
      </c>
    </row>
    <row r="145" spans="1:27">
      <c r="A145" s="36" t="str">
        <f>IF(F145="","",VLOOKUP('OPĆI DIO'!$C$1,'OPĆI DIO'!$N$4:$W$137,10,FALSE))</f>
        <v/>
      </c>
      <c r="B145" s="36" t="str">
        <f>IF(F145="","",VLOOKUP('OPĆI DIO'!$C$1,'OPĆI DIO'!$N$4:$W$137,9,FALSE))</f>
        <v/>
      </c>
      <c r="C145" s="197" t="str">
        <f t="shared" si="24"/>
        <v/>
      </c>
      <c r="D145" s="197" t="str">
        <f t="shared" si="25"/>
        <v/>
      </c>
      <c r="E145" s="35" t="str">
        <f t="shared" si="30"/>
        <v/>
      </c>
      <c r="F145" s="264" t="str">
        <f t="shared" si="26"/>
        <v/>
      </c>
      <c r="G145" s="198"/>
      <c r="H145" s="199" t="str">
        <f t="shared" si="27"/>
        <v/>
      </c>
      <c r="I145" s="73"/>
      <c r="J145" s="73"/>
      <c r="K145" s="73"/>
      <c r="L145" s="239"/>
      <c r="M145" t="str">
        <f>IF(F145="","",'OPĆI DIO'!$C$1)</f>
        <v/>
      </c>
      <c r="N145" t="str">
        <f t="shared" si="28"/>
        <v/>
      </c>
      <c r="O145" t="str">
        <f t="shared" si="29"/>
        <v/>
      </c>
      <c r="T145" s="275" t="str">
        <f t="shared" si="21"/>
        <v>63931-51000</v>
      </c>
      <c r="U145" s="4">
        <v>63931</v>
      </c>
      <c r="V145" s="4" t="s">
        <v>595</v>
      </c>
      <c r="W145" s="4">
        <v>51000</v>
      </c>
      <c r="X145" s="4" t="s">
        <v>525</v>
      </c>
      <c r="Y145" t="str">
        <f t="shared" si="22"/>
        <v>639</v>
      </c>
      <c r="Z145" t="str">
        <f t="shared" si="23"/>
        <v>63</v>
      </c>
      <c r="AA145">
        <v>51</v>
      </c>
    </row>
    <row r="146" spans="1:27">
      <c r="A146" s="36" t="str">
        <f>IF(F146="","",VLOOKUP('OPĆI DIO'!$C$1,'OPĆI DIO'!$N$4:$W$137,10,FALSE))</f>
        <v/>
      </c>
      <c r="B146" s="36" t="str">
        <f>IF(F146="","",VLOOKUP('OPĆI DIO'!$C$1,'OPĆI DIO'!$N$4:$W$137,9,FALSE))</f>
        <v/>
      </c>
      <c r="C146" s="197" t="str">
        <f t="shared" si="24"/>
        <v/>
      </c>
      <c r="D146" s="197" t="str">
        <f t="shared" si="25"/>
        <v/>
      </c>
      <c r="E146" s="35" t="str">
        <f t="shared" si="30"/>
        <v/>
      </c>
      <c r="F146" s="264" t="str">
        <f t="shared" si="26"/>
        <v/>
      </c>
      <c r="G146" s="198"/>
      <c r="H146" s="199" t="str">
        <f t="shared" si="27"/>
        <v/>
      </c>
      <c r="I146" s="73"/>
      <c r="J146" s="73"/>
      <c r="K146" s="73"/>
      <c r="L146" s="239"/>
      <c r="M146" t="str">
        <f>IF(F146="","",'OPĆI DIO'!$C$1)</f>
        <v/>
      </c>
      <c r="N146" t="str">
        <f t="shared" si="28"/>
        <v/>
      </c>
      <c r="O146" t="str">
        <f t="shared" si="29"/>
        <v/>
      </c>
      <c r="T146" s="275" t="str">
        <f t="shared" si="21"/>
        <v>63931-51011</v>
      </c>
      <c r="U146" s="4">
        <v>63931</v>
      </c>
      <c r="V146" s="4" t="s">
        <v>595</v>
      </c>
      <c r="W146" s="4">
        <v>51011</v>
      </c>
      <c r="X146" s="4" t="s">
        <v>526</v>
      </c>
      <c r="Y146" t="str">
        <f t="shared" si="22"/>
        <v>639</v>
      </c>
      <c r="Z146" t="str">
        <f t="shared" si="23"/>
        <v>63</v>
      </c>
      <c r="AA146">
        <v>11</v>
      </c>
    </row>
    <row r="147" spans="1:27">
      <c r="A147" s="36" t="str">
        <f>IF(F147="","",VLOOKUP('OPĆI DIO'!$C$1,'OPĆI DIO'!$N$4:$W$137,10,FALSE))</f>
        <v/>
      </c>
      <c r="B147" s="36" t="str">
        <f>IF(F147="","",VLOOKUP('OPĆI DIO'!$C$1,'OPĆI DIO'!$N$4:$W$137,9,FALSE))</f>
        <v/>
      </c>
      <c r="C147" s="197" t="str">
        <f t="shared" si="24"/>
        <v/>
      </c>
      <c r="D147" s="197" t="str">
        <f t="shared" si="25"/>
        <v/>
      </c>
      <c r="E147" s="35" t="str">
        <f t="shared" si="30"/>
        <v/>
      </c>
      <c r="F147" s="264" t="str">
        <f t="shared" si="26"/>
        <v/>
      </c>
      <c r="G147" s="198"/>
      <c r="H147" s="199" t="str">
        <f t="shared" si="27"/>
        <v/>
      </c>
      <c r="I147" s="73"/>
      <c r="J147" s="73"/>
      <c r="K147" s="73"/>
      <c r="L147" s="239"/>
      <c r="M147" t="str">
        <f>IF(F147="","",'OPĆI DIO'!$C$1)</f>
        <v/>
      </c>
      <c r="N147" t="str">
        <f t="shared" si="28"/>
        <v/>
      </c>
      <c r="O147" t="str">
        <f t="shared" si="29"/>
        <v/>
      </c>
      <c r="T147" t="str">
        <f t="shared" si="21"/>
        <v>63931-561</v>
      </c>
      <c r="U147" s="4">
        <v>63931</v>
      </c>
      <c r="V147" s="4" t="s">
        <v>595</v>
      </c>
      <c r="W147" s="249">
        <v>561</v>
      </c>
      <c r="X147" s="249" t="s">
        <v>511</v>
      </c>
      <c r="Y147" t="str">
        <f t="shared" si="22"/>
        <v>639</v>
      </c>
      <c r="Z147" t="str">
        <f t="shared" si="23"/>
        <v>63</v>
      </c>
      <c r="AA147">
        <v>561</v>
      </c>
    </row>
    <row r="148" spans="1:27">
      <c r="A148" s="36" t="str">
        <f>IF(F148="","",VLOOKUP('OPĆI DIO'!$C$1,'OPĆI DIO'!$N$4:$W$137,10,FALSE))</f>
        <v/>
      </c>
      <c r="B148" s="36" t="str">
        <f>IF(F148="","",VLOOKUP('OPĆI DIO'!$C$1,'OPĆI DIO'!$N$4:$W$137,9,FALSE))</f>
        <v/>
      </c>
      <c r="C148" s="197" t="str">
        <f t="shared" si="24"/>
        <v/>
      </c>
      <c r="D148" s="197" t="str">
        <f t="shared" si="25"/>
        <v/>
      </c>
      <c r="E148" s="35" t="str">
        <f t="shared" si="30"/>
        <v/>
      </c>
      <c r="F148" s="264" t="str">
        <f t="shared" si="26"/>
        <v/>
      </c>
      <c r="G148" s="198"/>
      <c r="H148" s="199" t="str">
        <f t="shared" si="27"/>
        <v/>
      </c>
      <c r="I148" s="73"/>
      <c r="J148" s="73"/>
      <c r="K148" s="73"/>
      <c r="L148" s="239"/>
      <c r="M148" t="str">
        <f>IF(F148="","",'OPĆI DIO'!$C$1)</f>
        <v/>
      </c>
      <c r="N148" t="str">
        <f t="shared" si="28"/>
        <v/>
      </c>
      <c r="O148" t="str">
        <f t="shared" si="29"/>
        <v/>
      </c>
      <c r="T148" t="str">
        <f t="shared" si="21"/>
        <v>63931-563</v>
      </c>
      <c r="U148" s="4">
        <v>63931</v>
      </c>
      <c r="V148" s="4" t="s">
        <v>595</v>
      </c>
      <c r="W148" s="4">
        <v>563</v>
      </c>
      <c r="X148" s="4" t="s">
        <v>514</v>
      </c>
      <c r="Y148" t="str">
        <f t="shared" si="22"/>
        <v>639</v>
      </c>
      <c r="Z148" t="str">
        <f t="shared" si="23"/>
        <v>63</v>
      </c>
      <c r="AA148">
        <v>563</v>
      </c>
    </row>
    <row r="149" spans="1:27" ht="15" thickBot="1">
      <c r="A149" s="36" t="str">
        <f>IF(F149="","",VLOOKUP('OPĆI DIO'!$C$1,'OPĆI DIO'!$N$4:$W$137,10,FALSE))</f>
        <v/>
      </c>
      <c r="B149" s="36" t="str">
        <f>IF(F149="","",VLOOKUP('OPĆI DIO'!$C$1,'OPĆI DIO'!$N$4:$W$137,9,FALSE))</f>
        <v/>
      </c>
      <c r="C149" s="197" t="str">
        <f t="shared" si="24"/>
        <v/>
      </c>
      <c r="D149" s="197" t="str">
        <f t="shared" si="25"/>
        <v/>
      </c>
      <c r="E149" s="35" t="str">
        <f t="shared" si="30"/>
        <v/>
      </c>
      <c r="F149" s="264" t="str">
        <f t="shared" si="26"/>
        <v/>
      </c>
      <c r="G149" s="198"/>
      <c r="H149" s="199" t="str">
        <f t="shared" si="27"/>
        <v/>
      </c>
      <c r="I149" s="73"/>
      <c r="J149" s="73"/>
      <c r="K149" s="73"/>
      <c r="L149" s="239"/>
      <c r="M149" t="str">
        <f>IF(F149="","",'OPĆI DIO'!$C$1)</f>
        <v/>
      </c>
      <c r="N149" t="str">
        <f t="shared" si="28"/>
        <v/>
      </c>
      <c r="O149" t="str">
        <f t="shared" si="29"/>
        <v/>
      </c>
      <c r="T149" t="str">
        <f t="shared" si="21"/>
        <v>63931-581</v>
      </c>
      <c r="U149" s="250">
        <v>63931</v>
      </c>
      <c r="V149" s="250" t="s">
        <v>595</v>
      </c>
      <c r="W149" s="250">
        <v>581</v>
      </c>
      <c r="X149" s="250" t="s">
        <v>518</v>
      </c>
      <c r="Y149" t="str">
        <f t="shared" si="22"/>
        <v>639</v>
      </c>
      <c r="Z149" t="str">
        <f t="shared" si="23"/>
        <v>63</v>
      </c>
      <c r="AA149">
        <v>581</v>
      </c>
    </row>
    <row r="150" spans="1:27">
      <c r="A150" s="36" t="str">
        <f>IF(F150="","",VLOOKUP('OPĆI DIO'!$C$1,'OPĆI DIO'!$N$4:$W$137,10,FALSE))</f>
        <v/>
      </c>
      <c r="B150" s="36" t="str">
        <f>IF(F150="","",VLOOKUP('OPĆI DIO'!$C$1,'OPĆI DIO'!$N$4:$W$137,9,FALSE))</f>
        <v/>
      </c>
      <c r="C150" s="197" t="str">
        <f t="shared" si="24"/>
        <v/>
      </c>
      <c r="D150" s="197" t="str">
        <f t="shared" si="25"/>
        <v/>
      </c>
      <c r="E150" s="35" t="str">
        <f t="shared" si="30"/>
        <v/>
      </c>
      <c r="F150" s="264" t="str">
        <f t="shared" si="26"/>
        <v/>
      </c>
      <c r="G150" s="198"/>
      <c r="H150" s="199" t="str">
        <f t="shared" si="27"/>
        <v/>
      </c>
      <c r="I150" s="73"/>
      <c r="J150" s="73"/>
      <c r="K150" s="73"/>
      <c r="L150" s="239"/>
      <c r="M150" t="str">
        <f>IF(F150="","",'OPĆI DIO'!$C$1)</f>
        <v/>
      </c>
      <c r="N150" t="str">
        <f t="shared" si="28"/>
        <v/>
      </c>
      <c r="O150" t="str">
        <f t="shared" si="29"/>
        <v/>
      </c>
      <c r="T150" t="str">
        <f t="shared" si="21"/>
        <v>63941-5012</v>
      </c>
      <c r="U150" s="249">
        <v>63941</v>
      </c>
      <c r="V150" s="249" t="s">
        <v>596</v>
      </c>
      <c r="W150" s="249">
        <v>5012</v>
      </c>
      <c r="X150" s="249" t="s">
        <v>515</v>
      </c>
      <c r="Y150" t="str">
        <f t="shared" si="22"/>
        <v>639</v>
      </c>
      <c r="Z150" t="str">
        <f t="shared" si="23"/>
        <v>63</v>
      </c>
      <c r="AA150">
        <v>50</v>
      </c>
    </row>
    <row r="151" spans="1:27">
      <c r="A151" s="36" t="str">
        <f>IF(F151="","",VLOOKUP('OPĆI DIO'!$C$1,'OPĆI DIO'!$N$4:$W$137,10,FALSE))</f>
        <v/>
      </c>
      <c r="B151" s="36" t="str">
        <f>IF(F151="","",VLOOKUP('OPĆI DIO'!$C$1,'OPĆI DIO'!$N$4:$W$137,9,FALSE))</f>
        <v/>
      </c>
      <c r="C151" s="197" t="str">
        <f t="shared" si="24"/>
        <v/>
      </c>
      <c r="D151" s="197" t="str">
        <f t="shared" si="25"/>
        <v/>
      </c>
      <c r="E151" s="35" t="str">
        <f t="shared" si="30"/>
        <v/>
      </c>
      <c r="F151" s="264" t="str">
        <f t="shared" si="26"/>
        <v/>
      </c>
      <c r="G151" s="198"/>
      <c r="H151" s="199" t="str">
        <f t="shared" si="27"/>
        <v/>
      </c>
      <c r="I151" s="73"/>
      <c r="J151" s="73"/>
      <c r="K151" s="73"/>
      <c r="L151" s="239"/>
      <c r="M151" t="str">
        <f>IF(F151="","",'OPĆI DIO'!$C$1)</f>
        <v/>
      </c>
      <c r="N151" t="str">
        <f t="shared" si="28"/>
        <v/>
      </c>
      <c r="O151" t="str">
        <f t="shared" si="29"/>
        <v/>
      </c>
      <c r="T151" t="str">
        <f>U151&amp;"-"&amp;W151</f>
        <v>63941-50815</v>
      </c>
      <c r="U151" s="4">
        <v>63941</v>
      </c>
      <c r="V151" s="4" t="s">
        <v>594</v>
      </c>
      <c r="W151" s="4">
        <v>50815</v>
      </c>
      <c r="X151" s="4" t="s">
        <v>524</v>
      </c>
      <c r="Y151" t="str">
        <f>LEFT(U151,3)</f>
        <v>639</v>
      </c>
      <c r="Z151" t="str">
        <f>LEFT(U151,2)</f>
        <v>63</v>
      </c>
      <c r="AA151">
        <v>50</v>
      </c>
    </row>
    <row r="152" spans="1:27">
      <c r="A152" s="36" t="str">
        <f>IF(F152="","",VLOOKUP('OPĆI DIO'!$C$1,'OPĆI DIO'!$N$4:$W$137,10,FALSE))</f>
        <v/>
      </c>
      <c r="B152" s="36" t="str">
        <f>IF(F152="","",VLOOKUP('OPĆI DIO'!$C$1,'OPĆI DIO'!$N$4:$W$137,9,FALSE))</f>
        <v/>
      </c>
      <c r="C152" s="197" t="str">
        <f t="shared" si="24"/>
        <v/>
      </c>
      <c r="D152" s="197" t="str">
        <f t="shared" si="25"/>
        <v/>
      </c>
      <c r="E152" s="35" t="str">
        <f t="shared" si="30"/>
        <v/>
      </c>
      <c r="F152" s="264" t="str">
        <f t="shared" si="26"/>
        <v/>
      </c>
      <c r="G152" s="198"/>
      <c r="H152" s="199" t="str">
        <f t="shared" si="27"/>
        <v/>
      </c>
      <c r="I152" s="73"/>
      <c r="J152" s="73"/>
      <c r="K152" s="73"/>
      <c r="L152" s="239"/>
      <c r="M152" t="str">
        <f>IF(F152="","",'OPĆI DIO'!$C$1)</f>
        <v/>
      </c>
      <c r="N152" t="str">
        <f t="shared" si="28"/>
        <v/>
      </c>
      <c r="O152" t="str">
        <f t="shared" si="29"/>
        <v/>
      </c>
      <c r="T152" s="275" t="str">
        <f t="shared" si="21"/>
        <v>63941-51000</v>
      </c>
      <c r="U152" s="4">
        <v>63941</v>
      </c>
      <c r="V152" s="4" t="s">
        <v>596</v>
      </c>
      <c r="W152" s="249">
        <v>51000</v>
      </c>
      <c r="X152" s="4" t="s">
        <v>525</v>
      </c>
      <c r="Y152" t="str">
        <f t="shared" si="22"/>
        <v>639</v>
      </c>
      <c r="Z152" t="str">
        <f t="shared" si="23"/>
        <v>63</v>
      </c>
      <c r="AA152">
        <v>51</v>
      </c>
    </row>
    <row r="153" spans="1:27">
      <c r="A153" s="36" t="str">
        <f>IF(F153="","",VLOOKUP('OPĆI DIO'!$C$1,'OPĆI DIO'!$N$4:$W$137,10,FALSE))</f>
        <v/>
      </c>
      <c r="B153" s="36" t="str">
        <f>IF(F153="","",VLOOKUP('OPĆI DIO'!$C$1,'OPĆI DIO'!$N$4:$W$137,9,FALSE))</f>
        <v/>
      </c>
      <c r="C153" s="197" t="str">
        <f t="shared" si="24"/>
        <v/>
      </c>
      <c r="D153" s="197" t="str">
        <f t="shared" si="25"/>
        <v/>
      </c>
      <c r="E153" s="35" t="str">
        <f t="shared" si="30"/>
        <v/>
      </c>
      <c r="F153" s="264" t="str">
        <f t="shared" si="26"/>
        <v/>
      </c>
      <c r="G153" s="198"/>
      <c r="H153" s="199" t="str">
        <f t="shared" si="27"/>
        <v/>
      </c>
      <c r="I153" s="73"/>
      <c r="J153" s="73"/>
      <c r="K153" s="73"/>
      <c r="L153" s="239"/>
      <c r="M153" t="str">
        <f>IF(F153="","",'OPĆI DIO'!$C$1)</f>
        <v/>
      </c>
      <c r="N153" t="str">
        <f t="shared" si="28"/>
        <v/>
      </c>
      <c r="O153" t="str">
        <f t="shared" si="29"/>
        <v/>
      </c>
      <c r="T153" s="275" t="str">
        <f t="shared" si="21"/>
        <v>63941-51011</v>
      </c>
      <c r="U153" s="4">
        <v>63941</v>
      </c>
      <c r="V153" s="4" t="s">
        <v>596</v>
      </c>
      <c r="W153" s="4">
        <v>51011</v>
      </c>
      <c r="X153" s="4" t="s">
        <v>526</v>
      </c>
      <c r="Y153" t="str">
        <f t="shared" si="22"/>
        <v>639</v>
      </c>
      <c r="Z153" t="str">
        <f t="shared" si="23"/>
        <v>63</v>
      </c>
      <c r="AA153">
        <v>11</v>
      </c>
    </row>
    <row r="154" spans="1:27">
      <c r="A154" s="36" t="str">
        <f>IF(F154="","",VLOOKUP('OPĆI DIO'!$C$1,'OPĆI DIO'!$N$4:$W$137,10,FALSE))</f>
        <v/>
      </c>
      <c r="B154" s="36" t="str">
        <f>IF(F154="","",VLOOKUP('OPĆI DIO'!$C$1,'OPĆI DIO'!$N$4:$W$137,9,FALSE))</f>
        <v/>
      </c>
      <c r="C154" s="197" t="str">
        <f t="shared" si="24"/>
        <v/>
      </c>
      <c r="D154" s="197" t="str">
        <f t="shared" si="25"/>
        <v/>
      </c>
      <c r="E154" s="35" t="str">
        <f t="shared" si="30"/>
        <v/>
      </c>
      <c r="F154" s="264" t="str">
        <f t="shared" si="26"/>
        <v/>
      </c>
      <c r="G154" s="198"/>
      <c r="H154" s="199" t="str">
        <f t="shared" si="27"/>
        <v/>
      </c>
      <c r="I154" s="73"/>
      <c r="J154" s="73"/>
      <c r="K154" s="73"/>
      <c r="L154" s="239"/>
      <c r="M154" t="str">
        <f>IF(F154="","",'OPĆI DIO'!$C$1)</f>
        <v/>
      </c>
      <c r="N154" t="str">
        <f t="shared" si="28"/>
        <v/>
      </c>
      <c r="O154" t="str">
        <f t="shared" si="29"/>
        <v/>
      </c>
      <c r="T154" t="str">
        <f t="shared" si="21"/>
        <v>63941-561</v>
      </c>
      <c r="U154" s="4">
        <v>63941</v>
      </c>
      <c r="V154" s="4" t="s">
        <v>596</v>
      </c>
      <c r="W154" s="249">
        <v>561</v>
      </c>
      <c r="X154" s="249" t="s">
        <v>511</v>
      </c>
      <c r="Y154" t="str">
        <f t="shared" si="22"/>
        <v>639</v>
      </c>
      <c r="Z154" t="str">
        <f t="shared" si="23"/>
        <v>63</v>
      </c>
      <c r="AA154">
        <v>561</v>
      </c>
    </row>
    <row r="155" spans="1:27">
      <c r="A155" s="36" t="str">
        <f>IF(F155="","",VLOOKUP('OPĆI DIO'!$C$1,'OPĆI DIO'!$N$4:$W$137,10,FALSE))</f>
        <v/>
      </c>
      <c r="B155" s="36" t="str">
        <f>IF(F155="","",VLOOKUP('OPĆI DIO'!$C$1,'OPĆI DIO'!$N$4:$W$137,9,FALSE))</f>
        <v/>
      </c>
      <c r="C155" s="197" t="str">
        <f t="shared" si="24"/>
        <v/>
      </c>
      <c r="D155" s="197" t="str">
        <f t="shared" si="25"/>
        <v/>
      </c>
      <c r="E155" s="35" t="str">
        <f t="shared" si="30"/>
        <v/>
      </c>
      <c r="F155" s="264" t="str">
        <f t="shared" si="26"/>
        <v/>
      </c>
      <c r="G155" s="198"/>
      <c r="H155" s="199" t="str">
        <f t="shared" si="27"/>
        <v/>
      </c>
      <c r="I155" s="73"/>
      <c r="J155" s="73"/>
      <c r="K155" s="73"/>
      <c r="L155" s="239"/>
      <c r="M155" t="str">
        <f>IF(F155="","",'OPĆI DIO'!$C$1)</f>
        <v/>
      </c>
      <c r="N155" t="str">
        <f t="shared" si="28"/>
        <v/>
      </c>
      <c r="O155" t="str">
        <f t="shared" si="29"/>
        <v/>
      </c>
      <c r="T155" t="str">
        <f t="shared" si="21"/>
        <v>63941-563</v>
      </c>
      <c r="U155" s="4">
        <v>63941</v>
      </c>
      <c r="V155" s="4" t="s">
        <v>596</v>
      </c>
      <c r="W155" s="4">
        <v>563</v>
      </c>
      <c r="X155" s="4" t="s">
        <v>514</v>
      </c>
      <c r="Y155" t="str">
        <f t="shared" si="22"/>
        <v>639</v>
      </c>
      <c r="Z155" t="str">
        <f t="shared" si="23"/>
        <v>63</v>
      </c>
      <c r="AA155">
        <v>563</v>
      </c>
    </row>
    <row r="156" spans="1:27" ht="15" thickBot="1">
      <c r="A156" s="36" t="str">
        <f>IF(F156="","",VLOOKUP('OPĆI DIO'!$C$1,'OPĆI DIO'!$N$4:$W$137,10,FALSE))</f>
        <v/>
      </c>
      <c r="B156" s="36" t="str">
        <f>IF(F156="","",VLOOKUP('OPĆI DIO'!$C$1,'OPĆI DIO'!$N$4:$W$137,9,FALSE))</f>
        <v/>
      </c>
      <c r="C156" s="197" t="str">
        <f t="shared" si="24"/>
        <v/>
      </c>
      <c r="D156" s="197" t="str">
        <f t="shared" si="25"/>
        <v/>
      </c>
      <c r="E156" s="35" t="str">
        <f t="shared" si="30"/>
        <v/>
      </c>
      <c r="F156" s="264" t="str">
        <f t="shared" si="26"/>
        <v/>
      </c>
      <c r="G156" s="198"/>
      <c r="H156" s="199" t="str">
        <f t="shared" si="27"/>
        <v/>
      </c>
      <c r="I156" s="73"/>
      <c r="J156" s="73"/>
      <c r="K156" s="73"/>
      <c r="L156" s="239"/>
      <c r="M156" t="str">
        <f>IF(F156="","",'OPĆI DIO'!$C$1)</f>
        <v/>
      </c>
      <c r="N156" t="str">
        <f t="shared" si="28"/>
        <v/>
      </c>
      <c r="O156" t="str">
        <f t="shared" si="29"/>
        <v/>
      </c>
      <c r="T156" t="str">
        <f t="shared" si="21"/>
        <v>63941-581</v>
      </c>
      <c r="U156" s="250">
        <v>63941</v>
      </c>
      <c r="V156" s="250" t="s">
        <v>596</v>
      </c>
      <c r="W156" s="250">
        <v>581</v>
      </c>
      <c r="X156" s="250" t="s">
        <v>518</v>
      </c>
      <c r="Y156" t="str">
        <f t="shared" si="22"/>
        <v>639</v>
      </c>
      <c r="Z156" t="str">
        <f t="shared" si="23"/>
        <v>63</v>
      </c>
      <c r="AA156">
        <v>581</v>
      </c>
    </row>
    <row r="157" spans="1:27">
      <c r="A157" s="36" t="str">
        <f>IF(F157="","",VLOOKUP('OPĆI DIO'!$C$1,'OPĆI DIO'!$N$4:$W$137,10,FALSE))</f>
        <v/>
      </c>
      <c r="B157" s="36" t="str">
        <f>IF(F157="","",VLOOKUP('OPĆI DIO'!$C$1,'OPĆI DIO'!$N$4:$W$137,9,FALSE))</f>
        <v/>
      </c>
      <c r="C157" s="197" t="str">
        <f t="shared" si="24"/>
        <v/>
      </c>
      <c r="D157" s="197" t="str">
        <f t="shared" si="25"/>
        <v/>
      </c>
      <c r="E157" s="35" t="str">
        <f t="shared" si="30"/>
        <v/>
      </c>
      <c r="F157" s="264" t="str">
        <f t="shared" si="26"/>
        <v/>
      </c>
      <c r="G157" s="198"/>
      <c r="H157" s="199" t="str">
        <f t="shared" si="27"/>
        <v/>
      </c>
      <c r="I157" s="73"/>
      <c r="J157" s="73"/>
      <c r="K157" s="73"/>
      <c r="L157" s="239"/>
      <c r="M157" t="str">
        <f>IF(F157="","",'OPĆI DIO'!$C$1)</f>
        <v/>
      </c>
      <c r="N157" t="str">
        <f t="shared" si="28"/>
        <v/>
      </c>
      <c r="O157" t="str">
        <f t="shared" si="29"/>
        <v/>
      </c>
      <c r="T157" t="str">
        <f t="shared" si="21"/>
        <v>68191-43</v>
      </c>
      <c r="U157" s="249">
        <v>68191</v>
      </c>
      <c r="V157" s="249" t="s">
        <v>597</v>
      </c>
      <c r="W157" s="249">
        <v>43</v>
      </c>
      <c r="X157" s="249" t="s">
        <v>510</v>
      </c>
      <c r="Y157" t="str">
        <f t="shared" si="22"/>
        <v>681</v>
      </c>
      <c r="Z157" t="str">
        <f t="shared" si="23"/>
        <v>68</v>
      </c>
      <c r="AA157">
        <v>43</v>
      </c>
    </row>
    <row r="158" spans="1:27">
      <c r="A158" s="36" t="str">
        <f>IF(F158="","",VLOOKUP('OPĆI DIO'!$C$1,'OPĆI DIO'!$N$4:$W$137,10,FALSE))</f>
        <v/>
      </c>
      <c r="B158" s="36" t="str">
        <f>IF(F158="","",VLOOKUP('OPĆI DIO'!$C$1,'OPĆI DIO'!$N$4:$W$137,9,FALSE))</f>
        <v/>
      </c>
      <c r="C158" s="197" t="str">
        <f t="shared" si="24"/>
        <v/>
      </c>
      <c r="D158" s="197" t="str">
        <f t="shared" si="25"/>
        <v/>
      </c>
      <c r="E158" s="35" t="str">
        <f t="shared" si="30"/>
        <v/>
      </c>
      <c r="F158" s="264" t="str">
        <f t="shared" si="26"/>
        <v/>
      </c>
      <c r="G158" s="198"/>
      <c r="H158" s="199" t="str">
        <f t="shared" si="27"/>
        <v/>
      </c>
      <c r="I158" s="73"/>
      <c r="J158" s="73"/>
      <c r="K158" s="73"/>
      <c r="L158" s="239"/>
      <c r="M158" t="str">
        <f>IF(F158="","",'OPĆI DIO'!$C$1)</f>
        <v/>
      </c>
      <c r="N158" t="str">
        <f t="shared" si="28"/>
        <v/>
      </c>
      <c r="O158" t="str">
        <f t="shared" si="29"/>
        <v/>
      </c>
      <c r="T158" t="str">
        <f t="shared" si="21"/>
        <v>68311-31</v>
      </c>
      <c r="U158" s="4">
        <v>68311</v>
      </c>
      <c r="V158" s="4" t="s">
        <v>598</v>
      </c>
      <c r="W158" s="4">
        <v>31</v>
      </c>
      <c r="X158" s="4" t="s">
        <v>504</v>
      </c>
      <c r="Y158" t="str">
        <f t="shared" si="22"/>
        <v>683</v>
      </c>
      <c r="Z158" t="str">
        <f t="shared" si="23"/>
        <v>68</v>
      </c>
      <c r="AA158">
        <v>31</v>
      </c>
    </row>
    <row r="159" spans="1:27">
      <c r="A159" s="36" t="str">
        <f>IF(F159="","",VLOOKUP('OPĆI DIO'!$C$1,'OPĆI DIO'!$N$4:$W$137,10,FALSE))</f>
        <v/>
      </c>
      <c r="B159" s="36" t="str">
        <f>IF(F159="","",VLOOKUP('OPĆI DIO'!$C$1,'OPĆI DIO'!$N$4:$W$137,9,FALSE))</f>
        <v/>
      </c>
      <c r="C159" s="197" t="str">
        <f t="shared" si="24"/>
        <v/>
      </c>
      <c r="D159" s="197" t="str">
        <f t="shared" si="25"/>
        <v/>
      </c>
      <c r="E159" s="35" t="str">
        <f t="shared" si="30"/>
        <v/>
      </c>
      <c r="F159" s="264" t="str">
        <f t="shared" si="26"/>
        <v/>
      </c>
      <c r="G159" s="198"/>
      <c r="H159" s="199" t="str">
        <f t="shared" si="27"/>
        <v/>
      </c>
      <c r="I159" s="73"/>
      <c r="J159" s="73"/>
      <c r="K159" s="73"/>
      <c r="L159" s="239"/>
      <c r="M159" t="str">
        <f>IF(F159="","",'OPĆI DIO'!$C$1)</f>
        <v/>
      </c>
      <c r="N159" t="str">
        <f t="shared" si="28"/>
        <v/>
      </c>
      <c r="O159" t="str">
        <f t="shared" si="29"/>
        <v/>
      </c>
      <c r="T159" t="str">
        <f t="shared" si="21"/>
        <v>68311-43</v>
      </c>
      <c r="U159" s="4">
        <v>68311</v>
      </c>
      <c r="V159" s="4" t="s">
        <v>598</v>
      </c>
      <c r="W159" s="4">
        <v>43</v>
      </c>
      <c r="X159" s="4" t="s">
        <v>510</v>
      </c>
      <c r="Y159" t="str">
        <f t="shared" si="22"/>
        <v>683</v>
      </c>
      <c r="Z159" t="str">
        <f t="shared" si="23"/>
        <v>68</v>
      </c>
      <c r="AA159">
        <v>43</v>
      </c>
    </row>
    <row r="160" spans="1:27">
      <c r="A160" s="36" t="str">
        <f>IF(F160="","",VLOOKUP('OPĆI DIO'!$C$1,'OPĆI DIO'!$N$4:$W$137,10,FALSE))</f>
        <v/>
      </c>
      <c r="B160" s="36" t="str">
        <f>IF(F160="","",VLOOKUP('OPĆI DIO'!$C$1,'OPĆI DIO'!$N$4:$W$137,9,FALSE))</f>
        <v/>
      </c>
      <c r="C160" s="197" t="str">
        <f t="shared" si="24"/>
        <v/>
      </c>
      <c r="D160" s="197" t="str">
        <f t="shared" si="25"/>
        <v/>
      </c>
      <c r="E160" s="35" t="str">
        <f t="shared" si="30"/>
        <v/>
      </c>
      <c r="F160" s="264" t="str">
        <f t="shared" si="26"/>
        <v/>
      </c>
      <c r="G160" s="198"/>
      <c r="H160" s="199" t="str">
        <f t="shared" si="27"/>
        <v/>
      </c>
      <c r="I160" s="73"/>
      <c r="J160" s="73"/>
      <c r="K160" s="73"/>
      <c r="L160" s="239"/>
      <c r="M160" t="str">
        <f>IF(F160="","",'OPĆI DIO'!$C$1)</f>
        <v/>
      </c>
      <c r="N160" t="str">
        <f t="shared" si="28"/>
        <v/>
      </c>
      <c r="O160" t="str">
        <f t="shared" si="29"/>
        <v/>
      </c>
      <c r="T160" t="str">
        <f t="shared" si="21"/>
        <v>71111-71</v>
      </c>
      <c r="U160" s="4">
        <v>71111</v>
      </c>
      <c r="V160" s="4" t="s">
        <v>599</v>
      </c>
      <c r="W160" s="4">
        <v>71</v>
      </c>
      <c r="X160" s="4" t="s">
        <v>540</v>
      </c>
      <c r="Y160" t="str">
        <f t="shared" si="22"/>
        <v>711</v>
      </c>
      <c r="Z160" t="str">
        <f t="shared" si="23"/>
        <v>71</v>
      </c>
      <c r="AA160">
        <v>71</v>
      </c>
    </row>
    <row r="161" spans="1:27">
      <c r="A161" s="36" t="str">
        <f>IF(F161="","",VLOOKUP('OPĆI DIO'!$C$1,'OPĆI DIO'!$N$4:$W$137,10,FALSE))</f>
        <v/>
      </c>
      <c r="B161" s="36" t="str">
        <f>IF(F161="","",VLOOKUP('OPĆI DIO'!$C$1,'OPĆI DIO'!$N$4:$W$137,9,FALSE))</f>
        <v/>
      </c>
      <c r="C161" s="197" t="str">
        <f t="shared" si="24"/>
        <v/>
      </c>
      <c r="D161" s="197" t="str">
        <f t="shared" si="25"/>
        <v/>
      </c>
      <c r="E161" s="35" t="str">
        <f t="shared" si="30"/>
        <v/>
      </c>
      <c r="F161" s="264" t="str">
        <f t="shared" si="26"/>
        <v/>
      </c>
      <c r="G161" s="198"/>
      <c r="H161" s="199" t="str">
        <f t="shared" si="27"/>
        <v/>
      </c>
      <c r="I161" s="73"/>
      <c r="J161" s="73"/>
      <c r="K161" s="73"/>
      <c r="L161" s="239"/>
      <c r="M161" t="str">
        <f>IF(F161="","",'OPĆI DIO'!$C$1)</f>
        <v/>
      </c>
      <c r="N161" t="str">
        <f t="shared" si="28"/>
        <v/>
      </c>
      <c r="O161" t="str">
        <f t="shared" si="29"/>
        <v/>
      </c>
      <c r="T161" t="str">
        <f t="shared" si="21"/>
        <v>71112-71</v>
      </c>
      <c r="U161" s="4">
        <v>71112</v>
      </c>
      <c r="V161" s="4" t="s">
        <v>600</v>
      </c>
      <c r="W161" s="4">
        <v>71</v>
      </c>
      <c r="X161" s="4" t="s">
        <v>540</v>
      </c>
      <c r="Y161" t="str">
        <f t="shared" si="22"/>
        <v>711</v>
      </c>
      <c r="Z161" t="str">
        <f t="shared" si="23"/>
        <v>71</v>
      </c>
      <c r="AA161">
        <v>71</v>
      </c>
    </row>
    <row r="162" spans="1:27">
      <c r="A162" s="36" t="str">
        <f>IF(F162="","",VLOOKUP('OPĆI DIO'!$C$1,'OPĆI DIO'!$N$4:$W$137,10,FALSE))</f>
        <v/>
      </c>
      <c r="B162" s="36" t="str">
        <f>IF(F162="","",VLOOKUP('OPĆI DIO'!$C$1,'OPĆI DIO'!$N$4:$W$137,9,FALSE))</f>
        <v/>
      </c>
      <c r="C162" s="197" t="str">
        <f t="shared" si="24"/>
        <v/>
      </c>
      <c r="D162" s="197" t="str">
        <f t="shared" si="25"/>
        <v/>
      </c>
      <c r="E162" s="35" t="str">
        <f t="shared" si="30"/>
        <v/>
      </c>
      <c r="F162" s="264" t="str">
        <f t="shared" si="26"/>
        <v/>
      </c>
      <c r="G162" s="198"/>
      <c r="H162" s="199" t="str">
        <f t="shared" si="27"/>
        <v/>
      </c>
      <c r="I162" s="73"/>
      <c r="J162" s="73"/>
      <c r="K162" s="73"/>
      <c r="L162" s="239"/>
      <c r="M162" t="str">
        <f>IF(F162="","",'OPĆI DIO'!$C$1)</f>
        <v/>
      </c>
      <c r="N162" t="str">
        <f t="shared" si="28"/>
        <v/>
      </c>
      <c r="O162" t="str">
        <f t="shared" si="29"/>
        <v/>
      </c>
      <c r="T162" t="str">
        <f t="shared" si="21"/>
        <v>72111-71</v>
      </c>
      <c r="U162" s="4">
        <v>72111</v>
      </c>
      <c r="V162" s="4" t="s">
        <v>601</v>
      </c>
      <c r="W162" s="4">
        <v>71</v>
      </c>
      <c r="X162" s="4" t="s">
        <v>540</v>
      </c>
      <c r="Y162" t="str">
        <f t="shared" si="22"/>
        <v>721</v>
      </c>
      <c r="Z162" t="str">
        <f t="shared" si="23"/>
        <v>72</v>
      </c>
      <c r="AA162">
        <v>71</v>
      </c>
    </row>
    <row r="163" spans="1:27">
      <c r="A163" s="36" t="str">
        <f>IF(F163="","",VLOOKUP('OPĆI DIO'!$C$1,'OPĆI DIO'!$N$4:$W$137,10,FALSE))</f>
        <v/>
      </c>
      <c r="B163" s="36" t="str">
        <f>IF(F163="","",VLOOKUP('OPĆI DIO'!$C$1,'OPĆI DIO'!$N$4:$W$137,9,FALSE))</f>
        <v/>
      </c>
      <c r="C163" s="197" t="str">
        <f t="shared" si="24"/>
        <v/>
      </c>
      <c r="D163" s="197" t="str">
        <f t="shared" si="25"/>
        <v/>
      </c>
      <c r="E163" s="35" t="str">
        <f t="shared" si="30"/>
        <v/>
      </c>
      <c r="F163" s="264" t="str">
        <f t="shared" si="26"/>
        <v/>
      </c>
      <c r="G163" s="198"/>
      <c r="H163" s="199" t="str">
        <f t="shared" si="27"/>
        <v/>
      </c>
      <c r="I163" s="73"/>
      <c r="J163" s="73"/>
      <c r="K163" s="73"/>
      <c r="L163" s="239"/>
      <c r="M163" t="str">
        <f>IF(F163="","",'OPĆI DIO'!$C$1)</f>
        <v/>
      </c>
      <c r="N163" t="str">
        <f t="shared" si="28"/>
        <v/>
      </c>
      <c r="O163" t="str">
        <f t="shared" si="29"/>
        <v/>
      </c>
      <c r="T163" t="str">
        <f t="shared" si="21"/>
        <v>72119-71</v>
      </c>
      <c r="U163" s="4">
        <v>72119</v>
      </c>
      <c r="V163" s="4" t="s">
        <v>602</v>
      </c>
      <c r="W163" s="4">
        <v>71</v>
      </c>
      <c r="X163" s="4" t="s">
        <v>540</v>
      </c>
      <c r="Y163" t="str">
        <f t="shared" si="22"/>
        <v>721</v>
      </c>
      <c r="Z163" t="str">
        <f t="shared" si="23"/>
        <v>72</v>
      </c>
      <c r="AA163">
        <v>71</v>
      </c>
    </row>
    <row r="164" spans="1:27">
      <c r="A164" s="36" t="str">
        <f>IF(F164="","",VLOOKUP('OPĆI DIO'!$C$1,'OPĆI DIO'!$N$4:$W$137,10,FALSE))</f>
        <v/>
      </c>
      <c r="B164" s="36" t="str">
        <f>IF(F164="","",VLOOKUP('OPĆI DIO'!$C$1,'OPĆI DIO'!$N$4:$W$137,9,FALSE))</f>
        <v/>
      </c>
      <c r="C164" s="197" t="str">
        <f t="shared" si="24"/>
        <v/>
      </c>
      <c r="D164" s="197" t="str">
        <f t="shared" si="25"/>
        <v/>
      </c>
      <c r="E164" s="35" t="str">
        <f t="shared" si="30"/>
        <v/>
      </c>
      <c r="F164" s="264" t="str">
        <f t="shared" si="26"/>
        <v/>
      </c>
      <c r="G164" s="198"/>
      <c r="H164" s="199" t="str">
        <f t="shared" si="27"/>
        <v/>
      </c>
      <c r="I164" s="73"/>
      <c r="J164" s="73"/>
      <c r="K164" s="73"/>
      <c r="L164" s="239"/>
      <c r="M164" t="str">
        <f>IF(F164="","",'OPĆI DIO'!$C$1)</f>
        <v/>
      </c>
      <c r="N164" t="str">
        <f t="shared" si="28"/>
        <v/>
      </c>
      <c r="O164" t="str">
        <f t="shared" si="29"/>
        <v/>
      </c>
      <c r="T164" t="str">
        <f t="shared" si="21"/>
        <v>72121-71</v>
      </c>
      <c r="U164" s="4">
        <v>72121</v>
      </c>
      <c r="V164" s="4" t="s">
        <v>603</v>
      </c>
      <c r="W164" s="4">
        <v>71</v>
      </c>
      <c r="X164" s="4" t="s">
        <v>540</v>
      </c>
      <c r="Y164" t="str">
        <f t="shared" si="22"/>
        <v>721</v>
      </c>
      <c r="Z164" t="str">
        <f t="shared" si="23"/>
        <v>72</v>
      </c>
      <c r="AA164">
        <v>71</v>
      </c>
    </row>
    <row r="165" spans="1:27">
      <c r="A165" s="36" t="str">
        <f>IF(F165="","",VLOOKUP('OPĆI DIO'!$C$1,'OPĆI DIO'!$N$4:$W$137,10,FALSE))</f>
        <v/>
      </c>
      <c r="B165" s="36" t="str">
        <f>IF(F165="","",VLOOKUP('OPĆI DIO'!$C$1,'OPĆI DIO'!$N$4:$W$137,9,FALSE))</f>
        <v/>
      </c>
      <c r="C165" s="197" t="str">
        <f t="shared" si="24"/>
        <v/>
      </c>
      <c r="D165" s="197" t="str">
        <f t="shared" si="25"/>
        <v/>
      </c>
      <c r="E165" s="35" t="str">
        <f t="shared" si="30"/>
        <v/>
      </c>
      <c r="F165" s="264" t="str">
        <f t="shared" si="26"/>
        <v/>
      </c>
      <c r="G165" s="198"/>
      <c r="H165" s="199" t="str">
        <f t="shared" si="27"/>
        <v/>
      </c>
      <c r="I165" s="73"/>
      <c r="J165" s="73"/>
      <c r="K165" s="73"/>
      <c r="L165" s="239"/>
      <c r="M165" t="str">
        <f>IF(F165="","",'OPĆI DIO'!$C$1)</f>
        <v/>
      </c>
      <c r="N165" t="str">
        <f t="shared" si="28"/>
        <v/>
      </c>
      <c r="O165" t="str">
        <f t="shared" si="29"/>
        <v/>
      </c>
      <c r="T165" t="str">
        <f t="shared" si="21"/>
        <v>72123-71</v>
      </c>
      <c r="U165" s="4">
        <v>72123</v>
      </c>
      <c r="V165" s="4" t="s">
        <v>604</v>
      </c>
      <c r="W165" s="4">
        <v>71</v>
      </c>
      <c r="X165" s="4" t="s">
        <v>540</v>
      </c>
      <c r="Y165" t="str">
        <f t="shared" si="22"/>
        <v>721</v>
      </c>
      <c r="Z165" t="str">
        <f t="shared" si="23"/>
        <v>72</v>
      </c>
      <c r="AA165">
        <v>71</v>
      </c>
    </row>
    <row r="166" spans="1:27">
      <c r="A166" s="36" t="str">
        <f>IF(F166="","",VLOOKUP('OPĆI DIO'!$C$1,'OPĆI DIO'!$N$4:$W$137,10,FALSE))</f>
        <v/>
      </c>
      <c r="B166" s="36" t="str">
        <f>IF(F166="","",VLOOKUP('OPĆI DIO'!$C$1,'OPĆI DIO'!$N$4:$W$137,9,FALSE))</f>
        <v/>
      </c>
      <c r="C166" s="197" t="str">
        <f t="shared" si="24"/>
        <v/>
      </c>
      <c r="D166" s="197" t="str">
        <f t="shared" si="25"/>
        <v/>
      </c>
      <c r="E166" s="35" t="str">
        <f t="shared" si="30"/>
        <v/>
      </c>
      <c r="F166" s="264" t="str">
        <f t="shared" si="26"/>
        <v/>
      </c>
      <c r="G166" s="198"/>
      <c r="H166" s="199" t="str">
        <f t="shared" si="27"/>
        <v/>
      </c>
      <c r="I166" s="73"/>
      <c r="J166" s="73"/>
      <c r="K166" s="73"/>
      <c r="L166" s="239"/>
      <c r="M166" t="str">
        <f>IF(F166="","",'OPĆI DIO'!$C$1)</f>
        <v/>
      </c>
      <c r="N166" t="str">
        <f t="shared" si="28"/>
        <v/>
      </c>
      <c r="O166" t="str">
        <f t="shared" si="29"/>
        <v/>
      </c>
      <c r="T166" t="str">
        <f t="shared" si="21"/>
        <v>72129-71</v>
      </c>
      <c r="U166" s="4">
        <v>72129</v>
      </c>
      <c r="V166" s="4" t="s">
        <v>605</v>
      </c>
      <c r="W166" s="4">
        <v>71</v>
      </c>
      <c r="X166" s="4" t="s">
        <v>540</v>
      </c>
      <c r="Y166" t="str">
        <f t="shared" si="22"/>
        <v>721</v>
      </c>
      <c r="Z166" t="str">
        <f t="shared" si="23"/>
        <v>72</v>
      </c>
      <c r="AA166">
        <v>71</v>
      </c>
    </row>
    <row r="167" spans="1:27">
      <c r="A167" s="36" t="str">
        <f>IF(F167="","",VLOOKUP('OPĆI DIO'!$C$1,'OPĆI DIO'!$N$4:$W$137,10,FALSE))</f>
        <v/>
      </c>
      <c r="B167" s="36" t="str">
        <f>IF(F167="","",VLOOKUP('OPĆI DIO'!$C$1,'OPĆI DIO'!$N$4:$W$137,9,FALSE))</f>
        <v/>
      </c>
      <c r="C167" s="197" t="str">
        <f t="shared" si="24"/>
        <v/>
      </c>
      <c r="D167" s="197" t="str">
        <f t="shared" si="25"/>
        <v/>
      </c>
      <c r="E167" s="35" t="str">
        <f t="shared" si="30"/>
        <v/>
      </c>
      <c r="F167" s="264" t="str">
        <f t="shared" si="26"/>
        <v/>
      </c>
      <c r="G167" s="198"/>
      <c r="H167" s="199" t="str">
        <f t="shared" si="27"/>
        <v/>
      </c>
      <c r="I167" s="73"/>
      <c r="J167" s="73"/>
      <c r="K167" s="73"/>
      <c r="L167" s="239"/>
      <c r="M167" t="str">
        <f>IF(F167="","",'OPĆI DIO'!$C$1)</f>
        <v/>
      </c>
      <c r="N167" t="str">
        <f t="shared" si="28"/>
        <v/>
      </c>
      <c r="O167" t="str">
        <f t="shared" si="29"/>
        <v/>
      </c>
      <c r="T167" t="str">
        <f t="shared" si="21"/>
        <v>72211-71</v>
      </c>
      <c r="U167" s="4">
        <v>72211</v>
      </c>
      <c r="V167" s="4" t="s">
        <v>606</v>
      </c>
      <c r="W167" s="4">
        <v>71</v>
      </c>
      <c r="X167" s="4" t="s">
        <v>540</v>
      </c>
      <c r="Y167" t="str">
        <f t="shared" si="22"/>
        <v>722</v>
      </c>
      <c r="Z167" t="str">
        <f t="shared" si="23"/>
        <v>72</v>
      </c>
      <c r="AA167">
        <v>71</v>
      </c>
    </row>
    <row r="168" spans="1:27">
      <c r="A168" s="36" t="str">
        <f>IF(F168="","",VLOOKUP('OPĆI DIO'!$C$1,'OPĆI DIO'!$N$4:$W$137,10,FALSE))</f>
        <v/>
      </c>
      <c r="B168" s="36" t="str">
        <f>IF(F168="","",VLOOKUP('OPĆI DIO'!$C$1,'OPĆI DIO'!$N$4:$W$137,9,FALSE))</f>
        <v/>
      </c>
      <c r="C168" s="197" t="str">
        <f t="shared" si="24"/>
        <v/>
      </c>
      <c r="D168" s="197" t="str">
        <f t="shared" si="25"/>
        <v/>
      </c>
      <c r="E168" s="35" t="str">
        <f t="shared" si="30"/>
        <v/>
      </c>
      <c r="F168" s="264" t="str">
        <f t="shared" si="26"/>
        <v/>
      </c>
      <c r="G168" s="198"/>
      <c r="H168" s="199" t="str">
        <f t="shared" si="27"/>
        <v/>
      </c>
      <c r="I168" s="73"/>
      <c r="J168" s="73"/>
      <c r="K168" s="73"/>
      <c r="L168" s="239"/>
      <c r="M168" t="str">
        <f>IF(F168="","",'OPĆI DIO'!$C$1)</f>
        <v/>
      </c>
      <c r="N168" t="str">
        <f t="shared" si="28"/>
        <v/>
      </c>
      <c r="O168" t="str">
        <f t="shared" si="29"/>
        <v/>
      </c>
      <c r="T168" t="str">
        <f t="shared" si="21"/>
        <v>72212-71</v>
      </c>
      <c r="U168" s="4">
        <v>72212</v>
      </c>
      <c r="V168" s="4" t="s">
        <v>607</v>
      </c>
      <c r="W168" s="4">
        <v>71</v>
      </c>
      <c r="X168" s="4" t="s">
        <v>540</v>
      </c>
      <c r="Y168" t="str">
        <f t="shared" si="22"/>
        <v>722</v>
      </c>
      <c r="Z168" t="str">
        <f t="shared" si="23"/>
        <v>72</v>
      </c>
      <c r="AA168">
        <v>71</v>
      </c>
    </row>
    <row r="169" spans="1:27">
      <c r="A169" s="36" t="str">
        <f>IF(F169="","",VLOOKUP('OPĆI DIO'!$C$1,'OPĆI DIO'!$N$4:$W$137,10,FALSE))</f>
        <v/>
      </c>
      <c r="B169" s="36" t="str">
        <f>IF(F169="","",VLOOKUP('OPĆI DIO'!$C$1,'OPĆI DIO'!$N$4:$W$137,9,FALSE))</f>
        <v/>
      </c>
      <c r="C169" s="197" t="str">
        <f t="shared" si="24"/>
        <v/>
      </c>
      <c r="D169" s="197" t="str">
        <f t="shared" si="25"/>
        <v/>
      </c>
      <c r="E169" s="35" t="str">
        <f t="shared" si="30"/>
        <v/>
      </c>
      <c r="F169" s="264" t="str">
        <f t="shared" si="26"/>
        <v/>
      </c>
      <c r="G169" s="198"/>
      <c r="H169" s="199" t="str">
        <f t="shared" si="27"/>
        <v/>
      </c>
      <c r="I169" s="73"/>
      <c r="J169" s="73"/>
      <c r="K169" s="73"/>
      <c r="L169" s="239"/>
      <c r="M169" t="str">
        <f>IF(F169="","",'OPĆI DIO'!$C$1)</f>
        <v/>
      </c>
      <c r="N169" t="str">
        <f t="shared" si="28"/>
        <v/>
      </c>
      <c r="O169" t="str">
        <f t="shared" si="29"/>
        <v/>
      </c>
      <c r="T169" t="str">
        <f t="shared" si="21"/>
        <v>72219-71</v>
      </c>
      <c r="U169" s="4">
        <v>72219</v>
      </c>
      <c r="V169" s="4" t="s">
        <v>608</v>
      </c>
      <c r="W169" s="4">
        <v>71</v>
      </c>
      <c r="X169" s="4" t="s">
        <v>540</v>
      </c>
      <c r="Y169" t="str">
        <f t="shared" si="22"/>
        <v>722</v>
      </c>
      <c r="Z169" t="str">
        <f t="shared" si="23"/>
        <v>72</v>
      </c>
      <c r="AA169">
        <v>71</v>
      </c>
    </row>
    <row r="170" spans="1:27">
      <c r="A170" s="36" t="str">
        <f>IF(F170="","",VLOOKUP('OPĆI DIO'!$C$1,'OPĆI DIO'!$N$4:$W$137,10,FALSE))</f>
        <v/>
      </c>
      <c r="B170" s="36" t="str">
        <f>IF(F170="","",VLOOKUP('OPĆI DIO'!$C$1,'OPĆI DIO'!$N$4:$W$137,9,FALSE))</f>
        <v/>
      </c>
      <c r="C170" s="197" t="str">
        <f t="shared" si="24"/>
        <v/>
      </c>
      <c r="D170" s="197" t="str">
        <f t="shared" si="25"/>
        <v/>
      </c>
      <c r="E170" s="35" t="str">
        <f t="shared" si="30"/>
        <v/>
      </c>
      <c r="F170" s="264" t="str">
        <f t="shared" si="26"/>
        <v/>
      </c>
      <c r="G170" s="198"/>
      <c r="H170" s="199" t="str">
        <f t="shared" si="27"/>
        <v/>
      </c>
      <c r="I170" s="73"/>
      <c r="J170" s="73"/>
      <c r="K170" s="73"/>
      <c r="L170" s="239"/>
      <c r="M170" t="str">
        <f>IF(F170="","",'OPĆI DIO'!$C$1)</f>
        <v/>
      </c>
      <c r="N170" t="str">
        <f t="shared" si="28"/>
        <v/>
      </c>
      <c r="O170" t="str">
        <f t="shared" si="29"/>
        <v/>
      </c>
      <c r="T170" t="str">
        <f t="shared" si="21"/>
        <v>72221-71</v>
      </c>
      <c r="U170" s="4">
        <v>72221</v>
      </c>
      <c r="V170" s="4" t="s">
        <v>609</v>
      </c>
      <c r="W170" s="4">
        <v>71</v>
      </c>
      <c r="X170" s="4" t="s">
        <v>540</v>
      </c>
      <c r="Y170" t="str">
        <f t="shared" si="22"/>
        <v>722</v>
      </c>
      <c r="Z170" t="str">
        <f t="shared" si="23"/>
        <v>72</v>
      </c>
      <c r="AA170">
        <v>71</v>
      </c>
    </row>
    <row r="171" spans="1:27">
      <c r="A171" s="36" t="str">
        <f>IF(F171="","",VLOOKUP('OPĆI DIO'!$C$1,'OPĆI DIO'!$N$4:$W$137,10,FALSE))</f>
        <v/>
      </c>
      <c r="B171" s="36" t="str">
        <f>IF(F171="","",VLOOKUP('OPĆI DIO'!$C$1,'OPĆI DIO'!$N$4:$W$137,9,FALSE))</f>
        <v/>
      </c>
      <c r="C171" s="197" t="str">
        <f t="shared" si="24"/>
        <v/>
      </c>
      <c r="D171" s="197" t="str">
        <f t="shared" si="25"/>
        <v/>
      </c>
      <c r="E171" s="35" t="str">
        <f t="shared" si="30"/>
        <v/>
      </c>
      <c r="F171" s="264" t="str">
        <f t="shared" si="26"/>
        <v/>
      </c>
      <c r="G171" s="198"/>
      <c r="H171" s="199" t="str">
        <f t="shared" si="27"/>
        <v/>
      </c>
      <c r="I171" s="73"/>
      <c r="J171" s="73"/>
      <c r="K171" s="73"/>
      <c r="L171" s="239"/>
      <c r="M171" t="str">
        <f>IF(F171="","",'OPĆI DIO'!$C$1)</f>
        <v/>
      </c>
      <c r="N171" t="str">
        <f t="shared" si="28"/>
        <v/>
      </c>
      <c r="O171" t="str">
        <f t="shared" si="29"/>
        <v/>
      </c>
      <c r="T171" t="str">
        <f t="shared" si="21"/>
        <v>72241-71</v>
      </c>
      <c r="U171" s="4">
        <v>72241</v>
      </c>
      <c r="V171" s="4" t="s">
        <v>610</v>
      </c>
      <c r="W171" s="4">
        <v>71</v>
      </c>
      <c r="X171" s="4" t="s">
        <v>540</v>
      </c>
      <c r="Y171" t="str">
        <f t="shared" si="22"/>
        <v>722</v>
      </c>
      <c r="Z171" t="str">
        <f t="shared" si="23"/>
        <v>72</v>
      </c>
      <c r="AA171">
        <v>71</v>
      </c>
    </row>
    <row r="172" spans="1:27">
      <c r="A172" s="36" t="str">
        <f>IF(F172="","",VLOOKUP('OPĆI DIO'!$C$1,'OPĆI DIO'!$N$4:$W$137,10,FALSE))</f>
        <v/>
      </c>
      <c r="B172" s="36" t="str">
        <f>IF(F172="","",VLOOKUP('OPĆI DIO'!$C$1,'OPĆI DIO'!$N$4:$W$137,9,FALSE))</f>
        <v/>
      </c>
      <c r="C172" s="197" t="str">
        <f t="shared" si="24"/>
        <v/>
      </c>
      <c r="D172" s="197" t="str">
        <f t="shared" si="25"/>
        <v/>
      </c>
      <c r="E172" s="35" t="str">
        <f t="shared" si="30"/>
        <v/>
      </c>
      <c r="F172" s="264" t="str">
        <f t="shared" si="26"/>
        <v/>
      </c>
      <c r="G172" s="198"/>
      <c r="H172" s="199" t="str">
        <f t="shared" si="27"/>
        <v/>
      </c>
      <c r="I172" s="73"/>
      <c r="J172" s="73"/>
      <c r="K172" s="73"/>
      <c r="L172" s="239"/>
      <c r="M172" t="str">
        <f>IF(F172="","",'OPĆI DIO'!$C$1)</f>
        <v/>
      </c>
      <c r="N172" t="str">
        <f t="shared" si="28"/>
        <v/>
      </c>
      <c r="O172" t="str">
        <f t="shared" si="29"/>
        <v/>
      </c>
      <c r="T172" t="str">
        <f t="shared" si="21"/>
        <v>72262-71</v>
      </c>
      <c r="U172" s="4">
        <v>72262</v>
      </c>
      <c r="V172" s="4" t="s">
        <v>611</v>
      </c>
      <c r="W172" s="4">
        <v>71</v>
      </c>
      <c r="X172" s="4" t="s">
        <v>540</v>
      </c>
      <c r="Y172" t="str">
        <f t="shared" si="22"/>
        <v>722</v>
      </c>
      <c r="Z172" t="str">
        <f t="shared" si="23"/>
        <v>72</v>
      </c>
      <c r="AA172">
        <v>71</v>
      </c>
    </row>
    <row r="173" spans="1:27">
      <c r="A173" s="36" t="str">
        <f>IF(F173="","",VLOOKUP('OPĆI DIO'!$C$1,'OPĆI DIO'!$N$4:$W$137,10,FALSE))</f>
        <v/>
      </c>
      <c r="B173" s="36" t="str">
        <f>IF(F173="","",VLOOKUP('OPĆI DIO'!$C$1,'OPĆI DIO'!$N$4:$W$137,9,FALSE))</f>
        <v/>
      </c>
      <c r="C173" s="197" t="str">
        <f t="shared" si="24"/>
        <v/>
      </c>
      <c r="D173" s="197" t="str">
        <f t="shared" si="25"/>
        <v/>
      </c>
      <c r="E173" s="35" t="str">
        <f t="shared" si="30"/>
        <v/>
      </c>
      <c r="F173" s="264" t="str">
        <f t="shared" si="26"/>
        <v/>
      </c>
      <c r="G173" s="198"/>
      <c r="H173" s="199" t="str">
        <f t="shared" si="27"/>
        <v/>
      </c>
      <c r="I173" s="73"/>
      <c r="J173" s="73"/>
      <c r="K173" s="73"/>
      <c r="L173" s="239"/>
      <c r="M173" t="str">
        <f>IF(F173="","",'OPĆI DIO'!$C$1)</f>
        <v/>
      </c>
      <c r="N173" t="str">
        <f t="shared" si="28"/>
        <v/>
      </c>
      <c r="O173" t="str">
        <f t="shared" si="29"/>
        <v/>
      </c>
      <c r="T173" t="str">
        <f t="shared" si="21"/>
        <v>72272-71</v>
      </c>
      <c r="U173" s="4">
        <v>72272</v>
      </c>
      <c r="V173" s="4" t="s">
        <v>612</v>
      </c>
      <c r="W173" s="4">
        <v>71</v>
      </c>
      <c r="X173" s="4" t="s">
        <v>540</v>
      </c>
      <c r="Y173" t="str">
        <f t="shared" si="22"/>
        <v>722</v>
      </c>
      <c r="Z173" t="str">
        <f t="shared" si="23"/>
        <v>72</v>
      </c>
      <c r="AA173">
        <v>71</v>
      </c>
    </row>
    <row r="174" spans="1:27">
      <c r="A174" s="36" t="str">
        <f>IF(F174="","",VLOOKUP('OPĆI DIO'!$C$1,'OPĆI DIO'!$N$4:$W$137,10,FALSE))</f>
        <v/>
      </c>
      <c r="B174" s="36" t="str">
        <f>IF(F174="","",VLOOKUP('OPĆI DIO'!$C$1,'OPĆI DIO'!$N$4:$W$137,9,FALSE))</f>
        <v/>
      </c>
      <c r="C174" s="197" t="str">
        <f t="shared" si="24"/>
        <v/>
      </c>
      <c r="D174" s="197" t="str">
        <f t="shared" si="25"/>
        <v/>
      </c>
      <c r="E174" s="35" t="str">
        <f t="shared" si="30"/>
        <v/>
      </c>
      <c r="F174" s="264" t="str">
        <f t="shared" si="26"/>
        <v/>
      </c>
      <c r="G174" s="198"/>
      <c r="H174" s="199" t="str">
        <f t="shared" si="27"/>
        <v/>
      </c>
      <c r="I174" s="73"/>
      <c r="J174" s="73"/>
      <c r="K174" s="73"/>
      <c r="L174" s="239"/>
      <c r="M174" t="str">
        <f>IF(F174="","",'OPĆI DIO'!$C$1)</f>
        <v/>
      </c>
      <c r="N174" t="str">
        <f t="shared" si="28"/>
        <v/>
      </c>
      <c r="O174" t="str">
        <f t="shared" si="29"/>
        <v/>
      </c>
      <c r="T174" t="str">
        <f t="shared" si="21"/>
        <v>72273-71</v>
      </c>
      <c r="U174" s="4">
        <v>72273</v>
      </c>
      <c r="V174" s="4" t="s">
        <v>613</v>
      </c>
      <c r="W174" s="4">
        <v>71</v>
      </c>
      <c r="X174" s="4" t="s">
        <v>540</v>
      </c>
      <c r="Y174" t="str">
        <f t="shared" si="22"/>
        <v>722</v>
      </c>
      <c r="Z174" t="str">
        <f t="shared" si="23"/>
        <v>72</v>
      </c>
      <c r="AA174">
        <v>71</v>
      </c>
    </row>
    <row r="175" spans="1:27">
      <c r="A175" s="36" t="str">
        <f>IF(F175="","",VLOOKUP('OPĆI DIO'!$C$1,'OPĆI DIO'!$N$4:$W$137,10,FALSE))</f>
        <v/>
      </c>
      <c r="B175" s="36" t="str">
        <f>IF(F175="","",VLOOKUP('OPĆI DIO'!$C$1,'OPĆI DIO'!$N$4:$W$137,9,FALSE))</f>
        <v/>
      </c>
      <c r="C175" s="197" t="str">
        <f t="shared" si="24"/>
        <v/>
      </c>
      <c r="D175" s="197" t="str">
        <f t="shared" si="25"/>
        <v/>
      </c>
      <c r="E175" s="35" t="str">
        <f t="shared" si="30"/>
        <v/>
      </c>
      <c r="F175" s="264" t="str">
        <f t="shared" si="26"/>
        <v/>
      </c>
      <c r="G175" s="198"/>
      <c r="H175" s="199" t="str">
        <f t="shared" si="27"/>
        <v/>
      </c>
      <c r="I175" s="73"/>
      <c r="J175" s="73"/>
      <c r="K175" s="73"/>
      <c r="L175" s="239"/>
      <c r="M175" t="str">
        <f>IF(F175="","",'OPĆI DIO'!$C$1)</f>
        <v/>
      </c>
      <c r="N175" t="str">
        <f t="shared" si="28"/>
        <v/>
      </c>
      <c r="O175" t="str">
        <f t="shared" si="29"/>
        <v/>
      </c>
      <c r="T175" t="str">
        <f t="shared" si="21"/>
        <v>72311-71</v>
      </c>
      <c r="U175" s="4">
        <v>72311</v>
      </c>
      <c r="V175" s="4" t="s">
        <v>614</v>
      </c>
      <c r="W175" s="4">
        <v>71</v>
      </c>
      <c r="X175" s="4" t="s">
        <v>540</v>
      </c>
      <c r="Y175" t="str">
        <f t="shared" si="22"/>
        <v>723</v>
      </c>
      <c r="Z175" t="str">
        <f t="shared" si="23"/>
        <v>72</v>
      </c>
      <c r="AA175">
        <v>71</v>
      </c>
    </row>
    <row r="176" spans="1:27">
      <c r="A176" s="36" t="str">
        <f>IF(F176="","",VLOOKUP('OPĆI DIO'!$C$1,'OPĆI DIO'!$N$4:$W$137,10,FALSE))</f>
        <v/>
      </c>
      <c r="B176" s="36" t="str">
        <f>IF(F176="","",VLOOKUP('OPĆI DIO'!$C$1,'OPĆI DIO'!$N$4:$W$137,9,FALSE))</f>
        <v/>
      </c>
      <c r="C176" s="197" t="str">
        <f t="shared" si="24"/>
        <v/>
      </c>
      <c r="D176" s="197" t="str">
        <f t="shared" si="25"/>
        <v/>
      </c>
      <c r="E176" s="35" t="str">
        <f t="shared" si="30"/>
        <v/>
      </c>
      <c r="F176" s="264" t="str">
        <f t="shared" si="26"/>
        <v/>
      </c>
      <c r="G176" s="198"/>
      <c r="H176" s="199" t="str">
        <f t="shared" si="27"/>
        <v/>
      </c>
      <c r="I176" s="73"/>
      <c r="J176" s="73"/>
      <c r="K176" s="73"/>
      <c r="L176" s="239"/>
      <c r="M176" t="str">
        <f>IF(F176="","",'OPĆI DIO'!$C$1)</f>
        <v/>
      </c>
      <c r="N176" t="str">
        <f t="shared" si="28"/>
        <v/>
      </c>
      <c r="O176" t="str">
        <f t="shared" si="29"/>
        <v/>
      </c>
      <c r="T176" t="str">
        <f t="shared" si="21"/>
        <v>72313-71</v>
      </c>
      <c r="U176" s="4">
        <v>72313</v>
      </c>
      <c r="V176" s="4" t="s">
        <v>615</v>
      </c>
      <c r="W176" s="4">
        <v>71</v>
      </c>
      <c r="X176" s="4" t="s">
        <v>540</v>
      </c>
      <c r="Y176" t="str">
        <f t="shared" si="22"/>
        <v>723</v>
      </c>
      <c r="Z176" t="str">
        <f t="shared" si="23"/>
        <v>72</v>
      </c>
      <c r="AA176">
        <v>71</v>
      </c>
    </row>
    <row r="177" spans="1:27">
      <c r="A177" s="36" t="str">
        <f>IF(F177="","",VLOOKUP('OPĆI DIO'!$C$1,'OPĆI DIO'!$N$4:$W$137,10,FALSE))</f>
        <v/>
      </c>
      <c r="B177" s="36" t="str">
        <f>IF(F177="","",VLOOKUP('OPĆI DIO'!$C$1,'OPĆI DIO'!$N$4:$W$137,9,FALSE))</f>
        <v/>
      </c>
      <c r="C177" s="197" t="str">
        <f t="shared" si="24"/>
        <v/>
      </c>
      <c r="D177" s="197" t="str">
        <f t="shared" si="25"/>
        <v/>
      </c>
      <c r="E177" s="35" t="str">
        <f t="shared" si="30"/>
        <v/>
      </c>
      <c r="F177" s="264" t="str">
        <f t="shared" si="26"/>
        <v/>
      </c>
      <c r="G177" s="198"/>
      <c r="H177" s="199" t="str">
        <f t="shared" si="27"/>
        <v/>
      </c>
      <c r="I177" s="73"/>
      <c r="J177" s="73"/>
      <c r="K177" s="73"/>
      <c r="L177" s="239"/>
      <c r="M177" t="str">
        <f>IF(F177="","",'OPĆI DIO'!$C$1)</f>
        <v/>
      </c>
      <c r="N177" t="str">
        <f t="shared" si="28"/>
        <v/>
      </c>
      <c r="O177" t="str">
        <f t="shared" si="29"/>
        <v/>
      </c>
      <c r="T177" t="str">
        <f t="shared" si="21"/>
        <v>72314-71</v>
      </c>
      <c r="U177" s="4">
        <v>72314</v>
      </c>
      <c r="V177" s="4" t="s">
        <v>616</v>
      </c>
      <c r="W177" s="4">
        <v>71</v>
      </c>
      <c r="X177" s="4" t="s">
        <v>540</v>
      </c>
      <c r="Y177" t="str">
        <f t="shared" si="22"/>
        <v>723</v>
      </c>
      <c r="Z177" t="str">
        <f t="shared" si="23"/>
        <v>72</v>
      </c>
      <c r="AA177">
        <v>71</v>
      </c>
    </row>
    <row r="178" spans="1:27">
      <c r="A178" s="36" t="str">
        <f>IF(F178="","",VLOOKUP('OPĆI DIO'!$C$1,'OPĆI DIO'!$N$4:$W$137,10,FALSE))</f>
        <v/>
      </c>
      <c r="B178" s="36" t="str">
        <f>IF(F178="","",VLOOKUP('OPĆI DIO'!$C$1,'OPĆI DIO'!$N$4:$W$137,9,FALSE))</f>
        <v/>
      </c>
      <c r="C178" s="197" t="str">
        <f t="shared" si="24"/>
        <v/>
      </c>
      <c r="D178" s="197" t="str">
        <f t="shared" si="25"/>
        <v/>
      </c>
      <c r="E178" s="35" t="str">
        <f t="shared" si="30"/>
        <v/>
      </c>
      <c r="F178" s="264" t="str">
        <f t="shared" si="26"/>
        <v/>
      </c>
      <c r="G178" s="198"/>
      <c r="H178" s="199" t="str">
        <f t="shared" si="27"/>
        <v/>
      </c>
      <c r="I178" s="73"/>
      <c r="J178" s="73"/>
      <c r="K178" s="73"/>
      <c r="L178" s="239"/>
      <c r="M178" t="str">
        <f>IF(F178="","",'OPĆI DIO'!$C$1)</f>
        <v/>
      </c>
      <c r="N178" t="str">
        <f t="shared" si="28"/>
        <v/>
      </c>
      <c r="O178" t="str">
        <f t="shared" si="29"/>
        <v/>
      </c>
      <c r="T178" t="str">
        <f t="shared" si="21"/>
        <v>72315-71</v>
      </c>
      <c r="U178" s="4">
        <v>72315</v>
      </c>
      <c r="V178" s="4" t="s">
        <v>617</v>
      </c>
      <c r="W178" s="4">
        <v>71</v>
      </c>
      <c r="X178" s="4" t="s">
        <v>540</v>
      </c>
      <c r="Y178" t="str">
        <f t="shared" si="22"/>
        <v>723</v>
      </c>
      <c r="Z178" t="str">
        <f t="shared" si="23"/>
        <v>72</v>
      </c>
      <c r="AA178">
        <v>71</v>
      </c>
    </row>
    <row r="179" spans="1:27">
      <c r="A179" s="36" t="str">
        <f>IF(F179="","",VLOOKUP('OPĆI DIO'!$C$1,'OPĆI DIO'!$N$4:$W$137,10,FALSE))</f>
        <v/>
      </c>
      <c r="B179" s="36" t="str">
        <f>IF(F179="","",VLOOKUP('OPĆI DIO'!$C$1,'OPĆI DIO'!$N$4:$W$137,9,FALSE))</f>
        <v/>
      </c>
      <c r="C179" s="197" t="str">
        <f t="shared" si="24"/>
        <v/>
      </c>
      <c r="D179" s="197" t="str">
        <f t="shared" si="25"/>
        <v/>
      </c>
      <c r="E179" s="35" t="str">
        <f t="shared" si="30"/>
        <v/>
      </c>
      <c r="F179" s="264" t="str">
        <f t="shared" si="26"/>
        <v/>
      </c>
      <c r="G179" s="198"/>
      <c r="H179" s="199" t="str">
        <f t="shared" si="27"/>
        <v/>
      </c>
      <c r="I179" s="73"/>
      <c r="J179" s="73"/>
      <c r="K179" s="73"/>
      <c r="L179" s="239"/>
      <c r="M179" t="str">
        <f>IF(F179="","",'OPĆI DIO'!$C$1)</f>
        <v/>
      </c>
      <c r="N179" t="str">
        <f t="shared" si="28"/>
        <v/>
      </c>
      <c r="O179" t="str">
        <f t="shared" si="29"/>
        <v/>
      </c>
      <c r="T179" t="str">
        <f t="shared" si="21"/>
        <v>72316-71</v>
      </c>
      <c r="U179" s="4">
        <v>72316</v>
      </c>
      <c r="V179" s="4" t="s">
        <v>618</v>
      </c>
      <c r="W179" s="4">
        <v>71</v>
      </c>
      <c r="X179" s="4" t="s">
        <v>540</v>
      </c>
      <c r="Y179" t="str">
        <f t="shared" si="22"/>
        <v>723</v>
      </c>
      <c r="Z179" t="str">
        <f t="shared" si="23"/>
        <v>72</v>
      </c>
      <c r="AA179">
        <v>71</v>
      </c>
    </row>
    <row r="180" spans="1:27">
      <c r="A180" s="36" t="str">
        <f>IF(F180="","",VLOOKUP('OPĆI DIO'!$C$1,'OPĆI DIO'!$N$4:$W$137,10,FALSE))</f>
        <v/>
      </c>
      <c r="B180" s="36" t="str">
        <f>IF(F180="","",VLOOKUP('OPĆI DIO'!$C$1,'OPĆI DIO'!$N$4:$W$137,9,FALSE))</f>
        <v/>
      </c>
      <c r="C180" s="197" t="str">
        <f t="shared" si="24"/>
        <v/>
      </c>
      <c r="D180" s="197" t="str">
        <f t="shared" si="25"/>
        <v/>
      </c>
      <c r="E180" s="35" t="str">
        <f t="shared" si="30"/>
        <v/>
      </c>
      <c r="F180" s="264" t="str">
        <f t="shared" si="26"/>
        <v/>
      </c>
      <c r="G180" s="198"/>
      <c r="H180" s="199" t="str">
        <f t="shared" si="27"/>
        <v/>
      </c>
      <c r="I180" s="73"/>
      <c r="J180" s="73"/>
      <c r="K180" s="73"/>
      <c r="L180" s="239"/>
      <c r="M180" t="str">
        <f>IF(F180="","",'OPĆI DIO'!$C$1)</f>
        <v/>
      </c>
      <c r="N180" t="str">
        <f t="shared" si="28"/>
        <v/>
      </c>
      <c r="O180" t="str">
        <f t="shared" si="29"/>
        <v/>
      </c>
      <c r="T180" t="str">
        <f t="shared" si="21"/>
        <v>72319-71</v>
      </c>
      <c r="U180" s="4">
        <v>72319</v>
      </c>
      <c r="V180" s="4" t="s">
        <v>619</v>
      </c>
      <c r="W180" s="4">
        <v>71</v>
      </c>
      <c r="X180" s="4" t="s">
        <v>540</v>
      </c>
      <c r="Y180" t="str">
        <f t="shared" si="22"/>
        <v>723</v>
      </c>
      <c r="Z180" t="str">
        <f t="shared" si="23"/>
        <v>72</v>
      </c>
      <c r="AA180">
        <v>71</v>
      </c>
    </row>
    <row r="181" spans="1:27">
      <c r="A181" s="36" t="str">
        <f>IF(F181="","",VLOOKUP('OPĆI DIO'!$C$1,'OPĆI DIO'!$N$4:$W$137,10,FALSE))</f>
        <v/>
      </c>
      <c r="B181" s="36" t="str">
        <f>IF(F181="","",VLOOKUP('OPĆI DIO'!$C$1,'OPĆI DIO'!$N$4:$W$137,9,FALSE))</f>
        <v/>
      </c>
      <c r="C181" s="197" t="str">
        <f t="shared" si="24"/>
        <v/>
      </c>
      <c r="D181" s="197" t="str">
        <f t="shared" si="25"/>
        <v/>
      </c>
      <c r="E181" s="35" t="str">
        <f t="shared" si="30"/>
        <v/>
      </c>
      <c r="F181" s="264" t="str">
        <f t="shared" si="26"/>
        <v/>
      </c>
      <c r="G181" s="198"/>
      <c r="H181" s="199" t="str">
        <f t="shared" si="27"/>
        <v/>
      </c>
      <c r="I181" s="73"/>
      <c r="J181" s="73"/>
      <c r="K181" s="73"/>
      <c r="L181" s="239"/>
      <c r="M181" t="str">
        <f>IF(F181="","",'OPĆI DIO'!$C$1)</f>
        <v/>
      </c>
      <c r="N181" t="str">
        <f t="shared" si="28"/>
        <v/>
      </c>
      <c r="O181" t="str">
        <f t="shared" si="29"/>
        <v/>
      </c>
      <c r="T181" t="str">
        <f t="shared" si="21"/>
        <v>72331-71</v>
      </c>
      <c r="U181" s="4">
        <v>72331</v>
      </c>
      <c r="V181" s="4" t="s">
        <v>620</v>
      </c>
      <c r="W181" s="4">
        <v>71</v>
      </c>
      <c r="X181" s="4" t="s">
        <v>540</v>
      </c>
      <c r="Y181" t="str">
        <f t="shared" si="22"/>
        <v>723</v>
      </c>
      <c r="Z181" t="str">
        <f t="shared" si="23"/>
        <v>72</v>
      </c>
      <c r="AA181">
        <v>71</v>
      </c>
    </row>
    <row r="182" spans="1:27">
      <c r="A182" s="36" t="str">
        <f>IF(F182="","",VLOOKUP('OPĆI DIO'!$C$1,'OPĆI DIO'!$N$4:$W$137,10,FALSE))</f>
        <v/>
      </c>
      <c r="B182" s="36" t="str">
        <f>IF(F182="","",VLOOKUP('OPĆI DIO'!$C$1,'OPĆI DIO'!$N$4:$W$137,9,FALSE))</f>
        <v/>
      </c>
      <c r="C182" s="197" t="str">
        <f t="shared" si="24"/>
        <v/>
      </c>
      <c r="D182" s="197" t="str">
        <f t="shared" si="25"/>
        <v/>
      </c>
      <c r="E182" s="35" t="str">
        <f t="shared" si="30"/>
        <v/>
      </c>
      <c r="F182" s="264" t="str">
        <f t="shared" si="26"/>
        <v/>
      </c>
      <c r="G182" s="198"/>
      <c r="H182" s="199" t="str">
        <f t="shared" si="27"/>
        <v/>
      </c>
      <c r="I182" s="73"/>
      <c r="J182" s="73"/>
      <c r="K182" s="73"/>
      <c r="L182" s="239"/>
      <c r="M182" t="str">
        <f>IF(F182="","",'OPĆI DIO'!$C$1)</f>
        <v/>
      </c>
      <c r="N182" t="str">
        <f t="shared" si="28"/>
        <v/>
      </c>
      <c r="O182" t="str">
        <f t="shared" si="29"/>
        <v/>
      </c>
      <c r="T182" t="str">
        <f t="shared" si="21"/>
        <v>72521-71</v>
      </c>
      <c r="U182" s="4">
        <v>72521</v>
      </c>
      <c r="V182" s="4" t="s">
        <v>621</v>
      </c>
      <c r="W182" s="4">
        <v>71</v>
      </c>
      <c r="X182" s="4" t="s">
        <v>540</v>
      </c>
      <c r="Y182" t="str">
        <f t="shared" si="22"/>
        <v>725</v>
      </c>
      <c r="Z182" t="str">
        <f t="shared" si="23"/>
        <v>72</v>
      </c>
      <c r="AA182">
        <v>71</v>
      </c>
    </row>
    <row r="183" spans="1:27">
      <c r="A183" s="36" t="str">
        <f>IF(F183="","",VLOOKUP('OPĆI DIO'!$C$1,'OPĆI DIO'!$N$4:$W$137,10,FALSE))</f>
        <v/>
      </c>
      <c r="B183" s="36" t="str">
        <f>IF(F183="","",VLOOKUP('OPĆI DIO'!$C$1,'OPĆI DIO'!$N$4:$W$137,9,FALSE))</f>
        <v/>
      </c>
      <c r="C183" s="197" t="str">
        <f t="shared" si="24"/>
        <v/>
      </c>
      <c r="D183" s="197" t="str">
        <f t="shared" si="25"/>
        <v/>
      </c>
      <c r="E183" s="35" t="str">
        <f t="shared" si="30"/>
        <v/>
      </c>
      <c r="F183" s="264" t="str">
        <f t="shared" si="26"/>
        <v/>
      </c>
      <c r="G183" s="198"/>
      <c r="H183" s="199" t="str">
        <f t="shared" si="27"/>
        <v/>
      </c>
      <c r="I183" s="73"/>
      <c r="J183" s="73"/>
      <c r="K183" s="73"/>
      <c r="L183" s="239"/>
      <c r="M183" t="str">
        <f>IF(F183="","",'OPĆI DIO'!$C$1)</f>
        <v/>
      </c>
      <c r="N183" t="str">
        <f t="shared" si="28"/>
        <v/>
      </c>
      <c r="O183" t="str">
        <f t="shared" si="29"/>
        <v/>
      </c>
      <c r="T183" t="str">
        <f t="shared" si="21"/>
        <v>84222-810</v>
      </c>
      <c r="U183" s="4">
        <v>84222</v>
      </c>
      <c r="V183" s="4" t="s">
        <v>622</v>
      </c>
      <c r="W183" s="4">
        <v>810</v>
      </c>
      <c r="X183" s="4" t="s">
        <v>541</v>
      </c>
      <c r="Y183" t="str">
        <f t="shared" si="22"/>
        <v>842</v>
      </c>
      <c r="Z183" t="str">
        <f t="shared" si="23"/>
        <v>84</v>
      </c>
      <c r="AA183">
        <v>810</v>
      </c>
    </row>
    <row r="184" spans="1:27">
      <c r="A184" s="36" t="str">
        <f>IF(F184="","",VLOOKUP('OPĆI DIO'!$C$1,'OPĆI DIO'!$N$4:$W$137,10,FALSE))</f>
        <v/>
      </c>
      <c r="B184" s="36" t="str">
        <f>IF(F184="","",VLOOKUP('OPĆI DIO'!$C$1,'OPĆI DIO'!$N$4:$W$137,9,FALSE))</f>
        <v/>
      </c>
      <c r="C184" s="197" t="str">
        <f t="shared" si="24"/>
        <v/>
      </c>
      <c r="D184" s="197" t="str">
        <f t="shared" si="25"/>
        <v/>
      </c>
      <c r="E184" s="35" t="str">
        <f t="shared" si="30"/>
        <v/>
      </c>
      <c r="F184" s="264" t="str">
        <f t="shared" si="26"/>
        <v/>
      </c>
      <c r="G184" s="198"/>
      <c r="H184" s="199" t="str">
        <f t="shared" si="27"/>
        <v/>
      </c>
      <c r="I184" s="73"/>
      <c r="J184" s="73"/>
      <c r="K184" s="73"/>
      <c r="L184" s="239"/>
      <c r="M184" t="str">
        <f>IF(F184="","",'OPĆI DIO'!$C$1)</f>
        <v/>
      </c>
      <c r="N184" t="str">
        <f t="shared" si="28"/>
        <v/>
      </c>
      <c r="O184" t="str">
        <f t="shared" si="29"/>
        <v/>
      </c>
      <c r="T184" t="str">
        <f t="shared" si="21"/>
        <v>84432-810</v>
      </c>
      <c r="U184" s="4">
        <v>84432</v>
      </c>
      <c r="V184" s="4" t="s">
        <v>623</v>
      </c>
      <c r="W184" s="4">
        <v>810</v>
      </c>
      <c r="X184" s="4" t="s">
        <v>541</v>
      </c>
      <c r="Y184" t="str">
        <f t="shared" si="22"/>
        <v>844</v>
      </c>
      <c r="Z184" t="str">
        <f t="shared" si="23"/>
        <v>84</v>
      </c>
      <c r="AA184">
        <v>810</v>
      </c>
    </row>
    <row r="185" spans="1:27">
      <c r="A185" s="36" t="str">
        <f>IF(F185="","",VLOOKUP('OPĆI DIO'!$C$1,'OPĆI DIO'!$N$4:$W$137,10,FALSE))</f>
        <v/>
      </c>
      <c r="B185" s="36" t="str">
        <f>IF(F185="","",VLOOKUP('OPĆI DIO'!$C$1,'OPĆI DIO'!$N$4:$W$137,9,FALSE))</f>
        <v/>
      </c>
      <c r="C185" s="197" t="str">
        <f t="shared" si="24"/>
        <v/>
      </c>
      <c r="D185" s="197" t="str">
        <f t="shared" si="25"/>
        <v/>
      </c>
      <c r="E185" s="35" t="str">
        <f t="shared" si="30"/>
        <v/>
      </c>
      <c r="F185" s="264" t="str">
        <f t="shared" si="26"/>
        <v/>
      </c>
      <c r="G185" s="198"/>
      <c r="H185" s="199" t="str">
        <f t="shared" si="27"/>
        <v/>
      </c>
      <c r="I185" s="73"/>
      <c r="J185" s="73"/>
      <c r="K185" s="73"/>
      <c r="L185" s="239"/>
      <c r="M185" t="str">
        <f>IF(F185="","",'OPĆI DIO'!$C$1)</f>
        <v/>
      </c>
      <c r="N185" t="str">
        <f t="shared" si="28"/>
        <v/>
      </c>
      <c r="O185" t="str">
        <f t="shared" si="29"/>
        <v/>
      </c>
      <c r="T185" t="str">
        <f t="shared" si="21"/>
        <v>84132-810</v>
      </c>
      <c r="U185" s="4">
        <v>84132</v>
      </c>
      <c r="V185" s="4" t="s">
        <v>624</v>
      </c>
      <c r="W185" s="4">
        <v>810</v>
      </c>
      <c r="X185" s="4" t="s">
        <v>541</v>
      </c>
      <c r="Y185" t="str">
        <f>LEFT(U185,3)</f>
        <v>841</v>
      </c>
      <c r="Z185" t="str">
        <f>LEFT(U185,2)</f>
        <v>84</v>
      </c>
      <c r="AA185">
        <v>810</v>
      </c>
    </row>
    <row r="186" spans="1:27">
      <c r="A186" s="36" t="str">
        <f>IF(F186="","",VLOOKUP('OPĆI DIO'!$C$1,'OPĆI DIO'!$N$4:$W$137,10,FALSE))</f>
        <v/>
      </c>
      <c r="B186" s="36" t="str">
        <f>IF(F186="","",VLOOKUP('OPĆI DIO'!$C$1,'OPĆI DIO'!$N$4:$W$137,9,FALSE))</f>
        <v/>
      </c>
      <c r="C186" s="197" t="str">
        <f t="shared" si="24"/>
        <v/>
      </c>
      <c r="D186" s="197" t="str">
        <f t="shared" si="25"/>
        <v/>
      </c>
      <c r="E186" s="35" t="str">
        <f t="shared" si="30"/>
        <v/>
      </c>
      <c r="F186" s="264" t="str">
        <f t="shared" si="26"/>
        <v/>
      </c>
      <c r="G186" s="198"/>
      <c r="H186" s="199" t="str">
        <f t="shared" si="27"/>
        <v/>
      </c>
      <c r="I186" s="73"/>
      <c r="J186" s="73"/>
      <c r="K186" s="73"/>
      <c r="L186" s="239"/>
      <c r="M186" t="str">
        <f>IF(F186="","",'OPĆI DIO'!$C$1)</f>
        <v/>
      </c>
      <c r="N186" t="str">
        <f t="shared" ref="N186:N201" si="31">LEFT(F186,2)</f>
        <v/>
      </c>
      <c r="O186" t="str">
        <f t="shared" ref="O186:O201" si="32">LEFT(F186,3)</f>
        <v/>
      </c>
      <c r="U186" s="4"/>
      <c r="V186" s="4"/>
      <c r="W186" s="4"/>
      <c r="X186" s="4"/>
    </row>
    <row r="187" spans="1:27">
      <c r="A187" s="36" t="str">
        <f>IF(F187="","",VLOOKUP('OPĆI DIO'!$C$1,'OPĆI DIO'!$N$4:$W$137,10,FALSE))</f>
        <v/>
      </c>
      <c r="B187" s="36" t="str">
        <f>IF(F187="","",VLOOKUP('OPĆI DIO'!$C$1,'OPĆI DIO'!$N$4:$W$137,9,FALSE))</f>
        <v/>
      </c>
      <c r="C187" s="197" t="str">
        <f t="shared" si="24"/>
        <v/>
      </c>
      <c r="D187" s="197" t="str">
        <f t="shared" si="25"/>
        <v/>
      </c>
      <c r="E187" s="35" t="str">
        <f t="shared" si="30"/>
        <v/>
      </c>
      <c r="F187" s="264" t="str">
        <f t="shared" si="26"/>
        <v/>
      </c>
      <c r="G187" s="198"/>
      <c r="H187" s="199" t="str">
        <f t="shared" si="27"/>
        <v/>
      </c>
      <c r="I187" s="73"/>
      <c r="J187" s="73"/>
      <c r="K187" s="73"/>
      <c r="L187" s="239"/>
      <c r="M187" t="str">
        <f>IF(F187="","",'OPĆI DIO'!$C$1)</f>
        <v/>
      </c>
      <c r="N187" t="str">
        <f t="shared" si="31"/>
        <v/>
      </c>
      <c r="O187" t="str">
        <f t="shared" si="32"/>
        <v/>
      </c>
      <c r="U187" s="4"/>
      <c r="V187" s="4"/>
      <c r="W187" s="4"/>
      <c r="X187" s="4"/>
    </row>
    <row r="188" spans="1:27">
      <c r="A188" s="36" t="str">
        <f>IF(F188="","",VLOOKUP('OPĆI DIO'!$C$1,'OPĆI DIO'!$N$4:$W$137,10,FALSE))</f>
        <v/>
      </c>
      <c r="B188" s="36" t="str">
        <f>IF(F188="","",VLOOKUP('OPĆI DIO'!$C$1,'OPĆI DIO'!$N$4:$W$137,9,FALSE))</f>
        <v/>
      </c>
      <c r="C188" s="197" t="str">
        <f t="shared" si="24"/>
        <v/>
      </c>
      <c r="D188" s="197" t="str">
        <f t="shared" si="25"/>
        <v/>
      </c>
      <c r="E188" s="35" t="str">
        <f t="shared" si="30"/>
        <v/>
      </c>
      <c r="F188" s="264" t="str">
        <f t="shared" si="26"/>
        <v/>
      </c>
      <c r="G188" s="198"/>
      <c r="H188" s="199" t="str">
        <f t="shared" si="27"/>
        <v/>
      </c>
      <c r="I188" s="73"/>
      <c r="J188" s="73"/>
      <c r="K188" s="73"/>
      <c r="L188" s="239"/>
      <c r="M188" t="str">
        <f>IF(F188="","",'OPĆI DIO'!$C$1)</f>
        <v/>
      </c>
      <c r="N188" t="str">
        <f t="shared" si="31"/>
        <v/>
      </c>
      <c r="O188" t="str">
        <f t="shared" si="32"/>
        <v/>
      </c>
      <c r="U188" s="4"/>
      <c r="V188" s="4"/>
      <c r="W188" s="4"/>
      <c r="X188" s="4"/>
    </row>
    <row r="189" spans="1:27">
      <c r="A189" s="36" t="str">
        <f>IF(F189="","",VLOOKUP('OPĆI DIO'!$C$1,'OPĆI DIO'!$N$4:$W$137,10,FALSE))</f>
        <v/>
      </c>
      <c r="B189" s="36" t="str">
        <f>IF(F189="","",VLOOKUP('OPĆI DIO'!$C$1,'OPĆI DIO'!$N$4:$W$137,9,FALSE))</f>
        <v/>
      </c>
      <c r="C189" s="197" t="str">
        <f t="shared" si="24"/>
        <v/>
      </c>
      <c r="D189" s="197" t="str">
        <f t="shared" si="25"/>
        <v/>
      </c>
      <c r="E189" s="35" t="str">
        <f t="shared" si="30"/>
        <v/>
      </c>
      <c r="F189" s="264" t="str">
        <f t="shared" si="26"/>
        <v/>
      </c>
      <c r="G189" s="198"/>
      <c r="H189" s="199" t="str">
        <f t="shared" si="27"/>
        <v/>
      </c>
      <c r="I189" s="73"/>
      <c r="J189" s="73"/>
      <c r="K189" s="73"/>
      <c r="L189" s="239"/>
      <c r="M189" t="str">
        <f>IF(F189="","",'OPĆI DIO'!$C$1)</f>
        <v/>
      </c>
      <c r="N189" t="str">
        <f t="shared" si="31"/>
        <v/>
      </c>
      <c r="O189" t="str">
        <f t="shared" si="32"/>
        <v/>
      </c>
      <c r="U189" s="4"/>
      <c r="V189" s="4"/>
      <c r="W189" s="4"/>
      <c r="X189" s="4"/>
    </row>
    <row r="190" spans="1:27">
      <c r="A190" s="36" t="str">
        <f>IF(F190="","",VLOOKUP('OPĆI DIO'!$C$1,'OPĆI DIO'!$N$4:$W$137,10,FALSE))</f>
        <v/>
      </c>
      <c r="B190" s="36" t="str">
        <f>IF(F190="","",VLOOKUP('OPĆI DIO'!$C$1,'OPĆI DIO'!$N$4:$W$137,9,FALSE))</f>
        <v/>
      </c>
      <c r="C190" s="197" t="str">
        <f t="shared" si="24"/>
        <v/>
      </c>
      <c r="D190" s="197" t="str">
        <f t="shared" si="25"/>
        <v/>
      </c>
      <c r="E190" s="35" t="str">
        <f t="shared" si="30"/>
        <v/>
      </c>
      <c r="F190" s="264" t="str">
        <f t="shared" si="26"/>
        <v/>
      </c>
      <c r="G190" s="198"/>
      <c r="H190" s="199" t="str">
        <f t="shared" si="27"/>
        <v/>
      </c>
      <c r="I190" s="73"/>
      <c r="J190" s="73"/>
      <c r="K190" s="73"/>
      <c r="L190" s="239"/>
      <c r="M190" t="str">
        <f>IF(F190="","",'OPĆI DIO'!$C$1)</f>
        <v/>
      </c>
      <c r="N190" t="str">
        <f t="shared" si="31"/>
        <v/>
      </c>
      <c r="O190" t="str">
        <f t="shared" si="32"/>
        <v/>
      </c>
      <c r="U190" s="4"/>
      <c r="V190" s="4"/>
      <c r="W190" s="4"/>
      <c r="X190" s="4"/>
    </row>
    <row r="191" spans="1:27">
      <c r="A191" s="36" t="str">
        <f>IF(F191="","",VLOOKUP('OPĆI DIO'!$C$1,'OPĆI DIO'!$N$4:$W$137,10,FALSE))</f>
        <v/>
      </c>
      <c r="B191" s="36" t="str">
        <f>IF(F191="","",VLOOKUP('OPĆI DIO'!$C$1,'OPĆI DIO'!$N$4:$W$137,9,FALSE))</f>
        <v/>
      </c>
      <c r="C191" s="197" t="str">
        <f t="shared" si="24"/>
        <v/>
      </c>
      <c r="D191" s="197" t="str">
        <f t="shared" si="25"/>
        <v/>
      </c>
      <c r="E191" s="35" t="str">
        <f t="shared" si="30"/>
        <v/>
      </c>
      <c r="F191" s="264" t="str">
        <f t="shared" si="26"/>
        <v/>
      </c>
      <c r="G191" s="198"/>
      <c r="H191" s="199" t="str">
        <f t="shared" si="27"/>
        <v/>
      </c>
      <c r="I191" s="73"/>
      <c r="J191" s="73"/>
      <c r="K191" s="73"/>
      <c r="L191" s="239"/>
      <c r="M191" t="str">
        <f>IF(F191="","",'OPĆI DIO'!$C$1)</f>
        <v/>
      </c>
      <c r="N191" t="str">
        <f t="shared" si="31"/>
        <v/>
      </c>
      <c r="O191" t="str">
        <f t="shared" si="32"/>
        <v/>
      </c>
      <c r="U191" s="4"/>
      <c r="V191" s="4"/>
      <c r="W191" s="4"/>
      <c r="X191" s="4"/>
    </row>
    <row r="192" spans="1:27">
      <c r="A192" s="36" t="str">
        <f>IF(F192="","",VLOOKUP('OPĆI DIO'!$C$1,'OPĆI DIO'!$N$4:$W$137,10,FALSE))</f>
        <v/>
      </c>
      <c r="B192" s="36" t="str">
        <f>IF(F192="","",VLOOKUP('OPĆI DIO'!$C$1,'OPĆI DIO'!$N$4:$W$137,9,FALSE))</f>
        <v/>
      </c>
      <c r="C192" s="197" t="str">
        <f t="shared" si="24"/>
        <v/>
      </c>
      <c r="D192" s="197" t="str">
        <f t="shared" si="25"/>
        <v/>
      </c>
      <c r="E192" s="35" t="str">
        <f t="shared" si="30"/>
        <v/>
      </c>
      <c r="F192" s="264" t="str">
        <f t="shared" si="26"/>
        <v/>
      </c>
      <c r="G192" s="198"/>
      <c r="H192" s="199" t="str">
        <f t="shared" si="27"/>
        <v/>
      </c>
      <c r="I192" s="73"/>
      <c r="J192" s="73"/>
      <c r="K192" s="73"/>
      <c r="L192" s="239"/>
      <c r="M192" t="str">
        <f>IF(F192="","",'OPĆI DIO'!$C$1)</f>
        <v/>
      </c>
      <c r="N192" t="str">
        <f t="shared" si="31"/>
        <v/>
      </c>
      <c r="O192" t="str">
        <f t="shared" si="32"/>
        <v/>
      </c>
      <c r="U192" s="4"/>
      <c r="V192" s="4"/>
      <c r="W192" s="4"/>
      <c r="X192" s="4"/>
    </row>
    <row r="193" spans="1:24">
      <c r="A193" s="36" t="str">
        <f>IF(F193="","",VLOOKUP('OPĆI DIO'!$C$1,'OPĆI DIO'!$N$4:$W$137,10,FALSE))</f>
        <v/>
      </c>
      <c r="B193" s="36" t="str">
        <f>IF(F193="","",VLOOKUP('OPĆI DIO'!$C$1,'OPĆI DIO'!$N$4:$W$137,9,FALSE))</f>
        <v/>
      </c>
      <c r="C193" s="197" t="str">
        <f t="shared" si="24"/>
        <v/>
      </c>
      <c r="D193" s="197" t="str">
        <f t="shared" si="25"/>
        <v/>
      </c>
      <c r="E193" s="35" t="str">
        <f t="shared" si="30"/>
        <v/>
      </c>
      <c r="F193" s="264" t="str">
        <f t="shared" si="26"/>
        <v/>
      </c>
      <c r="G193" s="198"/>
      <c r="H193" s="199" t="str">
        <f t="shared" si="27"/>
        <v/>
      </c>
      <c r="I193" s="73"/>
      <c r="J193" s="73"/>
      <c r="K193" s="73"/>
      <c r="L193" s="239"/>
      <c r="M193" t="str">
        <f>IF(F193="","",'OPĆI DIO'!$C$1)</f>
        <v/>
      </c>
      <c r="N193" t="str">
        <f t="shared" si="31"/>
        <v/>
      </c>
      <c r="O193" t="str">
        <f t="shared" si="32"/>
        <v/>
      </c>
      <c r="U193" s="4"/>
      <c r="V193" s="4"/>
      <c r="W193" s="4"/>
      <c r="X193" s="4"/>
    </row>
    <row r="194" spans="1:24">
      <c r="A194" s="36" t="str">
        <f>IF(F194="","",VLOOKUP('OPĆI DIO'!$C$1,'OPĆI DIO'!$N$4:$W$137,10,FALSE))</f>
        <v/>
      </c>
      <c r="B194" s="36" t="str">
        <f>IF(F194="","",VLOOKUP('OPĆI DIO'!$C$1,'OPĆI DIO'!$N$4:$W$137,9,FALSE))</f>
        <v/>
      </c>
      <c r="C194" s="197" t="str">
        <f t="shared" si="24"/>
        <v/>
      </c>
      <c r="D194" s="197" t="str">
        <f t="shared" si="25"/>
        <v/>
      </c>
      <c r="E194" s="35" t="str">
        <f t="shared" si="30"/>
        <v/>
      </c>
      <c r="F194" s="264" t="str">
        <f t="shared" si="26"/>
        <v/>
      </c>
      <c r="G194" s="198"/>
      <c r="H194" s="199" t="str">
        <f t="shared" si="27"/>
        <v/>
      </c>
      <c r="I194" s="73"/>
      <c r="J194" s="73"/>
      <c r="K194" s="73"/>
      <c r="L194" s="239"/>
      <c r="M194" t="str">
        <f>IF(F194="","",'OPĆI DIO'!$C$1)</f>
        <v/>
      </c>
      <c r="N194" t="str">
        <f t="shared" si="31"/>
        <v/>
      </c>
      <c r="O194" t="str">
        <f t="shared" si="32"/>
        <v/>
      </c>
    </row>
    <row r="195" spans="1:24">
      <c r="A195" s="36" t="str">
        <f>IF(F195="","",VLOOKUP('OPĆI DIO'!$C$1,'OPĆI DIO'!$N$4:$W$137,10,FALSE))</f>
        <v/>
      </c>
      <c r="B195" s="36" t="str">
        <f>IF(F195="","",VLOOKUP('OPĆI DIO'!$C$1,'OPĆI DIO'!$N$4:$W$137,9,FALSE))</f>
        <v/>
      </c>
      <c r="C195" s="197" t="str">
        <f t="shared" ref="C195:C258" si="33">IFERROR(VLOOKUP(G195,$T$6:$AA$185,8,FALSE),"")</f>
        <v/>
      </c>
      <c r="D195" s="197" t="str">
        <f t="shared" ref="D195:D258" si="34">IFERROR(VLOOKUP(G195,$T$6:$AA$185,4,FALSE),"")</f>
        <v/>
      </c>
      <c r="E195" s="35" t="str">
        <f t="shared" si="30"/>
        <v/>
      </c>
      <c r="F195" s="264" t="str">
        <f t="shared" ref="F195:F258" si="35">IFERROR(VLOOKUP(G195,$T$6:$AA$185,2,FALSE),"")</f>
        <v/>
      </c>
      <c r="G195" s="198"/>
      <c r="H195" s="199" t="str">
        <f t="shared" ref="H195:H258" si="36">IFERROR(VLOOKUP(G195,$T$6:$AA$185,3,FALSE),"")</f>
        <v/>
      </c>
      <c r="I195" s="73"/>
      <c r="J195" s="73"/>
      <c r="K195" s="73"/>
      <c r="L195" s="239"/>
      <c r="M195" t="str">
        <f>IF(F195="","",'OPĆI DIO'!$C$1)</f>
        <v/>
      </c>
      <c r="N195" t="str">
        <f t="shared" si="31"/>
        <v/>
      </c>
      <c r="O195" t="str">
        <f t="shared" si="32"/>
        <v/>
      </c>
    </row>
    <row r="196" spans="1:24">
      <c r="A196" s="36" t="str">
        <f>IF(F196="","",VLOOKUP('OPĆI DIO'!$C$1,'OPĆI DIO'!$N$4:$W$137,10,FALSE))</f>
        <v/>
      </c>
      <c r="B196" s="36" t="str">
        <f>IF(F196="","",VLOOKUP('OPĆI DIO'!$C$1,'OPĆI DIO'!$N$4:$W$137,9,FALSE))</f>
        <v/>
      </c>
      <c r="C196" s="197" t="str">
        <f t="shared" si="33"/>
        <v/>
      </c>
      <c r="D196" s="197" t="str">
        <f t="shared" si="34"/>
        <v/>
      </c>
      <c r="E196" s="35" t="str">
        <f t="shared" si="30"/>
        <v/>
      </c>
      <c r="F196" s="264" t="str">
        <f t="shared" si="35"/>
        <v/>
      </c>
      <c r="G196" s="198"/>
      <c r="H196" s="199" t="str">
        <f t="shared" si="36"/>
        <v/>
      </c>
      <c r="I196" s="73"/>
      <c r="J196" s="73"/>
      <c r="K196" s="73"/>
      <c r="L196" s="239"/>
      <c r="M196" t="str">
        <f>IF(F196="","",'OPĆI DIO'!$C$1)</f>
        <v/>
      </c>
      <c r="N196" t="str">
        <f t="shared" si="31"/>
        <v/>
      </c>
      <c r="O196" t="str">
        <f t="shared" si="32"/>
        <v/>
      </c>
    </row>
    <row r="197" spans="1:24">
      <c r="A197" s="36" t="str">
        <f>IF(F197="","",VLOOKUP('OPĆI DIO'!$C$1,'OPĆI DIO'!$N$4:$W$137,10,FALSE))</f>
        <v/>
      </c>
      <c r="B197" s="36" t="str">
        <f>IF(F197="","",VLOOKUP('OPĆI DIO'!$C$1,'OPĆI DIO'!$N$4:$W$137,9,FALSE))</f>
        <v/>
      </c>
      <c r="C197" s="197" t="str">
        <f t="shared" si="33"/>
        <v/>
      </c>
      <c r="D197" s="197" t="str">
        <f t="shared" si="34"/>
        <v/>
      </c>
      <c r="E197" s="35" t="str">
        <f t="shared" si="30"/>
        <v/>
      </c>
      <c r="F197" s="264" t="str">
        <f t="shared" si="35"/>
        <v/>
      </c>
      <c r="G197" s="198"/>
      <c r="H197" s="199" t="str">
        <f t="shared" si="36"/>
        <v/>
      </c>
      <c r="I197" s="73"/>
      <c r="J197" s="73"/>
      <c r="K197" s="73"/>
      <c r="L197" s="239"/>
      <c r="M197" t="str">
        <f>IF(F197="","",'OPĆI DIO'!$C$1)</f>
        <v/>
      </c>
      <c r="N197" t="str">
        <f t="shared" si="31"/>
        <v/>
      </c>
      <c r="O197" t="str">
        <f t="shared" si="32"/>
        <v/>
      </c>
    </row>
    <row r="198" spans="1:24">
      <c r="A198" s="36" t="str">
        <f>IF(F198="","",VLOOKUP('OPĆI DIO'!$C$1,'OPĆI DIO'!$N$4:$W$137,10,FALSE))</f>
        <v/>
      </c>
      <c r="B198" s="36" t="str">
        <f>IF(F198="","",VLOOKUP('OPĆI DIO'!$C$1,'OPĆI DIO'!$N$4:$W$137,9,FALSE))</f>
        <v/>
      </c>
      <c r="C198" s="197" t="str">
        <f t="shared" si="33"/>
        <v/>
      </c>
      <c r="D198" s="197" t="str">
        <f t="shared" si="34"/>
        <v/>
      </c>
      <c r="E198" s="35" t="str">
        <f t="shared" si="30"/>
        <v/>
      </c>
      <c r="F198" s="264" t="str">
        <f t="shared" si="35"/>
        <v/>
      </c>
      <c r="G198" s="198"/>
      <c r="H198" s="199" t="str">
        <f t="shared" si="36"/>
        <v/>
      </c>
      <c r="I198" s="73"/>
      <c r="J198" s="73"/>
      <c r="K198" s="73"/>
      <c r="L198" s="239"/>
      <c r="M198" t="str">
        <f>IF(F198="","",'OPĆI DIO'!$C$1)</f>
        <v/>
      </c>
      <c r="N198" t="str">
        <f t="shared" si="31"/>
        <v/>
      </c>
      <c r="O198" t="str">
        <f t="shared" si="32"/>
        <v/>
      </c>
    </row>
    <row r="199" spans="1:24">
      <c r="A199" s="36" t="str">
        <f>IF(F199="","",VLOOKUP('OPĆI DIO'!$C$1,'OPĆI DIO'!$N$4:$W$137,10,FALSE))</f>
        <v/>
      </c>
      <c r="B199" s="36" t="str">
        <f>IF(F199="","",VLOOKUP('OPĆI DIO'!$C$1,'OPĆI DIO'!$N$4:$W$137,9,FALSE))</f>
        <v/>
      </c>
      <c r="C199" s="197" t="str">
        <f t="shared" si="33"/>
        <v/>
      </c>
      <c r="D199" s="197" t="str">
        <f t="shared" si="34"/>
        <v/>
      </c>
      <c r="E199" s="35" t="str">
        <f t="shared" si="30"/>
        <v/>
      </c>
      <c r="F199" s="264" t="str">
        <f t="shared" si="35"/>
        <v/>
      </c>
      <c r="G199" s="198"/>
      <c r="H199" s="199" t="str">
        <f t="shared" si="36"/>
        <v/>
      </c>
      <c r="I199" s="73"/>
      <c r="J199" s="73"/>
      <c r="K199" s="73"/>
      <c r="L199" s="239"/>
      <c r="M199" t="str">
        <f>IF(F199="","",'OPĆI DIO'!$C$1)</f>
        <v/>
      </c>
      <c r="N199" t="str">
        <f t="shared" si="31"/>
        <v/>
      </c>
      <c r="O199" t="str">
        <f t="shared" si="32"/>
        <v/>
      </c>
    </row>
    <row r="200" spans="1:24">
      <c r="A200" s="36" t="str">
        <f>IF(F200="","",VLOOKUP('OPĆI DIO'!$C$1,'OPĆI DIO'!$N$4:$W$137,10,FALSE))</f>
        <v/>
      </c>
      <c r="B200" s="36" t="str">
        <f>IF(F200="","",VLOOKUP('OPĆI DIO'!$C$1,'OPĆI DIO'!$N$4:$W$137,9,FALSE))</f>
        <v/>
      </c>
      <c r="C200" s="197" t="str">
        <f t="shared" si="33"/>
        <v/>
      </c>
      <c r="D200" s="197" t="str">
        <f t="shared" si="34"/>
        <v/>
      </c>
      <c r="E200" s="35" t="str">
        <f t="shared" si="30"/>
        <v/>
      </c>
      <c r="F200" s="264" t="str">
        <f t="shared" si="35"/>
        <v/>
      </c>
      <c r="G200" s="198"/>
      <c r="H200" s="199" t="str">
        <f t="shared" si="36"/>
        <v/>
      </c>
      <c r="I200" s="73"/>
      <c r="J200" s="73"/>
      <c r="K200" s="73"/>
      <c r="L200" s="239"/>
      <c r="M200" t="str">
        <f>IF(F200="","",'OPĆI DIO'!$C$1)</f>
        <v/>
      </c>
      <c r="N200" t="str">
        <f t="shared" si="31"/>
        <v/>
      </c>
      <c r="O200" t="str">
        <f t="shared" si="32"/>
        <v/>
      </c>
    </row>
    <row r="201" spans="1:24">
      <c r="A201" s="36" t="str">
        <f>IF(F201="","",VLOOKUP('OPĆI DIO'!$C$1,'OPĆI DIO'!$N$4:$W$137,10,FALSE))</f>
        <v/>
      </c>
      <c r="B201" s="36" t="str">
        <f>IF(F201="","",VLOOKUP('OPĆI DIO'!$C$1,'OPĆI DIO'!$N$4:$W$137,9,FALSE))</f>
        <v/>
      </c>
      <c r="C201" s="197" t="str">
        <f t="shared" si="33"/>
        <v/>
      </c>
      <c r="D201" s="197" t="str">
        <f t="shared" si="34"/>
        <v/>
      </c>
      <c r="E201" s="35" t="str">
        <f t="shared" si="30"/>
        <v/>
      </c>
      <c r="F201" s="264" t="str">
        <f t="shared" si="35"/>
        <v/>
      </c>
      <c r="G201" s="198"/>
      <c r="H201" s="199" t="str">
        <f t="shared" si="36"/>
        <v/>
      </c>
      <c r="I201" s="73"/>
      <c r="J201" s="73"/>
      <c r="K201" s="73"/>
      <c r="L201" s="239"/>
      <c r="M201" t="str">
        <f>IF(F201="","",'OPĆI DIO'!$C$1)</f>
        <v/>
      </c>
      <c r="N201" t="str">
        <f t="shared" si="31"/>
        <v/>
      </c>
      <c r="O201" t="str">
        <f t="shared" si="32"/>
        <v/>
      </c>
    </row>
    <row r="202" spans="1:24">
      <c r="A202" s="36" t="str">
        <f>IF(F202="","",VLOOKUP('OPĆI DIO'!$C$1,'OPĆI DIO'!$N$4:$W$137,10,FALSE))</f>
        <v/>
      </c>
      <c r="B202" s="36" t="str">
        <f>IF(F202="","",VLOOKUP('OPĆI DIO'!$C$1,'OPĆI DIO'!$N$4:$W$137,9,FALSE))</f>
        <v/>
      </c>
      <c r="C202" s="197" t="str">
        <f t="shared" si="33"/>
        <v/>
      </c>
      <c r="D202" s="197" t="str">
        <f t="shared" si="34"/>
        <v/>
      </c>
      <c r="E202" s="35" t="str">
        <f t="shared" si="30"/>
        <v/>
      </c>
      <c r="F202" s="264" t="str">
        <f t="shared" si="35"/>
        <v/>
      </c>
      <c r="G202" s="198"/>
      <c r="H202" s="199" t="str">
        <f t="shared" si="36"/>
        <v/>
      </c>
      <c r="I202" s="73"/>
      <c r="J202" s="73"/>
      <c r="K202" s="73"/>
      <c r="L202" s="239"/>
      <c r="M202" t="str">
        <f>IF(F202="","",'OPĆI DIO'!$C$1)</f>
        <v/>
      </c>
      <c r="N202" t="str">
        <f t="shared" ref="N202:N263" si="37">LEFT(F202,2)</f>
        <v/>
      </c>
      <c r="O202" t="str">
        <f t="shared" ref="O202:O263" si="38">LEFT(F202,3)</f>
        <v/>
      </c>
    </row>
    <row r="203" spans="1:24">
      <c r="A203" s="36" t="str">
        <f>IF(F203="","",VLOOKUP('OPĆI DIO'!$C$1,'OPĆI DIO'!$N$4:$W$137,10,FALSE))</f>
        <v/>
      </c>
      <c r="B203" s="36" t="str">
        <f>IF(F203="","",VLOOKUP('OPĆI DIO'!$C$1,'OPĆI DIO'!$N$4:$W$137,9,FALSE))</f>
        <v/>
      </c>
      <c r="C203" s="197" t="str">
        <f t="shared" si="33"/>
        <v/>
      </c>
      <c r="D203" s="197" t="str">
        <f t="shared" si="34"/>
        <v/>
      </c>
      <c r="E203" s="35" t="str">
        <f t="shared" ref="E203:E266" si="39">IFERROR(VLOOKUP(F203,$U$6:$X$113,4,FALSE),"")</f>
        <v/>
      </c>
      <c r="F203" s="264" t="str">
        <f t="shared" si="35"/>
        <v/>
      </c>
      <c r="G203" s="198"/>
      <c r="H203" s="199" t="str">
        <f t="shared" si="36"/>
        <v/>
      </c>
      <c r="I203" s="73"/>
      <c r="J203" s="73"/>
      <c r="K203" s="73"/>
      <c r="L203" s="239"/>
      <c r="M203" t="str">
        <f>IF(F203="","",'OPĆI DIO'!$C$1)</f>
        <v/>
      </c>
      <c r="N203" t="str">
        <f t="shared" si="37"/>
        <v/>
      </c>
      <c r="O203" t="str">
        <f t="shared" si="38"/>
        <v/>
      </c>
    </row>
    <row r="204" spans="1:24">
      <c r="A204" s="36" t="str">
        <f>IF(F204="","",VLOOKUP('OPĆI DIO'!$C$1,'OPĆI DIO'!$N$4:$W$137,10,FALSE))</f>
        <v/>
      </c>
      <c r="B204" s="36" t="str">
        <f>IF(F204="","",VLOOKUP('OPĆI DIO'!$C$1,'OPĆI DIO'!$N$4:$W$137,9,FALSE))</f>
        <v/>
      </c>
      <c r="C204" s="197" t="str">
        <f t="shared" si="33"/>
        <v/>
      </c>
      <c r="D204" s="197" t="str">
        <f t="shared" si="34"/>
        <v/>
      </c>
      <c r="E204" s="35" t="str">
        <f t="shared" si="39"/>
        <v/>
      </c>
      <c r="F204" s="264" t="str">
        <f t="shared" si="35"/>
        <v/>
      </c>
      <c r="G204" s="198"/>
      <c r="H204" s="199" t="str">
        <f t="shared" si="36"/>
        <v/>
      </c>
      <c r="I204" s="73"/>
      <c r="J204" s="73"/>
      <c r="K204" s="73"/>
      <c r="L204" s="239"/>
      <c r="M204" t="str">
        <f>IF(F204="","",'OPĆI DIO'!$C$1)</f>
        <v/>
      </c>
      <c r="N204" t="str">
        <f t="shared" si="37"/>
        <v/>
      </c>
      <c r="O204" t="str">
        <f t="shared" si="38"/>
        <v/>
      </c>
    </row>
    <row r="205" spans="1:24">
      <c r="A205" s="36" t="str">
        <f>IF(F205="","",VLOOKUP('OPĆI DIO'!$C$1,'OPĆI DIO'!$N$4:$W$137,10,FALSE))</f>
        <v/>
      </c>
      <c r="B205" s="36" t="str">
        <f>IF(F205="","",VLOOKUP('OPĆI DIO'!$C$1,'OPĆI DIO'!$N$4:$W$137,9,FALSE))</f>
        <v/>
      </c>
      <c r="C205" s="197" t="str">
        <f t="shared" si="33"/>
        <v/>
      </c>
      <c r="D205" s="197" t="str">
        <f t="shared" si="34"/>
        <v/>
      </c>
      <c r="E205" s="35" t="str">
        <f t="shared" si="39"/>
        <v/>
      </c>
      <c r="F205" s="264" t="str">
        <f t="shared" si="35"/>
        <v/>
      </c>
      <c r="G205" s="198"/>
      <c r="H205" s="199" t="str">
        <f t="shared" si="36"/>
        <v/>
      </c>
      <c r="I205" s="73"/>
      <c r="J205" s="73"/>
      <c r="K205" s="73"/>
      <c r="L205" s="239"/>
      <c r="M205" t="str">
        <f>IF(F205="","",'OPĆI DIO'!$C$1)</f>
        <v/>
      </c>
      <c r="N205" t="str">
        <f t="shared" si="37"/>
        <v/>
      </c>
      <c r="O205" t="str">
        <f t="shared" si="38"/>
        <v/>
      </c>
    </row>
    <row r="206" spans="1:24">
      <c r="A206" s="36" t="str">
        <f>IF(F206="","",VLOOKUP('OPĆI DIO'!$C$1,'OPĆI DIO'!$N$4:$W$137,10,FALSE))</f>
        <v/>
      </c>
      <c r="B206" s="36" t="str">
        <f>IF(F206="","",VLOOKUP('OPĆI DIO'!$C$1,'OPĆI DIO'!$N$4:$W$137,9,FALSE))</f>
        <v/>
      </c>
      <c r="C206" s="197" t="str">
        <f t="shared" si="33"/>
        <v/>
      </c>
      <c r="D206" s="197" t="str">
        <f t="shared" si="34"/>
        <v/>
      </c>
      <c r="E206" s="35" t="str">
        <f t="shared" si="39"/>
        <v/>
      </c>
      <c r="F206" s="264" t="str">
        <f t="shared" si="35"/>
        <v/>
      </c>
      <c r="G206" s="198"/>
      <c r="H206" s="199" t="str">
        <f t="shared" si="36"/>
        <v/>
      </c>
      <c r="I206" s="73"/>
      <c r="J206" s="73"/>
      <c r="K206" s="73"/>
      <c r="L206" s="239"/>
      <c r="M206" t="str">
        <f>IF(F206="","",'OPĆI DIO'!$C$1)</f>
        <v/>
      </c>
      <c r="N206" t="str">
        <f t="shared" si="37"/>
        <v/>
      </c>
      <c r="O206" t="str">
        <f t="shared" si="38"/>
        <v/>
      </c>
    </row>
    <row r="207" spans="1:24">
      <c r="A207" s="36" t="str">
        <f>IF(F207="","",VLOOKUP('OPĆI DIO'!$C$1,'OPĆI DIO'!$N$4:$W$137,10,FALSE))</f>
        <v/>
      </c>
      <c r="B207" s="36" t="str">
        <f>IF(F207="","",VLOOKUP('OPĆI DIO'!$C$1,'OPĆI DIO'!$N$4:$W$137,9,FALSE))</f>
        <v/>
      </c>
      <c r="C207" s="197" t="str">
        <f t="shared" si="33"/>
        <v/>
      </c>
      <c r="D207" s="197" t="str">
        <f t="shared" si="34"/>
        <v/>
      </c>
      <c r="E207" s="35" t="str">
        <f t="shared" si="39"/>
        <v/>
      </c>
      <c r="F207" s="264" t="str">
        <f t="shared" si="35"/>
        <v/>
      </c>
      <c r="G207" s="198"/>
      <c r="H207" s="199" t="str">
        <f t="shared" si="36"/>
        <v/>
      </c>
      <c r="I207" s="73"/>
      <c r="J207" s="73"/>
      <c r="K207" s="73"/>
      <c r="L207" s="239"/>
      <c r="M207" t="str">
        <f>IF(F207="","",'OPĆI DIO'!$C$1)</f>
        <v/>
      </c>
      <c r="N207" t="str">
        <f t="shared" si="37"/>
        <v/>
      </c>
      <c r="O207" t="str">
        <f t="shared" si="38"/>
        <v/>
      </c>
    </row>
    <row r="208" spans="1:24">
      <c r="A208" s="36" t="str">
        <f>IF(F208="","",VLOOKUP('OPĆI DIO'!$C$1,'OPĆI DIO'!$N$4:$W$137,10,FALSE))</f>
        <v/>
      </c>
      <c r="B208" s="36" t="str">
        <f>IF(F208="","",VLOOKUP('OPĆI DIO'!$C$1,'OPĆI DIO'!$N$4:$W$137,9,FALSE))</f>
        <v/>
      </c>
      <c r="C208" s="197" t="str">
        <f t="shared" si="33"/>
        <v/>
      </c>
      <c r="D208" s="197" t="str">
        <f t="shared" si="34"/>
        <v/>
      </c>
      <c r="E208" s="35" t="str">
        <f t="shared" si="39"/>
        <v/>
      </c>
      <c r="F208" s="264" t="str">
        <f t="shared" si="35"/>
        <v/>
      </c>
      <c r="G208" s="198"/>
      <c r="H208" s="199" t="str">
        <f t="shared" si="36"/>
        <v/>
      </c>
      <c r="I208" s="73"/>
      <c r="J208" s="73"/>
      <c r="K208" s="73"/>
      <c r="L208" s="239"/>
      <c r="M208" t="str">
        <f>IF(F208="","",'OPĆI DIO'!$C$1)</f>
        <v/>
      </c>
      <c r="N208" t="str">
        <f t="shared" si="37"/>
        <v/>
      </c>
      <c r="O208" t="str">
        <f t="shared" si="38"/>
        <v/>
      </c>
    </row>
    <row r="209" spans="1:15">
      <c r="A209" s="36" t="str">
        <f>IF(F209="","",VLOOKUP('OPĆI DIO'!$C$1,'OPĆI DIO'!$N$4:$W$137,10,FALSE))</f>
        <v/>
      </c>
      <c r="B209" s="36" t="str">
        <f>IF(F209="","",VLOOKUP('OPĆI DIO'!$C$1,'OPĆI DIO'!$N$4:$W$137,9,FALSE))</f>
        <v/>
      </c>
      <c r="C209" s="197" t="str">
        <f t="shared" si="33"/>
        <v/>
      </c>
      <c r="D209" s="197" t="str">
        <f t="shared" si="34"/>
        <v/>
      </c>
      <c r="E209" s="35" t="str">
        <f t="shared" si="39"/>
        <v/>
      </c>
      <c r="F209" s="264" t="str">
        <f t="shared" si="35"/>
        <v/>
      </c>
      <c r="G209" s="198"/>
      <c r="H209" s="199" t="str">
        <f t="shared" si="36"/>
        <v/>
      </c>
      <c r="I209" s="73"/>
      <c r="J209" s="73"/>
      <c r="K209" s="73"/>
      <c r="L209" s="239"/>
      <c r="M209" t="str">
        <f>IF(F209="","",'OPĆI DIO'!$C$1)</f>
        <v/>
      </c>
      <c r="N209" t="str">
        <f t="shared" si="37"/>
        <v/>
      </c>
      <c r="O209" t="str">
        <f t="shared" si="38"/>
        <v/>
      </c>
    </row>
    <row r="210" spans="1:15">
      <c r="A210" s="36" t="str">
        <f>IF(F210="","",VLOOKUP('OPĆI DIO'!$C$1,'OPĆI DIO'!$N$4:$W$137,10,FALSE))</f>
        <v/>
      </c>
      <c r="B210" s="36" t="str">
        <f>IF(F210="","",VLOOKUP('OPĆI DIO'!$C$1,'OPĆI DIO'!$N$4:$W$137,9,FALSE))</f>
        <v/>
      </c>
      <c r="C210" s="197" t="str">
        <f t="shared" si="33"/>
        <v/>
      </c>
      <c r="D210" s="197" t="str">
        <f t="shared" si="34"/>
        <v/>
      </c>
      <c r="E210" s="35" t="str">
        <f t="shared" si="39"/>
        <v/>
      </c>
      <c r="F210" s="264" t="str">
        <f t="shared" si="35"/>
        <v/>
      </c>
      <c r="G210" s="198"/>
      <c r="H210" s="199" t="str">
        <f t="shared" si="36"/>
        <v/>
      </c>
      <c r="I210" s="73"/>
      <c r="J210" s="73"/>
      <c r="K210" s="73"/>
      <c r="L210" s="239"/>
      <c r="M210" t="str">
        <f>IF(F210="","",'OPĆI DIO'!$C$1)</f>
        <v/>
      </c>
      <c r="N210" t="str">
        <f t="shared" si="37"/>
        <v/>
      </c>
      <c r="O210" t="str">
        <f t="shared" si="38"/>
        <v/>
      </c>
    </row>
    <row r="211" spans="1:15">
      <c r="A211" s="36" t="str">
        <f>IF(F211="","",VLOOKUP('OPĆI DIO'!$C$1,'OPĆI DIO'!$N$4:$W$137,10,FALSE))</f>
        <v/>
      </c>
      <c r="B211" s="36" t="str">
        <f>IF(F211="","",VLOOKUP('OPĆI DIO'!$C$1,'OPĆI DIO'!$N$4:$W$137,9,FALSE))</f>
        <v/>
      </c>
      <c r="C211" s="197" t="str">
        <f t="shared" si="33"/>
        <v/>
      </c>
      <c r="D211" s="197" t="str">
        <f t="shared" si="34"/>
        <v/>
      </c>
      <c r="E211" s="35" t="str">
        <f t="shared" si="39"/>
        <v/>
      </c>
      <c r="F211" s="264" t="str">
        <f t="shared" si="35"/>
        <v/>
      </c>
      <c r="G211" s="198"/>
      <c r="H211" s="199" t="str">
        <f t="shared" si="36"/>
        <v/>
      </c>
      <c r="I211" s="73"/>
      <c r="J211" s="73"/>
      <c r="K211" s="73"/>
      <c r="L211" s="239"/>
      <c r="M211" t="str">
        <f>IF(F211="","",'OPĆI DIO'!$C$1)</f>
        <v/>
      </c>
      <c r="N211" t="str">
        <f t="shared" si="37"/>
        <v/>
      </c>
      <c r="O211" t="str">
        <f t="shared" si="38"/>
        <v/>
      </c>
    </row>
    <row r="212" spans="1:15">
      <c r="A212" s="36" t="str">
        <f>IF(F212="","",VLOOKUP('OPĆI DIO'!$C$1,'OPĆI DIO'!$N$4:$W$137,10,FALSE))</f>
        <v/>
      </c>
      <c r="B212" s="36" t="str">
        <f>IF(F212="","",VLOOKUP('OPĆI DIO'!$C$1,'OPĆI DIO'!$N$4:$W$137,9,FALSE))</f>
        <v/>
      </c>
      <c r="C212" s="197" t="str">
        <f t="shared" si="33"/>
        <v/>
      </c>
      <c r="D212" s="197" t="str">
        <f t="shared" si="34"/>
        <v/>
      </c>
      <c r="E212" s="35" t="str">
        <f t="shared" si="39"/>
        <v/>
      </c>
      <c r="F212" s="264" t="str">
        <f t="shared" si="35"/>
        <v/>
      </c>
      <c r="G212" s="198"/>
      <c r="H212" s="199" t="str">
        <f t="shared" si="36"/>
        <v/>
      </c>
      <c r="I212" s="73"/>
      <c r="J212" s="73"/>
      <c r="K212" s="73"/>
      <c r="L212" s="239"/>
      <c r="M212" t="str">
        <f>IF(F212="","",'OPĆI DIO'!$C$1)</f>
        <v/>
      </c>
      <c r="N212" t="str">
        <f t="shared" si="37"/>
        <v/>
      </c>
      <c r="O212" t="str">
        <f t="shared" si="38"/>
        <v/>
      </c>
    </row>
    <row r="213" spans="1:15">
      <c r="A213" s="36" t="str">
        <f>IF(F213="","",VLOOKUP('OPĆI DIO'!$C$1,'OPĆI DIO'!$N$4:$W$137,10,FALSE))</f>
        <v/>
      </c>
      <c r="B213" s="36" t="str">
        <f>IF(F213="","",VLOOKUP('OPĆI DIO'!$C$1,'OPĆI DIO'!$N$4:$W$137,9,FALSE))</f>
        <v/>
      </c>
      <c r="C213" s="197" t="str">
        <f t="shared" si="33"/>
        <v/>
      </c>
      <c r="D213" s="197" t="str">
        <f t="shared" si="34"/>
        <v/>
      </c>
      <c r="E213" s="35" t="str">
        <f t="shared" si="39"/>
        <v/>
      </c>
      <c r="F213" s="264" t="str">
        <f t="shared" si="35"/>
        <v/>
      </c>
      <c r="G213" s="198"/>
      <c r="H213" s="199" t="str">
        <f t="shared" si="36"/>
        <v/>
      </c>
      <c r="I213" s="73"/>
      <c r="J213" s="73"/>
      <c r="K213" s="73"/>
      <c r="L213" s="239"/>
      <c r="M213" t="str">
        <f>IF(F213="","",'OPĆI DIO'!$C$1)</f>
        <v/>
      </c>
      <c r="N213" t="str">
        <f t="shared" si="37"/>
        <v/>
      </c>
      <c r="O213" t="str">
        <f t="shared" si="38"/>
        <v/>
      </c>
    </row>
    <row r="214" spans="1:15">
      <c r="A214" s="36" t="str">
        <f>IF(F214="","",VLOOKUP('OPĆI DIO'!$C$1,'OPĆI DIO'!$N$4:$W$137,10,FALSE))</f>
        <v/>
      </c>
      <c r="B214" s="36" t="str">
        <f>IF(F214="","",VLOOKUP('OPĆI DIO'!$C$1,'OPĆI DIO'!$N$4:$W$137,9,FALSE))</f>
        <v/>
      </c>
      <c r="C214" s="197" t="str">
        <f t="shared" si="33"/>
        <v/>
      </c>
      <c r="D214" s="197" t="str">
        <f t="shared" si="34"/>
        <v/>
      </c>
      <c r="E214" s="35" t="str">
        <f t="shared" si="39"/>
        <v/>
      </c>
      <c r="F214" s="264" t="str">
        <f t="shared" si="35"/>
        <v/>
      </c>
      <c r="G214" s="198"/>
      <c r="H214" s="199" t="str">
        <f t="shared" si="36"/>
        <v/>
      </c>
      <c r="I214" s="73"/>
      <c r="J214" s="73"/>
      <c r="K214" s="73"/>
      <c r="L214" s="239"/>
      <c r="M214" t="str">
        <f>IF(F214="","",'OPĆI DIO'!$C$1)</f>
        <v/>
      </c>
      <c r="N214" t="str">
        <f t="shared" si="37"/>
        <v/>
      </c>
      <c r="O214" t="str">
        <f t="shared" si="38"/>
        <v/>
      </c>
    </row>
    <row r="215" spans="1:15">
      <c r="A215" s="36" t="str">
        <f>IF(F215="","",VLOOKUP('OPĆI DIO'!$C$1,'OPĆI DIO'!$N$4:$W$137,10,FALSE))</f>
        <v/>
      </c>
      <c r="B215" s="36" t="str">
        <f>IF(F215="","",VLOOKUP('OPĆI DIO'!$C$1,'OPĆI DIO'!$N$4:$W$137,9,FALSE))</f>
        <v/>
      </c>
      <c r="C215" s="197" t="str">
        <f t="shared" si="33"/>
        <v/>
      </c>
      <c r="D215" s="197" t="str">
        <f t="shared" si="34"/>
        <v/>
      </c>
      <c r="E215" s="35" t="str">
        <f t="shared" si="39"/>
        <v/>
      </c>
      <c r="F215" s="264" t="str">
        <f t="shared" si="35"/>
        <v/>
      </c>
      <c r="G215" s="198"/>
      <c r="H215" s="199" t="str">
        <f t="shared" si="36"/>
        <v/>
      </c>
      <c r="I215" s="73"/>
      <c r="J215" s="73"/>
      <c r="K215" s="73"/>
      <c r="L215" s="239"/>
      <c r="M215" t="str">
        <f>IF(F215="","",'OPĆI DIO'!$C$1)</f>
        <v/>
      </c>
      <c r="N215" t="str">
        <f t="shared" si="37"/>
        <v/>
      </c>
      <c r="O215" t="str">
        <f t="shared" si="38"/>
        <v/>
      </c>
    </row>
    <row r="216" spans="1:15">
      <c r="A216" s="36" t="str">
        <f>IF(F216="","",VLOOKUP('OPĆI DIO'!$C$1,'OPĆI DIO'!$N$4:$W$137,10,FALSE))</f>
        <v/>
      </c>
      <c r="B216" s="36" t="str">
        <f>IF(F216="","",VLOOKUP('OPĆI DIO'!$C$1,'OPĆI DIO'!$N$4:$W$137,9,FALSE))</f>
        <v/>
      </c>
      <c r="C216" s="197" t="str">
        <f t="shared" si="33"/>
        <v/>
      </c>
      <c r="D216" s="197" t="str">
        <f t="shared" si="34"/>
        <v/>
      </c>
      <c r="E216" s="35" t="str">
        <f t="shared" si="39"/>
        <v/>
      </c>
      <c r="F216" s="264" t="str">
        <f t="shared" si="35"/>
        <v/>
      </c>
      <c r="G216" s="198"/>
      <c r="H216" s="199" t="str">
        <f t="shared" si="36"/>
        <v/>
      </c>
      <c r="I216" s="73"/>
      <c r="J216" s="73"/>
      <c r="K216" s="73"/>
      <c r="L216" s="239"/>
      <c r="M216" t="str">
        <f>IF(F216="","",'OPĆI DIO'!$C$1)</f>
        <v/>
      </c>
      <c r="N216" t="str">
        <f t="shared" si="37"/>
        <v/>
      </c>
      <c r="O216" t="str">
        <f t="shared" si="38"/>
        <v/>
      </c>
    </row>
    <row r="217" spans="1:15">
      <c r="A217" s="36" t="str">
        <f>IF(F217="","",VLOOKUP('OPĆI DIO'!$C$1,'OPĆI DIO'!$N$4:$W$137,10,FALSE))</f>
        <v/>
      </c>
      <c r="B217" s="36" t="str">
        <f>IF(F217="","",VLOOKUP('OPĆI DIO'!$C$1,'OPĆI DIO'!$N$4:$W$137,9,FALSE))</f>
        <v/>
      </c>
      <c r="C217" s="197" t="str">
        <f t="shared" si="33"/>
        <v/>
      </c>
      <c r="D217" s="197" t="str">
        <f t="shared" si="34"/>
        <v/>
      </c>
      <c r="E217" s="35" t="str">
        <f t="shared" si="39"/>
        <v/>
      </c>
      <c r="F217" s="264" t="str">
        <f t="shared" si="35"/>
        <v/>
      </c>
      <c r="G217" s="198"/>
      <c r="H217" s="199" t="str">
        <f t="shared" si="36"/>
        <v/>
      </c>
      <c r="I217" s="73"/>
      <c r="J217" s="73"/>
      <c r="K217" s="73"/>
      <c r="L217" s="239"/>
      <c r="M217" t="str">
        <f>IF(F217="","",'OPĆI DIO'!$C$1)</f>
        <v/>
      </c>
      <c r="N217" t="str">
        <f t="shared" si="37"/>
        <v/>
      </c>
      <c r="O217" t="str">
        <f t="shared" si="38"/>
        <v/>
      </c>
    </row>
    <row r="218" spans="1:15">
      <c r="A218" s="36" t="str">
        <f>IF(F218="","",VLOOKUP('OPĆI DIO'!$C$1,'OPĆI DIO'!$N$4:$W$137,10,FALSE))</f>
        <v/>
      </c>
      <c r="B218" s="36" t="str">
        <f>IF(F218="","",VLOOKUP('OPĆI DIO'!$C$1,'OPĆI DIO'!$N$4:$W$137,9,FALSE))</f>
        <v/>
      </c>
      <c r="C218" s="197" t="str">
        <f t="shared" si="33"/>
        <v/>
      </c>
      <c r="D218" s="197" t="str">
        <f t="shared" si="34"/>
        <v/>
      </c>
      <c r="E218" s="35" t="str">
        <f t="shared" si="39"/>
        <v/>
      </c>
      <c r="F218" s="264" t="str">
        <f t="shared" si="35"/>
        <v/>
      </c>
      <c r="G218" s="198"/>
      <c r="H218" s="199" t="str">
        <f t="shared" si="36"/>
        <v/>
      </c>
      <c r="I218" s="73"/>
      <c r="J218" s="73"/>
      <c r="K218" s="73"/>
      <c r="L218" s="239"/>
      <c r="M218" t="str">
        <f>IF(F218="","",'OPĆI DIO'!$C$1)</f>
        <v/>
      </c>
      <c r="N218" t="str">
        <f t="shared" si="37"/>
        <v/>
      </c>
      <c r="O218" t="str">
        <f t="shared" si="38"/>
        <v/>
      </c>
    </row>
    <row r="219" spans="1:15">
      <c r="A219" s="36" t="str">
        <f>IF(F219="","",VLOOKUP('OPĆI DIO'!$C$1,'OPĆI DIO'!$N$4:$W$137,10,FALSE))</f>
        <v/>
      </c>
      <c r="B219" s="36" t="str">
        <f>IF(F219="","",VLOOKUP('OPĆI DIO'!$C$1,'OPĆI DIO'!$N$4:$W$137,9,FALSE))</f>
        <v/>
      </c>
      <c r="C219" s="197" t="str">
        <f t="shared" si="33"/>
        <v/>
      </c>
      <c r="D219" s="197" t="str">
        <f t="shared" si="34"/>
        <v/>
      </c>
      <c r="E219" s="35" t="str">
        <f t="shared" si="39"/>
        <v/>
      </c>
      <c r="F219" s="264" t="str">
        <f t="shared" si="35"/>
        <v/>
      </c>
      <c r="G219" s="198"/>
      <c r="H219" s="199" t="str">
        <f t="shared" si="36"/>
        <v/>
      </c>
      <c r="I219" s="73"/>
      <c r="J219" s="73"/>
      <c r="K219" s="73"/>
      <c r="L219" s="239"/>
      <c r="M219" t="str">
        <f>IF(F219="","",'OPĆI DIO'!$C$1)</f>
        <v/>
      </c>
      <c r="N219" t="str">
        <f t="shared" si="37"/>
        <v/>
      </c>
      <c r="O219" t="str">
        <f t="shared" si="38"/>
        <v/>
      </c>
    </row>
    <row r="220" spans="1:15">
      <c r="A220" s="36" t="str">
        <f>IF(F220="","",VLOOKUP('OPĆI DIO'!$C$1,'OPĆI DIO'!$N$4:$W$137,10,FALSE))</f>
        <v/>
      </c>
      <c r="B220" s="36" t="str">
        <f>IF(F220="","",VLOOKUP('OPĆI DIO'!$C$1,'OPĆI DIO'!$N$4:$W$137,9,FALSE))</f>
        <v/>
      </c>
      <c r="C220" s="197" t="str">
        <f t="shared" si="33"/>
        <v/>
      </c>
      <c r="D220" s="197" t="str">
        <f t="shared" si="34"/>
        <v/>
      </c>
      <c r="E220" s="35" t="str">
        <f t="shared" si="39"/>
        <v/>
      </c>
      <c r="F220" s="264" t="str">
        <f t="shared" si="35"/>
        <v/>
      </c>
      <c r="G220" s="198"/>
      <c r="H220" s="199" t="str">
        <f t="shared" si="36"/>
        <v/>
      </c>
      <c r="I220" s="73"/>
      <c r="J220" s="73"/>
      <c r="K220" s="73"/>
      <c r="L220" s="239"/>
      <c r="M220" t="str">
        <f>IF(F220="","",'OPĆI DIO'!$C$1)</f>
        <v/>
      </c>
      <c r="N220" t="str">
        <f t="shared" si="37"/>
        <v/>
      </c>
      <c r="O220" t="str">
        <f t="shared" si="38"/>
        <v/>
      </c>
    </row>
    <row r="221" spans="1:15">
      <c r="A221" s="36" t="str">
        <f>IF(F221="","",VLOOKUP('OPĆI DIO'!$C$1,'OPĆI DIO'!$N$4:$W$137,10,FALSE))</f>
        <v/>
      </c>
      <c r="B221" s="36" t="str">
        <f>IF(F221="","",VLOOKUP('OPĆI DIO'!$C$1,'OPĆI DIO'!$N$4:$W$137,9,FALSE))</f>
        <v/>
      </c>
      <c r="C221" s="197" t="str">
        <f t="shared" si="33"/>
        <v/>
      </c>
      <c r="D221" s="197" t="str">
        <f t="shared" si="34"/>
        <v/>
      </c>
      <c r="E221" s="35" t="str">
        <f t="shared" si="39"/>
        <v/>
      </c>
      <c r="F221" s="264" t="str">
        <f t="shared" si="35"/>
        <v/>
      </c>
      <c r="G221" s="198"/>
      <c r="H221" s="199" t="str">
        <f t="shared" si="36"/>
        <v/>
      </c>
      <c r="I221" s="73"/>
      <c r="J221" s="73"/>
      <c r="K221" s="73"/>
      <c r="L221" s="239"/>
      <c r="M221" t="str">
        <f>IF(F221="","",'OPĆI DIO'!$C$1)</f>
        <v/>
      </c>
      <c r="N221" t="str">
        <f t="shared" si="37"/>
        <v/>
      </c>
      <c r="O221" t="str">
        <f t="shared" si="38"/>
        <v/>
      </c>
    </row>
    <row r="222" spans="1:15">
      <c r="A222" s="36" t="str">
        <f>IF(F222="","",VLOOKUP('OPĆI DIO'!$C$1,'OPĆI DIO'!$N$4:$W$137,10,FALSE))</f>
        <v/>
      </c>
      <c r="B222" s="36" t="str">
        <f>IF(F222="","",VLOOKUP('OPĆI DIO'!$C$1,'OPĆI DIO'!$N$4:$W$137,9,FALSE))</f>
        <v/>
      </c>
      <c r="C222" s="197" t="str">
        <f t="shared" si="33"/>
        <v/>
      </c>
      <c r="D222" s="197" t="str">
        <f t="shared" si="34"/>
        <v/>
      </c>
      <c r="E222" s="35" t="str">
        <f t="shared" si="39"/>
        <v/>
      </c>
      <c r="F222" s="264" t="str">
        <f t="shared" si="35"/>
        <v/>
      </c>
      <c r="G222" s="198"/>
      <c r="H222" s="199" t="str">
        <f t="shared" si="36"/>
        <v/>
      </c>
      <c r="I222" s="73"/>
      <c r="J222" s="73"/>
      <c r="K222" s="73"/>
      <c r="L222" s="239"/>
      <c r="M222" t="str">
        <f>IF(F222="","",'OPĆI DIO'!$C$1)</f>
        <v/>
      </c>
      <c r="N222" t="str">
        <f t="shared" si="37"/>
        <v/>
      </c>
      <c r="O222" t="str">
        <f t="shared" si="38"/>
        <v/>
      </c>
    </row>
    <row r="223" spans="1:15">
      <c r="A223" s="36" t="str">
        <f>IF(F223="","",VLOOKUP('OPĆI DIO'!$C$1,'OPĆI DIO'!$N$4:$W$137,10,FALSE))</f>
        <v/>
      </c>
      <c r="B223" s="36" t="str">
        <f>IF(F223="","",VLOOKUP('OPĆI DIO'!$C$1,'OPĆI DIO'!$N$4:$W$137,9,FALSE))</f>
        <v/>
      </c>
      <c r="C223" s="197" t="str">
        <f t="shared" si="33"/>
        <v/>
      </c>
      <c r="D223" s="197" t="str">
        <f t="shared" si="34"/>
        <v/>
      </c>
      <c r="E223" s="35" t="str">
        <f t="shared" si="39"/>
        <v/>
      </c>
      <c r="F223" s="264" t="str">
        <f t="shared" si="35"/>
        <v/>
      </c>
      <c r="G223" s="198"/>
      <c r="H223" s="199" t="str">
        <f t="shared" si="36"/>
        <v/>
      </c>
      <c r="I223" s="73"/>
      <c r="J223" s="73"/>
      <c r="K223" s="73"/>
      <c r="L223" s="239"/>
      <c r="M223" t="str">
        <f>IF(F223="","",'OPĆI DIO'!$C$1)</f>
        <v/>
      </c>
      <c r="N223" t="str">
        <f t="shared" si="37"/>
        <v/>
      </c>
      <c r="O223" t="str">
        <f t="shared" si="38"/>
        <v/>
      </c>
    </row>
    <row r="224" spans="1:15">
      <c r="A224" s="36" t="str">
        <f>IF(F224="","",VLOOKUP('OPĆI DIO'!$C$1,'OPĆI DIO'!$N$4:$W$137,10,FALSE))</f>
        <v/>
      </c>
      <c r="B224" s="36" t="str">
        <f>IF(F224="","",VLOOKUP('OPĆI DIO'!$C$1,'OPĆI DIO'!$N$4:$W$137,9,FALSE))</f>
        <v/>
      </c>
      <c r="C224" s="197" t="str">
        <f t="shared" si="33"/>
        <v/>
      </c>
      <c r="D224" s="197" t="str">
        <f t="shared" si="34"/>
        <v/>
      </c>
      <c r="E224" s="35" t="str">
        <f t="shared" si="39"/>
        <v/>
      </c>
      <c r="F224" s="264" t="str">
        <f t="shared" si="35"/>
        <v/>
      </c>
      <c r="G224" s="198"/>
      <c r="H224" s="199" t="str">
        <f t="shared" si="36"/>
        <v/>
      </c>
      <c r="I224" s="73"/>
      <c r="J224" s="73"/>
      <c r="K224" s="73"/>
      <c r="L224" s="239"/>
      <c r="M224" t="str">
        <f>IF(F224="","",'OPĆI DIO'!$C$1)</f>
        <v/>
      </c>
      <c r="N224" t="str">
        <f t="shared" si="37"/>
        <v/>
      </c>
      <c r="O224" t="str">
        <f t="shared" si="38"/>
        <v/>
      </c>
    </row>
    <row r="225" spans="1:15">
      <c r="A225" s="36" t="str">
        <f>IF(F225="","",VLOOKUP('OPĆI DIO'!$C$1,'OPĆI DIO'!$N$4:$W$137,10,FALSE))</f>
        <v/>
      </c>
      <c r="B225" s="36" t="str">
        <f>IF(F225="","",VLOOKUP('OPĆI DIO'!$C$1,'OPĆI DIO'!$N$4:$W$137,9,FALSE))</f>
        <v/>
      </c>
      <c r="C225" s="197" t="str">
        <f t="shared" si="33"/>
        <v/>
      </c>
      <c r="D225" s="197" t="str">
        <f t="shared" si="34"/>
        <v/>
      </c>
      <c r="E225" s="35" t="str">
        <f t="shared" si="39"/>
        <v/>
      </c>
      <c r="F225" s="264" t="str">
        <f t="shared" si="35"/>
        <v/>
      </c>
      <c r="G225" s="198"/>
      <c r="H225" s="199" t="str">
        <f t="shared" si="36"/>
        <v/>
      </c>
      <c r="I225" s="73"/>
      <c r="J225" s="73"/>
      <c r="K225" s="73"/>
      <c r="L225" s="239"/>
      <c r="M225" t="str">
        <f>IF(F225="","",'OPĆI DIO'!$C$1)</f>
        <v/>
      </c>
      <c r="N225" t="str">
        <f t="shared" si="37"/>
        <v/>
      </c>
      <c r="O225" t="str">
        <f t="shared" si="38"/>
        <v/>
      </c>
    </row>
    <row r="226" spans="1:15">
      <c r="A226" s="36" t="str">
        <f>IF(F226="","",VLOOKUP('OPĆI DIO'!$C$1,'OPĆI DIO'!$N$4:$W$137,10,FALSE))</f>
        <v/>
      </c>
      <c r="B226" s="36" t="str">
        <f>IF(F226="","",VLOOKUP('OPĆI DIO'!$C$1,'OPĆI DIO'!$N$4:$W$137,9,FALSE))</f>
        <v/>
      </c>
      <c r="C226" s="197" t="str">
        <f t="shared" si="33"/>
        <v/>
      </c>
      <c r="D226" s="197" t="str">
        <f t="shared" si="34"/>
        <v/>
      </c>
      <c r="E226" s="35" t="str">
        <f t="shared" si="39"/>
        <v/>
      </c>
      <c r="F226" s="264" t="str">
        <f t="shared" si="35"/>
        <v/>
      </c>
      <c r="G226" s="198"/>
      <c r="H226" s="199" t="str">
        <f t="shared" si="36"/>
        <v/>
      </c>
      <c r="I226" s="73"/>
      <c r="J226" s="73"/>
      <c r="K226" s="73"/>
      <c r="L226" s="239"/>
      <c r="M226" t="str">
        <f>IF(F226="","",'OPĆI DIO'!$C$1)</f>
        <v/>
      </c>
      <c r="N226" t="str">
        <f t="shared" si="37"/>
        <v/>
      </c>
      <c r="O226" t="str">
        <f t="shared" si="38"/>
        <v/>
      </c>
    </row>
    <row r="227" spans="1:15">
      <c r="A227" s="36" t="str">
        <f>IF(F227="","",VLOOKUP('OPĆI DIO'!$C$1,'OPĆI DIO'!$N$4:$W$137,10,FALSE))</f>
        <v/>
      </c>
      <c r="B227" s="36" t="str">
        <f>IF(F227="","",VLOOKUP('OPĆI DIO'!$C$1,'OPĆI DIO'!$N$4:$W$137,9,FALSE))</f>
        <v/>
      </c>
      <c r="C227" s="197" t="str">
        <f t="shared" si="33"/>
        <v/>
      </c>
      <c r="D227" s="197" t="str">
        <f t="shared" si="34"/>
        <v/>
      </c>
      <c r="E227" s="35" t="str">
        <f t="shared" si="39"/>
        <v/>
      </c>
      <c r="F227" s="264" t="str">
        <f t="shared" si="35"/>
        <v/>
      </c>
      <c r="G227" s="198"/>
      <c r="H227" s="199" t="str">
        <f t="shared" si="36"/>
        <v/>
      </c>
      <c r="I227" s="73"/>
      <c r="J227" s="73"/>
      <c r="K227" s="73"/>
      <c r="L227" s="239"/>
      <c r="M227" t="str">
        <f>IF(F227="","",'OPĆI DIO'!$C$1)</f>
        <v/>
      </c>
      <c r="N227" t="str">
        <f t="shared" si="37"/>
        <v/>
      </c>
      <c r="O227" t="str">
        <f t="shared" si="38"/>
        <v/>
      </c>
    </row>
    <row r="228" spans="1:15">
      <c r="A228" s="36" t="str">
        <f>IF(F228="","",VLOOKUP('OPĆI DIO'!$C$1,'OPĆI DIO'!$N$4:$W$137,10,FALSE))</f>
        <v/>
      </c>
      <c r="B228" s="36" t="str">
        <f>IF(F228="","",VLOOKUP('OPĆI DIO'!$C$1,'OPĆI DIO'!$N$4:$W$137,9,FALSE))</f>
        <v/>
      </c>
      <c r="C228" s="197" t="str">
        <f t="shared" si="33"/>
        <v/>
      </c>
      <c r="D228" s="197" t="str">
        <f t="shared" si="34"/>
        <v/>
      </c>
      <c r="E228" s="35" t="str">
        <f t="shared" si="39"/>
        <v/>
      </c>
      <c r="F228" s="264" t="str">
        <f t="shared" si="35"/>
        <v/>
      </c>
      <c r="G228" s="198"/>
      <c r="H228" s="199" t="str">
        <f t="shared" si="36"/>
        <v/>
      </c>
      <c r="I228" s="73"/>
      <c r="J228" s="73"/>
      <c r="K228" s="73"/>
      <c r="L228" s="239"/>
      <c r="M228" t="str">
        <f>IF(F228="","",'OPĆI DIO'!$C$1)</f>
        <v/>
      </c>
      <c r="N228" t="str">
        <f t="shared" si="37"/>
        <v/>
      </c>
      <c r="O228" t="str">
        <f t="shared" si="38"/>
        <v/>
      </c>
    </row>
    <row r="229" spans="1:15">
      <c r="A229" s="36" t="str">
        <f>IF(F229="","",VLOOKUP('OPĆI DIO'!$C$1,'OPĆI DIO'!$N$4:$W$137,10,FALSE))</f>
        <v/>
      </c>
      <c r="B229" s="36" t="str">
        <f>IF(F229="","",VLOOKUP('OPĆI DIO'!$C$1,'OPĆI DIO'!$N$4:$W$137,9,FALSE))</f>
        <v/>
      </c>
      <c r="C229" s="197" t="str">
        <f t="shared" si="33"/>
        <v/>
      </c>
      <c r="D229" s="197" t="str">
        <f t="shared" si="34"/>
        <v/>
      </c>
      <c r="E229" s="35" t="str">
        <f t="shared" si="39"/>
        <v/>
      </c>
      <c r="F229" s="264" t="str">
        <f t="shared" si="35"/>
        <v/>
      </c>
      <c r="G229" s="198"/>
      <c r="H229" s="199" t="str">
        <f t="shared" si="36"/>
        <v/>
      </c>
      <c r="I229" s="73"/>
      <c r="J229" s="73"/>
      <c r="K229" s="73"/>
      <c r="L229" s="239"/>
      <c r="M229" t="str">
        <f>IF(F229="","",'OPĆI DIO'!$C$1)</f>
        <v/>
      </c>
      <c r="N229" t="str">
        <f t="shared" si="37"/>
        <v/>
      </c>
      <c r="O229" t="str">
        <f t="shared" si="38"/>
        <v/>
      </c>
    </row>
    <row r="230" spans="1:15">
      <c r="A230" s="36" t="str">
        <f>IF(F230="","",VLOOKUP('OPĆI DIO'!$C$1,'OPĆI DIO'!$N$4:$W$137,10,FALSE))</f>
        <v/>
      </c>
      <c r="B230" s="36" t="str">
        <f>IF(F230="","",VLOOKUP('OPĆI DIO'!$C$1,'OPĆI DIO'!$N$4:$W$137,9,FALSE))</f>
        <v/>
      </c>
      <c r="C230" s="197" t="str">
        <f t="shared" si="33"/>
        <v/>
      </c>
      <c r="D230" s="197" t="str">
        <f t="shared" si="34"/>
        <v/>
      </c>
      <c r="E230" s="35" t="str">
        <f t="shared" si="39"/>
        <v/>
      </c>
      <c r="F230" s="264" t="str">
        <f t="shared" si="35"/>
        <v/>
      </c>
      <c r="G230" s="198"/>
      <c r="H230" s="199" t="str">
        <f t="shared" si="36"/>
        <v/>
      </c>
      <c r="I230" s="73"/>
      <c r="J230" s="73"/>
      <c r="K230" s="73"/>
      <c r="L230" s="239"/>
      <c r="M230" t="str">
        <f>IF(F230="","",'OPĆI DIO'!$C$1)</f>
        <v/>
      </c>
      <c r="N230" t="str">
        <f t="shared" si="37"/>
        <v/>
      </c>
      <c r="O230" t="str">
        <f t="shared" si="38"/>
        <v/>
      </c>
    </row>
    <row r="231" spans="1:15">
      <c r="A231" s="36" t="str">
        <f>IF(F231="","",VLOOKUP('OPĆI DIO'!$C$1,'OPĆI DIO'!$N$4:$W$137,10,FALSE))</f>
        <v/>
      </c>
      <c r="B231" s="36" t="str">
        <f>IF(F231="","",VLOOKUP('OPĆI DIO'!$C$1,'OPĆI DIO'!$N$4:$W$137,9,FALSE))</f>
        <v/>
      </c>
      <c r="C231" s="197" t="str">
        <f t="shared" si="33"/>
        <v/>
      </c>
      <c r="D231" s="197" t="str">
        <f t="shared" si="34"/>
        <v/>
      </c>
      <c r="E231" s="35" t="str">
        <f t="shared" si="39"/>
        <v/>
      </c>
      <c r="F231" s="264" t="str">
        <f t="shared" si="35"/>
        <v/>
      </c>
      <c r="G231" s="198"/>
      <c r="H231" s="199" t="str">
        <f t="shared" si="36"/>
        <v/>
      </c>
      <c r="I231" s="73"/>
      <c r="J231" s="73"/>
      <c r="K231" s="73"/>
      <c r="L231" s="239"/>
      <c r="M231" t="str">
        <f>IF(F231="","",'OPĆI DIO'!$C$1)</f>
        <v/>
      </c>
      <c r="N231" t="str">
        <f t="shared" si="37"/>
        <v/>
      </c>
      <c r="O231" t="str">
        <f t="shared" si="38"/>
        <v/>
      </c>
    </row>
    <row r="232" spans="1:15">
      <c r="A232" s="36" t="str">
        <f>IF(F232="","",VLOOKUP('OPĆI DIO'!$C$1,'OPĆI DIO'!$N$4:$W$137,10,FALSE))</f>
        <v/>
      </c>
      <c r="B232" s="36" t="str">
        <f>IF(F232="","",VLOOKUP('OPĆI DIO'!$C$1,'OPĆI DIO'!$N$4:$W$137,9,FALSE))</f>
        <v/>
      </c>
      <c r="C232" s="197" t="str">
        <f t="shared" si="33"/>
        <v/>
      </c>
      <c r="D232" s="197" t="str">
        <f t="shared" si="34"/>
        <v/>
      </c>
      <c r="E232" s="35" t="str">
        <f t="shared" si="39"/>
        <v/>
      </c>
      <c r="F232" s="264" t="str">
        <f t="shared" si="35"/>
        <v/>
      </c>
      <c r="G232" s="198"/>
      <c r="H232" s="199" t="str">
        <f t="shared" si="36"/>
        <v/>
      </c>
      <c r="I232" s="73"/>
      <c r="J232" s="73"/>
      <c r="K232" s="73"/>
      <c r="L232" s="239"/>
      <c r="M232" t="str">
        <f>IF(F232="","",'OPĆI DIO'!$C$1)</f>
        <v/>
      </c>
      <c r="N232" t="str">
        <f t="shared" si="37"/>
        <v/>
      </c>
      <c r="O232" t="str">
        <f t="shared" si="38"/>
        <v/>
      </c>
    </row>
    <row r="233" spans="1:15">
      <c r="A233" s="36" t="str">
        <f>IF(F233="","",VLOOKUP('OPĆI DIO'!$C$1,'OPĆI DIO'!$N$4:$W$137,10,FALSE))</f>
        <v/>
      </c>
      <c r="B233" s="36" t="str">
        <f>IF(F233="","",VLOOKUP('OPĆI DIO'!$C$1,'OPĆI DIO'!$N$4:$W$137,9,FALSE))</f>
        <v/>
      </c>
      <c r="C233" s="197" t="str">
        <f t="shared" si="33"/>
        <v/>
      </c>
      <c r="D233" s="197" t="str">
        <f t="shared" si="34"/>
        <v/>
      </c>
      <c r="E233" s="35" t="str">
        <f t="shared" si="39"/>
        <v/>
      </c>
      <c r="F233" s="264" t="str">
        <f t="shared" si="35"/>
        <v/>
      </c>
      <c r="G233" s="198"/>
      <c r="H233" s="199" t="str">
        <f t="shared" si="36"/>
        <v/>
      </c>
      <c r="I233" s="73"/>
      <c r="J233" s="73"/>
      <c r="K233" s="73"/>
      <c r="L233" s="239"/>
      <c r="M233" t="str">
        <f>IF(F233="","",'OPĆI DIO'!$C$1)</f>
        <v/>
      </c>
      <c r="N233" t="str">
        <f t="shared" si="37"/>
        <v/>
      </c>
      <c r="O233" t="str">
        <f t="shared" si="38"/>
        <v/>
      </c>
    </row>
    <row r="234" spans="1:15">
      <c r="A234" s="36" t="str">
        <f>IF(F234="","",VLOOKUP('OPĆI DIO'!$C$1,'OPĆI DIO'!$N$4:$W$137,10,FALSE))</f>
        <v/>
      </c>
      <c r="B234" s="36" t="str">
        <f>IF(F234="","",VLOOKUP('OPĆI DIO'!$C$1,'OPĆI DIO'!$N$4:$W$137,9,FALSE))</f>
        <v/>
      </c>
      <c r="C234" s="197" t="str">
        <f t="shared" si="33"/>
        <v/>
      </c>
      <c r="D234" s="197" t="str">
        <f t="shared" si="34"/>
        <v/>
      </c>
      <c r="E234" s="35" t="str">
        <f t="shared" si="39"/>
        <v/>
      </c>
      <c r="F234" s="264" t="str">
        <f t="shared" si="35"/>
        <v/>
      </c>
      <c r="G234" s="198"/>
      <c r="H234" s="199" t="str">
        <f t="shared" si="36"/>
        <v/>
      </c>
      <c r="I234" s="73"/>
      <c r="J234" s="73"/>
      <c r="K234" s="73"/>
      <c r="L234" s="239"/>
      <c r="M234" t="str">
        <f>IF(F234="","",'OPĆI DIO'!$C$1)</f>
        <v/>
      </c>
      <c r="N234" t="str">
        <f t="shared" si="37"/>
        <v/>
      </c>
      <c r="O234" t="str">
        <f t="shared" si="38"/>
        <v/>
      </c>
    </row>
    <row r="235" spans="1:15">
      <c r="A235" s="36" t="str">
        <f>IF(F235="","",VLOOKUP('OPĆI DIO'!$C$1,'OPĆI DIO'!$N$4:$W$137,10,FALSE))</f>
        <v/>
      </c>
      <c r="B235" s="36" t="str">
        <f>IF(F235="","",VLOOKUP('OPĆI DIO'!$C$1,'OPĆI DIO'!$N$4:$W$137,9,FALSE))</f>
        <v/>
      </c>
      <c r="C235" s="197" t="str">
        <f t="shared" si="33"/>
        <v/>
      </c>
      <c r="D235" s="197" t="str">
        <f t="shared" si="34"/>
        <v/>
      </c>
      <c r="E235" s="35" t="str">
        <f t="shared" si="39"/>
        <v/>
      </c>
      <c r="F235" s="264" t="str">
        <f t="shared" si="35"/>
        <v/>
      </c>
      <c r="G235" s="198"/>
      <c r="H235" s="199" t="str">
        <f t="shared" si="36"/>
        <v/>
      </c>
      <c r="I235" s="73"/>
      <c r="J235" s="73"/>
      <c r="K235" s="73"/>
      <c r="L235" s="239"/>
      <c r="M235" t="str">
        <f>IF(F235="","",'OPĆI DIO'!$C$1)</f>
        <v/>
      </c>
      <c r="N235" t="str">
        <f t="shared" si="37"/>
        <v/>
      </c>
      <c r="O235" t="str">
        <f t="shared" si="38"/>
        <v/>
      </c>
    </row>
    <row r="236" spans="1:15">
      <c r="A236" s="36" t="str">
        <f>IF(F236="","",VLOOKUP('OPĆI DIO'!$C$1,'OPĆI DIO'!$N$4:$W$137,10,FALSE))</f>
        <v/>
      </c>
      <c r="B236" s="36" t="str">
        <f>IF(F236="","",VLOOKUP('OPĆI DIO'!$C$1,'OPĆI DIO'!$N$4:$W$137,9,FALSE))</f>
        <v/>
      </c>
      <c r="C236" s="197" t="str">
        <f t="shared" si="33"/>
        <v/>
      </c>
      <c r="D236" s="197" t="str">
        <f t="shared" si="34"/>
        <v/>
      </c>
      <c r="E236" s="35" t="str">
        <f t="shared" si="39"/>
        <v/>
      </c>
      <c r="F236" s="264" t="str">
        <f t="shared" si="35"/>
        <v/>
      </c>
      <c r="G236" s="198"/>
      <c r="H236" s="199" t="str">
        <f t="shared" si="36"/>
        <v/>
      </c>
      <c r="I236" s="73"/>
      <c r="J236" s="73"/>
      <c r="K236" s="73"/>
      <c r="L236" s="239"/>
      <c r="M236" t="str">
        <f>IF(F236="","",'OPĆI DIO'!$C$1)</f>
        <v/>
      </c>
      <c r="N236" t="str">
        <f t="shared" si="37"/>
        <v/>
      </c>
      <c r="O236" t="str">
        <f t="shared" si="38"/>
        <v/>
      </c>
    </row>
    <row r="237" spans="1:15">
      <c r="A237" s="36" t="str">
        <f>IF(F237="","",VLOOKUP('OPĆI DIO'!$C$1,'OPĆI DIO'!$N$4:$W$137,10,FALSE))</f>
        <v/>
      </c>
      <c r="B237" s="36" t="str">
        <f>IF(F237="","",VLOOKUP('OPĆI DIO'!$C$1,'OPĆI DIO'!$N$4:$W$137,9,FALSE))</f>
        <v/>
      </c>
      <c r="C237" s="197" t="str">
        <f t="shared" si="33"/>
        <v/>
      </c>
      <c r="D237" s="197" t="str">
        <f t="shared" si="34"/>
        <v/>
      </c>
      <c r="E237" s="35" t="str">
        <f t="shared" si="39"/>
        <v/>
      </c>
      <c r="F237" s="264" t="str">
        <f t="shared" si="35"/>
        <v/>
      </c>
      <c r="G237" s="198"/>
      <c r="H237" s="199" t="str">
        <f t="shared" si="36"/>
        <v/>
      </c>
      <c r="I237" s="73"/>
      <c r="J237" s="73"/>
      <c r="K237" s="73"/>
      <c r="L237" s="239"/>
      <c r="M237" t="str">
        <f>IF(F237="","",'OPĆI DIO'!$C$1)</f>
        <v/>
      </c>
      <c r="N237" t="str">
        <f t="shared" si="37"/>
        <v/>
      </c>
      <c r="O237" t="str">
        <f t="shared" si="38"/>
        <v/>
      </c>
    </row>
    <row r="238" spans="1:15">
      <c r="A238" s="36" t="str">
        <f>IF(F238="","",VLOOKUP('OPĆI DIO'!$C$1,'OPĆI DIO'!$N$4:$W$137,10,FALSE))</f>
        <v/>
      </c>
      <c r="B238" s="36" t="str">
        <f>IF(F238="","",VLOOKUP('OPĆI DIO'!$C$1,'OPĆI DIO'!$N$4:$W$137,9,FALSE))</f>
        <v/>
      </c>
      <c r="C238" s="197" t="str">
        <f t="shared" si="33"/>
        <v/>
      </c>
      <c r="D238" s="197" t="str">
        <f t="shared" si="34"/>
        <v/>
      </c>
      <c r="E238" s="35" t="str">
        <f t="shared" si="39"/>
        <v/>
      </c>
      <c r="F238" s="264" t="str">
        <f t="shared" si="35"/>
        <v/>
      </c>
      <c r="G238" s="198"/>
      <c r="H238" s="199" t="str">
        <f t="shared" si="36"/>
        <v/>
      </c>
      <c r="I238" s="73"/>
      <c r="J238" s="73"/>
      <c r="K238" s="73"/>
      <c r="L238" s="239"/>
      <c r="M238" t="str">
        <f>IF(F238="","",'OPĆI DIO'!$C$1)</f>
        <v/>
      </c>
      <c r="N238" t="str">
        <f t="shared" si="37"/>
        <v/>
      </c>
      <c r="O238" t="str">
        <f t="shared" si="38"/>
        <v/>
      </c>
    </row>
    <row r="239" spans="1:15">
      <c r="A239" s="36" t="str">
        <f>IF(F239="","",VLOOKUP('OPĆI DIO'!$C$1,'OPĆI DIO'!$N$4:$W$137,10,FALSE))</f>
        <v/>
      </c>
      <c r="B239" s="36" t="str">
        <f>IF(F239="","",VLOOKUP('OPĆI DIO'!$C$1,'OPĆI DIO'!$N$4:$W$137,9,FALSE))</f>
        <v/>
      </c>
      <c r="C239" s="197" t="str">
        <f t="shared" si="33"/>
        <v/>
      </c>
      <c r="D239" s="197" t="str">
        <f t="shared" si="34"/>
        <v/>
      </c>
      <c r="E239" s="35" t="str">
        <f t="shared" si="39"/>
        <v/>
      </c>
      <c r="F239" s="264" t="str">
        <f t="shared" si="35"/>
        <v/>
      </c>
      <c r="G239" s="198"/>
      <c r="H239" s="199" t="str">
        <f t="shared" si="36"/>
        <v/>
      </c>
      <c r="I239" s="73"/>
      <c r="J239" s="73"/>
      <c r="K239" s="73"/>
      <c r="L239" s="239"/>
      <c r="M239" t="str">
        <f>IF(F239="","",'OPĆI DIO'!$C$1)</f>
        <v/>
      </c>
      <c r="N239" t="str">
        <f t="shared" si="37"/>
        <v/>
      </c>
      <c r="O239" t="str">
        <f t="shared" si="38"/>
        <v/>
      </c>
    </row>
    <row r="240" spans="1:15">
      <c r="A240" s="36" t="str">
        <f>IF(F240="","",VLOOKUP('OPĆI DIO'!$C$1,'OPĆI DIO'!$N$4:$W$137,10,FALSE))</f>
        <v/>
      </c>
      <c r="B240" s="36" t="str">
        <f>IF(F240="","",VLOOKUP('OPĆI DIO'!$C$1,'OPĆI DIO'!$N$4:$W$137,9,FALSE))</f>
        <v/>
      </c>
      <c r="C240" s="197" t="str">
        <f t="shared" si="33"/>
        <v/>
      </c>
      <c r="D240" s="197" t="str">
        <f t="shared" si="34"/>
        <v/>
      </c>
      <c r="E240" s="35" t="str">
        <f t="shared" si="39"/>
        <v/>
      </c>
      <c r="F240" s="264" t="str">
        <f t="shared" si="35"/>
        <v/>
      </c>
      <c r="G240" s="198"/>
      <c r="H240" s="199" t="str">
        <f t="shared" si="36"/>
        <v/>
      </c>
      <c r="I240" s="73"/>
      <c r="J240" s="73"/>
      <c r="K240" s="73"/>
      <c r="L240" s="239"/>
      <c r="M240" t="str">
        <f>IF(F240="","",'OPĆI DIO'!$C$1)</f>
        <v/>
      </c>
      <c r="N240" t="str">
        <f t="shared" si="37"/>
        <v/>
      </c>
      <c r="O240" t="str">
        <f t="shared" si="38"/>
        <v/>
      </c>
    </row>
    <row r="241" spans="1:15">
      <c r="A241" s="36" t="str">
        <f>IF(F241="","",VLOOKUP('OPĆI DIO'!$C$1,'OPĆI DIO'!$N$4:$W$137,10,FALSE))</f>
        <v/>
      </c>
      <c r="B241" s="36" t="str">
        <f>IF(F241="","",VLOOKUP('OPĆI DIO'!$C$1,'OPĆI DIO'!$N$4:$W$137,9,FALSE))</f>
        <v/>
      </c>
      <c r="C241" s="197" t="str">
        <f t="shared" si="33"/>
        <v/>
      </c>
      <c r="D241" s="197" t="str">
        <f t="shared" si="34"/>
        <v/>
      </c>
      <c r="E241" s="35" t="str">
        <f t="shared" si="39"/>
        <v/>
      </c>
      <c r="F241" s="264" t="str">
        <f t="shared" si="35"/>
        <v/>
      </c>
      <c r="G241" s="198"/>
      <c r="H241" s="199" t="str">
        <f t="shared" si="36"/>
        <v/>
      </c>
      <c r="I241" s="73"/>
      <c r="J241" s="73"/>
      <c r="K241" s="73"/>
      <c r="L241" s="239"/>
      <c r="M241" t="str">
        <f>IF(F241="","",'OPĆI DIO'!$C$1)</f>
        <v/>
      </c>
      <c r="N241" t="str">
        <f t="shared" si="37"/>
        <v/>
      </c>
      <c r="O241" t="str">
        <f t="shared" si="38"/>
        <v/>
      </c>
    </row>
    <row r="242" spans="1:15">
      <c r="A242" s="36" t="str">
        <f>IF(F242="","",VLOOKUP('OPĆI DIO'!$C$1,'OPĆI DIO'!$N$4:$W$137,10,FALSE))</f>
        <v/>
      </c>
      <c r="B242" s="36" t="str">
        <f>IF(F242="","",VLOOKUP('OPĆI DIO'!$C$1,'OPĆI DIO'!$N$4:$W$137,9,FALSE))</f>
        <v/>
      </c>
      <c r="C242" s="197" t="str">
        <f t="shared" si="33"/>
        <v/>
      </c>
      <c r="D242" s="197" t="str">
        <f t="shared" si="34"/>
        <v/>
      </c>
      <c r="E242" s="35" t="str">
        <f t="shared" si="39"/>
        <v/>
      </c>
      <c r="F242" s="264" t="str">
        <f t="shared" si="35"/>
        <v/>
      </c>
      <c r="G242" s="198"/>
      <c r="H242" s="199" t="str">
        <f t="shared" si="36"/>
        <v/>
      </c>
      <c r="I242" s="73"/>
      <c r="J242" s="73"/>
      <c r="K242" s="73"/>
      <c r="L242" s="239"/>
      <c r="M242" t="str">
        <f>IF(F242="","",'OPĆI DIO'!$C$1)</f>
        <v/>
      </c>
      <c r="N242" t="str">
        <f t="shared" si="37"/>
        <v/>
      </c>
      <c r="O242" t="str">
        <f t="shared" si="38"/>
        <v/>
      </c>
    </row>
    <row r="243" spans="1:15">
      <c r="A243" s="36" t="str">
        <f>IF(F243="","",VLOOKUP('OPĆI DIO'!$C$1,'OPĆI DIO'!$N$4:$W$137,10,FALSE))</f>
        <v/>
      </c>
      <c r="B243" s="36" t="str">
        <f>IF(F243="","",VLOOKUP('OPĆI DIO'!$C$1,'OPĆI DIO'!$N$4:$W$137,9,FALSE))</f>
        <v/>
      </c>
      <c r="C243" s="197" t="str">
        <f t="shared" si="33"/>
        <v/>
      </c>
      <c r="D243" s="197" t="str">
        <f t="shared" si="34"/>
        <v/>
      </c>
      <c r="E243" s="35" t="str">
        <f t="shared" si="39"/>
        <v/>
      </c>
      <c r="F243" s="264" t="str">
        <f t="shared" si="35"/>
        <v/>
      </c>
      <c r="G243" s="198"/>
      <c r="H243" s="199" t="str">
        <f t="shared" si="36"/>
        <v/>
      </c>
      <c r="I243" s="73"/>
      <c r="J243" s="73"/>
      <c r="K243" s="73"/>
      <c r="L243" s="239"/>
      <c r="M243" t="str">
        <f>IF(F243="","",'OPĆI DIO'!$C$1)</f>
        <v/>
      </c>
      <c r="N243" t="str">
        <f t="shared" si="37"/>
        <v/>
      </c>
      <c r="O243" t="str">
        <f t="shared" si="38"/>
        <v/>
      </c>
    </row>
    <row r="244" spans="1:15">
      <c r="A244" s="36" t="str">
        <f>IF(F244="","",VLOOKUP('OPĆI DIO'!$C$1,'OPĆI DIO'!$N$4:$W$137,10,FALSE))</f>
        <v/>
      </c>
      <c r="B244" s="36" t="str">
        <f>IF(F244="","",VLOOKUP('OPĆI DIO'!$C$1,'OPĆI DIO'!$N$4:$W$137,9,FALSE))</f>
        <v/>
      </c>
      <c r="C244" s="197" t="str">
        <f t="shared" si="33"/>
        <v/>
      </c>
      <c r="D244" s="197" t="str">
        <f t="shared" si="34"/>
        <v/>
      </c>
      <c r="E244" s="35" t="str">
        <f t="shared" si="39"/>
        <v/>
      </c>
      <c r="F244" s="264" t="str">
        <f t="shared" si="35"/>
        <v/>
      </c>
      <c r="G244" s="198"/>
      <c r="H244" s="199" t="str">
        <f t="shared" si="36"/>
        <v/>
      </c>
      <c r="I244" s="73"/>
      <c r="J244" s="73"/>
      <c r="K244" s="73"/>
      <c r="L244" s="239"/>
      <c r="M244" t="str">
        <f>IF(F244="","",'OPĆI DIO'!$C$1)</f>
        <v/>
      </c>
      <c r="N244" t="str">
        <f t="shared" si="37"/>
        <v/>
      </c>
      <c r="O244" t="str">
        <f t="shared" si="38"/>
        <v/>
      </c>
    </row>
    <row r="245" spans="1:15">
      <c r="A245" s="36" t="str">
        <f>IF(F245="","",VLOOKUP('OPĆI DIO'!$C$1,'OPĆI DIO'!$N$4:$W$137,10,FALSE))</f>
        <v/>
      </c>
      <c r="B245" s="36" t="str">
        <f>IF(F245="","",VLOOKUP('OPĆI DIO'!$C$1,'OPĆI DIO'!$N$4:$W$137,9,FALSE))</f>
        <v/>
      </c>
      <c r="C245" s="197" t="str">
        <f t="shared" si="33"/>
        <v/>
      </c>
      <c r="D245" s="197" t="str">
        <f t="shared" si="34"/>
        <v/>
      </c>
      <c r="E245" s="35" t="str">
        <f t="shared" si="39"/>
        <v/>
      </c>
      <c r="F245" s="264" t="str">
        <f t="shared" si="35"/>
        <v/>
      </c>
      <c r="G245" s="198"/>
      <c r="H245" s="199" t="str">
        <f t="shared" si="36"/>
        <v/>
      </c>
      <c r="I245" s="73"/>
      <c r="J245" s="73"/>
      <c r="K245" s="73"/>
      <c r="L245" s="239"/>
      <c r="M245" t="str">
        <f>IF(F245="","",'OPĆI DIO'!$C$1)</f>
        <v/>
      </c>
      <c r="N245" t="str">
        <f t="shared" si="37"/>
        <v/>
      </c>
      <c r="O245" t="str">
        <f t="shared" si="38"/>
        <v/>
      </c>
    </row>
    <row r="246" spans="1:15">
      <c r="A246" s="36" t="str">
        <f>IF(F246="","",VLOOKUP('OPĆI DIO'!$C$1,'OPĆI DIO'!$N$4:$W$137,10,FALSE))</f>
        <v/>
      </c>
      <c r="B246" s="36" t="str">
        <f>IF(F246="","",VLOOKUP('OPĆI DIO'!$C$1,'OPĆI DIO'!$N$4:$W$137,9,FALSE))</f>
        <v/>
      </c>
      <c r="C246" s="197" t="str">
        <f t="shared" si="33"/>
        <v/>
      </c>
      <c r="D246" s="197" t="str">
        <f t="shared" si="34"/>
        <v/>
      </c>
      <c r="E246" s="35" t="str">
        <f t="shared" si="39"/>
        <v/>
      </c>
      <c r="F246" s="264" t="str">
        <f t="shared" si="35"/>
        <v/>
      </c>
      <c r="G246" s="198"/>
      <c r="H246" s="199" t="str">
        <f t="shared" si="36"/>
        <v/>
      </c>
      <c r="I246" s="73"/>
      <c r="J246" s="73"/>
      <c r="K246" s="73"/>
      <c r="L246" s="239"/>
      <c r="M246" t="str">
        <f>IF(F246="","",'OPĆI DIO'!$C$1)</f>
        <v/>
      </c>
      <c r="N246" t="str">
        <f t="shared" si="37"/>
        <v/>
      </c>
      <c r="O246" t="str">
        <f t="shared" si="38"/>
        <v/>
      </c>
    </row>
    <row r="247" spans="1:15">
      <c r="A247" s="36" t="str">
        <f>IF(F247="","",VLOOKUP('OPĆI DIO'!$C$1,'OPĆI DIO'!$N$4:$W$137,10,FALSE))</f>
        <v/>
      </c>
      <c r="B247" s="36" t="str">
        <f>IF(F247="","",VLOOKUP('OPĆI DIO'!$C$1,'OPĆI DIO'!$N$4:$W$137,9,FALSE))</f>
        <v/>
      </c>
      <c r="C247" s="197" t="str">
        <f t="shared" si="33"/>
        <v/>
      </c>
      <c r="D247" s="197" t="str">
        <f t="shared" si="34"/>
        <v/>
      </c>
      <c r="E247" s="35" t="str">
        <f t="shared" si="39"/>
        <v/>
      </c>
      <c r="F247" s="264" t="str">
        <f t="shared" si="35"/>
        <v/>
      </c>
      <c r="G247" s="198"/>
      <c r="H247" s="199" t="str">
        <f t="shared" si="36"/>
        <v/>
      </c>
      <c r="I247" s="73"/>
      <c r="J247" s="73"/>
      <c r="K247" s="73"/>
      <c r="L247" s="239"/>
      <c r="M247" t="str">
        <f>IF(F247="","",'OPĆI DIO'!$C$1)</f>
        <v/>
      </c>
      <c r="N247" t="str">
        <f t="shared" si="37"/>
        <v/>
      </c>
      <c r="O247" t="str">
        <f t="shared" si="38"/>
        <v/>
      </c>
    </row>
    <row r="248" spans="1:15">
      <c r="A248" s="36" t="str">
        <f>IF(F248="","",VLOOKUP('OPĆI DIO'!$C$1,'OPĆI DIO'!$N$4:$W$137,10,FALSE))</f>
        <v/>
      </c>
      <c r="B248" s="36" t="str">
        <f>IF(F248="","",VLOOKUP('OPĆI DIO'!$C$1,'OPĆI DIO'!$N$4:$W$137,9,FALSE))</f>
        <v/>
      </c>
      <c r="C248" s="197" t="str">
        <f t="shared" si="33"/>
        <v/>
      </c>
      <c r="D248" s="197" t="str">
        <f t="shared" si="34"/>
        <v/>
      </c>
      <c r="E248" s="35" t="str">
        <f t="shared" si="39"/>
        <v/>
      </c>
      <c r="F248" s="264" t="str">
        <f t="shared" si="35"/>
        <v/>
      </c>
      <c r="G248" s="198"/>
      <c r="H248" s="199" t="str">
        <f t="shared" si="36"/>
        <v/>
      </c>
      <c r="I248" s="73"/>
      <c r="J248" s="73"/>
      <c r="K248" s="73"/>
      <c r="L248" s="239"/>
      <c r="M248" t="str">
        <f>IF(F248="","",'OPĆI DIO'!$C$1)</f>
        <v/>
      </c>
      <c r="N248" t="str">
        <f t="shared" si="37"/>
        <v/>
      </c>
      <c r="O248" t="str">
        <f t="shared" si="38"/>
        <v/>
      </c>
    </row>
    <row r="249" spans="1:15">
      <c r="A249" s="36" t="str">
        <f>IF(F249="","",VLOOKUP('OPĆI DIO'!$C$1,'OPĆI DIO'!$N$4:$W$137,10,FALSE))</f>
        <v/>
      </c>
      <c r="B249" s="36" t="str">
        <f>IF(F249="","",VLOOKUP('OPĆI DIO'!$C$1,'OPĆI DIO'!$N$4:$W$137,9,FALSE))</f>
        <v/>
      </c>
      <c r="C249" s="197" t="str">
        <f t="shared" si="33"/>
        <v/>
      </c>
      <c r="D249" s="197" t="str">
        <f t="shared" si="34"/>
        <v/>
      </c>
      <c r="E249" s="35" t="str">
        <f t="shared" si="39"/>
        <v/>
      </c>
      <c r="F249" s="264" t="str">
        <f t="shared" si="35"/>
        <v/>
      </c>
      <c r="G249" s="198"/>
      <c r="H249" s="199" t="str">
        <f t="shared" si="36"/>
        <v/>
      </c>
      <c r="I249" s="73"/>
      <c r="J249" s="73"/>
      <c r="K249" s="73"/>
      <c r="L249" s="239"/>
      <c r="M249" t="str">
        <f>IF(F249="","",'OPĆI DIO'!$C$1)</f>
        <v/>
      </c>
      <c r="N249" t="str">
        <f t="shared" si="37"/>
        <v/>
      </c>
      <c r="O249" t="str">
        <f t="shared" si="38"/>
        <v/>
      </c>
    </row>
    <row r="250" spans="1:15">
      <c r="A250" s="36" t="str">
        <f>IF(F250="","",VLOOKUP('OPĆI DIO'!$C$1,'OPĆI DIO'!$N$4:$W$137,10,FALSE))</f>
        <v/>
      </c>
      <c r="B250" s="36" t="str">
        <f>IF(F250="","",VLOOKUP('OPĆI DIO'!$C$1,'OPĆI DIO'!$N$4:$W$137,9,FALSE))</f>
        <v/>
      </c>
      <c r="C250" s="197" t="str">
        <f t="shared" si="33"/>
        <v/>
      </c>
      <c r="D250" s="197" t="str">
        <f t="shared" si="34"/>
        <v/>
      </c>
      <c r="E250" s="35" t="str">
        <f t="shared" si="39"/>
        <v/>
      </c>
      <c r="F250" s="264" t="str">
        <f t="shared" si="35"/>
        <v/>
      </c>
      <c r="G250" s="198"/>
      <c r="H250" s="199" t="str">
        <f t="shared" si="36"/>
        <v/>
      </c>
      <c r="I250" s="73"/>
      <c r="J250" s="73"/>
      <c r="K250" s="73"/>
      <c r="L250" s="239"/>
      <c r="M250" t="str">
        <f>IF(F250="","",'OPĆI DIO'!$C$1)</f>
        <v/>
      </c>
      <c r="N250" t="str">
        <f t="shared" si="37"/>
        <v/>
      </c>
      <c r="O250" t="str">
        <f t="shared" si="38"/>
        <v/>
      </c>
    </row>
    <row r="251" spans="1:15">
      <c r="A251" s="36" t="str">
        <f>IF(F251="","",VLOOKUP('OPĆI DIO'!$C$1,'OPĆI DIO'!$N$4:$W$137,10,FALSE))</f>
        <v/>
      </c>
      <c r="B251" s="36" t="str">
        <f>IF(F251="","",VLOOKUP('OPĆI DIO'!$C$1,'OPĆI DIO'!$N$4:$W$137,9,FALSE))</f>
        <v/>
      </c>
      <c r="C251" s="197" t="str">
        <f t="shared" si="33"/>
        <v/>
      </c>
      <c r="D251" s="197" t="str">
        <f t="shared" si="34"/>
        <v/>
      </c>
      <c r="E251" s="35" t="str">
        <f t="shared" si="39"/>
        <v/>
      </c>
      <c r="F251" s="264" t="str">
        <f t="shared" si="35"/>
        <v/>
      </c>
      <c r="G251" s="198"/>
      <c r="H251" s="199" t="str">
        <f t="shared" si="36"/>
        <v/>
      </c>
      <c r="I251" s="73"/>
      <c r="J251" s="73"/>
      <c r="K251" s="73"/>
      <c r="L251" s="239"/>
      <c r="M251" t="str">
        <f>IF(F251="","",'OPĆI DIO'!$C$1)</f>
        <v/>
      </c>
      <c r="N251" t="str">
        <f t="shared" si="37"/>
        <v/>
      </c>
      <c r="O251" t="str">
        <f t="shared" si="38"/>
        <v/>
      </c>
    </row>
    <row r="252" spans="1:15">
      <c r="A252" s="36" t="str">
        <f>IF(F252="","",VLOOKUP('OPĆI DIO'!$C$1,'OPĆI DIO'!$N$4:$W$137,10,FALSE))</f>
        <v/>
      </c>
      <c r="B252" s="36" t="str">
        <f>IF(F252="","",VLOOKUP('OPĆI DIO'!$C$1,'OPĆI DIO'!$N$4:$W$137,9,FALSE))</f>
        <v/>
      </c>
      <c r="C252" s="197" t="str">
        <f t="shared" si="33"/>
        <v/>
      </c>
      <c r="D252" s="197" t="str">
        <f t="shared" si="34"/>
        <v/>
      </c>
      <c r="E252" s="35" t="str">
        <f t="shared" si="39"/>
        <v/>
      </c>
      <c r="F252" s="264" t="str">
        <f t="shared" si="35"/>
        <v/>
      </c>
      <c r="G252" s="198"/>
      <c r="H252" s="199" t="str">
        <f t="shared" si="36"/>
        <v/>
      </c>
      <c r="I252" s="73"/>
      <c r="J252" s="73"/>
      <c r="K252" s="73"/>
      <c r="L252" s="239"/>
      <c r="M252" t="str">
        <f>IF(F252="","",'OPĆI DIO'!$C$1)</f>
        <v/>
      </c>
      <c r="N252" t="str">
        <f t="shared" si="37"/>
        <v/>
      </c>
      <c r="O252" t="str">
        <f t="shared" si="38"/>
        <v/>
      </c>
    </row>
    <row r="253" spans="1:15">
      <c r="A253" s="36" t="str">
        <f>IF(F253="","",VLOOKUP('OPĆI DIO'!$C$1,'OPĆI DIO'!$N$4:$W$137,10,FALSE))</f>
        <v/>
      </c>
      <c r="B253" s="36" t="str">
        <f>IF(F253="","",VLOOKUP('OPĆI DIO'!$C$1,'OPĆI DIO'!$N$4:$W$137,9,FALSE))</f>
        <v/>
      </c>
      <c r="C253" s="197" t="str">
        <f t="shared" si="33"/>
        <v/>
      </c>
      <c r="D253" s="197" t="str">
        <f t="shared" si="34"/>
        <v/>
      </c>
      <c r="E253" s="35" t="str">
        <f t="shared" si="39"/>
        <v/>
      </c>
      <c r="F253" s="264" t="str">
        <f t="shared" si="35"/>
        <v/>
      </c>
      <c r="G253" s="198"/>
      <c r="H253" s="199" t="str">
        <f t="shared" si="36"/>
        <v/>
      </c>
      <c r="I253" s="73"/>
      <c r="J253" s="73"/>
      <c r="K253" s="73"/>
      <c r="L253" s="239"/>
      <c r="M253" t="str">
        <f>IF(F253="","",'OPĆI DIO'!$C$1)</f>
        <v/>
      </c>
      <c r="N253" t="str">
        <f t="shared" si="37"/>
        <v/>
      </c>
      <c r="O253" t="str">
        <f t="shared" si="38"/>
        <v/>
      </c>
    </row>
    <row r="254" spans="1:15">
      <c r="A254" s="36" t="str">
        <f>IF(F254="","",VLOOKUP('OPĆI DIO'!$C$1,'OPĆI DIO'!$N$4:$W$137,10,FALSE))</f>
        <v/>
      </c>
      <c r="B254" s="36" t="str">
        <f>IF(F254="","",VLOOKUP('OPĆI DIO'!$C$1,'OPĆI DIO'!$N$4:$W$137,9,FALSE))</f>
        <v/>
      </c>
      <c r="C254" s="197" t="str">
        <f t="shared" si="33"/>
        <v/>
      </c>
      <c r="D254" s="197" t="str">
        <f t="shared" si="34"/>
        <v/>
      </c>
      <c r="E254" s="35" t="str">
        <f t="shared" si="39"/>
        <v/>
      </c>
      <c r="F254" s="264" t="str">
        <f t="shared" si="35"/>
        <v/>
      </c>
      <c r="G254" s="198"/>
      <c r="H254" s="199" t="str">
        <f t="shared" si="36"/>
        <v/>
      </c>
      <c r="I254" s="73"/>
      <c r="J254" s="73"/>
      <c r="K254" s="73"/>
      <c r="L254" s="239"/>
      <c r="M254" t="str">
        <f>IF(F254="","",'OPĆI DIO'!$C$1)</f>
        <v/>
      </c>
      <c r="N254" t="str">
        <f t="shared" si="37"/>
        <v/>
      </c>
      <c r="O254" t="str">
        <f t="shared" si="38"/>
        <v/>
      </c>
    </row>
    <row r="255" spans="1:15">
      <c r="A255" s="36" t="str">
        <f>IF(F255="","",VLOOKUP('OPĆI DIO'!$C$1,'OPĆI DIO'!$N$4:$W$137,10,FALSE))</f>
        <v/>
      </c>
      <c r="B255" s="36" t="str">
        <f>IF(F255="","",VLOOKUP('OPĆI DIO'!$C$1,'OPĆI DIO'!$N$4:$W$137,9,FALSE))</f>
        <v/>
      </c>
      <c r="C255" s="197" t="str">
        <f t="shared" si="33"/>
        <v/>
      </c>
      <c r="D255" s="197" t="str">
        <f t="shared" si="34"/>
        <v/>
      </c>
      <c r="E255" s="35" t="str">
        <f t="shared" si="39"/>
        <v/>
      </c>
      <c r="F255" s="264" t="str">
        <f t="shared" si="35"/>
        <v/>
      </c>
      <c r="G255" s="198"/>
      <c r="H255" s="199" t="str">
        <f t="shared" si="36"/>
        <v/>
      </c>
      <c r="I255" s="73"/>
      <c r="J255" s="73"/>
      <c r="K255" s="73"/>
      <c r="L255" s="239"/>
      <c r="M255" t="str">
        <f>IF(F255="","",'OPĆI DIO'!$C$1)</f>
        <v/>
      </c>
      <c r="N255" t="str">
        <f t="shared" si="37"/>
        <v/>
      </c>
      <c r="O255" t="str">
        <f t="shared" si="38"/>
        <v/>
      </c>
    </row>
    <row r="256" spans="1:15">
      <c r="A256" s="36" t="str">
        <f>IF(F256="","",VLOOKUP('OPĆI DIO'!$C$1,'OPĆI DIO'!$N$4:$W$137,10,FALSE))</f>
        <v/>
      </c>
      <c r="B256" s="36" t="str">
        <f>IF(F256="","",VLOOKUP('OPĆI DIO'!$C$1,'OPĆI DIO'!$N$4:$W$137,9,FALSE))</f>
        <v/>
      </c>
      <c r="C256" s="197" t="str">
        <f t="shared" si="33"/>
        <v/>
      </c>
      <c r="D256" s="197" t="str">
        <f t="shared" si="34"/>
        <v/>
      </c>
      <c r="E256" s="35" t="str">
        <f t="shared" si="39"/>
        <v/>
      </c>
      <c r="F256" s="264" t="str">
        <f t="shared" si="35"/>
        <v/>
      </c>
      <c r="G256" s="198"/>
      <c r="H256" s="199" t="str">
        <f t="shared" si="36"/>
        <v/>
      </c>
      <c r="I256" s="73"/>
      <c r="J256" s="73"/>
      <c r="K256" s="73"/>
      <c r="L256" s="239"/>
      <c r="M256" t="str">
        <f>IF(F256="","",'OPĆI DIO'!$C$1)</f>
        <v/>
      </c>
      <c r="N256" t="str">
        <f t="shared" si="37"/>
        <v/>
      </c>
      <c r="O256" t="str">
        <f t="shared" si="38"/>
        <v/>
      </c>
    </row>
    <row r="257" spans="1:15">
      <c r="A257" s="36" t="str">
        <f>IF(F257="","",VLOOKUP('OPĆI DIO'!$C$1,'OPĆI DIO'!$N$4:$W$137,10,FALSE))</f>
        <v/>
      </c>
      <c r="B257" s="36" t="str">
        <f>IF(F257="","",VLOOKUP('OPĆI DIO'!$C$1,'OPĆI DIO'!$N$4:$W$137,9,FALSE))</f>
        <v/>
      </c>
      <c r="C257" s="197" t="str">
        <f t="shared" si="33"/>
        <v/>
      </c>
      <c r="D257" s="197" t="str">
        <f t="shared" si="34"/>
        <v/>
      </c>
      <c r="E257" s="35" t="str">
        <f t="shared" si="39"/>
        <v/>
      </c>
      <c r="F257" s="264" t="str">
        <f t="shared" si="35"/>
        <v/>
      </c>
      <c r="G257" s="198"/>
      <c r="H257" s="199" t="str">
        <f t="shared" si="36"/>
        <v/>
      </c>
      <c r="I257" s="73"/>
      <c r="J257" s="73"/>
      <c r="K257" s="73"/>
      <c r="L257" s="239"/>
      <c r="M257" t="str">
        <f>IF(F257="","",'OPĆI DIO'!$C$1)</f>
        <v/>
      </c>
      <c r="N257" t="str">
        <f t="shared" si="37"/>
        <v/>
      </c>
      <c r="O257" t="str">
        <f t="shared" si="38"/>
        <v/>
      </c>
    </row>
    <row r="258" spans="1:15">
      <c r="A258" s="36" t="str">
        <f>IF(F258="","",VLOOKUP('OPĆI DIO'!$C$1,'OPĆI DIO'!$N$4:$W$137,10,FALSE))</f>
        <v/>
      </c>
      <c r="B258" s="36" t="str">
        <f>IF(F258="","",VLOOKUP('OPĆI DIO'!$C$1,'OPĆI DIO'!$N$4:$W$137,9,FALSE))</f>
        <v/>
      </c>
      <c r="C258" s="197" t="str">
        <f t="shared" si="33"/>
        <v/>
      </c>
      <c r="D258" s="197" t="str">
        <f t="shared" si="34"/>
        <v/>
      </c>
      <c r="E258" s="35" t="str">
        <f t="shared" si="39"/>
        <v/>
      </c>
      <c r="F258" s="264" t="str">
        <f t="shared" si="35"/>
        <v/>
      </c>
      <c r="G258" s="198"/>
      <c r="H258" s="199" t="str">
        <f t="shared" si="36"/>
        <v/>
      </c>
      <c r="I258" s="73"/>
      <c r="J258" s="73"/>
      <c r="K258" s="73"/>
      <c r="L258" s="239"/>
      <c r="M258" t="str">
        <f>IF(F258="","",'OPĆI DIO'!$C$1)</f>
        <v/>
      </c>
      <c r="N258" t="str">
        <f t="shared" si="37"/>
        <v/>
      </c>
      <c r="O258" t="str">
        <f t="shared" si="38"/>
        <v/>
      </c>
    </row>
    <row r="259" spans="1:15">
      <c r="A259" s="36" t="str">
        <f>IF(F259="","",VLOOKUP('OPĆI DIO'!$C$1,'OPĆI DIO'!$N$4:$W$137,10,FALSE))</f>
        <v/>
      </c>
      <c r="B259" s="36" t="str">
        <f>IF(F259="","",VLOOKUP('OPĆI DIO'!$C$1,'OPĆI DIO'!$N$4:$W$137,9,FALSE))</f>
        <v/>
      </c>
      <c r="C259" s="197" t="str">
        <f t="shared" ref="C259:C322" si="40">IFERROR(VLOOKUP(G259,$T$6:$AA$185,8,FALSE),"")</f>
        <v/>
      </c>
      <c r="D259" s="197" t="str">
        <f t="shared" ref="D259:D322" si="41">IFERROR(VLOOKUP(G259,$T$6:$AA$185,4,FALSE),"")</f>
        <v/>
      </c>
      <c r="E259" s="35" t="str">
        <f t="shared" si="39"/>
        <v/>
      </c>
      <c r="F259" s="264" t="str">
        <f t="shared" ref="F259:F322" si="42">IFERROR(VLOOKUP(G259,$T$6:$AA$185,2,FALSE),"")</f>
        <v/>
      </c>
      <c r="G259" s="198"/>
      <c r="H259" s="199" t="str">
        <f t="shared" ref="H259:H322" si="43">IFERROR(VLOOKUP(G259,$T$6:$AA$185,3,FALSE),"")</f>
        <v/>
      </c>
      <c r="I259" s="73"/>
      <c r="J259" s="73"/>
      <c r="K259" s="73"/>
      <c r="L259" s="239"/>
      <c r="M259" t="str">
        <f>IF(F259="","",'OPĆI DIO'!$C$1)</f>
        <v/>
      </c>
      <c r="N259" t="str">
        <f t="shared" si="37"/>
        <v/>
      </c>
      <c r="O259" t="str">
        <f t="shared" si="38"/>
        <v/>
      </c>
    </row>
    <row r="260" spans="1:15">
      <c r="A260" s="36" t="str">
        <f>IF(F260="","",VLOOKUP('OPĆI DIO'!$C$1,'OPĆI DIO'!$N$4:$W$137,10,FALSE))</f>
        <v/>
      </c>
      <c r="B260" s="36" t="str">
        <f>IF(F260="","",VLOOKUP('OPĆI DIO'!$C$1,'OPĆI DIO'!$N$4:$W$137,9,FALSE))</f>
        <v/>
      </c>
      <c r="C260" s="197" t="str">
        <f t="shared" si="40"/>
        <v/>
      </c>
      <c r="D260" s="197" t="str">
        <f t="shared" si="41"/>
        <v/>
      </c>
      <c r="E260" s="35" t="str">
        <f t="shared" si="39"/>
        <v/>
      </c>
      <c r="F260" s="264" t="str">
        <f t="shared" si="42"/>
        <v/>
      </c>
      <c r="G260" s="198"/>
      <c r="H260" s="199" t="str">
        <f t="shared" si="43"/>
        <v/>
      </c>
      <c r="I260" s="73"/>
      <c r="J260" s="73"/>
      <c r="K260" s="73"/>
      <c r="L260" s="239"/>
      <c r="M260" t="str">
        <f>IF(F260="","",'OPĆI DIO'!$C$1)</f>
        <v/>
      </c>
      <c r="N260" t="str">
        <f t="shared" si="37"/>
        <v/>
      </c>
      <c r="O260" t="str">
        <f t="shared" si="38"/>
        <v/>
      </c>
    </row>
    <row r="261" spans="1:15">
      <c r="A261" s="36" t="str">
        <f>IF(F261="","",VLOOKUP('OPĆI DIO'!$C$1,'OPĆI DIO'!$N$4:$W$137,10,FALSE))</f>
        <v/>
      </c>
      <c r="B261" s="36" t="str">
        <f>IF(F261="","",VLOOKUP('OPĆI DIO'!$C$1,'OPĆI DIO'!$N$4:$W$137,9,FALSE))</f>
        <v/>
      </c>
      <c r="C261" s="197" t="str">
        <f t="shared" si="40"/>
        <v/>
      </c>
      <c r="D261" s="197" t="str">
        <f t="shared" si="41"/>
        <v/>
      </c>
      <c r="E261" s="35" t="str">
        <f t="shared" si="39"/>
        <v/>
      </c>
      <c r="F261" s="264" t="str">
        <f t="shared" si="42"/>
        <v/>
      </c>
      <c r="G261" s="198"/>
      <c r="H261" s="199" t="str">
        <f t="shared" si="43"/>
        <v/>
      </c>
      <c r="I261" s="73"/>
      <c r="J261" s="73"/>
      <c r="K261" s="73"/>
      <c r="L261" s="239"/>
      <c r="M261" t="str">
        <f>IF(F261="","",'OPĆI DIO'!$C$1)</f>
        <v/>
      </c>
      <c r="N261" t="str">
        <f t="shared" si="37"/>
        <v/>
      </c>
      <c r="O261" t="str">
        <f t="shared" si="38"/>
        <v/>
      </c>
    </row>
    <row r="262" spans="1:15">
      <c r="A262" s="36" t="str">
        <f>IF(F262="","",VLOOKUP('OPĆI DIO'!$C$1,'OPĆI DIO'!$N$4:$W$137,10,FALSE))</f>
        <v/>
      </c>
      <c r="B262" s="36" t="str">
        <f>IF(F262="","",VLOOKUP('OPĆI DIO'!$C$1,'OPĆI DIO'!$N$4:$W$137,9,FALSE))</f>
        <v/>
      </c>
      <c r="C262" s="197" t="str">
        <f t="shared" si="40"/>
        <v/>
      </c>
      <c r="D262" s="197" t="str">
        <f t="shared" si="41"/>
        <v/>
      </c>
      <c r="E262" s="35" t="str">
        <f t="shared" si="39"/>
        <v/>
      </c>
      <c r="F262" s="264" t="str">
        <f t="shared" si="42"/>
        <v/>
      </c>
      <c r="G262" s="198"/>
      <c r="H262" s="199" t="str">
        <f t="shared" si="43"/>
        <v/>
      </c>
      <c r="I262" s="73"/>
      <c r="J262" s="73"/>
      <c r="K262" s="73"/>
      <c r="L262" s="239"/>
      <c r="M262" t="str">
        <f>IF(F262="","",'OPĆI DIO'!$C$1)</f>
        <v/>
      </c>
      <c r="N262" t="str">
        <f t="shared" si="37"/>
        <v/>
      </c>
      <c r="O262" t="str">
        <f t="shared" si="38"/>
        <v/>
      </c>
    </row>
    <row r="263" spans="1:15">
      <c r="A263" s="36" t="str">
        <f>IF(F263="","",VLOOKUP('OPĆI DIO'!$C$1,'OPĆI DIO'!$N$4:$W$137,10,FALSE))</f>
        <v/>
      </c>
      <c r="B263" s="36" t="str">
        <f>IF(F263="","",VLOOKUP('OPĆI DIO'!$C$1,'OPĆI DIO'!$N$4:$W$137,9,FALSE))</f>
        <v/>
      </c>
      <c r="C263" s="197" t="str">
        <f t="shared" si="40"/>
        <v/>
      </c>
      <c r="D263" s="197" t="str">
        <f t="shared" si="41"/>
        <v/>
      </c>
      <c r="E263" s="35" t="str">
        <f t="shared" si="39"/>
        <v/>
      </c>
      <c r="F263" s="264" t="str">
        <f t="shared" si="42"/>
        <v/>
      </c>
      <c r="G263" s="198"/>
      <c r="H263" s="199" t="str">
        <f t="shared" si="43"/>
        <v/>
      </c>
      <c r="I263" s="73"/>
      <c r="J263" s="73"/>
      <c r="K263" s="73"/>
      <c r="L263" s="239"/>
      <c r="M263" t="str">
        <f>IF(F263="","",'OPĆI DIO'!$C$1)</f>
        <v/>
      </c>
      <c r="N263" t="str">
        <f t="shared" si="37"/>
        <v/>
      </c>
      <c r="O263" t="str">
        <f t="shared" si="38"/>
        <v/>
      </c>
    </row>
    <row r="264" spans="1:15">
      <c r="A264" s="36" t="str">
        <f>IF(F264="","",VLOOKUP('OPĆI DIO'!$C$1,'OPĆI DIO'!$N$4:$W$137,10,FALSE))</f>
        <v/>
      </c>
      <c r="B264" s="36" t="str">
        <f>IF(F264="","",VLOOKUP('OPĆI DIO'!$C$1,'OPĆI DIO'!$N$4:$W$137,9,FALSE))</f>
        <v/>
      </c>
      <c r="C264" s="197" t="str">
        <f t="shared" si="40"/>
        <v/>
      </c>
      <c r="D264" s="197" t="str">
        <f t="shared" si="41"/>
        <v/>
      </c>
      <c r="E264" s="35" t="str">
        <f t="shared" si="39"/>
        <v/>
      </c>
      <c r="F264" s="264" t="str">
        <f t="shared" si="42"/>
        <v/>
      </c>
      <c r="G264" s="198"/>
      <c r="H264" s="199" t="str">
        <f t="shared" si="43"/>
        <v/>
      </c>
      <c r="I264" s="73"/>
      <c r="J264" s="73"/>
      <c r="K264" s="73"/>
      <c r="L264" s="239"/>
      <c r="M264" t="str">
        <f>IF(F264="","",'OPĆI DIO'!$C$1)</f>
        <v/>
      </c>
      <c r="N264" t="str">
        <f t="shared" ref="N264:N327" si="44">LEFT(F264,2)</f>
        <v/>
      </c>
      <c r="O264" t="str">
        <f t="shared" ref="O264:O327" si="45">LEFT(F264,3)</f>
        <v/>
      </c>
    </row>
    <row r="265" spans="1:15">
      <c r="A265" s="36" t="str">
        <f>IF(F265="","",VLOOKUP('OPĆI DIO'!$C$1,'OPĆI DIO'!$N$4:$W$137,10,FALSE))</f>
        <v/>
      </c>
      <c r="B265" s="36" t="str">
        <f>IF(F265="","",VLOOKUP('OPĆI DIO'!$C$1,'OPĆI DIO'!$N$4:$W$137,9,FALSE))</f>
        <v/>
      </c>
      <c r="C265" s="197" t="str">
        <f t="shared" si="40"/>
        <v/>
      </c>
      <c r="D265" s="197" t="str">
        <f t="shared" si="41"/>
        <v/>
      </c>
      <c r="E265" s="35" t="str">
        <f t="shared" si="39"/>
        <v/>
      </c>
      <c r="F265" s="264" t="str">
        <f t="shared" si="42"/>
        <v/>
      </c>
      <c r="G265" s="198"/>
      <c r="H265" s="199" t="str">
        <f t="shared" si="43"/>
        <v/>
      </c>
      <c r="I265" s="73"/>
      <c r="J265" s="73"/>
      <c r="K265" s="73"/>
      <c r="L265" s="239"/>
      <c r="M265" t="str">
        <f>IF(F265="","",'OPĆI DIO'!$C$1)</f>
        <v/>
      </c>
      <c r="N265" t="str">
        <f t="shared" si="44"/>
        <v/>
      </c>
      <c r="O265" t="str">
        <f t="shared" si="45"/>
        <v/>
      </c>
    </row>
    <row r="266" spans="1:15">
      <c r="A266" s="36" t="str">
        <f>IF(F266="","",VLOOKUP('OPĆI DIO'!$C$1,'OPĆI DIO'!$N$4:$W$137,10,FALSE))</f>
        <v/>
      </c>
      <c r="B266" s="36" t="str">
        <f>IF(F266="","",VLOOKUP('OPĆI DIO'!$C$1,'OPĆI DIO'!$N$4:$W$137,9,FALSE))</f>
        <v/>
      </c>
      <c r="C266" s="197" t="str">
        <f t="shared" si="40"/>
        <v/>
      </c>
      <c r="D266" s="197" t="str">
        <f t="shared" si="41"/>
        <v/>
      </c>
      <c r="E266" s="35" t="str">
        <f t="shared" si="39"/>
        <v/>
      </c>
      <c r="F266" s="264" t="str">
        <f t="shared" si="42"/>
        <v/>
      </c>
      <c r="G266" s="198"/>
      <c r="H266" s="199" t="str">
        <f t="shared" si="43"/>
        <v/>
      </c>
      <c r="I266" s="73"/>
      <c r="J266" s="73"/>
      <c r="K266" s="73"/>
      <c r="L266" s="239"/>
      <c r="M266" t="str">
        <f>IF(F266="","",'OPĆI DIO'!$C$1)</f>
        <v/>
      </c>
      <c r="N266" t="str">
        <f t="shared" si="44"/>
        <v/>
      </c>
      <c r="O266" t="str">
        <f t="shared" si="45"/>
        <v/>
      </c>
    </row>
    <row r="267" spans="1:15">
      <c r="A267" s="36" t="str">
        <f>IF(F267="","",VLOOKUP('OPĆI DIO'!$C$1,'OPĆI DIO'!$N$4:$W$137,10,FALSE))</f>
        <v/>
      </c>
      <c r="B267" s="36" t="str">
        <f>IF(F267="","",VLOOKUP('OPĆI DIO'!$C$1,'OPĆI DIO'!$N$4:$W$137,9,FALSE))</f>
        <v/>
      </c>
      <c r="C267" s="197" t="str">
        <f t="shared" si="40"/>
        <v/>
      </c>
      <c r="D267" s="197" t="str">
        <f t="shared" si="41"/>
        <v/>
      </c>
      <c r="E267" s="35" t="str">
        <f t="shared" ref="E267:E330" si="46">IFERROR(VLOOKUP(F267,$U$6:$X$113,4,FALSE),"")</f>
        <v/>
      </c>
      <c r="F267" s="264" t="str">
        <f t="shared" si="42"/>
        <v/>
      </c>
      <c r="G267" s="198"/>
      <c r="H267" s="199" t="str">
        <f t="shared" si="43"/>
        <v/>
      </c>
      <c r="I267" s="73"/>
      <c r="J267" s="73"/>
      <c r="K267" s="73"/>
      <c r="L267" s="239"/>
      <c r="M267" t="str">
        <f>IF(F267="","",'OPĆI DIO'!$C$1)</f>
        <v/>
      </c>
      <c r="N267" t="str">
        <f t="shared" si="44"/>
        <v/>
      </c>
      <c r="O267" t="str">
        <f t="shared" si="45"/>
        <v/>
      </c>
    </row>
    <row r="268" spans="1:15">
      <c r="A268" s="36" t="str">
        <f>IF(F268="","",VLOOKUP('OPĆI DIO'!$C$1,'OPĆI DIO'!$N$4:$W$137,10,FALSE))</f>
        <v/>
      </c>
      <c r="B268" s="36" t="str">
        <f>IF(F268="","",VLOOKUP('OPĆI DIO'!$C$1,'OPĆI DIO'!$N$4:$W$137,9,FALSE))</f>
        <v/>
      </c>
      <c r="C268" s="197" t="str">
        <f t="shared" si="40"/>
        <v/>
      </c>
      <c r="D268" s="197" t="str">
        <f t="shared" si="41"/>
        <v/>
      </c>
      <c r="E268" s="35" t="str">
        <f t="shared" si="46"/>
        <v/>
      </c>
      <c r="F268" s="264" t="str">
        <f t="shared" si="42"/>
        <v/>
      </c>
      <c r="G268" s="198"/>
      <c r="H268" s="199" t="str">
        <f t="shared" si="43"/>
        <v/>
      </c>
      <c r="I268" s="73"/>
      <c r="J268" s="73"/>
      <c r="K268" s="73"/>
      <c r="L268" s="239"/>
      <c r="M268" t="str">
        <f>IF(F268="","",'OPĆI DIO'!$C$1)</f>
        <v/>
      </c>
      <c r="N268" t="str">
        <f t="shared" si="44"/>
        <v/>
      </c>
      <c r="O268" t="str">
        <f t="shared" si="45"/>
        <v/>
      </c>
    </row>
    <row r="269" spans="1:15">
      <c r="A269" s="36" t="str">
        <f>IF(F269="","",VLOOKUP('OPĆI DIO'!$C$1,'OPĆI DIO'!$N$4:$W$137,10,FALSE))</f>
        <v/>
      </c>
      <c r="B269" s="36" t="str">
        <f>IF(F269="","",VLOOKUP('OPĆI DIO'!$C$1,'OPĆI DIO'!$N$4:$W$137,9,FALSE))</f>
        <v/>
      </c>
      <c r="C269" s="197" t="str">
        <f t="shared" si="40"/>
        <v/>
      </c>
      <c r="D269" s="197" t="str">
        <f t="shared" si="41"/>
        <v/>
      </c>
      <c r="E269" s="35" t="str">
        <f t="shared" si="46"/>
        <v/>
      </c>
      <c r="F269" s="264" t="str">
        <f t="shared" si="42"/>
        <v/>
      </c>
      <c r="G269" s="198"/>
      <c r="H269" s="199" t="str">
        <f t="shared" si="43"/>
        <v/>
      </c>
      <c r="I269" s="73"/>
      <c r="J269" s="73"/>
      <c r="K269" s="73"/>
      <c r="L269" s="239"/>
      <c r="M269" t="str">
        <f>IF(F269="","",'OPĆI DIO'!$C$1)</f>
        <v/>
      </c>
      <c r="N269" t="str">
        <f t="shared" si="44"/>
        <v/>
      </c>
      <c r="O269" t="str">
        <f t="shared" si="45"/>
        <v/>
      </c>
    </row>
    <row r="270" spans="1:15">
      <c r="A270" s="36" t="str">
        <f>IF(F270="","",VLOOKUP('OPĆI DIO'!$C$1,'OPĆI DIO'!$N$4:$W$137,10,FALSE))</f>
        <v/>
      </c>
      <c r="B270" s="36" t="str">
        <f>IF(F270="","",VLOOKUP('OPĆI DIO'!$C$1,'OPĆI DIO'!$N$4:$W$137,9,FALSE))</f>
        <v/>
      </c>
      <c r="C270" s="197" t="str">
        <f t="shared" si="40"/>
        <v/>
      </c>
      <c r="D270" s="197" t="str">
        <f t="shared" si="41"/>
        <v/>
      </c>
      <c r="E270" s="35" t="str">
        <f t="shared" si="46"/>
        <v/>
      </c>
      <c r="F270" s="264" t="str">
        <f t="shared" si="42"/>
        <v/>
      </c>
      <c r="G270" s="198"/>
      <c r="H270" s="199" t="str">
        <f t="shared" si="43"/>
        <v/>
      </c>
      <c r="I270" s="73"/>
      <c r="J270" s="73"/>
      <c r="K270" s="73"/>
      <c r="L270" s="239"/>
      <c r="M270" t="str">
        <f>IF(F270="","",'OPĆI DIO'!$C$1)</f>
        <v/>
      </c>
      <c r="N270" t="str">
        <f t="shared" si="44"/>
        <v/>
      </c>
      <c r="O270" t="str">
        <f t="shared" si="45"/>
        <v/>
      </c>
    </row>
    <row r="271" spans="1:15">
      <c r="A271" s="36" t="str">
        <f>IF(F271="","",VLOOKUP('OPĆI DIO'!$C$1,'OPĆI DIO'!$N$4:$W$137,10,FALSE))</f>
        <v/>
      </c>
      <c r="B271" s="36" t="str">
        <f>IF(F271="","",VLOOKUP('OPĆI DIO'!$C$1,'OPĆI DIO'!$N$4:$W$137,9,FALSE))</f>
        <v/>
      </c>
      <c r="C271" s="197" t="str">
        <f t="shared" si="40"/>
        <v/>
      </c>
      <c r="D271" s="197" t="str">
        <f t="shared" si="41"/>
        <v/>
      </c>
      <c r="E271" s="35" t="str">
        <f t="shared" si="46"/>
        <v/>
      </c>
      <c r="F271" s="264" t="str">
        <f t="shared" si="42"/>
        <v/>
      </c>
      <c r="G271" s="198"/>
      <c r="H271" s="199" t="str">
        <f t="shared" si="43"/>
        <v/>
      </c>
      <c r="I271" s="73"/>
      <c r="J271" s="73"/>
      <c r="K271" s="73"/>
      <c r="L271" s="239"/>
      <c r="M271" t="str">
        <f>IF(F271="","",'OPĆI DIO'!$C$1)</f>
        <v/>
      </c>
      <c r="N271" t="str">
        <f t="shared" si="44"/>
        <v/>
      </c>
      <c r="O271" t="str">
        <f t="shared" si="45"/>
        <v/>
      </c>
    </row>
    <row r="272" spans="1:15">
      <c r="A272" s="36" t="str">
        <f>IF(F272="","",VLOOKUP('OPĆI DIO'!$C$1,'OPĆI DIO'!$N$4:$W$137,10,FALSE))</f>
        <v/>
      </c>
      <c r="B272" s="36" t="str">
        <f>IF(F272="","",VLOOKUP('OPĆI DIO'!$C$1,'OPĆI DIO'!$N$4:$W$137,9,FALSE))</f>
        <v/>
      </c>
      <c r="C272" s="197" t="str">
        <f t="shared" si="40"/>
        <v/>
      </c>
      <c r="D272" s="197" t="str">
        <f t="shared" si="41"/>
        <v/>
      </c>
      <c r="E272" s="35" t="str">
        <f t="shared" si="46"/>
        <v/>
      </c>
      <c r="F272" s="264" t="str">
        <f t="shared" si="42"/>
        <v/>
      </c>
      <c r="G272" s="198"/>
      <c r="H272" s="199" t="str">
        <f t="shared" si="43"/>
        <v/>
      </c>
      <c r="I272" s="73"/>
      <c r="J272" s="73"/>
      <c r="K272" s="73"/>
      <c r="L272" s="239"/>
      <c r="M272" t="str">
        <f>IF(F272="","",'OPĆI DIO'!$C$1)</f>
        <v/>
      </c>
      <c r="N272" t="str">
        <f t="shared" si="44"/>
        <v/>
      </c>
      <c r="O272" t="str">
        <f t="shared" si="45"/>
        <v/>
      </c>
    </row>
    <row r="273" spans="1:15">
      <c r="A273" s="36" t="str">
        <f>IF(F273="","",VLOOKUP('OPĆI DIO'!$C$1,'OPĆI DIO'!$N$4:$W$137,10,FALSE))</f>
        <v/>
      </c>
      <c r="B273" s="36" t="str">
        <f>IF(F273="","",VLOOKUP('OPĆI DIO'!$C$1,'OPĆI DIO'!$N$4:$W$137,9,FALSE))</f>
        <v/>
      </c>
      <c r="C273" s="197" t="str">
        <f t="shared" si="40"/>
        <v/>
      </c>
      <c r="D273" s="197" t="str">
        <f t="shared" si="41"/>
        <v/>
      </c>
      <c r="E273" s="35" t="str">
        <f t="shared" si="46"/>
        <v/>
      </c>
      <c r="F273" s="264" t="str">
        <f t="shared" si="42"/>
        <v/>
      </c>
      <c r="G273" s="198"/>
      <c r="H273" s="199" t="str">
        <f t="shared" si="43"/>
        <v/>
      </c>
      <c r="I273" s="73"/>
      <c r="J273" s="73"/>
      <c r="K273" s="73"/>
      <c r="L273" s="239"/>
      <c r="M273" t="str">
        <f>IF(F273="","",'OPĆI DIO'!$C$1)</f>
        <v/>
      </c>
      <c r="N273" t="str">
        <f t="shared" si="44"/>
        <v/>
      </c>
      <c r="O273" t="str">
        <f t="shared" si="45"/>
        <v/>
      </c>
    </row>
    <row r="274" spans="1:15">
      <c r="A274" s="36" t="str">
        <f>IF(F274="","",VLOOKUP('OPĆI DIO'!$C$1,'OPĆI DIO'!$N$4:$W$137,10,FALSE))</f>
        <v/>
      </c>
      <c r="B274" s="36" t="str">
        <f>IF(F274="","",VLOOKUP('OPĆI DIO'!$C$1,'OPĆI DIO'!$N$4:$W$137,9,FALSE))</f>
        <v/>
      </c>
      <c r="C274" s="197" t="str">
        <f t="shared" si="40"/>
        <v/>
      </c>
      <c r="D274" s="197" t="str">
        <f t="shared" si="41"/>
        <v/>
      </c>
      <c r="E274" s="35" t="str">
        <f t="shared" si="46"/>
        <v/>
      </c>
      <c r="F274" s="264" t="str">
        <f t="shared" si="42"/>
        <v/>
      </c>
      <c r="G274" s="198"/>
      <c r="H274" s="199" t="str">
        <f t="shared" si="43"/>
        <v/>
      </c>
      <c r="I274" s="73"/>
      <c r="J274" s="73"/>
      <c r="K274" s="73"/>
      <c r="L274" s="239"/>
      <c r="M274" t="str">
        <f>IF(F274="","",'OPĆI DIO'!$C$1)</f>
        <v/>
      </c>
      <c r="N274" t="str">
        <f t="shared" si="44"/>
        <v/>
      </c>
      <c r="O274" t="str">
        <f t="shared" si="45"/>
        <v/>
      </c>
    </row>
    <row r="275" spans="1:15">
      <c r="A275" s="36" t="str">
        <f>IF(F275="","",VLOOKUP('OPĆI DIO'!$C$1,'OPĆI DIO'!$N$4:$W$137,10,FALSE))</f>
        <v/>
      </c>
      <c r="B275" s="36" t="str">
        <f>IF(F275="","",VLOOKUP('OPĆI DIO'!$C$1,'OPĆI DIO'!$N$4:$W$137,9,FALSE))</f>
        <v/>
      </c>
      <c r="C275" s="197" t="str">
        <f t="shared" si="40"/>
        <v/>
      </c>
      <c r="D275" s="197" t="str">
        <f t="shared" si="41"/>
        <v/>
      </c>
      <c r="E275" s="35" t="str">
        <f t="shared" si="46"/>
        <v/>
      </c>
      <c r="F275" s="264" t="str">
        <f t="shared" si="42"/>
        <v/>
      </c>
      <c r="G275" s="198"/>
      <c r="H275" s="199" t="str">
        <f t="shared" si="43"/>
        <v/>
      </c>
      <c r="I275" s="73"/>
      <c r="J275" s="73"/>
      <c r="K275" s="73"/>
      <c r="L275" s="239"/>
      <c r="M275" t="str">
        <f>IF(F275="","",'OPĆI DIO'!$C$1)</f>
        <v/>
      </c>
      <c r="N275" t="str">
        <f t="shared" si="44"/>
        <v/>
      </c>
      <c r="O275" t="str">
        <f t="shared" si="45"/>
        <v/>
      </c>
    </row>
    <row r="276" spans="1:15">
      <c r="A276" s="36" t="str">
        <f>IF(F276="","",VLOOKUP('OPĆI DIO'!$C$1,'OPĆI DIO'!$N$4:$W$137,10,FALSE))</f>
        <v/>
      </c>
      <c r="B276" s="36" t="str">
        <f>IF(F276="","",VLOOKUP('OPĆI DIO'!$C$1,'OPĆI DIO'!$N$4:$W$137,9,FALSE))</f>
        <v/>
      </c>
      <c r="C276" s="197" t="str">
        <f t="shared" si="40"/>
        <v/>
      </c>
      <c r="D276" s="197" t="str">
        <f t="shared" si="41"/>
        <v/>
      </c>
      <c r="E276" s="35" t="str">
        <f t="shared" si="46"/>
        <v/>
      </c>
      <c r="F276" s="264" t="str">
        <f t="shared" si="42"/>
        <v/>
      </c>
      <c r="G276" s="198"/>
      <c r="H276" s="199" t="str">
        <f t="shared" si="43"/>
        <v/>
      </c>
      <c r="I276" s="73"/>
      <c r="J276" s="73"/>
      <c r="K276" s="73"/>
      <c r="L276" s="239"/>
      <c r="M276" t="str">
        <f>IF(F276="","",'OPĆI DIO'!$C$1)</f>
        <v/>
      </c>
      <c r="N276" t="str">
        <f t="shared" si="44"/>
        <v/>
      </c>
      <c r="O276" t="str">
        <f t="shared" si="45"/>
        <v/>
      </c>
    </row>
    <row r="277" spans="1:15">
      <c r="A277" s="36" t="str">
        <f>IF(F277="","",VLOOKUP('OPĆI DIO'!$C$1,'OPĆI DIO'!$N$4:$W$137,10,FALSE))</f>
        <v/>
      </c>
      <c r="B277" s="36" t="str">
        <f>IF(F277="","",VLOOKUP('OPĆI DIO'!$C$1,'OPĆI DIO'!$N$4:$W$137,9,FALSE))</f>
        <v/>
      </c>
      <c r="C277" s="197" t="str">
        <f t="shared" si="40"/>
        <v/>
      </c>
      <c r="D277" s="197" t="str">
        <f t="shared" si="41"/>
        <v/>
      </c>
      <c r="E277" s="35" t="str">
        <f t="shared" si="46"/>
        <v/>
      </c>
      <c r="F277" s="264" t="str">
        <f t="shared" si="42"/>
        <v/>
      </c>
      <c r="G277" s="198"/>
      <c r="H277" s="199" t="str">
        <f t="shared" si="43"/>
        <v/>
      </c>
      <c r="I277" s="73"/>
      <c r="J277" s="73"/>
      <c r="K277" s="73"/>
      <c r="L277" s="239"/>
      <c r="M277" t="str">
        <f>IF(F277="","",'OPĆI DIO'!$C$1)</f>
        <v/>
      </c>
      <c r="N277" t="str">
        <f t="shared" si="44"/>
        <v/>
      </c>
      <c r="O277" t="str">
        <f t="shared" si="45"/>
        <v/>
      </c>
    </row>
    <row r="278" spans="1:15">
      <c r="A278" s="36" t="str">
        <f>IF(F278="","",VLOOKUP('OPĆI DIO'!$C$1,'OPĆI DIO'!$N$4:$W$137,10,FALSE))</f>
        <v/>
      </c>
      <c r="B278" s="36" t="str">
        <f>IF(F278="","",VLOOKUP('OPĆI DIO'!$C$1,'OPĆI DIO'!$N$4:$W$137,9,FALSE))</f>
        <v/>
      </c>
      <c r="C278" s="197" t="str">
        <f t="shared" si="40"/>
        <v/>
      </c>
      <c r="D278" s="197" t="str">
        <f t="shared" si="41"/>
        <v/>
      </c>
      <c r="E278" s="35" t="str">
        <f t="shared" si="46"/>
        <v/>
      </c>
      <c r="F278" s="264" t="str">
        <f t="shared" si="42"/>
        <v/>
      </c>
      <c r="G278" s="198"/>
      <c r="H278" s="199" t="str">
        <f t="shared" si="43"/>
        <v/>
      </c>
      <c r="I278" s="73"/>
      <c r="J278" s="73"/>
      <c r="K278" s="73"/>
      <c r="L278" s="239"/>
      <c r="M278" t="str">
        <f>IF(F278="","",'OPĆI DIO'!$C$1)</f>
        <v/>
      </c>
      <c r="N278" t="str">
        <f t="shared" si="44"/>
        <v/>
      </c>
      <c r="O278" t="str">
        <f t="shared" si="45"/>
        <v/>
      </c>
    </row>
    <row r="279" spans="1:15">
      <c r="A279" s="36" t="str">
        <f>IF(F279="","",VLOOKUP('OPĆI DIO'!$C$1,'OPĆI DIO'!$N$4:$W$137,10,FALSE))</f>
        <v/>
      </c>
      <c r="B279" s="36" t="str">
        <f>IF(F279="","",VLOOKUP('OPĆI DIO'!$C$1,'OPĆI DIO'!$N$4:$W$137,9,FALSE))</f>
        <v/>
      </c>
      <c r="C279" s="197" t="str">
        <f t="shared" si="40"/>
        <v/>
      </c>
      <c r="D279" s="197" t="str">
        <f t="shared" si="41"/>
        <v/>
      </c>
      <c r="E279" s="35" t="str">
        <f t="shared" si="46"/>
        <v/>
      </c>
      <c r="F279" s="264" t="str">
        <f t="shared" si="42"/>
        <v/>
      </c>
      <c r="G279" s="198"/>
      <c r="H279" s="199" t="str">
        <f t="shared" si="43"/>
        <v/>
      </c>
      <c r="I279" s="73"/>
      <c r="J279" s="73"/>
      <c r="K279" s="73"/>
      <c r="L279" s="239"/>
      <c r="M279" t="str">
        <f>IF(F279="","",'OPĆI DIO'!$C$1)</f>
        <v/>
      </c>
      <c r="N279" t="str">
        <f t="shared" si="44"/>
        <v/>
      </c>
      <c r="O279" t="str">
        <f t="shared" si="45"/>
        <v/>
      </c>
    </row>
    <row r="280" spans="1:15">
      <c r="A280" s="36" t="str">
        <f>IF(F280="","",VLOOKUP('OPĆI DIO'!$C$1,'OPĆI DIO'!$N$4:$W$137,10,FALSE))</f>
        <v/>
      </c>
      <c r="B280" s="36" t="str">
        <f>IF(F280="","",VLOOKUP('OPĆI DIO'!$C$1,'OPĆI DIO'!$N$4:$W$137,9,FALSE))</f>
        <v/>
      </c>
      <c r="C280" s="197" t="str">
        <f t="shared" si="40"/>
        <v/>
      </c>
      <c r="D280" s="197" t="str">
        <f t="shared" si="41"/>
        <v/>
      </c>
      <c r="E280" s="35" t="str">
        <f t="shared" si="46"/>
        <v/>
      </c>
      <c r="F280" s="264" t="str">
        <f t="shared" si="42"/>
        <v/>
      </c>
      <c r="G280" s="198"/>
      <c r="H280" s="199" t="str">
        <f t="shared" si="43"/>
        <v/>
      </c>
      <c r="I280" s="73"/>
      <c r="J280" s="73"/>
      <c r="K280" s="73"/>
      <c r="L280" s="239"/>
      <c r="M280" t="str">
        <f>IF(F280="","",'OPĆI DIO'!$C$1)</f>
        <v/>
      </c>
      <c r="N280" t="str">
        <f t="shared" si="44"/>
        <v/>
      </c>
      <c r="O280" t="str">
        <f t="shared" si="45"/>
        <v/>
      </c>
    </row>
    <row r="281" spans="1:15">
      <c r="A281" s="36" t="str">
        <f>IF(F281="","",VLOOKUP('OPĆI DIO'!$C$1,'OPĆI DIO'!$N$4:$W$137,10,FALSE))</f>
        <v/>
      </c>
      <c r="B281" s="36" t="str">
        <f>IF(F281="","",VLOOKUP('OPĆI DIO'!$C$1,'OPĆI DIO'!$N$4:$W$137,9,FALSE))</f>
        <v/>
      </c>
      <c r="C281" s="197" t="str">
        <f t="shared" si="40"/>
        <v/>
      </c>
      <c r="D281" s="197" t="str">
        <f t="shared" si="41"/>
        <v/>
      </c>
      <c r="E281" s="35" t="str">
        <f t="shared" si="46"/>
        <v/>
      </c>
      <c r="F281" s="264" t="str">
        <f t="shared" si="42"/>
        <v/>
      </c>
      <c r="G281" s="198"/>
      <c r="H281" s="199" t="str">
        <f t="shared" si="43"/>
        <v/>
      </c>
      <c r="I281" s="73"/>
      <c r="J281" s="73"/>
      <c r="K281" s="73"/>
      <c r="L281" s="239"/>
      <c r="M281" t="str">
        <f>IF(F281="","",'OPĆI DIO'!$C$1)</f>
        <v/>
      </c>
      <c r="N281" t="str">
        <f t="shared" si="44"/>
        <v/>
      </c>
      <c r="O281" t="str">
        <f t="shared" si="45"/>
        <v/>
      </c>
    </row>
    <row r="282" spans="1:15">
      <c r="A282" s="36" t="str">
        <f>IF(F282="","",VLOOKUP('OPĆI DIO'!$C$1,'OPĆI DIO'!$N$4:$W$137,10,FALSE))</f>
        <v/>
      </c>
      <c r="B282" s="36" t="str">
        <f>IF(F282="","",VLOOKUP('OPĆI DIO'!$C$1,'OPĆI DIO'!$N$4:$W$137,9,FALSE))</f>
        <v/>
      </c>
      <c r="C282" s="197" t="str">
        <f t="shared" si="40"/>
        <v/>
      </c>
      <c r="D282" s="197" t="str">
        <f t="shared" si="41"/>
        <v/>
      </c>
      <c r="E282" s="35" t="str">
        <f t="shared" si="46"/>
        <v/>
      </c>
      <c r="F282" s="264" t="str">
        <f t="shared" si="42"/>
        <v/>
      </c>
      <c r="G282" s="198"/>
      <c r="H282" s="199" t="str">
        <f t="shared" si="43"/>
        <v/>
      </c>
      <c r="I282" s="73"/>
      <c r="J282" s="73"/>
      <c r="K282" s="73"/>
      <c r="L282" s="239"/>
      <c r="M282" t="str">
        <f>IF(F282="","",'OPĆI DIO'!$C$1)</f>
        <v/>
      </c>
      <c r="N282" t="str">
        <f t="shared" si="44"/>
        <v/>
      </c>
      <c r="O282" t="str">
        <f t="shared" si="45"/>
        <v/>
      </c>
    </row>
    <row r="283" spans="1:15">
      <c r="A283" s="36" t="str">
        <f>IF(F283="","",VLOOKUP('OPĆI DIO'!$C$1,'OPĆI DIO'!$N$4:$W$137,10,FALSE))</f>
        <v/>
      </c>
      <c r="B283" s="36" t="str">
        <f>IF(F283="","",VLOOKUP('OPĆI DIO'!$C$1,'OPĆI DIO'!$N$4:$W$137,9,FALSE))</f>
        <v/>
      </c>
      <c r="C283" s="197" t="str">
        <f t="shared" si="40"/>
        <v/>
      </c>
      <c r="D283" s="197" t="str">
        <f t="shared" si="41"/>
        <v/>
      </c>
      <c r="E283" s="35" t="str">
        <f t="shared" si="46"/>
        <v/>
      </c>
      <c r="F283" s="264" t="str">
        <f t="shared" si="42"/>
        <v/>
      </c>
      <c r="G283" s="198"/>
      <c r="H283" s="199" t="str">
        <f t="shared" si="43"/>
        <v/>
      </c>
      <c r="I283" s="73"/>
      <c r="J283" s="73"/>
      <c r="K283" s="73"/>
      <c r="L283" s="239"/>
      <c r="M283" t="str">
        <f>IF(F283="","",'OPĆI DIO'!$C$1)</f>
        <v/>
      </c>
      <c r="N283" t="str">
        <f t="shared" si="44"/>
        <v/>
      </c>
      <c r="O283" t="str">
        <f t="shared" si="45"/>
        <v/>
      </c>
    </row>
    <row r="284" spans="1:15">
      <c r="A284" s="36" t="str">
        <f>IF(F284="","",VLOOKUP('OPĆI DIO'!$C$1,'OPĆI DIO'!$N$4:$W$137,10,FALSE))</f>
        <v/>
      </c>
      <c r="B284" s="36" t="str">
        <f>IF(F284="","",VLOOKUP('OPĆI DIO'!$C$1,'OPĆI DIO'!$N$4:$W$137,9,FALSE))</f>
        <v/>
      </c>
      <c r="C284" s="197" t="str">
        <f t="shared" si="40"/>
        <v/>
      </c>
      <c r="D284" s="197" t="str">
        <f t="shared" si="41"/>
        <v/>
      </c>
      <c r="E284" s="35" t="str">
        <f t="shared" si="46"/>
        <v/>
      </c>
      <c r="F284" s="264" t="str">
        <f t="shared" si="42"/>
        <v/>
      </c>
      <c r="G284" s="198"/>
      <c r="H284" s="199" t="str">
        <f t="shared" si="43"/>
        <v/>
      </c>
      <c r="I284" s="73"/>
      <c r="J284" s="73"/>
      <c r="K284" s="73"/>
      <c r="L284" s="239"/>
      <c r="M284" t="str">
        <f>IF(F284="","",'OPĆI DIO'!$C$1)</f>
        <v/>
      </c>
      <c r="N284" t="str">
        <f t="shared" si="44"/>
        <v/>
      </c>
      <c r="O284" t="str">
        <f t="shared" si="45"/>
        <v/>
      </c>
    </row>
    <row r="285" spans="1:15">
      <c r="A285" s="36" t="str">
        <f>IF(F285="","",VLOOKUP('OPĆI DIO'!$C$1,'OPĆI DIO'!$N$4:$W$137,10,FALSE))</f>
        <v/>
      </c>
      <c r="B285" s="36" t="str">
        <f>IF(F285="","",VLOOKUP('OPĆI DIO'!$C$1,'OPĆI DIO'!$N$4:$W$137,9,FALSE))</f>
        <v/>
      </c>
      <c r="C285" s="197" t="str">
        <f t="shared" si="40"/>
        <v/>
      </c>
      <c r="D285" s="197" t="str">
        <f t="shared" si="41"/>
        <v/>
      </c>
      <c r="E285" s="35" t="str">
        <f t="shared" si="46"/>
        <v/>
      </c>
      <c r="F285" s="264" t="str">
        <f t="shared" si="42"/>
        <v/>
      </c>
      <c r="G285" s="198"/>
      <c r="H285" s="199" t="str">
        <f t="shared" si="43"/>
        <v/>
      </c>
      <c r="I285" s="73"/>
      <c r="J285" s="73"/>
      <c r="K285" s="73"/>
      <c r="L285" s="239"/>
      <c r="M285" t="str">
        <f>IF(F285="","",'OPĆI DIO'!$C$1)</f>
        <v/>
      </c>
      <c r="N285" t="str">
        <f t="shared" si="44"/>
        <v/>
      </c>
      <c r="O285" t="str">
        <f t="shared" si="45"/>
        <v/>
      </c>
    </row>
    <row r="286" spans="1:15">
      <c r="A286" s="36" t="str">
        <f>IF(F286="","",VLOOKUP('OPĆI DIO'!$C$1,'OPĆI DIO'!$N$4:$W$137,10,FALSE))</f>
        <v/>
      </c>
      <c r="B286" s="36" t="str">
        <f>IF(F286="","",VLOOKUP('OPĆI DIO'!$C$1,'OPĆI DIO'!$N$4:$W$137,9,FALSE))</f>
        <v/>
      </c>
      <c r="C286" s="197" t="str">
        <f t="shared" si="40"/>
        <v/>
      </c>
      <c r="D286" s="197" t="str">
        <f t="shared" si="41"/>
        <v/>
      </c>
      <c r="E286" s="35" t="str">
        <f t="shared" si="46"/>
        <v/>
      </c>
      <c r="F286" s="264" t="str">
        <f t="shared" si="42"/>
        <v/>
      </c>
      <c r="G286" s="198"/>
      <c r="H286" s="199" t="str">
        <f t="shared" si="43"/>
        <v/>
      </c>
      <c r="I286" s="73"/>
      <c r="J286" s="73"/>
      <c r="K286" s="73"/>
      <c r="L286" s="239"/>
      <c r="M286" t="str">
        <f>IF(F286="","",'OPĆI DIO'!$C$1)</f>
        <v/>
      </c>
      <c r="N286" t="str">
        <f t="shared" si="44"/>
        <v/>
      </c>
      <c r="O286" t="str">
        <f t="shared" si="45"/>
        <v/>
      </c>
    </row>
    <row r="287" spans="1:15">
      <c r="A287" s="36" t="str">
        <f>IF(F287="","",VLOOKUP('OPĆI DIO'!$C$1,'OPĆI DIO'!$N$4:$W$137,10,FALSE))</f>
        <v/>
      </c>
      <c r="B287" s="36" t="str">
        <f>IF(F287="","",VLOOKUP('OPĆI DIO'!$C$1,'OPĆI DIO'!$N$4:$W$137,9,FALSE))</f>
        <v/>
      </c>
      <c r="C287" s="197" t="str">
        <f t="shared" si="40"/>
        <v/>
      </c>
      <c r="D287" s="197" t="str">
        <f t="shared" si="41"/>
        <v/>
      </c>
      <c r="E287" s="35" t="str">
        <f t="shared" si="46"/>
        <v/>
      </c>
      <c r="F287" s="264" t="str">
        <f t="shared" si="42"/>
        <v/>
      </c>
      <c r="G287" s="198"/>
      <c r="H287" s="199" t="str">
        <f t="shared" si="43"/>
        <v/>
      </c>
      <c r="I287" s="73"/>
      <c r="J287" s="73"/>
      <c r="K287" s="73"/>
      <c r="L287" s="239"/>
      <c r="M287" t="str">
        <f>IF(F287="","",'OPĆI DIO'!$C$1)</f>
        <v/>
      </c>
      <c r="N287" t="str">
        <f t="shared" si="44"/>
        <v/>
      </c>
      <c r="O287" t="str">
        <f t="shared" si="45"/>
        <v/>
      </c>
    </row>
    <row r="288" spans="1:15">
      <c r="A288" s="36" t="str">
        <f>IF(F288="","",VLOOKUP('OPĆI DIO'!$C$1,'OPĆI DIO'!$N$4:$W$137,10,FALSE))</f>
        <v/>
      </c>
      <c r="B288" s="36" t="str">
        <f>IF(F288="","",VLOOKUP('OPĆI DIO'!$C$1,'OPĆI DIO'!$N$4:$W$137,9,FALSE))</f>
        <v/>
      </c>
      <c r="C288" s="197" t="str">
        <f t="shared" si="40"/>
        <v/>
      </c>
      <c r="D288" s="197" t="str">
        <f t="shared" si="41"/>
        <v/>
      </c>
      <c r="E288" s="35" t="str">
        <f t="shared" si="46"/>
        <v/>
      </c>
      <c r="F288" s="264" t="str">
        <f t="shared" si="42"/>
        <v/>
      </c>
      <c r="G288" s="198"/>
      <c r="H288" s="199" t="str">
        <f t="shared" si="43"/>
        <v/>
      </c>
      <c r="I288" s="73"/>
      <c r="J288" s="73"/>
      <c r="K288" s="73"/>
      <c r="L288" s="239"/>
      <c r="M288" t="str">
        <f>IF(F288="","",'OPĆI DIO'!$C$1)</f>
        <v/>
      </c>
      <c r="N288" t="str">
        <f t="shared" si="44"/>
        <v/>
      </c>
      <c r="O288" t="str">
        <f t="shared" si="45"/>
        <v/>
      </c>
    </row>
    <row r="289" spans="1:15">
      <c r="A289" s="36" t="str">
        <f>IF(F289="","",VLOOKUP('OPĆI DIO'!$C$1,'OPĆI DIO'!$N$4:$W$137,10,FALSE))</f>
        <v/>
      </c>
      <c r="B289" s="36" t="str">
        <f>IF(F289="","",VLOOKUP('OPĆI DIO'!$C$1,'OPĆI DIO'!$N$4:$W$137,9,FALSE))</f>
        <v/>
      </c>
      <c r="C289" s="197" t="str">
        <f t="shared" si="40"/>
        <v/>
      </c>
      <c r="D289" s="197" t="str">
        <f t="shared" si="41"/>
        <v/>
      </c>
      <c r="E289" s="35" t="str">
        <f t="shared" si="46"/>
        <v/>
      </c>
      <c r="F289" s="264" t="str">
        <f t="shared" si="42"/>
        <v/>
      </c>
      <c r="G289" s="198"/>
      <c r="H289" s="199" t="str">
        <f t="shared" si="43"/>
        <v/>
      </c>
      <c r="I289" s="73"/>
      <c r="J289" s="73"/>
      <c r="K289" s="73"/>
      <c r="L289" s="239"/>
      <c r="M289" t="str">
        <f>IF(F289="","",'OPĆI DIO'!$C$1)</f>
        <v/>
      </c>
      <c r="N289" t="str">
        <f t="shared" si="44"/>
        <v/>
      </c>
      <c r="O289" t="str">
        <f t="shared" si="45"/>
        <v/>
      </c>
    </row>
    <row r="290" spans="1:15">
      <c r="A290" s="36" t="str">
        <f>IF(F290="","",VLOOKUP('OPĆI DIO'!$C$1,'OPĆI DIO'!$N$4:$W$137,10,FALSE))</f>
        <v/>
      </c>
      <c r="B290" s="36" t="str">
        <f>IF(F290="","",VLOOKUP('OPĆI DIO'!$C$1,'OPĆI DIO'!$N$4:$W$137,9,FALSE))</f>
        <v/>
      </c>
      <c r="C290" s="197" t="str">
        <f t="shared" si="40"/>
        <v/>
      </c>
      <c r="D290" s="197" t="str">
        <f t="shared" si="41"/>
        <v/>
      </c>
      <c r="E290" s="35" t="str">
        <f t="shared" si="46"/>
        <v/>
      </c>
      <c r="F290" s="264" t="str">
        <f t="shared" si="42"/>
        <v/>
      </c>
      <c r="G290" s="198"/>
      <c r="H290" s="199" t="str">
        <f t="shared" si="43"/>
        <v/>
      </c>
      <c r="I290" s="73"/>
      <c r="J290" s="73"/>
      <c r="K290" s="73"/>
      <c r="L290" s="239"/>
      <c r="M290" t="str">
        <f>IF(F290="","",'OPĆI DIO'!$C$1)</f>
        <v/>
      </c>
      <c r="N290" t="str">
        <f t="shared" si="44"/>
        <v/>
      </c>
      <c r="O290" t="str">
        <f t="shared" si="45"/>
        <v/>
      </c>
    </row>
    <row r="291" spans="1:15">
      <c r="A291" s="36" t="str">
        <f>IF(F291="","",VLOOKUP('OPĆI DIO'!$C$1,'OPĆI DIO'!$N$4:$W$137,10,FALSE))</f>
        <v/>
      </c>
      <c r="B291" s="36" t="str">
        <f>IF(F291="","",VLOOKUP('OPĆI DIO'!$C$1,'OPĆI DIO'!$N$4:$W$137,9,FALSE))</f>
        <v/>
      </c>
      <c r="C291" s="197" t="str">
        <f t="shared" si="40"/>
        <v/>
      </c>
      <c r="D291" s="197" t="str">
        <f t="shared" si="41"/>
        <v/>
      </c>
      <c r="E291" s="35" t="str">
        <f t="shared" si="46"/>
        <v/>
      </c>
      <c r="F291" s="264" t="str">
        <f t="shared" si="42"/>
        <v/>
      </c>
      <c r="G291" s="198"/>
      <c r="H291" s="199" t="str">
        <f t="shared" si="43"/>
        <v/>
      </c>
      <c r="I291" s="73"/>
      <c r="J291" s="73"/>
      <c r="K291" s="73"/>
      <c r="L291" s="239"/>
      <c r="M291" t="str">
        <f>IF(F291="","",'OPĆI DIO'!$C$1)</f>
        <v/>
      </c>
      <c r="N291" t="str">
        <f t="shared" si="44"/>
        <v/>
      </c>
      <c r="O291" t="str">
        <f t="shared" si="45"/>
        <v/>
      </c>
    </row>
    <row r="292" spans="1:15">
      <c r="A292" s="36" t="str">
        <f>IF(F292="","",VLOOKUP('OPĆI DIO'!$C$1,'OPĆI DIO'!$N$4:$W$137,10,FALSE))</f>
        <v/>
      </c>
      <c r="B292" s="36" t="str">
        <f>IF(F292="","",VLOOKUP('OPĆI DIO'!$C$1,'OPĆI DIO'!$N$4:$W$137,9,FALSE))</f>
        <v/>
      </c>
      <c r="C292" s="197" t="str">
        <f t="shared" si="40"/>
        <v/>
      </c>
      <c r="D292" s="197" t="str">
        <f t="shared" si="41"/>
        <v/>
      </c>
      <c r="E292" s="35" t="str">
        <f t="shared" si="46"/>
        <v/>
      </c>
      <c r="F292" s="264" t="str">
        <f t="shared" si="42"/>
        <v/>
      </c>
      <c r="G292" s="198"/>
      <c r="H292" s="199" t="str">
        <f t="shared" si="43"/>
        <v/>
      </c>
      <c r="I292" s="73"/>
      <c r="J292" s="73"/>
      <c r="K292" s="73"/>
      <c r="L292" s="239"/>
      <c r="M292" t="str">
        <f>IF(F292="","",'OPĆI DIO'!$C$1)</f>
        <v/>
      </c>
      <c r="N292" t="str">
        <f t="shared" si="44"/>
        <v/>
      </c>
      <c r="O292" t="str">
        <f t="shared" si="45"/>
        <v/>
      </c>
    </row>
    <row r="293" spans="1:15">
      <c r="A293" s="36" t="str">
        <f>IF(F293="","",VLOOKUP('OPĆI DIO'!$C$1,'OPĆI DIO'!$N$4:$W$137,10,FALSE))</f>
        <v/>
      </c>
      <c r="B293" s="36" t="str">
        <f>IF(F293="","",VLOOKUP('OPĆI DIO'!$C$1,'OPĆI DIO'!$N$4:$W$137,9,FALSE))</f>
        <v/>
      </c>
      <c r="C293" s="197" t="str">
        <f t="shared" si="40"/>
        <v/>
      </c>
      <c r="D293" s="197" t="str">
        <f t="shared" si="41"/>
        <v/>
      </c>
      <c r="E293" s="35" t="str">
        <f t="shared" si="46"/>
        <v/>
      </c>
      <c r="F293" s="264" t="str">
        <f t="shared" si="42"/>
        <v/>
      </c>
      <c r="G293" s="198"/>
      <c r="H293" s="199" t="str">
        <f t="shared" si="43"/>
        <v/>
      </c>
      <c r="I293" s="73"/>
      <c r="J293" s="73"/>
      <c r="K293" s="73"/>
      <c r="L293" s="239"/>
      <c r="M293" t="str">
        <f>IF(F293="","",'OPĆI DIO'!$C$1)</f>
        <v/>
      </c>
      <c r="N293" t="str">
        <f t="shared" si="44"/>
        <v/>
      </c>
      <c r="O293" t="str">
        <f t="shared" si="45"/>
        <v/>
      </c>
    </row>
    <row r="294" spans="1:15">
      <c r="A294" s="36" t="str">
        <f>IF(F294="","",VLOOKUP('OPĆI DIO'!$C$1,'OPĆI DIO'!$N$4:$W$137,10,FALSE))</f>
        <v/>
      </c>
      <c r="B294" s="36" t="str">
        <f>IF(F294="","",VLOOKUP('OPĆI DIO'!$C$1,'OPĆI DIO'!$N$4:$W$137,9,FALSE))</f>
        <v/>
      </c>
      <c r="C294" s="197" t="str">
        <f t="shared" si="40"/>
        <v/>
      </c>
      <c r="D294" s="197" t="str">
        <f t="shared" si="41"/>
        <v/>
      </c>
      <c r="E294" s="35" t="str">
        <f t="shared" si="46"/>
        <v/>
      </c>
      <c r="F294" s="264" t="str">
        <f t="shared" si="42"/>
        <v/>
      </c>
      <c r="G294" s="198"/>
      <c r="H294" s="199" t="str">
        <f t="shared" si="43"/>
        <v/>
      </c>
      <c r="I294" s="73"/>
      <c r="J294" s="73"/>
      <c r="K294" s="73"/>
      <c r="L294" s="239"/>
      <c r="M294" t="str">
        <f>IF(F294="","",'OPĆI DIO'!$C$1)</f>
        <v/>
      </c>
      <c r="N294" t="str">
        <f t="shared" si="44"/>
        <v/>
      </c>
      <c r="O294" t="str">
        <f t="shared" si="45"/>
        <v/>
      </c>
    </row>
    <row r="295" spans="1:15">
      <c r="A295" s="36" t="str">
        <f>IF(F295="","",VLOOKUP('OPĆI DIO'!$C$1,'OPĆI DIO'!$N$4:$W$137,10,FALSE))</f>
        <v/>
      </c>
      <c r="B295" s="36" t="str">
        <f>IF(F295="","",VLOOKUP('OPĆI DIO'!$C$1,'OPĆI DIO'!$N$4:$W$137,9,FALSE))</f>
        <v/>
      </c>
      <c r="C295" s="197" t="str">
        <f t="shared" si="40"/>
        <v/>
      </c>
      <c r="D295" s="197" t="str">
        <f t="shared" si="41"/>
        <v/>
      </c>
      <c r="E295" s="35" t="str">
        <f t="shared" si="46"/>
        <v/>
      </c>
      <c r="F295" s="264" t="str">
        <f t="shared" si="42"/>
        <v/>
      </c>
      <c r="G295" s="198"/>
      <c r="H295" s="199" t="str">
        <f t="shared" si="43"/>
        <v/>
      </c>
      <c r="I295" s="73"/>
      <c r="J295" s="73"/>
      <c r="K295" s="73"/>
      <c r="L295" s="239"/>
      <c r="M295" t="str">
        <f>IF(F295="","",'OPĆI DIO'!$C$1)</f>
        <v/>
      </c>
      <c r="N295" t="str">
        <f t="shared" si="44"/>
        <v/>
      </c>
      <c r="O295" t="str">
        <f t="shared" si="45"/>
        <v/>
      </c>
    </row>
    <row r="296" spans="1:15">
      <c r="A296" s="36" t="str">
        <f>IF(F296="","",VLOOKUP('OPĆI DIO'!$C$1,'OPĆI DIO'!$N$4:$W$137,10,FALSE))</f>
        <v/>
      </c>
      <c r="B296" s="36" t="str">
        <f>IF(F296="","",VLOOKUP('OPĆI DIO'!$C$1,'OPĆI DIO'!$N$4:$W$137,9,FALSE))</f>
        <v/>
      </c>
      <c r="C296" s="197" t="str">
        <f t="shared" si="40"/>
        <v/>
      </c>
      <c r="D296" s="197" t="str">
        <f t="shared" si="41"/>
        <v/>
      </c>
      <c r="E296" s="35" t="str">
        <f t="shared" si="46"/>
        <v/>
      </c>
      <c r="F296" s="264" t="str">
        <f t="shared" si="42"/>
        <v/>
      </c>
      <c r="G296" s="198"/>
      <c r="H296" s="199" t="str">
        <f t="shared" si="43"/>
        <v/>
      </c>
      <c r="I296" s="73"/>
      <c r="J296" s="73"/>
      <c r="K296" s="73"/>
      <c r="L296" s="239"/>
      <c r="M296" t="str">
        <f>IF(F296="","",'OPĆI DIO'!$C$1)</f>
        <v/>
      </c>
      <c r="N296" t="str">
        <f t="shared" si="44"/>
        <v/>
      </c>
      <c r="O296" t="str">
        <f t="shared" si="45"/>
        <v/>
      </c>
    </row>
    <row r="297" spans="1:15">
      <c r="A297" s="36" t="str">
        <f>IF(F297="","",VLOOKUP('OPĆI DIO'!$C$1,'OPĆI DIO'!$N$4:$W$137,10,FALSE))</f>
        <v/>
      </c>
      <c r="B297" s="36" t="str">
        <f>IF(F297="","",VLOOKUP('OPĆI DIO'!$C$1,'OPĆI DIO'!$N$4:$W$137,9,FALSE))</f>
        <v/>
      </c>
      <c r="C297" s="197" t="str">
        <f t="shared" si="40"/>
        <v/>
      </c>
      <c r="D297" s="197" t="str">
        <f t="shared" si="41"/>
        <v/>
      </c>
      <c r="E297" s="35" t="str">
        <f t="shared" si="46"/>
        <v/>
      </c>
      <c r="F297" s="264" t="str">
        <f t="shared" si="42"/>
        <v/>
      </c>
      <c r="G297" s="198"/>
      <c r="H297" s="199" t="str">
        <f t="shared" si="43"/>
        <v/>
      </c>
      <c r="I297" s="73"/>
      <c r="J297" s="73"/>
      <c r="K297" s="73"/>
      <c r="L297" s="239"/>
      <c r="M297" t="str">
        <f>IF(F297="","",'OPĆI DIO'!$C$1)</f>
        <v/>
      </c>
      <c r="N297" t="str">
        <f t="shared" si="44"/>
        <v/>
      </c>
      <c r="O297" t="str">
        <f t="shared" si="45"/>
        <v/>
      </c>
    </row>
    <row r="298" spans="1:15">
      <c r="A298" s="36" t="str">
        <f>IF(F298="","",VLOOKUP('OPĆI DIO'!$C$1,'OPĆI DIO'!$N$4:$W$137,10,FALSE))</f>
        <v/>
      </c>
      <c r="B298" s="36" t="str">
        <f>IF(F298="","",VLOOKUP('OPĆI DIO'!$C$1,'OPĆI DIO'!$N$4:$W$137,9,FALSE))</f>
        <v/>
      </c>
      <c r="C298" s="197" t="str">
        <f t="shared" si="40"/>
        <v/>
      </c>
      <c r="D298" s="197" t="str">
        <f t="shared" si="41"/>
        <v/>
      </c>
      <c r="E298" s="35" t="str">
        <f t="shared" si="46"/>
        <v/>
      </c>
      <c r="F298" s="264" t="str">
        <f t="shared" si="42"/>
        <v/>
      </c>
      <c r="G298" s="198"/>
      <c r="H298" s="199" t="str">
        <f t="shared" si="43"/>
        <v/>
      </c>
      <c r="I298" s="73"/>
      <c r="J298" s="73"/>
      <c r="K298" s="73"/>
      <c r="L298" s="239"/>
      <c r="M298" t="str">
        <f>IF(F298="","",'OPĆI DIO'!$C$1)</f>
        <v/>
      </c>
      <c r="N298" t="str">
        <f t="shared" si="44"/>
        <v/>
      </c>
      <c r="O298" t="str">
        <f t="shared" si="45"/>
        <v/>
      </c>
    </row>
    <row r="299" spans="1:15">
      <c r="A299" s="36" t="str">
        <f>IF(F299="","",VLOOKUP('OPĆI DIO'!$C$1,'OPĆI DIO'!$N$4:$W$137,10,FALSE))</f>
        <v/>
      </c>
      <c r="B299" s="36" t="str">
        <f>IF(F299="","",VLOOKUP('OPĆI DIO'!$C$1,'OPĆI DIO'!$N$4:$W$137,9,FALSE))</f>
        <v/>
      </c>
      <c r="C299" s="197" t="str">
        <f t="shared" si="40"/>
        <v/>
      </c>
      <c r="D299" s="197" t="str">
        <f t="shared" si="41"/>
        <v/>
      </c>
      <c r="E299" s="35" t="str">
        <f t="shared" si="46"/>
        <v/>
      </c>
      <c r="F299" s="264" t="str">
        <f t="shared" si="42"/>
        <v/>
      </c>
      <c r="G299" s="198"/>
      <c r="H299" s="199" t="str">
        <f t="shared" si="43"/>
        <v/>
      </c>
      <c r="I299" s="73"/>
      <c r="J299" s="73"/>
      <c r="K299" s="73"/>
      <c r="L299" s="239"/>
      <c r="M299" t="str">
        <f>IF(F299="","",'OPĆI DIO'!$C$1)</f>
        <v/>
      </c>
      <c r="N299" t="str">
        <f t="shared" si="44"/>
        <v/>
      </c>
      <c r="O299" t="str">
        <f t="shared" si="45"/>
        <v/>
      </c>
    </row>
    <row r="300" spans="1:15">
      <c r="A300" s="36" t="str">
        <f>IF(F300="","",VLOOKUP('OPĆI DIO'!$C$1,'OPĆI DIO'!$N$4:$W$137,10,FALSE))</f>
        <v/>
      </c>
      <c r="B300" s="36" t="str">
        <f>IF(F300="","",VLOOKUP('OPĆI DIO'!$C$1,'OPĆI DIO'!$N$4:$W$137,9,FALSE))</f>
        <v/>
      </c>
      <c r="C300" s="197" t="str">
        <f t="shared" si="40"/>
        <v/>
      </c>
      <c r="D300" s="197" t="str">
        <f t="shared" si="41"/>
        <v/>
      </c>
      <c r="E300" s="35" t="str">
        <f t="shared" si="46"/>
        <v/>
      </c>
      <c r="F300" s="264" t="str">
        <f t="shared" si="42"/>
        <v/>
      </c>
      <c r="G300" s="198"/>
      <c r="H300" s="199" t="str">
        <f t="shared" si="43"/>
        <v/>
      </c>
      <c r="I300" s="73"/>
      <c r="J300" s="73"/>
      <c r="K300" s="73"/>
      <c r="L300" s="239"/>
      <c r="M300" t="str">
        <f>IF(F300="","",'OPĆI DIO'!$C$1)</f>
        <v/>
      </c>
      <c r="N300" t="str">
        <f t="shared" si="44"/>
        <v/>
      </c>
      <c r="O300" t="str">
        <f t="shared" si="45"/>
        <v/>
      </c>
    </row>
    <row r="301" spans="1:15">
      <c r="A301" s="36" t="str">
        <f>IF(F301="","",VLOOKUP('OPĆI DIO'!$C$1,'OPĆI DIO'!$N$4:$W$137,10,FALSE))</f>
        <v/>
      </c>
      <c r="B301" s="36" t="str">
        <f>IF(F301="","",VLOOKUP('OPĆI DIO'!$C$1,'OPĆI DIO'!$N$4:$W$137,9,FALSE))</f>
        <v/>
      </c>
      <c r="C301" s="197" t="str">
        <f t="shared" si="40"/>
        <v/>
      </c>
      <c r="D301" s="197" t="str">
        <f t="shared" si="41"/>
        <v/>
      </c>
      <c r="E301" s="35" t="str">
        <f t="shared" si="46"/>
        <v/>
      </c>
      <c r="F301" s="264" t="str">
        <f t="shared" si="42"/>
        <v/>
      </c>
      <c r="G301" s="198"/>
      <c r="H301" s="199" t="str">
        <f t="shared" si="43"/>
        <v/>
      </c>
      <c r="I301" s="73"/>
      <c r="J301" s="73"/>
      <c r="K301" s="73"/>
      <c r="L301" s="239"/>
      <c r="M301" t="str">
        <f>IF(F301="","",'OPĆI DIO'!$C$1)</f>
        <v/>
      </c>
      <c r="N301" t="str">
        <f t="shared" si="44"/>
        <v/>
      </c>
      <c r="O301" t="str">
        <f t="shared" si="45"/>
        <v/>
      </c>
    </row>
    <row r="302" spans="1:15">
      <c r="A302" s="36" t="str">
        <f>IF(F302="","",VLOOKUP('OPĆI DIO'!$C$1,'OPĆI DIO'!$N$4:$W$137,10,FALSE))</f>
        <v/>
      </c>
      <c r="B302" s="36" t="str">
        <f>IF(F302="","",VLOOKUP('OPĆI DIO'!$C$1,'OPĆI DIO'!$N$4:$W$137,9,FALSE))</f>
        <v/>
      </c>
      <c r="C302" s="197" t="str">
        <f t="shared" si="40"/>
        <v/>
      </c>
      <c r="D302" s="197" t="str">
        <f t="shared" si="41"/>
        <v/>
      </c>
      <c r="E302" s="35" t="str">
        <f t="shared" si="46"/>
        <v/>
      </c>
      <c r="F302" s="264" t="str">
        <f t="shared" si="42"/>
        <v/>
      </c>
      <c r="G302" s="198"/>
      <c r="H302" s="199" t="str">
        <f t="shared" si="43"/>
        <v/>
      </c>
      <c r="I302" s="73"/>
      <c r="J302" s="73"/>
      <c r="K302" s="73"/>
      <c r="L302" s="239"/>
      <c r="M302" t="str">
        <f>IF(F302="","",'OPĆI DIO'!$C$1)</f>
        <v/>
      </c>
      <c r="N302" t="str">
        <f t="shared" si="44"/>
        <v/>
      </c>
      <c r="O302" t="str">
        <f t="shared" si="45"/>
        <v/>
      </c>
    </row>
    <row r="303" spans="1:15">
      <c r="A303" s="36" t="str">
        <f>IF(F303="","",VLOOKUP('OPĆI DIO'!$C$1,'OPĆI DIO'!$N$4:$W$137,10,FALSE))</f>
        <v/>
      </c>
      <c r="B303" s="36" t="str">
        <f>IF(F303="","",VLOOKUP('OPĆI DIO'!$C$1,'OPĆI DIO'!$N$4:$W$137,9,FALSE))</f>
        <v/>
      </c>
      <c r="C303" s="197" t="str">
        <f t="shared" si="40"/>
        <v/>
      </c>
      <c r="D303" s="197" t="str">
        <f t="shared" si="41"/>
        <v/>
      </c>
      <c r="E303" s="35" t="str">
        <f t="shared" si="46"/>
        <v/>
      </c>
      <c r="F303" s="264" t="str">
        <f t="shared" si="42"/>
        <v/>
      </c>
      <c r="G303" s="198"/>
      <c r="H303" s="199" t="str">
        <f t="shared" si="43"/>
        <v/>
      </c>
      <c r="I303" s="73"/>
      <c r="J303" s="73"/>
      <c r="K303" s="73"/>
      <c r="L303" s="239"/>
      <c r="M303" t="str">
        <f>IF(F303="","",'OPĆI DIO'!$C$1)</f>
        <v/>
      </c>
      <c r="N303" t="str">
        <f t="shared" si="44"/>
        <v/>
      </c>
      <c r="O303" t="str">
        <f t="shared" si="45"/>
        <v/>
      </c>
    </row>
    <row r="304" spans="1:15">
      <c r="A304" s="36" t="str">
        <f>IF(F304="","",VLOOKUP('OPĆI DIO'!$C$1,'OPĆI DIO'!$N$4:$W$137,10,FALSE))</f>
        <v/>
      </c>
      <c r="B304" s="36" t="str">
        <f>IF(F304="","",VLOOKUP('OPĆI DIO'!$C$1,'OPĆI DIO'!$N$4:$W$137,9,FALSE))</f>
        <v/>
      </c>
      <c r="C304" s="197" t="str">
        <f t="shared" si="40"/>
        <v/>
      </c>
      <c r="D304" s="197" t="str">
        <f t="shared" si="41"/>
        <v/>
      </c>
      <c r="E304" s="35" t="str">
        <f t="shared" si="46"/>
        <v/>
      </c>
      <c r="F304" s="264" t="str">
        <f t="shared" si="42"/>
        <v/>
      </c>
      <c r="G304" s="198"/>
      <c r="H304" s="199" t="str">
        <f t="shared" si="43"/>
        <v/>
      </c>
      <c r="I304" s="73"/>
      <c r="J304" s="73"/>
      <c r="K304" s="73"/>
      <c r="L304" s="239"/>
      <c r="M304" t="str">
        <f>IF(F304="","",'OPĆI DIO'!$C$1)</f>
        <v/>
      </c>
      <c r="N304" t="str">
        <f t="shared" si="44"/>
        <v/>
      </c>
      <c r="O304" t="str">
        <f t="shared" si="45"/>
        <v/>
      </c>
    </row>
    <row r="305" spans="1:15">
      <c r="A305" s="36" t="str">
        <f>IF(F305="","",VLOOKUP('OPĆI DIO'!$C$1,'OPĆI DIO'!$N$4:$W$137,10,FALSE))</f>
        <v/>
      </c>
      <c r="B305" s="36" t="str">
        <f>IF(F305="","",VLOOKUP('OPĆI DIO'!$C$1,'OPĆI DIO'!$N$4:$W$137,9,FALSE))</f>
        <v/>
      </c>
      <c r="C305" s="197" t="str">
        <f t="shared" si="40"/>
        <v/>
      </c>
      <c r="D305" s="197" t="str">
        <f t="shared" si="41"/>
        <v/>
      </c>
      <c r="E305" s="35" t="str">
        <f t="shared" si="46"/>
        <v/>
      </c>
      <c r="F305" s="264" t="str">
        <f t="shared" si="42"/>
        <v/>
      </c>
      <c r="G305" s="198"/>
      <c r="H305" s="199" t="str">
        <f t="shared" si="43"/>
        <v/>
      </c>
      <c r="I305" s="73"/>
      <c r="J305" s="73"/>
      <c r="K305" s="73"/>
      <c r="L305" s="239"/>
      <c r="M305" t="str">
        <f>IF(F305="","",'OPĆI DIO'!$C$1)</f>
        <v/>
      </c>
      <c r="N305" t="str">
        <f t="shared" si="44"/>
        <v/>
      </c>
      <c r="O305" t="str">
        <f t="shared" si="45"/>
        <v/>
      </c>
    </row>
    <row r="306" spans="1:15">
      <c r="A306" s="36" t="str">
        <f>IF(F306="","",VLOOKUP('OPĆI DIO'!$C$1,'OPĆI DIO'!$N$4:$W$137,10,FALSE))</f>
        <v/>
      </c>
      <c r="B306" s="36" t="str">
        <f>IF(F306="","",VLOOKUP('OPĆI DIO'!$C$1,'OPĆI DIO'!$N$4:$W$137,9,FALSE))</f>
        <v/>
      </c>
      <c r="C306" s="197" t="str">
        <f t="shared" si="40"/>
        <v/>
      </c>
      <c r="D306" s="197" t="str">
        <f t="shared" si="41"/>
        <v/>
      </c>
      <c r="E306" s="35" t="str">
        <f t="shared" si="46"/>
        <v/>
      </c>
      <c r="F306" s="264" t="str">
        <f t="shared" si="42"/>
        <v/>
      </c>
      <c r="G306" s="198"/>
      <c r="H306" s="199" t="str">
        <f t="shared" si="43"/>
        <v/>
      </c>
      <c r="I306" s="73"/>
      <c r="J306" s="73"/>
      <c r="K306" s="73"/>
      <c r="L306" s="239"/>
      <c r="M306" t="str">
        <f>IF(F306="","",'OPĆI DIO'!$C$1)</f>
        <v/>
      </c>
      <c r="N306" t="str">
        <f t="shared" si="44"/>
        <v/>
      </c>
      <c r="O306" t="str">
        <f t="shared" si="45"/>
        <v/>
      </c>
    </row>
    <row r="307" spans="1:15">
      <c r="A307" s="36" t="str">
        <f>IF(F307="","",VLOOKUP('OPĆI DIO'!$C$1,'OPĆI DIO'!$N$4:$W$137,10,FALSE))</f>
        <v/>
      </c>
      <c r="B307" s="36" t="str">
        <f>IF(F307="","",VLOOKUP('OPĆI DIO'!$C$1,'OPĆI DIO'!$N$4:$W$137,9,FALSE))</f>
        <v/>
      </c>
      <c r="C307" s="197" t="str">
        <f t="shared" si="40"/>
        <v/>
      </c>
      <c r="D307" s="197" t="str">
        <f t="shared" si="41"/>
        <v/>
      </c>
      <c r="E307" s="35" t="str">
        <f t="shared" si="46"/>
        <v/>
      </c>
      <c r="F307" s="264" t="str">
        <f t="shared" si="42"/>
        <v/>
      </c>
      <c r="G307" s="198"/>
      <c r="H307" s="199" t="str">
        <f t="shared" si="43"/>
        <v/>
      </c>
      <c r="I307" s="73"/>
      <c r="J307" s="73"/>
      <c r="K307" s="73"/>
      <c r="L307" s="239"/>
      <c r="M307" t="str">
        <f>IF(F307="","",'OPĆI DIO'!$C$1)</f>
        <v/>
      </c>
      <c r="N307" t="str">
        <f t="shared" si="44"/>
        <v/>
      </c>
      <c r="O307" t="str">
        <f t="shared" si="45"/>
        <v/>
      </c>
    </row>
    <row r="308" spans="1:15">
      <c r="A308" s="36" t="str">
        <f>IF(F308="","",VLOOKUP('OPĆI DIO'!$C$1,'OPĆI DIO'!$N$4:$W$137,10,FALSE))</f>
        <v/>
      </c>
      <c r="B308" s="36" t="str">
        <f>IF(F308="","",VLOOKUP('OPĆI DIO'!$C$1,'OPĆI DIO'!$N$4:$W$137,9,FALSE))</f>
        <v/>
      </c>
      <c r="C308" s="197" t="str">
        <f t="shared" si="40"/>
        <v/>
      </c>
      <c r="D308" s="197" t="str">
        <f t="shared" si="41"/>
        <v/>
      </c>
      <c r="E308" s="35" t="str">
        <f t="shared" si="46"/>
        <v/>
      </c>
      <c r="F308" s="264" t="str">
        <f t="shared" si="42"/>
        <v/>
      </c>
      <c r="G308" s="198"/>
      <c r="H308" s="199" t="str">
        <f t="shared" si="43"/>
        <v/>
      </c>
      <c r="I308" s="73"/>
      <c r="J308" s="73"/>
      <c r="K308" s="73"/>
      <c r="L308" s="239"/>
      <c r="M308" t="str">
        <f>IF(F308="","",'OPĆI DIO'!$C$1)</f>
        <v/>
      </c>
      <c r="N308" t="str">
        <f t="shared" si="44"/>
        <v/>
      </c>
      <c r="O308" t="str">
        <f t="shared" si="45"/>
        <v/>
      </c>
    </row>
    <row r="309" spans="1:15">
      <c r="A309" s="36" t="str">
        <f>IF(F309="","",VLOOKUP('OPĆI DIO'!$C$1,'OPĆI DIO'!$N$4:$W$137,10,FALSE))</f>
        <v/>
      </c>
      <c r="B309" s="36" t="str">
        <f>IF(F309="","",VLOOKUP('OPĆI DIO'!$C$1,'OPĆI DIO'!$N$4:$W$137,9,FALSE))</f>
        <v/>
      </c>
      <c r="C309" s="197" t="str">
        <f t="shared" si="40"/>
        <v/>
      </c>
      <c r="D309" s="197" t="str">
        <f t="shared" si="41"/>
        <v/>
      </c>
      <c r="E309" s="35" t="str">
        <f t="shared" si="46"/>
        <v/>
      </c>
      <c r="F309" s="264" t="str">
        <f t="shared" si="42"/>
        <v/>
      </c>
      <c r="G309" s="198"/>
      <c r="H309" s="199" t="str">
        <f t="shared" si="43"/>
        <v/>
      </c>
      <c r="I309" s="73"/>
      <c r="J309" s="73"/>
      <c r="K309" s="73"/>
      <c r="L309" s="239"/>
      <c r="M309" t="str">
        <f>IF(F309="","",'OPĆI DIO'!$C$1)</f>
        <v/>
      </c>
      <c r="N309" t="str">
        <f t="shared" si="44"/>
        <v/>
      </c>
      <c r="O309" t="str">
        <f t="shared" si="45"/>
        <v/>
      </c>
    </row>
    <row r="310" spans="1:15">
      <c r="A310" s="36" t="str">
        <f>IF(F310="","",VLOOKUP('OPĆI DIO'!$C$1,'OPĆI DIO'!$N$4:$W$137,10,FALSE))</f>
        <v/>
      </c>
      <c r="B310" s="36" t="str">
        <f>IF(F310="","",VLOOKUP('OPĆI DIO'!$C$1,'OPĆI DIO'!$N$4:$W$137,9,FALSE))</f>
        <v/>
      </c>
      <c r="C310" s="197" t="str">
        <f t="shared" si="40"/>
        <v/>
      </c>
      <c r="D310" s="197" t="str">
        <f t="shared" si="41"/>
        <v/>
      </c>
      <c r="E310" s="35" t="str">
        <f t="shared" si="46"/>
        <v/>
      </c>
      <c r="F310" s="264" t="str">
        <f t="shared" si="42"/>
        <v/>
      </c>
      <c r="G310" s="198"/>
      <c r="H310" s="199" t="str">
        <f t="shared" si="43"/>
        <v/>
      </c>
      <c r="I310" s="73"/>
      <c r="J310" s="73"/>
      <c r="K310" s="73"/>
      <c r="L310" s="239"/>
      <c r="M310" t="str">
        <f>IF(F310="","",'OPĆI DIO'!$C$1)</f>
        <v/>
      </c>
      <c r="N310" t="str">
        <f t="shared" si="44"/>
        <v/>
      </c>
      <c r="O310" t="str">
        <f t="shared" si="45"/>
        <v/>
      </c>
    </row>
    <row r="311" spans="1:15">
      <c r="A311" s="36" t="str">
        <f>IF(F311="","",VLOOKUP('OPĆI DIO'!$C$1,'OPĆI DIO'!$N$4:$W$137,10,FALSE))</f>
        <v/>
      </c>
      <c r="B311" s="36" t="str">
        <f>IF(F311="","",VLOOKUP('OPĆI DIO'!$C$1,'OPĆI DIO'!$N$4:$W$137,9,FALSE))</f>
        <v/>
      </c>
      <c r="C311" s="197" t="str">
        <f t="shared" si="40"/>
        <v/>
      </c>
      <c r="D311" s="197" t="str">
        <f t="shared" si="41"/>
        <v/>
      </c>
      <c r="E311" s="35" t="str">
        <f t="shared" si="46"/>
        <v/>
      </c>
      <c r="F311" s="264" t="str">
        <f t="shared" si="42"/>
        <v/>
      </c>
      <c r="G311" s="198"/>
      <c r="H311" s="199" t="str">
        <f t="shared" si="43"/>
        <v/>
      </c>
      <c r="I311" s="73"/>
      <c r="J311" s="73"/>
      <c r="K311" s="73"/>
      <c r="L311" s="239"/>
      <c r="M311" t="str">
        <f>IF(F311="","",'OPĆI DIO'!$C$1)</f>
        <v/>
      </c>
      <c r="N311" t="str">
        <f t="shared" si="44"/>
        <v/>
      </c>
      <c r="O311" t="str">
        <f t="shared" si="45"/>
        <v/>
      </c>
    </row>
    <row r="312" spans="1:15">
      <c r="A312" s="36" t="str">
        <f>IF(F312="","",VLOOKUP('OPĆI DIO'!$C$1,'OPĆI DIO'!$N$4:$W$137,10,FALSE))</f>
        <v/>
      </c>
      <c r="B312" s="36" t="str">
        <f>IF(F312="","",VLOOKUP('OPĆI DIO'!$C$1,'OPĆI DIO'!$N$4:$W$137,9,FALSE))</f>
        <v/>
      </c>
      <c r="C312" s="197" t="str">
        <f t="shared" si="40"/>
        <v/>
      </c>
      <c r="D312" s="197" t="str">
        <f t="shared" si="41"/>
        <v/>
      </c>
      <c r="E312" s="35" t="str">
        <f t="shared" si="46"/>
        <v/>
      </c>
      <c r="F312" s="264" t="str">
        <f t="shared" si="42"/>
        <v/>
      </c>
      <c r="G312" s="198"/>
      <c r="H312" s="199" t="str">
        <f t="shared" si="43"/>
        <v/>
      </c>
      <c r="I312" s="73"/>
      <c r="J312" s="73"/>
      <c r="K312" s="73"/>
      <c r="L312" s="239"/>
      <c r="M312" t="str">
        <f>IF(F312="","",'OPĆI DIO'!$C$1)</f>
        <v/>
      </c>
      <c r="N312" t="str">
        <f t="shared" si="44"/>
        <v/>
      </c>
      <c r="O312" t="str">
        <f t="shared" si="45"/>
        <v/>
      </c>
    </row>
    <row r="313" spans="1:15">
      <c r="A313" s="36" t="str">
        <f>IF(F313="","",VLOOKUP('OPĆI DIO'!$C$1,'OPĆI DIO'!$N$4:$W$137,10,FALSE))</f>
        <v/>
      </c>
      <c r="B313" s="36" t="str">
        <f>IF(F313="","",VLOOKUP('OPĆI DIO'!$C$1,'OPĆI DIO'!$N$4:$W$137,9,FALSE))</f>
        <v/>
      </c>
      <c r="C313" s="197" t="str">
        <f t="shared" si="40"/>
        <v/>
      </c>
      <c r="D313" s="197" t="str">
        <f t="shared" si="41"/>
        <v/>
      </c>
      <c r="E313" s="35" t="str">
        <f t="shared" si="46"/>
        <v/>
      </c>
      <c r="F313" s="264" t="str">
        <f t="shared" si="42"/>
        <v/>
      </c>
      <c r="G313" s="198"/>
      <c r="H313" s="199" t="str">
        <f t="shared" si="43"/>
        <v/>
      </c>
      <c r="I313" s="73"/>
      <c r="J313" s="73"/>
      <c r="K313" s="73"/>
      <c r="L313" s="239"/>
      <c r="M313" t="str">
        <f>IF(F313="","",'OPĆI DIO'!$C$1)</f>
        <v/>
      </c>
      <c r="N313" t="str">
        <f t="shared" si="44"/>
        <v/>
      </c>
      <c r="O313" t="str">
        <f t="shared" si="45"/>
        <v/>
      </c>
    </row>
    <row r="314" spans="1:15">
      <c r="A314" s="36" t="str">
        <f>IF(F314="","",VLOOKUP('OPĆI DIO'!$C$1,'OPĆI DIO'!$N$4:$W$137,10,FALSE))</f>
        <v/>
      </c>
      <c r="B314" s="36" t="str">
        <f>IF(F314="","",VLOOKUP('OPĆI DIO'!$C$1,'OPĆI DIO'!$N$4:$W$137,9,FALSE))</f>
        <v/>
      </c>
      <c r="C314" s="197" t="str">
        <f t="shared" si="40"/>
        <v/>
      </c>
      <c r="D314" s="197" t="str">
        <f t="shared" si="41"/>
        <v/>
      </c>
      <c r="E314" s="35" t="str">
        <f t="shared" si="46"/>
        <v/>
      </c>
      <c r="F314" s="264" t="str">
        <f t="shared" si="42"/>
        <v/>
      </c>
      <c r="G314" s="198"/>
      <c r="H314" s="199" t="str">
        <f t="shared" si="43"/>
        <v/>
      </c>
      <c r="I314" s="73"/>
      <c r="J314" s="73"/>
      <c r="K314" s="73"/>
      <c r="L314" s="239"/>
      <c r="M314" t="str">
        <f>IF(F314="","",'OPĆI DIO'!$C$1)</f>
        <v/>
      </c>
      <c r="N314" t="str">
        <f t="shared" si="44"/>
        <v/>
      </c>
      <c r="O314" t="str">
        <f t="shared" si="45"/>
        <v/>
      </c>
    </row>
    <row r="315" spans="1:15">
      <c r="A315" s="36" t="str">
        <f>IF(F315="","",VLOOKUP('OPĆI DIO'!$C$1,'OPĆI DIO'!$N$4:$W$137,10,FALSE))</f>
        <v/>
      </c>
      <c r="B315" s="36" t="str">
        <f>IF(F315="","",VLOOKUP('OPĆI DIO'!$C$1,'OPĆI DIO'!$N$4:$W$137,9,FALSE))</f>
        <v/>
      </c>
      <c r="C315" s="197" t="str">
        <f t="shared" si="40"/>
        <v/>
      </c>
      <c r="D315" s="197" t="str">
        <f t="shared" si="41"/>
        <v/>
      </c>
      <c r="E315" s="35" t="str">
        <f t="shared" si="46"/>
        <v/>
      </c>
      <c r="F315" s="264" t="str">
        <f t="shared" si="42"/>
        <v/>
      </c>
      <c r="G315" s="198"/>
      <c r="H315" s="199" t="str">
        <f t="shared" si="43"/>
        <v/>
      </c>
      <c r="I315" s="73"/>
      <c r="J315" s="73"/>
      <c r="K315" s="73"/>
      <c r="L315" s="239"/>
      <c r="M315" t="str">
        <f>IF(F315="","",'OPĆI DIO'!$C$1)</f>
        <v/>
      </c>
      <c r="N315" t="str">
        <f t="shared" si="44"/>
        <v/>
      </c>
      <c r="O315" t="str">
        <f t="shared" si="45"/>
        <v/>
      </c>
    </row>
    <row r="316" spans="1:15">
      <c r="A316" s="36" t="str">
        <f>IF(F316="","",VLOOKUP('OPĆI DIO'!$C$1,'OPĆI DIO'!$N$4:$W$137,10,FALSE))</f>
        <v/>
      </c>
      <c r="B316" s="36" t="str">
        <f>IF(F316="","",VLOOKUP('OPĆI DIO'!$C$1,'OPĆI DIO'!$N$4:$W$137,9,FALSE))</f>
        <v/>
      </c>
      <c r="C316" s="197" t="str">
        <f t="shared" si="40"/>
        <v/>
      </c>
      <c r="D316" s="197" t="str">
        <f t="shared" si="41"/>
        <v/>
      </c>
      <c r="E316" s="35" t="str">
        <f t="shared" si="46"/>
        <v/>
      </c>
      <c r="F316" s="264" t="str">
        <f t="shared" si="42"/>
        <v/>
      </c>
      <c r="G316" s="198"/>
      <c r="H316" s="199" t="str">
        <f t="shared" si="43"/>
        <v/>
      </c>
      <c r="I316" s="73"/>
      <c r="J316" s="73"/>
      <c r="K316" s="73"/>
      <c r="L316" s="239"/>
      <c r="M316" t="str">
        <f>IF(F316="","",'OPĆI DIO'!$C$1)</f>
        <v/>
      </c>
      <c r="N316" t="str">
        <f t="shared" si="44"/>
        <v/>
      </c>
      <c r="O316" t="str">
        <f t="shared" si="45"/>
        <v/>
      </c>
    </row>
    <row r="317" spans="1:15">
      <c r="A317" s="36" t="str">
        <f>IF(F317="","",VLOOKUP('OPĆI DIO'!$C$1,'OPĆI DIO'!$N$4:$W$137,10,FALSE))</f>
        <v/>
      </c>
      <c r="B317" s="36" t="str">
        <f>IF(F317="","",VLOOKUP('OPĆI DIO'!$C$1,'OPĆI DIO'!$N$4:$W$137,9,FALSE))</f>
        <v/>
      </c>
      <c r="C317" s="197" t="str">
        <f t="shared" si="40"/>
        <v/>
      </c>
      <c r="D317" s="197" t="str">
        <f t="shared" si="41"/>
        <v/>
      </c>
      <c r="E317" s="35" t="str">
        <f t="shared" si="46"/>
        <v/>
      </c>
      <c r="F317" s="264" t="str">
        <f t="shared" si="42"/>
        <v/>
      </c>
      <c r="G317" s="198"/>
      <c r="H317" s="199" t="str">
        <f t="shared" si="43"/>
        <v/>
      </c>
      <c r="I317" s="73"/>
      <c r="J317" s="73"/>
      <c r="K317" s="73"/>
      <c r="L317" s="239"/>
      <c r="M317" t="str">
        <f>IF(F317="","",'OPĆI DIO'!$C$1)</f>
        <v/>
      </c>
      <c r="N317" t="str">
        <f t="shared" si="44"/>
        <v/>
      </c>
      <c r="O317" t="str">
        <f t="shared" si="45"/>
        <v/>
      </c>
    </row>
    <row r="318" spans="1:15">
      <c r="A318" s="36" t="str">
        <f>IF(F318="","",VLOOKUP('OPĆI DIO'!$C$1,'OPĆI DIO'!$N$4:$W$137,10,FALSE))</f>
        <v/>
      </c>
      <c r="B318" s="36" t="str">
        <f>IF(F318="","",VLOOKUP('OPĆI DIO'!$C$1,'OPĆI DIO'!$N$4:$W$137,9,FALSE))</f>
        <v/>
      </c>
      <c r="C318" s="197" t="str">
        <f t="shared" si="40"/>
        <v/>
      </c>
      <c r="D318" s="197" t="str">
        <f t="shared" si="41"/>
        <v/>
      </c>
      <c r="E318" s="35" t="str">
        <f t="shared" si="46"/>
        <v/>
      </c>
      <c r="F318" s="264" t="str">
        <f t="shared" si="42"/>
        <v/>
      </c>
      <c r="G318" s="198"/>
      <c r="H318" s="199" t="str">
        <f t="shared" si="43"/>
        <v/>
      </c>
      <c r="I318" s="73"/>
      <c r="J318" s="73"/>
      <c r="K318" s="73"/>
      <c r="L318" s="239"/>
      <c r="M318" t="str">
        <f>IF(F318="","",'OPĆI DIO'!$C$1)</f>
        <v/>
      </c>
      <c r="N318" t="str">
        <f t="shared" si="44"/>
        <v/>
      </c>
      <c r="O318" t="str">
        <f t="shared" si="45"/>
        <v/>
      </c>
    </row>
    <row r="319" spans="1:15">
      <c r="A319" s="36" t="str">
        <f>IF(F319="","",VLOOKUP('OPĆI DIO'!$C$1,'OPĆI DIO'!$N$4:$W$137,10,FALSE))</f>
        <v/>
      </c>
      <c r="B319" s="36" t="str">
        <f>IF(F319="","",VLOOKUP('OPĆI DIO'!$C$1,'OPĆI DIO'!$N$4:$W$137,9,FALSE))</f>
        <v/>
      </c>
      <c r="C319" s="197" t="str">
        <f t="shared" si="40"/>
        <v/>
      </c>
      <c r="D319" s="197" t="str">
        <f t="shared" si="41"/>
        <v/>
      </c>
      <c r="E319" s="35" t="str">
        <f t="shared" si="46"/>
        <v/>
      </c>
      <c r="F319" s="264" t="str">
        <f t="shared" si="42"/>
        <v/>
      </c>
      <c r="G319" s="198"/>
      <c r="H319" s="199" t="str">
        <f t="shared" si="43"/>
        <v/>
      </c>
      <c r="I319" s="73"/>
      <c r="J319" s="73"/>
      <c r="K319" s="73"/>
      <c r="L319" s="239"/>
      <c r="M319" t="str">
        <f>IF(F319="","",'OPĆI DIO'!$C$1)</f>
        <v/>
      </c>
      <c r="N319" t="str">
        <f t="shared" si="44"/>
        <v/>
      </c>
      <c r="O319" t="str">
        <f t="shared" si="45"/>
        <v/>
      </c>
    </row>
    <row r="320" spans="1:15">
      <c r="A320" s="36" t="str">
        <f>IF(F320="","",VLOOKUP('OPĆI DIO'!$C$1,'OPĆI DIO'!$N$4:$W$137,10,FALSE))</f>
        <v/>
      </c>
      <c r="B320" s="36" t="str">
        <f>IF(F320="","",VLOOKUP('OPĆI DIO'!$C$1,'OPĆI DIO'!$N$4:$W$137,9,FALSE))</f>
        <v/>
      </c>
      <c r="C320" s="197" t="str">
        <f t="shared" si="40"/>
        <v/>
      </c>
      <c r="D320" s="197" t="str">
        <f t="shared" si="41"/>
        <v/>
      </c>
      <c r="E320" s="35" t="str">
        <f t="shared" si="46"/>
        <v/>
      </c>
      <c r="F320" s="264" t="str">
        <f t="shared" si="42"/>
        <v/>
      </c>
      <c r="G320" s="198"/>
      <c r="H320" s="199" t="str">
        <f t="shared" si="43"/>
        <v/>
      </c>
      <c r="I320" s="73"/>
      <c r="J320" s="73"/>
      <c r="K320" s="73"/>
      <c r="L320" s="239"/>
      <c r="M320" t="str">
        <f>IF(F320="","",'OPĆI DIO'!$C$1)</f>
        <v/>
      </c>
      <c r="N320" t="str">
        <f t="shared" si="44"/>
        <v/>
      </c>
      <c r="O320" t="str">
        <f t="shared" si="45"/>
        <v/>
      </c>
    </row>
    <row r="321" spans="1:15">
      <c r="A321" s="36" t="str">
        <f>IF(F321="","",VLOOKUP('OPĆI DIO'!$C$1,'OPĆI DIO'!$N$4:$W$137,10,FALSE))</f>
        <v/>
      </c>
      <c r="B321" s="36" t="str">
        <f>IF(F321="","",VLOOKUP('OPĆI DIO'!$C$1,'OPĆI DIO'!$N$4:$W$137,9,FALSE))</f>
        <v/>
      </c>
      <c r="C321" s="197" t="str">
        <f t="shared" si="40"/>
        <v/>
      </c>
      <c r="D321" s="197" t="str">
        <f t="shared" si="41"/>
        <v/>
      </c>
      <c r="E321" s="35" t="str">
        <f t="shared" si="46"/>
        <v/>
      </c>
      <c r="F321" s="264" t="str">
        <f t="shared" si="42"/>
        <v/>
      </c>
      <c r="G321" s="198"/>
      <c r="H321" s="199" t="str">
        <f t="shared" si="43"/>
        <v/>
      </c>
      <c r="I321" s="73"/>
      <c r="J321" s="73"/>
      <c r="K321" s="73"/>
      <c r="L321" s="239"/>
      <c r="M321" t="str">
        <f>IF(F321="","",'OPĆI DIO'!$C$1)</f>
        <v/>
      </c>
      <c r="N321" t="str">
        <f t="shared" si="44"/>
        <v/>
      </c>
      <c r="O321" t="str">
        <f t="shared" si="45"/>
        <v/>
      </c>
    </row>
    <row r="322" spans="1:15">
      <c r="A322" s="36" t="str">
        <f>IF(F322="","",VLOOKUP('OPĆI DIO'!$C$1,'OPĆI DIO'!$N$4:$W$137,10,FALSE))</f>
        <v/>
      </c>
      <c r="B322" s="36" t="str">
        <f>IF(F322="","",VLOOKUP('OPĆI DIO'!$C$1,'OPĆI DIO'!$N$4:$W$137,9,FALSE))</f>
        <v/>
      </c>
      <c r="C322" s="197" t="str">
        <f t="shared" si="40"/>
        <v/>
      </c>
      <c r="D322" s="197" t="str">
        <f t="shared" si="41"/>
        <v/>
      </c>
      <c r="E322" s="35" t="str">
        <f t="shared" si="46"/>
        <v/>
      </c>
      <c r="F322" s="264" t="str">
        <f t="shared" si="42"/>
        <v/>
      </c>
      <c r="G322" s="198"/>
      <c r="H322" s="199" t="str">
        <f t="shared" si="43"/>
        <v/>
      </c>
      <c r="I322" s="73"/>
      <c r="J322" s="73"/>
      <c r="K322" s="73"/>
      <c r="L322" s="239"/>
      <c r="M322" t="str">
        <f>IF(F322="","",'OPĆI DIO'!$C$1)</f>
        <v/>
      </c>
      <c r="N322" t="str">
        <f t="shared" si="44"/>
        <v/>
      </c>
      <c r="O322" t="str">
        <f t="shared" si="45"/>
        <v/>
      </c>
    </row>
    <row r="323" spans="1:15">
      <c r="A323" s="36" t="str">
        <f>IF(F323="","",VLOOKUP('OPĆI DIO'!$C$1,'OPĆI DIO'!$N$4:$W$137,10,FALSE))</f>
        <v/>
      </c>
      <c r="B323" s="36" t="str">
        <f>IF(F323="","",VLOOKUP('OPĆI DIO'!$C$1,'OPĆI DIO'!$N$4:$W$137,9,FALSE))</f>
        <v/>
      </c>
      <c r="C323" s="197" t="str">
        <f t="shared" ref="C323:C386" si="47">IFERROR(VLOOKUP(G323,$T$6:$AA$185,8,FALSE),"")</f>
        <v/>
      </c>
      <c r="D323" s="197" t="str">
        <f t="shared" ref="D323:D386" si="48">IFERROR(VLOOKUP(G323,$T$6:$AA$185,4,FALSE),"")</f>
        <v/>
      </c>
      <c r="E323" s="35" t="str">
        <f t="shared" si="46"/>
        <v/>
      </c>
      <c r="F323" s="264" t="str">
        <f t="shared" ref="F323:F386" si="49">IFERROR(VLOOKUP(G323,$T$6:$AA$185,2,FALSE),"")</f>
        <v/>
      </c>
      <c r="G323" s="198"/>
      <c r="H323" s="199" t="str">
        <f t="shared" ref="H323:H386" si="50">IFERROR(VLOOKUP(G323,$T$6:$AA$185,3,FALSE),"")</f>
        <v/>
      </c>
      <c r="I323" s="73"/>
      <c r="J323" s="73"/>
      <c r="K323" s="73"/>
      <c r="L323" s="239"/>
      <c r="M323" t="str">
        <f>IF(F323="","",'OPĆI DIO'!$C$1)</f>
        <v/>
      </c>
      <c r="N323" t="str">
        <f t="shared" si="44"/>
        <v/>
      </c>
      <c r="O323" t="str">
        <f t="shared" si="45"/>
        <v/>
      </c>
    </row>
    <row r="324" spans="1:15">
      <c r="A324" s="36" t="str">
        <f>IF(F324="","",VLOOKUP('OPĆI DIO'!$C$1,'OPĆI DIO'!$N$4:$W$137,10,FALSE))</f>
        <v/>
      </c>
      <c r="B324" s="36" t="str">
        <f>IF(F324="","",VLOOKUP('OPĆI DIO'!$C$1,'OPĆI DIO'!$N$4:$W$137,9,FALSE))</f>
        <v/>
      </c>
      <c r="C324" s="197" t="str">
        <f t="shared" si="47"/>
        <v/>
      </c>
      <c r="D324" s="197" t="str">
        <f t="shared" si="48"/>
        <v/>
      </c>
      <c r="E324" s="35" t="str">
        <f t="shared" si="46"/>
        <v/>
      </c>
      <c r="F324" s="264" t="str">
        <f t="shared" si="49"/>
        <v/>
      </c>
      <c r="G324" s="198"/>
      <c r="H324" s="199" t="str">
        <f t="shared" si="50"/>
        <v/>
      </c>
      <c r="I324" s="73"/>
      <c r="J324" s="73"/>
      <c r="K324" s="73"/>
      <c r="L324" s="239"/>
      <c r="M324" t="str">
        <f>IF(F324="","",'OPĆI DIO'!$C$1)</f>
        <v/>
      </c>
      <c r="N324" t="str">
        <f t="shared" si="44"/>
        <v/>
      </c>
      <c r="O324" t="str">
        <f t="shared" si="45"/>
        <v/>
      </c>
    </row>
    <row r="325" spans="1:15">
      <c r="A325" s="36" t="str">
        <f>IF(F325="","",VLOOKUP('OPĆI DIO'!$C$1,'OPĆI DIO'!$N$4:$W$137,10,FALSE))</f>
        <v/>
      </c>
      <c r="B325" s="36" t="str">
        <f>IF(F325="","",VLOOKUP('OPĆI DIO'!$C$1,'OPĆI DIO'!$N$4:$W$137,9,FALSE))</f>
        <v/>
      </c>
      <c r="C325" s="197" t="str">
        <f t="shared" si="47"/>
        <v/>
      </c>
      <c r="D325" s="197" t="str">
        <f t="shared" si="48"/>
        <v/>
      </c>
      <c r="E325" s="35" t="str">
        <f t="shared" si="46"/>
        <v/>
      </c>
      <c r="F325" s="264" t="str">
        <f t="shared" si="49"/>
        <v/>
      </c>
      <c r="G325" s="198"/>
      <c r="H325" s="199" t="str">
        <f t="shared" si="50"/>
        <v/>
      </c>
      <c r="I325" s="73"/>
      <c r="J325" s="73"/>
      <c r="K325" s="73"/>
      <c r="L325" s="239"/>
      <c r="M325" t="str">
        <f>IF(F325="","",'OPĆI DIO'!$C$1)</f>
        <v/>
      </c>
      <c r="N325" t="str">
        <f t="shared" si="44"/>
        <v/>
      </c>
      <c r="O325" t="str">
        <f t="shared" si="45"/>
        <v/>
      </c>
    </row>
    <row r="326" spans="1:15">
      <c r="A326" s="36" t="str">
        <f>IF(F326="","",VLOOKUP('OPĆI DIO'!$C$1,'OPĆI DIO'!$N$4:$W$137,10,FALSE))</f>
        <v/>
      </c>
      <c r="B326" s="36" t="str">
        <f>IF(F326="","",VLOOKUP('OPĆI DIO'!$C$1,'OPĆI DIO'!$N$4:$W$137,9,FALSE))</f>
        <v/>
      </c>
      <c r="C326" s="197" t="str">
        <f t="shared" si="47"/>
        <v/>
      </c>
      <c r="D326" s="197" t="str">
        <f t="shared" si="48"/>
        <v/>
      </c>
      <c r="E326" s="35" t="str">
        <f t="shared" si="46"/>
        <v/>
      </c>
      <c r="F326" s="264" t="str">
        <f t="shared" si="49"/>
        <v/>
      </c>
      <c r="G326" s="198"/>
      <c r="H326" s="199" t="str">
        <f t="shared" si="50"/>
        <v/>
      </c>
      <c r="I326" s="73"/>
      <c r="J326" s="73"/>
      <c r="K326" s="73"/>
      <c r="L326" s="239"/>
      <c r="M326" t="str">
        <f>IF(F326="","",'OPĆI DIO'!$C$1)</f>
        <v/>
      </c>
      <c r="N326" t="str">
        <f t="shared" si="44"/>
        <v/>
      </c>
      <c r="O326" t="str">
        <f t="shared" si="45"/>
        <v/>
      </c>
    </row>
    <row r="327" spans="1:15">
      <c r="A327" s="36" t="str">
        <f>IF(F327="","",VLOOKUP('OPĆI DIO'!$C$1,'OPĆI DIO'!$N$4:$W$137,10,FALSE))</f>
        <v/>
      </c>
      <c r="B327" s="36" t="str">
        <f>IF(F327="","",VLOOKUP('OPĆI DIO'!$C$1,'OPĆI DIO'!$N$4:$W$137,9,FALSE))</f>
        <v/>
      </c>
      <c r="C327" s="197" t="str">
        <f t="shared" si="47"/>
        <v/>
      </c>
      <c r="D327" s="197" t="str">
        <f t="shared" si="48"/>
        <v/>
      </c>
      <c r="E327" s="35" t="str">
        <f t="shared" si="46"/>
        <v/>
      </c>
      <c r="F327" s="264" t="str">
        <f t="shared" si="49"/>
        <v/>
      </c>
      <c r="G327" s="198"/>
      <c r="H327" s="199" t="str">
        <f t="shared" si="50"/>
        <v/>
      </c>
      <c r="I327" s="73"/>
      <c r="J327" s="73"/>
      <c r="K327" s="73"/>
      <c r="L327" s="239"/>
      <c r="M327" t="str">
        <f>IF(F327="","",'OPĆI DIO'!$C$1)</f>
        <v/>
      </c>
      <c r="N327" t="str">
        <f t="shared" si="44"/>
        <v/>
      </c>
      <c r="O327" t="str">
        <f t="shared" si="45"/>
        <v/>
      </c>
    </row>
    <row r="328" spans="1:15">
      <c r="A328" s="36" t="str">
        <f>IF(F328="","",VLOOKUP('OPĆI DIO'!$C$1,'OPĆI DIO'!$N$4:$W$137,10,FALSE))</f>
        <v/>
      </c>
      <c r="B328" s="36" t="str">
        <f>IF(F328="","",VLOOKUP('OPĆI DIO'!$C$1,'OPĆI DIO'!$N$4:$W$137,9,FALSE))</f>
        <v/>
      </c>
      <c r="C328" s="197" t="str">
        <f t="shared" si="47"/>
        <v/>
      </c>
      <c r="D328" s="197" t="str">
        <f t="shared" si="48"/>
        <v/>
      </c>
      <c r="E328" s="35" t="str">
        <f t="shared" si="46"/>
        <v/>
      </c>
      <c r="F328" s="264" t="str">
        <f t="shared" si="49"/>
        <v/>
      </c>
      <c r="G328" s="198"/>
      <c r="H328" s="199" t="str">
        <f t="shared" si="50"/>
        <v/>
      </c>
      <c r="I328" s="73"/>
      <c r="J328" s="73"/>
      <c r="K328" s="73"/>
      <c r="L328" s="239"/>
      <c r="M328" t="str">
        <f>IF(F328="","",'OPĆI DIO'!$C$1)</f>
        <v/>
      </c>
      <c r="N328" t="str">
        <f t="shared" ref="N328:N391" si="51">LEFT(F328,2)</f>
        <v/>
      </c>
      <c r="O328" t="str">
        <f t="shared" ref="O328:O391" si="52">LEFT(F328,3)</f>
        <v/>
      </c>
    </row>
    <row r="329" spans="1:15">
      <c r="A329" s="36" t="str">
        <f>IF(F329="","",VLOOKUP('OPĆI DIO'!$C$1,'OPĆI DIO'!$N$4:$W$137,10,FALSE))</f>
        <v/>
      </c>
      <c r="B329" s="36" t="str">
        <f>IF(F329="","",VLOOKUP('OPĆI DIO'!$C$1,'OPĆI DIO'!$N$4:$W$137,9,FALSE))</f>
        <v/>
      </c>
      <c r="C329" s="197" t="str">
        <f t="shared" si="47"/>
        <v/>
      </c>
      <c r="D329" s="197" t="str">
        <f t="shared" si="48"/>
        <v/>
      </c>
      <c r="E329" s="35" t="str">
        <f t="shared" si="46"/>
        <v/>
      </c>
      <c r="F329" s="264" t="str">
        <f t="shared" si="49"/>
        <v/>
      </c>
      <c r="G329" s="198"/>
      <c r="H329" s="199" t="str">
        <f t="shared" si="50"/>
        <v/>
      </c>
      <c r="I329" s="73"/>
      <c r="J329" s="73"/>
      <c r="K329" s="73"/>
      <c r="L329" s="239"/>
      <c r="M329" t="str">
        <f>IF(F329="","",'OPĆI DIO'!$C$1)</f>
        <v/>
      </c>
      <c r="N329" t="str">
        <f t="shared" si="51"/>
        <v/>
      </c>
      <c r="O329" t="str">
        <f t="shared" si="52"/>
        <v/>
      </c>
    </row>
    <row r="330" spans="1:15">
      <c r="A330" s="36" t="str">
        <f>IF(F330="","",VLOOKUP('OPĆI DIO'!$C$1,'OPĆI DIO'!$N$4:$W$137,10,FALSE))</f>
        <v/>
      </c>
      <c r="B330" s="36" t="str">
        <f>IF(F330="","",VLOOKUP('OPĆI DIO'!$C$1,'OPĆI DIO'!$N$4:$W$137,9,FALSE))</f>
        <v/>
      </c>
      <c r="C330" s="197" t="str">
        <f t="shared" si="47"/>
        <v/>
      </c>
      <c r="D330" s="197" t="str">
        <f t="shared" si="48"/>
        <v/>
      </c>
      <c r="E330" s="35" t="str">
        <f t="shared" si="46"/>
        <v/>
      </c>
      <c r="F330" s="264" t="str">
        <f t="shared" si="49"/>
        <v/>
      </c>
      <c r="G330" s="198"/>
      <c r="H330" s="199" t="str">
        <f t="shared" si="50"/>
        <v/>
      </c>
      <c r="I330" s="73"/>
      <c r="J330" s="73"/>
      <c r="K330" s="73"/>
      <c r="L330" s="239"/>
      <c r="M330" t="str">
        <f>IF(F330="","",'OPĆI DIO'!$C$1)</f>
        <v/>
      </c>
      <c r="N330" t="str">
        <f t="shared" si="51"/>
        <v/>
      </c>
      <c r="O330" t="str">
        <f t="shared" si="52"/>
        <v/>
      </c>
    </row>
    <row r="331" spans="1:15">
      <c r="A331" s="36" t="str">
        <f>IF(F331="","",VLOOKUP('OPĆI DIO'!$C$1,'OPĆI DIO'!$N$4:$W$137,10,FALSE))</f>
        <v/>
      </c>
      <c r="B331" s="36" t="str">
        <f>IF(F331="","",VLOOKUP('OPĆI DIO'!$C$1,'OPĆI DIO'!$N$4:$W$137,9,FALSE))</f>
        <v/>
      </c>
      <c r="C331" s="197" t="str">
        <f t="shared" si="47"/>
        <v/>
      </c>
      <c r="D331" s="197" t="str">
        <f t="shared" si="48"/>
        <v/>
      </c>
      <c r="E331" s="35" t="str">
        <f t="shared" ref="E331:E394" si="53">IFERROR(VLOOKUP(F331,$U$6:$X$113,4,FALSE),"")</f>
        <v/>
      </c>
      <c r="F331" s="264" t="str">
        <f t="shared" si="49"/>
        <v/>
      </c>
      <c r="G331" s="198"/>
      <c r="H331" s="199" t="str">
        <f t="shared" si="50"/>
        <v/>
      </c>
      <c r="I331" s="73"/>
      <c r="J331" s="73"/>
      <c r="K331" s="73"/>
      <c r="L331" s="239"/>
      <c r="M331" t="str">
        <f>IF(F331="","",'OPĆI DIO'!$C$1)</f>
        <v/>
      </c>
      <c r="N331" t="str">
        <f t="shared" si="51"/>
        <v/>
      </c>
      <c r="O331" t="str">
        <f t="shared" si="52"/>
        <v/>
      </c>
    </row>
    <row r="332" spans="1:15">
      <c r="A332" s="36" t="str">
        <f>IF(F332="","",VLOOKUP('OPĆI DIO'!$C$1,'OPĆI DIO'!$N$4:$W$137,10,FALSE))</f>
        <v/>
      </c>
      <c r="B332" s="36" t="str">
        <f>IF(F332="","",VLOOKUP('OPĆI DIO'!$C$1,'OPĆI DIO'!$N$4:$W$137,9,FALSE))</f>
        <v/>
      </c>
      <c r="C332" s="197" t="str">
        <f t="shared" si="47"/>
        <v/>
      </c>
      <c r="D332" s="197" t="str">
        <f t="shared" si="48"/>
        <v/>
      </c>
      <c r="E332" s="35" t="str">
        <f t="shared" si="53"/>
        <v/>
      </c>
      <c r="F332" s="264" t="str">
        <f t="shared" si="49"/>
        <v/>
      </c>
      <c r="G332" s="198"/>
      <c r="H332" s="199" t="str">
        <f t="shared" si="50"/>
        <v/>
      </c>
      <c r="I332" s="73"/>
      <c r="J332" s="73"/>
      <c r="K332" s="73"/>
      <c r="L332" s="239"/>
      <c r="M332" t="str">
        <f>IF(F332="","",'OPĆI DIO'!$C$1)</f>
        <v/>
      </c>
      <c r="N332" t="str">
        <f t="shared" si="51"/>
        <v/>
      </c>
      <c r="O332" t="str">
        <f t="shared" si="52"/>
        <v/>
      </c>
    </row>
    <row r="333" spans="1:15">
      <c r="A333" s="36" t="str">
        <f>IF(F333="","",VLOOKUP('OPĆI DIO'!$C$1,'OPĆI DIO'!$N$4:$W$137,10,FALSE))</f>
        <v/>
      </c>
      <c r="B333" s="36" t="str">
        <f>IF(F333="","",VLOOKUP('OPĆI DIO'!$C$1,'OPĆI DIO'!$N$4:$W$137,9,FALSE))</f>
        <v/>
      </c>
      <c r="C333" s="197" t="str">
        <f t="shared" si="47"/>
        <v/>
      </c>
      <c r="D333" s="197" t="str">
        <f t="shared" si="48"/>
        <v/>
      </c>
      <c r="E333" s="35" t="str">
        <f t="shared" si="53"/>
        <v/>
      </c>
      <c r="F333" s="264" t="str">
        <f t="shared" si="49"/>
        <v/>
      </c>
      <c r="G333" s="198"/>
      <c r="H333" s="199" t="str">
        <f t="shared" si="50"/>
        <v/>
      </c>
      <c r="I333" s="73"/>
      <c r="J333" s="73"/>
      <c r="K333" s="73"/>
      <c r="L333" s="239"/>
      <c r="M333" t="str">
        <f>IF(F333="","",'OPĆI DIO'!$C$1)</f>
        <v/>
      </c>
      <c r="N333" t="str">
        <f t="shared" si="51"/>
        <v/>
      </c>
      <c r="O333" t="str">
        <f t="shared" si="52"/>
        <v/>
      </c>
    </row>
    <row r="334" spans="1:15">
      <c r="A334" s="36" t="str">
        <f>IF(F334="","",VLOOKUP('OPĆI DIO'!$C$1,'OPĆI DIO'!$N$4:$W$137,10,FALSE))</f>
        <v/>
      </c>
      <c r="B334" s="36" t="str">
        <f>IF(F334="","",VLOOKUP('OPĆI DIO'!$C$1,'OPĆI DIO'!$N$4:$W$137,9,FALSE))</f>
        <v/>
      </c>
      <c r="C334" s="197" t="str">
        <f t="shared" si="47"/>
        <v/>
      </c>
      <c r="D334" s="197" t="str">
        <f t="shared" si="48"/>
        <v/>
      </c>
      <c r="E334" s="35" t="str">
        <f t="shared" si="53"/>
        <v/>
      </c>
      <c r="F334" s="264" t="str">
        <f t="shared" si="49"/>
        <v/>
      </c>
      <c r="G334" s="198"/>
      <c r="H334" s="199" t="str">
        <f t="shared" si="50"/>
        <v/>
      </c>
      <c r="I334" s="73"/>
      <c r="J334" s="73"/>
      <c r="K334" s="73"/>
      <c r="L334" s="239"/>
      <c r="M334" t="str">
        <f>IF(F334="","",'OPĆI DIO'!$C$1)</f>
        <v/>
      </c>
      <c r="N334" t="str">
        <f t="shared" si="51"/>
        <v/>
      </c>
      <c r="O334" t="str">
        <f t="shared" si="52"/>
        <v/>
      </c>
    </row>
    <row r="335" spans="1:15">
      <c r="A335" s="36" t="str">
        <f>IF(F335="","",VLOOKUP('OPĆI DIO'!$C$1,'OPĆI DIO'!$N$4:$W$137,10,FALSE))</f>
        <v/>
      </c>
      <c r="B335" s="36" t="str">
        <f>IF(F335="","",VLOOKUP('OPĆI DIO'!$C$1,'OPĆI DIO'!$N$4:$W$137,9,FALSE))</f>
        <v/>
      </c>
      <c r="C335" s="197" t="str">
        <f t="shared" si="47"/>
        <v/>
      </c>
      <c r="D335" s="197" t="str">
        <f t="shared" si="48"/>
        <v/>
      </c>
      <c r="E335" s="35" t="str">
        <f t="shared" si="53"/>
        <v/>
      </c>
      <c r="F335" s="264" t="str">
        <f t="shared" si="49"/>
        <v/>
      </c>
      <c r="G335" s="198"/>
      <c r="H335" s="199" t="str">
        <f t="shared" si="50"/>
        <v/>
      </c>
      <c r="I335" s="73"/>
      <c r="J335" s="73"/>
      <c r="K335" s="73"/>
      <c r="L335" s="239"/>
      <c r="M335" t="str">
        <f>IF(F335="","",'OPĆI DIO'!$C$1)</f>
        <v/>
      </c>
      <c r="N335" t="str">
        <f t="shared" si="51"/>
        <v/>
      </c>
      <c r="O335" t="str">
        <f t="shared" si="52"/>
        <v/>
      </c>
    </row>
    <row r="336" spans="1:15">
      <c r="A336" s="36" t="str">
        <f>IF(F336="","",VLOOKUP('OPĆI DIO'!$C$1,'OPĆI DIO'!$N$4:$W$137,10,FALSE))</f>
        <v/>
      </c>
      <c r="B336" s="36" t="str">
        <f>IF(F336="","",VLOOKUP('OPĆI DIO'!$C$1,'OPĆI DIO'!$N$4:$W$137,9,FALSE))</f>
        <v/>
      </c>
      <c r="C336" s="197" t="str">
        <f t="shared" si="47"/>
        <v/>
      </c>
      <c r="D336" s="197" t="str">
        <f t="shared" si="48"/>
        <v/>
      </c>
      <c r="E336" s="35" t="str">
        <f t="shared" si="53"/>
        <v/>
      </c>
      <c r="F336" s="264" t="str">
        <f t="shared" si="49"/>
        <v/>
      </c>
      <c r="G336" s="198"/>
      <c r="H336" s="199" t="str">
        <f t="shared" si="50"/>
        <v/>
      </c>
      <c r="I336" s="73"/>
      <c r="J336" s="73"/>
      <c r="K336" s="73"/>
      <c r="L336" s="239"/>
      <c r="M336" t="str">
        <f>IF(F336="","",'OPĆI DIO'!$C$1)</f>
        <v/>
      </c>
      <c r="N336" t="str">
        <f t="shared" si="51"/>
        <v/>
      </c>
      <c r="O336" t="str">
        <f t="shared" si="52"/>
        <v/>
      </c>
    </row>
    <row r="337" spans="1:15">
      <c r="A337" s="36" t="str">
        <f>IF(F337="","",VLOOKUP('OPĆI DIO'!$C$1,'OPĆI DIO'!$N$4:$W$137,10,FALSE))</f>
        <v/>
      </c>
      <c r="B337" s="36" t="str">
        <f>IF(F337="","",VLOOKUP('OPĆI DIO'!$C$1,'OPĆI DIO'!$N$4:$W$137,9,FALSE))</f>
        <v/>
      </c>
      <c r="C337" s="197" t="str">
        <f t="shared" si="47"/>
        <v/>
      </c>
      <c r="D337" s="197" t="str">
        <f t="shared" si="48"/>
        <v/>
      </c>
      <c r="E337" s="35" t="str">
        <f t="shared" si="53"/>
        <v/>
      </c>
      <c r="F337" s="264" t="str">
        <f t="shared" si="49"/>
        <v/>
      </c>
      <c r="G337" s="198"/>
      <c r="H337" s="199" t="str">
        <f t="shared" si="50"/>
        <v/>
      </c>
      <c r="I337" s="73"/>
      <c r="J337" s="73"/>
      <c r="K337" s="73"/>
      <c r="L337" s="239"/>
      <c r="M337" t="str">
        <f>IF(F337="","",'OPĆI DIO'!$C$1)</f>
        <v/>
      </c>
      <c r="N337" t="str">
        <f t="shared" si="51"/>
        <v/>
      </c>
      <c r="O337" t="str">
        <f t="shared" si="52"/>
        <v/>
      </c>
    </row>
    <row r="338" spans="1:15">
      <c r="A338" s="36" t="str">
        <f>IF(F338="","",VLOOKUP('OPĆI DIO'!$C$1,'OPĆI DIO'!$N$4:$W$137,10,FALSE))</f>
        <v/>
      </c>
      <c r="B338" s="36" t="str">
        <f>IF(F338="","",VLOOKUP('OPĆI DIO'!$C$1,'OPĆI DIO'!$N$4:$W$137,9,FALSE))</f>
        <v/>
      </c>
      <c r="C338" s="197" t="str">
        <f t="shared" si="47"/>
        <v/>
      </c>
      <c r="D338" s="197" t="str">
        <f t="shared" si="48"/>
        <v/>
      </c>
      <c r="E338" s="35" t="str">
        <f t="shared" si="53"/>
        <v/>
      </c>
      <c r="F338" s="264" t="str">
        <f t="shared" si="49"/>
        <v/>
      </c>
      <c r="G338" s="198"/>
      <c r="H338" s="199" t="str">
        <f t="shared" si="50"/>
        <v/>
      </c>
      <c r="I338" s="73"/>
      <c r="J338" s="73"/>
      <c r="K338" s="73"/>
      <c r="L338" s="239"/>
      <c r="M338" t="str">
        <f>IF(F338="","",'OPĆI DIO'!$C$1)</f>
        <v/>
      </c>
      <c r="N338" t="str">
        <f t="shared" si="51"/>
        <v/>
      </c>
      <c r="O338" t="str">
        <f t="shared" si="52"/>
        <v/>
      </c>
    </row>
    <row r="339" spans="1:15">
      <c r="A339" s="36" t="str">
        <f>IF(F339="","",VLOOKUP('OPĆI DIO'!$C$1,'OPĆI DIO'!$N$4:$W$137,10,FALSE))</f>
        <v/>
      </c>
      <c r="B339" s="36" t="str">
        <f>IF(F339="","",VLOOKUP('OPĆI DIO'!$C$1,'OPĆI DIO'!$N$4:$W$137,9,FALSE))</f>
        <v/>
      </c>
      <c r="C339" s="197" t="str">
        <f t="shared" si="47"/>
        <v/>
      </c>
      <c r="D339" s="197" t="str">
        <f t="shared" si="48"/>
        <v/>
      </c>
      <c r="E339" s="35" t="str">
        <f t="shared" si="53"/>
        <v/>
      </c>
      <c r="F339" s="264" t="str">
        <f t="shared" si="49"/>
        <v/>
      </c>
      <c r="G339" s="198"/>
      <c r="H339" s="199" t="str">
        <f t="shared" si="50"/>
        <v/>
      </c>
      <c r="I339" s="73"/>
      <c r="J339" s="73"/>
      <c r="K339" s="73"/>
      <c r="L339" s="239"/>
      <c r="M339" t="str">
        <f>IF(F339="","",'OPĆI DIO'!$C$1)</f>
        <v/>
      </c>
      <c r="N339" t="str">
        <f t="shared" si="51"/>
        <v/>
      </c>
      <c r="O339" t="str">
        <f t="shared" si="52"/>
        <v/>
      </c>
    </row>
    <row r="340" spans="1:15">
      <c r="A340" s="36" t="str">
        <f>IF(F340="","",VLOOKUP('OPĆI DIO'!$C$1,'OPĆI DIO'!$N$4:$W$137,10,FALSE))</f>
        <v/>
      </c>
      <c r="B340" s="36" t="str">
        <f>IF(F340="","",VLOOKUP('OPĆI DIO'!$C$1,'OPĆI DIO'!$N$4:$W$137,9,FALSE))</f>
        <v/>
      </c>
      <c r="C340" s="197" t="str">
        <f t="shared" si="47"/>
        <v/>
      </c>
      <c r="D340" s="197" t="str">
        <f t="shared" si="48"/>
        <v/>
      </c>
      <c r="E340" s="35" t="str">
        <f t="shared" si="53"/>
        <v/>
      </c>
      <c r="F340" s="264" t="str">
        <f t="shared" si="49"/>
        <v/>
      </c>
      <c r="G340" s="198"/>
      <c r="H340" s="199" t="str">
        <f t="shared" si="50"/>
        <v/>
      </c>
      <c r="I340" s="73"/>
      <c r="J340" s="73"/>
      <c r="K340" s="73"/>
      <c r="L340" s="239"/>
      <c r="M340" t="str">
        <f>IF(F340="","",'OPĆI DIO'!$C$1)</f>
        <v/>
      </c>
      <c r="N340" t="str">
        <f t="shared" si="51"/>
        <v/>
      </c>
      <c r="O340" t="str">
        <f t="shared" si="52"/>
        <v/>
      </c>
    </row>
    <row r="341" spans="1:15">
      <c r="A341" s="36" t="str">
        <f>IF(F341="","",VLOOKUP('OPĆI DIO'!$C$1,'OPĆI DIO'!$N$4:$W$137,10,FALSE))</f>
        <v/>
      </c>
      <c r="B341" s="36" t="str">
        <f>IF(F341="","",VLOOKUP('OPĆI DIO'!$C$1,'OPĆI DIO'!$N$4:$W$137,9,FALSE))</f>
        <v/>
      </c>
      <c r="C341" s="197" t="str">
        <f t="shared" si="47"/>
        <v/>
      </c>
      <c r="D341" s="197" t="str">
        <f t="shared" si="48"/>
        <v/>
      </c>
      <c r="E341" s="35" t="str">
        <f t="shared" si="53"/>
        <v/>
      </c>
      <c r="F341" s="264" t="str">
        <f t="shared" si="49"/>
        <v/>
      </c>
      <c r="G341" s="198"/>
      <c r="H341" s="199" t="str">
        <f t="shared" si="50"/>
        <v/>
      </c>
      <c r="I341" s="73"/>
      <c r="J341" s="73"/>
      <c r="K341" s="73"/>
      <c r="L341" s="239"/>
      <c r="M341" t="str">
        <f>IF(F341="","",'OPĆI DIO'!$C$1)</f>
        <v/>
      </c>
      <c r="N341" t="str">
        <f t="shared" si="51"/>
        <v/>
      </c>
      <c r="O341" t="str">
        <f t="shared" si="52"/>
        <v/>
      </c>
    </row>
    <row r="342" spans="1:15">
      <c r="A342" s="36" t="str">
        <f>IF(F342="","",VLOOKUP('OPĆI DIO'!$C$1,'OPĆI DIO'!$N$4:$W$137,10,FALSE))</f>
        <v/>
      </c>
      <c r="B342" s="36" t="str">
        <f>IF(F342="","",VLOOKUP('OPĆI DIO'!$C$1,'OPĆI DIO'!$N$4:$W$137,9,FALSE))</f>
        <v/>
      </c>
      <c r="C342" s="197" t="str">
        <f t="shared" si="47"/>
        <v/>
      </c>
      <c r="D342" s="197" t="str">
        <f t="shared" si="48"/>
        <v/>
      </c>
      <c r="E342" s="35" t="str">
        <f t="shared" si="53"/>
        <v/>
      </c>
      <c r="F342" s="264" t="str">
        <f t="shared" si="49"/>
        <v/>
      </c>
      <c r="G342" s="198"/>
      <c r="H342" s="199" t="str">
        <f t="shared" si="50"/>
        <v/>
      </c>
      <c r="I342" s="73"/>
      <c r="J342" s="73"/>
      <c r="K342" s="73"/>
      <c r="L342" s="239"/>
      <c r="M342" t="str">
        <f>IF(F342="","",'OPĆI DIO'!$C$1)</f>
        <v/>
      </c>
      <c r="N342" t="str">
        <f t="shared" si="51"/>
        <v/>
      </c>
      <c r="O342" t="str">
        <f t="shared" si="52"/>
        <v/>
      </c>
    </row>
    <row r="343" spans="1:15">
      <c r="A343" s="36" t="str">
        <f>IF(F343="","",VLOOKUP('OPĆI DIO'!$C$1,'OPĆI DIO'!$N$4:$W$137,10,FALSE))</f>
        <v/>
      </c>
      <c r="B343" s="36" t="str">
        <f>IF(F343="","",VLOOKUP('OPĆI DIO'!$C$1,'OPĆI DIO'!$N$4:$W$137,9,FALSE))</f>
        <v/>
      </c>
      <c r="C343" s="197" t="str">
        <f t="shared" si="47"/>
        <v/>
      </c>
      <c r="D343" s="197" t="str">
        <f t="shared" si="48"/>
        <v/>
      </c>
      <c r="E343" s="35" t="str">
        <f t="shared" si="53"/>
        <v/>
      </c>
      <c r="F343" s="264" t="str">
        <f t="shared" si="49"/>
        <v/>
      </c>
      <c r="G343" s="198"/>
      <c r="H343" s="199" t="str">
        <f t="shared" si="50"/>
        <v/>
      </c>
      <c r="I343" s="73"/>
      <c r="J343" s="73"/>
      <c r="K343" s="73"/>
      <c r="L343" s="239"/>
      <c r="M343" t="str">
        <f>IF(F343="","",'OPĆI DIO'!$C$1)</f>
        <v/>
      </c>
      <c r="N343" t="str">
        <f t="shared" si="51"/>
        <v/>
      </c>
      <c r="O343" t="str">
        <f t="shared" si="52"/>
        <v/>
      </c>
    </row>
    <row r="344" spans="1:15">
      <c r="A344" s="36" t="str">
        <f>IF(F344="","",VLOOKUP('OPĆI DIO'!$C$1,'OPĆI DIO'!$N$4:$W$137,10,FALSE))</f>
        <v/>
      </c>
      <c r="B344" s="36" t="str">
        <f>IF(F344="","",VLOOKUP('OPĆI DIO'!$C$1,'OPĆI DIO'!$N$4:$W$137,9,FALSE))</f>
        <v/>
      </c>
      <c r="C344" s="197" t="str">
        <f t="shared" si="47"/>
        <v/>
      </c>
      <c r="D344" s="197" t="str">
        <f t="shared" si="48"/>
        <v/>
      </c>
      <c r="E344" s="35" t="str">
        <f t="shared" si="53"/>
        <v/>
      </c>
      <c r="F344" s="264" t="str">
        <f t="shared" si="49"/>
        <v/>
      </c>
      <c r="G344" s="198"/>
      <c r="H344" s="199" t="str">
        <f t="shared" si="50"/>
        <v/>
      </c>
      <c r="I344" s="73"/>
      <c r="J344" s="73"/>
      <c r="K344" s="73"/>
      <c r="L344" s="239"/>
      <c r="M344" t="str">
        <f>IF(F344="","",'OPĆI DIO'!$C$1)</f>
        <v/>
      </c>
      <c r="N344" t="str">
        <f t="shared" si="51"/>
        <v/>
      </c>
      <c r="O344" t="str">
        <f t="shared" si="52"/>
        <v/>
      </c>
    </row>
    <row r="345" spans="1:15">
      <c r="A345" s="36" t="str">
        <f>IF(F345="","",VLOOKUP('OPĆI DIO'!$C$1,'OPĆI DIO'!$N$4:$W$137,10,FALSE))</f>
        <v/>
      </c>
      <c r="B345" s="36" t="str">
        <f>IF(F345="","",VLOOKUP('OPĆI DIO'!$C$1,'OPĆI DIO'!$N$4:$W$137,9,FALSE))</f>
        <v/>
      </c>
      <c r="C345" s="197" t="str">
        <f t="shared" si="47"/>
        <v/>
      </c>
      <c r="D345" s="197" t="str">
        <f t="shared" si="48"/>
        <v/>
      </c>
      <c r="E345" s="35" t="str">
        <f t="shared" si="53"/>
        <v/>
      </c>
      <c r="F345" s="264" t="str">
        <f t="shared" si="49"/>
        <v/>
      </c>
      <c r="G345" s="198"/>
      <c r="H345" s="199" t="str">
        <f t="shared" si="50"/>
        <v/>
      </c>
      <c r="I345" s="73"/>
      <c r="J345" s="73"/>
      <c r="K345" s="73"/>
      <c r="L345" s="239"/>
      <c r="M345" t="str">
        <f>IF(F345="","",'OPĆI DIO'!$C$1)</f>
        <v/>
      </c>
      <c r="N345" t="str">
        <f t="shared" si="51"/>
        <v/>
      </c>
      <c r="O345" t="str">
        <f t="shared" si="52"/>
        <v/>
      </c>
    </row>
    <row r="346" spans="1:15">
      <c r="A346" s="36" t="str">
        <f>IF(F346="","",VLOOKUP('OPĆI DIO'!$C$1,'OPĆI DIO'!$N$4:$W$137,10,FALSE))</f>
        <v/>
      </c>
      <c r="B346" s="36" t="str">
        <f>IF(F346="","",VLOOKUP('OPĆI DIO'!$C$1,'OPĆI DIO'!$N$4:$W$137,9,FALSE))</f>
        <v/>
      </c>
      <c r="C346" s="197" t="str">
        <f t="shared" si="47"/>
        <v/>
      </c>
      <c r="D346" s="197" t="str">
        <f t="shared" si="48"/>
        <v/>
      </c>
      <c r="E346" s="35" t="str">
        <f t="shared" si="53"/>
        <v/>
      </c>
      <c r="F346" s="264" t="str">
        <f t="shared" si="49"/>
        <v/>
      </c>
      <c r="G346" s="198"/>
      <c r="H346" s="199" t="str">
        <f t="shared" si="50"/>
        <v/>
      </c>
      <c r="I346" s="73"/>
      <c r="J346" s="73"/>
      <c r="K346" s="73"/>
      <c r="L346" s="239"/>
      <c r="M346" t="str">
        <f>IF(F346="","",'OPĆI DIO'!$C$1)</f>
        <v/>
      </c>
      <c r="N346" t="str">
        <f t="shared" si="51"/>
        <v/>
      </c>
      <c r="O346" t="str">
        <f t="shared" si="52"/>
        <v/>
      </c>
    </row>
    <row r="347" spans="1:15">
      <c r="A347" s="36" t="str">
        <f>IF(F347="","",VLOOKUP('OPĆI DIO'!$C$1,'OPĆI DIO'!$N$4:$W$137,10,FALSE))</f>
        <v/>
      </c>
      <c r="B347" s="36" t="str">
        <f>IF(F347="","",VLOOKUP('OPĆI DIO'!$C$1,'OPĆI DIO'!$N$4:$W$137,9,FALSE))</f>
        <v/>
      </c>
      <c r="C347" s="197" t="str">
        <f t="shared" si="47"/>
        <v/>
      </c>
      <c r="D347" s="197" t="str">
        <f t="shared" si="48"/>
        <v/>
      </c>
      <c r="E347" s="35" t="str">
        <f t="shared" si="53"/>
        <v/>
      </c>
      <c r="F347" s="264" t="str">
        <f t="shared" si="49"/>
        <v/>
      </c>
      <c r="G347" s="198"/>
      <c r="H347" s="199" t="str">
        <f t="shared" si="50"/>
        <v/>
      </c>
      <c r="I347" s="73"/>
      <c r="J347" s="73"/>
      <c r="K347" s="73"/>
      <c r="L347" s="239"/>
      <c r="M347" t="str">
        <f>IF(F347="","",'OPĆI DIO'!$C$1)</f>
        <v/>
      </c>
      <c r="N347" t="str">
        <f t="shared" si="51"/>
        <v/>
      </c>
      <c r="O347" t="str">
        <f t="shared" si="52"/>
        <v/>
      </c>
    </row>
    <row r="348" spans="1:15">
      <c r="A348" s="36" t="str">
        <f>IF(F348="","",VLOOKUP('OPĆI DIO'!$C$1,'OPĆI DIO'!$N$4:$W$137,10,FALSE))</f>
        <v/>
      </c>
      <c r="B348" s="36" t="str">
        <f>IF(F348="","",VLOOKUP('OPĆI DIO'!$C$1,'OPĆI DIO'!$N$4:$W$137,9,FALSE))</f>
        <v/>
      </c>
      <c r="C348" s="197" t="str">
        <f t="shared" si="47"/>
        <v/>
      </c>
      <c r="D348" s="197" t="str">
        <f t="shared" si="48"/>
        <v/>
      </c>
      <c r="E348" s="35" t="str">
        <f t="shared" si="53"/>
        <v/>
      </c>
      <c r="F348" s="264" t="str">
        <f t="shared" si="49"/>
        <v/>
      </c>
      <c r="G348" s="198"/>
      <c r="H348" s="199" t="str">
        <f t="shared" si="50"/>
        <v/>
      </c>
      <c r="I348" s="73"/>
      <c r="J348" s="73"/>
      <c r="K348" s="73"/>
      <c r="L348" s="239"/>
      <c r="M348" t="str">
        <f>IF(F348="","",'OPĆI DIO'!$C$1)</f>
        <v/>
      </c>
      <c r="N348" t="str">
        <f t="shared" si="51"/>
        <v/>
      </c>
      <c r="O348" t="str">
        <f t="shared" si="52"/>
        <v/>
      </c>
    </row>
    <row r="349" spans="1:15">
      <c r="A349" s="36" t="str">
        <f>IF(F349="","",VLOOKUP('OPĆI DIO'!$C$1,'OPĆI DIO'!$N$4:$W$137,10,FALSE))</f>
        <v/>
      </c>
      <c r="B349" s="36" t="str">
        <f>IF(F349="","",VLOOKUP('OPĆI DIO'!$C$1,'OPĆI DIO'!$N$4:$W$137,9,FALSE))</f>
        <v/>
      </c>
      <c r="C349" s="197" t="str">
        <f t="shared" si="47"/>
        <v/>
      </c>
      <c r="D349" s="197" t="str">
        <f t="shared" si="48"/>
        <v/>
      </c>
      <c r="E349" s="35" t="str">
        <f t="shared" si="53"/>
        <v/>
      </c>
      <c r="F349" s="264" t="str">
        <f t="shared" si="49"/>
        <v/>
      </c>
      <c r="G349" s="198"/>
      <c r="H349" s="199" t="str">
        <f t="shared" si="50"/>
        <v/>
      </c>
      <c r="I349" s="73"/>
      <c r="J349" s="73"/>
      <c r="K349" s="73"/>
      <c r="L349" s="239"/>
      <c r="M349" t="str">
        <f>IF(F349="","",'OPĆI DIO'!$C$1)</f>
        <v/>
      </c>
      <c r="N349" t="str">
        <f t="shared" si="51"/>
        <v/>
      </c>
      <c r="O349" t="str">
        <f t="shared" si="52"/>
        <v/>
      </c>
    </row>
    <row r="350" spans="1:15">
      <c r="A350" s="36" t="str">
        <f>IF(F350="","",VLOOKUP('OPĆI DIO'!$C$1,'OPĆI DIO'!$N$4:$W$137,10,FALSE))</f>
        <v/>
      </c>
      <c r="B350" s="36" t="str">
        <f>IF(F350="","",VLOOKUP('OPĆI DIO'!$C$1,'OPĆI DIO'!$N$4:$W$137,9,FALSE))</f>
        <v/>
      </c>
      <c r="C350" s="197" t="str">
        <f t="shared" si="47"/>
        <v/>
      </c>
      <c r="D350" s="197" t="str">
        <f t="shared" si="48"/>
        <v/>
      </c>
      <c r="E350" s="35" t="str">
        <f t="shared" si="53"/>
        <v/>
      </c>
      <c r="F350" s="264" t="str">
        <f t="shared" si="49"/>
        <v/>
      </c>
      <c r="G350" s="198"/>
      <c r="H350" s="199" t="str">
        <f t="shared" si="50"/>
        <v/>
      </c>
      <c r="I350" s="73"/>
      <c r="J350" s="73"/>
      <c r="K350" s="73"/>
      <c r="L350" s="239"/>
      <c r="M350" t="str">
        <f>IF(F350="","",'OPĆI DIO'!$C$1)</f>
        <v/>
      </c>
      <c r="N350" t="str">
        <f t="shared" si="51"/>
        <v/>
      </c>
      <c r="O350" t="str">
        <f t="shared" si="52"/>
        <v/>
      </c>
    </row>
    <row r="351" spans="1:15">
      <c r="A351" s="36" t="str">
        <f>IF(F351="","",VLOOKUP('OPĆI DIO'!$C$1,'OPĆI DIO'!$N$4:$W$137,10,FALSE))</f>
        <v/>
      </c>
      <c r="B351" s="36" t="str">
        <f>IF(F351="","",VLOOKUP('OPĆI DIO'!$C$1,'OPĆI DIO'!$N$4:$W$137,9,FALSE))</f>
        <v/>
      </c>
      <c r="C351" s="197" t="str">
        <f t="shared" si="47"/>
        <v/>
      </c>
      <c r="D351" s="197" t="str">
        <f t="shared" si="48"/>
        <v/>
      </c>
      <c r="E351" s="35" t="str">
        <f t="shared" si="53"/>
        <v/>
      </c>
      <c r="F351" s="264" t="str">
        <f t="shared" si="49"/>
        <v/>
      </c>
      <c r="G351" s="198"/>
      <c r="H351" s="199" t="str">
        <f t="shared" si="50"/>
        <v/>
      </c>
      <c r="I351" s="73"/>
      <c r="J351" s="73"/>
      <c r="K351" s="73"/>
      <c r="L351" s="239"/>
      <c r="M351" t="str">
        <f>IF(F351="","",'OPĆI DIO'!$C$1)</f>
        <v/>
      </c>
      <c r="N351" t="str">
        <f t="shared" si="51"/>
        <v/>
      </c>
      <c r="O351" t="str">
        <f t="shared" si="52"/>
        <v/>
      </c>
    </row>
    <row r="352" spans="1:15">
      <c r="A352" s="36" t="str">
        <f>IF(F352="","",VLOOKUP('OPĆI DIO'!$C$1,'OPĆI DIO'!$N$4:$W$137,10,FALSE))</f>
        <v/>
      </c>
      <c r="B352" s="36" t="str">
        <f>IF(F352="","",VLOOKUP('OPĆI DIO'!$C$1,'OPĆI DIO'!$N$4:$W$137,9,FALSE))</f>
        <v/>
      </c>
      <c r="C352" s="197" t="str">
        <f t="shared" si="47"/>
        <v/>
      </c>
      <c r="D352" s="197" t="str">
        <f t="shared" si="48"/>
        <v/>
      </c>
      <c r="E352" s="35" t="str">
        <f t="shared" si="53"/>
        <v/>
      </c>
      <c r="F352" s="264" t="str">
        <f t="shared" si="49"/>
        <v/>
      </c>
      <c r="G352" s="198"/>
      <c r="H352" s="199" t="str">
        <f t="shared" si="50"/>
        <v/>
      </c>
      <c r="I352" s="73"/>
      <c r="J352" s="73"/>
      <c r="K352" s="73"/>
      <c r="L352" s="239"/>
      <c r="M352" t="str">
        <f>IF(F352="","",'OPĆI DIO'!$C$1)</f>
        <v/>
      </c>
      <c r="N352" t="str">
        <f t="shared" si="51"/>
        <v/>
      </c>
      <c r="O352" t="str">
        <f t="shared" si="52"/>
        <v/>
      </c>
    </row>
    <row r="353" spans="1:15">
      <c r="A353" s="36" t="str">
        <f>IF(F353="","",VLOOKUP('OPĆI DIO'!$C$1,'OPĆI DIO'!$N$4:$W$137,10,FALSE))</f>
        <v/>
      </c>
      <c r="B353" s="36" t="str">
        <f>IF(F353="","",VLOOKUP('OPĆI DIO'!$C$1,'OPĆI DIO'!$N$4:$W$137,9,FALSE))</f>
        <v/>
      </c>
      <c r="C353" s="197" t="str">
        <f t="shared" si="47"/>
        <v/>
      </c>
      <c r="D353" s="197" t="str">
        <f t="shared" si="48"/>
        <v/>
      </c>
      <c r="E353" s="35" t="str">
        <f t="shared" si="53"/>
        <v/>
      </c>
      <c r="F353" s="264" t="str">
        <f t="shared" si="49"/>
        <v/>
      </c>
      <c r="G353" s="198"/>
      <c r="H353" s="199" t="str">
        <f t="shared" si="50"/>
        <v/>
      </c>
      <c r="I353" s="73"/>
      <c r="J353" s="73"/>
      <c r="K353" s="73"/>
      <c r="L353" s="239"/>
      <c r="M353" t="str">
        <f>IF(F353="","",'OPĆI DIO'!$C$1)</f>
        <v/>
      </c>
      <c r="N353" t="str">
        <f t="shared" si="51"/>
        <v/>
      </c>
      <c r="O353" t="str">
        <f t="shared" si="52"/>
        <v/>
      </c>
    </row>
    <row r="354" spans="1:15">
      <c r="A354" s="36" t="str">
        <f>IF(F354="","",VLOOKUP('OPĆI DIO'!$C$1,'OPĆI DIO'!$N$4:$W$137,10,FALSE))</f>
        <v/>
      </c>
      <c r="B354" s="36" t="str">
        <f>IF(F354="","",VLOOKUP('OPĆI DIO'!$C$1,'OPĆI DIO'!$N$4:$W$137,9,FALSE))</f>
        <v/>
      </c>
      <c r="C354" s="197" t="str">
        <f t="shared" si="47"/>
        <v/>
      </c>
      <c r="D354" s="197" t="str">
        <f t="shared" si="48"/>
        <v/>
      </c>
      <c r="E354" s="35" t="str">
        <f t="shared" si="53"/>
        <v/>
      </c>
      <c r="F354" s="264" t="str">
        <f t="shared" si="49"/>
        <v/>
      </c>
      <c r="G354" s="198"/>
      <c r="H354" s="199" t="str">
        <f t="shared" si="50"/>
        <v/>
      </c>
      <c r="I354" s="73"/>
      <c r="J354" s="73"/>
      <c r="K354" s="73"/>
      <c r="L354" s="239"/>
      <c r="M354" t="str">
        <f>IF(F354="","",'OPĆI DIO'!$C$1)</f>
        <v/>
      </c>
      <c r="N354" t="str">
        <f t="shared" si="51"/>
        <v/>
      </c>
      <c r="O354" t="str">
        <f t="shared" si="52"/>
        <v/>
      </c>
    </row>
    <row r="355" spans="1:15">
      <c r="A355" s="36" t="str">
        <f>IF(F355="","",VLOOKUP('OPĆI DIO'!$C$1,'OPĆI DIO'!$N$4:$W$137,10,FALSE))</f>
        <v/>
      </c>
      <c r="B355" s="36" t="str">
        <f>IF(F355="","",VLOOKUP('OPĆI DIO'!$C$1,'OPĆI DIO'!$N$4:$W$137,9,FALSE))</f>
        <v/>
      </c>
      <c r="C355" s="197" t="str">
        <f t="shared" si="47"/>
        <v/>
      </c>
      <c r="D355" s="197" t="str">
        <f t="shared" si="48"/>
        <v/>
      </c>
      <c r="E355" s="35" t="str">
        <f t="shared" si="53"/>
        <v/>
      </c>
      <c r="F355" s="264" t="str">
        <f t="shared" si="49"/>
        <v/>
      </c>
      <c r="G355" s="198"/>
      <c r="H355" s="199" t="str">
        <f t="shared" si="50"/>
        <v/>
      </c>
      <c r="I355" s="73"/>
      <c r="J355" s="73"/>
      <c r="K355" s="73"/>
      <c r="L355" s="239"/>
      <c r="M355" t="str">
        <f>IF(F355="","",'OPĆI DIO'!$C$1)</f>
        <v/>
      </c>
      <c r="N355" t="str">
        <f t="shared" si="51"/>
        <v/>
      </c>
      <c r="O355" t="str">
        <f t="shared" si="52"/>
        <v/>
      </c>
    </row>
    <row r="356" spans="1:15">
      <c r="A356" s="36" t="str">
        <f>IF(F356="","",VLOOKUP('OPĆI DIO'!$C$1,'OPĆI DIO'!$N$4:$W$137,10,FALSE))</f>
        <v/>
      </c>
      <c r="B356" s="36" t="str">
        <f>IF(F356="","",VLOOKUP('OPĆI DIO'!$C$1,'OPĆI DIO'!$N$4:$W$137,9,FALSE))</f>
        <v/>
      </c>
      <c r="C356" s="197" t="str">
        <f t="shared" si="47"/>
        <v/>
      </c>
      <c r="D356" s="197" t="str">
        <f t="shared" si="48"/>
        <v/>
      </c>
      <c r="E356" s="35" t="str">
        <f t="shared" si="53"/>
        <v/>
      </c>
      <c r="F356" s="264" t="str">
        <f t="shared" si="49"/>
        <v/>
      </c>
      <c r="G356" s="198"/>
      <c r="H356" s="199" t="str">
        <f t="shared" si="50"/>
        <v/>
      </c>
      <c r="I356" s="73"/>
      <c r="J356" s="73"/>
      <c r="K356" s="73"/>
      <c r="L356" s="239"/>
      <c r="M356" t="str">
        <f>IF(F356="","",'OPĆI DIO'!$C$1)</f>
        <v/>
      </c>
      <c r="N356" t="str">
        <f t="shared" si="51"/>
        <v/>
      </c>
      <c r="O356" t="str">
        <f t="shared" si="52"/>
        <v/>
      </c>
    </row>
    <row r="357" spans="1:15">
      <c r="A357" s="36" t="str">
        <f>IF(F357="","",VLOOKUP('OPĆI DIO'!$C$1,'OPĆI DIO'!$N$4:$W$137,10,FALSE))</f>
        <v/>
      </c>
      <c r="B357" s="36" t="str">
        <f>IF(F357="","",VLOOKUP('OPĆI DIO'!$C$1,'OPĆI DIO'!$N$4:$W$137,9,FALSE))</f>
        <v/>
      </c>
      <c r="C357" s="197" t="str">
        <f t="shared" si="47"/>
        <v/>
      </c>
      <c r="D357" s="197" t="str">
        <f t="shared" si="48"/>
        <v/>
      </c>
      <c r="E357" s="35" t="str">
        <f t="shared" si="53"/>
        <v/>
      </c>
      <c r="F357" s="264" t="str">
        <f t="shared" si="49"/>
        <v/>
      </c>
      <c r="G357" s="198"/>
      <c r="H357" s="199" t="str">
        <f t="shared" si="50"/>
        <v/>
      </c>
      <c r="I357" s="73"/>
      <c r="J357" s="73"/>
      <c r="K357" s="73"/>
      <c r="L357" s="239"/>
      <c r="M357" t="str">
        <f>IF(F357="","",'OPĆI DIO'!$C$1)</f>
        <v/>
      </c>
      <c r="N357" t="str">
        <f t="shared" si="51"/>
        <v/>
      </c>
      <c r="O357" t="str">
        <f t="shared" si="52"/>
        <v/>
      </c>
    </row>
    <row r="358" spans="1:15">
      <c r="A358" s="36" t="str">
        <f>IF(F358="","",VLOOKUP('OPĆI DIO'!$C$1,'OPĆI DIO'!$N$4:$W$137,10,FALSE))</f>
        <v/>
      </c>
      <c r="B358" s="36" t="str">
        <f>IF(F358="","",VLOOKUP('OPĆI DIO'!$C$1,'OPĆI DIO'!$N$4:$W$137,9,FALSE))</f>
        <v/>
      </c>
      <c r="C358" s="197" t="str">
        <f t="shared" si="47"/>
        <v/>
      </c>
      <c r="D358" s="197" t="str">
        <f t="shared" si="48"/>
        <v/>
      </c>
      <c r="E358" s="35" t="str">
        <f t="shared" si="53"/>
        <v/>
      </c>
      <c r="F358" s="264" t="str">
        <f t="shared" si="49"/>
        <v/>
      </c>
      <c r="G358" s="198"/>
      <c r="H358" s="199" t="str">
        <f t="shared" si="50"/>
        <v/>
      </c>
      <c r="I358" s="73"/>
      <c r="J358" s="73"/>
      <c r="K358" s="73"/>
      <c r="L358" s="239"/>
      <c r="M358" t="str">
        <f>IF(F358="","",'OPĆI DIO'!$C$1)</f>
        <v/>
      </c>
      <c r="N358" t="str">
        <f t="shared" si="51"/>
        <v/>
      </c>
      <c r="O358" t="str">
        <f t="shared" si="52"/>
        <v/>
      </c>
    </row>
    <row r="359" spans="1:15">
      <c r="A359" s="36" t="str">
        <f>IF(F359="","",VLOOKUP('OPĆI DIO'!$C$1,'OPĆI DIO'!$N$4:$W$137,10,FALSE))</f>
        <v/>
      </c>
      <c r="B359" s="36" t="str">
        <f>IF(F359="","",VLOOKUP('OPĆI DIO'!$C$1,'OPĆI DIO'!$N$4:$W$137,9,FALSE))</f>
        <v/>
      </c>
      <c r="C359" s="197" t="str">
        <f t="shared" si="47"/>
        <v/>
      </c>
      <c r="D359" s="197" t="str">
        <f t="shared" si="48"/>
        <v/>
      </c>
      <c r="E359" s="35" t="str">
        <f t="shared" si="53"/>
        <v/>
      </c>
      <c r="F359" s="264" t="str">
        <f t="shared" si="49"/>
        <v/>
      </c>
      <c r="G359" s="198"/>
      <c r="H359" s="199" t="str">
        <f t="shared" si="50"/>
        <v/>
      </c>
      <c r="I359" s="73"/>
      <c r="J359" s="73"/>
      <c r="K359" s="73"/>
      <c r="L359" s="239"/>
      <c r="M359" t="str">
        <f>IF(F359="","",'OPĆI DIO'!$C$1)</f>
        <v/>
      </c>
      <c r="N359" t="str">
        <f t="shared" si="51"/>
        <v/>
      </c>
      <c r="O359" t="str">
        <f t="shared" si="52"/>
        <v/>
      </c>
    </row>
    <row r="360" spans="1:15">
      <c r="A360" s="36" t="str">
        <f>IF(F360="","",VLOOKUP('OPĆI DIO'!$C$1,'OPĆI DIO'!$N$4:$W$137,10,FALSE))</f>
        <v/>
      </c>
      <c r="B360" s="36" t="str">
        <f>IF(F360="","",VLOOKUP('OPĆI DIO'!$C$1,'OPĆI DIO'!$N$4:$W$137,9,FALSE))</f>
        <v/>
      </c>
      <c r="C360" s="197" t="str">
        <f t="shared" si="47"/>
        <v/>
      </c>
      <c r="D360" s="197" t="str">
        <f t="shared" si="48"/>
        <v/>
      </c>
      <c r="E360" s="35" t="str">
        <f t="shared" si="53"/>
        <v/>
      </c>
      <c r="F360" s="264" t="str">
        <f t="shared" si="49"/>
        <v/>
      </c>
      <c r="G360" s="198"/>
      <c r="H360" s="199" t="str">
        <f t="shared" si="50"/>
        <v/>
      </c>
      <c r="I360" s="73"/>
      <c r="J360" s="73"/>
      <c r="K360" s="73"/>
      <c r="L360" s="239"/>
      <c r="M360" t="str">
        <f>IF(F360="","",'OPĆI DIO'!$C$1)</f>
        <v/>
      </c>
      <c r="N360" t="str">
        <f t="shared" si="51"/>
        <v/>
      </c>
      <c r="O360" t="str">
        <f t="shared" si="52"/>
        <v/>
      </c>
    </row>
    <row r="361" spans="1:15">
      <c r="A361" s="36" t="str">
        <f>IF(F361="","",VLOOKUP('OPĆI DIO'!$C$1,'OPĆI DIO'!$N$4:$W$137,10,FALSE))</f>
        <v/>
      </c>
      <c r="B361" s="36" t="str">
        <f>IF(F361="","",VLOOKUP('OPĆI DIO'!$C$1,'OPĆI DIO'!$N$4:$W$137,9,FALSE))</f>
        <v/>
      </c>
      <c r="C361" s="197" t="str">
        <f t="shared" si="47"/>
        <v/>
      </c>
      <c r="D361" s="197" t="str">
        <f t="shared" si="48"/>
        <v/>
      </c>
      <c r="E361" s="35" t="str">
        <f t="shared" si="53"/>
        <v/>
      </c>
      <c r="F361" s="264" t="str">
        <f t="shared" si="49"/>
        <v/>
      </c>
      <c r="G361" s="198"/>
      <c r="H361" s="199" t="str">
        <f t="shared" si="50"/>
        <v/>
      </c>
      <c r="I361" s="73"/>
      <c r="J361" s="73"/>
      <c r="K361" s="73"/>
      <c r="L361" s="239"/>
      <c r="M361" t="str">
        <f>IF(F361="","",'OPĆI DIO'!$C$1)</f>
        <v/>
      </c>
      <c r="N361" t="str">
        <f t="shared" si="51"/>
        <v/>
      </c>
      <c r="O361" t="str">
        <f t="shared" si="52"/>
        <v/>
      </c>
    </row>
    <row r="362" spans="1:15">
      <c r="A362" s="36" t="str">
        <f>IF(F362="","",VLOOKUP('OPĆI DIO'!$C$1,'OPĆI DIO'!$N$4:$W$137,10,FALSE))</f>
        <v/>
      </c>
      <c r="B362" s="36" t="str">
        <f>IF(F362="","",VLOOKUP('OPĆI DIO'!$C$1,'OPĆI DIO'!$N$4:$W$137,9,FALSE))</f>
        <v/>
      </c>
      <c r="C362" s="197" t="str">
        <f t="shared" si="47"/>
        <v/>
      </c>
      <c r="D362" s="197" t="str">
        <f t="shared" si="48"/>
        <v/>
      </c>
      <c r="E362" s="35" t="str">
        <f t="shared" si="53"/>
        <v/>
      </c>
      <c r="F362" s="264" t="str">
        <f t="shared" si="49"/>
        <v/>
      </c>
      <c r="G362" s="198"/>
      <c r="H362" s="199" t="str">
        <f t="shared" si="50"/>
        <v/>
      </c>
      <c r="I362" s="73"/>
      <c r="J362" s="73"/>
      <c r="K362" s="73"/>
      <c r="L362" s="239"/>
      <c r="M362" t="str">
        <f>IF(F362="","",'OPĆI DIO'!$C$1)</f>
        <v/>
      </c>
      <c r="N362" t="str">
        <f t="shared" si="51"/>
        <v/>
      </c>
      <c r="O362" t="str">
        <f t="shared" si="52"/>
        <v/>
      </c>
    </row>
    <row r="363" spans="1:15">
      <c r="A363" s="36" t="str">
        <f>IF(F363="","",VLOOKUP('OPĆI DIO'!$C$1,'OPĆI DIO'!$N$4:$W$137,10,FALSE))</f>
        <v/>
      </c>
      <c r="B363" s="36" t="str">
        <f>IF(F363="","",VLOOKUP('OPĆI DIO'!$C$1,'OPĆI DIO'!$N$4:$W$137,9,FALSE))</f>
        <v/>
      </c>
      <c r="C363" s="197" t="str">
        <f t="shared" si="47"/>
        <v/>
      </c>
      <c r="D363" s="197" t="str">
        <f t="shared" si="48"/>
        <v/>
      </c>
      <c r="E363" s="35" t="str">
        <f t="shared" si="53"/>
        <v/>
      </c>
      <c r="F363" s="264" t="str">
        <f t="shared" si="49"/>
        <v/>
      </c>
      <c r="G363" s="198"/>
      <c r="H363" s="199" t="str">
        <f t="shared" si="50"/>
        <v/>
      </c>
      <c r="I363" s="73"/>
      <c r="J363" s="73"/>
      <c r="K363" s="73"/>
      <c r="L363" s="239"/>
      <c r="M363" t="str">
        <f>IF(F363="","",'OPĆI DIO'!$C$1)</f>
        <v/>
      </c>
      <c r="N363" t="str">
        <f t="shared" si="51"/>
        <v/>
      </c>
      <c r="O363" t="str">
        <f t="shared" si="52"/>
        <v/>
      </c>
    </row>
    <row r="364" spans="1:15">
      <c r="A364" s="36" t="str">
        <f>IF(F364="","",VLOOKUP('OPĆI DIO'!$C$1,'OPĆI DIO'!$N$4:$W$137,10,FALSE))</f>
        <v/>
      </c>
      <c r="B364" s="36" t="str">
        <f>IF(F364="","",VLOOKUP('OPĆI DIO'!$C$1,'OPĆI DIO'!$N$4:$W$137,9,FALSE))</f>
        <v/>
      </c>
      <c r="C364" s="197" t="str">
        <f t="shared" si="47"/>
        <v/>
      </c>
      <c r="D364" s="197" t="str">
        <f t="shared" si="48"/>
        <v/>
      </c>
      <c r="E364" s="35" t="str">
        <f t="shared" si="53"/>
        <v/>
      </c>
      <c r="F364" s="264" t="str">
        <f t="shared" si="49"/>
        <v/>
      </c>
      <c r="G364" s="198"/>
      <c r="H364" s="199" t="str">
        <f t="shared" si="50"/>
        <v/>
      </c>
      <c r="I364" s="73"/>
      <c r="J364" s="73"/>
      <c r="K364" s="73"/>
      <c r="L364" s="239"/>
      <c r="M364" t="str">
        <f>IF(F364="","",'OPĆI DIO'!$C$1)</f>
        <v/>
      </c>
      <c r="N364" t="str">
        <f t="shared" si="51"/>
        <v/>
      </c>
      <c r="O364" t="str">
        <f t="shared" si="52"/>
        <v/>
      </c>
    </row>
    <row r="365" spans="1:15">
      <c r="A365" s="36" t="str">
        <f>IF(F365="","",VLOOKUP('OPĆI DIO'!$C$1,'OPĆI DIO'!$N$4:$W$137,10,FALSE))</f>
        <v/>
      </c>
      <c r="B365" s="36" t="str">
        <f>IF(F365="","",VLOOKUP('OPĆI DIO'!$C$1,'OPĆI DIO'!$N$4:$W$137,9,FALSE))</f>
        <v/>
      </c>
      <c r="C365" s="197" t="str">
        <f t="shared" si="47"/>
        <v/>
      </c>
      <c r="D365" s="197" t="str">
        <f t="shared" si="48"/>
        <v/>
      </c>
      <c r="E365" s="35" t="str">
        <f t="shared" si="53"/>
        <v/>
      </c>
      <c r="F365" s="264" t="str">
        <f t="shared" si="49"/>
        <v/>
      </c>
      <c r="G365" s="198"/>
      <c r="H365" s="199" t="str">
        <f t="shared" si="50"/>
        <v/>
      </c>
      <c r="I365" s="73"/>
      <c r="J365" s="73"/>
      <c r="K365" s="73"/>
      <c r="L365" s="239"/>
      <c r="M365" t="str">
        <f>IF(F365="","",'OPĆI DIO'!$C$1)</f>
        <v/>
      </c>
      <c r="N365" t="str">
        <f t="shared" si="51"/>
        <v/>
      </c>
      <c r="O365" t="str">
        <f t="shared" si="52"/>
        <v/>
      </c>
    </row>
    <row r="366" spans="1:15">
      <c r="A366" s="36" t="str">
        <f>IF(F366="","",VLOOKUP('OPĆI DIO'!$C$1,'OPĆI DIO'!$N$4:$W$137,10,FALSE))</f>
        <v/>
      </c>
      <c r="B366" s="36" t="str">
        <f>IF(F366="","",VLOOKUP('OPĆI DIO'!$C$1,'OPĆI DIO'!$N$4:$W$137,9,FALSE))</f>
        <v/>
      </c>
      <c r="C366" s="197" t="str">
        <f t="shared" si="47"/>
        <v/>
      </c>
      <c r="D366" s="197" t="str">
        <f t="shared" si="48"/>
        <v/>
      </c>
      <c r="E366" s="35" t="str">
        <f t="shared" si="53"/>
        <v/>
      </c>
      <c r="F366" s="264" t="str">
        <f t="shared" si="49"/>
        <v/>
      </c>
      <c r="G366" s="198"/>
      <c r="H366" s="199" t="str">
        <f t="shared" si="50"/>
        <v/>
      </c>
      <c r="I366" s="73"/>
      <c r="J366" s="73"/>
      <c r="K366" s="73"/>
      <c r="L366" s="239"/>
      <c r="M366" t="str">
        <f>IF(F366="","",'OPĆI DIO'!$C$1)</f>
        <v/>
      </c>
      <c r="N366" t="str">
        <f t="shared" si="51"/>
        <v/>
      </c>
      <c r="O366" t="str">
        <f t="shared" si="52"/>
        <v/>
      </c>
    </row>
    <row r="367" spans="1:15">
      <c r="A367" s="36" t="str">
        <f>IF(F367="","",VLOOKUP('OPĆI DIO'!$C$1,'OPĆI DIO'!$N$4:$W$137,10,FALSE))</f>
        <v/>
      </c>
      <c r="B367" s="36" t="str">
        <f>IF(F367="","",VLOOKUP('OPĆI DIO'!$C$1,'OPĆI DIO'!$N$4:$W$137,9,FALSE))</f>
        <v/>
      </c>
      <c r="C367" s="197" t="str">
        <f t="shared" si="47"/>
        <v/>
      </c>
      <c r="D367" s="197" t="str">
        <f t="shared" si="48"/>
        <v/>
      </c>
      <c r="E367" s="35" t="str">
        <f t="shared" si="53"/>
        <v/>
      </c>
      <c r="F367" s="264" t="str">
        <f t="shared" si="49"/>
        <v/>
      </c>
      <c r="G367" s="198"/>
      <c r="H367" s="199" t="str">
        <f t="shared" si="50"/>
        <v/>
      </c>
      <c r="I367" s="73"/>
      <c r="J367" s="73"/>
      <c r="K367" s="73"/>
      <c r="L367" s="239"/>
      <c r="M367" t="str">
        <f>IF(F367="","",'OPĆI DIO'!$C$1)</f>
        <v/>
      </c>
      <c r="N367" t="str">
        <f t="shared" si="51"/>
        <v/>
      </c>
      <c r="O367" t="str">
        <f t="shared" si="52"/>
        <v/>
      </c>
    </row>
    <row r="368" spans="1:15">
      <c r="A368" s="36" t="str">
        <f>IF(F368="","",VLOOKUP('OPĆI DIO'!$C$1,'OPĆI DIO'!$N$4:$W$137,10,FALSE))</f>
        <v/>
      </c>
      <c r="B368" s="36" t="str">
        <f>IF(F368="","",VLOOKUP('OPĆI DIO'!$C$1,'OPĆI DIO'!$N$4:$W$137,9,FALSE))</f>
        <v/>
      </c>
      <c r="C368" s="197" t="str">
        <f t="shared" si="47"/>
        <v/>
      </c>
      <c r="D368" s="197" t="str">
        <f t="shared" si="48"/>
        <v/>
      </c>
      <c r="E368" s="35" t="str">
        <f t="shared" si="53"/>
        <v/>
      </c>
      <c r="F368" s="264" t="str">
        <f t="shared" si="49"/>
        <v/>
      </c>
      <c r="G368" s="198"/>
      <c r="H368" s="199" t="str">
        <f t="shared" si="50"/>
        <v/>
      </c>
      <c r="I368" s="73"/>
      <c r="J368" s="73"/>
      <c r="K368" s="73"/>
      <c r="L368" s="239"/>
      <c r="M368" t="str">
        <f>IF(F368="","",'OPĆI DIO'!$C$1)</f>
        <v/>
      </c>
      <c r="N368" t="str">
        <f t="shared" si="51"/>
        <v/>
      </c>
      <c r="O368" t="str">
        <f t="shared" si="52"/>
        <v/>
      </c>
    </row>
    <row r="369" spans="1:15">
      <c r="A369" s="36" t="str">
        <f>IF(F369="","",VLOOKUP('OPĆI DIO'!$C$1,'OPĆI DIO'!$N$4:$W$137,10,FALSE))</f>
        <v/>
      </c>
      <c r="B369" s="36" t="str">
        <f>IF(F369="","",VLOOKUP('OPĆI DIO'!$C$1,'OPĆI DIO'!$N$4:$W$137,9,FALSE))</f>
        <v/>
      </c>
      <c r="C369" s="197" t="str">
        <f t="shared" si="47"/>
        <v/>
      </c>
      <c r="D369" s="197" t="str">
        <f t="shared" si="48"/>
        <v/>
      </c>
      <c r="E369" s="35" t="str">
        <f t="shared" si="53"/>
        <v/>
      </c>
      <c r="F369" s="264" t="str">
        <f t="shared" si="49"/>
        <v/>
      </c>
      <c r="G369" s="198"/>
      <c r="H369" s="199" t="str">
        <f t="shared" si="50"/>
        <v/>
      </c>
      <c r="I369" s="73"/>
      <c r="J369" s="73"/>
      <c r="K369" s="73"/>
      <c r="L369" s="239"/>
      <c r="M369" t="str">
        <f>IF(F369="","",'OPĆI DIO'!$C$1)</f>
        <v/>
      </c>
      <c r="N369" t="str">
        <f t="shared" si="51"/>
        <v/>
      </c>
      <c r="O369" t="str">
        <f t="shared" si="52"/>
        <v/>
      </c>
    </row>
    <row r="370" spans="1:15">
      <c r="A370" s="36" t="str">
        <f>IF(F370="","",VLOOKUP('OPĆI DIO'!$C$1,'OPĆI DIO'!$N$4:$W$137,10,FALSE))</f>
        <v/>
      </c>
      <c r="B370" s="36" t="str">
        <f>IF(F370="","",VLOOKUP('OPĆI DIO'!$C$1,'OPĆI DIO'!$N$4:$W$137,9,FALSE))</f>
        <v/>
      </c>
      <c r="C370" s="197" t="str">
        <f t="shared" si="47"/>
        <v/>
      </c>
      <c r="D370" s="197" t="str">
        <f t="shared" si="48"/>
        <v/>
      </c>
      <c r="E370" s="35" t="str">
        <f t="shared" si="53"/>
        <v/>
      </c>
      <c r="F370" s="264" t="str">
        <f t="shared" si="49"/>
        <v/>
      </c>
      <c r="G370" s="198"/>
      <c r="H370" s="199" t="str">
        <f t="shared" si="50"/>
        <v/>
      </c>
      <c r="I370" s="73"/>
      <c r="J370" s="73"/>
      <c r="K370" s="73"/>
      <c r="L370" s="239"/>
      <c r="M370" t="str">
        <f>IF(F370="","",'OPĆI DIO'!$C$1)</f>
        <v/>
      </c>
      <c r="N370" t="str">
        <f t="shared" si="51"/>
        <v/>
      </c>
      <c r="O370" t="str">
        <f t="shared" si="52"/>
        <v/>
      </c>
    </row>
    <row r="371" spans="1:15">
      <c r="A371" s="36" t="str">
        <f>IF(F371="","",VLOOKUP('OPĆI DIO'!$C$1,'OPĆI DIO'!$N$4:$W$137,10,FALSE))</f>
        <v/>
      </c>
      <c r="B371" s="36" t="str">
        <f>IF(F371="","",VLOOKUP('OPĆI DIO'!$C$1,'OPĆI DIO'!$N$4:$W$137,9,FALSE))</f>
        <v/>
      </c>
      <c r="C371" s="197" t="str">
        <f t="shared" si="47"/>
        <v/>
      </c>
      <c r="D371" s="197" t="str">
        <f t="shared" si="48"/>
        <v/>
      </c>
      <c r="E371" s="35" t="str">
        <f t="shared" si="53"/>
        <v/>
      </c>
      <c r="F371" s="264" t="str">
        <f t="shared" si="49"/>
        <v/>
      </c>
      <c r="G371" s="198"/>
      <c r="H371" s="199" t="str">
        <f t="shared" si="50"/>
        <v/>
      </c>
      <c r="I371" s="73"/>
      <c r="J371" s="73"/>
      <c r="K371" s="73"/>
      <c r="L371" s="239"/>
      <c r="M371" t="str">
        <f>IF(F371="","",'OPĆI DIO'!$C$1)</f>
        <v/>
      </c>
      <c r="N371" t="str">
        <f t="shared" si="51"/>
        <v/>
      </c>
      <c r="O371" t="str">
        <f t="shared" si="52"/>
        <v/>
      </c>
    </row>
    <row r="372" spans="1:15">
      <c r="A372" s="36" t="str">
        <f>IF(F372="","",VLOOKUP('OPĆI DIO'!$C$1,'OPĆI DIO'!$N$4:$W$137,10,FALSE))</f>
        <v/>
      </c>
      <c r="B372" s="36" t="str">
        <f>IF(F372="","",VLOOKUP('OPĆI DIO'!$C$1,'OPĆI DIO'!$N$4:$W$137,9,FALSE))</f>
        <v/>
      </c>
      <c r="C372" s="197" t="str">
        <f t="shared" si="47"/>
        <v/>
      </c>
      <c r="D372" s="197" t="str">
        <f t="shared" si="48"/>
        <v/>
      </c>
      <c r="E372" s="35" t="str">
        <f t="shared" si="53"/>
        <v/>
      </c>
      <c r="F372" s="264" t="str">
        <f t="shared" si="49"/>
        <v/>
      </c>
      <c r="G372" s="198"/>
      <c r="H372" s="199" t="str">
        <f t="shared" si="50"/>
        <v/>
      </c>
      <c r="I372" s="73"/>
      <c r="J372" s="73"/>
      <c r="K372" s="73"/>
      <c r="L372" s="239"/>
      <c r="M372" t="str">
        <f>IF(F372="","",'OPĆI DIO'!$C$1)</f>
        <v/>
      </c>
      <c r="N372" t="str">
        <f t="shared" si="51"/>
        <v/>
      </c>
      <c r="O372" t="str">
        <f t="shared" si="52"/>
        <v/>
      </c>
    </row>
    <row r="373" spans="1:15">
      <c r="A373" s="36" t="str">
        <f>IF(F373="","",VLOOKUP('OPĆI DIO'!$C$1,'OPĆI DIO'!$N$4:$W$137,10,FALSE))</f>
        <v/>
      </c>
      <c r="B373" s="36" t="str">
        <f>IF(F373="","",VLOOKUP('OPĆI DIO'!$C$1,'OPĆI DIO'!$N$4:$W$137,9,FALSE))</f>
        <v/>
      </c>
      <c r="C373" s="197" t="str">
        <f t="shared" si="47"/>
        <v/>
      </c>
      <c r="D373" s="197" t="str">
        <f t="shared" si="48"/>
        <v/>
      </c>
      <c r="E373" s="35" t="str">
        <f t="shared" si="53"/>
        <v/>
      </c>
      <c r="F373" s="264" t="str">
        <f t="shared" si="49"/>
        <v/>
      </c>
      <c r="G373" s="198"/>
      <c r="H373" s="199" t="str">
        <f t="shared" si="50"/>
        <v/>
      </c>
      <c r="I373" s="73"/>
      <c r="J373" s="73"/>
      <c r="K373" s="73"/>
      <c r="L373" s="239"/>
      <c r="M373" t="str">
        <f>IF(F373="","",'OPĆI DIO'!$C$1)</f>
        <v/>
      </c>
      <c r="N373" t="str">
        <f t="shared" si="51"/>
        <v/>
      </c>
      <c r="O373" t="str">
        <f t="shared" si="52"/>
        <v/>
      </c>
    </row>
    <row r="374" spans="1:15">
      <c r="A374" s="36" t="str">
        <f>IF(F374="","",VLOOKUP('OPĆI DIO'!$C$1,'OPĆI DIO'!$N$4:$W$137,10,FALSE))</f>
        <v/>
      </c>
      <c r="B374" s="36" t="str">
        <f>IF(F374="","",VLOOKUP('OPĆI DIO'!$C$1,'OPĆI DIO'!$N$4:$W$137,9,FALSE))</f>
        <v/>
      </c>
      <c r="C374" s="197" t="str">
        <f t="shared" si="47"/>
        <v/>
      </c>
      <c r="D374" s="197" t="str">
        <f t="shared" si="48"/>
        <v/>
      </c>
      <c r="E374" s="35" t="str">
        <f t="shared" si="53"/>
        <v/>
      </c>
      <c r="F374" s="264" t="str">
        <f t="shared" si="49"/>
        <v/>
      </c>
      <c r="G374" s="198"/>
      <c r="H374" s="199" t="str">
        <f t="shared" si="50"/>
        <v/>
      </c>
      <c r="I374" s="73"/>
      <c r="J374" s="73"/>
      <c r="K374" s="73"/>
      <c r="L374" s="239"/>
      <c r="M374" t="str">
        <f>IF(F374="","",'OPĆI DIO'!$C$1)</f>
        <v/>
      </c>
      <c r="N374" t="str">
        <f t="shared" si="51"/>
        <v/>
      </c>
      <c r="O374" t="str">
        <f t="shared" si="52"/>
        <v/>
      </c>
    </row>
    <row r="375" spans="1:15">
      <c r="A375" s="36" t="str">
        <f>IF(F375="","",VLOOKUP('OPĆI DIO'!$C$1,'OPĆI DIO'!$N$4:$W$137,10,FALSE))</f>
        <v/>
      </c>
      <c r="B375" s="36" t="str">
        <f>IF(F375="","",VLOOKUP('OPĆI DIO'!$C$1,'OPĆI DIO'!$N$4:$W$137,9,FALSE))</f>
        <v/>
      </c>
      <c r="C375" s="197" t="str">
        <f t="shared" si="47"/>
        <v/>
      </c>
      <c r="D375" s="197" t="str">
        <f t="shared" si="48"/>
        <v/>
      </c>
      <c r="E375" s="35" t="str">
        <f t="shared" si="53"/>
        <v/>
      </c>
      <c r="F375" s="264" t="str">
        <f t="shared" si="49"/>
        <v/>
      </c>
      <c r="G375" s="198"/>
      <c r="H375" s="199" t="str">
        <f t="shared" si="50"/>
        <v/>
      </c>
      <c r="I375" s="73"/>
      <c r="J375" s="73"/>
      <c r="K375" s="73"/>
      <c r="L375" s="239"/>
      <c r="M375" t="str">
        <f>IF(F375="","",'OPĆI DIO'!$C$1)</f>
        <v/>
      </c>
      <c r="N375" t="str">
        <f t="shared" si="51"/>
        <v/>
      </c>
      <c r="O375" t="str">
        <f t="shared" si="52"/>
        <v/>
      </c>
    </row>
    <row r="376" spans="1:15">
      <c r="A376" s="36" t="str">
        <f>IF(F376="","",VLOOKUP('OPĆI DIO'!$C$1,'OPĆI DIO'!$N$4:$W$137,10,FALSE))</f>
        <v/>
      </c>
      <c r="B376" s="36" t="str">
        <f>IF(F376="","",VLOOKUP('OPĆI DIO'!$C$1,'OPĆI DIO'!$N$4:$W$137,9,FALSE))</f>
        <v/>
      </c>
      <c r="C376" s="197" t="str">
        <f t="shared" si="47"/>
        <v/>
      </c>
      <c r="D376" s="197" t="str">
        <f t="shared" si="48"/>
        <v/>
      </c>
      <c r="E376" s="35" t="str">
        <f t="shared" si="53"/>
        <v/>
      </c>
      <c r="F376" s="264" t="str">
        <f t="shared" si="49"/>
        <v/>
      </c>
      <c r="G376" s="198"/>
      <c r="H376" s="199" t="str">
        <f t="shared" si="50"/>
        <v/>
      </c>
      <c r="I376" s="73"/>
      <c r="J376" s="73"/>
      <c r="K376" s="73"/>
      <c r="L376" s="239"/>
      <c r="M376" t="str">
        <f>IF(F376="","",'OPĆI DIO'!$C$1)</f>
        <v/>
      </c>
      <c r="N376" t="str">
        <f t="shared" si="51"/>
        <v/>
      </c>
      <c r="O376" t="str">
        <f t="shared" si="52"/>
        <v/>
      </c>
    </row>
    <row r="377" spans="1:15">
      <c r="A377" s="36" t="str">
        <f>IF(F377="","",VLOOKUP('OPĆI DIO'!$C$1,'OPĆI DIO'!$N$4:$W$137,10,FALSE))</f>
        <v/>
      </c>
      <c r="B377" s="36" t="str">
        <f>IF(F377="","",VLOOKUP('OPĆI DIO'!$C$1,'OPĆI DIO'!$N$4:$W$137,9,FALSE))</f>
        <v/>
      </c>
      <c r="C377" s="197" t="str">
        <f t="shared" si="47"/>
        <v/>
      </c>
      <c r="D377" s="197" t="str">
        <f t="shared" si="48"/>
        <v/>
      </c>
      <c r="E377" s="35" t="str">
        <f t="shared" si="53"/>
        <v/>
      </c>
      <c r="F377" s="264" t="str">
        <f t="shared" si="49"/>
        <v/>
      </c>
      <c r="G377" s="198"/>
      <c r="H377" s="199" t="str">
        <f t="shared" si="50"/>
        <v/>
      </c>
      <c r="I377" s="73"/>
      <c r="J377" s="73"/>
      <c r="K377" s="73"/>
      <c r="L377" s="239"/>
      <c r="M377" t="str">
        <f>IF(F377="","",'OPĆI DIO'!$C$1)</f>
        <v/>
      </c>
      <c r="N377" t="str">
        <f t="shared" si="51"/>
        <v/>
      </c>
      <c r="O377" t="str">
        <f t="shared" si="52"/>
        <v/>
      </c>
    </row>
    <row r="378" spans="1:15">
      <c r="A378" s="36" t="str">
        <f>IF(F378="","",VLOOKUP('OPĆI DIO'!$C$1,'OPĆI DIO'!$N$4:$W$137,10,FALSE))</f>
        <v/>
      </c>
      <c r="B378" s="36" t="str">
        <f>IF(F378="","",VLOOKUP('OPĆI DIO'!$C$1,'OPĆI DIO'!$N$4:$W$137,9,FALSE))</f>
        <v/>
      </c>
      <c r="C378" s="197" t="str">
        <f t="shared" si="47"/>
        <v/>
      </c>
      <c r="D378" s="197" t="str">
        <f t="shared" si="48"/>
        <v/>
      </c>
      <c r="E378" s="35" t="str">
        <f t="shared" si="53"/>
        <v/>
      </c>
      <c r="F378" s="264" t="str">
        <f t="shared" si="49"/>
        <v/>
      </c>
      <c r="G378" s="198"/>
      <c r="H378" s="199" t="str">
        <f t="shared" si="50"/>
        <v/>
      </c>
      <c r="I378" s="73"/>
      <c r="J378" s="73"/>
      <c r="K378" s="73"/>
      <c r="L378" s="239"/>
      <c r="M378" t="str">
        <f>IF(F378="","",'OPĆI DIO'!$C$1)</f>
        <v/>
      </c>
      <c r="N378" t="str">
        <f t="shared" si="51"/>
        <v/>
      </c>
      <c r="O378" t="str">
        <f t="shared" si="52"/>
        <v/>
      </c>
    </row>
    <row r="379" spans="1:15">
      <c r="A379" s="36" t="str">
        <f>IF(F379="","",VLOOKUP('OPĆI DIO'!$C$1,'OPĆI DIO'!$N$4:$W$137,10,FALSE))</f>
        <v/>
      </c>
      <c r="B379" s="36" t="str">
        <f>IF(F379="","",VLOOKUP('OPĆI DIO'!$C$1,'OPĆI DIO'!$N$4:$W$137,9,FALSE))</f>
        <v/>
      </c>
      <c r="C379" s="197" t="str">
        <f t="shared" si="47"/>
        <v/>
      </c>
      <c r="D379" s="197" t="str">
        <f t="shared" si="48"/>
        <v/>
      </c>
      <c r="E379" s="35" t="str">
        <f t="shared" si="53"/>
        <v/>
      </c>
      <c r="F379" s="264" t="str">
        <f t="shared" si="49"/>
        <v/>
      </c>
      <c r="G379" s="198"/>
      <c r="H379" s="199" t="str">
        <f t="shared" si="50"/>
        <v/>
      </c>
      <c r="I379" s="73"/>
      <c r="J379" s="73"/>
      <c r="K379" s="73"/>
      <c r="L379" s="239"/>
      <c r="M379" t="str">
        <f>IF(F379="","",'OPĆI DIO'!$C$1)</f>
        <v/>
      </c>
      <c r="N379" t="str">
        <f t="shared" si="51"/>
        <v/>
      </c>
      <c r="O379" t="str">
        <f t="shared" si="52"/>
        <v/>
      </c>
    </row>
    <row r="380" spans="1:15">
      <c r="A380" s="36" t="str">
        <f>IF(F380="","",VLOOKUP('OPĆI DIO'!$C$1,'OPĆI DIO'!$N$4:$W$137,10,FALSE))</f>
        <v/>
      </c>
      <c r="B380" s="36" t="str">
        <f>IF(F380="","",VLOOKUP('OPĆI DIO'!$C$1,'OPĆI DIO'!$N$4:$W$137,9,FALSE))</f>
        <v/>
      </c>
      <c r="C380" s="197" t="str">
        <f t="shared" si="47"/>
        <v/>
      </c>
      <c r="D380" s="197" t="str">
        <f t="shared" si="48"/>
        <v/>
      </c>
      <c r="E380" s="35" t="str">
        <f t="shared" si="53"/>
        <v/>
      </c>
      <c r="F380" s="264" t="str">
        <f t="shared" si="49"/>
        <v/>
      </c>
      <c r="G380" s="198"/>
      <c r="H380" s="199" t="str">
        <f t="shared" si="50"/>
        <v/>
      </c>
      <c r="I380" s="73"/>
      <c r="J380" s="73"/>
      <c r="K380" s="73"/>
      <c r="L380" s="239"/>
      <c r="M380" t="str">
        <f>IF(F380="","",'OPĆI DIO'!$C$1)</f>
        <v/>
      </c>
      <c r="N380" t="str">
        <f t="shared" si="51"/>
        <v/>
      </c>
      <c r="O380" t="str">
        <f t="shared" si="52"/>
        <v/>
      </c>
    </row>
    <row r="381" spans="1:15">
      <c r="A381" s="36" t="str">
        <f>IF(F381="","",VLOOKUP('OPĆI DIO'!$C$1,'OPĆI DIO'!$N$4:$W$137,10,FALSE))</f>
        <v/>
      </c>
      <c r="B381" s="36" t="str">
        <f>IF(F381="","",VLOOKUP('OPĆI DIO'!$C$1,'OPĆI DIO'!$N$4:$W$137,9,FALSE))</f>
        <v/>
      </c>
      <c r="C381" s="197" t="str">
        <f t="shared" si="47"/>
        <v/>
      </c>
      <c r="D381" s="197" t="str">
        <f t="shared" si="48"/>
        <v/>
      </c>
      <c r="E381" s="35" t="str">
        <f t="shared" si="53"/>
        <v/>
      </c>
      <c r="F381" s="264" t="str">
        <f t="shared" si="49"/>
        <v/>
      </c>
      <c r="G381" s="198"/>
      <c r="H381" s="199" t="str">
        <f t="shared" si="50"/>
        <v/>
      </c>
      <c r="I381" s="73"/>
      <c r="J381" s="73"/>
      <c r="K381" s="73"/>
      <c r="L381" s="239"/>
      <c r="M381" t="str">
        <f>IF(F381="","",'OPĆI DIO'!$C$1)</f>
        <v/>
      </c>
      <c r="N381" t="str">
        <f t="shared" si="51"/>
        <v/>
      </c>
      <c r="O381" t="str">
        <f t="shared" si="52"/>
        <v/>
      </c>
    </row>
    <row r="382" spans="1:15">
      <c r="A382" s="36" t="str">
        <f>IF(F382="","",VLOOKUP('OPĆI DIO'!$C$1,'OPĆI DIO'!$N$4:$W$137,10,FALSE))</f>
        <v/>
      </c>
      <c r="B382" s="36" t="str">
        <f>IF(F382="","",VLOOKUP('OPĆI DIO'!$C$1,'OPĆI DIO'!$N$4:$W$137,9,FALSE))</f>
        <v/>
      </c>
      <c r="C382" s="197" t="str">
        <f t="shared" si="47"/>
        <v/>
      </c>
      <c r="D382" s="197" t="str">
        <f t="shared" si="48"/>
        <v/>
      </c>
      <c r="E382" s="35" t="str">
        <f t="shared" si="53"/>
        <v/>
      </c>
      <c r="F382" s="264" t="str">
        <f t="shared" si="49"/>
        <v/>
      </c>
      <c r="G382" s="198"/>
      <c r="H382" s="199" t="str">
        <f t="shared" si="50"/>
        <v/>
      </c>
      <c r="I382" s="73"/>
      <c r="J382" s="73"/>
      <c r="K382" s="73"/>
      <c r="L382" s="239"/>
      <c r="M382" t="str">
        <f>IF(F382="","",'OPĆI DIO'!$C$1)</f>
        <v/>
      </c>
      <c r="N382" t="str">
        <f t="shared" si="51"/>
        <v/>
      </c>
      <c r="O382" t="str">
        <f t="shared" si="52"/>
        <v/>
      </c>
    </row>
    <row r="383" spans="1:15">
      <c r="A383" s="36" t="str">
        <f>IF(F383="","",VLOOKUP('OPĆI DIO'!$C$1,'OPĆI DIO'!$N$4:$W$137,10,FALSE))</f>
        <v/>
      </c>
      <c r="B383" s="36" t="str">
        <f>IF(F383="","",VLOOKUP('OPĆI DIO'!$C$1,'OPĆI DIO'!$N$4:$W$137,9,FALSE))</f>
        <v/>
      </c>
      <c r="C383" s="197" t="str">
        <f t="shared" si="47"/>
        <v/>
      </c>
      <c r="D383" s="197" t="str">
        <f t="shared" si="48"/>
        <v/>
      </c>
      <c r="E383" s="35" t="str">
        <f t="shared" si="53"/>
        <v/>
      </c>
      <c r="F383" s="264" t="str">
        <f t="shared" si="49"/>
        <v/>
      </c>
      <c r="G383" s="198"/>
      <c r="H383" s="199" t="str">
        <f t="shared" si="50"/>
        <v/>
      </c>
      <c r="I383" s="73"/>
      <c r="J383" s="73"/>
      <c r="K383" s="73"/>
      <c r="L383" s="239"/>
      <c r="M383" t="str">
        <f>IF(F383="","",'OPĆI DIO'!$C$1)</f>
        <v/>
      </c>
      <c r="N383" t="str">
        <f t="shared" si="51"/>
        <v/>
      </c>
      <c r="O383" t="str">
        <f t="shared" si="52"/>
        <v/>
      </c>
    </row>
    <row r="384" spans="1:15">
      <c r="A384" s="36" t="str">
        <f>IF(F384="","",VLOOKUP('OPĆI DIO'!$C$1,'OPĆI DIO'!$N$4:$W$137,10,FALSE))</f>
        <v/>
      </c>
      <c r="B384" s="36" t="str">
        <f>IF(F384="","",VLOOKUP('OPĆI DIO'!$C$1,'OPĆI DIO'!$N$4:$W$137,9,FALSE))</f>
        <v/>
      </c>
      <c r="C384" s="197" t="str">
        <f t="shared" si="47"/>
        <v/>
      </c>
      <c r="D384" s="197" t="str">
        <f t="shared" si="48"/>
        <v/>
      </c>
      <c r="E384" s="35" t="str">
        <f t="shared" si="53"/>
        <v/>
      </c>
      <c r="F384" s="264" t="str">
        <f t="shared" si="49"/>
        <v/>
      </c>
      <c r="G384" s="198"/>
      <c r="H384" s="199" t="str">
        <f t="shared" si="50"/>
        <v/>
      </c>
      <c r="I384" s="73"/>
      <c r="J384" s="73"/>
      <c r="K384" s="73"/>
      <c r="L384" s="239"/>
      <c r="M384" t="str">
        <f>IF(F384="","",'OPĆI DIO'!$C$1)</f>
        <v/>
      </c>
      <c r="N384" t="str">
        <f t="shared" si="51"/>
        <v/>
      </c>
      <c r="O384" t="str">
        <f t="shared" si="52"/>
        <v/>
      </c>
    </row>
    <row r="385" spans="1:15">
      <c r="A385" s="36" t="str">
        <f>IF(F385="","",VLOOKUP('OPĆI DIO'!$C$1,'OPĆI DIO'!$N$4:$W$137,10,FALSE))</f>
        <v/>
      </c>
      <c r="B385" s="36" t="str">
        <f>IF(F385="","",VLOOKUP('OPĆI DIO'!$C$1,'OPĆI DIO'!$N$4:$W$137,9,FALSE))</f>
        <v/>
      </c>
      <c r="C385" s="197" t="str">
        <f t="shared" si="47"/>
        <v/>
      </c>
      <c r="D385" s="197" t="str">
        <f t="shared" si="48"/>
        <v/>
      </c>
      <c r="E385" s="35" t="str">
        <f t="shared" si="53"/>
        <v/>
      </c>
      <c r="F385" s="264" t="str">
        <f t="shared" si="49"/>
        <v/>
      </c>
      <c r="G385" s="198"/>
      <c r="H385" s="199" t="str">
        <f t="shared" si="50"/>
        <v/>
      </c>
      <c r="I385" s="73"/>
      <c r="J385" s="73"/>
      <c r="K385" s="73"/>
      <c r="L385" s="239"/>
      <c r="M385" t="str">
        <f>IF(F385="","",'OPĆI DIO'!$C$1)</f>
        <v/>
      </c>
      <c r="N385" t="str">
        <f t="shared" si="51"/>
        <v/>
      </c>
      <c r="O385" t="str">
        <f t="shared" si="52"/>
        <v/>
      </c>
    </row>
    <row r="386" spans="1:15">
      <c r="A386" s="36" t="str">
        <f>IF(F386="","",VLOOKUP('OPĆI DIO'!$C$1,'OPĆI DIO'!$N$4:$W$137,10,FALSE))</f>
        <v/>
      </c>
      <c r="B386" s="36" t="str">
        <f>IF(F386="","",VLOOKUP('OPĆI DIO'!$C$1,'OPĆI DIO'!$N$4:$W$137,9,FALSE))</f>
        <v/>
      </c>
      <c r="C386" s="197" t="str">
        <f t="shared" si="47"/>
        <v/>
      </c>
      <c r="D386" s="197" t="str">
        <f t="shared" si="48"/>
        <v/>
      </c>
      <c r="E386" s="35" t="str">
        <f t="shared" si="53"/>
        <v/>
      </c>
      <c r="F386" s="264" t="str">
        <f t="shared" si="49"/>
        <v/>
      </c>
      <c r="G386" s="198"/>
      <c r="H386" s="199" t="str">
        <f t="shared" si="50"/>
        <v/>
      </c>
      <c r="I386" s="73"/>
      <c r="J386" s="73"/>
      <c r="K386" s="73"/>
      <c r="L386" s="239"/>
      <c r="M386" t="str">
        <f>IF(F386="","",'OPĆI DIO'!$C$1)</f>
        <v/>
      </c>
      <c r="N386" t="str">
        <f t="shared" si="51"/>
        <v/>
      </c>
      <c r="O386" t="str">
        <f t="shared" si="52"/>
        <v/>
      </c>
    </row>
    <row r="387" spans="1:15">
      <c r="A387" s="36" t="str">
        <f>IF(F387="","",VLOOKUP('OPĆI DIO'!$C$1,'OPĆI DIO'!$N$4:$W$137,10,FALSE))</f>
        <v/>
      </c>
      <c r="B387" s="36" t="str">
        <f>IF(F387="","",VLOOKUP('OPĆI DIO'!$C$1,'OPĆI DIO'!$N$4:$W$137,9,FALSE))</f>
        <v/>
      </c>
      <c r="C387" s="197" t="str">
        <f t="shared" ref="C387:C450" si="54">IFERROR(VLOOKUP(G387,$T$6:$AA$185,8,FALSE),"")</f>
        <v/>
      </c>
      <c r="D387" s="197" t="str">
        <f t="shared" ref="D387:D450" si="55">IFERROR(VLOOKUP(G387,$T$6:$AA$185,4,FALSE),"")</f>
        <v/>
      </c>
      <c r="E387" s="35" t="str">
        <f t="shared" si="53"/>
        <v/>
      </c>
      <c r="F387" s="264" t="str">
        <f t="shared" ref="F387:F450" si="56">IFERROR(VLOOKUP(G387,$T$6:$AA$185,2,FALSE),"")</f>
        <v/>
      </c>
      <c r="G387" s="198"/>
      <c r="H387" s="199" t="str">
        <f t="shared" ref="H387:H450" si="57">IFERROR(VLOOKUP(G387,$T$6:$AA$185,3,FALSE),"")</f>
        <v/>
      </c>
      <c r="I387" s="73"/>
      <c r="J387" s="73"/>
      <c r="K387" s="73"/>
      <c r="L387" s="239"/>
      <c r="M387" t="str">
        <f>IF(F387="","",'OPĆI DIO'!$C$1)</f>
        <v/>
      </c>
      <c r="N387" t="str">
        <f t="shared" si="51"/>
        <v/>
      </c>
      <c r="O387" t="str">
        <f t="shared" si="52"/>
        <v/>
      </c>
    </row>
    <row r="388" spans="1:15">
      <c r="A388" s="36" t="str">
        <f>IF(F388="","",VLOOKUP('OPĆI DIO'!$C$1,'OPĆI DIO'!$N$4:$W$137,10,FALSE))</f>
        <v/>
      </c>
      <c r="B388" s="36" t="str">
        <f>IF(F388="","",VLOOKUP('OPĆI DIO'!$C$1,'OPĆI DIO'!$N$4:$W$137,9,FALSE))</f>
        <v/>
      </c>
      <c r="C388" s="197" t="str">
        <f t="shared" si="54"/>
        <v/>
      </c>
      <c r="D388" s="197" t="str">
        <f t="shared" si="55"/>
        <v/>
      </c>
      <c r="E388" s="35" t="str">
        <f t="shared" si="53"/>
        <v/>
      </c>
      <c r="F388" s="264" t="str">
        <f t="shared" si="56"/>
        <v/>
      </c>
      <c r="G388" s="198"/>
      <c r="H388" s="199" t="str">
        <f t="shared" si="57"/>
        <v/>
      </c>
      <c r="I388" s="73"/>
      <c r="J388" s="73"/>
      <c r="K388" s="73"/>
      <c r="L388" s="239"/>
      <c r="M388" t="str">
        <f>IF(F388="","",'OPĆI DIO'!$C$1)</f>
        <v/>
      </c>
      <c r="N388" t="str">
        <f t="shared" si="51"/>
        <v/>
      </c>
      <c r="O388" t="str">
        <f t="shared" si="52"/>
        <v/>
      </c>
    </row>
    <row r="389" spans="1:15">
      <c r="A389" s="36" t="str">
        <f>IF(F389="","",VLOOKUP('OPĆI DIO'!$C$1,'OPĆI DIO'!$N$4:$W$137,10,FALSE))</f>
        <v/>
      </c>
      <c r="B389" s="36" t="str">
        <f>IF(F389="","",VLOOKUP('OPĆI DIO'!$C$1,'OPĆI DIO'!$N$4:$W$137,9,FALSE))</f>
        <v/>
      </c>
      <c r="C389" s="197" t="str">
        <f t="shared" si="54"/>
        <v/>
      </c>
      <c r="D389" s="197" t="str">
        <f t="shared" si="55"/>
        <v/>
      </c>
      <c r="E389" s="35" t="str">
        <f t="shared" si="53"/>
        <v/>
      </c>
      <c r="F389" s="264" t="str">
        <f t="shared" si="56"/>
        <v/>
      </c>
      <c r="G389" s="198"/>
      <c r="H389" s="199" t="str">
        <f t="shared" si="57"/>
        <v/>
      </c>
      <c r="I389" s="73"/>
      <c r="J389" s="73"/>
      <c r="K389" s="73"/>
      <c r="L389" s="239"/>
      <c r="M389" t="str">
        <f>IF(F389="","",'OPĆI DIO'!$C$1)</f>
        <v/>
      </c>
      <c r="N389" t="str">
        <f t="shared" si="51"/>
        <v/>
      </c>
      <c r="O389" t="str">
        <f t="shared" si="52"/>
        <v/>
      </c>
    </row>
    <row r="390" spans="1:15">
      <c r="A390" s="36" t="str">
        <f>IF(F390="","",VLOOKUP('OPĆI DIO'!$C$1,'OPĆI DIO'!$N$4:$W$137,10,FALSE))</f>
        <v/>
      </c>
      <c r="B390" s="36" t="str">
        <f>IF(F390="","",VLOOKUP('OPĆI DIO'!$C$1,'OPĆI DIO'!$N$4:$W$137,9,FALSE))</f>
        <v/>
      </c>
      <c r="C390" s="197" t="str">
        <f t="shared" si="54"/>
        <v/>
      </c>
      <c r="D390" s="197" t="str">
        <f t="shared" si="55"/>
        <v/>
      </c>
      <c r="E390" s="35" t="str">
        <f t="shared" si="53"/>
        <v/>
      </c>
      <c r="F390" s="264" t="str">
        <f t="shared" si="56"/>
        <v/>
      </c>
      <c r="G390" s="198"/>
      <c r="H390" s="199" t="str">
        <f t="shared" si="57"/>
        <v/>
      </c>
      <c r="I390" s="73"/>
      <c r="J390" s="73"/>
      <c r="K390" s="73"/>
      <c r="L390" s="239"/>
      <c r="M390" t="str">
        <f>IF(F390="","",'OPĆI DIO'!$C$1)</f>
        <v/>
      </c>
      <c r="N390" t="str">
        <f t="shared" si="51"/>
        <v/>
      </c>
      <c r="O390" t="str">
        <f t="shared" si="52"/>
        <v/>
      </c>
    </row>
    <row r="391" spans="1:15">
      <c r="A391" s="36" t="str">
        <f>IF(F391="","",VLOOKUP('OPĆI DIO'!$C$1,'OPĆI DIO'!$N$4:$W$137,10,FALSE))</f>
        <v/>
      </c>
      <c r="B391" s="36" t="str">
        <f>IF(F391="","",VLOOKUP('OPĆI DIO'!$C$1,'OPĆI DIO'!$N$4:$W$137,9,FALSE))</f>
        <v/>
      </c>
      <c r="C391" s="197" t="str">
        <f t="shared" si="54"/>
        <v/>
      </c>
      <c r="D391" s="197" t="str">
        <f t="shared" si="55"/>
        <v/>
      </c>
      <c r="E391" s="35" t="str">
        <f t="shared" si="53"/>
        <v/>
      </c>
      <c r="F391" s="264" t="str">
        <f t="shared" si="56"/>
        <v/>
      </c>
      <c r="G391" s="198"/>
      <c r="H391" s="199" t="str">
        <f t="shared" si="57"/>
        <v/>
      </c>
      <c r="I391" s="73"/>
      <c r="J391" s="73"/>
      <c r="K391" s="73"/>
      <c r="L391" s="239"/>
      <c r="M391" t="str">
        <f>IF(F391="","",'OPĆI DIO'!$C$1)</f>
        <v/>
      </c>
      <c r="N391" t="str">
        <f t="shared" si="51"/>
        <v/>
      </c>
      <c r="O391" t="str">
        <f t="shared" si="52"/>
        <v/>
      </c>
    </row>
    <row r="392" spans="1:15">
      <c r="A392" s="36" t="str">
        <f>IF(F392="","",VLOOKUP('OPĆI DIO'!$C$1,'OPĆI DIO'!$N$4:$W$137,10,FALSE))</f>
        <v/>
      </c>
      <c r="B392" s="36" t="str">
        <f>IF(F392="","",VLOOKUP('OPĆI DIO'!$C$1,'OPĆI DIO'!$N$4:$W$137,9,FALSE))</f>
        <v/>
      </c>
      <c r="C392" s="197" t="str">
        <f t="shared" si="54"/>
        <v/>
      </c>
      <c r="D392" s="197" t="str">
        <f t="shared" si="55"/>
        <v/>
      </c>
      <c r="E392" s="35" t="str">
        <f t="shared" si="53"/>
        <v/>
      </c>
      <c r="F392" s="264" t="str">
        <f t="shared" si="56"/>
        <v/>
      </c>
      <c r="G392" s="198"/>
      <c r="H392" s="199" t="str">
        <f t="shared" si="57"/>
        <v/>
      </c>
      <c r="I392" s="73"/>
      <c r="J392" s="73"/>
      <c r="K392" s="73"/>
      <c r="L392" s="239"/>
      <c r="M392" t="str">
        <f>IF(F392="","",'OPĆI DIO'!$C$1)</f>
        <v/>
      </c>
      <c r="N392" t="str">
        <f t="shared" ref="N392:N455" si="58">LEFT(F392,2)</f>
        <v/>
      </c>
      <c r="O392" t="str">
        <f t="shared" ref="O392:O455" si="59">LEFT(F392,3)</f>
        <v/>
      </c>
    </row>
    <row r="393" spans="1:15">
      <c r="A393" s="36" t="str">
        <f>IF(F393="","",VLOOKUP('OPĆI DIO'!$C$1,'OPĆI DIO'!$N$4:$W$137,10,FALSE))</f>
        <v/>
      </c>
      <c r="B393" s="36" t="str">
        <f>IF(F393="","",VLOOKUP('OPĆI DIO'!$C$1,'OPĆI DIO'!$N$4:$W$137,9,FALSE))</f>
        <v/>
      </c>
      <c r="C393" s="197" t="str">
        <f t="shared" si="54"/>
        <v/>
      </c>
      <c r="D393" s="197" t="str">
        <f t="shared" si="55"/>
        <v/>
      </c>
      <c r="E393" s="35" t="str">
        <f t="shared" si="53"/>
        <v/>
      </c>
      <c r="F393" s="264" t="str">
        <f t="shared" si="56"/>
        <v/>
      </c>
      <c r="G393" s="198"/>
      <c r="H393" s="199" t="str">
        <f t="shared" si="57"/>
        <v/>
      </c>
      <c r="I393" s="73"/>
      <c r="J393" s="73"/>
      <c r="K393" s="73"/>
      <c r="L393" s="239"/>
      <c r="M393" t="str">
        <f>IF(F393="","",'OPĆI DIO'!$C$1)</f>
        <v/>
      </c>
      <c r="N393" t="str">
        <f t="shared" si="58"/>
        <v/>
      </c>
      <c r="O393" t="str">
        <f t="shared" si="59"/>
        <v/>
      </c>
    </row>
    <row r="394" spans="1:15">
      <c r="A394" s="36" t="str">
        <f>IF(F394="","",VLOOKUP('OPĆI DIO'!$C$1,'OPĆI DIO'!$N$4:$W$137,10,FALSE))</f>
        <v/>
      </c>
      <c r="B394" s="36" t="str">
        <f>IF(F394="","",VLOOKUP('OPĆI DIO'!$C$1,'OPĆI DIO'!$N$4:$W$137,9,FALSE))</f>
        <v/>
      </c>
      <c r="C394" s="197" t="str">
        <f t="shared" si="54"/>
        <v/>
      </c>
      <c r="D394" s="197" t="str">
        <f t="shared" si="55"/>
        <v/>
      </c>
      <c r="E394" s="35" t="str">
        <f t="shared" si="53"/>
        <v/>
      </c>
      <c r="F394" s="264" t="str">
        <f t="shared" si="56"/>
        <v/>
      </c>
      <c r="G394" s="198"/>
      <c r="H394" s="199" t="str">
        <f t="shared" si="57"/>
        <v/>
      </c>
      <c r="I394" s="73"/>
      <c r="J394" s="73"/>
      <c r="K394" s="73"/>
      <c r="L394" s="239"/>
      <c r="M394" t="str">
        <f>IF(F394="","",'OPĆI DIO'!$C$1)</f>
        <v/>
      </c>
      <c r="N394" t="str">
        <f t="shared" si="58"/>
        <v/>
      </c>
      <c r="O394" t="str">
        <f t="shared" si="59"/>
        <v/>
      </c>
    </row>
    <row r="395" spans="1:15">
      <c r="A395" s="36" t="str">
        <f>IF(F395="","",VLOOKUP('OPĆI DIO'!$C$1,'OPĆI DIO'!$N$4:$W$137,10,FALSE))</f>
        <v/>
      </c>
      <c r="B395" s="36" t="str">
        <f>IF(F395="","",VLOOKUP('OPĆI DIO'!$C$1,'OPĆI DIO'!$N$4:$W$137,9,FALSE))</f>
        <v/>
      </c>
      <c r="C395" s="197" t="str">
        <f t="shared" si="54"/>
        <v/>
      </c>
      <c r="D395" s="197" t="str">
        <f t="shared" si="55"/>
        <v/>
      </c>
      <c r="E395" s="35" t="str">
        <f t="shared" ref="E395:E458" si="60">IFERROR(VLOOKUP(F395,$U$6:$X$113,4,FALSE),"")</f>
        <v/>
      </c>
      <c r="F395" s="264" t="str">
        <f t="shared" si="56"/>
        <v/>
      </c>
      <c r="G395" s="198"/>
      <c r="H395" s="199" t="str">
        <f t="shared" si="57"/>
        <v/>
      </c>
      <c r="I395" s="73"/>
      <c r="J395" s="73"/>
      <c r="K395" s="73"/>
      <c r="L395" s="239"/>
      <c r="M395" t="str">
        <f>IF(F395="","",'OPĆI DIO'!$C$1)</f>
        <v/>
      </c>
      <c r="N395" t="str">
        <f t="shared" si="58"/>
        <v/>
      </c>
      <c r="O395" t="str">
        <f t="shared" si="59"/>
        <v/>
      </c>
    </row>
    <row r="396" spans="1:15">
      <c r="A396" s="36" t="str">
        <f>IF(F396="","",VLOOKUP('OPĆI DIO'!$C$1,'OPĆI DIO'!$N$4:$W$137,10,FALSE))</f>
        <v/>
      </c>
      <c r="B396" s="36" t="str">
        <f>IF(F396="","",VLOOKUP('OPĆI DIO'!$C$1,'OPĆI DIO'!$N$4:$W$137,9,FALSE))</f>
        <v/>
      </c>
      <c r="C396" s="197" t="str">
        <f t="shared" si="54"/>
        <v/>
      </c>
      <c r="D396" s="197" t="str">
        <f t="shared" si="55"/>
        <v/>
      </c>
      <c r="E396" s="35" t="str">
        <f t="shared" si="60"/>
        <v/>
      </c>
      <c r="F396" s="264" t="str">
        <f t="shared" si="56"/>
        <v/>
      </c>
      <c r="G396" s="198"/>
      <c r="H396" s="199" t="str">
        <f t="shared" si="57"/>
        <v/>
      </c>
      <c r="I396" s="73"/>
      <c r="J396" s="73"/>
      <c r="K396" s="73"/>
      <c r="L396" s="239"/>
      <c r="M396" t="str">
        <f>IF(F396="","",'OPĆI DIO'!$C$1)</f>
        <v/>
      </c>
      <c r="N396" t="str">
        <f t="shared" si="58"/>
        <v/>
      </c>
      <c r="O396" t="str">
        <f t="shared" si="59"/>
        <v/>
      </c>
    </row>
    <row r="397" spans="1:15">
      <c r="A397" s="36" t="str">
        <f>IF(F397="","",VLOOKUP('OPĆI DIO'!$C$1,'OPĆI DIO'!$N$4:$W$137,10,FALSE))</f>
        <v/>
      </c>
      <c r="B397" s="36" t="str">
        <f>IF(F397="","",VLOOKUP('OPĆI DIO'!$C$1,'OPĆI DIO'!$N$4:$W$137,9,FALSE))</f>
        <v/>
      </c>
      <c r="C397" s="197" t="str">
        <f t="shared" si="54"/>
        <v/>
      </c>
      <c r="D397" s="197" t="str">
        <f t="shared" si="55"/>
        <v/>
      </c>
      <c r="E397" s="35" t="str">
        <f t="shared" si="60"/>
        <v/>
      </c>
      <c r="F397" s="264" t="str">
        <f t="shared" si="56"/>
        <v/>
      </c>
      <c r="G397" s="198"/>
      <c r="H397" s="199" t="str">
        <f t="shared" si="57"/>
        <v/>
      </c>
      <c r="I397" s="73"/>
      <c r="J397" s="73"/>
      <c r="K397" s="73"/>
      <c r="L397" s="239"/>
      <c r="M397" t="str">
        <f>IF(F397="","",'OPĆI DIO'!$C$1)</f>
        <v/>
      </c>
      <c r="N397" t="str">
        <f t="shared" si="58"/>
        <v/>
      </c>
      <c r="O397" t="str">
        <f t="shared" si="59"/>
        <v/>
      </c>
    </row>
    <row r="398" spans="1:15">
      <c r="A398" s="36" t="str">
        <f>IF(F398="","",VLOOKUP('OPĆI DIO'!$C$1,'OPĆI DIO'!$N$4:$W$137,10,FALSE))</f>
        <v/>
      </c>
      <c r="B398" s="36" t="str">
        <f>IF(F398="","",VLOOKUP('OPĆI DIO'!$C$1,'OPĆI DIO'!$N$4:$W$137,9,FALSE))</f>
        <v/>
      </c>
      <c r="C398" s="197" t="str">
        <f t="shared" si="54"/>
        <v/>
      </c>
      <c r="D398" s="197" t="str">
        <f t="shared" si="55"/>
        <v/>
      </c>
      <c r="E398" s="35" t="str">
        <f t="shared" si="60"/>
        <v/>
      </c>
      <c r="F398" s="264" t="str">
        <f t="shared" si="56"/>
        <v/>
      </c>
      <c r="G398" s="198"/>
      <c r="H398" s="199" t="str">
        <f t="shared" si="57"/>
        <v/>
      </c>
      <c r="I398" s="73"/>
      <c r="J398" s="73"/>
      <c r="K398" s="73"/>
      <c r="L398" s="239"/>
      <c r="M398" t="str">
        <f>IF(F398="","",'OPĆI DIO'!$C$1)</f>
        <v/>
      </c>
      <c r="N398" t="str">
        <f t="shared" si="58"/>
        <v/>
      </c>
      <c r="O398" t="str">
        <f t="shared" si="59"/>
        <v/>
      </c>
    </row>
    <row r="399" spans="1:15">
      <c r="A399" s="36" t="str">
        <f>IF(F399="","",VLOOKUP('OPĆI DIO'!$C$1,'OPĆI DIO'!$N$4:$W$137,10,FALSE))</f>
        <v/>
      </c>
      <c r="B399" s="36" t="str">
        <f>IF(F399="","",VLOOKUP('OPĆI DIO'!$C$1,'OPĆI DIO'!$N$4:$W$137,9,FALSE))</f>
        <v/>
      </c>
      <c r="C399" s="197" t="str">
        <f t="shared" si="54"/>
        <v/>
      </c>
      <c r="D399" s="197" t="str">
        <f t="shared" si="55"/>
        <v/>
      </c>
      <c r="E399" s="35" t="str">
        <f t="shared" si="60"/>
        <v/>
      </c>
      <c r="F399" s="264" t="str">
        <f t="shared" si="56"/>
        <v/>
      </c>
      <c r="G399" s="198"/>
      <c r="H399" s="199" t="str">
        <f t="shared" si="57"/>
        <v/>
      </c>
      <c r="I399" s="73"/>
      <c r="J399" s="73"/>
      <c r="K399" s="73"/>
      <c r="L399" s="239"/>
      <c r="M399" t="str">
        <f>IF(F399="","",'OPĆI DIO'!$C$1)</f>
        <v/>
      </c>
      <c r="N399" t="str">
        <f t="shared" si="58"/>
        <v/>
      </c>
      <c r="O399" t="str">
        <f t="shared" si="59"/>
        <v/>
      </c>
    </row>
    <row r="400" spans="1:15">
      <c r="A400" s="36" t="str">
        <f>IF(F400="","",VLOOKUP('OPĆI DIO'!$C$1,'OPĆI DIO'!$N$4:$W$137,10,FALSE))</f>
        <v/>
      </c>
      <c r="B400" s="36" t="str">
        <f>IF(F400="","",VLOOKUP('OPĆI DIO'!$C$1,'OPĆI DIO'!$N$4:$W$137,9,FALSE))</f>
        <v/>
      </c>
      <c r="C400" s="197" t="str">
        <f t="shared" si="54"/>
        <v/>
      </c>
      <c r="D400" s="197" t="str">
        <f t="shared" si="55"/>
        <v/>
      </c>
      <c r="E400" s="35" t="str">
        <f t="shared" si="60"/>
        <v/>
      </c>
      <c r="F400" s="264" t="str">
        <f t="shared" si="56"/>
        <v/>
      </c>
      <c r="G400" s="198"/>
      <c r="H400" s="199" t="str">
        <f t="shared" si="57"/>
        <v/>
      </c>
      <c r="I400" s="73"/>
      <c r="J400" s="73"/>
      <c r="K400" s="73"/>
      <c r="L400" s="239"/>
      <c r="M400" t="str">
        <f>IF(F400="","",'OPĆI DIO'!$C$1)</f>
        <v/>
      </c>
      <c r="N400" t="str">
        <f t="shared" si="58"/>
        <v/>
      </c>
      <c r="O400" t="str">
        <f t="shared" si="59"/>
        <v/>
      </c>
    </row>
    <row r="401" spans="1:15">
      <c r="A401" s="36" t="str">
        <f>IF(F401="","",VLOOKUP('OPĆI DIO'!$C$1,'OPĆI DIO'!$N$4:$W$137,10,FALSE))</f>
        <v/>
      </c>
      <c r="B401" s="36" t="str">
        <f>IF(F401="","",VLOOKUP('OPĆI DIO'!$C$1,'OPĆI DIO'!$N$4:$W$137,9,FALSE))</f>
        <v/>
      </c>
      <c r="C401" s="197" t="str">
        <f t="shared" si="54"/>
        <v/>
      </c>
      <c r="D401" s="197" t="str">
        <f t="shared" si="55"/>
        <v/>
      </c>
      <c r="E401" s="35" t="str">
        <f t="shared" si="60"/>
        <v/>
      </c>
      <c r="F401" s="264" t="str">
        <f t="shared" si="56"/>
        <v/>
      </c>
      <c r="G401" s="198"/>
      <c r="H401" s="199" t="str">
        <f t="shared" si="57"/>
        <v/>
      </c>
      <c r="I401" s="73"/>
      <c r="J401" s="73"/>
      <c r="K401" s="73"/>
      <c r="L401" s="239"/>
      <c r="M401" t="str">
        <f>IF(F401="","",'OPĆI DIO'!$C$1)</f>
        <v/>
      </c>
      <c r="N401" t="str">
        <f t="shared" si="58"/>
        <v/>
      </c>
      <c r="O401" t="str">
        <f t="shared" si="59"/>
        <v/>
      </c>
    </row>
    <row r="402" spans="1:15">
      <c r="A402" s="36" t="str">
        <f>IF(F402="","",VLOOKUP('OPĆI DIO'!$C$1,'OPĆI DIO'!$N$4:$W$137,10,FALSE))</f>
        <v/>
      </c>
      <c r="B402" s="36" t="str">
        <f>IF(F402="","",VLOOKUP('OPĆI DIO'!$C$1,'OPĆI DIO'!$N$4:$W$137,9,FALSE))</f>
        <v/>
      </c>
      <c r="C402" s="197" t="str">
        <f t="shared" si="54"/>
        <v/>
      </c>
      <c r="D402" s="197" t="str">
        <f t="shared" si="55"/>
        <v/>
      </c>
      <c r="E402" s="35" t="str">
        <f t="shared" si="60"/>
        <v/>
      </c>
      <c r="F402" s="264" t="str">
        <f t="shared" si="56"/>
        <v/>
      </c>
      <c r="G402" s="198"/>
      <c r="H402" s="199" t="str">
        <f t="shared" si="57"/>
        <v/>
      </c>
      <c r="I402" s="73"/>
      <c r="J402" s="73"/>
      <c r="K402" s="73"/>
      <c r="L402" s="239"/>
      <c r="M402" t="str">
        <f>IF(F402="","",'OPĆI DIO'!$C$1)</f>
        <v/>
      </c>
      <c r="N402" t="str">
        <f t="shared" si="58"/>
        <v/>
      </c>
      <c r="O402" t="str">
        <f t="shared" si="59"/>
        <v/>
      </c>
    </row>
    <row r="403" spans="1:15">
      <c r="A403" s="36" t="str">
        <f>IF(F403="","",VLOOKUP('OPĆI DIO'!$C$1,'OPĆI DIO'!$N$4:$W$137,10,FALSE))</f>
        <v/>
      </c>
      <c r="B403" s="36" t="str">
        <f>IF(F403="","",VLOOKUP('OPĆI DIO'!$C$1,'OPĆI DIO'!$N$4:$W$137,9,FALSE))</f>
        <v/>
      </c>
      <c r="C403" s="197" t="str">
        <f t="shared" si="54"/>
        <v/>
      </c>
      <c r="D403" s="197" t="str">
        <f t="shared" si="55"/>
        <v/>
      </c>
      <c r="E403" s="35" t="str">
        <f t="shared" si="60"/>
        <v/>
      </c>
      <c r="F403" s="264" t="str">
        <f t="shared" si="56"/>
        <v/>
      </c>
      <c r="G403" s="198"/>
      <c r="H403" s="199" t="str">
        <f t="shared" si="57"/>
        <v/>
      </c>
      <c r="I403" s="73"/>
      <c r="J403" s="73"/>
      <c r="K403" s="73"/>
      <c r="L403" s="239"/>
      <c r="M403" t="str">
        <f>IF(F403="","",'OPĆI DIO'!$C$1)</f>
        <v/>
      </c>
      <c r="N403" t="str">
        <f t="shared" si="58"/>
        <v/>
      </c>
      <c r="O403" t="str">
        <f t="shared" si="59"/>
        <v/>
      </c>
    </row>
    <row r="404" spans="1:15">
      <c r="A404" s="36" t="str">
        <f>IF(F404="","",VLOOKUP('OPĆI DIO'!$C$1,'OPĆI DIO'!$N$4:$W$137,10,FALSE))</f>
        <v/>
      </c>
      <c r="B404" s="36" t="str">
        <f>IF(F404="","",VLOOKUP('OPĆI DIO'!$C$1,'OPĆI DIO'!$N$4:$W$137,9,FALSE))</f>
        <v/>
      </c>
      <c r="C404" s="197" t="str">
        <f t="shared" si="54"/>
        <v/>
      </c>
      <c r="D404" s="197" t="str">
        <f t="shared" si="55"/>
        <v/>
      </c>
      <c r="E404" s="35" t="str">
        <f t="shared" si="60"/>
        <v/>
      </c>
      <c r="F404" s="264" t="str">
        <f t="shared" si="56"/>
        <v/>
      </c>
      <c r="G404" s="198"/>
      <c r="H404" s="199" t="str">
        <f t="shared" si="57"/>
        <v/>
      </c>
      <c r="I404" s="73"/>
      <c r="J404" s="73"/>
      <c r="K404" s="73"/>
      <c r="L404" s="239"/>
      <c r="M404" t="str">
        <f>IF(F404="","",'OPĆI DIO'!$C$1)</f>
        <v/>
      </c>
      <c r="N404" t="str">
        <f t="shared" si="58"/>
        <v/>
      </c>
      <c r="O404" t="str">
        <f t="shared" si="59"/>
        <v/>
      </c>
    </row>
    <row r="405" spans="1:15">
      <c r="A405" s="36" t="str">
        <f>IF(F405="","",VLOOKUP('OPĆI DIO'!$C$1,'OPĆI DIO'!$N$4:$W$137,10,FALSE))</f>
        <v/>
      </c>
      <c r="B405" s="36" t="str">
        <f>IF(F405="","",VLOOKUP('OPĆI DIO'!$C$1,'OPĆI DIO'!$N$4:$W$137,9,FALSE))</f>
        <v/>
      </c>
      <c r="C405" s="197" t="str">
        <f t="shared" si="54"/>
        <v/>
      </c>
      <c r="D405" s="197" t="str">
        <f t="shared" si="55"/>
        <v/>
      </c>
      <c r="E405" s="35" t="str">
        <f t="shared" si="60"/>
        <v/>
      </c>
      <c r="F405" s="264" t="str">
        <f t="shared" si="56"/>
        <v/>
      </c>
      <c r="G405" s="198"/>
      <c r="H405" s="199" t="str">
        <f t="shared" si="57"/>
        <v/>
      </c>
      <c r="I405" s="73"/>
      <c r="J405" s="73"/>
      <c r="K405" s="73"/>
      <c r="L405" s="239"/>
      <c r="M405" t="str">
        <f>IF(F405="","",'OPĆI DIO'!$C$1)</f>
        <v/>
      </c>
      <c r="N405" t="str">
        <f t="shared" si="58"/>
        <v/>
      </c>
      <c r="O405" t="str">
        <f t="shared" si="59"/>
        <v/>
      </c>
    </row>
    <row r="406" spans="1:15">
      <c r="A406" s="36" t="str">
        <f>IF(F406="","",VLOOKUP('OPĆI DIO'!$C$1,'OPĆI DIO'!$N$4:$W$137,10,FALSE))</f>
        <v/>
      </c>
      <c r="B406" s="36" t="str">
        <f>IF(F406="","",VLOOKUP('OPĆI DIO'!$C$1,'OPĆI DIO'!$N$4:$W$137,9,FALSE))</f>
        <v/>
      </c>
      <c r="C406" s="197" t="str">
        <f t="shared" si="54"/>
        <v/>
      </c>
      <c r="D406" s="197" t="str">
        <f t="shared" si="55"/>
        <v/>
      </c>
      <c r="E406" s="35" t="str">
        <f t="shared" si="60"/>
        <v/>
      </c>
      <c r="F406" s="264" t="str">
        <f t="shared" si="56"/>
        <v/>
      </c>
      <c r="G406" s="198"/>
      <c r="H406" s="199" t="str">
        <f t="shared" si="57"/>
        <v/>
      </c>
      <c r="I406" s="73"/>
      <c r="J406" s="73"/>
      <c r="K406" s="73"/>
      <c r="L406" s="239"/>
      <c r="M406" t="str">
        <f>IF(F406="","",'OPĆI DIO'!$C$1)</f>
        <v/>
      </c>
      <c r="N406" t="str">
        <f t="shared" si="58"/>
        <v/>
      </c>
      <c r="O406" t="str">
        <f t="shared" si="59"/>
        <v/>
      </c>
    </row>
    <row r="407" spans="1:15">
      <c r="A407" s="36" t="str">
        <f>IF(F407="","",VLOOKUP('OPĆI DIO'!$C$1,'OPĆI DIO'!$N$4:$W$137,10,FALSE))</f>
        <v/>
      </c>
      <c r="B407" s="36" t="str">
        <f>IF(F407="","",VLOOKUP('OPĆI DIO'!$C$1,'OPĆI DIO'!$N$4:$W$137,9,FALSE))</f>
        <v/>
      </c>
      <c r="C407" s="197" t="str">
        <f t="shared" si="54"/>
        <v/>
      </c>
      <c r="D407" s="197" t="str">
        <f t="shared" si="55"/>
        <v/>
      </c>
      <c r="E407" s="35" t="str">
        <f t="shared" si="60"/>
        <v/>
      </c>
      <c r="F407" s="264" t="str">
        <f t="shared" si="56"/>
        <v/>
      </c>
      <c r="G407" s="198"/>
      <c r="H407" s="199" t="str">
        <f t="shared" si="57"/>
        <v/>
      </c>
      <c r="I407" s="73"/>
      <c r="J407" s="73"/>
      <c r="K407" s="73"/>
      <c r="L407" s="239"/>
      <c r="M407" t="str">
        <f>IF(F407="","",'OPĆI DIO'!$C$1)</f>
        <v/>
      </c>
      <c r="N407" t="str">
        <f t="shared" si="58"/>
        <v/>
      </c>
      <c r="O407" t="str">
        <f t="shared" si="59"/>
        <v/>
      </c>
    </row>
    <row r="408" spans="1:15">
      <c r="A408" s="36" t="str">
        <f>IF(F408="","",VLOOKUP('OPĆI DIO'!$C$1,'OPĆI DIO'!$N$4:$W$137,10,FALSE))</f>
        <v/>
      </c>
      <c r="B408" s="36" t="str">
        <f>IF(F408="","",VLOOKUP('OPĆI DIO'!$C$1,'OPĆI DIO'!$N$4:$W$137,9,FALSE))</f>
        <v/>
      </c>
      <c r="C408" s="197" t="str">
        <f t="shared" si="54"/>
        <v/>
      </c>
      <c r="D408" s="197" t="str">
        <f t="shared" si="55"/>
        <v/>
      </c>
      <c r="E408" s="35" t="str">
        <f t="shared" si="60"/>
        <v/>
      </c>
      <c r="F408" s="264" t="str">
        <f t="shared" si="56"/>
        <v/>
      </c>
      <c r="G408" s="198"/>
      <c r="H408" s="199" t="str">
        <f t="shared" si="57"/>
        <v/>
      </c>
      <c r="I408" s="73"/>
      <c r="J408" s="73"/>
      <c r="K408" s="73"/>
      <c r="L408" s="239"/>
      <c r="M408" t="str">
        <f>IF(F408="","",'OPĆI DIO'!$C$1)</f>
        <v/>
      </c>
      <c r="N408" t="str">
        <f t="shared" si="58"/>
        <v/>
      </c>
      <c r="O408" t="str">
        <f t="shared" si="59"/>
        <v/>
      </c>
    </row>
    <row r="409" spans="1:15">
      <c r="A409" s="36" t="str">
        <f>IF(F409="","",VLOOKUP('OPĆI DIO'!$C$1,'OPĆI DIO'!$N$4:$W$137,10,FALSE))</f>
        <v/>
      </c>
      <c r="B409" s="36" t="str">
        <f>IF(F409="","",VLOOKUP('OPĆI DIO'!$C$1,'OPĆI DIO'!$N$4:$W$137,9,FALSE))</f>
        <v/>
      </c>
      <c r="C409" s="197" t="str">
        <f t="shared" si="54"/>
        <v/>
      </c>
      <c r="D409" s="197" t="str">
        <f t="shared" si="55"/>
        <v/>
      </c>
      <c r="E409" s="35" t="str">
        <f t="shared" si="60"/>
        <v/>
      </c>
      <c r="F409" s="264" t="str">
        <f t="shared" si="56"/>
        <v/>
      </c>
      <c r="G409" s="198"/>
      <c r="H409" s="199" t="str">
        <f t="shared" si="57"/>
        <v/>
      </c>
      <c r="I409" s="73"/>
      <c r="J409" s="73"/>
      <c r="K409" s="73"/>
      <c r="L409" s="239"/>
      <c r="M409" t="str">
        <f>IF(F409="","",'OPĆI DIO'!$C$1)</f>
        <v/>
      </c>
      <c r="N409" t="str">
        <f t="shared" si="58"/>
        <v/>
      </c>
      <c r="O409" t="str">
        <f t="shared" si="59"/>
        <v/>
      </c>
    </row>
    <row r="410" spans="1:15">
      <c r="A410" s="36" t="str">
        <f>IF(F410="","",VLOOKUP('OPĆI DIO'!$C$1,'OPĆI DIO'!$N$4:$W$137,10,FALSE))</f>
        <v/>
      </c>
      <c r="B410" s="36" t="str">
        <f>IF(F410="","",VLOOKUP('OPĆI DIO'!$C$1,'OPĆI DIO'!$N$4:$W$137,9,FALSE))</f>
        <v/>
      </c>
      <c r="C410" s="197" t="str">
        <f t="shared" si="54"/>
        <v/>
      </c>
      <c r="D410" s="197" t="str">
        <f t="shared" si="55"/>
        <v/>
      </c>
      <c r="E410" s="35" t="str">
        <f t="shared" si="60"/>
        <v/>
      </c>
      <c r="F410" s="264" t="str">
        <f t="shared" si="56"/>
        <v/>
      </c>
      <c r="G410" s="198"/>
      <c r="H410" s="199" t="str">
        <f t="shared" si="57"/>
        <v/>
      </c>
      <c r="I410" s="73"/>
      <c r="J410" s="73"/>
      <c r="K410" s="73"/>
      <c r="L410" s="239"/>
      <c r="M410" t="str">
        <f>IF(F410="","",'OPĆI DIO'!$C$1)</f>
        <v/>
      </c>
      <c r="N410" t="str">
        <f t="shared" si="58"/>
        <v/>
      </c>
      <c r="O410" t="str">
        <f t="shared" si="59"/>
        <v/>
      </c>
    </row>
    <row r="411" spans="1:15">
      <c r="A411" s="36" t="str">
        <f>IF(F411="","",VLOOKUP('OPĆI DIO'!$C$1,'OPĆI DIO'!$N$4:$W$137,10,FALSE))</f>
        <v/>
      </c>
      <c r="B411" s="36" t="str">
        <f>IF(F411="","",VLOOKUP('OPĆI DIO'!$C$1,'OPĆI DIO'!$N$4:$W$137,9,FALSE))</f>
        <v/>
      </c>
      <c r="C411" s="197" t="str">
        <f t="shared" si="54"/>
        <v/>
      </c>
      <c r="D411" s="197" t="str">
        <f t="shared" si="55"/>
        <v/>
      </c>
      <c r="E411" s="35" t="str">
        <f t="shared" si="60"/>
        <v/>
      </c>
      <c r="F411" s="264" t="str">
        <f t="shared" si="56"/>
        <v/>
      </c>
      <c r="G411" s="198"/>
      <c r="H411" s="199" t="str">
        <f t="shared" si="57"/>
        <v/>
      </c>
      <c r="I411" s="73"/>
      <c r="J411" s="73"/>
      <c r="K411" s="73"/>
      <c r="L411" s="239"/>
      <c r="M411" t="str">
        <f>IF(F411="","",'OPĆI DIO'!$C$1)</f>
        <v/>
      </c>
      <c r="N411" t="str">
        <f t="shared" si="58"/>
        <v/>
      </c>
      <c r="O411" t="str">
        <f t="shared" si="59"/>
        <v/>
      </c>
    </row>
    <row r="412" spans="1:15">
      <c r="A412" s="36" t="str">
        <f>IF(F412="","",VLOOKUP('OPĆI DIO'!$C$1,'OPĆI DIO'!$N$4:$W$137,10,FALSE))</f>
        <v/>
      </c>
      <c r="B412" s="36" t="str">
        <f>IF(F412="","",VLOOKUP('OPĆI DIO'!$C$1,'OPĆI DIO'!$N$4:$W$137,9,FALSE))</f>
        <v/>
      </c>
      <c r="C412" s="197" t="str">
        <f t="shared" si="54"/>
        <v/>
      </c>
      <c r="D412" s="197" t="str">
        <f t="shared" si="55"/>
        <v/>
      </c>
      <c r="E412" s="35" t="str">
        <f t="shared" si="60"/>
        <v/>
      </c>
      <c r="F412" s="264" t="str">
        <f t="shared" si="56"/>
        <v/>
      </c>
      <c r="G412" s="198"/>
      <c r="H412" s="199" t="str">
        <f t="shared" si="57"/>
        <v/>
      </c>
      <c r="I412" s="73"/>
      <c r="J412" s="73"/>
      <c r="K412" s="73"/>
      <c r="L412" s="239"/>
      <c r="M412" t="str">
        <f>IF(F412="","",'OPĆI DIO'!$C$1)</f>
        <v/>
      </c>
      <c r="N412" t="str">
        <f t="shared" si="58"/>
        <v/>
      </c>
      <c r="O412" t="str">
        <f t="shared" si="59"/>
        <v/>
      </c>
    </row>
    <row r="413" spans="1:15">
      <c r="A413" s="36" t="str">
        <f>IF(F413="","",VLOOKUP('OPĆI DIO'!$C$1,'OPĆI DIO'!$N$4:$W$137,10,FALSE))</f>
        <v/>
      </c>
      <c r="B413" s="36" t="str">
        <f>IF(F413="","",VLOOKUP('OPĆI DIO'!$C$1,'OPĆI DIO'!$N$4:$W$137,9,FALSE))</f>
        <v/>
      </c>
      <c r="C413" s="197" t="str">
        <f t="shared" si="54"/>
        <v/>
      </c>
      <c r="D413" s="197" t="str">
        <f t="shared" si="55"/>
        <v/>
      </c>
      <c r="E413" s="35" t="str">
        <f t="shared" si="60"/>
        <v/>
      </c>
      <c r="F413" s="264" t="str">
        <f t="shared" si="56"/>
        <v/>
      </c>
      <c r="G413" s="198"/>
      <c r="H413" s="199" t="str">
        <f t="shared" si="57"/>
        <v/>
      </c>
      <c r="I413" s="73"/>
      <c r="J413" s="73"/>
      <c r="K413" s="73"/>
      <c r="L413" s="239"/>
      <c r="M413" t="str">
        <f>IF(F413="","",'OPĆI DIO'!$C$1)</f>
        <v/>
      </c>
      <c r="N413" t="str">
        <f t="shared" si="58"/>
        <v/>
      </c>
      <c r="O413" t="str">
        <f t="shared" si="59"/>
        <v/>
      </c>
    </row>
    <row r="414" spans="1:15">
      <c r="A414" s="36" t="str">
        <f>IF(F414="","",VLOOKUP('OPĆI DIO'!$C$1,'OPĆI DIO'!$N$4:$W$137,10,FALSE))</f>
        <v/>
      </c>
      <c r="B414" s="36" t="str">
        <f>IF(F414="","",VLOOKUP('OPĆI DIO'!$C$1,'OPĆI DIO'!$N$4:$W$137,9,FALSE))</f>
        <v/>
      </c>
      <c r="C414" s="197" t="str">
        <f t="shared" si="54"/>
        <v/>
      </c>
      <c r="D414" s="197" t="str">
        <f t="shared" si="55"/>
        <v/>
      </c>
      <c r="E414" s="35" t="str">
        <f t="shared" si="60"/>
        <v/>
      </c>
      <c r="F414" s="264" t="str">
        <f t="shared" si="56"/>
        <v/>
      </c>
      <c r="G414" s="198"/>
      <c r="H414" s="199" t="str">
        <f t="shared" si="57"/>
        <v/>
      </c>
      <c r="I414" s="73"/>
      <c r="J414" s="73"/>
      <c r="K414" s="73"/>
      <c r="L414" s="239"/>
      <c r="M414" t="str">
        <f>IF(F414="","",'OPĆI DIO'!$C$1)</f>
        <v/>
      </c>
      <c r="N414" t="str">
        <f t="shared" si="58"/>
        <v/>
      </c>
      <c r="O414" t="str">
        <f t="shared" si="59"/>
        <v/>
      </c>
    </row>
    <row r="415" spans="1:15">
      <c r="A415" s="36" t="str">
        <f>IF(F415="","",VLOOKUP('OPĆI DIO'!$C$1,'OPĆI DIO'!$N$4:$W$137,10,FALSE))</f>
        <v/>
      </c>
      <c r="B415" s="36" t="str">
        <f>IF(F415="","",VLOOKUP('OPĆI DIO'!$C$1,'OPĆI DIO'!$N$4:$W$137,9,FALSE))</f>
        <v/>
      </c>
      <c r="C415" s="197" t="str">
        <f t="shared" si="54"/>
        <v/>
      </c>
      <c r="D415" s="197" t="str">
        <f t="shared" si="55"/>
        <v/>
      </c>
      <c r="E415" s="35" t="str">
        <f t="shared" si="60"/>
        <v/>
      </c>
      <c r="F415" s="264" t="str">
        <f t="shared" si="56"/>
        <v/>
      </c>
      <c r="G415" s="198"/>
      <c r="H415" s="199" t="str">
        <f t="shared" si="57"/>
        <v/>
      </c>
      <c r="I415" s="73"/>
      <c r="J415" s="73"/>
      <c r="K415" s="73"/>
      <c r="L415" s="239"/>
      <c r="M415" t="str">
        <f>IF(F415="","",'OPĆI DIO'!$C$1)</f>
        <v/>
      </c>
      <c r="N415" t="str">
        <f t="shared" si="58"/>
        <v/>
      </c>
      <c r="O415" t="str">
        <f t="shared" si="59"/>
        <v/>
      </c>
    </row>
    <row r="416" spans="1:15">
      <c r="A416" s="36" t="str">
        <f>IF(F416="","",VLOOKUP('OPĆI DIO'!$C$1,'OPĆI DIO'!$N$4:$W$137,10,FALSE))</f>
        <v/>
      </c>
      <c r="B416" s="36" t="str">
        <f>IF(F416="","",VLOOKUP('OPĆI DIO'!$C$1,'OPĆI DIO'!$N$4:$W$137,9,FALSE))</f>
        <v/>
      </c>
      <c r="C416" s="197" t="str">
        <f t="shared" si="54"/>
        <v/>
      </c>
      <c r="D416" s="197" t="str">
        <f t="shared" si="55"/>
        <v/>
      </c>
      <c r="E416" s="35" t="str">
        <f t="shared" si="60"/>
        <v/>
      </c>
      <c r="F416" s="264" t="str">
        <f t="shared" si="56"/>
        <v/>
      </c>
      <c r="G416" s="198"/>
      <c r="H416" s="199" t="str">
        <f t="shared" si="57"/>
        <v/>
      </c>
      <c r="I416" s="73"/>
      <c r="J416" s="73"/>
      <c r="K416" s="73"/>
      <c r="L416" s="239"/>
      <c r="M416" t="str">
        <f>IF(F416="","",'OPĆI DIO'!$C$1)</f>
        <v/>
      </c>
      <c r="N416" t="str">
        <f t="shared" si="58"/>
        <v/>
      </c>
      <c r="O416" t="str">
        <f t="shared" si="59"/>
        <v/>
      </c>
    </row>
    <row r="417" spans="1:15">
      <c r="A417" s="36" t="str">
        <f>IF(F417="","",VLOOKUP('OPĆI DIO'!$C$1,'OPĆI DIO'!$N$4:$W$137,10,FALSE))</f>
        <v/>
      </c>
      <c r="B417" s="36" t="str">
        <f>IF(F417="","",VLOOKUP('OPĆI DIO'!$C$1,'OPĆI DIO'!$N$4:$W$137,9,FALSE))</f>
        <v/>
      </c>
      <c r="C417" s="197" t="str">
        <f t="shared" si="54"/>
        <v/>
      </c>
      <c r="D417" s="197" t="str">
        <f t="shared" si="55"/>
        <v/>
      </c>
      <c r="E417" s="35" t="str">
        <f t="shared" si="60"/>
        <v/>
      </c>
      <c r="F417" s="264" t="str">
        <f t="shared" si="56"/>
        <v/>
      </c>
      <c r="G417" s="198"/>
      <c r="H417" s="199" t="str">
        <f t="shared" si="57"/>
        <v/>
      </c>
      <c r="I417" s="73"/>
      <c r="J417" s="73"/>
      <c r="K417" s="73"/>
      <c r="L417" s="239"/>
      <c r="M417" t="str">
        <f>IF(F417="","",'OPĆI DIO'!$C$1)</f>
        <v/>
      </c>
      <c r="N417" t="str">
        <f t="shared" si="58"/>
        <v/>
      </c>
      <c r="O417" t="str">
        <f t="shared" si="59"/>
        <v/>
      </c>
    </row>
    <row r="418" spans="1:15">
      <c r="A418" s="36" t="str">
        <f>IF(F418="","",VLOOKUP('OPĆI DIO'!$C$1,'OPĆI DIO'!$N$4:$W$137,10,FALSE))</f>
        <v/>
      </c>
      <c r="B418" s="36" t="str">
        <f>IF(F418="","",VLOOKUP('OPĆI DIO'!$C$1,'OPĆI DIO'!$N$4:$W$137,9,FALSE))</f>
        <v/>
      </c>
      <c r="C418" s="197" t="str">
        <f t="shared" si="54"/>
        <v/>
      </c>
      <c r="D418" s="197" t="str">
        <f t="shared" si="55"/>
        <v/>
      </c>
      <c r="E418" s="35" t="str">
        <f t="shared" si="60"/>
        <v/>
      </c>
      <c r="F418" s="264" t="str">
        <f t="shared" si="56"/>
        <v/>
      </c>
      <c r="G418" s="198"/>
      <c r="H418" s="199" t="str">
        <f t="shared" si="57"/>
        <v/>
      </c>
      <c r="I418" s="73"/>
      <c r="J418" s="73"/>
      <c r="K418" s="73"/>
      <c r="L418" s="239"/>
      <c r="M418" t="str">
        <f>IF(F418="","",'OPĆI DIO'!$C$1)</f>
        <v/>
      </c>
      <c r="N418" t="str">
        <f t="shared" si="58"/>
        <v/>
      </c>
      <c r="O418" t="str">
        <f t="shared" si="59"/>
        <v/>
      </c>
    </row>
    <row r="419" spans="1:15">
      <c r="A419" s="36" t="str">
        <f>IF(F419="","",VLOOKUP('OPĆI DIO'!$C$1,'OPĆI DIO'!$N$4:$W$137,10,FALSE))</f>
        <v/>
      </c>
      <c r="B419" s="36" t="str">
        <f>IF(F419="","",VLOOKUP('OPĆI DIO'!$C$1,'OPĆI DIO'!$N$4:$W$137,9,FALSE))</f>
        <v/>
      </c>
      <c r="C419" s="197" t="str">
        <f t="shared" si="54"/>
        <v/>
      </c>
      <c r="D419" s="197" t="str">
        <f t="shared" si="55"/>
        <v/>
      </c>
      <c r="E419" s="35" t="str">
        <f t="shared" si="60"/>
        <v/>
      </c>
      <c r="F419" s="264" t="str">
        <f t="shared" si="56"/>
        <v/>
      </c>
      <c r="G419" s="198"/>
      <c r="H419" s="199" t="str">
        <f t="shared" si="57"/>
        <v/>
      </c>
      <c r="I419" s="73"/>
      <c r="J419" s="73"/>
      <c r="K419" s="73"/>
      <c r="L419" s="239"/>
      <c r="M419" t="str">
        <f>IF(F419="","",'OPĆI DIO'!$C$1)</f>
        <v/>
      </c>
      <c r="N419" t="str">
        <f t="shared" si="58"/>
        <v/>
      </c>
      <c r="O419" t="str">
        <f t="shared" si="59"/>
        <v/>
      </c>
    </row>
    <row r="420" spans="1:15">
      <c r="A420" s="36" t="str">
        <f>IF(F420="","",VLOOKUP('OPĆI DIO'!$C$1,'OPĆI DIO'!$N$4:$W$137,10,FALSE))</f>
        <v/>
      </c>
      <c r="B420" s="36" t="str">
        <f>IF(F420="","",VLOOKUP('OPĆI DIO'!$C$1,'OPĆI DIO'!$N$4:$W$137,9,FALSE))</f>
        <v/>
      </c>
      <c r="C420" s="197" t="str">
        <f t="shared" si="54"/>
        <v/>
      </c>
      <c r="D420" s="197" t="str">
        <f t="shared" si="55"/>
        <v/>
      </c>
      <c r="E420" s="35" t="str">
        <f t="shared" si="60"/>
        <v/>
      </c>
      <c r="F420" s="264" t="str">
        <f t="shared" si="56"/>
        <v/>
      </c>
      <c r="G420" s="198"/>
      <c r="H420" s="199" t="str">
        <f t="shared" si="57"/>
        <v/>
      </c>
      <c r="I420" s="73"/>
      <c r="J420" s="73"/>
      <c r="K420" s="73"/>
      <c r="L420" s="239"/>
      <c r="M420" t="str">
        <f>IF(F420="","",'OPĆI DIO'!$C$1)</f>
        <v/>
      </c>
      <c r="N420" t="str">
        <f t="shared" si="58"/>
        <v/>
      </c>
      <c r="O420" t="str">
        <f t="shared" si="59"/>
        <v/>
      </c>
    </row>
    <row r="421" spans="1:15">
      <c r="A421" s="36" t="str">
        <f>IF(F421="","",VLOOKUP('OPĆI DIO'!$C$1,'OPĆI DIO'!$N$4:$W$137,10,FALSE))</f>
        <v/>
      </c>
      <c r="B421" s="36" t="str">
        <f>IF(F421="","",VLOOKUP('OPĆI DIO'!$C$1,'OPĆI DIO'!$N$4:$W$137,9,FALSE))</f>
        <v/>
      </c>
      <c r="C421" s="197" t="str">
        <f t="shared" si="54"/>
        <v/>
      </c>
      <c r="D421" s="197" t="str">
        <f t="shared" si="55"/>
        <v/>
      </c>
      <c r="E421" s="35" t="str">
        <f t="shared" si="60"/>
        <v/>
      </c>
      <c r="F421" s="264" t="str">
        <f t="shared" si="56"/>
        <v/>
      </c>
      <c r="G421" s="198"/>
      <c r="H421" s="199" t="str">
        <f t="shared" si="57"/>
        <v/>
      </c>
      <c r="I421" s="73"/>
      <c r="J421" s="73"/>
      <c r="K421" s="73"/>
      <c r="L421" s="239"/>
      <c r="M421" t="str">
        <f>IF(F421="","",'OPĆI DIO'!$C$1)</f>
        <v/>
      </c>
      <c r="N421" t="str">
        <f t="shared" si="58"/>
        <v/>
      </c>
      <c r="O421" t="str">
        <f t="shared" si="59"/>
        <v/>
      </c>
    </row>
    <row r="422" spans="1:15">
      <c r="A422" s="36" t="str">
        <f>IF(F422="","",VLOOKUP('OPĆI DIO'!$C$1,'OPĆI DIO'!$N$4:$W$137,10,FALSE))</f>
        <v/>
      </c>
      <c r="B422" s="36" t="str">
        <f>IF(F422="","",VLOOKUP('OPĆI DIO'!$C$1,'OPĆI DIO'!$N$4:$W$137,9,FALSE))</f>
        <v/>
      </c>
      <c r="C422" s="197" t="str">
        <f t="shared" si="54"/>
        <v/>
      </c>
      <c r="D422" s="197" t="str">
        <f t="shared" si="55"/>
        <v/>
      </c>
      <c r="E422" s="35" t="str">
        <f t="shared" si="60"/>
        <v/>
      </c>
      <c r="F422" s="264" t="str">
        <f t="shared" si="56"/>
        <v/>
      </c>
      <c r="G422" s="198"/>
      <c r="H422" s="199" t="str">
        <f t="shared" si="57"/>
        <v/>
      </c>
      <c r="I422" s="73"/>
      <c r="J422" s="73"/>
      <c r="K422" s="73"/>
      <c r="L422" s="239"/>
      <c r="M422" t="str">
        <f>IF(F422="","",'OPĆI DIO'!$C$1)</f>
        <v/>
      </c>
      <c r="N422" t="str">
        <f t="shared" si="58"/>
        <v/>
      </c>
      <c r="O422" t="str">
        <f t="shared" si="59"/>
        <v/>
      </c>
    </row>
    <row r="423" spans="1:15">
      <c r="A423" s="36" t="str">
        <f>IF(F423="","",VLOOKUP('OPĆI DIO'!$C$1,'OPĆI DIO'!$N$4:$W$137,10,FALSE))</f>
        <v/>
      </c>
      <c r="B423" s="36" t="str">
        <f>IF(F423="","",VLOOKUP('OPĆI DIO'!$C$1,'OPĆI DIO'!$N$4:$W$137,9,FALSE))</f>
        <v/>
      </c>
      <c r="C423" s="197" t="str">
        <f t="shared" si="54"/>
        <v/>
      </c>
      <c r="D423" s="197" t="str">
        <f t="shared" si="55"/>
        <v/>
      </c>
      <c r="E423" s="35" t="str">
        <f t="shared" si="60"/>
        <v/>
      </c>
      <c r="F423" s="264" t="str">
        <f t="shared" si="56"/>
        <v/>
      </c>
      <c r="G423" s="198"/>
      <c r="H423" s="199" t="str">
        <f t="shared" si="57"/>
        <v/>
      </c>
      <c r="I423" s="73"/>
      <c r="J423" s="73"/>
      <c r="K423" s="73"/>
      <c r="L423" s="239"/>
      <c r="M423" t="str">
        <f>IF(F423="","",'OPĆI DIO'!$C$1)</f>
        <v/>
      </c>
      <c r="N423" t="str">
        <f t="shared" si="58"/>
        <v/>
      </c>
      <c r="O423" t="str">
        <f t="shared" si="59"/>
        <v/>
      </c>
    </row>
    <row r="424" spans="1:15">
      <c r="A424" s="36" t="str">
        <f>IF(F424="","",VLOOKUP('OPĆI DIO'!$C$1,'OPĆI DIO'!$N$4:$W$137,10,FALSE))</f>
        <v/>
      </c>
      <c r="B424" s="36" t="str">
        <f>IF(F424="","",VLOOKUP('OPĆI DIO'!$C$1,'OPĆI DIO'!$N$4:$W$137,9,FALSE))</f>
        <v/>
      </c>
      <c r="C424" s="197" t="str">
        <f t="shared" si="54"/>
        <v/>
      </c>
      <c r="D424" s="197" t="str">
        <f t="shared" si="55"/>
        <v/>
      </c>
      <c r="E424" s="35" t="str">
        <f t="shared" si="60"/>
        <v/>
      </c>
      <c r="F424" s="264" t="str">
        <f t="shared" si="56"/>
        <v/>
      </c>
      <c r="G424" s="198"/>
      <c r="H424" s="199" t="str">
        <f t="shared" si="57"/>
        <v/>
      </c>
      <c r="I424" s="73"/>
      <c r="J424" s="73"/>
      <c r="K424" s="73"/>
      <c r="L424" s="239"/>
      <c r="M424" t="str">
        <f>IF(F424="","",'OPĆI DIO'!$C$1)</f>
        <v/>
      </c>
      <c r="N424" t="str">
        <f t="shared" si="58"/>
        <v/>
      </c>
      <c r="O424" t="str">
        <f t="shared" si="59"/>
        <v/>
      </c>
    </row>
    <row r="425" spans="1:15">
      <c r="A425" s="36" t="str">
        <f>IF(F425="","",VLOOKUP('OPĆI DIO'!$C$1,'OPĆI DIO'!$N$4:$W$137,10,FALSE))</f>
        <v/>
      </c>
      <c r="B425" s="36" t="str">
        <f>IF(F425="","",VLOOKUP('OPĆI DIO'!$C$1,'OPĆI DIO'!$N$4:$W$137,9,FALSE))</f>
        <v/>
      </c>
      <c r="C425" s="197" t="str">
        <f t="shared" si="54"/>
        <v/>
      </c>
      <c r="D425" s="197" t="str">
        <f t="shared" si="55"/>
        <v/>
      </c>
      <c r="E425" s="35" t="str">
        <f t="shared" si="60"/>
        <v/>
      </c>
      <c r="F425" s="264" t="str">
        <f t="shared" si="56"/>
        <v/>
      </c>
      <c r="G425" s="198"/>
      <c r="H425" s="199" t="str">
        <f t="shared" si="57"/>
        <v/>
      </c>
      <c r="I425" s="73"/>
      <c r="J425" s="73"/>
      <c r="K425" s="73"/>
      <c r="L425" s="239"/>
      <c r="M425" t="str">
        <f>IF(F425="","",'OPĆI DIO'!$C$1)</f>
        <v/>
      </c>
      <c r="N425" t="str">
        <f t="shared" si="58"/>
        <v/>
      </c>
      <c r="O425" t="str">
        <f t="shared" si="59"/>
        <v/>
      </c>
    </row>
    <row r="426" spans="1:15">
      <c r="A426" s="36" t="str">
        <f>IF(F426="","",VLOOKUP('OPĆI DIO'!$C$1,'OPĆI DIO'!$N$4:$W$137,10,FALSE))</f>
        <v/>
      </c>
      <c r="B426" s="36" t="str">
        <f>IF(F426="","",VLOOKUP('OPĆI DIO'!$C$1,'OPĆI DIO'!$N$4:$W$137,9,FALSE))</f>
        <v/>
      </c>
      <c r="C426" s="197" t="str">
        <f t="shared" si="54"/>
        <v/>
      </c>
      <c r="D426" s="197" t="str">
        <f t="shared" si="55"/>
        <v/>
      </c>
      <c r="E426" s="35" t="str">
        <f t="shared" si="60"/>
        <v/>
      </c>
      <c r="F426" s="264" t="str">
        <f t="shared" si="56"/>
        <v/>
      </c>
      <c r="G426" s="198"/>
      <c r="H426" s="199" t="str">
        <f t="shared" si="57"/>
        <v/>
      </c>
      <c r="I426" s="73"/>
      <c r="J426" s="73"/>
      <c r="K426" s="73"/>
      <c r="L426" s="239"/>
      <c r="M426" t="str">
        <f>IF(F426="","",'OPĆI DIO'!$C$1)</f>
        <v/>
      </c>
      <c r="N426" t="str">
        <f t="shared" si="58"/>
        <v/>
      </c>
      <c r="O426" t="str">
        <f t="shared" si="59"/>
        <v/>
      </c>
    </row>
    <row r="427" spans="1:15">
      <c r="A427" s="36" t="str">
        <f>IF(F427="","",VLOOKUP('OPĆI DIO'!$C$1,'OPĆI DIO'!$N$4:$W$137,10,FALSE))</f>
        <v/>
      </c>
      <c r="B427" s="36" t="str">
        <f>IF(F427="","",VLOOKUP('OPĆI DIO'!$C$1,'OPĆI DIO'!$N$4:$W$137,9,FALSE))</f>
        <v/>
      </c>
      <c r="C427" s="197" t="str">
        <f t="shared" si="54"/>
        <v/>
      </c>
      <c r="D427" s="197" t="str">
        <f t="shared" si="55"/>
        <v/>
      </c>
      <c r="E427" s="35" t="str">
        <f t="shared" si="60"/>
        <v/>
      </c>
      <c r="F427" s="264" t="str">
        <f t="shared" si="56"/>
        <v/>
      </c>
      <c r="G427" s="198"/>
      <c r="H427" s="199" t="str">
        <f t="shared" si="57"/>
        <v/>
      </c>
      <c r="I427" s="73"/>
      <c r="J427" s="73"/>
      <c r="K427" s="73"/>
      <c r="L427" s="239"/>
      <c r="M427" t="str">
        <f>IF(F427="","",'OPĆI DIO'!$C$1)</f>
        <v/>
      </c>
      <c r="N427" t="str">
        <f t="shared" si="58"/>
        <v/>
      </c>
      <c r="O427" t="str">
        <f t="shared" si="59"/>
        <v/>
      </c>
    </row>
    <row r="428" spans="1:15">
      <c r="A428" s="36" t="str">
        <f>IF(F428="","",VLOOKUP('OPĆI DIO'!$C$1,'OPĆI DIO'!$N$4:$W$137,10,FALSE))</f>
        <v/>
      </c>
      <c r="B428" s="36" t="str">
        <f>IF(F428="","",VLOOKUP('OPĆI DIO'!$C$1,'OPĆI DIO'!$N$4:$W$137,9,FALSE))</f>
        <v/>
      </c>
      <c r="C428" s="197" t="str">
        <f t="shared" si="54"/>
        <v/>
      </c>
      <c r="D428" s="197" t="str">
        <f t="shared" si="55"/>
        <v/>
      </c>
      <c r="E428" s="35" t="str">
        <f t="shared" si="60"/>
        <v/>
      </c>
      <c r="F428" s="264" t="str">
        <f t="shared" si="56"/>
        <v/>
      </c>
      <c r="G428" s="198"/>
      <c r="H428" s="199" t="str">
        <f t="shared" si="57"/>
        <v/>
      </c>
      <c r="I428" s="73"/>
      <c r="J428" s="73"/>
      <c r="K428" s="73"/>
      <c r="L428" s="239"/>
      <c r="M428" t="str">
        <f>IF(F428="","",'OPĆI DIO'!$C$1)</f>
        <v/>
      </c>
      <c r="N428" t="str">
        <f t="shared" si="58"/>
        <v/>
      </c>
      <c r="O428" t="str">
        <f t="shared" si="59"/>
        <v/>
      </c>
    </row>
    <row r="429" spans="1:15">
      <c r="A429" s="36" t="str">
        <f>IF(F429="","",VLOOKUP('OPĆI DIO'!$C$1,'OPĆI DIO'!$N$4:$W$137,10,FALSE))</f>
        <v/>
      </c>
      <c r="B429" s="36" t="str">
        <f>IF(F429="","",VLOOKUP('OPĆI DIO'!$C$1,'OPĆI DIO'!$N$4:$W$137,9,FALSE))</f>
        <v/>
      </c>
      <c r="C429" s="197" t="str">
        <f t="shared" si="54"/>
        <v/>
      </c>
      <c r="D429" s="197" t="str">
        <f t="shared" si="55"/>
        <v/>
      </c>
      <c r="E429" s="35" t="str">
        <f t="shared" si="60"/>
        <v/>
      </c>
      <c r="F429" s="264" t="str">
        <f t="shared" si="56"/>
        <v/>
      </c>
      <c r="G429" s="198"/>
      <c r="H429" s="199" t="str">
        <f t="shared" si="57"/>
        <v/>
      </c>
      <c r="I429" s="73"/>
      <c r="J429" s="73"/>
      <c r="K429" s="73"/>
      <c r="L429" s="239"/>
      <c r="M429" t="str">
        <f>IF(F429="","",'OPĆI DIO'!$C$1)</f>
        <v/>
      </c>
      <c r="N429" t="str">
        <f t="shared" si="58"/>
        <v/>
      </c>
      <c r="O429" t="str">
        <f t="shared" si="59"/>
        <v/>
      </c>
    </row>
    <row r="430" spans="1:15">
      <c r="A430" s="36" t="str">
        <f>IF(F430="","",VLOOKUP('OPĆI DIO'!$C$1,'OPĆI DIO'!$N$4:$W$137,10,FALSE))</f>
        <v/>
      </c>
      <c r="B430" s="36" t="str">
        <f>IF(F430="","",VLOOKUP('OPĆI DIO'!$C$1,'OPĆI DIO'!$N$4:$W$137,9,FALSE))</f>
        <v/>
      </c>
      <c r="C430" s="197" t="str">
        <f t="shared" si="54"/>
        <v/>
      </c>
      <c r="D430" s="197" t="str">
        <f t="shared" si="55"/>
        <v/>
      </c>
      <c r="E430" s="35" t="str">
        <f t="shared" si="60"/>
        <v/>
      </c>
      <c r="F430" s="264" t="str">
        <f t="shared" si="56"/>
        <v/>
      </c>
      <c r="G430" s="198"/>
      <c r="H430" s="199" t="str">
        <f t="shared" si="57"/>
        <v/>
      </c>
      <c r="I430" s="73"/>
      <c r="J430" s="73"/>
      <c r="K430" s="73"/>
      <c r="L430" s="239"/>
      <c r="M430" t="str">
        <f>IF(F430="","",'OPĆI DIO'!$C$1)</f>
        <v/>
      </c>
      <c r="N430" t="str">
        <f t="shared" si="58"/>
        <v/>
      </c>
      <c r="O430" t="str">
        <f t="shared" si="59"/>
        <v/>
      </c>
    </row>
    <row r="431" spans="1:15">
      <c r="A431" s="36" t="str">
        <f>IF(F431="","",VLOOKUP('OPĆI DIO'!$C$1,'OPĆI DIO'!$N$4:$W$137,10,FALSE))</f>
        <v/>
      </c>
      <c r="B431" s="36" t="str">
        <f>IF(F431="","",VLOOKUP('OPĆI DIO'!$C$1,'OPĆI DIO'!$N$4:$W$137,9,FALSE))</f>
        <v/>
      </c>
      <c r="C431" s="197" t="str">
        <f t="shared" si="54"/>
        <v/>
      </c>
      <c r="D431" s="197" t="str">
        <f t="shared" si="55"/>
        <v/>
      </c>
      <c r="E431" s="35" t="str">
        <f t="shared" si="60"/>
        <v/>
      </c>
      <c r="F431" s="264" t="str">
        <f t="shared" si="56"/>
        <v/>
      </c>
      <c r="G431" s="198"/>
      <c r="H431" s="199" t="str">
        <f t="shared" si="57"/>
        <v/>
      </c>
      <c r="I431" s="73"/>
      <c r="J431" s="73"/>
      <c r="K431" s="73"/>
      <c r="L431" s="239"/>
      <c r="M431" t="str">
        <f>IF(F431="","",'OPĆI DIO'!$C$1)</f>
        <v/>
      </c>
      <c r="N431" t="str">
        <f t="shared" si="58"/>
        <v/>
      </c>
      <c r="O431" t="str">
        <f t="shared" si="59"/>
        <v/>
      </c>
    </row>
    <row r="432" spans="1:15">
      <c r="A432" s="36" t="str">
        <f>IF(F432="","",VLOOKUP('OPĆI DIO'!$C$1,'OPĆI DIO'!$N$4:$W$137,10,FALSE))</f>
        <v/>
      </c>
      <c r="B432" s="36" t="str">
        <f>IF(F432="","",VLOOKUP('OPĆI DIO'!$C$1,'OPĆI DIO'!$N$4:$W$137,9,FALSE))</f>
        <v/>
      </c>
      <c r="C432" s="197" t="str">
        <f t="shared" si="54"/>
        <v/>
      </c>
      <c r="D432" s="197" t="str">
        <f t="shared" si="55"/>
        <v/>
      </c>
      <c r="E432" s="35" t="str">
        <f t="shared" si="60"/>
        <v/>
      </c>
      <c r="F432" s="264" t="str">
        <f t="shared" si="56"/>
        <v/>
      </c>
      <c r="G432" s="198"/>
      <c r="H432" s="199" t="str">
        <f t="shared" si="57"/>
        <v/>
      </c>
      <c r="I432" s="73"/>
      <c r="J432" s="73"/>
      <c r="K432" s="73"/>
      <c r="L432" s="239"/>
      <c r="M432" t="str">
        <f>IF(F432="","",'OPĆI DIO'!$C$1)</f>
        <v/>
      </c>
      <c r="N432" t="str">
        <f t="shared" si="58"/>
        <v/>
      </c>
      <c r="O432" t="str">
        <f t="shared" si="59"/>
        <v/>
      </c>
    </row>
    <row r="433" spans="1:15">
      <c r="A433" s="36" t="str">
        <f>IF(F433="","",VLOOKUP('OPĆI DIO'!$C$1,'OPĆI DIO'!$N$4:$W$137,10,FALSE))</f>
        <v/>
      </c>
      <c r="B433" s="36" t="str">
        <f>IF(F433="","",VLOOKUP('OPĆI DIO'!$C$1,'OPĆI DIO'!$N$4:$W$137,9,FALSE))</f>
        <v/>
      </c>
      <c r="C433" s="197" t="str">
        <f t="shared" si="54"/>
        <v/>
      </c>
      <c r="D433" s="197" t="str">
        <f t="shared" si="55"/>
        <v/>
      </c>
      <c r="E433" s="35" t="str">
        <f t="shared" si="60"/>
        <v/>
      </c>
      <c r="F433" s="264" t="str">
        <f t="shared" si="56"/>
        <v/>
      </c>
      <c r="G433" s="198"/>
      <c r="H433" s="199" t="str">
        <f t="shared" si="57"/>
        <v/>
      </c>
      <c r="I433" s="73"/>
      <c r="J433" s="73"/>
      <c r="K433" s="73"/>
      <c r="L433" s="239"/>
      <c r="M433" t="str">
        <f>IF(F433="","",'OPĆI DIO'!$C$1)</f>
        <v/>
      </c>
      <c r="N433" t="str">
        <f t="shared" si="58"/>
        <v/>
      </c>
      <c r="O433" t="str">
        <f t="shared" si="59"/>
        <v/>
      </c>
    </row>
    <row r="434" spans="1:15">
      <c r="A434" s="36" t="str">
        <f>IF(F434="","",VLOOKUP('OPĆI DIO'!$C$1,'OPĆI DIO'!$N$4:$W$137,10,FALSE))</f>
        <v/>
      </c>
      <c r="B434" s="36" t="str">
        <f>IF(F434="","",VLOOKUP('OPĆI DIO'!$C$1,'OPĆI DIO'!$N$4:$W$137,9,FALSE))</f>
        <v/>
      </c>
      <c r="C434" s="197" t="str">
        <f t="shared" si="54"/>
        <v/>
      </c>
      <c r="D434" s="197" t="str">
        <f t="shared" si="55"/>
        <v/>
      </c>
      <c r="E434" s="35" t="str">
        <f t="shared" si="60"/>
        <v/>
      </c>
      <c r="F434" s="264" t="str">
        <f t="shared" si="56"/>
        <v/>
      </c>
      <c r="G434" s="198"/>
      <c r="H434" s="199" t="str">
        <f t="shared" si="57"/>
        <v/>
      </c>
      <c r="I434" s="73"/>
      <c r="J434" s="73"/>
      <c r="K434" s="73"/>
      <c r="L434" s="239"/>
      <c r="M434" t="str">
        <f>IF(F434="","",'OPĆI DIO'!$C$1)</f>
        <v/>
      </c>
      <c r="N434" t="str">
        <f t="shared" si="58"/>
        <v/>
      </c>
      <c r="O434" t="str">
        <f t="shared" si="59"/>
        <v/>
      </c>
    </row>
    <row r="435" spans="1:15">
      <c r="A435" s="36" t="str">
        <f>IF(F435="","",VLOOKUP('OPĆI DIO'!$C$1,'OPĆI DIO'!$N$4:$W$137,10,FALSE))</f>
        <v/>
      </c>
      <c r="B435" s="36" t="str">
        <f>IF(F435="","",VLOOKUP('OPĆI DIO'!$C$1,'OPĆI DIO'!$N$4:$W$137,9,FALSE))</f>
        <v/>
      </c>
      <c r="C435" s="197" t="str">
        <f t="shared" si="54"/>
        <v/>
      </c>
      <c r="D435" s="197" t="str">
        <f t="shared" si="55"/>
        <v/>
      </c>
      <c r="E435" s="35" t="str">
        <f t="shared" si="60"/>
        <v/>
      </c>
      <c r="F435" s="264" t="str">
        <f t="shared" si="56"/>
        <v/>
      </c>
      <c r="G435" s="198"/>
      <c r="H435" s="199" t="str">
        <f t="shared" si="57"/>
        <v/>
      </c>
      <c r="I435" s="73"/>
      <c r="J435" s="73"/>
      <c r="K435" s="73"/>
      <c r="L435" s="239"/>
      <c r="M435" t="str">
        <f>IF(F435="","",'OPĆI DIO'!$C$1)</f>
        <v/>
      </c>
      <c r="N435" t="str">
        <f t="shared" si="58"/>
        <v/>
      </c>
      <c r="O435" t="str">
        <f t="shared" si="59"/>
        <v/>
      </c>
    </row>
    <row r="436" spans="1:15">
      <c r="A436" s="36" t="str">
        <f>IF(F436="","",VLOOKUP('OPĆI DIO'!$C$1,'OPĆI DIO'!$N$4:$W$137,10,FALSE))</f>
        <v/>
      </c>
      <c r="B436" s="36" t="str">
        <f>IF(F436="","",VLOOKUP('OPĆI DIO'!$C$1,'OPĆI DIO'!$N$4:$W$137,9,FALSE))</f>
        <v/>
      </c>
      <c r="C436" s="197" t="str">
        <f t="shared" si="54"/>
        <v/>
      </c>
      <c r="D436" s="197" t="str">
        <f t="shared" si="55"/>
        <v/>
      </c>
      <c r="E436" s="35" t="str">
        <f t="shared" si="60"/>
        <v/>
      </c>
      <c r="F436" s="264" t="str">
        <f t="shared" si="56"/>
        <v/>
      </c>
      <c r="G436" s="198"/>
      <c r="H436" s="199" t="str">
        <f t="shared" si="57"/>
        <v/>
      </c>
      <c r="I436" s="73"/>
      <c r="J436" s="73"/>
      <c r="K436" s="73"/>
      <c r="L436" s="239"/>
      <c r="M436" t="str">
        <f>IF(F436="","",'OPĆI DIO'!$C$1)</f>
        <v/>
      </c>
      <c r="N436" t="str">
        <f t="shared" si="58"/>
        <v/>
      </c>
      <c r="O436" t="str">
        <f t="shared" si="59"/>
        <v/>
      </c>
    </row>
    <row r="437" spans="1:15">
      <c r="A437" s="36" t="str">
        <f>IF(F437="","",VLOOKUP('OPĆI DIO'!$C$1,'OPĆI DIO'!$N$4:$W$137,10,FALSE))</f>
        <v/>
      </c>
      <c r="B437" s="36" t="str">
        <f>IF(F437="","",VLOOKUP('OPĆI DIO'!$C$1,'OPĆI DIO'!$N$4:$W$137,9,FALSE))</f>
        <v/>
      </c>
      <c r="C437" s="197" t="str">
        <f t="shared" si="54"/>
        <v/>
      </c>
      <c r="D437" s="197" t="str">
        <f t="shared" si="55"/>
        <v/>
      </c>
      <c r="E437" s="35" t="str">
        <f t="shared" si="60"/>
        <v/>
      </c>
      <c r="F437" s="264" t="str">
        <f t="shared" si="56"/>
        <v/>
      </c>
      <c r="G437" s="198"/>
      <c r="H437" s="199" t="str">
        <f t="shared" si="57"/>
        <v/>
      </c>
      <c r="I437" s="73"/>
      <c r="J437" s="73"/>
      <c r="K437" s="73"/>
      <c r="L437" s="239"/>
      <c r="M437" t="str">
        <f>IF(F437="","",'OPĆI DIO'!$C$1)</f>
        <v/>
      </c>
      <c r="N437" t="str">
        <f t="shared" si="58"/>
        <v/>
      </c>
      <c r="O437" t="str">
        <f t="shared" si="59"/>
        <v/>
      </c>
    </row>
    <row r="438" spans="1:15">
      <c r="A438" s="36" t="str">
        <f>IF(F438="","",VLOOKUP('OPĆI DIO'!$C$1,'OPĆI DIO'!$N$4:$W$137,10,FALSE))</f>
        <v/>
      </c>
      <c r="B438" s="36" t="str">
        <f>IF(F438="","",VLOOKUP('OPĆI DIO'!$C$1,'OPĆI DIO'!$N$4:$W$137,9,FALSE))</f>
        <v/>
      </c>
      <c r="C438" s="197" t="str">
        <f t="shared" si="54"/>
        <v/>
      </c>
      <c r="D438" s="197" t="str">
        <f t="shared" si="55"/>
        <v/>
      </c>
      <c r="E438" s="35" t="str">
        <f t="shared" si="60"/>
        <v/>
      </c>
      <c r="F438" s="264" t="str">
        <f t="shared" si="56"/>
        <v/>
      </c>
      <c r="G438" s="198"/>
      <c r="H438" s="199" t="str">
        <f t="shared" si="57"/>
        <v/>
      </c>
      <c r="I438" s="73"/>
      <c r="J438" s="73"/>
      <c r="K438" s="73"/>
      <c r="L438" s="239"/>
      <c r="M438" t="str">
        <f>IF(F438="","",'OPĆI DIO'!$C$1)</f>
        <v/>
      </c>
      <c r="N438" t="str">
        <f t="shared" si="58"/>
        <v/>
      </c>
      <c r="O438" t="str">
        <f t="shared" si="59"/>
        <v/>
      </c>
    </row>
    <row r="439" spans="1:15">
      <c r="A439" s="36" t="str">
        <f>IF(F439="","",VLOOKUP('OPĆI DIO'!$C$1,'OPĆI DIO'!$N$4:$W$137,10,FALSE))</f>
        <v/>
      </c>
      <c r="B439" s="36" t="str">
        <f>IF(F439="","",VLOOKUP('OPĆI DIO'!$C$1,'OPĆI DIO'!$N$4:$W$137,9,FALSE))</f>
        <v/>
      </c>
      <c r="C439" s="197" t="str">
        <f t="shared" si="54"/>
        <v/>
      </c>
      <c r="D439" s="197" t="str">
        <f t="shared" si="55"/>
        <v/>
      </c>
      <c r="E439" s="35" t="str">
        <f t="shared" si="60"/>
        <v/>
      </c>
      <c r="F439" s="264" t="str">
        <f t="shared" si="56"/>
        <v/>
      </c>
      <c r="G439" s="198"/>
      <c r="H439" s="199" t="str">
        <f t="shared" si="57"/>
        <v/>
      </c>
      <c r="I439" s="73"/>
      <c r="J439" s="73"/>
      <c r="K439" s="73"/>
      <c r="L439" s="239"/>
      <c r="M439" t="str">
        <f>IF(F439="","",'OPĆI DIO'!$C$1)</f>
        <v/>
      </c>
      <c r="N439" t="str">
        <f t="shared" si="58"/>
        <v/>
      </c>
      <c r="O439" t="str">
        <f t="shared" si="59"/>
        <v/>
      </c>
    </row>
    <row r="440" spans="1:15">
      <c r="A440" s="36" t="str">
        <f>IF(F440="","",VLOOKUP('OPĆI DIO'!$C$1,'OPĆI DIO'!$N$4:$W$137,10,FALSE))</f>
        <v/>
      </c>
      <c r="B440" s="36" t="str">
        <f>IF(F440="","",VLOOKUP('OPĆI DIO'!$C$1,'OPĆI DIO'!$N$4:$W$137,9,FALSE))</f>
        <v/>
      </c>
      <c r="C440" s="197" t="str">
        <f t="shared" si="54"/>
        <v/>
      </c>
      <c r="D440" s="197" t="str">
        <f t="shared" si="55"/>
        <v/>
      </c>
      <c r="E440" s="35" t="str">
        <f t="shared" si="60"/>
        <v/>
      </c>
      <c r="F440" s="264" t="str">
        <f t="shared" si="56"/>
        <v/>
      </c>
      <c r="G440" s="198"/>
      <c r="H440" s="199" t="str">
        <f t="shared" si="57"/>
        <v/>
      </c>
      <c r="I440" s="73"/>
      <c r="J440" s="73"/>
      <c r="K440" s="73"/>
      <c r="L440" s="239"/>
      <c r="M440" t="str">
        <f>IF(F440="","",'OPĆI DIO'!$C$1)</f>
        <v/>
      </c>
      <c r="N440" t="str">
        <f t="shared" si="58"/>
        <v/>
      </c>
      <c r="O440" t="str">
        <f t="shared" si="59"/>
        <v/>
      </c>
    </row>
    <row r="441" spans="1:15">
      <c r="A441" s="36" t="str">
        <f>IF(F441="","",VLOOKUP('OPĆI DIO'!$C$1,'OPĆI DIO'!$N$4:$W$137,10,FALSE))</f>
        <v/>
      </c>
      <c r="B441" s="36" t="str">
        <f>IF(F441="","",VLOOKUP('OPĆI DIO'!$C$1,'OPĆI DIO'!$N$4:$W$137,9,FALSE))</f>
        <v/>
      </c>
      <c r="C441" s="197" t="str">
        <f t="shared" si="54"/>
        <v/>
      </c>
      <c r="D441" s="197" t="str">
        <f t="shared" si="55"/>
        <v/>
      </c>
      <c r="E441" s="35" t="str">
        <f t="shared" si="60"/>
        <v/>
      </c>
      <c r="F441" s="264" t="str">
        <f t="shared" si="56"/>
        <v/>
      </c>
      <c r="G441" s="198"/>
      <c r="H441" s="199" t="str">
        <f t="shared" si="57"/>
        <v/>
      </c>
      <c r="I441" s="73"/>
      <c r="J441" s="73"/>
      <c r="K441" s="73"/>
      <c r="L441" s="239"/>
      <c r="M441" t="str">
        <f>IF(F441="","",'OPĆI DIO'!$C$1)</f>
        <v/>
      </c>
      <c r="N441" t="str">
        <f t="shared" si="58"/>
        <v/>
      </c>
      <c r="O441" t="str">
        <f t="shared" si="59"/>
        <v/>
      </c>
    </row>
    <row r="442" spans="1:15">
      <c r="A442" s="36" t="str">
        <f>IF(F442="","",VLOOKUP('OPĆI DIO'!$C$1,'OPĆI DIO'!$N$4:$W$137,10,FALSE))</f>
        <v/>
      </c>
      <c r="B442" s="36" t="str">
        <f>IF(F442="","",VLOOKUP('OPĆI DIO'!$C$1,'OPĆI DIO'!$N$4:$W$137,9,FALSE))</f>
        <v/>
      </c>
      <c r="C442" s="197" t="str">
        <f t="shared" si="54"/>
        <v/>
      </c>
      <c r="D442" s="197" t="str">
        <f t="shared" si="55"/>
        <v/>
      </c>
      <c r="E442" s="35" t="str">
        <f t="shared" si="60"/>
        <v/>
      </c>
      <c r="F442" s="264" t="str">
        <f t="shared" si="56"/>
        <v/>
      </c>
      <c r="G442" s="198"/>
      <c r="H442" s="199" t="str">
        <f t="shared" si="57"/>
        <v/>
      </c>
      <c r="I442" s="73"/>
      <c r="J442" s="73"/>
      <c r="K442" s="73"/>
      <c r="L442" s="239"/>
      <c r="M442" t="str">
        <f>IF(F442="","",'OPĆI DIO'!$C$1)</f>
        <v/>
      </c>
      <c r="N442" t="str">
        <f t="shared" si="58"/>
        <v/>
      </c>
      <c r="O442" t="str">
        <f t="shared" si="59"/>
        <v/>
      </c>
    </row>
    <row r="443" spans="1:15">
      <c r="A443" s="36" t="str">
        <f>IF(F443="","",VLOOKUP('OPĆI DIO'!$C$1,'OPĆI DIO'!$N$4:$W$137,10,FALSE))</f>
        <v/>
      </c>
      <c r="B443" s="36" t="str">
        <f>IF(F443="","",VLOOKUP('OPĆI DIO'!$C$1,'OPĆI DIO'!$N$4:$W$137,9,FALSE))</f>
        <v/>
      </c>
      <c r="C443" s="197" t="str">
        <f t="shared" si="54"/>
        <v/>
      </c>
      <c r="D443" s="197" t="str">
        <f t="shared" si="55"/>
        <v/>
      </c>
      <c r="E443" s="35" t="str">
        <f t="shared" si="60"/>
        <v/>
      </c>
      <c r="F443" s="264" t="str">
        <f t="shared" si="56"/>
        <v/>
      </c>
      <c r="G443" s="198"/>
      <c r="H443" s="199" t="str">
        <f t="shared" si="57"/>
        <v/>
      </c>
      <c r="I443" s="73"/>
      <c r="J443" s="73"/>
      <c r="K443" s="73"/>
      <c r="L443" s="239"/>
      <c r="M443" t="str">
        <f>IF(F443="","",'OPĆI DIO'!$C$1)</f>
        <v/>
      </c>
      <c r="N443" t="str">
        <f t="shared" si="58"/>
        <v/>
      </c>
      <c r="O443" t="str">
        <f t="shared" si="59"/>
        <v/>
      </c>
    </row>
    <row r="444" spans="1:15">
      <c r="A444" s="36" t="str">
        <f>IF(F444="","",VLOOKUP('OPĆI DIO'!$C$1,'OPĆI DIO'!$N$4:$W$137,10,FALSE))</f>
        <v/>
      </c>
      <c r="B444" s="36" t="str">
        <f>IF(F444="","",VLOOKUP('OPĆI DIO'!$C$1,'OPĆI DIO'!$N$4:$W$137,9,FALSE))</f>
        <v/>
      </c>
      <c r="C444" s="197" t="str">
        <f t="shared" si="54"/>
        <v/>
      </c>
      <c r="D444" s="197" t="str">
        <f t="shared" si="55"/>
        <v/>
      </c>
      <c r="E444" s="35" t="str">
        <f t="shared" si="60"/>
        <v/>
      </c>
      <c r="F444" s="264" t="str">
        <f t="shared" si="56"/>
        <v/>
      </c>
      <c r="G444" s="198"/>
      <c r="H444" s="199" t="str">
        <f t="shared" si="57"/>
        <v/>
      </c>
      <c r="I444" s="73"/>
      <c r="J444" s="73"/>
      <c r="K444" s="73"/>
      <c r="L444" s="239"/>
      <c r="M444" t="str">
        <f>IF(F444="","",'OPĆI DIO'!$C$1)</f>
        <v/>
      </c>
      <c r="N444" t="str">
        <f t="shared" si="58"/>
        <v/>
      </c>
      <c r="O444" t="str">
        <f t="shared" si="59"/>
        <v/>
      </c>
    </row>
    <row r="445" spans="1:15">
      <c r="A445" s="36" t="str">
        <f>IF(F445="","",VLOOKUP('OPĆI DIO'!$C$1,'OPĆI DIO'!$N$4:$W$137,10,FALSE))</f>
        <v/>
      </c>
      <c r="B445" s="36" t="str">
        <f>IF(F445="","",VLOOKUP('OPĆI DIO'!$C$1,'OPĆI DIO'!$N$4:$W$137,9,FALSE))</f>
        <v/>
      </c>
      <c r="C445" s="197" t="str">
        <f t="shared" si="54"/>
        <v/>
      </c>
      <c r="D445" s="197" t="str">
        <f t="shared" si="55"/>
        <v/>
      </c>
      <c r="E445" s="35" t="str">
        <f t="shared" si="60"/>
        <v/>
      </c>
      <c r="F445" s="264" t="str">
        <f t="shared" si="56"/>
        <v/>
      </c>
      <c r="G445" s="198"/>
      <c r="H445" s="199" t="str">
        <f t="shared" si="57"/>
        <v/>
      </c>
      <c r="I445" s="73"/>
      <c r="J445" s="73"/>
      <c r="K445" s="73"/>
      <c r="L445" s="239"/>
      <c r="M445" t="str">
        <f>IF(F445="","",'OPĆI DIO'!$C$1)</f>
        <v/>
      </c>
      <c r="N445" t="str">
        <f t="shared" si="58"/>
        <v/>
      </c>
      <c r="O445" t="str">
        <f t="shared" si="59"/>
        <v/>
      </c>
    </row>
    <row r="446" spans="1:15">
      <c r="A446" s="36" t="str">
        <f>IF(F446="","",VLOOKUP('OPĆI DIO'!$C$1,'OPĆI DIO'!$N$4:$W$137,10,FALSE))</f>
        <v/>
      </c>
      <c r="B446" s="36" t="str">
        <f>IF(F446="","",VLOOKUP('OPĆI DIO'!$C$1,'OPĆI DIO'!$N$4:$W$137,9,FALSE))</f>
        <v/>
      </c>
      <c r="C446" s="197" t="str">
        <f t="shared" si="54"/>
        <v/>
      </c>
      <c r="D446" s="197" t="str">
        <f t="shared" si="55"/>
        <v/>
      </c>
      <c r="E446" s="35" t="str">
        <f t="shared" si="60"/>
        <v/>
      </c>
      <c r="F446" s="264" t="str">
        <f t="shared" si="56"/>
        <v/>
      </c>
      <c r="G446" s="198"/>
      <c r="H446" s="199" t="str">
        <f t="shared" si="57"/>
        <v/>
      </c>
      <c r="I446" s="73"/>
      <c r="J446" s="73"/>
      <c r="K446" s="73"/>
      <c r="L446" s="239"/>
      <c r="M446" t="str">
        <f>IF(F446="","",'OPĆI DIO'!$C$1)</f>
        <v/>
      </c>
      <c r="N446" t="str">
        <f t="shared" si="58"/>
        <v/>
      </c>
      <c r="O446" t="str">
        <f t="shared" si="59"/>
        <v/>
      </c>
    </row>
    <row r="447" spans="1:15">
      <c r="A447" s="36" t="str">
        <f>IF(F447="","",VLOOKUP('OPĆI DIO'!$C$1,'OPĆI DIO'!$N$4:$W$137,10,FALSE))</f>
        <v/>
      </c>
      <c r="B447" s="36" t="str">
        <f>IF(F447="","",VLOOKUP('OPĆI DIO'!$C$1,'OPĆI DIO'!$N$4:$W$137,9,FALSE))</f>
        <v/>
      </c>
      <c r="C447" s="197" t="str">
        <f t="shared" si="54"/>
        <v/>
      </c>
      <c r="D447" s="197" t="str">
        <f t="shared" si="55"/>
        <v/>
      </c>
      <c r="E447" s="35" t="str">
        <f t="shared" si="60"/>
        <v/>
      </c>
      <c r="F447" s="264" t="str">
        <f t="shared" si="56"/>
        <v/>
      </c>
      <c r="G447" s="198"/>
      <c r="H447" s="199" t="str">
        <f t="shared" si="57"/>
        <v/>
      </c>
      <c r="I447" s="73"/>
      <c r="J447" s="73"/>
      <c r="K447" s="73"/>
      <c r="L447" s="239"/>
      <c r="M447" t="str">
        <f>IF(F447="","",'OPĆI DIO'!$C$1)</f>
        <v/>
      </c>
      <c r="N447" t="str">
        <f t="shared" si="58"/>
        <v/>
      </c>
      <c r="O447" t="str">
        <f t="shared" si="59"/>
        <v/>
      </c>
    </row>
    <row r="448" spans="1:15">
      <c r="A448" s="36" t="str">
        <f>IF(F448="","",VLOOKUP('OPĆI DIO'!$C$1,'OPĆI DIO'!$N$4:$W$137,10,FALSE))</f>
        <v/>
      </c>
      <c r="B448" s="36" t="str">
        <f>IF(F448="","",VLOOKUP('OPĆI DIO'!$C$1,'OPĆI DIO'!$N$4:$W$137,9,FALSE))</f>
        <v/>
      </c>
      <c r="C448" s="197" t="str">
        <f t="shared" si="54"/>
        <v/>
      </c>
      <c r="D448" s="197" t="str">
        <f t="shared" si="55"/>
        <v/>
      </c>
      <c r="E448" s="35" t="str">
        <f t="shared" si="60"/>
        <v/>
      </c>
      <c r="F448" s="264" t="str">
        <f t="shared" si="56"/>
        <v/>
      </c>
      <c r="G448" s="198"/>
      <c r="H448" s="199" t="str">
        <f t="shared" si="57"/>
        <v/>
      </c>
      <c r="I448" s="73"/>
      <c r="J448" s="73"/>
      <c r="K448" s="73"/>
      <c r="L448" s="239"/>
      <c r="M448" t="str">
        <f>IF(F448="","",'OPĆI DIO'!$C$1)</f>
        <v/>
      </c>
      <c r="N448" t="str">
        <f t="shared" si="58"/>
        <v/>
      </c>
      <c r="O448" t="str">
        <f t="shared" si="59"/>
        <v/>
      </c>
    </row>
    <row r="449" spans="1:15">
      <c r="A449" s="36" t="str">
        <f>IF(F449="","",VLOOKUP('OPĆI DIO'!$C$1,'OPĆI DIO'!$N$4:$W$137,10,FALSE))</f>
        <v/>
      </c>
      <c r="B449" s="36" t="str">
        <f>IF(F449="","",VLOOKUP('OPĆI DIO'!$C$1,'OPĆI DIO'!$N$4:$W$137,9,FALSE))</f>
        <v/>
      </c>
      <c r="C449" s="197" t="str">
        <f t="shared" si="54"/>
        <v/>
      </c>
      <c r="D449" s="197" t="str">
        <f t="shared" si="55"/>
        <v/>
      </c>
      <c r="E449" s="35" t="str">
        <f t="shared" si="60"/>
        <v/>
      </c>
      <c r="F449" s="264" t="str">
        <f t="shared" si="56"/>
        <v/>
      </c>
      <c r="G449" s="198"/>
      <c r="H449" s="199" t="str">
        <f t="shared" si="57"/>
        <v/>
      </c>
      <c r="I449" s="73"/>
      <c r="J449" s="73"/>
      <c r="K449" s="73"/>
      <c r="L449" s="239"/>
      <c r="M449" t="str">
        <f>IF(F449="","",'OPĆI DIO'!$C$1)</f>
        <v/>
      </c>
      <c r="N449" t="str">
        <f t="shared" si="58"/>
        <v/>
      </c>
      <c r="O449" t="str">
        <f t="shared" si="59"/>
        <v/>
      </c>
    </row>
    <row r="450" spans="1:15">
      <c r="A450" s="36" t="str">
        <f>IF(F450="","",VLOOKUP('OPĆI DIO'!$C$1,'OPĆI DIO'!$N$4:$W$137,10,FALSE))</f>
        <v/>
      </c>
      <c r="B450" s="36" t="str">
        <f>IF(F450="","",VLOOKUP('OPĆI DIO'!$C$1,'OPĆI DIO'!$N$4:$W$137,9,FALSE))</f>
        <v/>
      </c>
      <c r="C450" s="197" t="str">
        <f t="shared" si="54"/>
        <v/>
      </c>
      <c r="D450" s="197" t="str">
        <f t="shared" si="55"/>
        <v/>
      </c>
      <c r="E450" s="35" t="str">
        <f t="shared" si="60"/>
        <v/>
      </c>
      <c r="F450" s="264" t="str">
        <f t="shared" si="56"/>
        <v/>
      </c>
      <c r="G450" s="198"/>
      <c r="H450" s="199" t="str">
        <f t="shared" si="57"/>
        <v/>
      </c>
      <c r="I450" s="73"/>
      <c r="J450" s="73"/>
      <c r="K450" s="73"/>
      <c r="L450" s="239"/>
      <c r="M450" t="str">
        <f>IF(F450="","",'OPĆI DIO'!$C$1)</f>
        <v/>
      </c>
      <c r="N450" t="str">
        <f t="shared" si="58"/>
        <v/>
      </c>
      <c r="O450" t="str">
        <f t="shared" si="59"/>
        <v/>
      </c>
    </row>
    <row r="451" spans="1:15">
      <c r="A451" s="36" t="str">
        <f>IF(F451="","",VLOOKUP('OPĆI DIO'!$C$1,'OPĆI DIO'!$N$4:$W$137,10,FALSE))</f>
        <v/>
      </c>
      <c r="B451" s="36" t="str">
        <f>IF(F451="","",VLOOKUP('OPĆI DIO'!$C$1,'OPĆI DIO'!$N$4:$W$137,9,FALSE))</f>
        <v/>
      </c>
      <c r="C451" s="197" t="str">
        <f t="shared" ref="C451:C505" si="61">IFERROR(VLOOKUP(G451,$T$6:$AA$185,8,FALSE),"")</f>
        <v/>
      </c>
      <c r="D451" s="197" t="str">
        <f t="shared" ref="D451:D505" si="62">IFERROR(VLOOKUP(G451,$T$6:$AA$185,4,FALSE),"")</f>
        <v/>
      </c>
      <c r="E451" s="35" t="str">
        <f t="shared" si="60"/>
        <v/>
      </c>
      <c r="F451" s="264" t="str">
        <f t="shared" ref="F451:F505" si="63">IFERROR(VLOOKUP(G451,$T$6:$AA$185,2,FALSE),"")</f>
        <v/>
      </c>
      <c r="G451" s="198"/>
      <c r="H451" s="199" t="str">
        <f t="shared" ref="H451:H505" si="64">IFERROR(VLOOKUP(G451,$T$6:$AA$185,3,FALSE),"")</f>
        <v/>
      </c>
      <c r="I451" s="73"/>
      <c r="J451" s="73"/>
      <c r="K451" s="73"/>
      <c r="L451" s="239"/>
      <c r="M451" t="str">
        <f>IF(F451="","",'OPĆI DIO'!$C$1)</f>
        <v/>
      </c>
      <c r="N451" t="str">
        <f t="shared" si="58"/>
        <v/>
      </c>
      <c r="O451" t="str">
        <f t="shared" si="59"/>
        <v/>
      </c>
    </row>
    <row r="452" spans="1:15">
      <c r="A452" s="36" t="str">
        <f>IF(F452="","",VLOOKUP('OPĆI DIO'!$C$1,'OPĆI DIO'!$N$4:$W$137,10,FALSE))</f>
        <v/>
      </c>
      <c r="B452" s="36" t="str">
        <f>IF(F452="","",VLOOKUP('OPĆI DIO'!$C$1,'OPĆI DIO'!$N$4:$W$137,9,FALSE))</f>
        <v/>
      </c>
      <c r="C452" s="197" t="str">
        <f t="shared" si="61"/>
        <v/>
      </c>
      <c r="D452" s="197" t="str">
        <f t="shared" si="62"/>
        <v/>
      </c>
      <c r="E452" s="35" t="str">
        <f t="shared" si="60"/>
        <v/>
      </c>
      <c r="F452" s="264" t="str">
        <f t="shared" si="63"/>
        <v/>
      </c>
      <c r="G452" s="198"/>
      <c r="H452" s="199" t="str">
        <f t="shared" si="64"/>
        <v/>
      </c>
      <c r="I452" s="73"/>
      <c r="J452" s="73"/>
      <c r="K452" s="73"/>
      <c r="L452" s="239"/>
      <c r="M452" t="str">
        <f>IF(F452="","",'OPĆI DIO'!$C$1)</f>
        <v/>
      </c>
      <c r="N452" t="str">
        <f t="shared" si="58"/>
        <v/>
      </c>
      <c r="O452" t="str">
        <f t="shared" si="59"/>
        <v/>
      </c>
    </row>
    <row r="453" spans="1:15">
      <c r="A453" s="36" t="str">
        <f>IF(F453="","",VLOOKUP('OPĆI DIO'!$C$1,'OPĆI DIO'!$N$4:$W$137,10,FALSE))</f>
        <v/>
      </c>
      <c r="B453" s="36" t="str">
        <f>IF(F453="","",VLOOKUP('OPĆI DIO'!$C$1,'OPĆI DIO'!$N$4:$W$137,9,FALSE))</f>
        <v/>
      </c>
      <c r="C453" s="197" t="str">
        <f t="shared" si="61"/>
        <v/>
      </c>
      <c r="D453" s="197" t="str">
        <f t="shared" si="62"/>
        <v/>
      </c>
      <c r="E453" s="35" t="str">
        <f t="shared" si="60"/>
        <v/>
      </c>
      <c r="F453" s="264" t="str">
        <f t="shared" si="63"/>
        <v/>
      </c>
      <c r="G453" s="198"/>
      <c r="H453" s="199" t="str">
        <f t="shared" si="64"/>
        <v/>
      </c>
      <c r="I453" s="73"/>
      <c r="J453" s="73"/>
      <c r="K453" s="73"/>
      <c r="L453" s="239"/>
      <c r="M453" t="str">
        <f>IF(F453="","",'OPĆI DIO'!$C$1)</f>
        <v/>
      </c>
      <c r="N453" t="str">
        <f t="shared" si="58"/>
        <v/>
      </c>
      <c r="O453" t="str">
        <f t="shared" si="59"/>
        <v/>
      </c>
    </row>
    <row r="454" spans="1:15">
      <c r="A454" s="36" t="str">
        <f>IF(F454="","",VLOOKUP('OPĆI DIO'!$C$1,'OPĆI DIO'!$N$4:$W$137,10,FALSE))</f>
        <v/>
      </c>
      <c r="B454" s="36" t="str">
        <f>IF(F454="","",VLOOKUP('OPĆI DIO'!$C$1,'OPĆI DIO'!$N$4:$W$137,9,FALSE))</f>
        <v/>
      </c>
      <c r="C454" s="197" t="str">
        <f t="shared" si="61"/>
        <v/>
      </c>
      <c r="D454" s="197" t="str">
        <f t="shared" si="62"/>
        <v/>
      </c>
      <c r="E454" s="35" t="str">
        <f t="shared" si="60"/>
        <v/>
      </c>
      <c r="F454" s="264" t="str">
        <f t="shared" si="63"/>
        <v/>
      </c>
      <c r="G454" s="198"/>
      <c r="H454" s="199" t="str">
        <f t="shared" si="64"/>
        <v/>
      </c>
      <c r="I454" s="73"/>
      <c r="J454" s="73"/>
      <c r="K454" s="73"/>
      <c r="L454" s="239"/>
      <c r="M454" t="str">
        <f>IF(F454="","",'OPĆI DIO'!$C$1)</f>
        <v/>
      </c>
      <c r="N454" t="str">
        <f t="shared" si="58"/>
        <v/>
      </c>
      <c r="O454" t="str">
        <f t="shared" si="59"/>
        <v/>
      </c>
    </row>
    <row r="455" spans="1:15">
      <c r="A455" s="36" t="str">
        <f>IF(F455="","",VLOOKUP('OPĆI DIO'!$C$1,'OPĆI DIO'!$N$4:$W$137,10,FALSE))</f>
        <v/>
      </c>
      <c r="B455" s="36" t="str">
        <f>IF(F455="","",VLOOKUP('OPĆI DIO'!$C$1,'OPĆI DIO'!$N$4:$W$137,9,FALSE))</f>
        <v/>
      </c>
      <c r="C455" s="197" t="str">
        <f t="shared" si="61"/>
        <v/>
      </c>
      <c r="D455" s="197" t="str">
        <f t="shared" si="62"/>
        <v/>
      </c>
      <c r="E455" s="35" t="str">
        <f t="shared" si="60"/>
        <v/>
      </c>
      <c r="F455" s="264" t="str">
        <f t="shared" si="63"/>
        <v/>
      </c>
      <c r="G455" s="198"/>
      <c r="H455" s="199" t="str">
        <f t="shared" si="64"/>
        <v/>
      </c>
      <c r="I455" s="73"/>
      <c r="J455" s="73"/>
      <c r="K455" s="73"/>
      <c r="L455" s="239"/>
      <c r="M455" t="str">
        <f>IF(F455="","",'OPĆI DIO'!$C$1)</f>
        <v/>
      </c>
      <c r="N455" t="str">
        <f t="shared" si="58"/>
        <v/>
      </c>
      <c r="O455" t="str">
        <f t="shared" si="59"/>
        <v/>
      </c>
    </row>
    <row r="456" spans="1:15">
      <c r="A456" s="36" t="str">
        <f>IF(F456="","",VLOOKUP('OPĆI DIO'!$C$1,'OPĆI DIO'!$N$4:$W$137,10,FALSE))</f>
        <v/>
      </c>
      <c r="B456" s="36" t="str">
        <f>IF(F456="","",VLOOKUP('OPĆI DIO'!$C$1,'OPĆI DIO'!$N$4:$W$137,9,FALSE))</f>
        <v/>
      </c>
      <c r="C456" s="197" t="str">
        <f t="shared" si="61"/>
        <v/>
      </c>
      <c r="D456" s="197" t="str">
        <f t="shared" si="62"/>
        <v/>
      </c>
      <c r="E456" s="35" t="str">
        <f t="shared" si="60"/>
        <v/>
      </c>
      <c r="F456" s="264" t="str">
        <f t="shared" si="63"/>
        <v/>
      </c>
      <c r="G456" s="198"/>
      <c r="H456" s="199" t="str">
        <f t="shared" si="64"/>
        <v/>
      </c>
      <c r="I456" s="73"/>
      <c r="J456" s="73"/>
      <c r="K456" s="73"/>
      <c r="L456" s="239"/>
      <c r="M456" t="str">
        <f>IF(F456="","",'OPĆI DIO'!$C$1)</f>
        <v/>
      </c>
      <c r="N456" t="str">
        <f t="shared" ref="N456:N505" si="65">LEFT(F456,2)</f>
        <v/>
      </c>
      <c r="O456" t="str">
        <f t="shared" ref="O456:O505" si="66">LEFT(F456,3)</f>
        <v/>
      </c>
    </row>
    <row r="457" spans="1:15">
      <c r="A457" s="36" t="str">
        <f>IF(F457="","",VLOOKUP('OPĆI DIO'!$C$1,'OPĆI DIO'!$N$4:$W$137,10,FALSE))</f>
        <v/>
      </c>
      <c r="B457" s="36" t="str">
        <f>IF(F457="","",VLOOKUP('OPĆI DIO'!$C$1,'OPĆI DIO'!$N$4:$W$137,9,FALSE))</f>
        <v/>
      </c>
      <c r="C457" s="197" t="str">
        <f t="shared" si="61"/>
        <v/>
      </c>
      <c r="D457" s="197" t="str">
        <f t="shared" si="62"/>
        <v/>
      </c>
      <c r="E457" s="35" t="str">
        <f t="shared" si="60"/>
        <v/>
      </c>
      <c r="F457" s="264" t="str">
        <f t="shared" si="63"/>
        <v/>
      </c>
      <c r="G457" s="198"/>
      <c r="H457" s="199" t="str">
        <f t="shared" si="64"/>
        <v/>
      </c>
      <c r="I457" s="73"/>
      <c r="J457" s="73"/>
      <c r="K457" s="73"/>
      <c r="L457" s="239"/>
      <c r="M457" t="str">
        <f>IF(F457="","",'OPĆI DIO'!$C$1)</f>
        <v/>
      </c>
      <c r="N457" t="str">
        <f t="shared" si="65"/>
        <v/>
      </c>
      <c r="O457" t="str">
        <f t="shared" si="66"/>
        <v/>
      </c>
    </row>
    <row r="458" spans="1:15">
      <c r="A458" s="36" t="str">
        <f>IF(F458="","",VLOOKUP('OPĆI DIO'!$C$1,'OPĆI DIO'!$N$4:$W$137,10,FALSE))</f>
        <v/>
      </c>
      <c r="B458" s="36" t="str">
        <f>IF(F458="","",VLOOKUP('OPĆI DIO'!$C$1,'OPĆI DIO'!$N$4:$W$137,9,FALSE))</f>
        <v/>
      </c>
      <c r="C458" s="197" t="str">
        <f t="shared" si="61"/>
        <v/>
      </c>
      <c r="D458" s="197" t="str">
        <f t="shared" si="62"/>
        <v/>
      </c>
      <c r="E458" s="35" t="str">
        <f t="shared" si="60"/>
        <v/>
      </c>
      <c r="F458" s="264" t="str">
        <f t="shared" si="63"/>
        <v/>
      </c>
      <c r="G458" s="198"/>
      <c r="H458" s="199" t="str">
        <f t="shared" si="64"/>
        <v/>
      </c>
      <c r="I458" s="73"/>
      <c r="J458" s="73"/>
      <c r="K458" s="73"/>
      <c r="L458" s="239"/>
      <c r="M458" t="str">
        <f>IF(F458="","",'OPĆI DIO'!$C$1)</f>
        <v/>
      </c>
      <c r="N458" t="str">
        <f t="shared" si="65"/>
        <v/>
      </c>
      <c r="O458" t="str">
        <f t="shared" si="66"/>
        <v/>
      </c>
    </row>
    <row r="459" spans="1:15">
      <c r="A459" s="36" t="str">
        <f>IF(F459="","",VLOOKUP('OPĆI DIO'!$C$1,'OPĆI DIO'!$N$4:$W$137,10,FALSE))</f>
        <v/>
      </c>
      <c r="B459" s="36" t="str">
        <f>IF(F459="","",VLOOKUP('OPĆI DIO'!$C$1,'OPĆI DIO'!$N$4:$W$137,9,FALSE))</f>
        <v/>
      </c>
      <c r="C459" s="197" t="str">
        <f t="shared" si="61"/>
        <v/>
      </c>
      <c r="D459" s="197" t="str">
        <f t="shared" si="62"/>
        <v/>
      </c>
      <c r="E459" s="35" t="str">
        <f t="shared" ref="E459:E505" si="67">IFERROR(VLOOKUP(F459,$U$6:$X$113,4,FALSE),"")</f>
        <v/>
      </c>
      <c r="F459" s="264" t="str">
        <f t="shared" si="63"/>
        <v/>
      </c>
      <c r="G459" s="198"/>
      <c r="H459" s="199" t="str">
        <f t="shared" si="64"/>
        <v/>
      </c>
      <c r="I459" s="73"/>
      <c r="J459" s="73"/>
      <c r="K459" s="73"/>
      <c r="L459" s="239"/>
      <c r="M459" t="str">
        <f>IF(F459="","",'OPĆI DIO'!$C$1)</f>
        <v/>
      </c>
      <c r="N459" t="str">
        <f t="shared" si="65"/>
        <v/>
      </c>
      <c r="O459" t="str">
        <f t="shared" si="66"/>
        <v/>
      </c>
    </row>
    <row r="460" spans="1:15">
      <c r="A460" s="36" t="str">
        <f>IF(F460="","",VLOOKUP('OPĆI DIO'!$C$1,'OPĆI DIO'!$N$4:$W$137,10,FALSE))</f>
        <v/>
      </c>
      <c r="B460" s="36" t="str">
        <f>IF(F460="","",VLOOKUP('OPĆI DIO'!$C$1,'OPĆI DIO'!$N$4:$W$137,9,FALSE))</f>
        <v/>
      </c>
      <c r="C460" s="197" t="str">
        <f t="shared" si="61"/>
        <v/>
      </c>
      <c r="D460" s="197" t="str">
        <f t="shared" si="62"/>
        <v/>
      </c>
      <c r="E460" s="35" t="str">
        <f t="shared" si="67"/>
        <v/>
      </c>
      <c r="F460" s="264" t="str">
        <f t="shared" si="63"/>
        <v/>
      </c>
      <c r="G460" s="198"/>
      <c r="H460" s="199" t="str">
        <f t="shared" si="64"/>
        <v/>
      </c>
      <c r="I460" s="73"/>
      <c r="J460" s="73"/>
      <c r="K460" s="73"/>
      <c r="L460" s="239"/>
      <c r="M460" t="str">
        <f>IF(F460="","",'OPĆI DIO'!$C$1)</f>
        <v/>
      </c>
      <c r="N460" t="str">
        <f t="shared" si="65"/>
        <v/>
      </c>
      <c r="O460" t="str">
        <f t="shared" si="66"/>
        <v/>
      </c>
    </row>
    <row r="461" spans="1:15">
      <c r="A461" s="36" t="str">
        <f>IF(F461="","",VLOOKUP('OPĆI DIO'!$C$1,'OPĆI DIO'!$N$4:$W$137,10,FALSE))</f>
        <v/>
      </c>
      <c r="B461" s="36" t="str">
        <f>IF(F461="","",VLOOKUP('OPĆI DIO'!$C$1,'OPĆI DIO'!$N$4:$W$137,9,FALSE))</f>
        <v/>
      </c>
      <c r="C461" s="197" t="str">
        <f t="shared" si="61"/>
        <v/>
      </c>
      <c r="D461" s="197" t="str">
        <f t="shared" si="62"/>
        <v/>
      </c>
      <c r="E461" s="35" t="str">
        <f t="shared" si="67"/>
        <v/>
      </c>
      <c r="F461" s="264" t="str">
        <f t="shared" si="63"/>
        <v/>
      </c>
      <c r="G461" s="198"/>
      <c r="H461" s="199" t="str">
        <f t="shared" si="64"/>
        <v/>
      </c>
      <c r="I461" s="73"/>
      <c r="J461" s="73"/>
      <c r="K461" s="73"/>
      <c r="L461" s="239"/>
      <c r="M461" t="str">
        <f>IF(F461="","",'OPĆI DIO'!$C$1)</f>
        <v/>
      </c>
      <c r="N461" t="str">
        <f t="shared" si="65"/>
        <v/>
      </c>
      <c r="O461" t="str">
        <f t="shared" si="66"/>
        <v/>
      </c>
    </row>
    <row r="462" spans="1:15">
      <c r="A462" s="36" t="str">
        <f>IF(F462="","",VLOOKUP('OPĆI DIO'!$C$1,'OPĆI DIO'!$N$4:$W$137,10,FALSE))</f>
        <v/>
      </c>
      <c r="B462" s="36" t="str">
        <f>IF(F462="","",VLOOKUP('OPĆI DIO'!$C$1,'OPĆI DIO'!$N$4:$W$137,9,FALSE))</f>
        <v/>
      </c>
      <c r="C462" s="197" t="str">
        <f t="shared" si="61"/>
        <v/>
      </c>
      <c r="D462" s="197" t="str">
        <f t="shared" si="62"/>
        <v/>
      </c>
      <c r="E462" s="35" t="str">
        <f t="shared" si="67"/>
        <v/>
      </c>
      <c r="F462" s="264" t="str">
        <f t="shared" si="63"/>
        <v/>
      </c>
      <c r="G462" s="198"/>
      <c r="H462" s="199" t="str">
        <f t="shared" si="64"/>
        <v/>
      </c>
      <c r="I462" s="73"/>
      <c r="J462" s="73"/>
      <c r="K462" s="73"/>
      <c r="L462" s="239"/>
      <c r="M462" t="str">
        <f>IF(F462="","",'OPĆI DIO'!$C$1)</f>
        <v/>
      </c>
      <c r="N462" t="str">
        <f t="shared" si="65"/>
        <v/>
      </c>
      <c r="O462" t="str">
        <f t="shared" si="66"/>
        <v/>
      </c>
    </row>
    <row r="463" spans="1:15">
      <c r="A463" s="36" t="str">
        <f>IF(F463="","",VLOOKUP('OPĆI DIO'!$C$1,'OPĆI DIO'!$N$4:$W$137,10,FALSE))</f>
        <v/>
      </c>
      <c r="B463" s="36" t="str">
        <f>IF(F463="","",VLOOKUP('OPĆI DIO'!$C$1,'OPĆI DIO'!$N$4:$W$137,9,FALSE))</f>
        <v/>
      </c>
      <c r="C463" s="197" t="str">
        <f t="shared" si="61"/>
        <v/>
      </c>
      <c r="D463" s="197" t="str">
        <f t="shared" si="62"/>
        <v/>
      </c>
      <c r="E463" s="35" t="str">
        <f t="shared" si="67"/>
        <v/>
      </c>
      <c r="F463" s="264" t="str">
        <f t="shared" si="63"/>
        <v/>
      </c>
      <c r="G463" s="198"/>
      <c r="H463" s="199" t="str">
        <f t="shared" si="64"/>
        <v/>
      </c>
      <c r="I463" s="73"/>
      <c r="J463" s="73"/>
      <c r="K463" s="73"/>
      <c r="L463" s="239"/>
      <c r="M463" t="str">
        <f>IF(F463="","",'OPĆI DIO'!$C$1)</f>
        <v/>
      </c>
      <c r="N463" t="str">
        <f t="shared" si="65"/>
        <v/>
      </c>
      <c r="O463" t="str">
        <f t="shared" si="66"/>
        <v/>
      </c>
    </row>
    <row r="464" spans="1:15">
      <c r="A464" s="36" t="str">
        <f>IF(F464="","",VLOOKUP('OPĆI DIO'!$C$1,'OPĆI DIO'!$N$4:$W$137,10,FALSE))</f>
        <v/>
      </c>
      <c r="B464" s="36" t="str">
        <f>IF(F464="","",VLOOKUP('OPĆI DIO'!$C$1,'OPĆI DIO'!$N$4:$W$137,9,FALSE))</f>
        <v/>
      </c>
      <c r="C464" s="197" t="str">
        <f t="shared" si="61"/>
        <v/>
      </c>
      <c r="D464" s="197" t="str">
        <f t="shared" si="62"/>
        <v/>
      </c>
      <c r="E464" s="35" t="str">
        <f t="shared" si="67"/>
        <v/>
      </c>
      <c r="F464" s="264" t="str">
        <f t="shared" si="63"/>
        <v/>
      </c>
      <c r="G464" s="198"/>
      <c r="H464" s="199" t="str">
        <f t="shared" si="64"/>
        <v/>
      </c>
      <c r="I464" s="73"/>
      <c r="J464" s="73"/>
      <c r="K464" s="73"/>
      <c r="L464" s="239"/>
      <c r="M464" t="str">
        <f>IF(F464="","",'OPĆI DIO'!$C$1)</f>
        <v/>
      </c>
      <c r="N464" t="str">
        <f t="shared" si="65"/>
        <v/>
      </c>
      <c r="O464" t="str">
        <f t="shared" si="66"/>
        <v/>
      </c>
    </row>
    <row r="465" spans="1:15">
      <c r="A465" s="36" t="str">
        <f>IF(F465="","",VLOOKUP('OPĆI DIO'!$C$1,'OPĆI DIO'!$N$4:$W$137,10,FALSE))</f>
        <v/>
      </c>
      <c r="B465" s="36" t="str">
        <f>IF(F465="","",VLOOKUP('OPĆI DIO'!$C$1,'OPĆI DIO'!$N$4:$W$137,9,FALSE))</f>
        <v/>
      </c>
      <c r="C465" s="197" t="str">
        <f t="shared" si="61"/>
        <v/>
      </c>
      <c r="D465" s="197" t="str">
        <f t="shared" si="62"/>
        <v/>
      </c>
      <c r="E465" s="35" t="str">
        <f t="shared" si="67"/>
        <v/>
      </c>
      <c r="F465" s="264" t="str">
        <f t="shared" si="63"/>
        <v/>
      </c>
      <c r="G465" s="198"/>
      <c r="H465" s="199" t="str">
        <f t="shared" si="64"/>
        <v/>
      </c>
      <c r="I465" s="73"/>
      <c r="J465" s="73"/>
      <c r="K465" s="73"/>
      <c r="L465" s="239"/>
      <c r="M465" t="str">
        <f>IF(F465="","",'OPĆI DIO'!$C$1)</f>
        <v/>
      </c>
      <c r="N465" t="str">
        <f t="shared" si="65"/>
        <v/>
      </c>
      <c r="O465" t="str">
        <f t="shared" si="66"/>
        <v/>
      </c>
    </row>
    <row r="466" spans="1:15">
      <c r="A466" s="36" t="str">
        <f>IF(F466="","",VLOOKUP('OPĆI DIO'!$C$1,'OPĆI DIO'!$N$4:$W$137,10,FALSE))</f>
        <v/>
      </c>
      <c r="B466" s="36" t="str">
        <f>IF(F466="","",VLOOKUP('OPĆI DIO'!$C$1,'OPĆI DIO'!$N$4:$W$137,9,FALSE))</f>
        <v/>
      </c>
      <c r="C466" s="197" t="str">
        <f t="shared" si="61"/>
        <v/>
      </c>
      <c r="D466" s="197" t="str">
        <f t="shared" si="62"/>
        <v/>
      </c>
      <c r="E466" s="35" t="str">
        <f t="shared" si="67"/>
        <v/>
      </c>
      <c r="F466" s="264" t="str">
        <f t="shared" si="63"/>
        <v/>
      </c>
      <c r="G466" s="198"/>
      <c r="H466" s="199" t="str">
        <f t="shared" si="64"/>
        <v/>
      </c>
      <c r="I466" s="73"/>
      <c r="J466" s="73"/>
      <c r="K466" s="73"/>
      <c r="L466" s="239"/>
      <c r="M466" t="str">
        <f>IF(F466="","",'OPĆI DIO'!$C$1)</f>
        <v/>
      </c>
      <c r="N466" t="str">
        <f t="shared" si="65"/>
        <v/>
      </c>
      <c r="O466" t="str">
        <f t="shared" si="66"/>
        <v/>
      </c>
    </row>
    <row r="467" spans="1:15">
      <c r="A467" s="36" t="str">
        <f>IF(F467="","",VLOOKUP('OPĆI DIO'!$C$1,'OPĆI DIO'!$N$4:$W$137,10,FALSE))</f>
        <v/>
      </c>
      <c r="B467" s="36" t="str">
        <f>IF(F467="","",VLOOKUP('OPĆI DIO'!$C$1,'OPĆI DIO'!$N$4:$W$137,9,FALSE))</f>
        <v/>
      </c>
      <c r="C467" s="197" t="str">
        <f t="shared" si="61"/>
        <v/>
      </c>
      <c r="D467" s="197" t="str">
        <f t="shared" si="62"/>
        <v/>
      </c>
      <c r="E467" s="35" t="str">
        <f t="shared" si="67"/>
        <v/>
      </c>
      <c r="F467" s="264" t="str">
        <f t="shared" si="63"/>
        <v/>
      </c>
      <c r="G467" s="198"/>
      <c r="H467" s="199" t="str">
        <f t="shared" si="64"/>
        <v/>
      </c>
      <c r="I467" s="73"/>
      <c r="J467" s="73"/>
      <c r="K467" s="73"/>
      <c r="L467" s="239"/>
      <c r="M467" t="str">
        <f>IF(F467="","",'OPĆI DIO'!$C$1)</f>
        <v/>
      </c>
      <c r="N467" t="str">
        <f t="shared" si="65"/>
        <v/>
      </c>
      <c r="O467" t="str">
        <f t="shared" si="66"/>
        <v/>
      </c>
    </row>
    <row r="468" spans="1:15">
      <c r="A468" s="36" t="str">
        <f>IF(F468="","",VLOOKUP('OPĆI DIO'!$C$1,'OPĆI DIO'!$N$4:$W$137,10,FALSE))</f>
        <v/>
      </c>
      <c r="B468" s="36" t="str">
        <f>IF(F468="","",VLOOKUP('OPĆI DIO'!$C$1,'OPĆI DIO'!$N$4:$W$137,9,FALSE))</f>
        <v/>
      </c>
      <c r="C468" s="197" t="str">
        <f t="shared" si="61"/>
        <v/>
      </c>
      <c r="D468" s="197" t="str">
        <f t="shared" si="62"/>
        <v/>
      </c>
      <c r="E468" s="35" t="str">
        <f t="shared" si="67"/>
        <v/>
      </c>
      <c r="F468" s="264" t="str">
        <f t="shared" si="63"/>
        <v/>
      </c>
      <c r="G468" s="198"/>
      <c r="H468" s="199" t="str">
        <f t="shared" si="64"/>
        <v/>
      </c>
      <c r="I468" s="73"/>
      <c r="J468" s="73"/>
      <c r="K468" s="73"/>
      <c r="L468" s="239"/>
      <c r="M468" t="str">
        <f>IF(F468="","",'OPĆI DIO'!$C$1)</f>
        <v/>
      </c>
      <c r="N468" t="str">
        <f t="shared" si="65"/>
        <v/>
      </c>
      <c r="O468" t="str">
        <f t="shared" si="66"/>
        <v/>
      </c>
    </row>
    <row r="469" spans="1:15">
      <c r="A469" s="36" t="str">
        <f>IF(F469="","",VLOOKUP('OPĆI DIO'!$C$1,'OPĆI DIO'!$N$4:$W$137,10,FALSE))</f>
        <v/>
      </c>
      <c r="B469" s="36" t="str">
        <f>IF(F469="","",VLOOKUP('OPĆI DIO'!$C$1,'OPĆI DIO'!$N$4:$W$137,9,FALSE))</f>
        <v/>
      </c>
      <c r="C469" s="197" t="str">
        <f t="shared" si="61"/>
        <v/>
      </c>
      <c r="D469" s="197" t="str">
        <f t="shared" si="62"/>
        <v/>
      </c>
      <c r="E469" s="35" t="str">
        <f t="shared" si="67"/>
        <v/>
      </c>
      <c r="F469" s="264" t="str">
        <f t="shared" si="63"/>
        <v/>
      </c>
      <c r="G469" s="198"/>
      <c r="H469" s="199" t="str">
        <f t="shared" si="64"/>
        <v/>
      </c>
      <c r="I469" s="73"/>
      <c r="J469" s="73"/>
      <c r="K469" s="73"/>
      <c r="L469" s="239"/>
      <c r="M469" t="str">
        <f>IF(F469="","",'OPĆI DIO'!$C$1)</f>
        <v/>
      </c>
      <c r="N469" t="str">
        <f t="shared" si="65"/>
        <v/>
      </c>
      <c r="O469" t="str">
        <f t="shared" si="66"/>
        <v/>
      </c>
    </row>
    <row r="470" spans="1:15">
      <c r="A470" s="36" t="str">
        <f>IF(F470="","",VLOOKUP('OPĆI DIO'!$C$1,'OPĆI DIO'!$N$4:$W$137,10,FALSE))</f>
        <v/>
      </c>
      <c r="B470" s="36" t="str">
        <f>IF(F470="","",VLOOKUP('OPĆI DIO'!$C$1,'OPĆI DIO'!$N$4:$W$137,9,FALSE))</f>
        <v/>
      </c>
      <c r="C470" s="197" t="str">
        <f t="shared" si="61"/>
        <v/>
      </c>
      <c r="D470" s="197" t="str">
        <f t="shared" si="62"/>
        <v/>
      </c>
      <c r="E470" s="35" t="str">
        <f t="shared" si="67"/>
        <v/>
      </c>
      <c r="F470" s="264" t="str">
        <f t="shared" si="63"/>
        <v/>
      </c>
      <c r="G470" s="198"/>
      <c r="H470" s="199" t="str">
        <f t="shared" si="64"/>
        <v/>
      </c>
      <c r="I470" s="73"/>
      <c r="J470" s="73"/>
      <c r="K470" s="73"/>
      <c r="L470" s="239"/>
      <c r="M470" t="str">
        <f>IF(F470="","",'OPĆI DIO'!$C$1)</f>
        <v/>
      </c>
      <c r="N470" t="str">
        <f t="shared" si="65"/>
        <v/>
      </c>
      <c r="O470" t="str">
        <f t="shared" si="66"/>
        <v/>
      </c>
    </row>
    <row r="471" spans="1:15">
      <c r="A471" s="36" t="str">
        <f>IF(F471="","",VLOOKUP('OPĆI DIO'!$C$1,'OPĆI DIO'!$N$4:$W$137,10,FALSE))</f>
        <v/>
      </c>
      <c r="B471" s="36" t="str">
        <f>IF(F471="","",VLOOKUP('OPĆI DIO'!$C$1,'OPĆI DIO'!$N$4:$W$137,9,FALSE))</f>
        <v/>
      </c>
      <c r="C471" s="197" t="str">
        <f t="shared" si="61"/>
        <v/>
      </c>
      <c r="D471" s="197" t="str">
        <f t="shared" si="62"/>
        <v/>
      </c>
      <c r="E471" s="35" t="str">
        <f t="shared" si="67"/>
        <v/>
      </c>
      <c r="F471" s="264" t="str">
        <f t="shared" si="63"/>
        <v/>
      </c>
      <c r="G471" s="198"/>
      <c r="H471" s="199" t="str">
        <f t="shared" si="64"/>
        <v/>
      </c>
      <c r="I471" s="73"/>
      <c r="J471" s="73"/>
      <c r="K471" s="73"/>
      <c r="L471" s="239"/>
      <c r="M471" t="str">
        <f>IF(F471="","",'OPĆI DIO'!$C$1)</f>
        <v/>
      </c>
      <c r="N471" t="str">
        <f t="shared" si="65"/>
        <v/>
      </c>
      <c r="O471" t="str">
        <f t="shared" si="66"/>
        <v/>
      </c>
    </row>
    <row r="472" spans="1:15">
      <c r="A472" s="36" t="str">
        <f>IF(F472="","",VLOOKUP('OPĆI DIO'!$C$1,'OPĆI DIO'!$N$4:$W$137,10,FALSE))</f>
        <v/>
      </c>
      <c r="B472" s="36" t="str">
        <f>IF(F472="","",VLOOKUP('OPĆI DIO'!$C$1,'OPĆI DIO'!$N$4:$W$137,9,FALSE))</f>
        <v/>
      </c>
      <c r="C472" s="197" t="str">
        <f t="shared" si="61"/>
        <v/>
      </c>
      <c r="D472" s="197" t="str">
        <f t="shared" si="62"/>
        <v/>
      </c>
      <c r="E472" s="35" t="str">
        <f t="shared" si="67"/>
        <v/>
      </c>
      <c r="F472" s="264" t="str">
        <f t="shared" si="63"/>
        <v/>
      </c>
      <c r="G472" s="198"/>
      <c r="H472" s="199" t="str">
        <f t="shared" si="64"/>
        <v/>
      </c>
      <c r="I472" s="73"/>
      <c r="J472" s="73"/>
      <c r="K472" s="73"/>
      <c r="L472" s="239"/>
      <c r="M472" t="str">
        <f>IF(F472="","",'OPĆI DIO'!$C$1)</f>
        <v/>
      </c>
      <c r="N472" t="str">
        <f t="shared" si="65"/>
        <v/>
      </c>
      <c r="O472" t="str">
        <f t="shared" si="66"/>
        <v/>
      </c>
    </row>
    <row r="473" spans="1:15">
      <c r="A473" s="36" t="str">
        <f>IF(F473="","",VLOOKUP('OPĆI DIO'!$C$1,'OPĆI DIO'!$N$4:$W$137,10,FALSE))</f>
        <v/>
      </c>
      <c r="B473" s="36" t="str">
        <f>IF(F473="","",VLOOKUP('OPĆI DIO'!$C$1,'OPĆI DIO'!$N$4:$W$137,9,FALSE))</f>
        <v/>
      </c>
      <c r="C473" s="197" t="str">
        <f t="shared" si="61"/>
        <v/>
      </c>
      <c r="D473" s="197" t="str">
        <f t="shared" si="62"/>
        <v/>
      </c>
      <c r="E473" s="35" t="str">
        <f t="shared" si="67"/>
        <v/>
      </c>
      <c r="F473" s="264" t="str">
        <f t="shared" si="63"/>
        <v/>
      </c>
      <c r="G473" s="198"/>
      <c r="H473" s="199" t="str">
        <f t="shared" si="64"/>
        <v/>
      </c>
      <c r="I473" s="73"/>
      <c r="J473" s="73"/>
      <c r="K473" s="73"/>
      <c r="L473" s="239"/>
      <c r="M473" t="str">
        <f>IF(F473="","",'OPĆI DIO'!$C$1)</f>
        <v/>
      </c>
      <c r="N473" t="str">
        <f t="shared" si="65"/>
        <v/>
      </c>
      <c r="O473" t="str">
        <f t="shared" si="66"/>
        <v/>
      </c>
    </row>
    <row r="474" spans="1:15">
      <c r="A474" s="36" t="str">
        <f>IF(F474="","",VLOOKUP('OPĆI DIO'!$C$1,'OPĆI DIO'!$N$4:$W$137,10,FALSE))</f>
        <v/>
      </c>
      <c r="B474" s="36" t="str">
        <f>IF(F474="","",VLOOKUP('OPĆI DIO'!$C$1,'OPĆI DIO'!$N$4:$W$137,9,FALSE))</f>
        <v/>
      </c>
      <c r="C474" s="197" t="str">
        <f t="shared" si="61"/>
        <v/>
      </c>
      <c r="D474" s="197" t="str">
        <f t="shared" si="62"/>
        <v/>
      </c>
      <c r="E474" s="35" t="str">
        <f t="shared" si="67"/>
        <v/>
      </c>
      <c r="F474" s="264" t="str">
        <f t="shared" si="63"/>
        <v/>
      </c>
      <c r="G474" s="198"/>
      <c r="H474" s="199" t="str">
        <f t="shared" si="64"/>
        <v/>
      </c>
      <c r="I474" s="73"/>
      <c r="J474" s="73"/>
      <c r="K474" s="73"/>
      <c r="L474" s="239"/>
      <c r="M474" t="str">
        <f>IF(F474="","",'OPĆI DIO'!$C$1)</f>
        <v/>
      </c>
      <c r="N474" t="str">
        <f t="shared" si="65"/>
        <v/>
      </c>
      <c r="O474" t="str">
        <f t="shared" si="66"/>
        <v/>
      </c>
    </row>
    <row r="475" spans="1:15">
      <c r="A475" s="36" t="str">
        <f>IF(F475="","",VLOOKUP('OPĆI DIO'!$C$1,'OPĆI DIO'!$N$4:$W$137,10,FALSE))</f>
        <v/>
      </c>
      <c r="B475" s="36" t="str">
        <f>IF(F475="","",VLOOKUP('OPĆI DIO'!$C$1,'OPĆI DIO'!$N$4:$W$137,9,FALSE))</f>
        <v/>
      </c>
      <c r="C475" s="197" t="str">
        <f t="shared" si="61"/>
        <v/>
      </c>
      <c r="D475" s="197" t="str">
        <f t="shared" si="62"/>
        <v/>
      </c>
      <c r="E475" s="35" t="str">
        <f t="shared" si="67"/>
        <v/>
      </c>
      <c r="F475" s="264" t="str">
        <f t="shared" si="63"/>
        <v/>
      </c>
      <c r="G475" s="198"/>
      <c r="H475" s="199" t="str">
        <f t="shared" si="64"/>
        <v/>
      </c>
      <c r="I475" s="73"/>
      <c r="J475" s="73"/>
      <c r="K475" s="73"/>
      <c r="L475" s="239"/>
      <c r="M475" t="str">
        <f>IF(F475="","",'OPĆI DIO'!$C$1)</f>
        <v/>
      </c>
      <c r="N475" t="str">
        <f t="shared" si="65"/>
        <v/>
      </c>
      <c r="O475" t="str">
        <f t="shared" si="66"/>
        <v/>
      </c>
    </row>
    <row r="476" spans="1:15">
      <c r="A476" s="36" t="str">
        <f>IF(F476="","",VLOOKUP('OPĆI DIO'!$C$1,'OPĆI DIO'!$N$4:$W$137,10,FALSE))</f>
        <v/>
      </c>
      <c r="B476" s="36" t="str">
        <f>IF(F476="","",VLOOKUP('OPĆI DIO'!$C$1,'OPĆI DIO'!$N$4:$W$137,9,FALSE))</f>
        <v/>
      </c>
      <c r="C476" s="197" t="str">
        <f t="shared" si="61"/>
        <v/>
      </c>
      <c r="D476" s="197" t="str">
        <f t="shared" si="62"/>
        <v/>
      </c>
      <c r="E476" s="35" t="str">
        <f t="shared" si="67"/>
        <v/>
      </c>
      <c r="F476" s="264" t="str">
        <f t="shared" si="63"/>
        <v/>
      </c>
      <c r="G476" s="198"/>
      <c r="H476" s="199" t="str">
        <f t="shared" si="64"/>
        <v/>
      </c>
      <c r="I476" s="73"/>
      <c r="J476" s="73"/>
      <c r="K476" s="73"/>
      <c r="L476" s="239"/>
      <c r="M476" t="str">
        <f>IF(F476="","",'OPĆI DIO'!$C$1)</f>
        <v/>
      </c>
      <c r="N476" t="str">
        <f t="shared" si="65"/>
        <v/>
      </c>
      <c r="O476" t="str">
        <f t="shared" si="66"/>
        <v/>
      </c>
    </row>
    <row r="477" spans="1:15">
      <c r="A477" s="36" t="str">
        <f>IF(F477="","",VLOOKUP('OPĆI DIO'!$C$1,'OPĆI DIO'!$N$4:$W$137,10,FALSE))</f>
        <v/>
      </c>
      <c r="B477" s="36" t="str">
        <f>IF(F477="","",VLOOKUP('OPĆI DIO'!$C$1,'OPĆI DIO'!$N$4:$W$137,9,FALSE))</f>
        <v/>
      </c>
      <c r="C477" s="197" t="str">
        <f t="shared" si="61"/>
        <v/>
      </c>
      <c r="D477" s="197" t="str">
        <f t="shared" si="62"/>
        <v/>
      </c>
      <c r="E477" s="35" t="str">
        <f t="shared" si="67"/>
        <v/>
      </c>
      <c r="F477" s="264" t="str">
        <f t="shared" si="63"/>
        <v/>
      </c>
      <c r="G477" s="198"/>
      <c r="H477" s="199" t="str">
        <f t="shared" si="64"/>
        <v/>
      </c>
      <c r="I477" s="73"/>
      <c r="J477" s="73"/>
      <c r="K477" s="73"/>
      <c r="L477" s="239"/>
      <c r="M477" t="str">
        <f>IF(F477="","",'OPĆI DIO'!$C$1)</f>
        <v/>
      </c>
      <c r="N477" t="str">
        <f t="shared" si="65"/>
        <v/>
      </c>
      <c r="O477" t="str">
        <f t="shared" si="66"/>
        <v/>
      </c>
    </row>
    <row r="478" spans="1:15">
      <c r="A478" s="36" t="str">
        <f>IF(F478="","",VLOOKUP('OPĆI DIO'!$C$1,'OPĆI DIO'!$N$4:$W$137,10,FALSE))</f>
        <v/>
      </c>
      <c r="B478" s="36" t="str">
        <f>IF(F478="","",VLOOKUP('OPĆI DIO'!$C$1,'OPĆI DIO'!$N$4:$W$137,9,FALSE))</f>
        <v/>
      </c>
      <c r="C478" s="197" t="str">
        <f t="shared" si="61"/>
        <v/>
      </c>
      <c r="D478" s="197" t="str">
        <f t="shared" si="62"/>
        <v/>
      </c>
      <c r="E478" s="35" t="str">
        <f t="shared" si="67"/>
        <v/>
      </c>
      <c r="F478" s="264" t="str">
        <f t="shared" si="63"/>
        <v/>
      </c>
      <c r="G478" s="198"/>
      <c r="H478" s="199" t="str">
        <f t="shared" si="64"/>
        <v/>
      </c>
      <c r="I478" s="73"/>
      <c r="J478" s="73"/>
      <c r="K478" s="73"/>
      <c r="L478" s="239"/>
      <c r="M478" t="str">
        <f>IF(F478="","",'OPĆI DIO'!$C$1)</f>
        <v/>
      </c>
      <c r="N478" t="str">
        <f t="shared" si="65"/>
        <v/>
      </c>
      <c r="O478" t="str">
        <f t="shared" si="66"/>
        <v/>
      </c>
    </row>
    <row r="479" spans="1:15">
      <c r="A479" s="36" t="str">
        <f>IF(F479="","",VLOOKUP('OPĆI DIO'!$C$1,'OPĆI DIO'!$N$4:$W$137,10,FALSE))</f>
        <v/>
      </c>
      <c r="B479" s="36" t="str">
        <f>IF(F479="","",VLOOKUP('OPĆI DIO'!$C$1,'OPĆI DIO'!$N$4:$W$137,9,FALSE))</f>
        <v/>
      </c>
      <c r="C479" s="197" t="str">
        <f t="shared" si="61"/>
        <v/>
      </c>
      <c r="D479" s="197" t="str">
        <f t="shared" si="62"/>
        <v/>
      </c>
      <c r="E479" s="35" t="str">
        <f t="shared" si="67"/>
        <v/>
      </c>
      <c r="F479" s="264" t="str">
        <f t="shared" si="63"/>
        <v/>
      </c>
      <c r="G479" s="198"/>
      <c r="H479" s="199" t="str">
        <f t="shared" si="64"/>
        <v/>
      </c>
      <c r="I479" s="73"/>
      <c r="J479" s="73"/>
      <c r="K479" s="73"/>
      <c r="L479" s="239"/>
      <c r="M479" t="str">
        <f>IF(F479="","",'OPĆI DIO'!$C$1)</f>
        <v/>
      </c>
      <c r="N479" t="str">
        <f t="shared" si="65"/>
        <v/>
      </c>
      <c r="O479" t="str">
        <f t="shared" si="66"/>
        <v/>
      </c>
    </row>
    <row r="480" spans="1:15">
      <c r="A480" s="36" t="str">
        <f>IF(F480="","",VLOOKUP('OPĆI DIO'!$C$1,'OPĆI DIO'!$N$4:$W$137,10,FALSE))</f>
        <v/>
      </c>
      <c r="B480" s="36" t="str">
        <f>IF(F480="","",VLOOKUP('OPĆI DIO'!$C$1,'OPĆI DIO'!$N$4:$W$137,9,FALSE))</f>
        <v/>
      </c>
      <c r="C480" s="197" t="str">
        <f t="shared" si="61"/>
        <v/>
      </c>
      <c r="D480" s="197" t="str">
        <f t="shared" si="62"/>
        <v/>
      </c>
      <c r="E480" s="35" t="str">
        <f t="shared" si="67"/>
        <v/>
      </c>
      <c r="F480" s="264" t="str">
        <f t="shared" si="63"/>
        <v/>
      </c>
      <c r="G480" s="198"/>
      <c r="H480" s="199" t="str">
        <f t="shared" si="64"/>
        <v/>
      </c>
      <c r="I480" s="73"/>
      <c r="J480" s="73"/>
      <c r="K480" s="73"/>
      <c r="L480" s="239"/>
      <c r="M480" t="str">
        <f>IF(F480="","",'OPĆI DIO'!$C$1)</f>
        <v/>
      </c>
      <c r="N480" t="str">
        <f t="shared" si="65"/>
        <v/>
      </c>
      <c r="O480" t="str">
        <f t="shared" si="66"/>
        <v/>
      </c>
    </row>
    <row r="481" spans="1:15">
      <c r="A481" s="36" t="str">
        <f>IF(F481="","",VLOOKUP('OPĆI DIO'!$C$1,'OPĆI DIO'!$N$4:$W$137,10,FALSE))</f>
        <v/>
      </c>
      <c r="B481" s="36" t="str">
        <f>IF(F481="","",VLOOKUP('OPĆI DIO'!$C$1,'OPĆI DIO'!$N$4:$W$137,9,FALSE))</f>
        <v/>
      </c>
      <c r="C481" s="197" t="str">
        <f t="shared" si="61"/>
        <v/>
      </c>
      <c r="D481" s="197" t="str">
        <f t="shared" si="62"/>
        <v/>
      </c>
      <c r="E481" s="35" t="str">
        <f t="shared" si="67"/>
        <v/>
      </c>
      <c r="F481" s="264" t="str">
        <f t="shared" si="63"/>
        <v/>
      </c>
      <c r="G481" s="198"/>
      <c r="H481" s="199" t="str">
        <f t="shared" si="64"/>
        <v/>
      </c>
      <c r="I481" s="73"/>
      <c r="J481" s="73"/>
      <c r="K481" s="73"/>
      <c r="L481" s="239"/>
      <c r="M481" t="str">
        <f>IF(F481="","",'OPĆI DIO'!$C$1)</f>
        <v/>
      </c>
      <c r="N481" t="str">
        <f t="shared" si="65"/>
        <v/>
      </c>
      <c r="O481" t="str">
        <f t="shared" si="66"/>
        <v/>
      </c>
    </row>
    <row r="482" spans="1:15">
      <c r="A482" s="36" t="str">
        <f>IF(F482="","",VLOOKUP('OPĆI DIO'!$C$1,'OPĆI DIO'!$N$4:$W$137,10,FALSE))</f>
        <v/>
      </c>
      <c r="B482" s="36" t="str">
        <f>IF(F482="","",VLOOKUP('OPĆI DIO'!$C$1,'OPĆI DIO'!$N$4:$W$137,9,FALSE))</f>
        <v/>
      </c>
      <c r="C482" s="197" t="str">
        <f t="shared" si="61"/>
        <v/>
      </c>
      <c r="D482" s="197" t="str">
        <f t="shared" si="62"/>
        <v/>
      </c>
      <c r="E482" s="35" t="str">
        <f t="shared" si="67"/>
        <v/>
      </c>
      <c r="F482" s="264" t="str">
        <f t="shared" si="63"/>
        <v/>
      </c>
      <c r="G482" s="198"/>
      <c r="H482" s="199" t="str">
        <f t="shared" si="64"/>
        <v/>
      </c>
      <c r="I482" s="73"/>
      <c r="J482" s="73"/>
      <c r="K482" s="73"/>
      <c r="L482" s="239"/>
      <c r="M482" t="str">
        <f>IF(F482="","",'OPĆI DIO'!$C$1)</f>
        <v/>
      </c>
      <c r="N482" t="str">
        <f t="shared" si="65"/>
        <v/>
      </c>
      <c r="O482" t="str">
        <f t="shared" si="66"/>
        <v/>
      </c>
    </row>
    <row r="483" spans="1:15">
      <c r="A483" s="36" t="str">
        <f>IF(F483="","",VLOOKUP('OPĆI DIO'!$C$1,'OPĆI DIO'!$N$4:$W$137,10,FALSE))</f>
        <v/>
      </c>
      <c r="B483" s="36" t="str">
        <f>IF(F483="","",VLOOKUP('OPĆI DIO'!$C$1,'OPĆI DIO'!$N$4:$W$137,9,FALSE))</f>
        <v/>
      </c>
      <c r="C483" s="197" t="str">
        <f t="shared" si="61"/>
        <v/>
      </c>
      <c r="D483" s="197" t="str">
        <f t="shared" si="62"/>
        <v/>
      </c>
      <c r="E483" s="35" t="str">
        <f t="shared" si="67"/>
        <v/>
      </c>
      <c r="F483" s="264" t="str">
        <f t="shared" si="63"/>
        <v/>
      </c>
      <c r="G483" s="198"/>
      <c r="H483" s="199" t="str">
        <f t="shared" si="64"/>
        <v/>
      </c>
      <c r="I483" s="73"/>
      <c r="J483" s="73"/>
      <c r="K483" s="73"/>
      <c r="L483" s="239"/>
      <c r="M483" t="str">
        <f>IF(F483="","",'OPĆI DIO'!$C$1)</f>
        <v/>
      </c>
      <c r="N483" t="str">
        <f t="shared" si="65"/>
        <v/>
      </c>
      <c r="O483" t="str">
        <f t="shared" si="66"/>
        <v/>
      </c>
    </row>
    <row r="484" spans="1:15">
      <c r="A484" s="36" t="str">
        <f>IF(F484="","",VLOOKUP('OPĆI DIO'!$C$1,'OPĆI DIO'!$N$4:$W$137,10,FALSE))</f>
        <v/>
      </c>
      <c r="B484" s="36" t="str">
        <f>IF(F484="","",VLOOKUP('OPĆI DIO'!$C$1,'OPĆI DIO'!$N$4:$W$137,9,FALSE))</f>
        <v/>
      </c>
      <c r="C484" s="197" t="str">
        <f t="shared" si="61"/>
        <v/>
      </c>
      <c r="D484" s="197" t="str">
        <f t="shared" si="62"/>
        <v/>
      </c>
      <c r="E484" s="35" t="str">
        <f t="shared" si="67"/>
        <v/>
      </c>
      <c r="F484" s="264" t="str">
        <f t="shared" si="63"/>
        <v/>
      </c>
      <c r="G484" s="198"/>
      <c r="H484" s="199" t="str">
        <f t="shared" si="64"/>
        <v/>
      </c>
      <c r="I484" s="73"/>
      <c r="J484" s="73"/>
      <c r="K484" s="73"/>
      <c r="L484" s="239"/>
      <c r="M484" t="str">
        <f>IF(F484="","",'OPĆI DIO'!$C$1)</f>
        <v/>
      </c>
      <c r="N484" t="str">
        <f t="shared" si="65"/>
        <v/>
      </c>
      <c r="O484" t="str">
        <f t="shared" si="66"/>
        <v/>
      </c>
    </row>
    <row r="485" spans="1:15">
      <c r="A485" s="36" t="str">
        <f>IF(F485="","",VLOOKUP('OPĆI DIO'!$C$1,'OPĆI DIO'!$N$4:$W$137,10,FALSE))</f>
        <v/>
      </c>
      <c r="B485" s="36" t="str">
        <f>IF(F485="","",VLOOKUP('OPĆI DIO'!$C$1,'OPĆI DIO'!$N$4:$W$137,9,FALSE))</f>
        <v/>
      </c>
      <c r="C485" s="197" t="str">
        <f t="shared" si="61"/>
        <v/>
      </c>
      <c r="D485" s="197" t="str">
        <f t="shared" si="62"/>
        <v/>
      </c>
      <c r="E485" s="35" t="str">
        <f t="shared" si="67"/>
        <v/>
      </c>
      <c r="F485" s="264" t="str">
        <f t="shared" si="63"/>
        <v/>
      </c>
      <c r="G485" s="198"/>
      <c r="H485" s="199" t="str">
        <f t="shared" si="64"/>
        <v/>
      </c>
      <c r="I485" s="73"/>
      <c r="J485" s="73"/>
      <c r="K485" s="73"/>
      <c r="L485" s="239"/>
      <c r="M485" t="str">
        <f>IF(F485="","",'OPĆI DIO'!$C$1)</f>
        <v/>
      </c>
      <c r="N485" t="str">
        <f t="shared" si="65"/>
        <v/>
      </c>
      <c r="O485" t="str">
        <f t="shared" si="66"/>
        <v/>
      </c>
    </row>
    <row r="486" spans="1:15">
      <c r="A486" s="36" t="str">
        <f>IF(F486="","",VLOOKUP('OPĆI DIO'!$C$1,'OPĆI DIO'!$N$4:$W$137,10,FALSE))</f>
        <v/>
      </c>
      <c r="B486" s="36" t="str">
        <f>IF(F486="","",VLOOKUP('OPĆI DIO'!$C$1,'OPĆI DIO'!$N$4:$W$137,9,FALSE))</f>
        <v/>
      </c>
      <c r="C486" s="197" t="str">
        <f t="shared" si="61"/>
        <v/>
      </c>
      <c r="D486" s="197" t="str">
        <f t="shared" si="62"/>
        <v/>
      </c>
      <c r="E486" s="35" t="str">
        <f t="shared" si="67"/>
        <v/>
      </c>
      <c r="F486" s="264" t="str">
        <f t="shared" si="63"/>
        <v/>
      </c>
      <c r="G486" s="198"/>
      <c r="H486" s="199" t="str">
        <f t="shared" si="64"/>
        <v/>
      </c>
      <c r="I486" s="73"/>
      <c r="J486" s="73"/>
      <c r="K486" s="73"/>
      <c r="L486" s="239"/>
      <c r="M486" t="str">
        <f>IF(F486="","",'OPĆI DIO'!$C$1)</f>
        <v/>
      </c>
      <c r="N486" t="str">
        <f t="shared" si="65"/>
        <v/>
      </c>
      <c r="O486" t="str">
        <f t="shared" si="66"/>
        <v/>
      </c>
    </row>
    <row r="487" spans="1:15">
      <c r="A487" s="36" t="str">
        <f>IF(F487="","",VLOOKUP('OPĆI DIO'!$C$1,'OPĆI DIO'!$N$4:$W$137,10,FALSE))</f>
        <v/>
      </c>
      <c r="B487" s="36" t="str">
        <f>IF(F487="","",VLOOKUP('OPĆI DIO'!$C$1,'OPĆI DIO'!$N$4:$W$137,9,FALSE))</f>
        <v/>
      </c>
      <c r="C487" s="197" t="str">
        <f t="shared" si="61"/>
        <v/>
      </c>
      <c r="D487" s="197" t="str">
        <f t="shared" si="62"/>
        <v/>
      </c>
      <c r="E487" s="35" t="str">
        <f t="shared" si="67"/>
        <v/>
      </c>
      <c r="F487" s="264" t="str">
        <f t="shared" si="63"/>
        <v/>
      </c>
      <c r="G487" s="198"/>
      <c r="H487" s="199" t="str">
        <f t="shared" si="64"/>
        <v/>
      </c>
      <c r="I487" s="73"/>
      <c r="J487" s="73"/>
      <c r="K487" s="73"/>
      <c r="L487" s="239"/>
      <c r="M487" t="str">
        <f>IF(F487="","",'OPĆI DIO'!$C$1)</f>
        <v/>
      </c>
      <c r="N487" t="str">
        <f t="shared" si="65"/>
        <v/>
      </c>
      <c r="O487" t="str">
        <f t="shared" si="66"/>
        <v/>
      </c>
    </row>
    <row r="488" spans="1:15">
      <c r="A488" s="36" t="str">
        <f>IF(F488="","",VLOOKUP('OPĆI DIO'!$C$1,'OPĆI DIO'!$N$4:$W$137,10,FALSE))</f>
        <v/>
      </c>
      <c r="B488" s="36" t="str">
        <f>IF(F488="","",VLOOKUP('OPĆI DIO'!$C$1,'OPĆI DIO'!$N$4:$W$137,9,FALSE))</f>
        <v/>
      </c>
      <c r="C488" s="197" t="str">
        <f t="shared" si="61"/>
        <v/>
      </c>
      <c r="D488" s="197" t="str">
        <f t="shared" si="62"/>
        <v/>
      </c>
      <c r="E488" s="35" t="str">
        <f t="shared" si="67"/>
        <v/>
      </c>
      <c r="F488" s="264" t="str">
        <f t="shared" si="63"/>
        <v/>
      </c>
      <c r="G488" s="198"/>
      <c r="H488" s="199" t="str">
        <f t="shared" si="64"/>
        <v/>
      </c>
      <c r="I488" s="73"/>
      <c r="J488" s="73"/>
      <c r="K488" s="73"/>
      <c r="L488" s="239"/>
      <c r="M488" t="str">
        <f>IF(F488="","",'OPĆI DIO'!$C$1)</f>
        <v/>
      </c>
      <c r="N488" t="str">
        <f t="shared" si="65"/>
        <v/>
      </c>
      <c r="O488" t="str">
        <f t="shared" si="66"/>
        <v/>
      </c>
    </row>
    <row r="489" spans="1:15">
      <c r="A489" s="36" t="str">
        <f>IF(F489="","",VLOOKUP('OPĆI DIO'!$C$1,'OPĆI DIO'!$N$4:$W$137,10,FALSE))</f>
        <v/>
      </c>
      <c r="B489" s="36" t="str">
        <f>IF(F489="","",VLOOKUP('OPĆI DIO'!$C$1,'OPĆI DIO'!$N$4:$W$137,9,FALSE))</f>
        <v/>
      </c>
      <c r="C489" s="197" t="str">
        <f t="shared" si="61"/>
        <v/>
      </c>
      <c r="D489" s="197" t="str">
        <f t="shared" si="62"/>
        <v/>
      </c>
      <c r="E489" s="35" t="str">
        <f t="shared" si="67"/>
        <v/>
      </c>
      <c r="F489" s="264" t="str">
        <f t="shared" si="63"/>
        <v/>
      </c>
      <c r="G489" s="198"/>
      <c r="H489" s="199" t="str">
        <f t="shared" si="64"/>
        <v/>
      </c>
      <c r="I489" s="73"/>
      <c r="J489" s="73"/>
      <c r="K489" s="73"/>
      <c r="L489" s="239"/>
      <c r="M489" t="str">
        <f>IF(F489="","",'OPĆI DIO'!$C$1)</f>
        <v/>
      </c>
      <c r="N489" t="str">
        <f t="shared" si="65"/>
        <v/>
      </c>
      <c r="O489" t="str">
        <f t="shared" si="66"/>
        <v/>
      </c>
    </row>
    <row r="490" spans="1:15">
      <c r="A490" s="36" t="str">
        <f>IF(F490="","",VLOOKUP('OPĆI DIO'!$C$1,'OPĆI DIO'!$N$4:$W$137,10,FALSE))</f>
        <v/>
      </c>
      <c r="B490" s="36" t="str">
        <f>IF(F490="","",VLOOKUP('OPĆI DIO'!$C$1,'OPĆI DIO'!$N$4:$W$137,9,FALSE))</f>
        <v/>
      </c>
      <c r="C490" s="197" t="str">
        <f t="shared" si="61"/>
        <v/>
      </c>
      <c r="D490" s="197" t="str">
        <f t="shared" si="62"/>
        <v/>
      </c>
      <c r="E490" s="35" t="str">
        <f t="shared" si="67"/>
        <v/>
      </c>
      <c r="F490" s="264" t="str">
        <f t="shared" si="63"/>
        <v/>
      </c>
      <c r="G490" s="198"/>
      <c r="H490" s="199" t="str">
        <f t="shared" si="64"/>
        <v/>
      </c>
      <c r="I490" s="73"/>
      <c r="J490" s="73"/>
      <c r="K490" s="73"/>
      <c r="L490" s="239"/>
      <c r="M490" t="str">
        <f>IF(F490="","",'OPĆI DIO'!$C$1)</f>
        <v/>
      </c>
      <c r="N490" t="str">
        <f t="shared" si="65"/>
        <v/>
      </c>
      <c r="O490" t="str">
        <f t="shared" si="66"/>
        <v/>
      </c>
    </row>
    <row r="491" spans="1:15">
      <c r="A491" s="36" t="str">
        <f>IF(F491="","",VLOOKUP('OPĆI DIO'!$C$1,'OPĆI DIO'!$N$4:$W$137,10,FALSE))</f>
        <v/>
      </c>
      <c r="B491" s="36" t="str">
        <f>IF(F491="","",VLOOKUP('OPĆI DIO'!$C$1,'OPĆI DIO'!$N$4:$W$137,9,FALSE))</f>
        <v/>
      </c>
      <c r="C491" s="197" t="str">
        <f t="shared" si="61"/>
        <v/>
      </c>
      <c r="D491" s="197" t="str">
        <f t="shared" si="62"/>
        <v/>
      </c>
      <c r="E491" s="35" t="str">
        <f t="shared" si="67"/>
        <v/>
      </c>
      <c r="F491" s="264" t="str">
        <f t="shared" si="63"/>
        <v/>
      </c>
      <c r="G491" s="198"/>
      <c r="H491" s="199" t="str">
        <f t="shared" si="64"/>
        <v/>
      </c>
      <c r="I491" s="73"/>
      <c r="J491" s="73"/>
      <c r="K491" s="73"/>
      <c r="L491" s="239"/>
      <c r="M491" t="str">
        <f>IF(F491="","",'OPĆI DIO'!$C$1)</f>
        <v/>
      </c>
      <c r="N491" t="str">
        <f t="shared" si="65"/>
        <v/>
      </c>
      <c r="O491" t="str">
        <f t="shared" si="66"/>
        <v/>
      </c>
    </row>
    <row r="492" spans="1:15">
      <c r="A492" s="36" t="str">
        <f>IF(F492="","",VLOOKUP('OPĆI DIO'!$C$1,'OPĆI DIO'!$N$4:$W$137,10,FALSE))</f>
        <v/>
      </c>
      <c r="B492" s="36" t="str">
        <f>IF(F492="","",VLOOKUP('OPĆI DIO'!$C$1,'OPĆI DIO'!$N$4:$W$137,9,FALSE))</f>
        <v/>
      </c>
      <c r="C492" s="197" t="str">
        <f t="shared" si="61"/>
        <v/>
      </c>
      <c r="D492" s="197" t="str">
        <f t="shared" si="62"/>
        <v/>
      </c>
      <c r="E492" s="35" t="str">
        <f t="shared" si="67"/>
        <v/>
      </c>
      <c r="F492" s="264" t="str">
        <f t="shared" si="63"/>
        <v/>
      </c>
      <c r="G492" s="198"/>
      <c r="H492" s="199" t="str">
        <f t="shared" si="64"/>
        <v/>
      </c>
      <c r="I492" s="73"/>
      <c r="J492" s="73"/>
      <c r="K492" s="73"/>
      <c r="L492" s="239"/>
      <c r="M492" t="str">
        <f>IF(F492="","",'OPĆI DIO'!$C$1)</f>
        <v/>
      </c>
      <c r="N492" t="str">
        <f t="shared" si="65"/>
        <v/>
      </c>
      <c r="O492" t="str">
        <f t="shared" si="66"/>
        <v/>
      </c>
    </row>
    <row r="493" spans="1:15">
      <c r="A493" s="36" t="str">
        <f>IF(F493="","",VLOOKUP('OPĆI DIO'!$C$1,'OPĆI DIO'!$N$4:$W$137,10,FALSE))</f>
        <v/>
      </c>
      <c r="B493" s="36" t="str">
        <f>IF(F493="","",VLOOKUP('OPĆI DIO'!$C$1,'OPĆI DIO'!$N$4:$W$137,9,FALSE))</f>
        <v/>
      </c>
      <c r="C493" s="197" t="str">
        <f t="shared" si="61"/>
        <v/>
      </c>
      <c r="D493" s="197" t="str">
        <f t="shared" si="62"/>
        <v/>
      </c>
      <c r="E493" s="35" t="str">
        <f t="shared" si="67"/>
        <v/>
      </c>
      <c r="F493" s="264" t="str">
        <f t="shared" si="63"/>
        <v/>
      </c>
      <c r="G493" s="198"/>
      <c r="H493" s="199" t="str">
        <f t="shared" si="64"/>
        <v/>
      </c>
      <c r="I493" s="73"/>
      <c r="J493" s="73"/>
      <c r="K493" s="73"/>
      <c r="L493" s="239"/>
      <c r="M493" t="str">
        <f>IF(F493="","",'OPĆI DIO'!$C$1)</f>
        <v/>
      </c>
      <c r="N493" t="str">
        <f t="shared" si="65"/>
        <v/>
      </c>
      <c r="O493" t="str">
        <f t="shared" si="66"/>
        <v/>
      </c>
    </row>
    <row r="494" spans="1:15">
      <c r="A494" s="36" t="str">
        <f>IF(F494="","",VLOOKUP('OPĆI DIO'!$C$1,'OPĆI DIO'!$N$4:$W$137,10,FALSE))</f>
        <v/>
      </c>
      <c r="B494" s="36" t="str">
        <f>IF(F494="","",VLOOKUP('OPĆI DIO'!$C$1,'OPĆI DIO'!$N$4:$W$137,9,FALSE))</f>
        <v/>
      </c>
      <c r="C494" s="197" t="str">
        <f t="shared" si="61"/>
        <v/>
      </c>
      <c r="D494" s="197" t="str">
        <f t="shared" si="62"/>
        <v/>
      </c>
      <c r="E494" s="35" t="str">
        <f t="shared" si="67"/>
        <v/>
      </c>
      <c r="F494" s="264" t="str">
        <f t="shared" si="63"/>
        <v/>
      </c>
      <c r="G494" s="198"/>
      <c r="H494" s="199" t="str">
        <f t="shared" si="64"/>
        <v/>
      </c>
      <c r="I494" s="73"/>
      <c r="J494" s="73"/>
      <c r="K494" s="73"/>
      <c r="L494" s="239"/>
      <c r="M494" t="str">
        <f>IF(F494="","",'OPĆI DIO'!$C$1)</f>
        <v/>
      </c>
      <c r="N494" t="str">
        <f t="shared" si="65"/>
        <v/>
      </c>
      <c r="O494" t="str">
        <f t="shared" si="66"/>
        <v/>
      </c>
    </row>
    <row r="495" spans="1:15">
      <c r="A495" s="36" t="str">
        <f>IF(F495="","",VLOOKUP('OPĆI DIO'!$C$1,'OPĆI DIO'!$N$4:$W$137,10,FALSE))</f>
        <v/>
      </c>
      <c r="B495" s="36" t="str">
        <f>IF(F495="","",VLOOKUP('OPĆI DIO'!$C$1,'OPĆI DIO'!$N$4:$W$137,9,FALSE))</f>
        <v/>
      </c>
      <c r="C495" s="197" t="str">
        <f t="shared" si="61"/>
        <v/>
      </c>
      <c r="D495" s="197" t="str">
        <f t="shared" si="62"/>
        <v/>
      </c>
      <c r="E495" s="35" t="str">
        <f t="shared" si="67"/>
        <v/>
      </c>
      <c r="F495" s="264" t="str">
        <f t="shared" si="63"/>
        <v/>
      </c>
      <c r="G495" s="198"/>
      <c r="H495" s="199" t="str">
        <f t="shared" si="64"/>
        <v/>
      </c>
      <c r="I495" s="73"/>
      <c r="J495" s="73"/>
      <c r="K495" s="73"/>
      <c r="L495" s="239"/>
      <c r="M495" t="str">
        <f>IF(F495="","",'OPĆI DIO'!$C$1)</f>
        <v/>
      </c>
      <c r="N495" t="str">
        <f t="shared" si="65"/>
        <v/>
      </c>
      <c r="O495" t="str">
        <f t="shared" si="66"/>
        <v/>
      </c>
    </row>
    <row r="496" spans="1:15">
      <c r="A496" s="36" t="str">
        <f>IF(F496="","",VLOOKUP('OPĆI DIO'!$C$1,'OPĆI DIO'!$N$4:$W$137,10,FALSE))</f>
        <v/>
      </c>
      <c r="B496" s="36" t="str">
        <f>IF(F496="","",VLOOKUP('OPĆI DIO'!$C$1,'OPĆI DIO'!$N$4:$W$137,9,FALSE))</f>
        <v/>
      </c>
      <c r="C496" s="197" t="str">
        <f t="shared" si="61"/>
        <v/>
      </c>
      <c r="D496" s="197" t="str">
        <f t="shared" si="62"/>
        <v/>
      </c>
      <c r="E496" s="35" t="str">
        <f t="shared" si="67"/>
        <v/>
      </c>
      <c r="F496" s="264" t="str">
        <f t="shared" si="63"/>
        <v/>
      </c>
      <c r="G496" s="198"/>
      <c r="H496" s="199" t="str">
        <f t="shared" si="64"/>
        <v/>
      </c>
      <c r="I496" s="73"/>
      <c r="J496" s="73"/>
      <c r="K496" s="73"/>
      <c r="L496" s="239"/>
      <c r="M496" t="str">
        <f>IF(F496="","",'OPĆI DIO'!$C$1)</f>
        <v/>
      </c>
      <c r="N496" t="str">
        <f t="shared" si="65"/>
        <v/>
      </c>
      <c r="O496" t="str">
        <f t="shared" si="66"/>
        <v/>
      </c>
    </row>
    <row r="497" spans="1:15">
      <c r="A497" s="36" t="str">
        <f>IF(F497="","",VLOOKUP('OPĆI DIO'!$C$1,'OPĆI DIO'!$N$4:$W$137,10,FALSE))</f>
        <v/>
      </c>
      <c r="B497" s="36" t="str">
        <f>IF(F497="","",VLOOKUP('OPĆI DIO'!$C$1,'OPĆI DIO'!$N$4:$W$137,9,FALSE))</f>
        <v/>
      </c>
      <c r="C497" s="197" t="str">
        <f t="shared" si="61"/>
        <v/>
      </c>
      <c r="D497" s="197" t="str">
        <f t="shared" si="62"/>
        <v/>
      </c>
      <c r="E497" s="35" t="str">
        <f t="shared" si="67"/>
        <v/>
      </c>
      <c r="F497" s="264" t="str">
        <f t="shared" si="63"/>
        <v/>
      </c>
      <c r="G497" s="198"/>
      <c r="H497" s="199" t="str">
        <f t="shared" si="64"/>
        <v/>
      </c>
      <c r="I497" s="73"/>
      <c r="J497" s="73"/>
      <c r="K497" s="73"/>
      <c r="L497" s="239"/>
      <c r="M497" t="str">
        <f>IF(F497="","",'OPĆI DIO'!$C$1)</f>
        <v/>
      </c>
      <c r="N497" t="str">
        <f t="shared" si="65"/>
        <v/>
      </c>
      <c r="O497" t="str">
        <f t="shared" si="66"/>
        <v/>
      </c>
    </row>
    <row r="498" spans="1:15">
      <c r="A498" s="36" t="str">
        <f>IF(F498="","",VLOOKUP('OPĆI DIO'!$C$1,'OPĆI DIO'!$N$4:$W$137,10,FALSE))</f>
        <v/>
      </c>
      <c r="B498" s="36" t="str">
        <f>IF(F498="","",VLOOKUP('OPĆI DIO'!$C$1,'OPĆI DIO'!$N$4:$W$137,9,FALSE))</f>
        <v/>
      </c>
      <c r="C498" s="197" t="str">
        <f t="shared" si="61"/>
        <v/>
      </c>
      <c r="D498" s="197" t="str">
        <f t="shared" si="62"/>
        <v/>
      </c>
      <c r="E498" s="35" t="str">
        <f t="shared" si="67"/>
        <v/>
      </c>
      <c r="F498" s="264" t="str">
        <f t="shared" si="63"/>
        <v/>
      </c>
      <c r="G498" s="198"/>
      <c r="H498" s="199" t="str">
        <f t="shared" si="64"/>
        <v/>
      </c>
      <c r="I498" s="73"/>
      <c r="J498" s="73"/>
      <c r="K498" s="73"/>
      <c r="L498" s="239"/>
      <c r="M498" t="str">
        <f>IF(F498="","",'OPĆI DIO'!$C$1)</f>
        <v/>
      </c>
      <c r="N498" t="str">
        <f t="shared" si="65"/>
        <v/>
      </c>
      <c r="O498" t="str">
        <f t="shared" si="66"/>
        <v/>
      </c>
    </row>
    <row r="499" spans="1:15">
      <c r="A499" s="36" t="str">
        <f>IF(F499="","",VLOOKUP('OPĆI DIO'!$C$1,'OPĆI DIO'!$N$4:$W$137,10,FALSE))</f>
        <v/>
      </c>
      <c r="B499" s="36" t="str">
        <f>IF(F499="","",VLOOKUP('OPĆI DIO'!$C$1,'OPĆI DIO'!$N$4:$W$137,9,FALSE))</f>
        <v/>
      </c>
      <c r="C499" s="197" t="str">
        <f t="shared" si="61"/>
        <v/>
      </c>
      <c r="D499" s="197" t="str">
        <f t="shared" si="62"/>
        <v/>
      </c>
      <c r="E499" s="35" t="str">
        <f t="shared" si="67"/>
        <v/>
      </c>
      <c r="F499" s="264" t="str">
        <f t="shared" si="63"/>
        <v/>
      </c>
      <c r="G499" s="198"/>
      <c r="H499" s="199" t="str">
        <f t="shared" si="64"/>
        <v/>
      </c>
      <c r="I499" s="73"/>
      <c r="J499" s="73"/>
      <c r="K499" s="73"/>
      <c r="L499" s="239"/>
      <c r="M499" t="str">
        <f>IF(F499="","",'OPĆI DIO'!$C$1)</f>
        <v/>
      </c>
      <c r="N499" t="str">
        <f t="shared" si="65"/>
        <v/>
      </c>
      <c r="O499" t="str">
        <f t="shared" si="66"/>
        <v/>
      </c>
    </row>
    <row r="500" spans="1:15">
      <c r="A500" s="36" t="str">
        <f>IF(F500="","",VLOOKUP('OPĆI DIO'!$C$1,'OPĆI DIO'!$N$4:$W$137,10,FALSE))</f>
        <v/>
      </c>
      <c r="B500" s="36" t="str">
        <f>IF(F500="","",VLOOKUP('OPĆI DIO'!$C$1,'OPĆI DIO'!$N$4:$W$137,9,FALSE))</f>
        <v/>
      </c>
      <c r="C500" s="197" t="str">
        <f t="shared" si="61"/>
        <v/>
      </c>
      <c r="D500" s="197" t="str">
        <f t="shared" si="62"/>
        <v/>
      </c>
      <c r="E500" s="35" t="str">
        <f t="shared" si="67"/>
        <v/>
      </c>
      <c r="F500" s="264" t="str">
        <f t="shared" si="63"/>
        <v/>
      </c>
      <c r="G500" s="198"/>
      <c r="H500" s="199" t="str">
        <f t="shared" si="64"/>
        <v/>
      </c>
      <c r="I500" s="73"/>
      <c r="J500" s="73"/>
      <c r="K500" s="73"/>
      <c r="L500" s="239"/>
      <c r="M500" t="str">
        <f>IF(F500="","",'OPĆI DIO'!$C$1)</f>
        <v/>
      </c>
      <c r="N500" t="str">
        <f t="shared" si="65"/>
        <v/>
      </c>
      <c r="O500" t="str">
        <f t="shared" si="66"/>
        <v/>
      </c>
    </row>
    <row r="501" spans="1:15">
      <c r="A501" s="36" t="str">
        <f>IF(F501="","",VLOOKUP('OPĆI DIO'!$C$1,'OPĆI DIO'!$N$4:$W$137,10,FALSE))</f>
        <v/>
      </c>
      <c r="B501" s="36" t="str">
        <f>IF(F501="","",VLOOKUP('OPĆI DIO'!$C$1,'OPĆI DIO'!$N$4:$W$137,9,FALSE))</f>
        <v/>
      </c>
      <c r="C501" s="197" t="str">
        <f t="shared" si="61"/>
        <v/>
      </c>
      <c r="D501" s="197" t="str">
        <f t="shared" si="62"/>
        <v/>
      </c>
      <c r="E501" s="35" t="str">
        <f t="shared" si="67"/>
        <v/>
      </c>
      <c r="F501" s="264" t="str">
        <f t="shared" si="63"/>
        <v/>
      </c>
      <c r="G501" s="198"/>
      <c r="H501" s="199" t="str">
        <f t="shared" si="64"/>
        <v/>
      </c>
      <c r="I501" s="73"/>
      <c r="J501" s="73"/>
      <c r="K501" s="73"/>
      <c r="L501" s="239"/>
      <c r="M501" t="str">
        <f>IF(F501="","",'OPĆI DIO'!$C$1)</f>
        <v/>
      </c>
      <c r="N501" t="str">
        <f t="shared" si="65"/>
        <v/>
      </c>
      <c r="O501" t="str">
        <f t="shared" si="66"/>
        <v/>
      </c>
    </row>
    <row r="502" spans="1:15">
      <c r="A502" s="36" t="str">
        <f>IF(F502="","",VLOOKUP('OPĆI DIO'!$C$1,'OPĆI DIO'!$N$4:$W$137,10,FALSE))</f>
        <v/>
      </c>
      <c r="B502" s="36" t="str">
        <f>IF(F502="","",VLOOKUP('OPĆI DIO'!$C$1,'OPĆI DIO'!$N$4:$W$137,9,FALSE))</f>
        <v/>
      </c>
      <c r="C502" s="197" t="str">
        <f t="shared" si="61"/>
        <v/>
      </c>
      <c r="D502" s="197" t="str">
        <f t="shared" si="62"/>
        <v/>
      </c>
      <c r="E502" s="35" t="str">
        <f t="shared" si="67"/>
        <v/>
      </c>
      <c r="F502" s="264" t="str">
        <f t="shared" si="63"/>
        <v/>
      </c>
      <c r="G502" s="198"/>
      <c r="H502" s="199" t="str">
        <f t="shared" si="64"/>
        <v/>
      </c>
      <c r="I502" s="73"/>
      <c r="J502" s="73"/>
      <c r="K502" s="73"/>
      <c r="L502" s="239"/>
      <c r="M502" t="str">
        <f>IF(F502="","",'OPĆI DIO'!$C$1)</f>
        <v/>
      </c>
      <c r="N502" t="str">
        <f t="shared" si="65"/>
        <v/>
      </c>
      <c r="O502" t="str">
        <f t="shared" si="66"/>
        <v/>
      </c>
    </row>
    <row r="503" spans="1:15">
      <c r="A503" s="36" t="str">
        <f>IF(F503="","",VLOOKUP('OPĆI DIO'!$C$1,'OPĆI DIO'!$N$4:$W$137,10,FALSE))</f>
        <v/>
      </c>
      <c r="B503" s="36" t="str">
        <f>IF(F503="","",VLOOKUP('OPĆI DIO'!$C$1,'OPĆI DIO'!$N$4:$W$137,9,FALSE))</f>
        <v/>
      </c>
      <c r="C503" s="197" t="str">
        <f t="shared" si="61"/>
        <v/>
      </c>
      <c r="D503" s="197" t="str">
        <f t="shared" si="62"/>
        <v/>
      </c>
      <c r="E503" s="35" t="str">
        <f t="shared" si="67"/>
        <v/>
      </c>
      <c r="F503" s="264" t="str">
        <f t="shared" si="63"/>
        <v/>
      </c>
      <c r="G503" s="198"/>
      <c r="H503" s="199" t="str">
        <f t="shared" si="64"/>
        <v/>
      </c>
      <c r="I503" s="73"/>
      <c r="J503" s="73"/>
      <c r="K503" s="73"/>
      <c r="L503" s="239"/>
      <c r="M503" t="str">
        <f>IF(F503="","",'OPĆI DIO'!$C$1)</f>
        <v/>
      </c>
      <c r="N503" t="str">
        <f t="shared" si="65"/>
        <v/>
      </c>
      <c r="O503" t="str">
        <f t="shared" si="66"/>
        <v/>
      </c>
    </row>
    <row r="504" spans="1:15">
      <c r="A504" s="36" t="str">
        <f>IF(F504="","",VLOOKUP('OPĆI DIO'!$C$1,'OPĆI DIO'!$N$4:$W$137,10,FALSE))</f>
        <v/>
      </c>
      <c r="B504" s="36" t="str">
        <f>IF(F504="","",VLOOKUP('OPĆI DIO'!$C$1,'OPĆI DIO'!$N$4:$W$137,9,FALSE))</f>
        <v/>
      </c>
      <c r="C504" s="197" t="str">
        <f t="shared" si="61"/>
        <v/>
      </c>
      <c r="D504" s="197" t="str">
        <f t="shared" si="62"/>
        <v/>
      </c>
      <c r="E504" s="35" t="str">
        <f t="shared" si="67"/>
        <v/>
      </c>
      <c r="F504" s="264" t="str">
        <f t="shared" si="63"/>
        <v/>
      </c>
      <c r="G504" s="198"/>
      <c r="H504" s="199" t="str">
        <f t="shared" si="64"/>
        <v/>
      </c>
      <c r="I504" s="73"/>
      <c r="J504" s="73"/>
      <c r="K504" s="73"/>
      <c r="L504" s="239"/>
      <c r="M504" t="str">
        <f>IF(F504="","",'OPĆI DIO'!$C$1)</f>
        <v/>
      </c>
      <c r="N504" t="str">
        <f t="shared" si="65"/>
        <v/>
      </c>
      <c r="O504" t="str">
        <f t="shared" si="66"/>
        <v/>
      </c>
    </row>
    <row r="505" spans="1:15">
      <c r="A505" s="36" t="str">
        <f>IF(F505="","",VLOOKUP('OPĆI DIO'!$C$1,'OPĆI DIO'!$N$4:$W$137,10,FALSE))</f>
        <v/>
      </c>
      <c r="B505" s="36" t="str">
        <f>IF(F505="","",VLOOKUP('OPĆI DIO'!$C$1,'OPĆI DIO'!$N$4:$W$137,9,FALSE))</f>
        <v/>
      </c>
      <c r="C505" s="197" t="str">
        <f t="shared" si="61"/>
        <v/>
      </c>
      <c r="D505" s="197" t="str">
        <f t="shared" si="62"/>
        <v/>
      </c>
      <c r="E505" s="35" t="str">
        <f t="shared" si="67"/>
        <v/>
      </c>
      <c r="F505" s="264" t="str">
        <f t="shared" si="63"/>
        <v/>
      </c>
      <c r="G505" s="198"/>
      <c r="H505" s="199" t="str">
        <f t="shared" si="64"/>
        <v/>
      </c>
      <c r="I505" s="73"/>
      <c r="J505" s="73"/>
      <c r="K505" s="73"/>
      <c r="L505" s="239"/>
      <c r="M505" t="str">
        <f>IF(F505="","",'OPĆI DIO'!$C$1)</f>
        <v/>
      </c>
      <c r="N505" t="str">
        <f t="shared" si="65"/>
        <v/>
      </c>
      <c r="O505" t="str">
        <f t="shared" si="66"/>
        <v/>
      </c>
    </row>
    <row r="506" spans="1:15"/>
  </sheetData>
  <sheetProtection selectLockedCells="1"/>
  <autoFilter ref="T5:AA185" xr:uid="{00000000-0009-0000-0000-000001000000}"/>
  <sortState ref="U7:Z109">
    <sortCondition ref="W7:W109"/>
  </sortState>
  <dataConsolidate/>
  <mergeCells count="1">
    <mergeCell ref="A1:E1"/>
  </mergeCells>
  <phoneticPr fontId="31" type="noConversion"/>
  <conditionalFormatting sqref="L9:L505">
    <cfRule type="expression" dxfId="4" priority="6">
      <formula>IF(OR(O9="639",O9=6392,O9=639,O9=639),1,0)</formula>
    </cfRule>
  </conditionalFormatting>
  <conditionalFormatting sqref="L3:L8">
    <cfRule type="expression" dxfId="3" priority="1">
      <formula>IF(OR(O3="639",O3=6392,O3=639,O3=639),1,0)</formula>
    </cfRule>
  </conditionalFormatting>
  <dataValidations count="3">
    <dataValidation type="whole" allowBlank="1" showInputMessage="1" showErrorMessage="1" errorTitle="GREŠKA" error="U ovo polje je dozvoljen unos samo brojčanih vrijednosti (bez decimala!)" sqref="I3:K505" xr:uid="{00000000-0002-0000-01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G506" xr:uid="{00000000-0002-0000-0100-000001000000}">
      <formula1>$U$6:$U$113</formula1>
    </dataValidation>
    <dataValidation type="list" allowBlank="1" showInputMessage="1" showErrorMessage="1" errorTitle="GREŠKA" error="Za unos odaberite vrijednost iz padajućeg izbornika!" prompt="Molimo odaberite vrijednost iz padajućeg izbornika!" sqref="G3:G505" xr:uid="{00000000-0002-0000-0100-000002000000}">
      <formula1>$T$6:$T$185</formula1>
    </dataValidation>
  </dataValidations>
  <pageMargins left="0.25" right="0.25" top="0.75" bottom="0.75" header="0.3" footer="0.3"/>
  <pageSetup paperSize="9" scale="57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100-000003000000}">
          <x14:formula1>
            <xm:f>IF(OR(F506=6391,F506=6392,F506=6393,F506=6394),'KORISNICI DP'!$D$3:$D$559,$N$1)</xm:f>
          </x14:formula1>
          <xm:sqref>L506</xm:sqref>
        </x14:dataValidation>
        <x14:dataValidation type="list" allowBlank="1" showInputMessage="1" showErrorMessage="1" xr:uid="{00000000-0002-0000-0100-000004000000}">
          <x14:formula1>
            <xm:f>IF(OR(O9="639",O9=639,O9=639,O9=639),'KORISNICI DP'!$B$3:$B$560,$N$1)</xm:f>
          </x14:formula1>
          <xm:sqref>L9:L505</xm:sqref>
        </x14:dataValidation>
        <x14:dataValidation type="list" allowBlank="1" showInputMessage="1" showErrorMessage="1" xr:uid="{A0154BC4-45A7-4982-8838-503433932C73}">
          <x14:formula1>
            <xm:f>IF(OR(O3="639",O3=639,O3=639,O3=639),'C:\Users\Dajana Stolica\Downloads\dajana fp\[IJKMK_Privitak 1a_Prijedlog_fp_2026_2028_za 2025 19102025.xlsx]KORISNICI DP'!#REF!,$N$1)</xm:f>
          </x14:formula1>
          <xm:sqref>L3:L8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AJ502"/>
  <sheetViews>
    <sheetView showGridLines="0" tabSelected="1" topLeftCell="C1" zoomScale="80" zoomScaleNormal="80" workbookViewId="0">
      <pane ySplit="2" topLeftCell="A6" activePane="bottomLeft" state="frozen"/>
      <selection pane="bottomLeft" activeCell="D151" sqref="D151"/>
    </sheetView>
  </sheetViews>
  <sheetFormatPr defaultColWidth="8.109375" defaultRowHeight="14.4" zeroHeight="1"/>
  <cols>
    <col min="1" max="1" width="8.33203125" customWidth="1"/>
    <col min="2" max="2" width="14.44140625" customWidth="1"/>
    <col min="3" max="3" width="10.33203125" customWidth="1"/>
    <col min="4" max="4" width="13.33203125" customWidth="1"/>
    <col min="5" max="5" width="26.6640625" customWidth="1"/>
    <col min="6" max="6" width="11.33203125" customWidth="1"/>
    <col min="7" max="7" width="23.88671875" customWidth="1"/>
    <col min="8" max="8" width="12.5546875" customWidth="1"/>
    <col min="9" max="9" width="36.6640625" customWidth="1"/>
    <col min="10" max="10" width="8.5546875" customWidth="1"/>
    <col min="11" max="11" width="16.44140625" style="5" customWidth="1"/>
    <col min="12" max="12" width="15.6640625" style="5" customWidth="1"/>
    <col min="13" max="13" width="15.109375" style="5" customWidth="1"/>
    <col min="14" max="14" width="29.44140625" style="240" customWidth="1"/>
    <col min="15" max="15" width="13.6640625" hidden="1" customWidth="1"/>
    <col min="16" max="22" width="9.109375" hidden="1" customWidth="1"/>
    <col min="23" max="23" width="46.5546875" hidden="1" customWidth="1"/>
    <col min="24" max="25" width="9.109375" hidden="1" customWidth="1"/>
    <col min="26" max="26" width="58.88671875" hidden="1" customWidth="1"/>
    <col min="27" max="27" width="8.109375" hidden="1" customWidth="1"/>
    <col min="28" max="28" width="8.109375" style="113" hidden="1" customWidth="1"/>
    <col min="29" max="36" width="8.109375" hidden="1" customWidth="1"/>
    <col min="37" max="37" width="0" hidden="1" customWidth="1"/>
  </cols>
  <sheetData>
    <row r="1" spans="1:36" ht="35.25" customHeight="1">
      <c r="A1" s="311" t="s">
        <v>625</v>
      </c>
      <c r="B1" s="311"/>
      <c r="C1" s="311"/>
      <c r="D1" s="311"/>
      <c r="E1" s="311"/>
      <c r="F1" s="76" t="str">
        <f>IF(OR('OPĆI DIO'!C1="odaberite -",'OPĆI DIO'!C1=""),"Molimo odaberite proračunskog korisnika na radnom listu Opći podaci!","")</f>
        <v/>
      </c>
      <c r="M1" s="131" t="s">
        <v>53</v>
      </c>
    </row>
    <row r="2" spans="1:36" ht="36" customHeight="1">
      <c r="A2" s="37" t="s">
        <v>476</v>
      </c>
      <c r="B2" s="37" t="s">
        <v>477</v>
      </c>
      <c r="C2" s="37" t="s">
        <v>478</v>
      </c>
      <c r="D2" s="41" t="s">
        <v>626</v>
      </c>
      <c r="E2" s="37" t="s">
        <v>480</v>
      </c>
      <c r="F2" s="41" t="s">
        <v>627</v>
      </c>
      <c r="G2" s="37" t="s">
        <v>483</v>
      </c>
      <c r="H2" s="41" t="s">
        <v>628</v>
      </c>
      <c r="I2" s="37" t="s">
        <v>629</v>
      </c>
      <c r="J2" s="37" t="s">
        <v>630</v>
      </c>
      <c r="K2" s="77" t="s">
        <v>59</v>
      </c>
      <c r="L2" s="77" t="s">
        <v>60</v>
      </c>
      <c r="M2" s="77" t="s">
        <v>61</v>
      </c>
      <c r="N2" s="238" t="s">
        <v>631</v>
      </c>
      <c r="O2" s="110" t="s">
        <v>485</v>
      </c>
      <c r="P2" s="38" t="s">
        <v>486</v>
      </c>
      <c r="Q2" s="38" t="s">
        <v>487</v>
      </c>
      <c r="R2" s="103" t="s">
        <v>632</v>
      </c>
      <c r="S2" s="103" t="s">
        <v>633</v>
      </c>
      <c r="T2" s="38" t="s">
        <v>634</v>
      </c>
      <c r="U2" s="103" t="s">
        <v>635</v>
      </c>
    </row>
    <row r="3" spans="1:36">
      <c r="A3" s="39" t="str">
        <f>IF(C3="","",VLOOKUP('OPĆI DIO'!$C$1,'OPĆI DIO'!$N$4:$W$137,10,FALSE))</f>
        <v>08008</v>
      </c>
      <c r="B3" s="39" t="str">
        <f>IF(C3="","",VLOOKUP('OPĆI DIO'!$C$1,'OPĆI DIO'!$N$4:$W$137,9,FALSE))</f>
        <v>Javni instituti</v>
      </c>
      <c r="C3" s="266">
        <f>IFERROR(VLOOKUP(D3,$V$6:$X$34,3,FALSE),"")</f>
        <v>50</v>
      </c>
      <c r="D3" s="43">
        <v>5011</v>
      </c>
      <c r="E3" s="39" t="str">
        <f>IFERROR(VLOOKUP(D3,$V$6:$W$34,2,FALSE),"")</f>
        <v>5011 Pomoći iz državnog proračuna kroz opće prihode i primitke</v>
      </c>
      <c r="F3" s="43">
        <v>3211</v>
      </c>
      <c r="G3" s="39" t="str">
        <f t="shared" ref="G3:G66" si="0">IFERROR(VLOOKUP(F3,$Y$5:$AA$129,2,FALSE),"")</f>
        <v>Službena putovanja</v>
      </c>
      <c r="H3" s="74" t="s">
        <v>636</v>
      </c>
      <c r="I3" s="39" t="str">
        <f t="shared" ref="I3:I66" si="1">IFERROR(VLOOKUP(H3,$AE$6:$AF$353,2,FALSE),"")</f>
        <v>PROGRAMSKO I OSTALO FINANCIRANJE JAVNIH INSTITUTA – IZ EVIDENCIJSKIH PRIHODA</v>
      </c>
      <c r="J3" s="39" t="str">
        <f t="shared" ref="J3:J66" si="2">IFERROR(VLOOKUP(H3,$AE$6:$AI$353,3,FALSE),"")</f>
        <v>0150</v>
      </c>
      <c r="K3" s="73">
        <v>2000</v>
      </c>
      <c r="L3" s="73">
        <v>2000</v>
      </c>
      <c r="M3" s="73">
        <v>2000</v>
      </c>
      <c r="N3" s="239"/>
      <c r="O3" t="str">
        <f>IF(C3="","",'OPĆI DIO'!$C$1)</f>
        <v>3025 INSTITUT ZA JADRANSKE KULTURE I MELIORACIJU KRŠA</v>
      </c>
      <c r="P3" t="str">
        <f>LEFT(F3,3)</f>
        <v>321</v>
      </c>
      <c r="Q3" t="str">
        <f>LEFT(F3,2)</f>
        <v>32</v>
      </c>
      <c r="R3" t="str">
        <f>LEFT(C3,3)</f>
        <v>50</v>
      </c>
      <c r="S3" t="str">
        <f>MID(J3,2,2)</f>
        <v>15</v>
      </c>
      <c r="T3" t="str">
        <f>LEFT(F3,1)</f>
        <v>3</v>
      </c>
      <c r="U3" t="str">
        <f>IFERROR(VLOOKUP(C3,$V$6:$X$34,3,FALSE),"")</f>
        <v/>
      </c>
    </row>
    <row r="4" spans="1:36">
      <c r="A4" s="39" t="str">
        <f>IF(C4="","",VLOOKUP('OPĆI DIO'!$C$1,'OPĆI DIO'!$N$4:$W$137,10,FALSE))</f>
        <v>08008</v>
      </c>
      <c r="B4" s="39" t="str">
        <f>IF(C4="","",VLOOKUP('OPĆI DIO'!$C$1,'OPĆI DIO'!$N$4:$W$137,9,FALSE))</f>
        <v>Javni instituti</v>
      </c>
      <c r="C4" s="266">
        <f t="shared" ref="C4:C67" si="3">IFERROR(VLOOKUP(D4,$V$6:$X$34,3,FALSE),"")</f>
        <v>50</v>
      </c>
      <c r="D4" s="43">
        <v>5011</v>
      </c>
      <c r="E4" s="39" t="str">
        <f t="shared" ref="E4:E67" si="4">IFERROR(VLOOKUP(D4,$V$6:$W$34,2,FALSE),"")</f>
        <v>5011 Pomoći iz državnog proračuna kroz opće prihode i primitke</v>
      </c>
      <c r="F4" s="43">
        <v>3221</v>
      </c>
      <c r="G4" s="39" t="str">
        <f t="shared" si="0"/>
        <v>Uredski materijal i ostali materijalni rashodi</v>
      </c>
      <c r="H4" s="74" t="s">
        <v>636</v>
      </c>
      <c r="I4" s="39" t="str">
        <f t="shared" si="1"/>
        <v>PROGRAMSKO I OSTALO FINANCIRANJE JAVNIH INSTITUTA – IZ EVIDENCIJSKIH PRIHODA</v>
      </c>
      <c r="J4" s="39" t="str">
        <f t="shared" si="2"/>
        <v>0150</v>
      </c>
      <c r="K4" s="73">
        <v>8000</v>
      </c>
      <c r="L4" s="73">
        <v>8000</v>
      </c>
      <c r="M4" s="73">
        <v>8000</v>
      </c>
      <c r="N4" s="239"/>
      <c r="O4" t="str">
        <f>IF(C4="","",'OPĆI DIO'!$C$1)</f>
        <v>3025 INSTITUT ZA JADRANSKE KULTURE I MELIORACIJU KRŠA</v>
      </c>
      <c r="P4" t="str">
        <f t="shared" ref="P4:P67" si="5">LEFT(F4,3)</f>
        <v>322</v>
      </c>
      <c r="Q4" t="str">
        <f t="shared" ref="Q4:Q67" si="6">LEFT(F4,2)</f>
        <v>32</v>
      </c>
      <c r="R4" t="str">
        <f t="shared" ref="R4:R67" si="7">LEFT(C4,3)</f>
        <v>50</v>
      </c>
      <c r="S4" t="str">
        <f t="shared" ref="S4:S67" si="8">MID(J4,2,2)</f>
        <v>15</v>
      </c>
      <c r="T4" t="str">
        <f t="shared" ref="T4:T67" si="9">LEFT(F4,1)</f>
        <v>3</v>
      </c>
      <c r="U4" t="str">
        <f t="shared" ref="U4:U67" si="10">IFERROR(VLOOKUP(C4,$V$6:$X$34,3,FALSE),"")</f>
        <v/>
      </c>
      <c r="Y4" s="40"/>
      <c r="Z4" s="40"/>
    </row>
    <row r="5" spans="1:36">
      <c r="A5" s="39" t="str">
        <f>IF(C5="","",VLOOKUP('OPĆI DIO'!$C$1,'OPĆI DIO'!$N$4:$W$137,10,FALSE))</f>
        <v>08008</v>
      </c>
      <c r="B5" s="39" t="str">
        <f>IF(C5="","",VLOOKUP('OPĆI DIO'!$C$1,'OPĆI DIO'!$N$4:$W$137,9,FALSE))</f>
        <v>Javni instituti</v>
      </c>
      <c r="C5" s="266">
        <f t="shared" si="3"/>
        <v>50</v>
      </c>
      <c r="D5" s="43">
        <v>5011</v>
      </c>
      <c r="E5" s="39" t="str">
        <f t="shared" si="4"/>
        <v>5011 Pomoći iz državnog proračuna kroz opće prihode i primitke</v>
      </c>
      <c r="F5" s="43">
        <v>3233</v>
      </c>
      <c r="G5" s="39" t="str">
        <f t="shared" si="0"/>
        <v>Usluge promidžbe i informiranja</v>
      </c>
      <c r="H5" s="74" t="s">
        <v>636</v>
      </c>
      <c r="I5" s="39" t="str">
        <f t="shared" si="1"/>
        <v>PROGRAMSKO I OSTALO FINANCIRANJE JAVNIH INSTITUTA – IZ EVIDENCIJSKIH PRIHODA</v>
      </c>
      <c r="J5" s="39" t="str">
        <f t="shared" si="2"/>
        <v>0150</v>
      </c>
      <c r="K5" s="73">
        <v>1000</v>
      </c>
      <c r="L5" s="73">
        <v>1000</v>
      </c>
      <c r="M5" s="73">
        <v>1000</v>
      </c>
      <c r="N5" s="239"/>
      <c r="O5" t="str">
        <f>IF(C5="","",'OPĆI DIO'!$C$1)</f>
        <v>3025 INSTITUT ZA JADRANSKE KULTURE I MELIORACIJU KRŠA</v>
      </c>
      <c r="P5" t="str">
        <f t="shared" si="5"/>
        <v>323</v>
      </c>
      <c r="Q5" t="str">
        <f t="shared" si="6"/>
        <v>32</v>
      </c>
      <c r="R5" t="str">
        <f t="shared" si="7"/>
        <v>50</v>
      </c>
      <c r="S5" t="str">
        <f t="shared" si="8"/>
        <v>15</v>
      </c>
      <c r="T5" t="str">
        <f t="shared" si="9"/>
        <v>3</v>
      </c>
      <c r="U5" t="str">
        <f t="shared" si="10"/>
        <v/>
      </c>
      <c r="V5" t="s">
        <v>479</v>
      </c>
      <c r="W5" t="s">
        <v>480</v>
      </c>
      <c r="Y5">
        <v>3111</v>
      </c>
      <c r="Z5" t="s">
        <v>637</v>
      </c>
      <c r="AB5" s="113" t="str">
        <f>LEFT(Y5,2)</f>
        <v>31</v>
      </c>
      <c r="AC5" t="str">
        <f>LEFT(Y5,3)</f>
        <v>311</v>
      </c>
      <c r="AE5" t="s">
        <v>638</v>
      </c>
      <c r="AF5" t="s">
        <v>629</v>
      </c>
    </row>
    <row r="6" spans="1:36">
      <c r="A6" s="39" t="str">
        <f>IF(C6="","",VLOOKUP('OPĆI DIO'!$C$1,'OPĆI DIO'!$N$4:$W$137,10,FALSE))</f>
        <v>08008</v>
      </c>
      <c r="B6" s="39" t="str">
        <f>IF(C6="","",VLOOKUP('OPĆI DIO'!$C$1,'OPĆI DIO'!$N$4:$W$137,9,FALSE))</f>
        <v>Javni instituti</v>
      </c>
      <c r="C6" s="266">
        <f t="shared" si="3"/>
        <v>50</v>
      </c>
      <c r="D6" s="43">
        <v>5011</v>
      </c>
      <c r="E6" s="39" t="str">
        <f t="shared" si="4"/>
        <v>5011 Pomoći iz državnog proračuna kroz opće prihode i primitke</v>
      </c>
      <c r="F6" s="43">
        <v>3237</v>
      </c>
      <c r="G6" s="39" t="str">
        <f t="shared" si="0"/>
        <v>Intelektualne i osobne usluge</v>
      </c>
      <c r="H6" s="74" t="s">
        <v>636</v>
      </c>
      <c r="I6" s="39" t="str">
        <f t="shared" si="1"/>
        <v>PROGRAMSKO I OSTALO FINANCIRANJE JAVNIH INSTITUTA – IZ EVIDENCIJSKIH PRIHODA</v>
      </c>
      <c r="J6" s="39" t="str">
        <f t="shared" si="2"/>
        <v>0150</v>
      </c>
      <c r="K6" s="73">
        <v>3682</v>
      </c>
      <c r="L6" s="73">
        <v>3682</v>
      </c>
      <c r="M6" s="73">
        <v>3682</v>
      </c>
      <c r="N6" s="239"/>
      <c r="O6" t="str">
        <f>IF(C6="","",'OPĆI DIO'!$C$1)</f>
        <v>3025 INSTITUT ZA JADRANSKE KULTURE I MELIORACIJU KRŠA</v>
      </c>
      <c r="P6" t="str">
        <f t="shared" si="5"/>
        <v>323</v>
      </c>
      <c r="Q6" t="str">
        <f t="shared" si="6"/>
        <v>32</v>
      </c>
      <c r="R6" t="str">
        <f t="shared" si="7"/>
        <v>50</v>
      </c>
      <c r="S6" t="str">
        <f t="shared" si="8"/>
        <v>15</v>
      </c>
      <c r="T6" t="str">
        <f t="shared" si="9"/>
        <v>3</v>
      </c>
      <c r="U6" t="str">
        <f t="shared" si="10"/>
        <v/>
      </c>
      <c r="V6">
        <v>11</v>
      </c>
      <c r="W6" t="s">
        <v>499</v>
      </c>
      <c r="X6">
        <v>11</v>
      </c>
      <c r="Y6">
        <v>3112</v>
      </c>
      <c r="Z6" t="s">
        <v>639</v>
      </c>
      <c r="AB6" s="113" t="str">
        <f>LEFT(Y6,2)</f>
        <v>31</v>
      </c>
      <c r="AC6" t="str">
        <f>LEFT(Y6,3)</f>
        <v>311</v>
      </c>
      <c r="AE6" t="s">
        <v>640</v>
      </c>
      <c r="AF6" t="s">
        <v>641</v>
      </c>
      <c r="AG6" t="s">
        <v>642</v>
      </c>
      <c r="AH6" t="s">
        <v>643</v>
      </c>
      <c r="AI6" t="s">
        <v>644</v>
      </c>
      <c r="AJ6" t="s">
        <v>644</v>
      </c>
    </row>
    <row r="7" spans="1:36">
      <c r="A7" s="39" t="str">
        <f>IF(C7="","",VLOOKUP('OPĆI DIO'!$C$1,'OPĆI DIO'!$N$4:$W$137,10,FALSE))</f>
        <v>08008</v>
      </c>
      <c r="B7" s="39" t="str">
        <f>IF(C7="","",VLOOKUP('OPĆI DIO'!$C$1,'OPĆI DIO'!$N$4:$W$137,9,FALSE))</f>
        <v>Javni instituti</v>
      </c>
      <c r="C7" s="266">
        <f t="shared" si="3"/>
        <v>50</v>
      </c>
      <c r="D7" s="43">
        <v>5011</v>
      </c>
      <c r="E7" s="39" t="str">
        <f t="shared" si="4"/>
        <v>5011 Pomoći iz državnog proračuna kroz opće prihode i primitke</v>
      </c>
      <c r="F7" s="43">
        <v>4251</v>
      </c>
      <c r="G7" s="39" t="str">
        <f t="shared" si="0"/>
        <v>Višegodišnji nasadi</v>
      </c>
      <c r="H7" s="74" t="s">
        <v>636</v>
      </c>
      <c r="I7" s="39" t="str">
        <f t="shared" si="1"/>
        <v>PROGRAMSKO I OSTALO FINANCIRANJE JAVNIH INSTITUTA – IZ EVIDENCIJSKIH PRIHODA</v>
      </c>
      <c r="J7" s="39" t="str">
        <f t="shared" si="2"/>
        <v>0150</v>
      </c>
      <c r="K7" s="73">
        <v>1000</v>
      </c>
      <c r="L7" s="73">
        <v>1000</v>
      </c>
      <c r="M7" s="73">
        <v>1000</v>
      </c>
      <c r="N7" s="239"/>
      <c r="O7" t="str">
        <f>IF(C7="","",'OPĆI DIO'!$C$1)</f>
        <v>3025 INSTITUT ZA JADRANSKE KULTURE I MELIORACIJU KRŠA</v>
      </c>
      <c r="P7" t="str">
        <f t="shared" si="5"/>
        <v>425</v>
      </c>
      <c r="Q7" t="str">
        <f t="shared" si="6"/>
        <v>42</v>
      </c>
      <c r="R7" t="str">
        <f t="shared" si="7"/>
        <v>50</v>
      </c>
      <c r="S7" t="str">
        <f t="shared" si="8"/>
        <v>15</v>
      </c>
      <c r="T7" t="str">
        <f t="shared" si="9"/>
        <v>4</v>
      </c>
      <c r="U7" t="str">
        <f t="shared" si="10"/>
        <v/>
      </c>
      <c r="V7">
        <v>12</v>
      </c>
      <c r="W7" t="s">
        <v>502</v>
      </c>
      <c r="X7">
        <v>12</v>
      </c>
      <c r="Y7">
        <v>3113</v>
      </c>
      <c r="Z7" t="s">
        <v>645</v>
      </c>
      <c r="AB7" s="113" t="str">
        <f>LEFT(Y7,2)</f>
        <v>31</v>
      </c>
      <c r="AC7" t="str">
        <f>LEFT(Y7,3)</f>
        <v>311</v>
      </c>
      <c r="AE7" t="s">
        <v>646</v>
      </c>
      <c r="AF7" t="s">
        <v>647</v>
      </c>
      <c r="AG7" t="s">
        <v>648</v>
      </c>
      <c r="AH7" t="s">
        <v>649</v>
      </c>
      <c r="AI7" t="str">
        <f t="shared" ref="AI7:AI70" si="11">LEFT(AG7,2)</f>
        <v>09</v>
      </c>
      <c r="AJ7" t="str">
        <f t="shared" ref="AJ7:AJ70" si="12">LEFT(AG7,3)</f>
        <v>094</v>
      </c>
    </row>
    <row r="8" spans="1:36">
      <c r="A8" s="39" t="str">
        <f>IF(C8="","",VLOOKUP('OPĆI DIO'!$C$1,'OPĆI DIO'!$N$4:$W$137,10,FALSE))</f>
        <v>08008</v>
      </c>
      <c r="B8" s="39" t="str">
        <f>IF(C8="","",VLOOKUP('OPĆI DIO'!$C$1,'OPĆI DIO'!$N$4:$W$137,9,FALSE))</f>
        <v>Javni instituti</v>
      </c>
      <c r="C8" s="266">
        <f t="shared" si="3"/>
        <v>50</v>
      </c>
      <c r="D8" s="43">
        <v>5011</v>
      </c>
      <c r="E8" s="39" t="str">
        <f t="shared" si="4"/>
        <v>5011 Pomoći iz državnog proračuna kroz opće prihode i primitke</v>
      </c>
      <c r="F8" s="43">
        <v>3212</v>
      </c>
      <c r="G8" s="39" t="str">
        <f t="shared" si="0"/>
        <v>Naknade za prijevoz, za rad na terenu i odvojeni život</v>
      </c>
      <c r="H8" s="74" t="s">
        <v>636</v>
      </c>
      <c r="I8" s="39" t="str">
        <f t="shared" si="1"/>
        <v>PROGRAMSKO I OSTALO FINANCIRANJE JAVNIH INSTITUTA – IZ EVIDENCIJSKIH PRIHODA</v>
      </c>
      <c r="J8" s="39" t="str">
        <f t="shared" si="2"/>
        <v>0150</v>
      </c>
      <c r="K8" s="73">
        <v>500</v>
      </c>
      <c r="L8" s="73">
        <v>500</v>
      </c>
      <c r="M8" s="73">
        <v>500</v>
      </c>
      <c r="N8" s="239"/>
      <c r="O8" t="str">
        <f>IF(C8="","",'OPĆI DIO'!$C$1)</f>
        <v>3025 INSTITUT ZA JADRANSKE KULTURE I MELIORACIJU KRŠA</v>
      </c>
      <c r="P8" t="str">
        <f t="shared" si="5"/>
        <v>321</v>
      </c>
      <c r="Q8" t="str">
        <f t="shared" si="6"/>
        <v>32</v>
      </c>
      <c r="R8" t="str">
        <f t="shared" si="7"/>
        <v>50</v>
      </c>
      <c r="S8" t="str">
        <f t="shared" si="8"/>
        <v>15</v>
      </c>
      <c r="T8" t="str">
        <f t="shared" si="9"/>
        <v>3</v>
      </c>
      <c r="U8" t="str">
        <f t="shared" si="10"/>
        <v/>
      </c>
      <c r="V8">
        <v>31</v>
      </c>
      <c r="W8" t="s">
        <v>504</v>
      </c>
      <c r="X8">
        <v>31</v>
      </c>
      <c r="Y8">
        <v>3114</v>
      </c>
      <c r="Z8" t="s">
        <v>650</v>
      </c>
      <c r="AB8" s="113" t="str">
        <f>LEFT(Y8,2)</f>
        <v>31</v>
      </c>
      <c r="AC8" t="str">
        <f>LEFT(Y8,3)</f>
        <v>311</v>
      </c>
      <c r="AE8" t="s">
        <v>651</v>
      </c>
      <c r="AF8" t="s">
        <v>652</v>
      </c>
      <c r="AG8" t="s">
        <v>648</v>
      </c>
      <c r="AH8" t="s">
        <v>649</v>
      </c>
      <c r="AI8" t="str">
        <f t="shared" si="11"/>
        <v>09</v>
      </c>
      <c r="AJ8" t="str">
        <f t="shared" si="12"/>
        <v>094</v>
      </c>
    </row>
    <row r="9" spans="1:36">
      <c r="A9" s="39" t="str">
        <f>IF(C9="","",VLOOKUP('OPĆI DIO'!$C$1,'OPĆI DIO'!$N$4:$W$137,10,FALSE))</f>
        <v>08008</v>
      </c>
      <c r="B9" s="39" t="str">
        <f>IF(C9="","",VLOOKUP('OPĆI DIO'!$C$1,'OPĆI DIO'!$N$4:$W$137,9,FALSE))</f>
        <v>Javni instituti</v>
      </c>
      <c r="C9" s="266">
        <f t="shared" si="3"/>
        <v>50</v>
      </c>
      <c r="D9" s="43">
        <v>5011</v>
      </c>
      <c r="E9" s="39" t="str">
        <f t="shared" si="4"/>
        <v>5011 Pomoći iz državnog proračuna kroz opće prihode i primitke</v>
      </c>
      <c r="F9" s="43">
        <v>3221</v>
      </c>
      <c r="G9" s="39" t="str">
        <f t="shared" si="0"/>
        <v>Uredski materijal i ostali materijalni rashodi</v>
      </c>
      <c r="H9" s="74" t="s">
        <v>636</v>
      </c>
      <c r="I9" s="39" t="str">
        <f t="shared" si="1"/>
        <v>PROGRAMSKO I OSTALO FINANCIRANJE JAVNIH INSTITUTA – IZ EVIDENCIJSKIH PRIHODA</v>
      </c>
      <c r="J9" s="39" t="str">
        <f t="shared" si="2"/>
        <v>0150</v>
      </c>
      <c r="K9" s="73">
        <v>8500</v>
      </c>
      <c r="L9" s="73">
        <v>10500</v>
      </c>
      <c r="M9" s="73">
        <v>8500</v>
      </c>
      <c r="N9" s="239"/>
      <c r="O9" t="str">
        <f>IF(C9="","",'OPĆI DIO'!$C$1)</f>
        <v>3025 INSTITUT ZA JADRANSKE KULTURE I MELIORACIJU KRŠA</v>
      </c>
      <c r="P9" t="str">
        <f t="shared" si="5"/>
        <v>322</v>
      </c>
      <c r="Q9" t="str">
        <f t="shared" si="6"/>
        <v>32</v>
      </c>
      <c r="R9" t="str">
        <f t="shared" si="7"/>
        <v>50</v>
      </c>
      <c r="S9" t="str">
        <f t="shared" si="8"/>
        <v>15</v>
      </c>
      <c r="T9" t="str">
        <f t="shared" si="9"/>
        <v>3</v>
      </c>
      <c r="U9" t="str">
        <f t="shared" si="10"/>
        <v/>
      </c>
      <c r="V9">
        <v>41</v>
      </c>
      <c r="W9" t="s">
        <v>507</v>
      </c>
      <c r="X9">
        <v>41</v>
      </c>
      <c r="Y9">
        <v>3121</v>
      </c>
      <c r="Z9" t="s">
        <v>653</v>
      </c>
      <c r="AB9" s="113" t="str">
        <f>LEFT(Y9,2)</f>
        <v>31</v>
      </c>
      <c r="AC9" t="str">
        <f>LEFT(Y9,3)</f>
        <v>312</v>
      </c>
      <c r="AE9" t="s">
        <v>654</v>
      </c>
      <c r="AF9" t="s">
        <v>655</v>
      </c>
      <c r="AG9" t="s">
        <v>648</v>
      </c>
      <c r="AH9" t="s">
        <v>649</v>
      </c>
      <c r="AI9" t="str">
        <f t="shared" si="11"/>
        <v>09</v>
      </c>
      <c r="AJ9" t="str">
        <f t="shared" si="12"/>
        <v>094</v>
      </c>
    </row>
    <row r="10" spans="1:36">
      <c r="A10" s="39" t="str">
        <f>IF(C10="","",VLOOKUP('OPĆI DIO'!$C$1,'OPĆI DIO'!$N$4:$W$137,10,FALSE))</f>
        <v>08008</v>
      </c>
      <c r="B10" s="39" t="str">
        <f>IF(C10="","",VLOOKUP('OPĆI DIO'!$C$1,'OPĆI DIO'!$N$4:$W$137,9,FALSE))</f>
        <v>Javni instituti</v>
      </c>
      <c r="C10" s="266">
        <f t="shared" si="3"/>
        <v>50</v>
      </c>
      <c r="D10" s="43">
        <v>5011</v>
      </c>
      <c r="E10" s="39" t="str">
        <f t="shared" si="4"/>
        <v>5011 Pomoći iz državnog proračuna kroz opće prihode i primitke</v>
      </c>
      <c r="F10" s="43">
        <v>3227</v>
      </c>
      <c r="G10" s="39" t="str">
        <f t="shared" si="0"/>
        <v>Službena, radna i zaštitna odjeća i obuća</v>
      </c>
      <c r="H10" s="74" t="s">
        <v>636</v>
      </c>
      <c r="I10" s="39" t="str">
        <f t="shared" si="1"/>
        <v>PROGRAMSKO I OSTALO FINANCIRANJE JAVNIH INSTITUTA – IZ EVIDENCIJSKIH PRIHODA</v>
      </c>
      <c r="J10" s="39" t="str">
        <f t="shared" si="2"/>
        <v>0150</v>
      </c>
      <c r="K10" s="73">
        <v>2000</v>
      </c>
      <c r="L10" s="73">
        <v>0</v>
      </c>
      <c r="M10" s="73">
        <v>2000</v>
      </c>
      <c r="N10" s="239"/>
      <c r="O10" t="str">
        <f>IF(C10="","",'OPĆI DIO'!$C$1)</f>
        <v>3025 INSTITUT ZA JADRANSKE KULTURE I MELIORACIJU KRŠA</v>
      </c>
      <c r="P10" t="str">
        <f t="shared" si="5"/>
        <v>322</v>
      </c>
      <c r="Q10" t="str">
        <f t="shared" si="6"/>
        <v>32</v>
      </c>
      <c r="R10" t="str">
        <f t="shared" si="7"/>
        <v>50</v>
      </c>
      <c r="S10" t="str">
        <f t="shared" si="8"/>
        <v>15</v>
      </c>
      <c r="T10" t="str">
        <f t="shared" si="9"/>
        <v>3</v>
      </c>
      <c r="U10" t="str">
        <f t="shared" si="10"/>
        <v/>
      </c>
      <c r="V10">
        <v>43</v>
      </c>
      <c r="W10" t="s">
        <v>510</v>
      </c>
      <c r="X10">
        <v>43</v>
      </c>
      <c r="Y10" s="78">
        <v>3132</v>
      </c>
      <c r="Z10" s="78" t="s">
        <v>656</v>
      </c>
      <c r="AA10" s="78"/>
      <c r="AB10" s="113" t="str">
        <f t="shared" ref="AB10:AB41" si="13">LEFT(Y10,2)</f>
        <v>31</v>
      </c>
      <c r="AC10" s="78" t="str">
        <f t="shared" ref="AC10:AC41" si="14">LEFT(Y10,3)</f>
        <v>313</v>
      </c>
      <c r="AE10" t="s">
        <v>657</v>
      </c>
      <c r="AF10" t="s">
        <v>658</v>
      </c>
      <c r="AG10" t="s">
        <v>648</v>
      </c>
      <c r="AH10" t="s">
        <v>649</v>
      </c>
      <c r="AI10" t="str">
        <f t="shared" si="11"/>
        <v>09</v>
      </c>
      <c r="AJ10" t="str">
        <f t="shared" si="12"/>
        <v>094</v>
      </c>
    </row>
    <row r="11" spans="1:36">
      <c r="A11" s="39" t="str">
        <f>IF(C11="","",VLOOKUP('OPĆI DIO'!$C$1,'OPĆI DIO'!$N$4:$W$137,10,FALSE))</f>
        <v>08008</v>
      </c>
      <c r="B11" s="39" t="str">
        <f>IF(C11="","",VLOOKUP('OPĆI DIO'!$C$1,'OPĆI DIO'!$N$4:$W$137,9,FALSE))</f>
        <v>Javni instituti</v>
      </c>
      <c r="C11" s="266">
        <f t="shared" si="3"/>
        <v>31</v>
      </c>
      <c r="D11" s="43">
        <v>31</v>
      </c>
      <c r="E11" s="39" t="str">
        <f t="shared" si="4"/>
        <v>Vlastiti prihodi</v>
      </c>
      <c r="F11" s="43">
        <v>3111</v>
      </c>
      <c r="G11" s="39" t="str">
        <f t="shared" si="0"/>
        <v>Plaće za redovan rad</v>
      </c>
      <c r="H11" s="74" t="s">
        <v>636</v>
      </c>
      <c r="I11" s="39" t="str">
        <f t="shared" si="1"/>
        <v>PROGRAMSKO I OSTALO FINANCIRANJE JAVNIH INSTITUTA – IZ EVIDENCIJSKIH PRIHODA</v>
      </c>
      <c r="J11" s="39" t="str">
        <f t="shared" si="2"/>
        <v>0150</v>
      </c>
      <c r="K11" s="73">
        <f>1772*12</f>
        <v>21264</v>
      </c>
      <c r="L11" s="73">
        <f>1772*12</f>
        <v>21264</v>
      </c>
      <c r="M11" s="73">
        <f>1772*12</f>
        <v>21264</v>
      </c>
      <c r="N11" s="239"/>
      <c r="O11" t="str">
        <f>IF(C11="","",'OPĆI DIO'!$C$1)</f>
        <v>3025 INSTITUT ZA JADRANSKE KULTURE I MELIORACIJU KRŠA</v>
      </c>
      <c r="P11" t="str">
        <f t="shared" si="5"/>
        <v>311</v>
      </c>
      <c r="Q11" t="str">
        <f t="shared" si="6"/>
        <v>31</v>
      </c>
      <c r="R11" t="str">
        <f t="shared" si="7"/>
        <v>31</v>
      </c>
      <c r="S11" t="str">
        <f t="shared" si="8"/>
        <v>15</v>
      </c>
      <c r="T11" t="str">
        <f t="shared" si="9"/>
        <v>3</v>
      </c>
      <c r="U11">
        <f t="shared" si="10"/>
        <v>31</v>
      </c>
      <c r="V11" s="113">
        <v>5011</v>
      </c>
      <c r="W11" s="113" t="s">
        <v>513</v>
      </c>
      <c r="X11" s="113">
        <v>50</v>
      </c>
      <c r="Y11">
        <v>3211</v>
      </c>
      <c r="Z11" t="s">
        <v>659</v>
      </c>
      <c r="AB11" s="113" t="str">
        <f t="shared" si="13"/>
        <v>32</v>
      </c>
      <c r="AC11" t="str">
        <f t="shared" si="14"/>
        <v>321</v>
      </c>
      <c r="AE11" t="s">
        <v>660</v>
      </c>
      <c r="AF11" t="s">
        <v>655</v>
      </c>
      <c r="AG11" t="s">
        <v>661</v>
      </c>
      <c r="AH11" t="s">
        <v>662</v>
      </c>
      <c r="AI11" t="str">
        <f t="shared" si="11"/>
        <v>01</v>
      </c>
      <c r="AJ11" t="str">
        <f t="shared" si="12"/>
        <v>015</v>
      </c>
    </row>
    <row r="12" spans="1:36">
      <c r="A12" s="39" t="str">
        <f>IF(C12="","",VLOOKUP('OPĆI DIO'!$C$1,'OPĆI DIO'!$N$4:$W$137,10,FALSE))</f>
        <v>08008</v>
      </c>
      <c r="B12" s="39" t="str">
        <f>IF(C12="","",VLOOKUP('OPĆI DIO'!$C$1,'OPĆI DIO'!$N$4:$W$137,9,FALSE))</f>
        <v>Javni instituti</v>
      </c>
      <c r="C12" s="266">
        <f t="shared" si="3"/>
        <v>31</v>
      </c>
      <c r="D12" s="43">
        <v>31</v>
      </c>
      <c r="E12" s="39" t="str">
        <f t="shared" si="4"/>
        <v>Vlastiti prihodi</v>
      </c>
      <c r="F12" s="43">
        <v>3114</v>
      </c>
      <c r="G12" s="39" t="str">
        <f t="shared" si="0"/>
        <v>Plaće za posebne uvjete rada</v>
      </c>
      <c r="H12" s="74" t="s">
        <v>636</v>
      </c>
      <c r="I12" s="39" t="str">
        <f t="shared" si="1"/>
        <v>PROGRAMSKO I OSTALO FINANCIRANJE JAVNIH INSTITUTA – IZ EVIDENCIJSKIH PRIHODA</v>
      </c>
      <c r="J12" s="39" t="str">
        <f t="shared" si="2"/>
        <v>0150</v>
      </c>
      <c r="K12" s="73">
        <f>121*12</f>
        <v>1452</v>
      </c>
      <c r="L12" s="73">
        <f>121*12</f>
        <v>1452</v>
      </c>
      <c r="M12" s="73">
        <f>121*12</f>
        <v>1452</v>
      </c>
      <c r="N12" s="239"/>
      <c r="O12" t="str">
        <f>IF(C12="","",'OPĆI DIO'!$C$1)</f>
        <v>3025 INSTITUT ZA JADRANSKE KULTURE I MELIORACIJU KRŠA</v>
      </c>
      <c r="P12" t="str">
        <f t="shared" si="5"/>
        <v>311</v>
      </c>
      <c r="Q12" t="str">
        <f t="shared" si="6"/>
        <v>31</v>
      </c>
      <c r="R12" t="str">
        <f t="shared" si="7"/>
        <v>31</v>
      </c>
      <c r="S12" t="str">
        <f t="shared" si="8"/>
        <v>15</v>
      </c>
      <c r="T12" t="str">
        <f t="shared" si="9"/>
        <v>3</v>
      </c>
      <c r="U12">
        <f t="shared" si="10"/>
        <v>31</v>
      </c>
      <c r="V12" s="113">
        <v>5012</v>
      </c>
      <c r="W12" s="113" t="s">
        <v>515</v>
      </c>
      <c r="X12" s="113">
        <v>50</v>
      </c>
      <c r="Y12">
        <v>3212</v>
      </c>
      <c r="Z12" t="s">
        <v>663</v>
      </c>
      <c r="AB12" s="113" t="str">
        <f t="shared" si="13"/>
        <v>32</v>
      </c>
      <c r="AC12" t="str">
        <f t="shared" si="14"/>
        <v>321</v>
      </c>
      <c r="AE12" t="s">
        <v>664</v>
      </c>
      <c r="AF12" t="s">
        <v>665</v>
      </c>
      <c r="AG12" t="s">
        <v>666</v>
      </c>
      <c r="AH12" t="s">
        <v>667</v>
      </c>
      <c r="AI12" t="str">
        <f t="shared" si="11"/>
        <v>09</v>
      </c>
      <c r="AJ12" t="str">
        <f t="shared" si="12"/>
        <v>091</v>
      </c>
    </row>
    <row r="13" spans="1:36">
      <c r="A13" s="39" t="str">
        <f>IF(C13="","",VLOOKUP('OPĆI DIO'!$C$1,'OPĆI DIO'!$N$4:$W$137,10,FALSE))</f>
        <v>08008</v>
      </c>
      <c r="B13" s="39" t="str">
        <f>IF(C13="","",VLOOKUP('OPĆI DIO'!$C$1,'OPĆI DIO'!$N$4:$W$137,9,FALSE))</f>
        <v>Javni instituti</v>
      </c>
      <c r="C13" s="266">
        <f t="shared" si="3"/>
        <v>31</v>
      </c>
      <c r="D13" s="43">
        <v>31</v>
      </c>
      <c r="E13" s="39" t="str">
        <f t="shared" si="4"/>
        <v>Vlastiti prihodi</v>
      </c>
      <c r="F13" s="43">
        <v>3132</v>
      </c>
      <c r="G13" s="39" t="str">
        <f t="shared" si="0"/>
        <v>Doprinosi za obvezno zdravstveno osiguranje</v>
      </c>
      <c r="H13" s="74" t="s">
        <v>636</v>
      </c>
      <c r="I13" s="39" t="str">
        <f t="shared" si="1"/>
        <v>PROGRAMSKO I OSTALO FINANCIRANJE JAVNIH INSTITUTA – IZ EVIDENCIJSKIH PRIHODA</v>
      </c>
      <c r="J13" s="39" t="str">
        <f t="shared" si="2"/>
        <v>0150</v>
      </c>
      <c r="K13" s="73">
        <f>312*12</f>
        <v>3744</v>
      </c>
      <c r="L13" s="73">
        <f>312*12</f>
        <v>3744</v>
      </c>
      <c r="M13" s="73">
        <f>312*12</f>
        <v>3744</v>
      </c>
      <c r="N13" s="239"/>
      <c r="O13" t="str">
        <f>IF(C13="","",'OPĆI DIO'!$C$1)</f>
        <v>3025 INSTITUT ZA JADRANSKE KULTURE I MELIORACIJU KRŠA</v>
      </c>
      <c r="P13" t="str">
        <f t="shared" si="5"/>
        <v>313</v>
      </c>
      <c r="Q13" t="str">
        <f t="shared" si="6"/>
        <v>31</v>
      </c>
      <c r="R13" t="str">
        <f t="shared" si="7"/>
        <v>31</v>
      </c>
      <c r="S13" t="str">
        <f t="shared" si="8"/>
        <v>15</v>
      </c>
      <c r="T13" t="str">
        <f t="shared" si="9"/>
        <v>3</v>
      </c>
      <c r="U13">
        <f t="shared" si="10"/>
        <v>31</v>
      </c>
      <c r="V13" s="113">
        <v>5041</v>
      </c>
      <c r="W13" s="113" t="s">
        <v>517</v>
      </c>
      <c r="X13" s="113">
        <v>50</v>
      </c>
      <c r="Y13">
        <v>3213</v>
      </c>
      <c r="Z13" t="s">
        <v>668</v>
      </c>
      <c r="AB13" s="113" t="str">
        <f t="shared" si="13"/>
        <v>32</v>
      </c>
      <c r="AC13" t="str">
        <f t="shared" si="14"/>
        <v>321</v>
      </c>
      <c r="AE13" t="s">
        <v>669</v>
      </c>
      <c r="AF13" t="s">
        <v>670</v>
      </c>
      <c r="AG13" t="s">
        <v>661</v>
      </c>
      <c r="AH13" t="s">
        <v>662</v>
      </c>
      <c r="AI13" t="str">
        <f t="shared" si="11"/>
        <v>01</v>
      </c>
      <c r="AJ13" t="str">
        <f t="shared" si="12"/>
        <v>015</v>
      </c>
    </row>
    <row r="14" spans="1:36">
      <c r="A14" s="39" t="str">
        <f>IF(C14="","",VLOOKUP('OPĆI DIO'!$C$1,'OPĆI DIO'!$N$4:$W$137,10,FALSE))</f>
        <v>08008</v>
      </c>
      <c r="B14" s="39" t="str">
        <f>IF(C14="","",VLOOKUP('OPĆI DIO'!$C$1,'OPĆI DIO'!$N$4:$W$137,9,FALSE))</f>
        <v>Javni instituti</v>
      </c>
      <c r="C14" s="266">
        <f t="shared" si="3"/>
        <v>31</v>
      </c>
      <c r="D14" s="43">
        <v>31</v>
      </c>
      <c r="E14" s="39" t="str">
        <f t="shared" si="4"/>
        <v>Vlastiti prihodi</v>
      </c>
      <c r="F14" s="43">
        <v>3121</v>
      </c>
      <c r="G14" s="39" t="str">
        <f t="shared" si="0"/>
        <v>Ostali rashodi za zaposlene</v>
      </c>
      <c r="H14" s="74" t="s">
        <v>636</v>
      </c>
      <c r="I14" s="39" t="str">
        <f t="shared" si="1"/>
        <v>PROGRAMSKO I OSTALO FINANCIRANJE JAVNIH INSTITUTA – IZ EVIDENCIJSKIH PRIHODA</v>
      </c>
      <c r="J14" s="39" t="str">
        <f t="shared" si="2"/>
        <v>0150</v>
      </c>
      <c r="K14" s="73">
        <f>300+300+100</f>
        <v>700</v>
      </c>
      <c r="L14" s="73">
        <f>300+300+100</f>
        <v>700</v>
      </c>
      <c r="M14" s="73">
        <f>300+300+100</f>
        <v>700</v>
      </c>
      <c r="N14" s="239"/>
      <c r="O14" t="str">
        <f>IF(C14="","",'OPĆI DIO'!$C$1)</f>
        <v>3025 INSTITUT ZA JADRANSKE KULTURE I MELIORACIJU KRŠA</v>
      </c>
      <c r="P14" t="str">
        <f t="shared" si="5"/>
        <v>312</v>
      </c>
      <c r="Q14" t="str">
        <f t="shared" si="6"/>
        <v>31</v>
      </c>
      <c r="R14" t="str">
        <f t="shared" si="7"/>
        <v>31</v>
      </c>
      <c r="S14" t="str">
        <f t="shared" si="8"/>
        <v>15</v>
      </c>
      <c r="T14" t="str">
        <f t="shared" si="9"/>
        <v>3</v>
      </c>
      <c r="U14">
        <f t="shared" si="10"/>
        <v>31</v>
      </c>
      <c r="V14" s="113">
        <v>5043</v>
      </c>
      <c r="W14" s="113" t="s">
        <v>519</v>
      </c>
      <c r="X14" s="113">
        <v>50</v>
      </c>
      <c r="Y14">
        <v>3214</v>
      </c>
      <c r="Z14" t="s">
        <v>671</v>
      </c>
      <c r="AB14" s="113" t="str">
        <f t="shared" si="13"/>
        <v>32</v>
      </c>
      <c r="AC14" t="str">
        <f t="shared" si="14"/>
        <v>321</v>
      </c>
      <c r="AE14" t="s">
        <v>672</v>
      </c>
      <c r="AF14" t="s">
        <v>673</v>
      </c>
      <c r="AG14" t="s">
        <v>674</v>
      </c>
      <c r="AH14" t="s">
        <v>675</v>
      </c>
      <c r="AI14" t="str">
        <f t="shared" si="11"/>
        <v>09</v>
      </c>
      <c r="AJ14" t="str">
        <f t="shared" si="12"/>
        <v>097</v>
      </c>
    </row>
    <row r="15" spans="1:36">
      <c r="A15" s="39" t="str">
        <f>IF(C15="","",VLOOKUP('OPĆI DIO'!$C$1,'OPĆI DIO'!$N$4:$W$137,10,FALSE))</f>
        <v>08008</v>
      </c>
      <c r="B15" s="39" t="str">
        <f>IF(C15="","",VLOOKUP('OPĆI DIO'!$C$1,'OPĆI DIO'!$N$4:$W$137,9,FALSE))</f>
        <v>Javni instituti</v>
      </c>
      <c r="C15" s="266">
        <f t="shared" si="3"/>
        <v>31</v>
      </c>
      <c r="D15" s="43">
        <v>31</v>
      </c>
      <c r="E15" s="39" t="str">
        <f t="shared" si="4"/>
        <v>Vlastiti prihodi</v>
      </c>
      <c r="F15" s="43">
        <v>3212</v>
      </c>
      <c r="G15" s="39" t="str">
        <f t="shared" si="0"/>
        <v>Naknade za prijevoz, za rad na terenu i odvojeni život</v>
      </c>
      <c r="H15" s="74" t="s">
        <v>636</v>
      </c>
      <c r="I15" s="39" t="str">
        <f t="shared" si="1"/>
        <v>PROGRAMSKO I OSTALO FINANCIRANJE JAVNIH INSTITUTA – IZ EVIDENCIJSKIH PRIHODA</v>
      </c>
      <c r="J15" s="39" t="str">
        <f t="shared" si="2"/>
        <v>0150</v>
      </c>
      <c r="K15" s="73">
        <f>35*12</f>
        <v>420</v>
      </c>
      <c r="L15" s="73">
        <f>35*12</f>
        <v>420</v>
      </c>
      <c r="M15" s="73">
        <f>35*12</f>
        <v>420</v>
      </c>
      <c r="N15" s="239"/>
      <c r="O15" t="str">
        <f>IF(C15="","",'OPĆI DIO'!$C$1)</f>
        <v>3025 INSTITUT ZA JADRANSKE KULTURE I MELIORACIJU KRŠA</v>
      </c>
      <c r="P15" t="str">
        <f t="shared" si="5"/>
        <v>321</v>
      </c>
      <c r="Q15" t="str">
        <f t="shared" si="6"/>
        <v>32</v>
      </c>
      <c r="R15" t="str">
        <f t="shared" si="7"/>
        <v>31</v>
      </c>
      <c r="S15" t="str">
        <f t="shared" si="8"/>
        <v>15</v>
      </c>
      <c r="T15" t="str">
        <f t="shared" si="9"/>
        <v>3</v>
      </c>
      <c r="U15">
        <f t="shared" si="10"/>
        <v>31</v>
      </c>
      <c r="V15" s="113">
        <v>5052</v>
      </c>
      <c r="W15" s="113" t="s">
        <v>521</v>
      </c>
      <c r="X15" s="113">
        <v>50</v>
      </c>
      <c r="Y15">
        <v>3221</v>
      </c>
      <c r="Z15" t="s">
        <v>676</v>
      </c>
      <c r="AB15" s="113" t="str">
        <f t="shared" si="13"/>
        <v>32</v>
      </c>
      <c r="AC15" t="str">
        <f t="shared" si="14"/>
        <v>322</v>
      </c>
      <c r="AE15" t="s">
        <v>677</v>
      </c>
      <c r="AF15" t="s">
        <v>678</v>
      </c>
      <c r="AG15" t="s">
        <v>679</v>
      </c>
      <c r="AH15" t="s">
        <v>680</v>
      </c>
      <c r="AI15" t="str">
        <f t="shared" si="11"/>
        <v>10</v>
      </c>
      <c r="AJ15" t="str">
        <f t="shared" si="12"/>
        <v>104</v>
      </c>
    </row>
    <row r="16" spans="1:36">
      <c r="A16" s="39" t="str">
        <f>IF(C16="","",VLOOKUP('OPĆI DIO'!$C$1,'OPĆI DIO'!$N$4:$W$137,10,FALSE))</f>
        <v>08008</v>
      </c>
      <c r="B16" s="39" t="str">
        <f>IF(C16="","",VLOOKUP('OPĆI DIO'!$C$1,'OPĆI DIO'!$N$4:$W$137,9,FALSE))</f>
        <v>Javni instituti</v>
      </c>
      <c r="C16" s="266">
        <f t="shared" si="3"/>
        <v>31</v>
      </c>
      <c r="D16" s="43">
        <v>31</v>
      </c>
      <c r="E16" s="39" t="str">
        <f t="shared" si="4"/>
        <v>Vlastiti prihodi</v>
      </c>
      <c r="F16" s="43">
        <v>3211</v>
      </c>
      <c r="G16" s="39" t="str">
        <f t="shared" si="0"/>
        <v>Službena putovanja</v>
      </c>
      <c r="H16" s="74" t="s">
        <v>636</v>
      </c>
      <c r="I16" s="39" t="str">
        <f t="shared" si="1"/>
        <v>PROGRAMSKO I OSTALO FINANCIRANJE JAVNIH INSTITUTA – IZ EVIDENCIJSKIH PRIHODA</v>
      </c>
      <c r="J16" s="39" t="str">
        <f t="shared" si="2"/>
        <v>0150</v>
      </c>
      <c r="K16" s="73">
        <v>633</v>
      </c>
      <c r="L16" s="73">
        <v>633</v>
      </c>
      <c r="M16" s="73">
        <v>633</v>
      </c>
      <c r="N16" s="239"/>
      <c r="O16" t="str">
        <f>IF(C16="","",'OPĆI DIO'!$C$1)</f>
        <v>3025 INSTITUT ZA JADRANSKE KULTURE I MELIORACIJU KRŠA</v>
      </c>
      <c r="P16" t="str">
        <f t="shared" si="5"/>
        <v>321</v>
      </c>
      <c r="Q16" t="str">
        <f t="shared" si="6"/>
        <v>32</v>
      </c>
      <c r="R16" t="str">
        <f t="shared" si="7"/>
        <v>31</v>
      </c>
      <c r="S16" t="str">
        <f t="shared" si="8"/>
        <v>15</v>
      </c>
      <c r="T16" t="str">
        <f t="shared" si="9"/>
        <v>3</v>
      </c>
      <c r="U16">
        <f t="shared" si="10"/>
        <v>31</v>
      </c>
      <c r="V16" s="113">
        <v>50810</v>
      </c>
      <c r="W16" s="113" t="s">
        <v>523</v>
      </c>
      <c r="X16" s="113">
        <v>50</v>
      </c>
      <c r="Y16">
        <v>3222</v>
      </c>
      <c r="Z16" t="s">
        <v>681</v>
      </c>
      <c r="AB16" s="113" t="str">
        <f t="shared" si="13"/>
        <v>32</v>
      </c>
      <c r="AC16" t="str">
        <f t="shared" si="14"/>
        <v>322</v>
      </c>
      <c r="AE16" t="s">
        <v>682</v>
      </c>
      <c r="AF16" t="s">
        <v>683</v>
      </c>
      <c r="AG16" t="s">
        <v>679</v>
      </c>
      <c r="AH16" t="s">
        <v>680</v>
      </c>
      <c r="AI16" t="str">
        <f t="shared" si="11"/>
        <v>10</v>
      </c>
      <c r="AJ16" t="str">
        <f t="shared" si="12"/>
        <v>104</v>
      </c>
    </row>
    <row r="17" spans="1:36">
      <c r="A17" s="39" t="str">
        <f>IF(C17="","",VLOOKUP('OPĆI DIO'!$C$1,'OPĆI DIO'!$N$4:$W$137,10,FALSE))</f>
        <v>08008</v>
      </c>
      <c r="B17" s="39" t="str">
        <f>IF(C17="","",VLOOKUP('OPĆI DIO'!$C$1,'OPĆI DIO'!$N$4:$W$137,9,FALSE))</f>
        <v>Javni instituti</v>
      </c>
      <c r="C17" s="266">
        <f t="shared" si="3"/>
        <v>31</v>
      </c>
      <c r="D17" s="43">
        <v>31</v>
      </c>
      <c r="E17" s="39" t="str">
        <f t="shared" si="4"/>
        <v>Vlastiti prihodi</v>
      </c>
      <c r="F17" s="43">
        <v>3221</v>
      </c>
      <c r="G17" s="39" t="str">
        <f t="shared" si="0"/>
        <v>Uredski materijal i ostali materijalni rashodi</v>
      </c>
      <c r="H17" s="74" t="s">
        <v>636</v>
      </c>
      <c r="I17" s="39" t="str">
        <f t="shared" si="1"/>
        <v>PROGRAMSKO I OSTALO FINANCIRANJE JAVNIH INSTITUTA – IZ EVIDENCIJSKIH PRIHODA</v>
      </c>
      <c r="J17" s="39" t="str">
        <f t="shared" si="2"/>
        <v>0150</v>
      </c>
      <c r="K17" s="73">
        <v>2137</v>
      </c>
      <c r="L17" s="73">
        <v>2137</v>
      </c>
      <c r="M17" s="73">
        <v>2137</v>
      </c>
      <c r="N17" s="239"/>
      <c r="O17" t="str">
        <f>IF(C17="","",'OPĆI DIO'!$C$1)</f>
        <v>3025 INSTITUT ZA JADRANSKE KULTURE I MELIORACIJU KRŠA</v>
      </c>
      <c r="P17" t="str">
        <f t="shared" si="5"/>
        <v>322</v>
      </c>
      <c r="Q17" t="str">
        <f t="shared" si="6"/>
        <v>32</v>
      </c>
      <c r="R17" t="str">
        <f t="shared" si="7"/>
        <v>31</v>
      </c>
      <c r="S17" t="str">
        <f t="shared" si="8"/>
        <v>15</v>
      </c>
      <c r="T17" t="str">
        <f t="shared" si="9"/>
        <v>3</v>
      </c>
      <c r="U17">
        <f t="shared" si="10"/>
        <v>31</v>
      </c>
      <c r="V17" s="113">
        <v>50815</v>
      </c>
      <c r="W17" s="113" t="s">
        <v>524</v>
      </c>
      <c r="X17" s="113">
        <v>50</v>
      </c>
      <c r="Y17">
        <v>3223</v>
      </c>
      <c r="Z17" t="s">
        <v>684</v>
      </c>
      <c r="AB17" s="113" t="str">
        <f t="shared" si="13"/>
        <v>32</v>
      </c>
      <c r="AC17" t="str">
        <f t="shared" si="14"/>
        <v>322</v>
      </c>
      <c r="AE17" t="s">
        <v>685</v>
      </c>
      <c r="AF17" t="s">
        <v>686</v>
      </c>
      <c r="AG17" t="s">
        <v>674</v>
      </c>
      <c r="AH17" t="s">
        <v>675</v>
      </c>
      <c r="AI17" t="str">
        <f t="shared" si="11"/>
        <v>09</v>
      </c>
      <c r="AJ17" t="str">
        <f t="shared" si="12"/>
        <v>097</v>
      </c>
    </row>
    <row r="18" spans="1:36">
      <c r="A18" s="39" t="str">
        <f>IF(C18="","",VLOOKUP('OPĆI DIO'!$C$1,'OPĆI DIO'!$N$4:$W$137,10,FALSE))</f>
        <v>08008</v>
      </c>
      <c r="B18" s="39" t="str">
        <f>IF(C18="","",VLOOKUP('OPĆI DIO'!$C$1,'OPĆI DIO'!$N$4:$W$137,9,FALSE))</f>
        <v>Javni instituti</v>
      </c>
      <c r="C18" s="266">
        <f t="shared" si="3"/>
        <v>31</v>
      </c>
      <c r="D18" s="43">
        <v>31</v>
      </c>
      <c r="E18" s="39" t="str">
        <f t="shared" si="4"/>
        <v>Vlastiti prihodi</v>
      </c>
      <c r="F18" s="43">
        <v>3227</v>
      </c>
      <c r="G18" s="39" t="str">
        <f t="shared" si="0"/>
        <v>Službena, radna i zaštitna odjeća i obuća</v>
      </c>
      <c r="H18" s="74" t="s">
        <v>636</v>
      </c>
      <c r="I18" s="39" t="str">
        <f t="shared" si="1"/>
        <v>PROGRAMSKO I OSTALO FINANCIRANJE JAVNIH INSTITUTA – IZ EVIDENCIJSKIH PRIHODA</v>
      </c>
      <c r="J18" s="39" t="str">
        <f t="shared" si="2"/>
        <v>0150</v>
      </c>
      <c r="K18" s="73">
        <v>200</v>
      </c>
      <c r="L18" s="73">
        <v>0</v>
      </c>
      <c r="M18" s="73">
        <v>200</v>
      </c>
      <c r="N18" s="239"/>
      <c r="O18" t="str">
        <f>IF(C18="","",'OPĆI DIO'!$C$1)</f>
        <v>3025 INSTITUT ZA JADRANSKE KULTURE I MELIORACIJU KRŠA</v>
      </c>
      <c r="P18" t="str">
        <f t="shared" si="5"/>
        <v>322</v>
      </c>
      <c r="Q18" t="str">
        <f t="shared" si="6"/>
        <v>32</v>
      </c>
      <c r="R18" t="str">
        <f t="shared" si="7"/>
        <v>31</v>
      </c>
      <c r="S18" t="str">
        <f t="shared" si="8"/>
        <v>15</v>
      </c>
      <c r="T18" t="str">
        <f t="shared" si="9"/>
        <v>3</v>
      </c>
      <c r="U18">
        <f t="shared" si="10"/>
        <v>31</v>
      </c>
      <c r="V18" s="247">
        <v>51000</v>
      </c>
      <c r="W18" s="247" t="s">
        <v>525</v>
      </c>
      <c r="X18" s="247">
        <v>51</v>
      </c>
      <c r="Y18">
        <v>3224</v>
      </c>
      <c r="Z18" t="s">
        <v>687</v>
      </c>
      <c r="AB18" s="113" t="str">
        <f t="shared" si="13"/>
        <v>32</v>
      </c>
      <c r="AC18" t="str">
        <f t="shared" si="14"/>
        <v>322</v>
      </c>
      <c r="AE18" t="s">
        <v>688</v>
      </c>
      <c r="AF18" t="s">
        <v>689</v>
      </c>
      <c r="AG18" t="s">
        <v>674</v>
      </c>
      <c r="AH18" t="s">
        <v>675</v>
      </c>
      <c r="AI18" t="str">
        <f t="shared" si="11"/>
        <v>09</v>
      </c>
      <c r="AJ18" t="str">
        <f t="shared" si="12"/>
        <v>097</v>
      </c>
    </row>
    <row r="19" spans="1:36">
      <c r="A19" s="39" t="str">
        <f>IF(C19="","",VLOOKUP('OPĆI DIO'!$C$1,'OPĆI DIO'!$N$4:$W$137,10,FALSE))</f>
        <v>08008</v>
      </c>
      <c r="B19" s="39" t="str">
        <f>IF(C19="","",VLOOKUP('OPĆI DIO'!$C$1,'OPĆI DIO'!$N$4:$W$137,9,FALSE))</f>
        <v>Javni instituti</v>
      </c>
      <c r="C19" s="266">
        <f t="shared" si="3"/>
        <v>31</v>
      </c>
      <c r="D19" s="43">
        <v>31</v>
      </c>
      <c r="E19" s="39" t="str">
        <f t="shared" si="4"/>
        <v>Vlastiti prihodi</v>
      </c>
      <c r="F19" s="43">
        <v>3232</v>
      </c>
      <c r="G19" s="39" t="str">
        <f t="shared" si="0"/>
        <v>Usluge tekućeg i investicijskog održavanja</v>
      </c>
      <c r="H19" s="74" t="s">
        <v>636</v>
      </c>
      <c r="I19" s="39" t="str">
        <f t="shared" si="1"/>
        <v>PROGRAMSKO I OSTALO FINANCIRANJE JAVNIH INSTITUTA – IZ EVIDENCIJSKIH PRIHODA</v>
      </c>
      <c r="J19" s="39" t="str">
        <f t="shared" si="2"/>
        <v>0150</v>
      </c>
      <c r="K19" s="73">
        <v>1780</v>
      </c>
      <c r="L19" s="73">
        <v>3741</v>
      </c>
      <c r="M19" s="73">
        <v>1740</v>
      </c>
      <c r="N19" s="239"/>
      <c r="O19" t="str">
        <f>IF(C19="","",'OPĆI DIO'!$C$1)</f>
        <v>3025 INSTITUT ZA JADRANSKE KULTURE I MELIORACIJU KRŠA</v>
      </c>
      <c r="P19" t="str">
        <f t="shared" si="5"/>
        <v>323</v>
      </c>
      <c r="Q19" t="str">
        <f t="shared" si="6"/>
        <v>32</v>
      </c>
      <c r="R19" t="str">
        <f t="shared" si="7"/>
        <v>31</v>
      </c>
      <c r="S19" t="str">
        <f t="shared" si="8"/>
        <v>15</v>
      </c>
      <c r="T19" t="str">
        <f t="shared" si="9"/>
        <v>3</v>
      </c>
      <c r="U19">
        <f t="shared" si="10"/>
        <v>31</v>
      </c>
      <c r="V19" s="247">
        <v>51011</v>
      </c>
      <c r="W19" s="248" t="s">
        <v>526</v>
      </c>
      <c r="X19" s="248">
        <v>11</v>
      </c>
      <c r="Y19">
        <v>3225</v>
      </c>
      <c r="Z19" s="113" t="s">
        <v>690</v>
      </c>
      <c r="AB19" s="113" t="str">
        <f t="shared" si="13"/>
        <v>32</v>
      </c>
      <c r="AC19" t="str">
        <f t="shared" si="14"/>
        <v>322</v>
      </c>
      <c r="AE19" t="s">
        <v>691</v>
      </c>
      <c r="AF19" t="s">
        <v>692</v>
      </c>
      <c r="AG19" t="s">
        <v>674</v>
      </c>
      <c r="AH19" t="s">
        <v>675</v>
      </c>
      <c r="AI19" t="str">
        <f t="shared" si="11"/>
        <v>09</v>
      </c>
      <c r="AJ19" t="str">
        <f t="shared" si="12"/>
        <v>097</v>
      </c>
    </row>
    <row r="20" spans="1:36">
      <c r="A20" s="39" t="str">
        <f>IF(C20="","",VLOOKUP('OPĆI DIO'!$C$1,'OPĆI DIO'!$N$4:$W$137,10,FALSE))</f>
        <v>08008</v>
      </c>
      <c r="B20" s="39" t="str">
        <f>IF(C20="","",VLOOKUP('OPĆI DIO'!$C$1,'OPĆI DIO'!$N$4:$W$137,9,FALSE))</f>
        <v>Javni instituti</v>
      </c>
      <c r="C20" s="266">
        <f t="shared" si="3"/>
        <v>31</v>
      </c>
      <c r="D20" s="43">
        <v>31</v>
      </c>
      <c r="E20" s="39" t="str">
        <f t="shared" si="4"/>
        <v>Vlastiti prihodi</v>
      </c>
      <c r="F20" s="43">
        <v>3239</v>
      </c>
      <c r="G20" s="39" t="str">
        <f t="shared" si="0"/>
        <v>Ostale usluge</v>
      </c>
      <c r="H20" s="74" t="s">
        <v>636</v>
      </c>
      <c r="I20" s="39" t="str">
        <f t="shared" si="1"/>
        <v>PROGRAMSKO I OSTALO FINANCIRANJE JAVNIH INSTITUTA – IZ EVIDENCIJSKIH PRIHODA</v>
      </c>
      <c r="J20" s="39" t="str">
        <f t="shared" si="2"/>
        <v>0150</v>
      </c>
      <c r="K20" s="73">
        <v>1200</v>
      </c>
      <c r="L20" s="73">
        <v>1200</v>
      </c>
      <c r="M20" s="73">
        <v>1200</v>
      </c>
      <c r="N20" s="239"/>
      <c r="O20" t="str">
        <f>IF(C20="","",'OPĆI DIO'!$C$1)</f>
        <v>3025 INSTITUT ZA JADRANSKE KULTURE I MELIORACIJU KRŠA</v>
      </c>
      <c r="P20" t="str">
        <f t="shared" si="5"/>
        <v>323</v>
      </c>
      <c r="Q20" t="str">
        <f t="shared" si="6"/>
        <v>32</v>
      </c>
      <c r="R20" t="str">
        <f t="shared" si="7"/>
        <v>31</v>
      </c>
      <c r="S20" t="str">
        <f t="shared" si="8"/>
        <v>15</v>
      </c>
      <c r="T20" t="str">
        <f t="shared" si="9"/>
        <v>3</v>
      </c>
      <c r="U20">
        <f t="shared" si="10"/>
        <v>31</v>
      </c>
      <c r="V20" s="247">
        <v>51031</v>
      </c>
      <c r="W20" s="247" t="s">
        <v>528</v>
      </c>
      <c r="X20" s="247">
        <v>31</v>
      </c>
      <c r="Y20">
        <v>3226</v>
      </c>
      <c r="Z20" t="s">
        <v>693</v>
      </c>
      <c r="AB20" s="113" t="str">
        <f t="shared" si="13"/>
        <v>32</v>
      </c>
      <c r="AC20" t="str">
        <f t="shared" si="14"/>
        <v>322</v>
      </c>
      <c r="AE20" t="s">
        <v>694</v>
      </c>
      <c r="AF20" t="s">
        <v>695</v>
      </c>
      <c r="AG20" t="s">
        <v>648</v>
      </c>
      <c r="AH20" t="s">
        <v>649</v>
      </c>
      <c r="AI20" t="str">
        <f t="shared" si="11"/>
        <v>09</v>
      </c>
      <c r="AJ20" t="str">
        <f t="shared" si="12"/>
        <v>094</v>
      </c>
    </row>
    <row r="21" spans="1:36">
      <c r="A21" s="39" t="str">
        <f>IF(C21="","",VLOOKUP('OPĆI DIO'!$C$1,'OPĆI DIO'!$N$4:$W$137,10,FALSE))</f>
        <v>08008</v>
      </c>
      <c r="B21" s="39" t="str">
        <f>IF(C21="","",VLOOKUP('OPĆI DIO'!$C$1,'OPĆI DIO'!$N$4:$W$137,9,FALSE))</f>
        <v>Javni instituti</v>
      </c>
      <c r="C21" s="266">
        <f t="shared" si="3"/>
        <v>31</v>
      </c>
      <c r="D21" s="43">
        <v>31</v>
      </c>
      <c r="E21" s="39" t="str">
        <f t="shared" si="4"/>
        <v>Vlastiti prihodi</v>
      </c>
      <c r="F21" s="43">
        <v>3294</v>
      </c>
      <c r="G21" s="39" t="str">
        <f t="shared" si="0"/>
        <v>Članarine i norme</v>
      </c>
      <c r="H21" s="74" t="s">
        <v>636</v>
      </c>
      <c r="I21" s="39" t="str">
        <f t="shared" si="1"/>
        <v>PROGRAMSKO I OSTALO FINANCIRANJE JAVNIH INSTITUTA – IZ EVIDENCIJSKIH PRIHODA</v>
      </c>
      <c r="J21" s="39" t="str">
        <f t="shared" si="2"/>
        <v>0150</v>
      </c>
      <c r="K21" s="73">
        <v>224</v>
      </c>
      <c r="L21" s="73">
        <v>224</v>
      </c>
      <c r="M21" s="73">
        <v>224</v>
      </c>
      <c r="N21" s="239"/>
      <c r="O21" t="str">
        <f>IF(C21="","",'OPĆI DIO'!$C$1)</f>
        <v>3025 INSTITUT ZA JADRANSKE KULTURE I MELIORACIJU KRŠA</v>
      </c>
      <c r="P21" t="str">
        <f t="shared" si="5"/>
        <v>329</v>
      </c>
      <c r="Q21" t="str">
        <f t="shared" si="6"/>
        <v>32</v>
      </c>
      <c r="R21" t="str">
        <f t="shared" si="7"/>
        <v>31</v>
      </c>
      <c r="S21" t="str">
        <f t="shared" si="8"/>
        <v>15</v>
      </c>
      <c r="T21" t="str">
        <f t="shared" si="9"/>
        <v>3</v>
      </c>
      <c r="U21">
        <f t="shared" si="10"/>
        <v>31</v>
      </c>
      <c r="V21" s="247">
        <v>51043</v>
      </c>
      <c r="W21" s="247" t="s">
        <v>530</v>
      </c>
      <c r="X21" s="247">
        <v>43</v>
      </c>
      <c r="Y21">
        <v>3227</v>
      </c>
      <c r="Z21" t="s">
        <v>696</v>
      </c>
      <c r="AB21" s="113" t="str">
        <f t="shared" si="13"/>
        <v>32</v>
      </c>
      <c r="AC21" t="str">
        <f t="shared" si="14"/>
        <v>322</v>
      </c>
      <c r="AE21" t="s">
        <v>697</v>
      </c>
      <c r="AF21" t="s">
        <v>698</v>
      </c>
      <c r="AG21" t="s">
        <v>666</v>
      </c>
      <c r="AH21" t="s">
        <v>667</v>
      </c>
      <c r="AI21" t="str">
        <f t="shared" si="11"/>
        <v>09</v>
      </c>
      <c r="AJ21" t="str">
        <f t="shared" si="12"/>
        <v>091</v>
      </c>
    </row>
    <row r="22" spans="1:36">
      <c r="A22" s="39" t="str">
        <f>IF(C22="","",VLOOKUP('OPĆI DIO'!$C$1,'OPĆI DIO'!$N$4:$W$137,10,FALSE))</f>
        <v>08008</v>
      </c>
      <c r="B22" s="39" t="str">
        <f>IF(C22="","",VLOOKUP('OPĆI DIO'!$C$1,'OPĆI DIO'!$N$4:$W$137,9,FALSE))</f>
        <v>Javni instituti</v>
      </c>
      <c r="C22" s="266">
        <f t="shared" si="3"/>
        <v>31</v>
      </c>
      <c r="D22" s="43">
        <v>31</v>
      </c>
      <c r="E22" s="39" t="str">
        <f t="shared" si="4"/>
        <v>Vlastiti prihodi</v>
      </c>
      <c r="F22" s="43">
        <v>3211</v>
      </c>
      <c r="G22" s="39" t="str">
        <f t="shared" si="0"/>
        <v>Službena putovanja</v>
      </c>
      <c r="H22" s="74" t="s">
        <v>636</v>
      </c>
      <c r="I22" s="39" t="str">
        <f t="shared" si="1"/>
        <v>PROGRAMSKO I OSTALO FINANCIRANJE JAVNIH INSTITUTA – IZ EVIDENCIJSKIH PRIHODA</v>
      </c>
      <c r="J22" s="39" t="str">
        <f t="shared" si="2"/>
        <v>0150</v>
      </c>
      <c r="K22" s="73">
        <v>0</v>
      </c>
      <c r="L22" s="73">
        <v>1000</v>
      </c>
      <c r="M22" s="73">
        <v>1000</v>
      </c>
      <c r="N22" s="239"/>
      <c r="O22" t="str">
        <f>IF(C22="","",'OPĆI DIO'!$C$1)</f>
        <v>3025 INSTITUT ZA JADRANSKE KULTURE I MELIORACIJU KRŠA</v>
      </c>
      <c r="P22" t="str">
        <f t="shared" si="5"/>
        <v>321</v>
      </c>
      <c r="Q22" t="str">
        <f t="shared" si="6"/>
        <v>32</v>
      </c>
      <c r="R22" t="str">
        <f t="shared" si="7"/>
        <v>31</v>
      </c>
      <c r="S22" t="str">
        <f t="shared" si="8"/>
        <v>15</v>
      </c>
      <c r="T22" t="str">
        <f t="shared" si="9"/>
        <v>3</v>
      </c>
      <c r="U22">
        <f t="shared" si="10"/>
        <v>31</v>
      </c>
      <c r="V22" s="247">
        <v>51081</v>
      </c>
      <c r="W22" s="247" t="s">
        <v>531</v>
      </c>
      <c r="X22" s="247">
        <v>81</v>
      </c>
      <c r="Y22">
        <v>3231</v>
      </c>
      <c r="Z22" s="113" t="s">
        <v>699</v>
      </c>
      <c r="AB22" s="113" t="str">
        <f t="shared" si="13"/>
        <v>32</v>
      </c>
      <c r="AC22" t="str">
        <f t="shared" si="14"/>
        <v>323</v>
      </c>
      <c r="AE22" t="s">
        <v>700</v>
      </c>
      <c r="AF22" t="s">
        <v>701</v>
      </c>
      <c r="AG22" t="s">
        <v>702</v>
      </c>
      <c r="AH22" t="s">
        <v>703</v>
      </c>
      <c r="AI22" t="str">
        <f t="shared" si="11"/>
        <v>08</v>
      </c>
      <c r="AJ22" t="str">
        <f t="shared" si="12"/>
        <v>082</v>
      </c>
    </row>
    <row r="23" spans="1:36">
      <c r="A23" s="39" t="str">
        <f>IF(C23="","",VLOOKUP('OPĆI DIO'!$C$1,'OPĆI DIO'!$N$4:$W$137,10,FALSE))</f>
        <v>08008</v>
      </c>
      <c r="B23" s="39" t="str">
        <f>IF(C23="","",VLOOKUP('OPĆI DIO'!$C$1,'OPĆI DIO'!$N$4:$W$137,9,FALSE))</f>
        <v>Javni instituti</v>
      </c>
      <c r="C23" s="266">
        <f t="shared" si="3"/>
        <v>31</v>
      </c>
      <c r="D23" s="43">
        <v>31</v>
      </c>
      <c r="E23" s="39" t="str">
        <f t="shared" si="4"/>
        <v>Vlastiti prihodi</v>
      </c>
      <c r="F23" s="43">
        <v>3212</v>
      </c>
      <c r="G23" s="39" t="str">
        <f t="shared" si="0"/>
        <v>Naknade za prijevoz, za rad na terenu i odvojeni život</v>
      </c>
      <c r="H23" s="74" t="s">
        <v>636</v>
      </c>
      <c r="I23" s="39" t="str">
        <f t="shared" si="1"/>
        <v>PROGRAMSKO I OSTALO FINANCIRANJE JAVNIH INSTITUTA – IZ EVIDENCIJSKIH PRIHODA</v>
      </c>
      <c r="J23" s="39" t="str">
        <f t="shared" si="2"/>
        <v>0150</v>
      </c>
      <c r="K23" s="73">
        <v>600</v>
      </c>
      <c r="L23" s="73">
        <v>500</v>
      </c>
      <c r="M23" s="73">
        <v>0</v>
      </c>
      <c r="N23" s="239"/>
      <c r="O23" t="str">
        <f>IF(C23="","",'OPĆI DIO'!$C$1)</f>
        <v>3025 INSTITUT ZA JADRANSKE KULTURE I MELIORACIJU KRŠA</v>
      </c>
      <c r="P23" t="str">
        <f t="shared" si="5"/>
        <v>321</v>
      </c>
      <c r="Q23" t="str">
        <f t="shared" si="6"/>
        <v>32</v>
      </c>
      <c r="R23" t="str">
        <f t="shared" si="7"/>
        <v>31</v>
      </c>
      <c r="S23" t="str">
        <f t="shared" si="8"/>
        <v>15</v>
      </c>
      <c r="T23" t="str">
        <f t="shared" si="9"/>
        <v>3</v>
      </c>
      <c r="U23">
        <f t="shared" si="10"/>
        <v>31</v>
      </c>
      <c r="V23">
        <v>52</v>
      </c>
      <c r="W23" t="s">
        <v>532</v>
      </c>
      <c r="X23">
        <v>52</v>
      </c>
      <c r="Y23">
        <v>3232</v>
      </c>
      <c r="Z23" t="s">
        <v>704</v>
      </c>
      <c r="AB23" s="113" t="str">
        <f t="shared" si="13"/>
        <v>32</v>
      </c>
      <c r="AC23" t="str">
        <f t="shared" si="14"/>
        <v>323</v>
      </c>
      <c r="AE23" t="s">
        <v>705</v>
      </c>
      <c r="AF23" t="s">
        <v>706</v>
      </c>
      <c r="AG23" t="s">
        <v>674</v>
      </c>
      <c r="AH23" t="s">
        <v>675</v>
      </c>
      <c r="AI23" t="str">
        <f t="shared" si="11"/>
        <v>09</v>
      </c>
      <c r="AJ23" t="str">
        <f t="shared" si="12"/>
        <v>097</v>
      </c>
    </row>
    <row r="24" spans="1:36">
      <c r="A24" s="39" t="str">
        <f>IF(C24="","",VLOOKUP('OPĆI DIO'!$C$1,'OPĆI DIO'!$N$4:$W$137,10,FALSE))</f>
        <v>08008</v>
      </c>
      <c r="B24" s="39" t="str">
        <f>IF(C24="","",VLOOKUP('OPĆI DIO'!$C$1,'OPĆI DIO'!$N$4:$W$137,9,FALSE))</f>
        <v>Javni instituti</v>
      </c>
      <c r="C24" s="266">
        <f t="shared" si="3"/>
        <v>31</v>
      </c>
      <c r="D24" s="43">
        <v>31</v>
      </c>
      <c r="E24" s="39" t="str">
        <f t="shared" si="4"/>
        <v>Vlastiti prihodi</v>
      </c>
      <c r="F24" s="43">
        <v>3221</v>
      </c>
      <c r="G24" s="39" t="str">
        <f t="shared" si="0"/>
        <v>Uredski materijal i ostali materijalni rashodi</v>
      </c>
      <c r="H24" s="74" t="s">
        <v>636</v>
      </c>
      <c r="I24" s="39" t="str">
        <f t="shared" si="1"/>
        <v>PROGRAMSKO I OSTALO FINANCIRANJE JAVNIH INSTITUTA – IZ EVIDENCIJSKIH PRIHODA</v>
      </c>
      <c r="J24" s="39" t="str">
        <f t="shared" si="2"/>
        <v>0150</v>
      </c>
      <c r="K24" s="73">
        <v>350</v>
      </c>
      <c r="L24" s="73">
        <v>300</v>
      </c>
      <c r="M24" s="73">
        <v>840</v>
      </c>
      <c r="N24" s="239"/>
      <c r="O24" t="str">
        <f>IF(C24="","",'OPĆI DIO'!$C$1)</f>
        <v>3025 INSTITUT ZA JADRANSKE KULTURE I MELIORACIJU KRŠA</v>
      </c>
      <c r="P24" t="str">
        <f t="shared" si="5"/>
        <v>322</v>
      </c>
      <c r="Q24" t="str">
        <f t="shared" si="6"/>
        <v>32</v>
      </c>
      <c r="R24" t="str">
        <f t="shared" si="7"/>
        <v>31</v>
      </c>
      <c r="S24" t="str">
        <f t="shared" si="8"/>
        <v>15</v>
      </c>
      <c r="T24" t="str">
        <f t="shared" si="9"/>
        <v>3</v>
      </c>
      <c r="U24">
        <f t="shared" si="10"/>
        <v>31</v>
      </c>
      <c r="V24">
        <v>531</v>
      </c>
      <c r="W24" t="s">
        <v>505</v>
      </c>
      <c r="X24">
        <v>53</v>
      </c>
      <c r="Y24">
        <v>3233</v>
      </c>
      <c r="Z24" t="s">
        <v>707</v>
      </c>
      <c r="AB24" s="113" t="str">
        <f t="shared" si="13"/>
        <v>32</v>
      </c>
      <c r="AC24" t="str">
        <f t="shared" si="14"/>
        <v>323</v>
      </c>
      <c r="AE24" t="s">
        <v>708</v>
      </c>
      <c r="AF24" t="s">
        <v>709</v>
      </c>
      <c r="AG24" t="s">
        <v>674</v>
      </c>
      <c r="AH24" t="s">
        <v>675</v>
      </c>
      <c r="AI24" t="str">
        <f t="shared" si="11"/>
        <v>09</v>
      </c>
      <c r="AJ24" t="str">
        <f t="shared" si="12"/>
        <v>097</v>
      </c>
    </row>
    <row r="25" spans="1:36">
      <c r="A25" s="39" t="str">
        <f>IF(C25="","",VLOOKUP('OPĆI DIO'!$C$1,'OPĆI DIO'!$N$4:$W$137,10,FALSE))</f>
        <v>08008</v>
      </c>
      <c r="B25" s="39" t="str">
        <f>IF(C25="","",VLOOKUP('OPĆI DIO'!$C$1,'OPĆI DIO'!$N$4:$W$137,9,FALSE))</f>
        <v>Javni instituti</v>
      </c>
      <c r="C25" s="266">
        <f t="shared" si="3"/>
        <v>31</v>
      </c>
      <c r="D25" s="43">
        <v>31</v>
      </c>
      <c r="E25" s="39" t="str">
        <f t="shared" si="4"/>
        <v>Vlastiti prihodi</v>
      </c>
      <c r="F25" s="43">
        <v>3211</v>
      </c>
      <c r="G25" s="39" t="str">
        <f t="shared" si="0"/>
        <v>Službena putovanja</v>
      </c>
      <c r="H25" s="74" t="s">
        <v>636</v>
      </c>
      <c r="I25" s="39" t="str">
        <f t="shared" si="1"/>
        <v>PROGRAMSKO I OSTALO FINANCIRANJE JAVNIH INSTITUTA – IZ EVIDENCIJSKIH PRIHODA</v>
      </c>
      <c r="J25" s="39" t="str">
        <f t="shared" si="2"/>
        <v>0150</v>
      </c>
      <c r="K25" s="73">
        <v>3000</v>
      </c>
      <c r="L25" s="73">
        <v>0</v>
      </c>
      <c r="M25" s="73">
        <v>0</v>
      </c>
      <c r="N25" s="239"/>
      <c r="O25" t="str">
        <f>IF(C25="","",'OPĆI DIO'!$C$1)</f>
        <v>3025 INSTITUT ZA JADRANSKE KULTURE I MELIORACIJU KRŠA</v>
      </c>
      <c r="P25" t="str">
        <f t="shared" si="5"/>
        <v>321</v>
      </c>
      <c r="Q25" t="str">
        <f t="shared" si="6"/>
        <v>32</v>
      </c>
      <c r="R25" t="str">
        <f t="shared" si="7"/>
        <v>31</v>
      </c>
      <c r="S25" t="str">
        <f t="shared" si="8"/>
        <v>15</v>
      </c>
      <c r="T25" t="str">
        <f t="shared" si="9"/>
        <v>3</v>
      </c>
      <c r="U25">
        <f t="shared" si="10"/>
        <v>31</v>
      </c>
      <c r="V25">
        <v>532</v>
      </c>
      <c r="W25" t="s">
        <v>508</v>
      </c>
      <c r="X25">
        <v>53</v>
      </c>
      <c r="Y25">
        <v>3234</v>
      </c>
      <c r="Z25" t="s">
        <v>710</v>
      </c>
      <c r="AB25" s="113" t="str">
        <f t="shared" si="13"/>
        <v>32</v>
      </c>
      <c r="AC25" t="str">
        <f t="shared" si="14"/>
        <v>323</v>
      </c>
      <c r="AE25" t="s">
        <v>711</v>
      </c>
      <c r="AF25" t="s">
        <v>712</v>
      </c>
      <c r="AG25" t="s">
        <v>674</v>
      </c>
      <c r="AH25" t="s">
        <v>675</v>
      </c>
      <c r="AI25" t="str">
        <f t="shared" si="11"/>
        <v>09</v>
      </c>
      <c r="AJ25" t="str">
        <f t="shared" si="12"/>
        <v>097</v>
      </c>
    </row>
    <row r="26" spans="1:36">
      <c r="A26" s="39" t="str">
        <f>IF(C26="","",VLOOKUP('OPĆI DIO'!$C$1,'OPĆI DIO'!$N$4:$W$137,10,FALSE))</f>
        <v>08008</v>
      </c>
      <c r="B26" s="39" t="str">
        <f>IF(C26="","",VLOOKUP('OPĆI DIO'!$C$1,'OPĆI DIO'!$N$4:$W$137,9,FALSE))</f>
        <v>Javni instituti</v>
      </c>
      <c r="C26" s="266">
        <f t="shared" si="3"/>
        <v>31</v>
      </c>
      <c r="D26" s="43">
        <v>31</v>
      </c>
      <c r="E26" s="39" t="str">
        <f t="shared" si="4"/>
        <v>Vlastiti prihodi</v>
      </c>
      <c r="F26" s="43">
        <v>3213</v>
      </c>
      <c r="G26" s="39" t="str">
        <f t="shared" si="0"/>
        <v>Stručno usavršavanje zaposlenika</v>
      </c>
      <c r="H26" s="74" t="s">
        <v>636</v>
      </c>
      <c r="I26" s="39" t="str">
        <f t="shared" si="1"/>
        <v>PROGRAMSKO I OSTALO FINANCIRANJE JAVNIH INSTITUTA – IZ EVIDENCIJSKIH PRIHODA</v>
      </c>
      <c r="J26" s="39" t="str">
        <f t="shared" si="2"/>
        <v>0150</v>
      </c>
      <c r="K26" s="73">
        <v>2000</v>
      </c>
      <c r="L26" s="73">
        <v>0</v>
      </c>
      <c r="M26" s="73">
        <v>0</v>
      </c>
      <c r="N26" s="239"/>
      <c r="O26" t="str">
        <f>IF(C26="","",'OPĆI DIO'!$C$1)</f>
        <v>3025 INSTITUT ZA JADRANSKE KULTURE I MELIORACIJU KRŠA</v>
      </c>
      <c r="P26" t="str">
        <f t="shared" si="5"/>
        <v>321</v>
      </c>
      <c r="Q26" t="str">
        <f t="shared" si="6"/>
        <v>32</v>
      </c>
      <c r="R26" t="str">
        <f t="shared" si="7"/>
        <v>31</v>
      </c>
      <c r="S26" t="str">
        <f t="shared" si="8"/>
        <v>15</v>
      </c>
      <c r="T26" t="str">
        <f t="shared" si="9"/>
        <v>3</v>
      </c>
      <c r="U26">
        <f t="shared" si="10"/>
        <v>31</v>
      </c>
      <c r="V26">
        <v>533</v>
      </c>
      <c r="W26" t="s">
        <v>535</v>
      </c>
      <c r="X26">
        <v>53</v>
      </c>
      <c r="Y26">
        <v>3235</v>
      </c>
      <c r="Z26" t="s">
        <v>713</v>
      </c>
      <c r="AB26" s="113" t="str">
        <f t="shared" si="13"/>
        <v>32</v>
      </c>
      <c r="AC26" t="str">
        <f t="shared" si="14"/>
        <v>323</v>
      </c>
      <c r="AE26" t="s">
        <v>714</v>
      </c>
      <c r="AF26" t="s">
        <v>715</v>
      </c>
      <c r="AG26" t="s">
        <v>674</v>
      </c>
      <c r="AH26" t="s">
        <v>675</v>
      </c>
      <c r="AI26" t="str">
        <f t="shared" si="11"/>
        <v>09</v>
      </c>
      <c r="AJ26" t="str">
        <f t="shared" si="12"/>
        <v>097</v>
      </c>
    </row>
    <row r="27" spans="1:36">
      <c r="A27" s="39" t="str">
        <f>IF(C27="","",VLOOKUP('OPĆI DIO'!$C$1,'OPĆI DIO'!$N$4:$W$137,10,FALSE))</f>
        <v>08008</v>
      </c>
      <c r="B27" s="39" t="str">
        <f>IF(C27="","",VLOOKUP('OPĆI DIO'!$C$1,'OPĆI DIO'!$N$4:$W$137,9,FALSE))</f>
        <v>Javni instituti</v>
      </c>
      <c r="C27" s="266">
        <f t="shared" si="3"/>
        <v>31</v>
      </c>
      <c r="D27" s="43">
        <v>31</v>
      </c>
      <c r="E27" s="39" t="str">
        <f t="shared" si="4"/>
        <v>Vlastiti prihodi</v>
      </c>
      <c r="F27" s="43">
        <v>3293</v>
      </c>
      <c r="G27" s="39" t="str">
        <f t="shared" si="0"/>
        <v>Reprezentacija</v>
      </c>
      <c r="H27" s="74" t="s">
        <v>636</v>
      </c>
      <c r="I27" s="39" t="str">
        <f t="shared" si="1"/>
        <v>PROGRAMSKO I OSTALO FINANCIRANJE JAVNIH INSTITUTA – IZ EVIDENCIJSKIH PRIHODA</v>
      </c>
      <c r="J27" s="39" t="str">
        <f t="shared" si="2"/>
        <v>0150</v>
      </c>
      <c r="K27" s="73">
        <v>800</v>
      </c>
      <c r="L27" s="73">
        <v>0</v>
      </c>
      <c r="M27" s="73">
        <v>0</v>
      </c>
      <c r="N27" s="239"/>
      <c r="O27" t="str">
        <f>IF(C27="","",'OPĆI DIO'!$C$1)</f>
        <v>3025 INSTITUT ZA JADRANSKE KULTURE I MELIORACIJU KRŠA</v>
      </c>
      <c r="P27" t="str">
        <f t="shared" si="5"/>
        <v>329</v>
      </c>
      <c r="Q27" t="str">
        <f t="shared" si="6"/>
        <v>32</v>
      </c>
      <c r="R27" t="str">
        <f t="shared" si="7"/>
        <v>31</v>
      </c>
      <c r="S27" t="str">
        <f t="shared" si="8"/>
        <v>15</v>
      </c>
      <c r="T27" t="str">
        <f t="shared" si="9"/>
        <v>3</v>
      </c>
      <c r="U27">
        <f t="shared" si="10"/>
        <v>31</v>
      </c>
      <c r="V27">
        <v>561</v>
      </c>
      <c r="W27" t="s">
        <v>511</v>
      </c>
      <c r="X27">
        <v>561</v>
      </c>
      <c r="Y27">
        <v>3236</v>
      </c>
      <c r="Z27" t="s">
        <v>716</v>
      </c>
      <c r="AB27" s="113" t="str">
        <f t="shared" si="13"/>
        <v>32</v>
      </c>
      <c r="AC27" t="str">
        <f t="shared" si="14"/>
        <v>323</v>
      </c>
      <c r="AE27" t="s">
        <v>717</v>
      </c>
      <c r="AF27" t="s">
        <v>718</v>
      </c>
      <c r="AG27" t="s">
        <v>666</v>
      </c>
      <c r="AH27" t="s">
        <v>667</v>
      </c>
      <c r="AI27" t="str">
        <f t="shared" si="11"/>
        <v>09</v>
      </c>
      <c r="AJ27" t="str">
        <f t="shared" si="12"/>
        <v>091</v>
      </c>
    </row>
    <row r="28" spans="1:36">
      <c r="A28" s="39" t="str">
        <f>IF(C28="","",VLOOKUP('OPĆI DIO'!$C$1,'OPĆI DIO'!$N$4:$W$137,10,FALSE))</f>
        <v>08008</v>
      </c>
      <c r="B28" s="39" t="str">
        <f>IF(C28="","",VLOOKUP('OPĆI DIO'!$C$1,'OPĆI DIO'!$N$4:$W$137,9,FALSE))</f>
        <v>Javni instituti</v>
      </c>
      <c r="C28" s="266">
        <f t="shared" si="3"/>
        <v>31</v>
      </c>
      <c r="D28" s="43">
        <v>31</v>
      </c>
      <c r="E28" s="39" t="str">
        <f t="shared" si="4"/>
        <v>Vlastiti prihodi</v>
      </c>
      <c r="F28" s="43">
        <v>4221</v>
      </c>
      <c r="G28" s="39" t="str">
        <f t="shared" si="0"/>
        <v>Uredska oprema i namještaj</v>
      </c>
      <c r="H28" s="74" t="s">
        <v>636</v>
      </c>
      <c r="I28" s="39" t="str">
        <f t="shared" si="1"/>
        <v>PROGRAMSKO I OSTALO FINANCIRANJE JAVNIH INSTITUTA – IZ EVIDENCIJSKIH PRIHODA</v>
      </c>
      <c r="J28" s="39" t="str">
        <f t="shared" si="2"/>
        <v>0150</v>
      </c>
      <c r="K28" s="73">
        <v>4000</v>
      </c>
      <c r="L28" s="73">
        <v>0</v>
      </c>
      <c r="M28" s="73">
        <v>0</v>
      </c>
      <c r="N28" s="239"/>
      <c r="O28" t="str">
        <f>IF(C28="","",'OPĆI DIO'!$C$1)</f>
        <v>3025 INSTITUT ZA JADRANSKE KULTURE I MELIORACIJU KRŠA</v>
      </c>
      <c r="P28" t="str">
        <f t="shared" si="5"/>
        <v>422</v>
      </c>
      <c r="Q28" t="str">
        <f t="shared" si="6"/>
        <v>42</v>
      </c>
      <c r="R28" t="str">
        <f t="shared" si="7"/>
        <v>31</v>
      </c>
      <c r="S28" t="str">
        <f t="shared" si="8"/>
        <v>15</v>
      </c>
      <c r="T28" t="str">
        <f t="shared" si="9"/>
        <v>4</v>
      </c>
      <c r="U28">
        <f t="shared" si="10"/>
        <v>31</v>
      </c>
      <c r="V28">
        <v>563</v>
      </c>
      <c r="W28" s="99" t="s">
        <v>514</v>
      </c>
      <c r="X28">
        <v>563</v>
      </c>
      <c r="Y28">
        <v>3237</v>
      </c>
      <c r="Z28" t="s">
        <v>719</v>
      </c>
      <c r="AB28" s="113" t="str">
        <f t="shared" si="13"/>
        <v>32</v>
      </c>
      <c r="AC28" t="str">
        <f t="shared" si="14"/>
        <v>323</v>
      </c>
      <c r="AE28" t="s">
        <v>720</v>
      </c>
      <c r="AF28" t="s">
        <v>721</v>
      </c>
      <c r="AG28" t="s">
        <v>674</v>
      </c>
      <c r="AH28" t="s">
        <v>675</v>
      </c>
      <c r="AI28" t="str">
        <f t="shared" si="11"/>
        <v>09</v>
      </c>
      <c r="AJ28" t="str">
        <f t="shared" si="12"/>
        <v>097</v>
      </c>
    </row>
    <row r="29" spans="1:36">
      <c r="A29" s="39" t="str">
        <f>IF(C29="","",VLOOKUP('OPĆI DIO'!$C$1,'OPĆI DIO'!$N$4:$W$137,10,FALSE))</f>
        <v>08008</v>
      </c>
      <c r="B29" s="39" t="str">
        <f>IF(C29="","",VLOOKUP('OPĆI DIO'!$C$1,'OPĆI DIO'!$N$4:$W$137,9,FALSE))</f>
        <v>Javni instituti</v>
      </c>
      <c r="C29" s="266">
        <f t="shared" si="3"/>
        <v>31</v>
      </c>
      <c r="D29" s="43">
        <v>31</v>
      </c>
      <c r="E29" s="39" t="str">
        <f t="shared" si="4"/>
        <v>Vlastiti prihodi</v>
      </c>
      <c r="F29" s="43">
        <v>3213</v>
      </c>
      <c r="G29" s="39" t="str">
        <f t="shared" si="0"/>
        <v>Stručno usavršavanje zaposlenika</v>
      </c>
      <c r="H29" s="74" t="s">
        <v>636</v>
      </c>
      <c r="I29" s="39" t="str">
        <f t="shared" si="1"/>
        <v>PROGRAMSKO I OSTALO FINANCIRANJE JAVNIH INSTITUTA – IZ EVIDENCIJSKIH PRIHODA</v>
      </c>
      <c r="J29" s="39" t="str">
        <f t="shared" si="2"/>
        <v>0150</v>
      </c>
      <c r="K29" s="73">
        <v>500</v>
      </c>
      <c r="L29" s="73">
        <v>0</v>
      </c>
      <c r="M29" s="73">
        <v>0</v>
      </c>
      <c r="N29" s="239"/>
      <c r="O29" t="str">
        <f>IF(C29="","",'OPĆI DIO'!$C$1)</f>
        <v>3025 INSTITUT ZA JADRANSKE KULTURE I MELIORACIJU KRŠA</v>
      </c>
      <c r="P29" t="str">
        <f t="shared" si="5"/>
        <v>321</v>
      </c>
      <c r="Q29" t="str">
        <f t="shared" si="6"/>
        <v>32</v>
      </c>
      <c r="R29" t="str">
        <f t="shared" si="7"/>
        <v>31</v>
      </c>
      <c r="S29" t="str">
        <f t="shared" si="8"/>
        <v>15</v>
      </c>
      <c r="T29" t="str">
        <f t="shared" si="9"/>
        <v>3</v>
      </c>
      <c r="U29">
        <f t="shared" si="10"/>
        <v>31</v>
      </c>
      <c r="V29">
        <v>575</v>
      </c>
      <c r="W29" t="s">
        <v>516</v>
      </c>
      <c r="X29">
        <v>575</v>
      </c>
      <c r="Y29">
        <v>3238</v>
      </c>
      <c r="Z29" t="s">
        <v>722</v>
      </c>
      <c r="AB29" s="113" t="str">
        <f t="shared" si="13"/>
        <v>32</v>
      </c>
      <c r="AC29" t="str">
        <f t="shared" si="14"/>
        <v>323</v>
      </c>
      <c r="AE29" t="s">
        <v>723</v>
      </c>
      <c r="AF29" t="s">
        <v>724</v>
      </c>
      <c r="AG29" t="s">
        <v>725</v>
      </c>
      <c r="AH29" t="s">
        <v>726</v>
      </c>
      <c r="AI29" t="str">
        <f t="shared" si="11"/>
        <v>09</v>
      </c>
      <c r="AJ29" t="str">
        <f t="shared" si="12"/>
        <v>098</v>
      </c>
    </row>
    <row r="30" spans="1:36">
      <c r="A30" s="39" t="str">
        <f>IF(C30="","",VLOOKUP('OPĆI DIO'!$C$1,'OPĆI DIO'!$N$4:$W$137,10,FALSE))</f>
        <v>08008</v>
      </c>
      <c r="B30" s="39" t="str">
        <f>IF(C30="","",VLOOKUP('OPĆI DIO'!$C$1,'OPĆI DIO'!$N$4:$W$137,9,FALSE))</f>
        <v>Javni instituti</v>
      </c>
      <c r="C30" s="266">
        <f t="shared" si="3"/>
        <v>31</v>
      </c>
      <c r="D30" s="43">
        <v>31</v>
      </c>
      <c r="E30" s="39" t="str">
        <f t="shared" si="4"/>
        <v>Vlastiti prihodi</v>
      </c>
      <c r="F30" s="43">
        <v>3221</v>
      </c>
      <c r="G30" s="39" t="str">
        <f t="shared" si="0"/>
        <v>Uredski materijal i ostali materijalni rashodi</v>
      </c>
      <c r="H30" s="74" t="s">
        <v>636</v>
      </c>
      <c r="I30" s="39" t="str">
        <f t="shared" si="1"/>
        <v>PROGRAMSKO I OSTALO FINANCIRANJE JAVNIH INSTITUTA – IZ EVIDENCIJSKIH PRIHODA</v>
      </c>
      <c r="J30" s="39" t="str">
        <f t="shared" si="2"/>
        <v>0150</v>
      </c>
      <c r="K30" s="73">
        <v>800</v>
      </c>
      <c r="L30" s="73">
        <v>0</v>
      </c>
      <c r="M30" s="73">
        <v>0</v>
      </c>
      <c r="N30" s="239"/>
      <c r="O30" t="str">
        <f>IF(C30="","",'OPĆI DIO'!$C$1)</f>
        <v>3025 INSTITUT ZA JADRANSKE KULTURE I MELIORACIJU KRŠA</v>
      </c>
      <c r="P30" t="str">
        <f t="shared" si="5"/>
        <v>322</v>
      </c>
      <c r="Q30" t="str">
        <f t="shared" si="6"/>
        <v>32</v>
      </c>
      <c r="R30" t="str">
        <f t="shared" si="7"/>
        <v>31</v>
      </c>
      <c r="S30" t="str">
        <f t="shared" si="8"/>
        <v>15</v>
      </c>
      <c r="T30" t="str">
        <f t="shared" si="9"/>
        <v>3</v>
      </c>
      <c r="U30">
        <f t="shared" si="10"/>
        <v>31</v>
      </c>
      <c r="V30">
        <v>581</v>
      </c>
      <c r="W30" t="s">
        <v>518</v>
      </c>
      <c r="X30">
        <v>581</v>
      </c>
      <c r="Y30">
        <v>3239</v>
      </c>
      <c r="Z30" t="s">
        <v>727</v>
      </c>
      <c r="AB30" s="113" t="str">
        <f t="shared" si="13"/>
        <v>32</v>
      </c>
      <c r="AC30" t="str">
        <f t="shared" si="14"/>
        <v>323</v>
      </c>
      <c r="AE30" t="s">
        <v>728</v>
      </c>
      <c r="AF30" t="s">
        <v>729</v>
      </c>
      <c r="AG30" t="s">
        <v>730</v>
      </c>
      <c r="AH30" t="s">
        <v>731</v>
      </c>
      <c r="AI30" t="str">
        <f t="shared" si="11"/>
        <v>09</v>
      </c>
      <c r="AJ30" t="str">
        <f t="shared" si="12"/>
        <v>091</v>
      </c>
    </row>
    <row r="31" spans="1:36">
      <c r="A31" s="39" t="str">
        <f>IF(C31="","",VLOOKUP('OPĆI DIO'!$C$1,'OPĆI DIO'!$N$4:$W$137,10,FALSE))</f>
        <v>08008</v>
      </c>
      <c r="B31" s="39" t="str">
        <f>IF(C31="","",VLOOKUP('OPĆI DIO'!$C$1,'OPĆI DIO'!$N$4:$W$137,9,FALSE))</f>
        <v>Javni instituti</v>
      </c>
      <c r="C31" s="266">
        <f t="shared" si="3"/>
        <v>31</v>
      </c>
      <c r="D31" s="43">
        <v>31</v>
      </c>
      <c r="E31" s="39" t="str">
        <f t="shared" si="4"/>
        <v>Vlastiti prihodi</v>
      </c>
      <c r="F31" s="43">
        <v>3227</v>
      </c>
      <c r="G31" s="39" t="str">
        <f t="shared" si="0"/>
        <v>Službena, radna i zaštitna odjeća i obuća</v>
      </c>
      <c r="H31" s="74" t="s">
        <v>636</v>
      </c>
      <c r="I31" s="39" t="str">
        <f t="shared" si="1"/>
        <v>PROGRAMSKO I OSTALO FINANCIRANJE JAVNIH INSTITUTA – IZ EVIDENCIJSKIH PRIHODA</v>
      </c>
      <c r="J31" s="39" t="str">
        <f t="shared" si="2"/>
        <v>0150</v>
      </c>
      <c r="K31" s="73">
        <v>150</v>
      </c>
      <c r="L31" s="73">
        <v>0</v>
      </c>
      <c r="M31" s="73">
        <v>0</v>
      </c>
      <c r="N31" s="239"/>
      <c r="O31" t="str">
        <f>IF(C31="","",'OPĆI DIO'!$C$1)</f>
        <v>3025 INSTITUT ZA JADRANSKE KULTURE I MELIORACIJU KRŠA</v>
      </c>
      <c r="P31" t="str">
        <f t="shared" si="5"/>
        <v>322</v>
      </c>
      <c r="Q31" t="str">
        <f t="shared" si="6"/>
        <v>32</v>
      </c>
      <c r="R31" t="str">
        <f t="shared" si="7"/>
        <v>31</v>
      </c>
      <c r="S31" t="str">
        <f t="shared" si="8"/>
        <v>15</v>
      </c>
      <c r="T31" t="str">
        <f t="shared" si="9"/>
        <v>3</v>
      </c>
      <c r="U31">
        <f t="shared" si="10"/>
        <v>31</v>
      </c>
      <c r="V31">
        <v>61</v>
      </c>
      <c r="W31" t="s">
        <v>538</v>
      </c>
      <c r="X31">
        <v>61</v>
      </c>
      <c r="Y31">
        <v>3241</v>
      </c>
      <c r="Z31" t="s">
        <v>732</v>
      </c>
      <c r="AB31" s="113" t="str">
        <f t="shared" si="13"/>
        <v>32</v>
      </c>
      <c r="AC31" t="str">
        <f t="shared" si="14"/>
        <v>324</v>
      </c>
      <c r="AE31" t="s">
        <v>733</v>
      </c>
      <c r="AF31" t="s">
        <v>734</v>
      </c>
      <c r="AG31" t="s">
        <v>730</v>
      </c>
      <c r="AH31" t="s">
        <v>731</v>
      </c>
      <c r="AI31" t="str">
        <f t="shared" si="11"/>
        <v>09</v>
      </c>
      <c r="AJ31" t="str">
        <f t="shared" si="12"/>
        <v>091</v>
      </c>
    </row>
    <row r="32" spans="1:36">
      <c r="A32" s="39" t="str">
        <f>IF(C32="","",VLOOKUP('OPĆI DIO'!$C$1,'OPĆI DIO'!$N$4:$W$137,10,FALSE))</f>
        <v>08008</v>
      </c>
      <c r="B32" s="39" t="str">
        <f>IF(C32="","",VLOOKUP('OPĆI DIO'!$C$1,'OPĆI DIO'!$N$4:$W$137,9,FALSE))</f>
        <v>Javni instituti</v>
      </c>
      <c r="C32" s="266">
        <f t="shared" si="3"/>
        <v>31</v>
      </c>
      <c r="D32" s="43">
        <v>31</v>
      </c>
      <c r="E32" s="39" t="str">
        <f t="shared" si="4"/>
        <v>Vlastiti prihodi</v>
      </c>
      <c r="F32" s="43">
        <v>3211</v>
      </c>
      <c r="G32" s="39" t="str">
        <f t="shared" si="0"/>
        <v>Službena putovanja</v>
      </c>
      <c r="H32" s="74" t="s">
        <v>636</v>
      </c>
      <c r="I32" s="39" t="str">
        <f t="shared" si="1"/>
        <v>PROGRAMSKO I OSTALO FINANCIRANJE JAVNIH INSTITUTA – IZ EVIDENCIJSKIH PRIHODA</v>
      </c>
      <c r="J32" s="39" t="str">
        <f t="shared" si="2"/>
        <v>0150</v>
      </c>
      <c r="K32" s="73">
        <v>2000</v>
      </c>
      <c r="L32" s="73">
        <v>0</v>
      </c>
      <c r="M32" s="73">
        <v>0</v>
      </c>
      <c r="N32" s="239"/>
      <c r="O32" t="str">
        <f>IF(C32="","",'OPĆI DIO'!$C$1)</f>
        <v>3025 INSTITUT ZA JADRANSKE KULTURE I MELIORACIJU KRŠA</v>
      </c>
      <c r="P32" t="str">
        <f t="shared" si="5"/>
        <v>321</v>
      </c>
      <c r="Q32" t="str">
        <f t="shared" si="6"/>
        <v>32</v>
      </c>
      <c r="R32" t="str">
        <f t="shared" si="7"/>
        <v>31</v>
      </c>
      <c r="S32" t="str">
        <f t="shared" si="8"/>
        <v>15</v>
      </c>
      <c r="T32" t="str">
        <f t="shared" si="9"/>
        <v>3</v>
      </c>
      <c r="U32">
        <f t="shared" si="10"/>
        <v>31</v>
      </c>
      <c r="V32">
        <v>71</v>
      </c>
      <c r="W32" t="s">
        <v>540</v>
      </c>
      <c r="X32">
        <v>71</v>
      </c>
      <c r="Y32">
        <v>3291</v>
      </c>
      <c r="Z32" t="s">
        <v>735</v>
      </c>
      <c r="AB32" s="113" t="str">
        <f t="shared" si="13"/>
        <v>32</v>
      </c>
      <c r="AC32" t="str">
        <f t="shared" si="14"/>
        <v>329</v>
      </c>
      <c r="AE32" t="s">
        <v>736</v>
      </c>
      <c r="AF32" t="s">
        <v>737</v>
      </c>
      <c r="AG32" t="s">
        <v>730</v>
      </c>
      <c r="AH32" t="s">
        <v>731</v>
      </c>
      <c r="AI32" t="str">
        <f t="shared" si="11"/>
        <v>09</v>
      </c>
      <c r="AJ32" t="str">
        <f t="shared" si="12"/>
        <v>091</v>
      </c>
    </row>
    <row r="33" spans="1:36">
      <c r="A33" s="39" t="str">
        <f>IF(C33="","",VLOOKUP('OPĆI DIO'!$C$1,'OPĆI DIO'!$N$4:$W$137,10,FALSE))</f>
        <v>08008</v>
      </c>
      <c r="B33" s="39" t="str">
        <f>IF(C33="","",VLOOKUP('OPĆI DIO'!$C$1,'OPĆI DIO'!$N$4:$W$137,9,FALSE))</f>
        <v>Javni instituti</v>
      </c>
      <c r="C33" s="266">
        <f t="shared" si="3"/>
        <v>31</v>
      </c>
      <c r="D33" s="43">
        <v>31</v>
      </c>
      <c r="E33" s="39" t="str">
        <f t="shared" si="4"/>
        <v>Vlastiti prihodi</v>
      </c>
      <c r="F33" s="43">
        <v>3221</v>
      </c>
      <c r="G33" s="39" t="str">
        <f t="shared" si="0"/>
        <v>Uredski materijal i ostali materijalni rashodi</v>
      </c>
      <c r="H33" s="74" t="s">
        <v>636</v>
      </c>
      <c r="I33" s="39" t="str">
        <f t="shared" si="1"/>
        <v>PROGRAMSKO I OSTALO FINANCIRANJE JAVNIH INSTITUTA – IZ EVIDENCIJSKIH PRIHODA</v>
      </c>
      <c r="J33" s="39" t="str">
        <f t="shared" si="2"/>
        <v>0150</v>
      </c>
      <c r="K33" s="73">
        <v>1500</v>
      </c>
      <c r="L33" s="73">
        <v>0</v>
      </c>
      <c r="M33" s="73">
        <v>0</v>
      </c>
      <c r="N33" s="239"/>
      <c r="O33" t="str">
        <f>IF(C33="","",'OPĆI DIO'!$C$1)</f>
        <v>3025 INSTITUT ZA JADRANSKE KULTURE I MELIORACIJU KRŠA</v>
      </c>
      <c r="P33" t="str">
        <f t="shared" si="5"/>
        <v>322</v>
      </c>
      <c r="Q33" t="str">
        <f t="shared" si="6"/>
        <v>32</v>
      </c>
      <c r="R33" t="str">
        <f t="shared" si="7"/>
        <v>31</v>
      </c>
      <c r="S33" t="str">
        <f t="shared" si="8"/>
        <v>15</v>
      </c>
      <c r="T33" t="str">
        <f t="shared" si="9"/>
        <v>3</v>
      </c>
      <c r="U33">
        <f t="shared" si="10"/>
        <v>31</v>
      </c>
      <c r="V33">
        <v>810</v>
      </c>
      <c r="W33" t="s">
        <v>541</v>
      </c>
      <c r="X33">
        <v>810</v>
      </c>
      <c r="Y33">
        <v>3292</v>
      </c>
      <c r="Z33" t="s">
        <v>738</v>
      </c>
      <c r="AB33" s="113" t="str">
        <f t="shared" si="13"/>
        <v>32</v>
      </c>
      <c r="AC33" t="str">
        <f t="shared" si="14"/>
        <v>329</v>
      </c>
      <c r="AE33" t="s">
        <v>739</v>
      </c>
      <c r="AF33" t="s">
        <v>740</v>
      </c>
      <c r="AG33" t="s">
        <v>730</v>
      </c>
      <c r="AH33" t="s">
        <v>731</v>
      </c>
      <c r="AI33" t="str">
        <f t="shared" si="11"/>
        <v>09</v>
      </c>
      <c r="AJ33" t="str">
        <f t="shared" si="12"/>
        <v>091</v>
      </c>
    </row>
    <row r="34" spans="1:36">
      <c r="A34" s="39" t="str">
        <f>IF(C34="","",VLOOKUP('OPĆI DIO'!$C$1,'OPĆI DIO'!$N$4:$W$137,10,FALSE))</f>
        <v>08008</v>
      </c>
      <c r="B34" s="39" t="str">
        <f>IF(C34="","",VLOOKUP('OPĆI DIO'!$C$1,'OPĆI DIO'!$N$4:$W$137,9,FALSE))</f>
        <v>Javni instituti</v>
      </c>
      <c r="C34" s="266">
        <f t="shared" si="3"/>
        <v>31</v>
      </c>
      <c r="D34" s="43">
        <v>31</v>
      </c>
      <c r="E34" s="39" t="str">
        <f t="shared" si="4"/>
        <v>Vlastiti prihodi</v>
      </c>
      <c r="F34" s="43">
        <v>3294</v>
      </c>
      <c r="G34" s="39" t="str">
        <f t="shared" si="0"/>
        <v>Članarine i norme</v>
      </c>
      <c r="H34" s="74" t="s">
        <v>636</v>
      </c>
      <c r="I34" s="39" t="str">
        <f t="shared" si="1"/>
        <v>PROGRAMSKO I OSTALO FINANCIRANJE JAVNIH INSTITUTA – IZ EVIDENCIJSKIH PRIHODA</v>
      </c>
      <c r="J34" s="39" t="str">
        <f t="shared" si="2"/>
        <v>0150</v>
      </c>
      <c r="K34" s="73">
        <v>1000</v>
      </c>
      <c r="L34" s="73">
        <v>0</v>
      </c>
      <c r="M34" s="73">
        <v>0</v>
      </c>
      <c r="N34" s="239"/>
      <c r="O34" t="str">
        <f>IF(C34="","",'OPĆI DIO'!$C$1)</f>
        <v>3025 INSTITUT ZA JADRANSKE KULTURE I MELIORACIJU KRŠA</v>
      </c>
      <c r="P34" t="str">
        <f t="shared" si="5"/>
        <v>329</v>
      </c>
      <c r="Q34" t="str">
        <f t="shared" si="6"/>
        <v>32</v>
      </c>
      <c r="R34" t="str">
        <f t="shared" si="7"/>
        <v>31</v>
      </c>
      <c r="S34" t="str">
        <f t="shared" si="8"/>
        <v>15</v>
      </c>
      <c r="T34" t="str">
        <f t="shared" si="9"/>
        <v>3</v>
      </c>
      <c r="U34">
        <f t="shared" si="10"/>
        <v>31</v>
      </c>
      <c r="V34">
        <v>815</v>
      </c>
      <c r="W34" t="s">
        <v>520</v>
      </c>
      <c r="X34">
        <v>815</v>
      </c>
      <c r="Y34">
        <v>3293</v>
      </c>
      <c r="Z34" t="s">
        <v>741</v>
      </c>
      <c r="AB34" s="113" t="str">
        <f t="shared" si="13"/>
        <v>32</v>
      </c>
      <c r="AC34" t="str">
        <f t="shared" si="14"/>
        <v>329</v>
      </c>
      <c r="AE34" t="s">
        <v>742</v>
      </c>
      <c r="AF34" t="s">
        <v>743</v>
      </c>
      <c r="AG34" t="s">
        <v>674</v>
      </c>
      <c r="AH34" t="s">
        <v>675</v>
      </c>
      <c r="AI34" t="str">
        <f t="shared" si="11"/>
        <v>09</v>
      </c>
      <c r="AJ34" t="str">
        <f t="shared" si="12"/>
        <v>097</v>
      </c>
    </row>
    <row r="35" spans="1:36">
      <c r="A35" s="39" t="str">
        <f>IF(C35="","",VLOOKUP('OPĆI DIO'!$C$1,'OPĆI DIO'!$N$4:$W$137,10,FALSE))</f>
        <v>08008</v>
      </c>
      <c r="B35" s="39" t="str">
        <f>IF(C35="","",VLOOKUP('OPĆI DIO'!$C$1,'OPĆI DIO'!$N$4:$W$137,9,FALSE))</f>
        <v>Javni instituti</v>
      </c>
      <c r="C35" s="266">
        <f t="shared" si="3"/>
        <v>31</v>
      </c>
      <c r="D35" s="43">
        <v>31</v>
      </c>
      <c r="E35" s="39" t="str">
        <f t="shared" si="4"/>
        <v>Vlastiti prihodi</v>
      </c>
      <c r="F35" s="43">
        <v>3211</v>
      </c>
      <c r="G35" s="39" t="str">
        <f t="shared" si="0"/>
        <v>Službena putovanja</v>
      </c>
      <c r="H35" s="74" t="s">
        <v>636</v>
      </c>
      <c r="I35" s="39" t="str">
        <f t="shared" si="1"/>
        <v>PROGRAMSKO I OSTALO FINANCIRANJE JAVNIH INSTITUTA – IZ EVIDENCIJSKIH PRIHODA</v>
      </c>
      <c r="J35" s="39" t="str">
        <f t="shared" si="2"/>
        <v>0150</v>
      </c>
      <c r="K35" s="73">
        <v>500</v>
      </c>
      <c r="L35" s="73">
        <v>200</v>
      </c>
      <c r="M35" s="73">
        <v>0</v>
      </c>
      <c r="N35" s="239"/>
      <c r="O35" t="str">
        <f>IF(C35="","",'OPĆI DIO'!$C$1)</f>
        <v>3025 INSTITUT ZA JADRANSKE KULTURE I MELIORACIJU KRŠA</v>
      </c>
      <c r="P35" t="str">
        <f t="shared" si="5"/>
        <v>321</v>
      </c>
      <c r="Q35" t="str">
        <f t="shared" si="6"/>
        <v>32</v>
      </c>
      <c r="R35" t="str">
        <f t="shared" si="7"/>
        <v>31</v>
      </c>
      <c r="S35" t="str">
        <f t="shared" si="8"/>
        <v>15</v>
      </c>
      <c r="T35" t="str">
        <f t="shared" si="9"/>
        <v>3</v>
      </c>
      <c r="U35">
        <f t="shared" si="10"/>
        <v>31</v>
      </c>
      <c r="Y35">
        <v>3293</v>
      </c>
      <c r="Z35" t="s">
        <v>744</v>
      </c>
      <c r="AB35" s="113" t="str">
        <f t="shared" si="13"/>
        <v>32</v>
      </c>
      <c r="AC35" t="str">
        <f t="shared" si="14"/>
        <v>329</v>
      </c>
      <c r="AE35" t="s">
        <v>745</v>
      </c>
      <c r="AF35" t="s">
        <v>746</v>
      </c>
      <c r="AG35" t="s">
        <v>725</v>
      </c>
      <c r="AH35" t="s">
        <v>726</v>
      </c>
      <c r="AI35" t="str">
        <f t="shared" si="11"/>
        <v>09</v>
      </c>
      <c r="AJ35" t="str">
        <f t="shared" si="12"/>
        <v>098</v>
      </c>
    </row>
    <row r="36" spans="1:36">
      <c r="A36" s="39" t="str">
        <f>IF(C36="","",VLOOKUP('OPĆI DIO'!$C$1,'OPĆI DIO'!$N$4:$W$137,10,FALSE))</f>
        <v>08008</v>
      </c>
      <c r="B36" s="39" t="str">
        <f>IF(C36="","",VLOOKUP('OPĆI DIO'!$C$1,'OPĆI DIO'!$N$4:$W$137,9,FALSE))</f>
        <v>Javni instituti</v>
      </c>
      <c r="C36" s="266">
        <f t="shared" si="3"/>
        <v>31</v>
      </c>
      <c r="D36" s="43">
        <v>31</v>
      </c>
      <c r="E36" s="39" t="str">
        <f t="shared" si="4"/>
        <v>Vlastiti prihodi</v>
      </c>
      <c r="F36" s="43">
        <v>3221</v>
      </c>
      <c r="G36" s="39" t="str">
        <f t="shared" si="0"/>
        <v>Uredski materijal i ostali materijalni rashodi</v>
      </c>
      <c r="H36" s="74" t="s">
        <v>636</v>
      </c>
      <c r="I36" s="39" t="str">
        <f t="shared" si="1"/>
        <v>PROGRAMSKO I OSTALO FINANCIRANJE JAVNIH INSTITUTA – IZ EVIDENCIJSKIH PRIHODA</v>
      </c>
      <c r="J36" s="39" t="str">
        <f t="shared" si="2"/>
        <v>0150</v>
      </c>
      <c r="K36" s="73">
        <v>1000</v>
      </c>
      <c r="L36" s="73">
        <v>1000</v>
      </c>
      <c r="M36" s="73">
        <v>0</v>
      </c>
      <c r="N36" s="239"/>
      <c r="O36" t="str">
        <f>IF(C36="","",'OPĆI DIO'!$C$1)</f>
        <v>3025 INSTITUT ZA JADRANSKE KULTURE I MELIORACIJU KRŠA</v>
      </c>
      <c r="P36" t="str">
        <f t="shared" si="5"/>
        <v>322</v>
      </c>
      <c r="Q36" t="str">
        <f t="shared" si="6"/>
        <v>32</v>
      </c>
      <c r="R36" t="str">
        <f t="shared" si="7"/>
        <v>31</v>
      </c>
      <c r="S36" t="str">
        <f t="shared" si="8"/>
        <v>15</v>
      </c>
      <c r="T36" t="str">
        <f t="shared" si="9"/>
        <v>3</v>
      </c>
      <c r="U36">
        <f t="shared" si="10"/>
        <v>31</v>
      </c>
      <c r="Y36">
        <v>3294</v>
      </c>
      <c r="Z36" t="s">
        <v>747</v>
      </c>
      <c r="AB36" s="113" t="str">
        <f t="shared" si="13"/>
        <v>32</v>
      </c>
      <c r="AC36" t="str">
        <f t="shared" si="14"/>
        <v>329</v>
      </c>
      <c r="AE36" t="s">
        <v>748</v>
      </c>
      <c r="AF36" t="s">
        <v>749</v>
      </c>
      <c r="AG36" t="s">
        <v>674</v>
      </c>
      <c r="AH36" t="s">
        <v>675</v>
      </c>
      <c r="AI36" t="str">
        <f t="shared" si="11"/>
        <v>09</v>
      </c>
      <c r="AJ36" t="str">
        <f t="shared" si="12"/>
        <v>097</v>
      </c>
    </row>
    <row r="37" spans="1:36">
      <c r="A37" s="39" t="str">
        <f>IF(C37="","",VLOOKUP('OPĆI DIO'!$C$1,'OPĆI DIO'!$N$4:$W$137,10,FALSE))</f>
        <v>08008</v>
      </c>
      <c r="B37" s="39" t="str">
        <f>IF(C37="","",VLOOKUP('OPĆI DIO'!$C$1,'OPĆI DIO'!$N$4:$W$137,9,FALSE))</f>
        <v>Javni instituti</v>
      </c>
      <c r="C37" s="266">
        <f t="shared" si="3"/>
        <v>31</v>
      </c>
      <c r="D37" s="43">
        <v>31</v>
      </c>
      <c r="E37" s="39" t="str">
        <f t="shared" si="4"/>
        <v>Vlastiti prihodi</v>
      </c>
      <c r="F37" s="43">
        <v>3232</v>
      </c>
      <c r="G37" s="39" t="str">
        <f t="shared" si="0"/>
        <v>Usluge tekućeg i investicijskog održavanja</v>
      </c>
      <c r="H37" s="74" t="s">
        <v>636</v>
      </c>
      <c r="I37" s="39" t="str">
        <f t="shared" si="1"/>
        <v>PROGRAMSKO I OSTALO FINANCIRANJE JAVNIH INSTITUTA – IZ EVIDENCIJSKIH PRIHODA</v>
      </c>
      <c r="J37" s="39" t="str">
        <f t="shared" si="2"/>
        <v>0150</v>
      </c>
      <c r="K37" s="73">
        <v>0</v>
      </c>
      <c r="L37" s="73">
        <v>300</v>
      </c>
      <c r="M37" s="73">
        <v>0</v>
      </c>
      <c r="N37" s="239"/>
      <c r="O37" t="str">
        <f>IF(C37="","",'OPĆI DIO'!$C$1)</f>
        <v>3025 INSTITUT ZA JADRANSKE KULTURE I MELIORACIJU KRŠA</v>
      </c>
      <c r="P37" t="str">
        <f t="shared" si="5"/>
        <v>323</v>
      </c>
      <c r="Q37" t="str">
        <f t="shared" si="6"/>
        <v>32</v>
      </c>
      <c r="R37" t="str">
        <f t="shared" si="7"/>
        <v>31</v>
      </c>
      <c r="S37" t="str">
        <f t="shared" si="8"/>
        <v>15</v>
      </c>
      <c r="T37" t="str">
        <f t="shared" si="9"/>
        <v>3</v>
      </c>
      <c r="U37">
        <f t="shared" si="10"/>
        <v>31</v>
      </c>
      <c r="Y37">
        <v>3295</v>
      </c>
      <c r="Z37" t="s">
        <v>750</v>
      </c>
      <c r="AB37" s="113" t="str">
        <f t="shared" si="13"/>
        <v>32</v>
      </c>
      <c r="AC37" t="str">
        <f t="shared" si="14"/>
        <v>329</v>
      </c>
      <c r="AE37" t="s">
        <v>751</v>
      </c>
      <c r="AF37" t="s">
        <v>752</v>
      </c>
      <c r="AG37" t="s">
        <v>661</v>
      </c>
      <c r="AH37" t="s">
        <v>662</v>
      </c>
      <c r="AI37" t="str">
        <f t="shared" si="11"/>
        <v>01</v>
      </c>
      <c r="AJ37" t="str">
        <f t="shared" si="12"/>
        <v>015</v>
      </c>
    </row>
    <row r="38" spans="1:36">
      <c r="A38" s="39" t="str">
        <f>IF(C38="","",VLOOKUP('OPĆI DIO'!$C$1,'OPĆI DIO'!$N$4:$W$137,10,FALSE))</f>
        <v>08008</v>
      </c>
      <c r="B38" s="39" t="str">
        <f>IF(C38="","",VLOOKUP('OPĆI DIO'!$C$1,'OPĆI DIO'!$N$4:$W$137,9,FALSE))</f>
        <v>Javni instituti</v>
      </c>
      <c r="C38" s="266">
        <f t="shared" si="3"/>
        <v>31</v>
      </c>
      <c r="D38" s="43">
        <v>31</v>
      </c>
      <c r="E38" s="39" t="str">
        <f t="shared" si="4"/>
        <v>Vlastiti prihodi</v>
      </c>
      <c r="F38" s="43">
        <v>3237</v>
      </c>
      <c r="G38" s="39" t="str">
        <f t="shared" si="0"/>
        <v>Intelektualne i osobne usluge</v>
      </c>
      <c r="H38" s="74" t="s">
        <v>636</v>
      </c>
      <c r="I38" s="39" t="str">
        <f t="shared" si="1"/>
        <v>PROGRAMSKO I OSTALO FINANCIRANJE JAVNIH INSTITUTA – IZ EVIDENCIJSKIH PRIHODA</v>
      </c>
      <c r="J38" s="39" t="str">
        <f t="shared" si="2"/>
        <v>0150</v>
      </c>
      <c r="K38" s="73">
        <v>500</v>
      </c>
      <c r="L38" s="73">
        <v>0</v>
      </c>
      <c r="M38" s="73">
        <v>0</v>
      </c>
      <c r="N38" s="239"/>
      <c r="O38" t="str">
        <f>IF(C38="","",'OPĆI DIO'!$C$1)</f>
        <v>3025 INSTITUT ZA JADRANSKE KULTURE I MELIORACIJU KRŠA</v>
      </c>
      <c r="P38" t="str">
        <f t="shared" si="5"/>
        <v>323</v>
      </c>
      <c r="Q38" t="str">
        <f t="shared" si="6"/>
        <v>32</v>
      </c>
      <c r="R38" t="str">
        <f t="shared" si="7"/>
        <v>31</v>
      </c>
      <c r="S38" t="str">
        <f t="shared" si="8"/>
        <v>15</v>
      </c>
      <c r="T38" t="str">
        <f t="shared" si="9"/>
        <v>3</v>
      </c>
      <c r="U38">
        <f t="shared" si="10"/>
        <v>31</v>
      </c>
      <c r="Y38">
        <v>3296</v>
      </c>
      <c r="Z38" t="s">
        <v>753</v>
      </c>
      <c r="AB38" s="113" t="str">
        <f t="shared" si="13"/>
        <v>32</v>
      </c>
      <c r="AC38" t="str">
        <f t="shared" si="14"/>
        <v>329</v>
      </c>
      <c r="AE38" t="s">
        <v>754</v>
      </c>
      <c r="AF38" t="s">
        <v>755</v>
      </c>
      <c r="AG38" t="s">
        <v>661</v>
      </c>
      <c r="AH38" t="s">
        <v>662</v>
      </c>
      <c r="AI38" t="str">
        <f t="shared" si="11"/>
        <v>01</v>
      </c>
      <c r="AJ38" t="str">
        <f t="shared" si="12"/>
        <v>015</v>
      </c>
    </row>
    <row r="39" spans="1:36">
      <c r="A39" s="39" t="str">
        <f>IF(C39="","",VLOOKUP('OPĆI DIO'!$C$1,'OPĆI DIO'!$N$4:$W$137,10,FALSE))</f>
        <v>08008</v>
      </c>
      <c r="B39" s="39" t="str">
        <f>IF(C39="","",VLOOKUP('OPĆI DIO'!$C$1,'OPĆI DIO'!$N$4:$W$137,9,FALSE))</f>
        <v>Javni instituti</v>
      </c>
      <c r="C39" s="266">
        <f t="shared" si="3"/>
        <v>31</v>
      </c>
      <c r="D39" s="43">
        <v>31</v>
      </c>
      <c r="E39" s="39" t="str">
        <f t="shared" si="4"/>
        <v>Vlastiti prihodi</v>
      </c>
      <c r="F39" s="43">
        <v>3232</v>
      </c>
      <c r="G39" s="39" t="str">
        <f t="shared" si="0"/>
        <v>Usluge tekućeg i investicijskog održavanja</v>
      </c>
      <c r="H39" s="74" t="s">
        <v>636</v>
      </c>
      <c r="I39" s="39" t="str">
        <f t="shared" si="1"/>
        <v>PROGRAMSKO I OSTALO FINANCIRANJE JAVNIH INSTITUTA – IZ EVIDENCIJSKIH PRIHODA</v>
      </c>
      <c r="J39" s="39" t="str">
        <f t="shared" si="2"/>
        <v>0150</v>
      </c>
      <c r="K39" s="73">
        <v>2000</v>
      </c>
      <c r="L39" s="73">
        <v>1000</v>
      </c>
      <c r="M39" s="73">
        <v>1000</v>
      </c>
      <c r="N39" s="239"/>
      <c r="O39" t="str">
        <f>IF(C39="","",'OPĆI DIO'!$C$1)</f>
        <v>3025 INSTITUT ZA JADRANSKE KULTURE I MELIORACIJU KRŠA</v>
      </c>
      <c r="P39" t="str">
        <f t="shared" si="5"/>
        <v>323</v>
      </c>
      <c r="Q39" t="str">
        <f t="shared" si="6"/>
        <v>32</v>
      </c>
      <c r="R39" t="str">
        <f t="shared" si="7"/>
        <v>31</v>
      </c>
      <c r="S39" t="str">
        <f t="shared" si="8"/>
        <v>15</v>
      </c>
      <c r="T39" t="str">
        <f t="shared" si="9"/>
        <v>3</v>
      </c>
      <c r="U39">
        <f t="shared" si="10"/>
        <v>31</v>
      </c>
      <c r="Y39">
        <v>3299</v>
      </c>
      <c r="Z39" t="s">
        <v>756</v>
      </c>
      <c r="AB39" s="113" t="str">
        <f t="shared" si="13"/>
        <v>32</v>
      </c>
      <c r="AC39" t="str">
        <f t="shared" si="14"/>
        <v>329</v>
      </c>
      <c r="AE39" t="s">
        <v>757</v>
      </c>
      <c r="AF39" t="s">
        <v>758</v>
      </c>
      <c r="AG39" t="s">
        <v>674</v>
      </c>
      <c r="AH39" t="s">
        <v>675</v>
      </c>
      <c r="AI39" t="str">
        <f t="shared" si="11"/>
        <v>09</v>
      </c>
      <c r="AJ39" t="str">
        <f t="shared" si="12"/>
        <v>097</v>
      </c>
    </row>
    <row r="40" spans="1:36">
      <c r="A40" s="39" t="str">
        <f>IF(C40="","",VLOOKUP('OPĆI DIO'!$C$1,'OPĆI DIO'!$N$4:$W$137,10,FALSE))</f>
        <v>08008</v>
      </c>
      <c r="B40" s="39" t="str">
        <f>IF(C40="","",VLOOKUP('OPĆI DIO'!$C$1,'OPĆI DIO'!$N$4:$W$137,9,FALSE))</f>
        <v>Javni instituti</v>
      </c>
      <c r="C40" s="266">
        <f t="shared" si="3"/>
        <v>31</v>
      </c>
      <c r="D40" s="43">
        <v>31</v>
      </c>
      <c r="E40" s="39" t="str">
        <f t="shared" si="4"/>
        <v>Vlastiti prihodi</v>
      </c>
      <c r="F40" s="43">
        <v>3236</v>
      </c>
      <c r="G40" s="39" t="str">
        <f t="shared" si="0"/>
        <v>Zdravstvene i veterinarske usluge</v>
      </c>
      <c r="H40" s="74" t="s">
        <v>636</v>
      </c>
      <c r="I40" s="39" t="str">
        <f t="shared" si="1"/>
        <v>PROGRAMSKO I OSTALO FINANCIRANJE JAVNIH INSTITUTA – IZ EVIDENCIJSKIH PRIHODA</v>
      </c>
      <c r="J40" s="39" t="str">
        <f t="shared" si="2"/>
        <v>0150</v>
      </c>
      <c r="K40" s="73">
        <v>2000</v>
      </c>
      <c r="L40" s="73">
        <v>0</v>
      </c>
      <c r="M40" s="73">
        <v>0</v>
      </c>
      <c r="N40" s="239"/>
      <c r="O40" t="str">
        <f>IF(C40="","",'OPĆI DIO'!$C$1)</f>
        <v>3025 INSTITUT ZA JADRANSKE KULTURE I MELIORACIJU KRŠA</v>
      </c>
      <c r="P40" t="str">
        <f t="shared" si="5"/>
        <v>323</v>
      </c>
      <c r="Q40" t="str">
        <f t="shared" si="6"/>
        <v>32</v>
      </c>
      <c r="R40" t="str">
        <f t="shared" si="7"/>
        <v>31</v>
      </c>
      <c r="S40" t="str">
        <f t="shared" si="8"/>
        <v>15</v>
      </c>
      <c r="T40" t="str">
        <f t="shared" si="9"/>
        <v>3</v>
      </c>
      <c r="U40">
        <f t="shared" si="10"/>
        <v>31</v>
      </c>
      <c r="Y40">
        <v>3411</v>
      </c>
      <c r="Z40" t="s">
        <v>759</v>
      </c>
      <c r="AB40" s="113" t="str">
        <f t="shared" si="13"/>
        <v>34</v>
      </c>
      <c r="AC40" t="str">
        <f t="shared" si="14"/>
        <v>341</v>
      </c>
      <c r="AE40" t="s">
        <v>760</v>
      </c>
      <c r="AF40" t="s">
        <v>761</v>
      </c>
      <c r="AG40" t="s">
        <v>661</v>
      </c>
      <c r="AH40" t="s">
        <v>662</v>
      </c>
      <c r="AI40" t="str">
        <f t="shared" si="11"/>
        <v>01</v>
      </c>
      <c r="AJ40" t="str">
        <f t="shared" si="12"/>
        <v>015</v>
      </c>
    </row>
    <row r="41" spans="1:36">
      <c r="A41" s="39" t="str">
        <f>IF(C41="","",VLOOKUP('OPĆI DIO'!$C$1,'OPĆI DIO'!$N$4:$W$137,10,FALSE))</f>
        <v>08008</v>
      </c>
      <c r="B41" s="39" t="str">
        <f>IF(C41="","",VLOOKUP('OPĆI DIO'!$C$1,'OPĆI DIO'!$N$4:$W$137,9,FALSE))</f>
        <v>Javni instituti</v>
      </c>
      <c r="C41" s="266">
        <f t="shared" si="3"/>
        <v>31</v>
      </c>
      <c r="D41" s="43">
        <v>31</v>
      </c>
      <c r="E41" s="39" t="str">
        <f t="shared" si="4"/>
        <v>Vlastiti prihodi</v>
      </c>
      <c r="F41" s="43">
        <v>4224</v>
      </c>
      <c r="G41" s="39" t="str">
        <f t="shared" si="0"/>
        <v>Medicinska i laboratorijska oprema</v>
      </c>
      <c r="H41" s="74" t="s">
        <v>636</v>
      </c>
      <c r="I41" s="39" t="str">
        <f t="shared" si="1"/>
        <v>PROGRAMSKO I OSTALO FINANCIRANJE JAVNIH INSTITUTA – IZ EVIDENCIJSKIH PRIHODA</v>
      </c>
      <c r="J41" s="39" t="str">
        <f t="shared" si="2"/>
        <v>0150</v>
      </c>
      <c r="K41" s="73">
        <v>2000</v>
      </c>
      <c r="L41" s="73">
        <v>1000</v>
      </c>
      <c r="M41" s="73">
        <v>1000</v>
      </c>
      <c r="N41" s="239"/>
      <c r="O41" t="str">
        <f>IF(C41="","",'OPĆI DIO'!$C$1)</f>
        <v>3025 INSTITUT ZA JADRANSKE KULTURE I MELIORACIJU KRŠA</v>
      </c>
      <c r="P41" t="str">
        <f t="shared" si="5"/>
        <v>422</v>
      </c>
      <c r="Q41" t="str">
        <f t="shared" si="6"/>
        <v>42</v>
      </c>
      <c r="R41" t="str">
        <f t="shared" si="7"/>
        <v>31</v>
      </c>
      <c r="S41" t="str">
        <f t="shared" si="8"/>
        <v>15</v>
      </c>
      <c r="T41" t="str">
        <f t="shared" si="9"/>
        <v>4</v>
      </c>
      <c r="U41">
        <f t="shared" si="10"/>
        <v>31</v>
      </c>
      <c r="Y41">
        <v>3422</v>
      </c>
      <c r="Z41" t="s">
        <v>762</v>
      </c>
      <c r="AB41" s="113" t="str">
        <f t="shared" si="13"/>
        <v>34</v>
      </c>
      <c r="AC41" t="str">
        <f t="shared" si="14"/>
        <v>342</v>
      </c>
      <c r="AE41" t="s">
        <v>763</v>
      </c>
      <c r="AF41" t="s">
        <v>764</v>
      </c>
      <c r="AG41" t="s">
        <v>661</v>
      </c>
      <c r="AH41" t="s">
        <v>662</v>
      </c>
      <c r="AI41" t="str">
        <f t="shared" si="11"/>
        <v>01</v>
      </c>
      <c r="AJ41" t="str">
        <f t="shared" si="12"/>
        <v>015</v>
      </c>
    </row>
    <row r="42" spans="1:36">
      <c r="A42" s="39" t="str">
        <f>IF(C42="","",VLOOKUP('OPĆI DIO'!$C$1,'OPĆI DIO'!$N$4:$W$137,10,FALSE))</f>
        <v>08008</v>
      </c>
      <c r="B42" s="39" t="str">
        <f>IF(C42="","",VLOOKUP('OPĆI DIO'!$C$1,'OPĆI DIO'!$N$4:$W$137,9,FALSE))</f>
        <v>Javni instituti</v>
      </c>
      <c r="C42" s="266">
        <f t="shared" si="3"/>
        <v>31</v>
      </c>
      <c r="D42" s="43">
        <v>31</v>
      </c>
      <c r="E42" s="39" t="str">
        <f t="shared" si="4"/>
        <v>Vlastiti prihodi</v>
      </c>
      <c r="F42" s="43">
        <v>3211</v>
      </c>
      <c r="G42" s="39" t="str">
        <f t="shared" si="0"/>
        <v>Službena putovanja</v>
      </c>
      <c r="H42" s="74" t="s">
        <v>636</v>
      </c>
      <c r="I42" s="39" t="str">
        <f t="shared" si="1"/>
        <v>PROGRAMSKO I OSTALO FINANCIRANJE JAVNIH INSTITUTA – IZ EVIDENCIJSKIH PRIHODA</v>
      </c>
      <c r="J42" s="39" t="str">
        <f t="shared" si="2"/>
        <v>0150</v>
      </c>
      <c r="K42" s="73">
        <v>500</v>
      </c>
      <c r="L42" s="73">
        <v>500</v>
      </c>
      <c r="M42" s="73">
        <v>500</v>
      </c>
      <c r="N42" s="239"/>
      <c r="O42" t="str">
        <f>IF(C42="","",'OPĆI DIO'!$C$1)</f>
        <v>3025 INSTITUT ZA JADRANSKE KULTURE I MELIORACIJU KRŠA</v>
      </c>
      <c r="P42" t="str">
        <f t="shared" si="5"/>
        <v>321</v>
      </c>
      <c r="Q42" t="str">
        <f t="shared" si="6"/>
        <v>32</v>
      </c>
      <c r="R42" t="str">
        <f t="shared" si="7"/>
        <v>31</v>
      </c>
      <c r="S42" t="str">
        <f t="shared" si="8"/>
        <v>15</v>
      </c>
      <c r="T42" t="str">
        <f t="shared" si="9"/>
        <v>3</v>
      </c>
      <c r="U42">
        <f t="shared" si="10"/>
        <v>31</v>
      </c>
      <c r="Y42">
        <v>3423</v>
      </c>
      <c r="Z42" t="s">
        <v>762</v>
      </c>
      <c r="AB42" s="113" t="str">
        <f t="shared" ref="AB42:AB73" si="15">LEFT(Y42,2)</f>
        <v>34</v>
      </c>
      <c r="AC42" t="str">
        <f t="shared" ref="AC42:AC73" si="16">LEFT(Y42,3)</f>
        <v>342</v>
      </c>
      <c r="AE42" t="s">
        <v>765</v>
      </c>
      <c r="AF42" t="s">
        <v>766</v>
      </c>
      <c r="AG42" t="s">
        <v>661</v>
      </c>
      <c r="AH42" t="s">
        <v>662</v>
      </c>
      <c r="AI42" t="str">
        <f t="shared" si="11"/>
        <v>01</v>
      </c>
      <c r="AJ42" t="str">
        <f t="shared" si="12"/>
        <v>015</v>
      </c>
    </row>
    <row r="43" spans="1:36">
      <c r="A43" s="39" t="str">
        <f>IF(C43="","",VLOOKUP('OPĆI DIO'!$C$1,'OPĆI DIO'!$N$4:$W$137,10,FALSE))</f>
        <v>08008</v>
      </c>
      <c r="B43" s="39" t="str">
        <f>IF(C43="","",VLOOKUP('OPĆI DIO'!$C$1,'OPĆI DIO'!$N$4:$W$137,9,FALSE))</f>
        <v>Javni instituti</v>
      </c>
      <c r="C43" s="266">
        <f t="shared" si="3"/>
        <v>31</v>
      </c>
      <c r="D43" s="43">
        <v>31</v>
      </c>
      <c r="E43" s="39" t="str">
        <f t="shared" si="4"/>
        <v>Vlastiti prihodi</v>
      </c>
      <c r="F43" s="43">
        <v>3221</v>
      </c>
      <c r="G43" s="39" t="str">
        <f t="shared" si="0"/>
        <v>Uredski materijal i ostali materijalni rashodi</v>
      </c>
      <c r="H43" s="74" t="s">
        <v>636</v>
      </c>
      <c r="I43" s="39" t="str">
        <f t="shared" si="1"/>
        <v>PROGRAMSKO I OSTALO FINANCIRANJE JAVNIH INSTITUTA – IZ EVIDENCIJSKIH PRIHODA</v>
      </c>
      <c r="J43" s="39" t="str">
        <f t="shared" si="2"/>
        <v>0150</v>
      </c>
      <c r="K43" s="73">
        <v>300</v>
      </c>
      <c r="L43" s="73">
        <v>300</v>
      </c>
      <c r="M43" s="73">
        <v>300</v>
      </c>
      <c r="N43" s="239"/>
      <c r="O43" t="str">
        <f>IF(C43="","",'OPĆI DIO'!$C$1)</f>
        <v>3025 INSTITUT ZA JADRANSKE KULTURE I MELIORACIJU KRŠA</v>
      </c>
      <c r="P43" t="str">
        <f t="shared" si="5"/>
        <v>322</v>
      </c>
      <c r="Q43" t="str">
        <f t="shared" si="6"/>
        <v>32</v>
      </c>
      <c r="R43" t="str">
        <f t="shared" si="7"/>
        <v>31</v>
      </c>
      <c r="S43" t="str">
        <f t="shared" si="8"/>
        <v>15</v>
      </c>
      <c r="T43" t="str">
        <f t="shared" si="9"/>
        <v>3</v>
      </c>
      <c r="U43">
        <f t="shared" si="10"/>
        <v>31</v>
      </c>
      <c r="Y43">
        <v>3427</v>
      </c>
      <c r="Z43" t="s">
        <v>767</v>
      </c>
      <c r="AB43" s="113" t="str">
        <f t="shared" si="15"/>
        <v>34</v>
      </c>
      <c r="AC43" t="str">
        <f t="shared" si="16"/>
        <v>342</v>
      </c>
      <c r="AE43" t="s">
        <v>768</v>
      </c>
      <c r="AF43" t="s">
        <v>769</v>
      </c>
      <c r="AG43" t="s">
        <v>661</v>
      </c>
      <c r="AH43" t="s">
        <v>662</v>
      </c>
      <c r="AI43" t="str">
        <f t="shared" si="11"/>
        <v>01</v>
      </c>
      <c r="AJ43" t="str">
        <f t="shared" si="12"/>
        <v>015</v>
      </c>
    </row>
    <row r="44" spans="1:36">
      <c r="A44" s="39" t="str">
        <f>IF(C44="","",VLOOKUP('OPĆI DIO'!$C$1,'OPĆI DIO'!$N$4:$W$137,10,FALSE))</f>
        <v>08008</v>
      </c>
      <c r="B44" s="39" t="str">
        <f>IF(C44="","",VLOOKUP('OPĆI DIO'!$C$1,'OPĆI DIO'!$N$4:$W$137,9,FALSE))</f>
        <v>Javni instituti</v>
      </c>
      <c r="C44" s="266">
        <f t="shared" si="3"/>
        <v>31</v>
      </c>
      <c r="D44" s="43">
        <v>31</v>
      </c>
      <c r="E44" s="39" t="str">
        <f t="shared" si="4"/>
        <v>Vlastiti prihodi</v>
      </c>
      <c r="F44" s="43">
        <v>3238</v>
      </c>
      <c r="G44" s="39" t="str">
        <f t="shared" si="0"/>
        <v>Računalne usluge</v>
      </c>
      <c r="H44" s="74" t="s">
        <v>636</v>
      </c>
      <c r="I44" s="39" t="str">
        <f t="shared" si="1"/>
        <v>PROGRAMSKO I OSTALO FINANCIRANJE JAVNIH INSTITUTA – IZ EVIDENCIJSKIH PRIHODA</v>
      </c>
      <c r="J44" s="39" t="str">
        <f t="shared" si="2"/>
        <v>0150</v>
      </c>
      <c r="K44" s="73">
        <v>200</v>
      </c>
      <c r="L44" s="73">
        <v>200</v>
      </c>
      <c r="M44" s="73">
        <v>200</v>
      </c>
      <c r="N44" s="239"/>
      <c r="O44" t="str">
        <f>IF(C44="","",'OPĆI DIO'!$C$1)</f>
        <v>3025 INSTITUT ZA JADRANSKE KULTURE I MELIORACIJU KRŠA</v>
      </c>
      <c r="P44" t="str">
        <f t="shared" si="5"/>
        <v>323</v>
      </c>
      <c r="Q44" t="str">
        <f t="shared" si="6"/>
        <v>32</v>
      </c>
      <c r="R44" t="str">
        <f t="shared" si="7"/>
        <v>31</v>
      </c>
      <c r="S44" t="str">
        <f t="shared" si="8"/>
        <v>15</v>
      </c>
      <c r="T44" t="str">
        <f t="shared" si="9"/>
        <v>3</v>
      </c>
      <c r="U44">
        <f t="shared" si="10"/>
        <v>31</v>
      </c>
      <c r="Y44">
        <v>3431</v>
      </c>
      <c r="Z44" t="s">
        <v>770</v>
      </c>
      <c r="AB44" s="113" t="str">
        <f t="shared" si="15"/>
        <v>34</v>
      </c>
      <c r="AC44" t="str">
        <f t="shared" si="16"/>
        <v>343</v>
      </c>
      <c r="AE44" t="s">
        <v>771</v>
      </c>
      <c r="AF44" t="s">
        <v>772</v>
      </c>
      <c r="AG44" t="s">
        <v>661</v>
      </c>
      <c r="AH44" t="s">
        <v>662</v>
      </c>
      <c r="AI44" t="str">
        <f t="shared" si="11"/>
        <v>01</v>
      </c>
      <c r="AJ44" t="str">
        <f t="shared" si="12"/>
        <v>015</v>
      </c>
    </row>
    <row r="45" spans="1:36">
      <c r="A45" s="39" t="str">
        <f>IF(C45="","",VLOOKUP('OPĆI DIO'!$C$1,'OPĆI DIO'!$N$4:$W$137,10,FALSE))</f>
        <v>08008</v>
      </c>
      <c r="B45" s="39" t="str">
        <f>IF(C45="","",VLOOKUP('OPĆI DIO'!$C$1,'OPĆI DIO'!$N$4:$W$137,9,FALSE))</f>
        <v>Javni instituti</v>
      </c>
      <c r="C45" s="266">
        <f t="shared" si="3"/>
        <v>31</v>
      </c>
      <c r="D45" s="43">
        <v>31</v>
      </c>
      <c r="E45" s="39" t="str">
        <f t="shared" si="4"/>
        <v>Vlastiti prihodi</v>
      </c>
      <c r="F45" s="43">
        <v>3293</v>
      </c>
      <c r="G45" s="39" t="str">
        <f t="shared" si="0"/>
        <v>Reprezentacija</v>
      </c>
      <c r="H45" s="74" t="s">
        <v>636</v>
      </c>
      <c r="I45" s="39" t="str">
        <f t="shared" si="1"/>
        <v>PROGRAMSKO I OSTALO FINANCIRANJE JAVNIH INSTITUTA – IZ EVIDENCIJSKIH PRIHODA</v>
      </c>
      <c r="J45" s="39" t="str">
        <f t="shared" si="2"/>
        <v>0150</v>
      </c>
      <c r="K45" s="73">
        <v>500</v>
      </c>
      <c r="L45" s="73">
        <v>500</v>
      </c>
      <c r="M45" s="73">
        <v>500</v>
      </c>
      <c r="N45" s="239"/>
      <c r="O45" t="str">
        <f>IF(C45="","",'OPĆI DIO'!$C$1)</f>
        <v>3025 INSTITUT ZA JADRANSKE KULTURE I MELIORACIJU KRŠA</v>
      </c>
      <c r="P45" t="str">
        <f t="shared" si="5"/>
        <v>329</v>
      </c>
      <c r="Q45" t="str">
        <f t="shared" si="6"/>
        <v>32</v>
      </c>
      <c r="R45" t="str">
        <f t="shared" si="7"/>
        <v>31</v>
      </c>
      <c r="S45" t="str">
        <f t="shared" si="8"/>
        <v>15</v>
      </c>
      <c r="T45" t="str">
        <f t="shared" si="9"/>
        <v>3</v>
      </c>
      <c r="U45">
        <f t="shared" si="10"/>
        <v>31</v>
      </c>
      <c r="Y45">
        <v>3432</v>
      </c>
      <c r="Z45" t="s">
        <v>773</v>
      </c>
      <c r="AB45" s="113" t="str">
        <f t="shared" si="15"/>
        <v>34</v>
      </c>
      <c r="AC45" t="str">
        <f t="shared" si="16"/>
        <v>343</v>
      </c>
      <c r="AE45" t="s">
        <v>774</v>
      </c>
      <c r="AF45" t="s">
        <v>775</v>
      </c>
      <c r="AG45" t="s">
        <v>776</v>
      </c>
      <c r="AH45" t="s">
        <v>777</v>
      </c>
      <c r="AI45" t="str">
        <f t="shared" si="11"/>
        <v>01</v>
      </c>
      <c r="AJ45" t="str">
        <f t="shared" si="12"/>
        <v>018</v>
      </c>
    </row>
    <row r="46" spans="1:36">
      <c r="A46" s="39" t="str">
        <f>IF(C46="","",VLOOKUP('OPĆI DIO'!$C$1,'OPĆI DIO'!$N$4:$W$137,10,FALSE))</f>
        <v>08008</v>
      </c>
      <c r="B46" s="39" t="str">
        <f>IF(C46="","",VLOOKUP('OPĆI DIO'!$C$1,'OPĆI DIO'!$N$4:$W$137,9,FALSE))</f>
        <v>Javni instituti</v>
      </c>
      <c r="C46" s="266">
        <f t="shared" si="3"/>
        <v>31</v>
      </c>
      <c r="D46" s="43">
        <v>31</v>
      </c>
      <c r="E46" s="39" t="str">
        <f t="shared" si="4"/>
        <v>Vlastiti prihodi</v>
      </c>
      <c r="F46" s="43">
        <v>4224</v>
      </c>
      <c r="G46" s="39" t="str">
        <f t="shared" si="0"/>
        <v>Medicinska i laboratorijska oprema</v>
      </c>
      <c r="H46" s="74" t="s">
        <v>636</v>
      </c>
      <c r="I46" s="39" t="str">
        <f t="shared" si="1"/>
        <v>PROGRAMSKO I OSTALO FINANCIRANJE JAVNIH INSTITUTA – IZ EVIDENCIJSKIH PRIHODA</v>
      </c>
      <c r="J46" s="39" t="str">
        <f t="shared" si="2"/>
        <v>0150</v>
      </c>
      <c r="K46" s="73">
        <v>193</v>
      </c>
      <c r="L46" s="73">
        <v>0</v>
      </c>
      <c r="M46" s="73">
        <v>0</v>
      </c>
      <c r="N46" s="239"/>
      <c r="O46" t="str">
        <f>IF(C46="","",'OPĆI DIO'!$C$1)</f>
        <v>3025 INSTITUT ZA JADRANSKE KULTURE I MELIORACIJU KRŠA</v>
      </c>
      <c r="P46" t="str">
        <f t="shared" si="5"/>
        <v>422</v>
      </c>
      <c r="Q46" t="str">
        <f t="shared" si="6"/>
        <v>42</v>
      </c>
      <c r="R46" t="str">
        <f t="shared" si="7"/>
        <v>31</v>
      </c>
      <c r="S46" t="str">
        <f t="shared" si="8"/>
        <v>15</v>
      </c>
      <c r="T46" t="str">
        <f t="shared" si="9"/>
        <v>4</v>
      </c>
      <c r="U46">
        <f t="shared" si="10"/>
        <v>31</v>
      </c>
      <c r="Y46">
        <v>3433</v>
      </c>
      <c r="Z46" t="s">
        <v>778</v>
      </c>
      <c r="AB46" s="113" t="str">
        <f t="shared" si="15"/>
        <v>34</v>
      </c>
      <c r="AC46" t="str">
        <f t="shared" si="16"/>
        <v>343</v>
      </c>
      <c r="AE46" t="s">
        <v>779</v>
      </c>
      <c r="AF46" t="s">
        <v>780</v>
      </c>
      <c r="AG46" t="s">
        <v>666</v>
      </c>
      <c r="AH46" t="s">
        <v>667</v>
      </c>
      <c r="AI46" t="str">
        <f t="shared" si="11"/>
        <v>09</v>
      </c>
      <c r="AJ46" t="str">
        <f t="shared" si="12"/>
        <v>091</v>
      </c>
    </row>
    <row r="47" spans="1:36">
      <c r="A47" s="39" t="str">
        <f>IF(C47="","",VLOOKUP('OPĆI DIO'!$C$1,'OPĆI DIO'!$N$4:$W$137,10,FALSE))</f>
        <v>08008</v>
      </c>
      <c r="B47" s="39" t="str">
        <f>IF(C47="","",VLOOKUP('OPĆI DIO'!$C$1,'OPĆI DIO'!$N$4:$W$137,9,FALSE))</f>
        <v>Javni instituti</v>
      </c>
      <c r="C47" s="266">
        <f t="shared" si="3"/>
        <v>31</v>
      </c>
      <c r="D47" s="43">
        <v>31</v>
      </c>
      <c r="E47" s="39" t="str">
        <f t="shared" si="4"/>
        <v>Vlastiti prihodi</v>
      </c>
      <c r="F47" s="43">
        <v>4123</v>
      </c>
      <c r="G47" s="39" t="str">
        <f t="shared" si="0"/>
        <v>Licence</v>
      </c>
      <c r="H47" s="74" t="s">
        <v>636</v>
      </c>
      <c r="I47" s="39" t="str">
        <f t="shared" si="1"/>
        <v>PROGRAMSKO I OSTALO FINANCIRANJE JAVNIH INSTITUTA – IZ EVIDENCIJSKIH PRIHODA</v>
      </c>
      <c r="J47" s="39" t="str">
        <f t="shared" si="2"/>
        <v>0150</v>
      </c>
      <c r="K47" s="73">
        <v>300</v>
      </c>
      <c r="L47" s="73">
        <v>0</v>
      </c>
      <c r="M47" s="73">
        <v>0</v>
      </c>
      <c r="N47" s="239"/>
      <c r="O47" t="str">
        <f>IF(C47="","",'OPĆI DIO'!$C$1)</f>
        <v>3025 INSTITUT ZA JADRANSKE KULTURE I MELIORACIJU KRŠA</v>
      </c>
      <c r="P47" t="str">
        <f t="shared" si="5"/>
        <v>412</v>
      </c>
      <c r="Q47" t="str">
        <f t="shared" si="6"/>
        <v>41</v>
      </c>
      <c r="R47" t="str">
        <f t="shared" si="7"/>
        <v>31</v>
      </c>
      <c r="S47" t="str">
        <f t="shared" si="8"/>
        <v>15</v>
      </c>
      <c r="T47" t="str">
        <f t="shared" si="9"/>
        <v>4</v>
      </c>
      <c r="U47">
        <f t="shared" si="10"/>
        <v>31</v>
      </c>
      <c r="Y47">
        <v>3434</v>
      </c>
      <c r="Z47" t="s">
        <v>781</v>
      </c>
      <c r="AB47" s="113" t="str">
        <f t="shared" si="15"/>
        <v>34</v>
      </c>
      <c r="AC47" t="str">
        <f t="shared" si="16"/>
        <v>343</v>
      </c>
      <c r="AE47" t="s">
        <v>782</v>
      </c>
      <c r="AF47" t="s">
        <v>783</v>
      </c>
      <c r="AG47" t="s">
        <v>674</v>
      </c>
      <c r="AH47" t="s">
        <v>675</v>
      </c>
      <c r="AI47" t="str">
        <f t="shared" si="11"/>
        <v>09</v>
      </c>
      <c r="AJ47" t="str">
        <f t="shared" si="12"/>
        <v>097</v>
      </c>
    </row>
    <row r="48" spans="1:36">
      <c r="A48" s="39" t="str">
        <f>IF(C48="","",VLOOKUP('OPĆI DIO'!$C$1,'OPĆI DIO'!$N$4:$W$137,10,FALSE))</f>
        <v>08008</v>
      </c>
      <c r="B48" s="39" t="str">
        <f>IF(C48="","",VLOOKUP('OPĆI DIO'!$C$1,'OPĆI DIO'!$N$4:$W$137,9,FALSE))</f>
        <v>Javni instituti</v>
      </c>
      <c r="C48" s="266">
        <f t="shared" si="3"/>
        <v>31</v>
      </c>
      <c r="D48" s="43">
        <v>31</v>
      </c>
      <c r="E48" s="39" t="str">
        <f t="shared" si="4"/>
        <v>Vlastiti prihodi</v>
      </c>
      <c r="F48" s="43">
        <v>4221</v>
      </c>
      <c r="G48" s="39" t="str">
        <f t="shared" si="0"/>
        <v>Uredska oprema i namještaj</v>
      </c>
      <c r="H48" s="74" t="s">
        <v>636</v>
      </c>
      <c r="I48" s="39" t="str">
        <f t="shared" si="1"/>
        <v>PROGRAMSKO I OSTALO FINANCIRANJE JAVNIH INSTITUTA – IZ EVIDENCIJSKIH PRIHODA</v>
      </c>
      <c r="J48" s="39" t="str">
        <f t="shared" si="2"/>
        <v>0150</v>
      </c>
      <c r="K48" s="73">
        <v>1000</v>
      </c>
      <c r="L48" s="73">
        <v>0</v>
      </c>
      <c r="M48" s="73">
        <v>0</v>
      </c>
      <c r="N48" s="239"/>
      <c r="O48" t="str">
        <f>IF(C48="","",'OPĆI DIO'!$C$1)</f>
        <v>3025 INSTITUT ZA JADRANSKE KULTURE I MELIORACIJU KRŠA</v>
      </c>
      <c r="P48" t="str">
        <f t="shared" si="5"/>
        <v>422</v>
      </c>
      <c r="Q48" t="str">
        <f t="shared" si="6"/>
        <v>42</v>
      </c>
      <c r="R48" t="str">
        <f t="shared" si="7"/>
        <v>31</v>
      </c>
      <c r="S48" t="str">
        <f t="shared" si="8"/>
        <v>15</v>
      </c>
      <c r="T48" t="str">
        <f t="shared" si="9"/>
        <v>4</v>
      </c>
      <c r="U48">
        <f t="shared" si="10"/>
        <v>31</v>
      </c>
      <c r="Y48">
        <v>3511</v>
      </c>
      <c r="Z48" t="s">
        <v>784</v>
      </c>
      <c r="AB48" s="113" t="str">
        <f t="shared" si="15"/>
        <v>35</v>
      </c>
      <c r="AC48" t="str">
        <f t="shared" si="16"/>
        <v>351</v>
      </c>
      <c r="AE48" t="s">
        <v>785</v>
      </c>
      <c r="AF48" t="s">
        <v>786</v>
      </c>
      <c r="AG48" t="s">
        <v>776</v>
      </c>
      <c r="AH48" t="s">
        <v>777</v>
      </c>
      <c r="AI48" t="str">
        <f t="shared" si="11"/>
        <v>01</v>
      </c>
      <c r="AJ48" t="str">
        <f t="shared" si="12"/>
        <v>018</v>
      </c>
    </row>
    <row r="49" spans="1:36">
      <c r="A49" s="39" t="str">
        <f>IF(C49="","",VLOOKUP('OPĆI DIO'!$C$1,'OPĆI DIO'!$N$4:$W$137,10,FALSE))</f>
        <v>08008</v>
      </c>
      <c r="B49" s="39" t="str">
        <f>IF(C49="","",VLOOKUP('OPĆI DIO'!$C$1,'OPĆI DIO'!$N$4:$W$137,9,FALSE))</f>
        <v>Javni instituti</v>
      </c>
      <c r="C49" s="266">
        <f t="shared" si="3"/>
        <v>31</v>
      </c>
      <c r="D49" s="43">
        <v>31</v>
      </c>
      <c r="E49" s="39" t="str">
        <f t="shared" si="4"/>
        <v>Vlastiti prihodi</v>
      </c>
      <c r="F49" s="43">
        <v>4225</v>
      </c>
      <c r="G49" s="39" t="str">
        <f t="shared" si="0"/>
        <v>Instrumenti i uređaji</v>
      </c>
      <c r="H49" s="74" t="s">
        <v>636</v>
      </c>
      <c r="I49" s="39" t="str">
        <f t="shared" si="1"/>
        <v>PROGRAMSKO I OSTALO FINANCIRANJE JAVNIH INSTITUTA – IZ EVIDENCIJSKIH PRIHODA</v>
      </c>
      <c r="J49" s="39" t="str">
        <f t="shared" si="2"/>
        <v>0150</v>
      </c>
      <c r="K49" s="73">
        <v>1072</v>
      </c>
      <c r="L49" s="73">
        <v>0</v>
      </c>
      <c r="M49" s="73">
        <v>0</v>
      </c>
      <c r="N49" s="239"/>
      <c r="O49" t="str">
        <f>IF(C49="","",'OPĆI DIO'!$C$1)</f>
        <v>3025 INSTITUT ZA JADRANSKE KULTURE I MELIORACIJU KRŠA</v>
      </c>
      <c r="P49" t="str">
        <f t="shared" si="5"/>
        <v>422</v>
      </c>
      <c r="Q49" t="str">
        <f t="shared" si="6"/>
        <v>42</v>
      </c>
      <c r="R49" t="str">
        <f t="shared" si="7"/>
        <v>31</v>
      </c>
      <c r="S49" t="str">
        <f t="shared" si="8"/>
        <v>15</v>
      </c>
      <c r="T49" t="str">
        <f t="shared" si="9"/>
        <v>4</v>
      </c>
      <c r="U49">
        <f t="shared" si="10"/>
        <v>31</v>
      </c>
      <c r="Y49">
        <v>3512</v>
      </c>
      <c r="Z49" t="s">
        <v>787</v>
      </c>
      <c r="AB49" s="113" t="str">
        <f t="shared" si="15"/>
        <v>35</v>
      </c>
      <c r="AC49" t="str">
        <f t="shared" si="16"/>
        <v>351</v>
      </c>
      <c r="AE49" t="s">
        <v>788</v>
      </c>
      <c r="AF49" t="s">
        <v>789</v>
      </c>
      <c r="AG49" t="s">
        <v>666</v>
      </c>
      <c r="AH49" t="s">
        <v>667</v>
      </c>
      <c r="AI49" t="str">
        <f t="shared" si="11"/>
        <v>09</v>
      </c>
      <c r="AJ49" t="str">
        <f t="shared" si="12"/>
        <v>091</v>
      </c>
    </row>
    <row r="50" spans="1:36">
      <c r="A50" s="39" t="str">
        <f>IF(C50="","",VLOOKUP('OPĆI DIO'!$C$1,'OPĆI DIO'!$N$4:$W$137,10,FALSE))</f>
        <v>08008</v>
      </c>
      <c r="B50" s="39" t="str">
        <f>IF(C50="","",VLOOKUP('OPĆI DIO'!$C$1,'OPĆI DIO'!$N$4:$W$137,9,FALSE))</f>
        <v>Javni instituti</v>
      </c>
      <c r="C50" s="266">
        <f t="shared" si="3"/>
        <v>31</v>
      </c>
      <c r="D50" s="43">
        <v>31</v>
      </c>
      <c r="E50" s="39" t="str">
        <f t="shared" si="4"/>
        <v>Vlastiti prihodi</v>
      </c>
      <c r="F50" s="43">
        <v>3211</v>
      </c>
      <c r="G50" s="39" t="str">
        <f t="shared" si="0"/>
        <v>Službena putovanja</v>
      </c>
      <c r="H50" s="74" t="s">
        <v>636</v>
      </c>
      <c r="I50" s="39" t="str">
        <f t="shared" si="1"/>
        <v>PROGRAMSKO I OSTALO FINANCIRANJE JAVNIH INSTITUTA – IZ EVIDENCIJSKIH PRIHODA</v>
      </c>
      <c r="J50" s="39" t="str">
        <f t="shared" si="2"/>
        <v>0150</v>
      </c>
      <c r="K50" s="73">
        <v>700</v>
      </c>
      <c r="L50" s="73">
        <v>0</v>
      </c>
      <c r="M50" s="73">
        <v>0</v>
      </c>
      <c r="N50" s="239"/>
      <c r="O50" t="str">
        <f>IF(C50="","",'OPĆI DIO'!$C$1)</f>
        <v>3025 INSTITUT ZA JADRANSKE KULTURE I MELIORACIJU KRŠA</v>
      </c>
      <c r="P50" t="str">
        <f t="shared" si="5"/>
        <v>321</v>
      </c>
      <c r="Q50" t="str">
        <f t="shared" si="6"/>
        <v>32</v>
      </c>
      <c r="R50" t="str">
        <f t="shared" si="7"/>
        <v>31</v>
      </c>
      <c r="S50" t="str">
        <f t="shared" si="8"/>
        <v>15</v>
      </c>
      <c r="T50" t="str">
        <f t="shared" si="9"/>
        <v>3</v>
      </c>
      <c r="U50">
        <f t="shared" si="10"/>
        <v>31</v>
      </c>
      <c r="Y50">
        <v>3522</v>
      </c>
      <c r="Z50" t="s">
        <v>790</v>
      </c>
      <c r="AB50" s="113" t="str">
        <f t="shared" si="15"/>
        <v>35</v>
      </c>
      <c r="AC50" t="str">
        <f t="shared" si="16"/>
        <v>352</v>
      </c>
      <c r="AE50" t="s">
        <v>791</v>
      </c>
      <c r="AF50" t="s">
        <v>792</v>
      </c>
      <c r="AG50" t="s">
        <v>674</v>
      </c>
      <c r="AH50" t="s">
        <v>675</v>
      </c>
      <c r="AI50" t="str">
        <f t="shared" si="11"/>
        <v>09</v>
      </c>
      <c r="AJ50" t="str">
        <f t="shared" si="12"/>
        <v>097</v>
      </c>
    </row>
    <row r="51" spans="1:36">
      <c r="A51" s="39" t="str">
        <f>IF(C51="","",VLOOKUP('OPĆI DIO'!$C$1,'OPĆI DIO'!$N$4:$W$137,10,FALSE))</f>
        <v>08008</v>
      </c>
      <c r="B51" s="39" t="str">
        <f>IF(C51="","",VLOOKUP('OPĆI DIO'!$C$1,'OPĆI DIO'!$N$4:$W$137,9,FALSE))</f>
        <v>Javni instituti</v>
      </c>
      <c r="C51" s="266">
        <f t="shared" si="3"/>
        <v>31</v>
      </c>
      <c r="D51" s="43">
        <v>31</v>
      </c>
      <c r="E51" s="39" t="str">
        <f t="shared" si="4"/>
        <v>Vlastiti prihodi</v>
      </c>
      <c r="F51" s="43">
        <v>4221</v>
      </c>
      <c r="G51" s="39" t="str">
        <f t="shared" si="0"/>
        <v>Uredska oprema i namještaj</v>
      </c>
      <c r="H51" s="74" t="s">
        <v>636</v>
      </c>
      <c r="I51" s="39" t="str">
        <f t="shared" si="1"/>
        <v>PROGRAMSKO I OSTALO FINANCIRANJE JAVNIH INSTITUTA – IZ EVIDENCIJSKIH PRIHODA</v>
      </c>
      <c r="J51" s="39" t="str">
        <f t="shared" si="2"/>
        <v>0150</v>
      </c>
      <c r="K51" s="73">
        <v>500</v>
      </c>
      <c r="L51" s="73">
        <v>0</v>
      </c>
      <c r="M51" s="73">
        <v>0</v>
      </c>
      <c r="N51" s="239"/>
      <c r="O51" t="str">
        <f>IF(C51="","",'OPĆI DIO'!$C$1)</f>
        <v>3025 INSTITUT ZA JADRANSKE KULTURE I MELIORACIJU KRŠA</v>
      </c>
      <c r="P51" t="str">
        <f t="shared" si="5"/>
        <v>422</v>
      </c>
      <c r="Q51" t="str">
        <f t="shared" si="6"/>
        <v>42</v>
      </c>
      <c r="R51" t="str">
        <f t="shared" si="7"/>
        <v>31</v>
      </c>
      <c r="S51" t="str">
        <f t="shared" si="8"/>
        <v>15</v>
      </c>
      <c r="T51" t="str">
        <f t="shared" si="9"/>
        <v>4</v>
      </c>
      <c r="U51">
        <f t="shared" si="10"/>
        <v>31</v>
      </c>
      <c r="Y51">
        <v>3531</v>
      </c>
      <c r="Z51" t="s">
        <v>793</v>
      </c>
      <c r="AB51" s="113" t="str">
        <f t="shared" si="15"/>
        <v>35</v>
      </c>
      <c r="AC51" t="str">
        <f t="shared" si="16"/>
        <v>353</v>
      </c>
      <c r="AE51" t="s">
        <v>794</v>
      </c>
      <c r="AF51" t="s">
        <v>795</v>
      </c>
      <c r="AG51" t="s">
        <v>674</v>
      </c>
      <c r="AH51" t="s">
        <v>675</v>
      </c>
      <c r="AI51" t="str">
        <f t="shared" si="11"/>
        <v>09</v>
      </c>
      <c r="AJ51" t="str">
        <f t="shared" si="12"/>
        <v>097</v>
      </c>
    </row>
    <row r="52" spans="1:36">
      <c r="A52" s="39" t="str">
        <f>IF(C52="","",VLOOKUP('OPĆI DIO'!$C$1,'OPĆI DIO'!$N$4:$W$137,10,FALSE))</f>
        <v>08008</v>
      </c>
      <c r="B52" s="39" t="str">
        <f>IF(C52="","",VLOOKUP('OPĆI DIO'!$C$1,'OPĆI DIO'!$N$4:$W$137,9,FALSE))</f>
        <v>Javni instituti</v>
      </c>
      <c r="C52" s="266">
        <f t="shared" si="3"/>
        <v>31</v>
      </c>
      <c r="D52" s="43">
        <v>31</v>
      </c>
      <c r="E52" s="39" t="str">
        <f t="shared" si="4"/>
        <v>Vlastiti prihodi</v>
      </c>
      <c r="F52" s="43">
        <v>3211</v>
      </c>
      <c r="G52" s="39" t="str">
        <f t="shared" si="0"/>
        <v>Službena putovanja</v>
      </c>
      <c r="H52" s="74" t="s">
        <v>636</v>
      </c>
      <c r="I52" s="39" t="str">
        <f t="shared" si="1"/>
        <v>PROGRAMSKO I OSTALO FINANCIRANJE JAVNIH INSTITUTA – IZ EVIDENCIJSKIH PRIHODA</v>
      </c>
      <c r="J52" s="39" t="str">
        <f t="shared" si="2"/>
        <v>0150</v>
      </c>
      <c r="K52" s="73">
        <v>1000</v>
      </c>
      <c r="L52" s="73">
        <v>0</v>
      </c>
      <c r="M52" s="73">
        <v>0</v>
      </c>
      <c r="N52" s="239"/>
      <c r="O52" t="str">
        <f>IF(C52="","",'OPĆI DIO'!$C$1)</f>
        <v>3025 INSTITUT ZA JADRANSKE KULTURE I MELIORACIJU KRŠA</v>
      </c>
      <c r="P52" t="str">
        <f t="shared" si="5"/>
        <v>321</v>
      </c>
      <c r="Q52" t="str">
        <f t="shared" si="6"/>
        <v>32</v>
      </c>
      <c r="R52" t="str">
        <f t="shared" si="7"/>
        <v>31</v>
      </c>
      <c r="S52" t="str">
        <f t="shared" si="8"/>
        <v>15</v>
      </c>
      <c r="T52" t="str">
        <f t="shared" si="9"/>
        <v>3</v>
      </c>
      <c r="U52">
        <f t="shared" si="10"/>
        <v>31</v>
      </c>
      <c r="Y52">
        <v>3611</v>
      </c>
      <c r="Z52" t="s">
        <v>796</v>
      </c>
      <c r="AB52" s="113" t="str">
        <f t="shared" si="15"/>
        <v>36</v>
      </c>
      <c r="AC52" t="str">
        <f t="shared" si="16"/>
        <v>361</v>
      </c>
      <c r="AE52" t="s">
        <v>797</v>
      </c>
      <c r="AF52" t="s">
        <v>798</v>
      </c>
      <c r="AG52" t="s">
        <v>776</v>
      </c>
      <c r="AH52" t="s">
        <v>777</v>
      </c>
      <c r="AI52" t="str">
        <f t="shared" si="11"/>
        <v>01</v>
      </c>
      <c r="AJ52" t="str">
        <f t="shared" si="12"/>
        <v>018</v>
      </c>
    </row>
    <row r="53" spans="1:36">
      <c r="A53" s="39" t="str">
        <f>IF(C53="","",VLOOKUP('OPĆI DIO'!$C$1,'OPĆI DIO'!$N$4:$W$137,10,FALSE))</f>
        <v>08008</v>
      </c>
      <c r="B53" s="39" t="str">
        <f>IF(C53="","",VLOOKUP('OPĆI DIO'!$C$1,'OPĆI DIO'!$N$4:$W$137,9,FALSE))</f>
        <v>Javni instituti</v>
      </c>
      <c r="C53" s="266">
        <f t="shared" si="3"/>
        <v>31</v>
      </c>
      <c r="D53" s="43">
        <v>31</v>
      </c>
      <c r="E53" s="39" t="str">
        <f t="shared" si="4"/>
        <v>Vlastiti prihodi</v>
      </c>
      <c r="F53" s="43">
        <v>3221</v>
      </c>
      <c r="G53" s="39" t="str">
        <f t="shared" si="0"/>
        <v>Uredski materijal i ostali materijalni rashodi</v>
      </c>
      <c r="H53" s="74" t="s">
        <v>636</v>
      </c>
      <c r="I53" s="39" t="str">
        <f t="shared" si="1"/>
        <v>PROGRAMSKO I OSTALO FINANCIRANJE JAVNIH INSTITUTA – IZ EVIDENCIJSKIH PRIHODA</v>
      </c>
      <c r="J53" s="39" t="str">
        <f t="shared" si="2"/>
        <v>0150</v>
      </c>
      <c r="K53" s="73">
        <v>282</v>
      </c>
      <c r="L53" s="73">
        <v>0</v>
      </c>
      <c r="M53" s="73">
        <v>0</v>
      </c>
      <c r="N53" s="239"/>
      <c r="O53" t="str">
        <f>IF(C53="","",'OPĆI DIO'!$C$1)</f>
        <v>3025 INSTITUT ZA JADRANSKE KULTURE I MELIORACIJU KRŠA</v>
      </c>
      <c r="P53" t="str">
        <f t="shared" si="5"/>
        <v>322</v>
      </c>
      <c r="Q53" t="str">
        <f t="shared" si="6"/>
        <v>32</v>
      </c>
      <c r="R53" t="str">
        <f t="shared" si="7"/>
        <v>31</v>
      </c>
      <c r="S53" t="str">
        <f t="shared" si="8"/>
        <v>15</v>
      </c>
      <c r="T53" t="str">
        <f t="shared" si="9"/>
        <v>3</v>
      </c>
      <c r="U53">
        <f t="shared" si="10"/>
        <v>31</v>
      </c>
      <c r="Y53">
        <v>3621</v>
      </c>
      <c r="Z53" t="s">
        <v>799</v>
      </c>
      <c r="AB53" s="113" t="str">
        <f t="shared" si="15"/>
        <v>36</v>
      </c>
      <c r="AC53" t="str">
        <f t="shared" si="16"/>
        <v>362</v>
      </c>
      <c r="AE53" t="s">
        <v>800</v>
      </c>
      <c r="AF53" t="s">
        <v>801</v>
      </c>
      <c r="AG53" t="s">
        <v>802</v>
      </c>
      <c r="AH53" t="s">
        <v>803</v>
      </c>
      <c r="AI53" t="str">
        <f t="shared" si="11"/>
        <v>09</v>
      </c>
      <c r="AJ53" t="str">
        <f t="shared" si="12"/>
        <v>092</v>
      </c>
    </row>
    <row r="54" spans="1:36">
      <c r="A54" s="39" t="str">
        <f>IF(C54="","",VLOOKUP('OPĆI DIO'!$C$1,'OPĆI DIO'!$N$4:$W$137,10,FALSE))</f>
        <v>08008</v>
      </c>
      <c r="B54" s="39" t="str">
        <f>IF(C54="","",VLOOKUP('OPĆI DIO'!$C$1,'OPĆI DIO'!$N$4:$W$137,9,FALSE))</f>
        <v>Javni instituti</v>
      </c>
      <c r="C54" s="266">
        <f t="shared" si="3"/>
        <v>31</v>
      </c>
      <c r="D54" s="43">
        <v>31</v>
      </c>
      <c r="E54" s="39" t="str">
        <f t="shared" si="4"/>
        <v>Vlastiti prihodi</v>
      </c>
      <c r="F54" s="43">
        <v>3293</v>
      </c>
      <c r="G54" s="39" t="str">
        <f t="shared" si="0"/>
        <v>Reprezentacija</v>
      </c>
      <c r="H54" s="74" t="s">
        <v>636</v>
      </c>
      <c r="I54" s="39" t="str">
        <f t="shared" si="1"/>
        <v>PROGRAMSKO I OSTALO FINANCIRANJE JAVNIH INSTITUTA – IZ EVIDENCIJSKIH PRIHODA</v>
      </c>
      <c r="J54" s="39" t="str">
        <f t="shared" si="2"/>
        <v>0150</v>
      </c>
      <c r="K54" s="73">
        <v>200</v>
      </c>
      <c r="L54" s="73">
        <v>0</v>
      </c>
      <c r="M54" s="73">
        <v>0</v>
      </c>
      <c r="N54" s="239"/>
      <c r="O54" t="str">
        <f>IF(C54="","",'OPĆI DIO'!$C$1)</f>
        <v>3025 INSTITUT ZA JADRANSKE KULTURE I MELIORACIJU KRŠA</v>
      </c>
      <c r="P54" t="str">
        <f t="shared" si="5"/>
        <v>329</v>
      </c>
      <c r="Q54" t="str">
        <f t="shared" si="6"/>
        <v>32</v>
      </c>
      <c r="R54" t="str">
        <f t="shared" si="7"/>
        <v>31</v>
      </c>
      <c r="S54" t="str">
        <f t="shared" si="8"/>
        <v>15</v>
      </c>
      <c r="T54" t="str">
        <f t="shared" si="9"/>
        <v>3</v>
      </c>
      <c r="U54">
        <f t="shared" si="10"/>
        <v>31</v>
      </c>
      <c r="Y54">
        <v>3631</v>
      </c>
      <c r="Z54" t="s">
        <v>804</v>
      </c>
      <c r="AB54" s="113" t="str">
        <f t="shared" si="15"/>
        <v>36</v>
      </c>
      <c r="AC54" t="str">
        <f t="shared" si="16"/>
        <v>363</v>
      </c>
      <c r="AE54" t="s">
        <v>805</v>
      </c>
      <c r="AF54" t="s">
        <v>806</v>
      </c>
      <c r="AG54" t="s">
        <v>802</v>
      </c>
      <c r="AH54" t="s">
        <v>803</v>
      </c>
      <c r="AI54" t="str">
        <f t="shared" si="11"/>
        <v>09</v>
      </c>
      <c r="AJ54" t="str">
        <f t="shared" si="12"/>
        <v>092</v>
      </c>
    </row>
    <row r="55" spans="1:36">
      <c r="A55" s="39" t="str">
        <f>IF(C55="","",VLOOKUP('OPĆI DIO'!$C$1,'OPĆI DIO'!$N$4:$W$137,10,FALSE))</f>
        <v>08008</v>
      </c>
      <c r="B55" s="39" t="str">
        <f>IF(C55="","",VLOOKUP('OPĆI DIO'!$C$1,'OPĆI DIO'!$N$4:$W$137,9,FALSE))</f>
        <v>Javni instituti</v>
      </c>
      <c r="C55" s="266">
        <f t="shared" si="3"/>
        <v>31</v>
      </c>
      <c r="D55" s="43">
        <v>31</v>
      </c>
      <c r="E55" s="39" t="str">
        <f t="shared" si="4"/>
        <v>Vlastiti prihodi</v>
      </c>
      <c r="F55" s="43">
        <v>3211</v>
      </c>
      <c r="G55" s="39" t="str">
        <f t="shared" si="0"/>
        <v>Službena putovanja</v>
      </c>
      <c r="H55" s="74" t="s">
        <v>636</v>
      </c>
      <c r="I55" s="39" t="str">
        <f t="shared" si="1"/>
        <v>PROGRAMSKO I OSTALO FINANCIRANJE JAVNIH INSTITUTA – IZ EVIDENCIJSKIH PRIHODA</v>
      </c>
      <c r="J55" s="39" t="str">
        <f t="shared" si="2"/>
        <v>0150</v>
      </c>
      <c r="K55" s="73">
        <v>2300</v>
      </c>
      <c r="L55" s="73">
        <v>2500</v>
      </c>
      <c r="M55" s="73">
        <v>2500</v>
      </c>
      <c r="N55" s="239"/>
      <c r="O55" t="str">
        <f>IF(C55="","",'OPĆI DIO'!$C$1)</f>
        <v>3025 INSTITUT ZA JADRANSKE KULTURE I MELIORACIJU KRŠA</v>
      </c>
      <c r="P55" t="str">
        <f t="shared" si="5"/>
        <v>321</v>
      </c>
      <c r="Q55" t="str">
        <f t="shared" si="6"/>
        <v>32</v>
      </c>
      <c r="R55" t="str">
        <f t="shared" si="7"/>
        <v>31</v>
      </c>
      <c r="S55" t="str">
        <f t="shared" si="8"/>
        <v>15</v>
      </c>
      <c r="T55" t="str">
        <f t="shared" si="9"/>
        <v>3</v>
      </c>
      <c r="U55">
        <f t="shared" si="10"/>
        <v>31</v>
      </c>
      <c r="Y55">
        <v>3632</v>
      </c>
      <c r="Z55" t="s">
        <v>807</v>
      </c>
      <c r="AB55" s="113" t="str">
        <f t="shared" si="15"/>
        <v>36</v>
      </c>
      <c r="AC55" t="str">
        <f t="shared" si="16"/>
        <v>363</v>
      </c>
      <c r="AE55" t="s">
        <v>808</v>
      </c>
      <c r="AF55" t="s">
        <v>809</v>
      </c>
      <c r="AG55" t="s">
        <v>674</v>
      </c>
      <c r="AH55" t="s">
        <v>675</v>
      </c>
      <c r="AI55" t="str">
        <f t="shared" si="11"/>
        <v>09</v>
      </c>
      <c r="AJ55" t="str">
        <f t="shared" si="12"/>
        <v>097</v>
      </c>
    </row>
    <row r="56" spans="1:36">
      <c r="A56" s="39" t="str">
        <f>IF(C56="","",VLOOKUP('OPĆI DIO'!$C$1,'OPĆI DIO'!$N$4:$W$137,10,FALSE))</f>
        <v>08008</v>
      </c>
      <c r="B56" s="39" t="str">
        <f>IF(C56="","",VLOOKUP('OPĆI DIO'!$C$1,'OPĆI DIO'!$N$4:$W$137,9,FALSE))</f>
        <v>Javni instituti</v>
      </c>
      <c r="C56" s="266">
        <f t="shared" si="3"/>
        <v>31</v>
      </c>
      <c r="D56" s="43">
        <v>31</v>
      </c>
      <c r="E56" s="39" t="str">
        <f t="shared" si="4"/>
        <v>Vlastiti prihodi</v>
      </c>
      <c r="F56" s="43">
        <v>3212</v>
      </c>
      <c r="G56" s="39" t="str">
        <f t="shared" si="0"/>
        <v>Naknade za prijevoz, za rad na terenu i odvojeni život</v>
      </c>
      <c r="H56" s="74" t="s">
        <v>636</v>
      </c>
      <c r="I56" s="39" t="str">
        <f t="shared" si="1"/>
        <v>PROGRAMSKO I OSTALO FINANCIRANJE JAVNIH INSTITUTA – IZ EVIDENCIJSKIH PRIHODA</v>
      </c>
      <c r="J56" s="39" t="str">
        <f t="shared" si="2"/>
        <v>0150</v>
      </c>
      <c r="K56" s="73">
        <v>200</v>
      </c>
      <c r="L56" s="73">
        <v>200</v>
      </c>
      <c r="M56" s="73">
        <v>200</v>
      </c>
      <c r="N56" s="239"/>
      <c r="O56" t="str">
        <f>IF(C56="","",'OPĆI DIO'!$C$1)</f>
        <v>3025 INSTITUT ZA JADRANSKE KULTURE I MELIORACIJU KRŠA</v>
      </c>
      <c r="P56" t="str">
        <f t="shared" si="5"/>
        <v>321</v>
      </c>
      <c r="Q56" t="str">
        <f t="shared" si="6"/>
        <v>32</v>
      </c>
      <c r="R56" t="str">
        <f t="shared" si="7"/>
        <v>31</v>
      </c>
      <c r="S56" t="str">
        <f t="shared" si="8"/>
        <v>15</v>
      </c>
      <c r="T56" t="str">
        <f t="shared" si="9"/>
        <v>3</v>
      </c>
      <c r="U56">
        <f t="shared" si="10"/>
        <v>31</v>
      </c>
      <c r="Y56">
        <v>3661</v>
      </c>
      <c r="Z56" t="s">
        <v>810</v>
      </c>
      <c r="AB56" s="113" t="str">
        <f t="shared" si="15"/>
        <v>36</v>
      </c>
      <c r="AC56" t="str">
        <f t="shared" si="16"/>
        <v>366</v>
      </c>
      <c r="AE56" t="s">
        <v>811</v>
      </c>
      <c r="AF56" t="s">
        <v>786</v>
      </c>
      <c r="AG56" t="s">
        <v>776</v>
      </c>
      <c r="AH56" t="s">
        <v>777</v>
      </c>
      <c r="AI56" t="str">
        <f t="shared" si="11"/>
        <v>01</v>
      </c>
      <c r="AJ56" t="str">
        <f t="shared" si="12"/>
        <v>018</v>
      </c>
    </row>
    <row r="57" spans="1:36">
      <c r="A57" s="39" t="str">
        <f>IF(C57="","",VLOOKUP('OPĆI DIO'!$C$1,'OPĆI DIO'!$N$4:$W$137,10,FALSE))</f>
        <v>08008</v>
      </c>
      <c r="B57" s="39" t="str">
        <f>IF(C57="","",VLOOKUP('OPĆI DIO'!$C$1,'OPĆI DIO'!$N$4:$W$137,9,FALSE))</f>
        <v>Javni instituti</v>
      </c>
      <c r="C57" s="266">
        <f t="shared" si="3"/>
        <v>31</v>
      </c>
      <c r="D57" s="43">
        <v>31</v>
      </c>
      <c r="E57" s="39" t="str">
        <f t="shared" si="4"/>
        <v>Vlastiti prihodi</v>
      </c>
      <c r="F57" s="43">
        <v>3221</v>
      </c>
      <c r="G57" s="39" t="str">
        <f t="shared" si="0"/>
        <v>Uredski materijal i ostali materijalni rashodi</v>
      </c>
      <c r="H57" s="74" t="s">
        <v>636</v>
      </c>
      <c r="I57" s="39" t="str">
        <f t="shared" si="1"/>
        <v>PROGRAMSKO I OSTALO FINANCIRANJE JAVNIH INSTITUTA – IZ EVIDENCIJSKIH PRIHODA</v>
      </c>
      <c r="J57" s="39" t="str">
        <f t="shared" si="2"/>
        <v>0150</v>
      </c>
      <c r="K57" s="73">
        <v>2600</v>
      </c>
      <c r="L57" s="73">
        <v>2600</v>
      </c>
      <c r="M57" s="73">
        <v>2600</v>
      </c>
      <c r="N57" s="239"/>
      <c r="O57" t="str">
        <f>IF(C57="","",'OPĆI DIO'!$C$1)</f>
        <v>3025 INSTITUT ZA JADRANSKE KULTURE I MELIORACIJU KRŠA</v>
      </c>
      <c r="P57" t="str">
        <f t="shared" si="5"/>
        <v>322</v>
      </c>
      <c r="Q57" t="str">
        <f t="shared" si="6"/>
        <v>32</v>
      </c>
      <c r="R57" t="str">
        <f t="shared" si="7"/>
        <v>31</v>
      </c>
      <c r="S57" t="str">
        <f t="shared" si="8"/>
        <v>15</v>
      </c>
      <c r="T57" t="str">
        <f t="shared" si="9"/>
        <v>3</v>
      </c>
      <c r="U57">
        <f t="shared" si="10"/>
        <v>31</v>
      </c>
      <c r="Y57">
        <v>3662</v>
      </c>
      <c r="Z57" t="s">
        <v>812</v>
      </c>
      <c r="AB57" s="113" t="str">
        <f t="shared" si="15"/>
        <v>36</v>
      </c>
      <c r="AC57" t="str">
        <f t="shared" si="16"/>
        <v>366</v>
      </c>
      <c r="AE57" t="s">
        <v>813</v>
      </c>
      <c r="AF57" t="s">
        <v>814</v>
      </c>
      <c r="AG57" t="s">
        <v>802</v>
      </c>
      <c r="AH57" t="s">
        <v>803</v>
      </c>
      <c r="AI57" t="str">
        <f t="shared" si="11"/>
        <v>09</v>
      </c>
      <c r="AJ57" t="str">
        <f t="shared" si="12"/>
        <v>092</v>
      </c>
    </row>
    <row r="58" spans="1:36">
      <c r="A58" s="39" t="str">
        <f>IF(C58="","",VLOOKUP('OPĆI DIO'!$C$1,'OPĆI DIO'!$N$4:$W$137,10,FALSE))</f>
        <v>08008</v>
      </c>
      <c r="B58" s="39" t="str">
        <f>IF(C58="","",VLOOKUP('OPĆI DIO'!$C$1,'OPĆI DIO'!$N$4:$W$137,9,FALSE))</f>
        <v>Javni instituti</v>
      </c>
      <c r="C58" s="266">
        <f t="shared" si="3"/>
        <v>31</v>
      </c>
      <c r="D58" s="43">
        <v>31</v>
      </c>
      <c r="E58" s="39" t="str">
        <f t="shared" si="4"/>
        <v>Vlastiti prihodi</v>
      </c>
      <c r="F58" s="43">
        <v>3227</v>
      </c>
      <c r="G58" s="39" t="str">
        <f t="shared" si="0"/>
        <v>Službena, radna i zaštitna odjeća i obuća</v>
      </c>
      <c r="H58" s="74" t="s">
        <v>636</v>
      </c>
      <c r="I58" s="39" t="str">
        <f t="shared" si="1"/>
        <v>PROGRAMSKO I OSTALO FINANCIRANJE JAVNIH INSTITUTA – IZ EVIDENCIJSKIH PRIHODA</v>
      </c>
      <c r="J58" s="39" t="str">
        <f t="shared" si="2"/>
        <v>0150</v>
      </c>
      <c r="K58" s="73">
        <v>300</v>
      </c>
      <c r="L58" s="73">
        <v>300</v>
      </c>
      <c r="M58" s="73">
        <v>300</v>
      </c>
      <c r="N58" s="239"/>
      <c r="O58" t="str">
        <f>IF(C58="","",'OPĆI DIO'!$C$1)</f>
        <v>3025 INSTITUT ZA JADRANSKE KULTURE I MELIORACIJU KRŠA</v>
      </c>
      <c r="P58" t="str">
        <f t="shared" si="5"/>
        <v>322</v>
      </c>
      <c r="Q58" t="str">
        <f t="shared" si="6"/>
        <v>32</v>
      </c>
      <c r="R58" t="str">
        <f t="shared" si="7"/>
        <v>31</v>
      </c>
      <c r="S58" t="str">
        <f t="shared" si="8"/>
        <v>15</v>
      </c>
      <c r="T58" t="str">
        <f t="shared" si="9"/>
        <v>3</v>
      </c>
      <c r="U58">
        <f t="shared" si="10"/>
        <v>31</v>
      </c>
      <c r="Y58">
        <v>3681</v>
      </c>
      <c r="Z58" t="s">
        <v>815</v>
      </c>
      <c r="AB58" s="113" t="str">
        <f t="shared" si="15"/>
        <v>36</v>
      </c>
      <c r="AC58" t="str">
        <f t="shared" si="16"/>
        <v>368</v>
      </c>
      <c r="AE58" t="s">
        <v>816</v>
      </c>
      <c r="AF58" t="s">
        <v>817</v>
      </c>
      <c r="AG58" t="s">
        <v>802</v>
      </c>
      <c r="AH58" t="s">
        <v>803</v>
      </c>
      <c r="AI58" t="str">
        <f t="shared" si="11"/>
        <v>09</v>
      </c>
      <c r="AJ58" t="str">
        <f t="shared" si="12"/>
        <v>092</v>
      </c>
    </row>
    <row r="59" spans="1:36">
      <c r="A59" s="39" t="str">
        <f>IF(C59="","",VLOOKUP('OPĆI DIO'!$C$1,'OPĆI DIO'!$N$4:$W$137,10,FALSE))</f>
        <v>08008</v>
      </c>
      <c r="B59" s="39" t="str">
        <f>IF(C59="","",VLOOKUP('OPĆI DIO'!$C$1,'OPĆI DIO'!$N$4:$W$137,9,FALSE))</f>
        <v>Javni instituti</v>
      </c>
      <c r="C59" s="266">
        <f t="shared" si="3"/>
        <v>31</v>
      </c>
      <c r="D59" s="43">
        <v>31</v>
      </c>
      <c r="E59" s="39" t="str">
        <f t="shared" si="4"/>
        <v>Vlastiti prihodi</v>
      </c>
      <c r="F59" s="43">
        <v>3232</v>
      </c>
      <c r="G59" s="39" t="str">
        <f t="shared" si="0"/>
        <v>Usluge tekućeg i investicijskog održavanja</v>
      </c>
      <c r="H59" s="74" t="s">
        <v>636</v>
      </c>
      <c r="I59" s="39" t="str">
        <f t="shared" si="1"/>
        <v>PROGRAMSKO I OSTALO FINANCIRANJE JAVNIH INSTITUTA – IZ EVIDENCIJSKIH PRIHODA</v>
      </c>
      <c r="J59" s="39" t="str">
        <f t="shared" si="2"/>
        <v>0150</v>
      </c>
      <c r="K59" s="73">
        <v>250</v>
      </c>
      <c r="L59" s="73">
        <v>250</v>
      </c>
      <c r="M59" s="73">
        <v>250</v>
      </c>
      <c r="N59" s="239"/>
      <c r="O59" t="str">
        <f>IF(C59="","",'OPĆI DIO'!$C$1)</f>
        <v>3025 INSTITUT ZA JADRANSKE KULTURE I MELIORACIJU KRŠA</v>
      </c>
      <c r="P59" t="str">
        <f t="shared" si="5"/>
        <v>323</v>
      </c>
      <c r="Q59" t="str">
        <f t="shared" si="6"/>
        <v>32</v>
      </c>
      <c r="R59" t="str">
        <f t="shared" si="7"/>
        <v>31</v>
      </c>
      <c r="S59" t="str">
        <f t="shared" si="8"/>
        <v>15</v>
      </c>
      <c r="T59" t="str">
        <f t="shared" si="9"/>
        <v>3</v>
      </c>
      <c r="U59">
        <f t="shared" si="10"/>
        <v>31</v>
      </c>
      <c r="Y59">
        <v>3682</v>
      </c>
      <c r="Z59" t="s">
        <v>818</v>
      </c>
      <c r="AB59" s="113" t="str">
        <f t="shared" si="15"/>
        <v>36</v>
      </c>
      <c r="AC59" t="str">
        <f t="shared" si="16"/>
        <v>368</v>
      </c>
      <c r="AE59" t="s">
        <v>819</v>
      </c>
      <c r="AF59" t="s">
        <v>820</v>
      </c>
      <c r="AG59" t="s">
        <v>802</v>
      </c>
      <c r="AH59" t="s">
        <v>803</v>
      </c>
      <c r="AI59" t="str">
        <f t="shared" si="11"/>
        <v>09</v>
      </c>
      <c r="AJ59" t="str">
        <f t="shared" si="12"/>
        <v>092</v>
      </c>
    </row>
    <row r="60" spans="1:36">
      <c r="A60" s="39" t="str">
        <f>IF(C60="","",VLOOKUP('OPĆI DIO'!$C$1,'OPĆI DIO'!$N$4:$W$137,10,FALSE))</f>
        <v>08008</v>
      </c>
      <c r="B60" s="39" t="str">
        <f>IF(C60="","",VLOOKUP('OPĆI DIO'!$C$1,'OPĆI DIO'!$N$4:$W$137,9,FALSE))</f>
        <v>Javni instituti</v>
      </c>
      <c r="C60" s="266">
        <f t="shared" si="3"/>
        <v>31</v>
      </c>
      <c r="D60" s="43">
        <v>31</v>
      </c>
      <c r="E60" s="39" t="str">
        <f t="shared" si="4"/>
        <v>Vlastiti prihodi</v>
      </c>
      <c r="F60" s="43">
        <v>3236</v>
      </c>
      <c r="G60" s="39" t="str">
        <f t="shared" si="0"/>
        <v>Zdravstvene i veterinarske usluge</v>
      </c>
      <c r="H60" s="74" t="s">
        <v>636</v>
      </c>
      <c r="I60" s="39" t="str">
        <f t="shared" si="1"/>
        <v>PROGRAMSKO I OSTALO FINANCIRANJE JAVNIH INSTITUTA – IZ EVIDENCIJSKIH PRIHODA</v>
      </c>
      <c r="J60" s="39" t="str">
        <f t="shared" si="2"/>
        <v>0150</v>
      </c>
      <c r="K60" s="73">
        <v>1000</v>
      </c>
      <c r="L60" s="73">
        <v>1000</v>
      </c>
      <c r="M60" s="73">
        <v>1000</v>
      </c>
      <c r="N60" s="239"/>
      <c r="O60" t="str">
        <f>IF(C60="","",'OPĆI DIO'!$C$1)</f>
        <v>3025 INSTITUT ZA JADRANSKE KULTURE I MELIORACIJU KRŠA</v>
      </c>
      <c r="P60" t="str">
        <f t="shared" si="5"/>
        <v>323</v>
      </c>
      <c r="Q60" t="str">
        <f t="shared" si="6"/>
        <v>32</v>
      </c>
      <c r="R60" t="str">
        <f t="shared" si="7"/>
        <v>31</v>
      </c>
      <c r="S60" t="str">
        <f t="shared" si="8"/>
        <v>15</v>
      </c>
      <c r="T60" t="str">
        <f t="shared" si="9"/>
        <v>3</v>
      </c>
      <c r="U60">
        <f t="shared" si="10"/>
        <v>31</v>
      </c>
      <c r="Y60">
        <v>3691</v>
      </c>
      <c r="Z60" t="s">
        <v>821</v>
      </c>
      <c r="AB60" s="113" t="str">
        <f t="shared" si="15"/>
        <v>36</v>
      </c>
      <c r="AC60" t="str">
        <f t="shared" si="16"/>
        <v>369</v>
      </c>
      <c r="AE60" t="s">
        <v>822</v>
      </c>
      <c r="AF60" t="s">
        <v>823</v>
      </c>
      <c r="AG60" t="s">
        <v>674</v>
      </c>
      <c r="AH60" t="s">
        <v>675</v>
      </c>
      <c r="AI60" t="str">
        <f t="shared" si="11"/>
        <v>09</v>
      </c>
      <c r="AJ60" t="str">
        <f t="shared" si="12"/>
        <v>097</v>
      </c>
    </row>
    <row r="61" spans="1:36">
      <c r="A61" s="39" t="str">
        <f>IF(C61="","",VLOOKUP('OPĆI DIO'!$C$1,'OPĆI DIO'!$N$4:$W$137,10,FALSE))</f>
        <v>08008</v>
      </c>
      <c r="B61" s="39" t="str">
        <f>IF(C61="","",VLOOKUP('OPĆI DIO'!$C$1,'OPĆI DIO'!$N$4:$W$137,9,FALSE))</f>
        <v>Javni instituti</v>
      </c>
      <c r="C61" s="266">
        <f t="shared" si="3"/>
        <v>31</v>
      </c>
      <c r="D61" s="43">
        <v>31</v>
      </c>
      <c r="E61" s="39" t="str">
        <f t="shared" si="4"/>
        <v>Vlastiti prihodi</v>
      </c>
      <c r="F61" s="43">
        <v>3237</v>
      </c>
      <c r="G61" s="39" t="str">
        <f t="shared" si="0"/>
        <v>Intelektualne i osobne usluge</v>
      </c>
      <c r="H61" s="74" t="s">
        <v>636</v>
      </c>
      <c r="I61" s="39" t="str">
        <f t="shared" si="1"/>
        <v>PROGRAMSKO I OSTALO FINANCIRANJE JAVNIH INSTITUTA – IZ EVIDENCIJSKIH PRIHODA</v>
      </c>
      <c r="J61" s="39" t="str">
        <f t="shared" si="2"/>
        <v>0150</v>
      </c>
      <c r="K61" s="73">
        <v>3000</v>
      </c>
      <c r="L61" s="73">
        <v>3000</v>
      </c>
      <c r="M61" s="73">
        <v>3500</v>
      </c>
      <c r="N61" s="239"/>
      <c r="O61" t="str">
        <f>IF(C61="","",'OPĆI DIO'!$C$1)</f>
        <v>3025 INSTITUT ZA JADRANSKE KULTURE I MELIORACIJU KRŠA</v>
      </c>
      <c r="P61" t="str">
        <f t="shared" si="5"/>
        <v>323</v>
      </c>
      <c r="Q61" t="str">
        <f t="shared" si="6"/>
        <v>32</v>
      </c>
      <c r="R61" t="str">
        <f t="shared" si="7"/>
        <v>31</v>
      </c>
      <c r="S61" t="str">
        <f t="shared" si="8"/>
        <v>15</v>
      </c>
      <c r="T61" t="str">
        <f t="shared" si="9"/>
        <v>3</v>
      </c>
      <c r="U61">
        <f t="shared" si="10"/>
        <v>31</v>
      </c>
      <c r="Y61">
        <v>3692</v>
      </c>
      <c r="Z61" t="s">
        <v>824</v>
      </c>
      <c r="AB61" s="113" t="str">
        <f t="shared" si="15"/>
        <v>36</v>
      </c>
      <c r="AC61" t="str">
        <f t="shared" si="16"/>
        <v>369</v>
      </c>
      <c r="AE61" t="s">
        <v>825</v>
      </c>
      <c r="AF61" t="s">
        <v>826</v>
      </c>
      <c r="AG61" t="s">
        <v>674</v>
      </c>
      <c r="AH61" t="s">
        <v>675</v>
      </c>
      <c r="AI61" t="str">
        <f t="shared" si="11"/>
        <v>09</v>
      </c>
      <c r="AJ61" t="str">
        <f t="shared" si="12"/>
        <v>097</v>
      </c>
    </row>
    <row r="62" spans="1:36">
      <c r="A62" s="39" t="str">
        <f>IF(C62="","",VLOOKUP('OPĆI DIO'!$C$1,'OPĆI DIO'!$N$4:$W$137,10,FALSE))</f>
        <v>08008</v>
      </c>
      <c r="B62" s="39" t="str">
        <f>IF(C62="","",VLOOKUP('OPĆI DIO'!$C$1,'OPĆI DIO'!$N$4:$W$137,9,FALSE))</f>
        <v>Javni instituti</v>
      </c>
      <c r="C62" s="266">
        <f t="shared" si="3"/>
        <v>31</v>
      </c>
      <c r="D62" s="43">
        <v>31</v>
      </c>
      <c r="E62" s="39" t="str">
        <f t="shared" si="4"/>
        <v>Vlastiti prihodi</v>
      </c>
      <c r="F62" s="43">
        <v>3238</v>
      </c>
      <c r="G62" s="39" t="str">
        <f t="shared" si="0"/>
        <v>Računalne usluge</v>
      </c>
      <c r="H62" s="74" t="s">
        <v>636</v>
      </c>
      <c r="I62" s="39" t="str">
        <f t="shared" si="1"/>
        <v>PROGRAMSKO I OSTALO FINANCIRANJE JAVNIH INSTITUTA – IZ EVIDENCIJSKIH PRIHODA</v>
      </c>
      <c r="J62" s="39" t="str">
        <f t="shared" si="2"/>
        <v>0150</v>
      </c>
      <c r="K62" s="73">
        <v>250</v>
      </c>
      <c r="L62" s="73">
        <v>250</v>
      </c>
      <c r="M62" s="73">
        <v>300</v>
      </c>
      <c r="N62" s="239"/>
      <c r="O62" t="str">
        <f>IF(C62="","",'OPĆI DIO'!$C$1)</f>
        <v>3025 INSTITUT ZA JADRANSKE KULTURE I MELIORACIJU KRŠA</v>
      </c>
      <c r="P62" t="str">
        <f t="shared" si="5"/>
        <v>323</v>
      </c>
      <c r="Q62" t="str">
        <f t="shared" si="6"/>
        <v>32</v>
      </c>
      <c r="R62" t="str">
        <f t="shared" si="7"/>
        <v>31</v>
      </c>
      <c r="S62" t="str">
        <f t="shared" si="8"/>
        <v>15</v>
      </c>
      <c r="T62" t="str">
        <f t="shared" si="9"/>
        <v>3</v>
      </c>
      <c r="U62">
        <f t="shared" si="10"/>
        <v>31</v>
      </c>
      <c r="Y62">
        <v>3693</v>
      </c>
      <c r="Z62" t="s">
        <v>821</v>
      </c>
      <c r="AB62" s="113" t="str">
        <f t="shared" si="15"/>
        <v>36</v>
      </c>
      <c r="AC62" t="str">
        <f t="shared" si="16"/>
        <v>369</v>
      </c>
      <c r="AE62" t="s">
        <v>827</v>
      </c>
      <c r="AF62" t="s">
        <v>828</v>
      </c>
      <c r="AG62" t="s">
        <v>674</v>
      </c>
      <c r="AH62" t="s">
        <v>675</v>
      </c>
      <c r="AI62" t="str">
        <f t="shared" si="11"/>
        <v>09</v>
      </c>
      <c r="AJ62" t="str">
        <f t="shared" si="12"/>
        <v>097</v>
      </c>
    </row>
    <row r="63" spans="1:36">
      <c r="A63" s="39" t="str">
        <f>IF(C63="","",VLOOKUP('OPĆI DIO'!$C$1,'OPĆI DIO'!$N$4:$W$137,10,FALSE))</f>
        <v>08008</v>
      </c>
      <c r="B63" s="39" t="str">
        <f>IF(C63="","",VLOOKUP('OPĆI DIO'!$C$1,'OPĆI DIO'!$N$4:$W$137,9,FALSE))</f>
        <v>Javni instituti</v>
      </c>
      <c r="C63" s="266">
        <f t="shared" si="3"/>
        <v>31</v>
      </c>
      <c r="D63" s="43">
        <v>31</v>
      </c>
      <c r="E63" s="39" t="str">
        <f t="shared" si="4"/>
        <v>Vlastiti prihodi</v>
      </c>
      <c r="F63" s="43">
        <v>3241</v>
      </c>
      <c r="G63" s="39" t="str">
        <f t="shared" si="0"/>
        <v>Naknade troškova osobama izvan radnog odnosa</v>
      </c>
      <c r="H63" s="74" t="s">
        <v>636</v>
      </c>
      <c r="I63" s="39" t="str">
        <f t="shared" si="1"/>
        <v>PROGRAMSKO I OSTALO FINANCIRANJE JAVNIH INSTITUTA – IZ EVIDENCIJSKIH PRIHODA</v>
      </c>
      <c r="J63" s="39" t="str">
        <f t="shared" si="2"/>
        <v>0150</v>
      </c>
      <c r="K63" s="73">
        <v>1500</v>
      </c>
      <c r="L63" s="73">
        <v>1500</v>
      </c>
      <c r="M63" s="73">
        <v>1700</v>
      </c>
      <c r="N63" s="239"/>
      <c r="O63" t="str">
        <f>IF(C63="","",'OPĆI DIO'!$C$1)</f>
        <v>3025 INSTITUT ZA JADRANSKE KULTURE I MELIORACIJU KRŠA</v>
      </c>
      <c r="P63" t="str">
        <f t="shared" si="5"/>
        <v>324</v>
      </c>
      <c r="Q63" t="str">
        <f t="shared" si="6"/>
        <v>32</v>
      </c>
      <c r="R63" t="str">
        <f t="shared" si="7"/>
        <v>31</v>
      </c>
      <c r="S63" t="str">
        <f t="shared" si="8"/>
        <v>15</v>
      </c>
      <c r="T63" t="str">
        <f t="shared" si="9"/>
        <v>3</v>
      </c>
      <c r="U63">
        <f t="shared" si="10"/>
        <v>31</v>
      </c>
      <c r="Y63">
        <v>3694</v>
      </c>
      <c r="Z63" t="s">
        <v>824</v>
      </c>
      <c r="AB63" s="113" t="str">
        <f t="shared" si="15"/>
        <v>36</v>
      </c>
      <c r="AC63" t="str">
        <f t="shared" si="16"/>
        <v>369</v>
      </c>
      <c r="AE63" t="s">
        <v>829</v>
      </c>
      <c r="AF63" t="s">
        <v>830</v>
      </c>
      <c r="AG63" t="s">
        <v>674</v>
      </c>
      <c r="AH63" t="s">
        <v>675</v>
      </c>
      <c r="AI63" t="str">
        <f t="shared" si="11"/>
        <v>09</v>
      </c>
      <c r="AJ63" t="str">
        <f t="shared" si="12"/>
        <v>097</v>
      </c>
    </row>
    <row r="64" spans="1:36">
      <c r="A64" s="39" t="str">
        <f>IF(C64="","",VLOOKUP('OPĆI DIO'!$C$1,'OPĆI DIO'!$N$4:$W$137,10,FALSE))</f>
        <v>08008</v>
      </c>
      <c r="B64" s="39" t="str">
        <f>IF(C64="","",VLOOKUP('OPĆI DIO'!$C$1,'OPĆI DIO'!$N$4:$W$137,9,FALSE))</f>
        <v>Javni instituti</v>
      </c>
      <c r="C64" s="266">
        <f t="shared" si="3"/>
        <v>31</v>
      </c>
      <c r="D64" s="43">
        <v>31</v>
      </c>
      <c r="E64" s="39" t="str">
        <f t="shared" si="4"/>
        <v>Vlastiti prihodi</v>
      </c>
      <c r="F64" s="43">
        <v>3294</v>
      </c>
      <c r="G64" s="39" t="str">
        <f t="shared" si="0"/>
        <v>Članarine i norme</v>
      </c>
      <c r="H64" s="74" t="s">
        <v>636</v>
      </c>
      <c r="I64" s="39" t="str">
        <f t="shared" si="1"/>
        <v>PROGRAMSKO I OSTALO FINANCIRANJE JAVNIH INSTITUTA – IZ EVIDENCIJSKIH PRIHODA</v>
      </c>
      <c r="J64" s="39" t="str">
        <f t="shared" si="2"/>
        <v>0150</v>
      </c>
      <c r="K64" s="73">
        <v>300</v>
      </c>
      <c r="L64" s="73">
        <v>300</v>
      </c>
      <c r="M64" s="73">
        <v>300</v>
      </c>
      <c r="N64" s="239"/>
      <c r="O64" t="str">
        <f>IF(C64="","",'OPĆI DIO'!$C$1)</f>
        <v>3025 INSTITUT ZA JADRANSKE KULTURE I MELIORACIJU KRŠA</v>
      </c>
      <c r="P64" t="str">
        <f t="shared" si="5"/>
        <v>329</v>
      </c>
      <c r="Q64" t="str">
        <f t="shared" si="6"/>
        <v>32</v>
      </c>
      <c r="R64" t="str">
        <f t="shared" si="7"/>
        <v>31</v>
      </c>
      <c r="S64" t="str">
        <f t="shared" si="8"/>
        <v>15</v>
      </c>
      <c r="T64" t="str">
        <f t="shared" si="9"/>
        <v>3</v>
      </c>
      <c r="U64">
        <f t="shared" si="10"/>
        <v>31</v>
      </c>
      <c r="Y64">
        <v>3711</v>
      </c>
      <c r="Z64" t="s">
        <v>831</v>
      </c>
      <c r="AB64" s="113" t="str">
        <f t="shared" si="15"/>
        <v>37</v>
      </c>
      <c r="AC64" t="str">
        <f t="shared" si="16"/>
        <v>371</v>
      </c>
      <c r="AE64" t="s">
        <v>832</v>
      </c>
      <c r="AF64" t="s">
        <v>833</v>
      </c>
      <c r="AG64" t="s">
        <v>834</v>
      </c>
      <c r="AH64" t="s">
        <v>835</v>
      </c>
      <c r="AI64" t="str">
        <f t="shared" si="11"/>
        <v>09</v>
      </c>
      <c r="AJ64" t="str">
        <f t="shared" si="12"/>
        <v>096</v>
      </c>
    </row>
    <row r="65" spans="1:36">
      <c r="A65" s="39" t="str">
        <f>IF(C65="","",VLOOKUP('OPĆI DIO'!$C$1,'OPĆI DIO'!$N$4:$W$137,10,FALSE))</f>
        <v>08008</v>
      </c>
      <c r="B65" s="39" t="str">
        <f>IF(C65="","",VLOOKUP('OPĆI DIO'!$C$1,'OPĆI DIO'!$N$4:$W$137,9,FALSE))</f>
        <v>Javni instituti</v>
      </c>
      <c r="C65" s="266">
        <f t="shared" si="3"/>
        <v>31</v>
      </c>
      <c r="D65" s="43">
        <v>31</v>
      </c>
      <c r="E65" s="39" t="str">
        <f t="shared" si="4"/>
        <v>Vlastiti prihodi</v>
      </c>
      <c r="F65" s="43">
        <v>4221</v>
      </c>
      <c r="G65" s="39" t="str">
        <f t="shared" si="0"/>
        <v>Uredska oprema i namještaj</v>
      </c>
      <c r="H65" s="74" t="s">
        <v>636</v>
      </c>
      <c r="I65" s="39" t="str">
        <f t="shared" si="1"/>
        <v>PROGRAMSKO I OSTALO FINANCIRANJE JAVNIH INSTITUTA – IZ EVIDENCIJSKIH PRIHODA</v>
      </c>
      <c r="J65" s="39" t="str">
        <f t="shared" si="2"/>
        <v>0150</v>
      </c>
      <c r="K65" s="73">
        <v>400</v>
      </c>
      <c r="L65" s="73">
        <v>200</v>
      </c>
      <c r="M65" s="73">
        <v>400</v>
      </c>
      <c r="N65" s="239"/>
      <c r="O65" t="str">
        <f>IF(C65="","",'OPĆI DIO'!$C$1)</f>
        <v>3025 INSTITUT ZA JADRANSKE KULTURE I MELIORACIJU KRŠA</v>
      </c>
      <c r="P65" t="str">
        <f t="shared" si="5"/>
        <v>422</v>
      </c>
      <c r="Q65" t="str">
        <f t="shared" si="6"/>
        <v>42</v>
      </c>
      <c r="R65" t="str">
        <f t="shared" si="7"/>
        <v>31</v>
      </c>
      <c r="S65" t="str">
        <f t="shared" si="8"/>
        <v>15</v>
      </c>
      <c r="T65" t="str">
        <f t="shared" si="9"/>
        <v>4</v>
      </c>
      <c r="U65">
        <f t="shared" si="10"/>
        <v>31</v>
      </c>
      <c r="Y65">
        <v>3712</v>
      </c>
      <c r="Z65" t="s">
        <v>836</v>
      </c>
      <c r="AB65" s="113" t="str">
        <f t="shared" si="15"/>
        <v>37</v>
      </c>
      <c r="AC65" t="str">
        <f t="shared" si="16"/>
        <v>371</v>
      </c>
      <c r="AE65" t="s">
        <v>837</v>
      </c>
      <c r="AF65" t="s">
        <v>838</v>
      </c>
      <c r="AG65" t="s">
        <v>834</v>
      </c>
      <c r="AH65" t="s">
        <v>835</v>
      </c>
      <c r="AI65" t="str">
        <f t="shared" si="11"/>
        <v>09</v>
      </c>
      <c r="AJ65" t="str">
        <f t="shared" si="12"/>
        <v>096</v>
      </c>
    </row>
    <row r="66" spans="1:36">
      <c r="A66" s="39" t="str">
        <f>IF(C66="","",VLOOKUP('OPĆI DIO'!$C$1,'OPĆI DIO'!$N$4:$W$137,10,FALSE))</f>
        <v>08008</v>
      </c>
      <c r="B66" s="39" t="str">
        <f>IF(C66="","",VLOOKUP('OPĆI DIO'!$C$1,'OPĆI DIO'!$N$4:$W$137,9,FALSE))</f>
        <v>Javni instituti</v>
      </c>
      <c r="C66" s="266">
        <f t="shared" si="3"/>
        <v>31</v>
      </c>
      <c r="D66" s="43">
        <v>31</v>
      </c>
      <c r="E66" s="39" t="str">
        <f t="shared" si="4"/>
        <v>Vlastiti prihodi</v>
      </c>
      <c r="F66" s="43">
        <v>4223</v>
      </c>
      <c r="G66" s="39" t="str">
        <f t="shared" si="0"/>
        <v>Oprema za održavanje i zaštitu</v>
      </c>
      <c r="H66" s="74" t="s">
        <v>636</v>
      </c>
      <c r="I66" s="39" t="str">
        <f t="shared" si="1"/>
        <v>PROGRAMSKO I OSTALO FINANCIRANJE JAVNIH INSTITUTA – IZ EVIDENCIJSKIH PRIHODA</v>
      </c>
      <c r="J66" s="39" t="str">
        <f t="shared" si="2"/>
        <v>0150</v>
      </c>
      <c r="K66" s="73">
        <v>200</v>
      </c>
      <c r="L66" s="73">
        <v>200</v>
      </c>
      <c r="M66" s="73">
        <v>200</v>
      </c>
      <c r="N66" s="239"/>
      <c r="O66" t="str">
        <f>IF(C66="","",'OPĆI DIO'!$C$1)</f>
        <v>3025 INSTITUT ZA JADRANSKE KULTURE I MELIORACIJU KRŠA</v>
      </c>
      <c r="P66" t="str">
        <f t="shared" si="5"/>
        <v>422</v>
      </c>
      <c r="Q66" t="str">
        <f t="shared" si="6"/>
        <v>42</v>
      </c>
      <c r="R66" t="str">
        <f t="shared" si="7"/>
        <v>31</v>
      </c>
      <c r="S66" t="str">
        <f t="shared" si="8"/>
        <v>15</v>
      </c>
      <c r="T66" t="str">
        <f t="shared" si="9"/>
        <v>4</v>
      </c>
      <c r="U66">
        <f t="shared" si="10"/>
        <v>31</v>
      </c>
      <c r="Y66">
        <v>3713</v>
      </c>
      <c r="Z66" t="s">
        <v>839</v>
      </c>
      <c r="AB66" s="113" t="str">
        <f t="shared" si="15"/>
        <v>37</v>
      </c>
      <c r="AC66" t="str">
        <f t="shared" si="16"/>
        <v>371</v>
      </c>
      <c r="AE66" t="s">
        <v>840</v>
      </c>
      <c r="AF66" t="s">
        <v>841</v>
      </c>
      <c r="AG66" t="s">
        <v>834</v>
      </c>
      <c r="AH66" t="s">
        <v>835</v>
      </c>
      <c r="AI66" t="str">
        <f t="shared" si="11"/>
        <v>09</v>
      </c>
      <c r="AJ66" t="str">
        <f t="shared" si="12"/>
        <v>096</v>
      </c>
    </row>
    <row r="67" spans="1:36">
      <c r="A67" s="39" t="str">
        <f>IF(C67="","",VLOOKUP('OPĆI DIO'!$C$1,'OPĆI DIO'!$N$4:$W$137,10,FALSE))</f>
        <v>08008</v>
      </c>
      <c r="B67" s="39" t="str">
        <f>IF(C67="","",VLOOKUP('OPĆI DIO'!$C$1,'OPĆI DIO'!$N$4:$W$137,9,FALSE))</f>
        <v>Javni instituti</v>
      </c>
      <c r="C67" s="266">
        <f t="shared" si="3"/>
        <v>31</v>
      </c>
      <c r="D67" s="43">
        <v>31</v>
      </c>
      <c r="E67" s="39" t="str">
        <f t="shared" si="4"/>
        <v>Vlastiti prihodi</v>
      </c>
      <c r="F67" s="43">
        <v>4224</v>
      </c>
      <c r="G67" s="39" t="str">
        <f t="shared" ref="G67:G130" si="17">IFERROR(VLOOKUP(F67,$Y$5:$AA$129,2,FALSE),"")</f>
        <v>Medicinska i laboratorijska oprema</v>
      </c>
      <c r="H67" s="74" t="s">
        <v>636</v>
      </c>
      <c r="I67" s="39" t="str">
        <f t="shared" ref="I67:I130" si="18">IFERROR(VLOOKUP(H67,$AE$6:$AF$353,2,FALSE),"")</f>
        <v>PROGRAMSKO I OSTALO FINANCIRANJE JAVNIH INSTITUTA – IZ EVIDENCIJSKIH PRIHODA</v>
      </c>
      <c r="J67" s="39" t="str">
        <f t="shared" ref="J67:J130" si="19">IFERROR(VLOOKUP(H67,$AE$6:$AI$353,3,FALSE),"")</f>
        <v>0150</v>
      </c>
      <c r="K67" s="73">
        <v>1300</v>
      </c>
      <c r="L67" s="73">
        <v>1500</v>
      </c>
      <c r="M67" s="73">
        <v>1500</v>
      </c>
      <c r="N67" s="239"/>
      <c r="O67" t="str">
        <f>IF(C67="","",'OPĆI DIO'!$C$1)</f>
        <v>3025 INSTITUT ZA JADRANSKE KULTURE I MELIORACIJU KRŠA</v>
      </c>
      <c r="P67" t="str">
        <f t="shared" si="5"/>
        <v>422</v>
      </c>
      <c r="Q67" t="str">
        <f t="shared" si="6"/>
        <v>42</v>
      </c>
      <c r="R67" t="str">
        <f t="shared" si="7"/>
        <v>31</v>
      </c>
      <c r="S67" t="str">
        <f t="shared" si="8"/>
        <v>15</v>
      </c>
      <c r="T67" t="str">
        <f t="shared" si="9"/>
        <v>4</v>
      </c>
      <c r="U67">
        <f t="shared" si="10"/>
        <v>31</v>
      </c>
      <c r="Y67">
        <v>3714</v>
      </c>
      <c r="Z67" t="s">
        <v>842</v>
      </c>
      <c r="AB67" s="113" t="str">
        <f t="shared" si="15"/>
        <v>37</v>
      </c>
      <c r="AC67" t="str">
        <f t="shared" si="16"/>
        <v>371</v>
      </c>
      <c r="AE67" t="s">
        <v>843</v>
      </c>
      <c r="AF67" t="s">
        <v>844</v>
      </c>
      <c r="AG67" t="s">
        <v>834</v>
      </c>
      <c r="AH67" t="s">
        <v>835</v>
      </c>
      <c r="AI67" t="str">
        <f t="shared" si="11"/>
        <v>09</v>
      </c>
      <c r="AJ67" t="str">
        <f t="shared" si="12"/>
        <v>096</v>
      </c>
    </row>
    <row r="68" spans="1:36">
      <c r="A68" s="39" t="str">
        <f>IF(C68="","",VLOOKUP('OPĆI DIO'!$C$1,'OPĆI DIO'!$N$4:$W$137,10,FALSE))</f>
        <v>08008</v>
      </c>
      <c r="B68" s="39" t="str">
        <f>IF(C68="","",VLOOKUP('OPĆI DIO'!$C$1,'OPĆI DIO'!$N$4:$W$137,9,FALSE))</f>
        <v>Javni instituti</v>
      </c>
      <c r="C68" s="266">
        <f t="shared" ref="C68:C131" si="20">IFERROR(VLOOKUP(D68,$V$6:$X$34,3,FALSE),"")</f>
        <v>31</v>
      </c>
      <c r="D68" s="43">
        <v>31</v>
      </c>
      <c r="E68" s="39" t="str">
        <f t="shared" ref="E68:E131" si="21">IFERROR(VLOOKUP(D68,$V$6:$W$34,2,FALSE),"")</f>
        <v>Vlastiti prihodi</v>
      </c>
      <c r="F68" s="43">
        <v>4251</v>
      </c>
      <c r="G68" s="39" t="str">
        <f t="shared" si="17"/>
        <v>Višegodišnji nasadi</v>
      </c>
      <c r="H68" s="74" t="s">
        <v>636</v>
      </c>
      <c r="I68" s="39" t="str">
        <f t="shared" si="18"/>
        <v>PROGRAMSKO I OSTALO FINANCIRANJE JAVNIH INSTITUTA – IZ EVIDENCIJSKIH PRIHODA</v>
      </c>
      <c r="J68" s="39" t="str">
        <f t="shared" si="19"/>
        <v>0150</v>
      </c>
      <c r="K68" s="73">
        <v>150</v>
      </c>
      <c r="L68" s="73">
        <v>150</v>
      </c>
      <c r="M68" s="73">
        <v>150</v>
      </c>
      <c r="N68" s="239"/>
      <c r="O68" t="str">
        <f>IF(C68="","",'OPĆI DIO'!$C$1)</f>
        <v>3025 INSTITUT ZA JADRANSKE KULTURE I MELIORACIJU KRŠA</v>
      </c>
      <c r="P68" t="str">
        <f t="shared" ref="P68:P131" si="22">LEFT(F68,3)</f>
        <v>425</v>
      </c>
      <c r="Q68" t="str">
        <f t="shared" ref="Q68:Q131" si="23">LEFT(F68,2)</f>
        <v>42</v>
      </c>
      <c r="R68" t="str">
        <f t="shared" ref="R68:R131" si="24">LEFT(C68,3)</f>
        <v>31</v>
      </c>
      <c r="S68" t="str">
        <f t="shared" ref="S68:S131" si="25">MID(J68,2,2)</f>
        <v>15</v>
      </c>
      <c r="T68" t="str">
        <f t="shared" ref="T68:T131" si="26">LEFT(F68,1)</f>
        <v>4</v>
      </c>
      <c r="U68">
        <f t="shared" ref="U68:U131" si="27">IFERROR(VLOOKUP(C68,$V$6:$X$34,3,FALSE),"")</f>
        <v>31</v>
      </c>
      <c r="Y68">
        <v>3715</v>
      </c>
      <c r="Z68" t="s">
        <v>845</v>
      </c>
      <c r="AB68" s="113" t="str">
        <f t="shared" si="15"/>
        <v>37</v>
      </c>
      <c r="AC68" t="str">
        <f t="shared" si="16"/>
        <v>371</v>
      </c>
      <c r="AE68" t="s">
        <v>846</v>
      </c>
      <c r="AF68" t="s">
        <v>847</v>
      </c>
      <c r="AG68" t="s">
        <v>834</v>
      </c>
      <c r="AH68" t="s">
        <v>835</v>
      </c>
      <c r="AI68" t="str">
        <f t="shared" si="11"/>
        <v>09</v>
      </c>
      <c r="AJ68" t="str">
        <f t="shared" si="12"/>
        <v>096</v>
      </c>
    </row>
    <row r="69" spans="1:36">
      <c r="A69" s="39" t="str">
        <f>IF(C69="","",VLOOKUP('OPĆI DIO'!$C$1,'OPĆI DIO'!$N$4:$W$137,10,FALSE))</f>
        <v>08008</v>
      </c>
      <c r="B69" s="39" t="str">
        <f>IF(C69="","",VLOOKUP('OPĆI DIO'!$C$1,'OPĆI DIO'!$N$4:$W$137,9,FALSE))</f>
        <v>Javni instituti</v>
      </c>
      <c r="C69" s="266">
        <f t="shared" si="20"/>
        <v>31</v>
      </c>
      <c r="D69" s="43">
        <v>31</v>
      </c>
      <c r="E69" s="39" t="str">
        <f t="shared" si="21"/>
        <v>Vlastiti prihodi</v>
      </c>
      <c r="F69" s="43">
        <v>3213</v>
      </c>
      <c r="G69" s="39" t="str">
        <f t="shared" si="17"/>
        <v>Stručno usavršavanje zaposlenika</v>
      </c>
      <c r="H69" s="74" t="s">
        <v>636</v>
      </c>
      <c r="I69" s="39" t="str">
        <f t="shared" si="18"/>
        <v>PROGRAMSKO I OSTALO FINANCIRANJE JAVNIH INSTITUTA – IZ EVIDENCIJSKIH PRIHODA</v>
      </c>
      <c r="J69" s="39" t="str">
        <f t="shared" si="19"/>
        <v>0150</v>
      </c>
      <c r="K69" s="73">
        <v>200</v>
      </c>
      <c r="L69" s="73">
        <v>300</v>
      </c>
      <c r="M69" s="73">
        <v>300</v>
      </c>
      <c r="N69" s="239"/>
      <c r="O69" t="str">
        <f>IF(C69="","",'OPĆI DIO'!$C$1)</f>
        <v>3025 INSTITUT ZA JADRANSKE KULTURE I MELIORACIJU KRŠA</v>
      </c>
      <c r="P69" t="str">
        <f t="shared" si="22"/>
        <v>321</v>
      </c>
      <c r="Q69" t="str">
        <f t="shared" si="23"/>
        <v>32</v>
      </c>
      <c r="R69" t="str">
        <f t="shared" si="24"/>
        <v>31</v>
      </c>
      <c r="S69" t="str">
        <f t="shared" si="25"/>
        <v>15</v>
      </c>
      <c r="T69" t="str">
        <f t="shared" si="26"/>
        <v>3</v>
      </c>
      <c r="U69">
        <f t="shared" si="27"/>
        <v>31</v>
      </c>
      <c r="Y69">
        <v>3721</v>
      </c>
      <c r="Z69" t="s">
        <v>848</v>
      </c>
      <c r="AB69" s="113" t="str">
        <f t="shared" si="15"/>
        <v>37</v>
      </c>
      <c r="AC69" t="str">
        <f t="shared" si="16"/>
        <v>372</v>
      </c>
      <c r="AE69" t="s">
        <v>849</v>
      </c>
      <c r="AF69" t="s">
        <v>850</v>
      </c>
      <c r="AG69" t="s">
        <v>834</v>
      </c>
      <c r="AH69" t="s">
        <v>835</v>
      </c>
      <c r="AI69" t="str">
        <f t="shared" si="11"/>
        <v>09</v>
      </c>
      <c r="AJ69" t="str">
        <f t="shared" si="12"/>
        <v>096</v>
      </c>
    </row>
    <row r="70" spans="1:36">
      <c r="A70" s="39" t="str">
        <f>IF(C70="","",VLOOKUP('OPĆI DIO'!$C$1,'OPĆI DIO'!$N$4:$W$137,10,FALSE))</f>
        <v>08008</v>
      </c>
      <c r="B70" s="39" t="str">
        <f>IF(C70="","",VLOOKUP('OPĆI DIO'!$C$1,'OPĆI DIO'!$N$4:$W$137,9,FALSE))</f>
        <v>Javni instituti</v>
      </c>
      <c r="C70" s="266">
        <f t="shared" si="20"/>
        <v>31</v>
      </c>
      <c r="D70" s="43">
        <v>31</v>
      </c>
      <c r="E70" s="39" t="str">
        <f t="shared" si="21"/>
        <v>Vlastiti prihodi</v>
      </c>
      <c r="F70" s="43">
        <v>3211</v>
      </c>
      <c r="G70" s="39" t="str">
        <f t="shared" si="17"/>
        <v>Službena putovanja</v>
      </c>
      <c r="H70" s="74" t="s">
        <v>636</v>
      </c>
      <c r="I70" s="39" t="str">
        <f t="shared" si="18"/>
        <v>PROGRAMSKO I OSTALO FINANCIRANJE JAVNIH INSTITUTA – IZ EVIDENCIJSKIH PRIHODA</v>
      </c>
      <c r="J70" s="39" t="str">
        <f t="shared" si="19"/>
        <v>0150</v>
      </c>
      <c r="K70" s="73">
        <v>1500</v>
      </c>
      <c r="L70" s="73">
        <v>1000</v>
      </c>
      <c r="M70" s="73">
        <v>1000</v>
      </c>
      <c r="N70" s="239"/>
      <c r="O70" t="str">
        <f>IF(C70="","",'OPĆI DIO'!$C$1)</f>
        <v>3025 INSTITUT ZA JADRANSKE KULTURE I MELIORACIJU KRŠA</v>
      </c>
      <c r="P70" t="str">
        <f t="shared" si="22"/>
        <v>321</v>
      </c>
      <c r="Q70" t="str">
        <f t="shared" si="23"/>
        <v>32</v>
      </c>
      <c r="R70" t="str">
        <f t="shared" si="24"/>
        <v>31</v>
      </c>
      <c r="S70" t="str">
        <f t="shared" si="25"/>
        <v>15</v>
      </c>
      <c r="T70" t="str">
        <f t="shared" si="26"/>
        <v>3</v>
      </c>
      <c r="U70">
        <f t="shared" si="27"/>
        <v>31</v>
      </c>
      <c r="Y70">
        <v>3722</v>
      </c>
      <c r="Z70" t="s">
        <v>851</v>
      </c>
      <c r="AB70" s="113" t="str">
        <f t="shared" si="15"/>
        <v>37</v>
      </c>
      <c r="AC70" t="str">
        <f t="shared" si="16"/>
        <v>372</v>
      </c>
      <c r="AE70" t="s">
        <v>852</v>
      </c>
      <c r="AF70" t="s">
        <v>853</v>
      </c>
      <c r="AG70" t="s">
        <v>834</v>
      </c>
      <c r="AH70" t="s">
        <v>835</v>
      </c>
      <c r="AI70" t="str">
        <f t="shared" si="11"/>
        <v>09</v>
      </c>
      <c r="AJ70" t="str">
        <f t="shared" si="12"/>
        <v>096</v>
      </c>
    </row>
    <row r="71" spans="1:36">
      <c r="A71" s="39" t="str">
        <f>IF(C71="","",VLOOKUP('OPĆI DIO'!$C$1,'OPĆI DIO'!$N$4:$W$137,10,FALSE))</f>
        <v>08008</v>
      </c>
      <c r="B71" s="39" t="str">
        <f>IF(C71="","",VLOOKUP('OPĆI DIO'!$C$1,'OPĆI DIO'!$N$4:$W$137,9,FALSE))</f>
        <v>Javni instituti</v>
      </c>
      <c r="C71" s="266">
        <f t="shared" si="20"/>
        <v>31</v>
      </c>
      <c r="D71" s="43">
        <v>31</v>
      </c>
      <c r="E71" s="39" t="str">
        <f t="shared" si="21"/>
        <v>Vlastiti prihodi</v>
      </c>
      <c r="F71" s="43">
        <v>3212</v>
      </c>
      <c r="G71" s="39" t="str">
        <f t="shared" si="17"/>
        <v>Naknade za prijevoz, za rad na terenu i odvojeni život</v>
      </c>
      <c r="H71" s="74" t="s">
        <v>636</v>
      </c>
      <c r="I71" s="39" t="str">
        <f t="shared" si="18"/>
        <v>PROGRAMSKO I OSTALO FINANCIRANJE JAVNIH INSTITUTA – IZ EVIDENCIJSKIH PRIHODA</v>
      </c>
      <c r="J71" s="39" t="str">
        <f t="shared" si="19"/>
        <v>0150</v>
      </c>
      <c r="K71" s="73">
        <v>300</v>
      </c>
      <c r="L71" s="73">
        <v>300</v>
      </c>
      <c r="M71" s="73">
        <v>300</v>
      </c>
      <c r="N71" s="239"/>
      <c r="O71" t="str">
        <f>IF(C71="","",'OPĆI DIO'!$C$1)</f>
        <v>3025 INSTITUT ZA JADRANSKE KULTURE I MELIORACIJU KRŠA</v>
      </c>
      <c r="P71" t="str">
        <f t="shared" si="22"/>
        <v>321</v>
      </c>
      <c r="Q71" t="str">
        <f t="shared" si="23"/>
        <v>32</v>
      </c>
      <c r="R71" t="str">
        <f t="shared" si="24"/>
        <v>31</v>
      </c>
      <c r="S71" t="str">
        <f t="shared" si="25"/>
        <v>15</v>
      </c>
      <c r="T71" t="str">
        <f t="shared" si="26"/>
        <v>3</v>
      </c>
      <c r="U71">
        <f t="shared" si="27"/>
        <v>31</v>
      </c>
      <c r="Y71">
        <v>3723</v>
      </c>
      <c r="Z71" t="s">
        <v>854</v>
      </c>
      <c r="AB71" s="113" t="str">
        <f t="shared" si="15"/>
        <v>37</v>
      </c>
      <c r="AC71" t="str">
        <f t="shared" si="16"/>
        <v>372</v>
      </c>
      <c r="AE71" t="s">
        <v>855</v>
      </c>
      <c r="AF71" t="s">
        <v>856</v>
      </c>
      <c r="AG71" t="s">
        <v>834</v>
      </c>
      <c r="AH71" t="s">
        <v>835</v>
      </c>
      <c r="AI71" t="str">
        <f t="shared" ref="AI71:AI134" si="28">LEFT(AG71,2)</f>
        <v>09</v>
      </c>
      <c r="AJ71" t="str">
        <f t="shared" ref="AJ71:AJ134" si="29">LEFT(AG71,3)</f>
        <v>096</v>
      </c>
    </row>
    <row r="72" spans="1:36">
      <c r="A72" s="39" t="str">
        <f>IF(C72="","",VLOOKUP('OPĆI DIO'!$C$1,'OPĆI DIO'!$N$4:$W$137,10,FALSE))</f>
        <v>08008</v>
      </c>
      <c r="B72" s="39" t="str">
        <f>IF(C72="","",VLOOKUP('OPĆI DIO'!$C$1,'OPĆI DIO'!$N$4:$W$137,9,FALSE))</f>
        <v>Javni instituti</v>
      </c>
      <c r="C72" s="266">
        <f t="shared" si="20"/>
        <v>31</v>
      </c>
      <c r="D72" s="43">
        <v>31</v>
      </c>
      <c r="E72" s="39" t="str">
        <f t="shared" si="21"/>
        <v>Vlastiti prihodi</v>
      </c>
      <c r="F72" s="43">
        <v>3224</v>
      </c>
      <c r="G72" s="39" t="str">
        <f t="shared" si="17"/>
        <v>Materijal i dijelovi za tekuće i investicijsko održavanje</v>
      </c>
      <c r="H72" s="74" t="s">
        <v>636</v>
      </c>
      <c r="I72" s="39" t="str">
        <f t="shared" si="18"/>
        <v>PROGRAMSKO I OSTALO FINANCIRANJE JAVNIH INSTITUTA – IZ EVIDENCIJSKIH PRIHODA</v>
      </c>
      <c r="J72" s="39" t="str">
        <f t="shared" si="19"/>
        <v>0150</v>
      </c>
      <c r="K72" s="73">
        <v>800</v>
      </c>
      <c r="L72" s="73">
        <v>800</v>
      </c>
      <c r="M72" s="73">
        <v>800</v>
      </c>
      <c r="N72" s="239"/>
      <c r="O72" t="str">
        <f>IF(C72="","",'OPĆI DIO'!$C$1)</f>
        <v>3025 INSTITUT ZA JADRANSKE KULTURE I MELIORACIJU KRŠA</v>
      </c>
      <c r="P72" t="str">
        <f t="shared" si="22"/>
        <v>322</v>
      </c>
      <c r="Q72" t="str">
        <f t="shared" si="23"/>
        <v>32</v>
      </c>
      <c r="R72" t="str">
        <f t="shared" si="24"/>
        <v>31</v>
      </c>
      <c r="S72" t="str">
        <f t="shared" si="25"/>
        <v>15</v>
      </c>
      <c r="T72" t="str">
        <f t="shared" si="26"/>
        <v>3</v>
      </c>
      <c r="U72">
        <f t="shared" si="27"/>
        <v>31</v>
      </c>
      <c r="Y72">
        <v>3811</v>
      </c>
      <c r="Z72" t="s">
        <v>857</v>
      </c>
      <c r="AB72" s="113" t="str">
        <f t="shared" si="15"/>
        <v>38</v>
      </c>
      <c r="AC72" t="str">
        <f t="shared" si="16"/>
        <v>381</v>
      </c>
      <c r="AE72" t="s">
        <v>858</v>
      </c>
      <c r="AF72" t="s">
        <v>859</v>
      </c>
      <c r="AG72" t="s">
        <v>834</v>
      </c>
      <c r="AH72" t="s">
        <v>835</v>
      </c>
      <c r="AI72" t="str">
        <f t="shared" si="28"/>
        <v>09</v>
      </c>
      <c r="AJ72" t="str">
        <f t="shared" si="29"/>
        <v>096</v>
      </c>
    </row>
    <row r="73" spans="1:36">
      <c r="A73" s="39" t="str">
        <f>IF(C73="","",VLOOKUP('OPĆI DIO'!$C$1,'OPĆI DIO'!$N$4:$W$137,10,FALSE))</f>
        <v>08008</v>
      </c>
      <c r="B73" s="39" t="str">
        <f>IF(C73="","",VLOOKUP('OPĆI DIO'!$C$1,'OPĆI DIO'!$N$4:$W$137,9,FALSE))</f>
        <v>Javni instituti</v>
      </c>
      <c r="C73" s="266">
        <f t="shared" si="20"/>
        <v>31</v>
      </c>
      <c r="D73" s="43">
        <v>31</v>
      </c>
      <c r="E73" s="39" t="str">
        <f t="shared" si="21"/>
        <v>Vlastiti prihodi</v>
      </c>
      <c r="F73" s="43">
        <v>3227</v>
      </c>
      <c r="G73" s="39" t="str">
        <f t="shared" si="17"/>
        <v>Službena, radna i zaštitna odjeća i obuća</v>
      </c>
      <c r="H73" s="74" t="s">
        <v>636</v>
      </c>
      <c r="I73" s="39" t="str">
        <f t="shared" si="18"/>
        <v>PROGRAMSKO I OSTALO FINANCIRANJE JAVNIH INSTITUTA – IZ EVIDENCIJSKIH PRIHODA</v>
      </c>
      <c r="J73" s="39" t="str">
        <f t="shared" si="19"/>
        <v>0150</v>
      </c>
      <c r="K73" s="73">
        <v>300</v>
      </c>
      <c r="L73" s="73">
        <v>200</v>
      </c>
      <c r="M73" s="73">
        <v>200</v>
      </c>
      <c r="N73" s="239"/>
      <c r="O73" t="str">
        <f>IF(C73="","",'OPĆI DIO'!$C$1)</f>
        <v>3025 INSTITUT ZA JADRANSKE KULTURE I MELIORACIJU KRŠA</v>
      </c>
      <c r="P73" t="str">
        <f t="shared" si="22"/>
        <v>322</v>
      </c>
      <c r="Q73" t="str">
        <f t="shared" si="23"/>
        <v>32</v>
      </c>
      <c r="R73" t="str">
        <f t="shared" si="24"/>
        <v>31</v>
      </c>
      <c r="S73" t="str">
        <f t="shared" si="25"/>
        <v>15</v>
      </c>
      <c r="T73" t="str">
        <f t="shared" si="26"/>
        <v>3</v>
      </c>
      <c r="U73">
        <f t="shared" si="27"/>
        <v>31</v>
      </c>
      <c r="Y73">
        <v>3812</v>
      </c>
      <c r="Z73" t="s">
        <v>860</v>
      </c>
      <c r="AB73" s="113" t="str">
        <f t="shared" si="15"/>
        <v>38</v>
      </c>
      <c r="AC73" t="str">
        <f t="shared" si="16"/>
        <v>381</v>
      </c>
      <c r="AE73" t="s">
        <v>861</v>
      </c>
      <c r="AF73" t="s">
        <v>862</v>
      </c>
      <c r="AG73" t="s">
        <v>648</v>
      </c>
      <c r="AH73" t="s">
        <v>649</v>
      </c>
      <c r="AI73" t="str">
        <f t="shared" si="28"/>
        <v>09</v>
      </c>
      <c r="AJ73" t="str">
        <f t="shared" si="29"/>
        <v>094</v>
      </c>
    </row>
    <row r="74" spans="1:36">
      <c r="A74" s="39" t="str">
        <f>IF(C74="","",VLOOKUP('OPĆI DIO'!$C$1,'OPĆI DIO'!$N$4:$W$137,10,FALSE))</f>
        <v>08008</v>
      </c>
      <c r="B74" s="39" t="str">
        <f>IF(C74="","",VLOOKUP('OPĆI DIO'!$C$1,'OPĆI DIO'!$N$4:$W$137,9,FALSE))</f>
        <v>Javni instituti</v>
      </c>
      <c r="C74" s="266">
        <f t="shared" si="20"/>
        <v>31</v>
      </c>
      <c r="D74" s="43">
        <v>31</v>
      </c>
      <c r="E74" s="39" t="str">
        <f t="shared" si="21"/>
        <v>Vlastiti prihodi</v>
      </c>
      <c r="F74" s="43">
        <v>3232</v>
      </c>
      <c r="G74" s="39" t="str">
        <f t="shared" si="17"/>
        <v>Usluge tekućeg i investicijskog održavanja</v>
      </c>
      <c r="H74" s="74" t="s">
        <v>636</v>
      </c>
      <c r="I74" s="39" t="str">
        <f t="shared" si="18"/>
        <v>PROGRAMSKO I OSTALO FINANCIRANJE JAVNIH INSTITUTA – IZ EVIDENCIJSKIH PRIHODA</v>
      </c>
      <c r="J74" s="39" t="str">
        <f t="shared" si="19"/>
        <v>0150</v>
      </c>
      <c r="K74" s="73">
        <v>1000</v>
      </c>
      <c r="L74" s="73">
        <v>1000</v>
      </c>
      <c r="M74" s="73">
        <v>1000</v>
      </c>
      <c r="N74" s="239"/>
      <c r="O74" t="str">
        <f>IF(C74="","",'OPĆI DIO'!$C$1)</f>
        <v>3025 INSTITUT ZA JADRANSKE KULTURE I MELIORACIJU KRŠA</v>
      </c>
      <c r="P74" t="str">
        <f t="shared" si="22"/>
        <v>323</v>
      </c>
      <c r="Q74" t="str">
        <f t="shared" si="23"/>
        <v>32</v>
      </c>
      <c r="R74" t="str">
        <f t="shared" si="24"/>
        <v>31</v>
      </c>
      <c r="S74" t="str">
        <f t="shared" si="25"/>
        <v>15</v>
      </c>
      <c r="T74" t="str">
        <f t="shared" si="26"/>
        <v>3</v>
      </c>
      <c r="U74">
        <f t="shared" si="27"/>
        <v>31</v>
      </c>
      <c r="Y74">
        <v>3813</v>
      </c>
      <c r="Z74" t="s">
        <v>863</v>
      </c>
      <c r="AB74" s="113" t="str">
        <f t="shared" ref="AB74:AB80" si="30">LEFT(Y74,2)</f>
        <v>38</v>
      </c>
      <c r="AC74" t="str">
        <f t="shared" ref="AC74:AC80" si="31">LEFT(Y74,3)</f>
        <v>381</v>
      </c>
      <c r="AE74" t="s">
        <v>864</v>
      </c>
      <c r="AF74" t="s">
        <v>865</v>
      </c>
      <c r="AG74" t="s">
        <v>661</v>
      </c>
      <c r="AH74" t="s">
        <v>662</v>
      </c>
      <c r="AI74" t="str">
        <f t="shared" si="28"/>
        <v>01</v>
      </c>
      <c r="AJ74" t="str">
        <f t="shared" si="29"/>
        <v>015</v>
      </c>
    </row>
    <row r="75" spans="1:36">
      <c r="A75" s="39" t="str">
        <f>IF(C75="","",VLOOKUP('OPĆI DIO'!$C$1,'OPĆI DIO'!$N$4:$W$137,10,FALSE))</f>
        <v>08008</v>
      </c>
      <c r="B75" s="39" t="str">
        <f>IF(C75="","",VLOOKUP('OPĆI DIO'!$C$1,'OPĆI DIO'!$N$4:$W$137,9,FALSE))</f>
        <v>Javni instituti</v>
      </c>
      <c r="C75" s="266">
        <f t="shared" si="20"/>
        <v>31</v>
      </c>
      <c r="D75" s="43">
        <v>31</v>
      </c>
      <c r="E75" s="39" t="str">
        <f t="shared" si="21"/>
        <v>Vlastiti prihodi</v>
      </c>
      <c r="F75" s="43">
        <v>3241</v>
      </c>
      <c r="G75" s="39" t="str">
        <f t="shared" si="17"/>
        <v>Naknade troškova osobama izvan radnog odnosa</v>
      </c>
      <c r="H75" s="74" t="s">
        <v>636</v>
      </c>
      <c r="I75" s="39" t="str">
        <f t="shared" si="18"/>
        <v>PROGRAMSKO I OSTALO FINANCIRANJE JAVNIH INSTITUTA – IZ EVIDENCIJSKIH PRIHODA</v>
      </c>
      <c r="J75" s="39" t="str">
        <f t="shared" si="19"/>
        <v>0150</v>
      </c>
      <c r="K75" s="73">
        <v>400</v>
      </c>
      <c r="L75" s="73">
        <v>400</v>
      </c>
      <c r="M75" s="73">
        <v>400</v>
      </c>
      <c r="N75" s="239"/>
      <c r="O75" t="str">
        <f>IF(C75="","",'OPĆI DIO'!$C$1)</f>
        <v>3025 INSTITUT ZA JADRANSKE KULTURE I MELIORACIJU KRŠA</v>
      </c>
      <c r="P75" t="str">
        <f t="shared" si="22"/>
        <v>324</v>
      </c>
      <c r="Q75" t="str">
        <f t="shared" si="23"/>
        <v>32</v>
      </c>
      <c r="R75" t="str">
        <f t="shared" si="24"/>
        <v>31</v>
      </c>
      <c r="S75" t="str">
        <f t="shared" si="25"/>
        <v>15</v>
      </c>
      <c r="T75" t="str">
        <f t="shared" si="26"/>
        <v>3</v>
      </c>
      <c r="U75">
        <f t="shared" si="27"/>
        <v>31</v>
      </c>
      <c r="Y75">
        <v>3821</v>
      </c>
      <c r="Z75" t="s">
        <v>866</v>
      </c>
      <c r="AB75" s="113" t="str">
        <f t="shared" si="30"/>
        <v>38</v>
      </c>
      <c r="AC75" t="str">
        <f t="shared" si="31"/>
        <v>382</v>
      </c>
      <c r="AE75" t="s">
        <v>867</v>
      </c>
      <c r="AF75" t="s">
        <v>868</v>
      </c>
      <c r="AG75" t="s">
        <v>648</v>
      </c>
      <c r="AH75" t="s">
        <v>649</v>
      </c>
      <c r="AI75" t="str">
        <f t="shared" si="28"/>
        <v>09</v>
      </c>
      <c r="AJ75" t="str">
        <f t="shared" si="29"/>
        <v>094</v>
      </c>
    </row>
    <row r="76" spans="1:36">
      <c r="A76" s="39" t="str">
        <f>IF(C76="","",VLOOKUP('OPĆI DIO'!$C$1,'OPĆI DIO'!$N$4:$W$137,10,FALSE))</f>
        <v>08008</v>
      </c>
      <c r="B76" s="39" t="str">
        <f>IF(C76="","",VLOOKUP('OPĆI DIO'!$C$1,'OPĆI DIO'!$N$4:$W$137,9,FALSE))</f>
        <v>Javni instituti</v>
      </c>
      <c r="C76" s="266">
        <f t="shared" si="20"/>
        <v>31</v>
      </c>
      <c r="D76" s="43">
        <v>31</v>
      </c>
      <c r="E76" s="39" t="str">
        <f t="shared" si="21"/>
        <v>Vlastiti prihodi</v>
      </c>
      <c r="F76" s="43">
        <v>3294</v>
      </c>
      <c r="G76" s="39" t="str">
        <f t="shared" si="17"/>
        <v>Članarine i norme</v>
      </c>
      <c r="H76" s="74" t="s">
        <v>636</v>
      </c>
      <c r="I76" s="39" t="str">
        <f t="shared" si="18"/>
        <v>PROGRAMSKO I OSTALO FINANCIRANJE JAVNIH INSTITUTA – IZ EVIDENCIJSKIH PRIHODA</v>
      </c>
      <c r="J76" s="39" t="str">
        <f t="shared" si="19"/>
        <v>0150</v>
      </c>
      <c r="K76" s="73">
        <v>100</v>
      </c>
      <c r="L76" s="73">
        <v>100</v>
      </c>
      <c r="M76" s="73">
        <v>100</v>
      </c>
      <c r="N76" s="239"/>
      <c r="O76" t="str">
        <f>IF(C76="","",'OPĆI DIO'!$C$1)</f>
        <v>3025 INSTITUT ZA JADRANSKE KULTURE I MELIORACIJU KRŠA</v>
      </c>
      <c r="P76" t="str">
        <f t="shared" si="22"/>
        <v>329</v>
      </c>
      <c r="Q76" t="str">
        <f t="shared" si="23"/>
        <v>32</v>
      </c>
      <c r="R76" t="str">
        <f t="shared" si="24"/>
        <v>31</v>
      </c>
      <c r="S76" t="str">
        <f t="shared" si="25"/>
        <v>15</v>
      </c>
      <c r="T76" t="str">
        <f t="shared" si="26"/>
        <v>3</v>
      </c>
      <c r="U76">
        <f t="shared" si="27"/>
        <v>31</v>
      </c>
      <c r="Y76">
        <v>3831</v>
      </c>
      <c r="Z76" t="s">
        <v>869</v>
      </c>
      <c r="AB76" s="113" t="str">
        <f t="shared" si="30"/>
        <v>38</v>
      </c>
      <c r="AC76" t="str">
        <f t="shared" si="31"/>
        <v>383</v>
      </c>
      <c r="AE76" t="s">
        <v>870</v>
      </c>
      <c r="AF76" t="s">
        <v>871</v>
      </c>
      <c r="AG76" t="s">
        <v>834</v>
      </c>
      <c r="AH76" t="s">
        <v>835</v>
      </c>
      <c r="AI76" t="str">
        <f t="shared" si="28"/>
        <v>09</v>
      </c>
      <c r="AJ76" t="str">
        <f t="shared" si="29"/>
        <v>096</v>
      </c>
    </row>
    <row r="77" spans="1:36">
      <c r="A77" s="39" t="str">
        <f>IF(C77="","",VLOOKUP('OPĆI DIO'!$C$1,'OPĆI DIO'!$N$4:$W$137,10,FALSE))</f>
        <v>08008</v>
      </c>
      <c r="B77" s="39" t="str">
        <f>IF(C77="","",VLOOKUP('OPĆI DIO'!$C$1,'OPĆI DIO'!$N$4:$W$137,9,FALSE))</f>
        <v>Javni instituti</v>
      </c>
      <c r="C77" s="266">
        <f t="shared" si="20"/>
        <v>31</v>
      </c>
      <c r="D77" s="43">
        <v>31</v>
      </c>
      <c r="E77" s="39" t="str">
        <f t="shared" si="21"/>
        <v>Vlastiti prihodi</v>
      </c>
      <c r="F77" s="43">
        <v>4221</v>
      </c>
      <c r="G77" s="39" t="str">
        <f t="shared" si="17"/>
        <v>Uredska oprema i namještaj</v>
      </c>
      <c r="H77" s="74" t="s">
        <v>636</v>
      </c>
      <c r="I77" s="39" t="str">
        <f t="shared" si="18"/>
        <v>PROGRAMSKO I OSTALO FINANCIRANJE JAVNIH INSTITUTA – IZ EVIDENCIJSKIH PRIHODA</v>
      </c>
      <c r="J77" s="39" t="str">
        <f t="shared" si="19"/>
        <v>0150</v>
      </c>
      <c r="K77" s="73">
        <v>0</v>
      </c>
      <c r="L77" s="73">
        <v>500</v>
      </c>
      <c r="M77" s="73">
        <v>0</v>
      </c>
      <c r="N77" s="239"/>
      <c r="O77" t="str">
        <f>IF(C77="","",'OPĆI DIO'!$C$1)</f>
        <v>3025 INSTITUT ZA JADRANSKE KULTURE I MELIORACIJU KRŠA</v>
      </c>
      <c r="P77" t="str">
        <f t="shared" si="22"/>
        <v>422</v>
      </c>
      <c r="Q77" t="str">
        <f t="shared" si="23"/>
        <v>42</v>
      </c>
      <c r="R77" t="str">
        <f t="shared" si="24"/>
        <v>31</v>
      </c>
      <c r="S77" t="str">
        <f t="shared" si="25"/>
        <v>15</v>
      </c>
      <c r="T77" t="str">
        <f t="shared" si="26"/>
        <v>4</v>
      </c>
      <c r="U77">
        <f t="shared" si="27"/>
        <v>31</v>
      </c>
      <c r="Y77">
        <v>3832</v>
      </c>
      <c r="Z77" t="s">
        <v>872</v>
      </c>
      <c r="AB77" s="113" t="str">
        <f t="shared" si="30"/>
        <v>38</v>
      </c>
      <c r="AC77" t="str">
        <f t="shared" si="31"/>
        <v>383</v>
      </c>
      <c r="AE77" t="s">
        <v>873</v>
      </c>
      <c r="AF77" t="s">
        <v>874</v>
      </c>
      <c r="AG77" t="s">
        <v>648</v>
      </c>
      <c r="AH77" t="s">
        <v>649</v>
      </c>
      <c r="AI77" t="str">
        <f t="shared" si="28"/>
        <v>09</v>
      </c>
      <c r="AJ77" t="str">
        <f t="shared" si="29"/>
        <v>094</v>
      </c>
    </row>
    <row r="78" spans="1:36">
      <c r="A78" s="39" t="str">
        <f>IF(C78="","",VLOOKUP('OPĆI DIO'!$C$1,'OPĆI DIO'!$N$4:$W$137,10,FALSE))</f>
        <v>08008</v>
      </c>
      <c r="B78" s="39" t="str">
        <f>IF(C78="","",VLOOKUP('OPĆI DIO'!$C$1,'OPĆI DIO'!$N$4:$W$137,9,FALSE))</f>
        <v>Javni instituti</v>
      </c>
      <c r="C78" s="266">
        <f t="shared" si="20"/>
        <v>31</v>
      </c>
      <c r="D78" s="43">
        <v>31</v>
      </c>
      <c r="E78" s="39" t="str">
        <f t="shared" si="21"/>
        <v>Vlastiti prihodi</v>
      </c>
      <c r="F78" s="43">
        <v>4224</v>
      </c>
      <c r="G78" s="39" t="str">
        <f t="shared" si="17"/>
        <v>Medicinska i laboratorijska oprema</v>
      </c>
      <c r="H78" s="74" t="s">
        <v>636</v>
      </c>
      <c r="I78" s="39" t="str">
        <f t="shared" si="18"/>
        <v>PROGRAMSKO I OSTALO FINANCIRANJE JAVNIH INSTITUTA – IZ EVIDENCIJSKIH PRIHODA</v>
      </c>
      <c r="J78" s="39" t="str">
        <f t="shared" si="19"/>
        <v>0150</v>
      </c>
      <c r="K78" s="73">
        <v>1200</v>
      </c>
      <c r="L78" s="73">
        <v>1200</v>
      </c>
      <c r="M78" s="73">
        <v>1200</v>
      </c>
      <c r="N78" s="239"/>
      <c r="O78" t="str">
        <f>IF(C78="","",'OPĆI DIO'!$C$1)</f>
        <v>3025 INSTITUT ZA JADRANSKE KULTURE I MELIORACIJU KRŠA</v>
      </c>
      <c r="P78" t="str">
        <f t="shared" si="22"/>
        <v>422</v>
      </c>
      <c r="Q78" t="str">
        <f t="shared" si="23"/>
        <v>42</v>
      </c>
      <c r="R78" t="str">
        <f t="shared" si="24"/>
        <v>31</v>
      </c>
      <c r="S78" t="str">
        <f t="shared" si="25"/>
        <v>15</v>
      </c>
      <c r="T78" t="str">
        <f t="shared" si="26"/>
        <v>4</v>
      </c>
      <c r="U78">
        <f t="shared" si="27"/>
        <v>31</v>
      </c>
      <c r="Y78">
        <v>3833</v>
      </c>
      <c r="Z78" t="s">
        <v>875</v>
      </c>
      <c r="AB78" s="113" t="str">
        <f t="shared" si="30"/>
        <v>38</v>
      </c>
      <c r="AC78" t="str">
        <f t="shared" si="31"/>
        <v>383</v>
      </c>
      <c r="AE78" t="s">
        <v>876</v>
      </c>
      <c r="AF78" t="s">
        <v>877</v>
      </c>
      <c r="AG78" t="s">
        <v>661</v>
      </c>
      <c r="AH78" t="s">
        <v>662</v>
      </c>
      <c r="AI78" t="str">
        <f t="shared" si="28"/>
        <v>01</v>
      </c>
      <c r="AJ78" t="str">
        <f t="shared" si="29"/>
        <v>015</v>
      </c>
    </row>
    <row r="79" spans="1:36">
      <c r="A79" s="39" t="str">
        <f>IF(C79="","",VLOOKUP('OPĆI DIO'!$C$1,'OPĆI DIO'!$N$4:$W$137,10,FALSE))</f>
        <v>08008</v>
      </c>
      <c r="B79" s="39" t="str">
        <f>IF(C79="","",VLOOKUP('OPĆI DIO'!$C$1,'OPĆI DIO'!$N$4:$W$137,9,FALSE))</f>
        <v>Javni instituti</v>
      </c>
      <c r="C79" s="266">
        <f t="shared" si="20"/>
        <v>31</v>
      </c>
      <c r="D79" s="43">
        <v>31</v>
      </c>
      <c r="E79" s="39" t="str">
        <f t="shared" si="21"/>
        <v>Vlastiti prihodi</v>
      </c>
      <c r="F79" s="43">
        <v>3211</v>
      </c>
      <c r="G79" s="39" t="str">
        <f t="shared" si="17"/>
        <v>Službena putovanja</v>
      </c>
      <c r="H79" s="74" t="s">
        <v>636</v>
      </c>
      <c r="I79" s="39" t="str">
        <f t="shared" si="18"/>
        <v>PROGRAMSKO I OSTALO FINANCIRANJE JAVNIH INSTITUTA – IZ EVIDENCIJSKIH PRIHODA</v>
      </c>
      <c r="J79" s="39" t="str">
        <f t="shared" si="19"/>
        <v>0150</v>
      </c>
      <c r="K79" s="73">
        <v>300</v>
      </c>
      <c r="L79" s="73">
        <v>0</v>
      </c>
      <c r="M79" s="73">
        <v>0</v>
      </c>
      <c r="N79" s="239"/>
      <c r="O79" t="str">
        <f>IF(C79="","",'OPĆI DIO'!$C$1)</f>
        <v>3025 INSTITUT ZA JADRANSKE KULTURE I MELIORACIJU KRŠA</v>
      </c>
      <c r="P79" t="str">
        <f t="shared" si="22"/>
        <v>321</v>
      </c>
      <c r="Q79" t="str">
        <f t="shared" si="23"/>
        <v>32</v>
      </c>
      <c r="R79" t="str">
        <f t="shared" si="24"/>
        <v>31</v>
      </c>
      <c r="S79" t="str">
        <f t="shared" si="25"/>
        <v>15</v>
      </c>
      <c r="T79" t="str">
        <f t="shared" si="26"/>
        <v>3</v>
      </c>
      <c r="U79">
        <f t="shared" si="27"/>
        <v>31</v>
      </c>
      <c r="Y79">
        <v>3834</v>
      </c>
      <c r="Z79" t="s">
        <v>878</v>
      </c>
      <c r="AB79" s="113" t="str">
        <f t="shared" si="30"/>
        <v>38</v>
      </c>
      <c r="AC79" t="str">
        <f t="shared" si="31"/>
        <v>383</v>
      </c>
      <c r="AE79" t="s">
        <v>879</v>
      </c>
      <c r="AF79" t="s">
        <v>880</v>
      </c>
      <c r="AG79" t="s">
        <v>648</v>
      </c>
      <c r="AH79" t="s">
        <v>649</v>
      </c>
      <c r="AI79" t="str">
        <f t="shared" si="28"/>
        <v>09</v>
      </c>
      <c r="AJ79" t="str">
        <f t="shared" si="29"/>
        <v>094</v>
      </c>
    </row>
    <row r="80" spans="1:36">
      <c r="A80" s="39" t="str">
        <f>IF(C80="","",VLOOKUP('OPĆI DIO'!$C$1,'OPĆI DIO'!$N$4:$W$137,10,FALSE))</f>
        <v>08008</v>
      </c>
      <c r="B80" s="39" t="str">
        <f>IF(C80="","",VLOOKUP('OPĆI DIO'!$C$1,'OPĆI DIO'!$N$4:$W$137,9,FALSE))</f>
        <v>Javni instituti</v>
      </c>
      <c r="C80" s="266">
        <f t="shared" si="20"/>
        <v>31</v>
      </c>
      <c r="D80" s="43">
        <v>31</v>
      </c>
      <c r="E80" s="39" t="str">
        <f t="shared" si="21"/>
        <v>Vlastiti prihodi</v>
      </c>
      <c r="F80" s="43">
        <v>3212</v>
      </c>
      <c r="G80" s="39" t="str">
        <f t="shared" si="17"/>
        <v>Naknade za prijevoz, za rad na terenu i odvojeni život</v>
      </c>
      <c r="H80" s="74" t="s">
        <v>636</v>
      </c>
      <c r="I80" s="39" t="str">
        <f t="shared" si="18"/>
        <v>PROGRAMSKO I OSTALO FINANCIRANJE JAVNIH INSTITUTA – IZ EVIDENCIJSKIH PRIHODA</v>
      </c>
      <c r="J80" s="39" t="str">
        <f t="shared" si="19"/>
        <v>0150</v>
      </c>
      <c r="K80" s="73">
        <v>250</v>
      </c>
      <c r="L80" s="73">
        <v>0</v>
      </c>
      <c r="M80" s="73">
        <v>0</v>
      </c>
      <c r="N80" s="239"/>
      <c r="O80" t="str">
        <f>IF(C80="","",'OPĆI DIO'!$C$1)</f>
        <v>3025 INSTITUT ZA JADRANSKE KULTURE I MELIORACIJU KRŠA</v>
      </c>
      <c r="P80" t="str">
        <f t="shared" si="22"/>
        <v>321</v>
      </c>
      <c r="Q80" t="str">
        <f t="shared" si="23"/>
        <v>32</v>
      </c>
      <c r="R80" t="str">
        <f t="shared" si="24"/>
        <v>31</v>
      </c>
      <c r="S80" t="str">
        <f t="shared" si="25"/>
        <v>15</v>
      </c>
      <c r="T80" t="str">
        <f t="shared" si="26"/>
        <v>3</v>
      </c>
      <c r="U80">
        <f t="shared" si="27"/>
        <v>31</v>
      </c>
      <c r="Y80">
        <v>3835</v>
      </c>
      <c r="Z80" t="s">
        <v>881</v>
      </c>
      <c r="AB80" s="113" t="str">
        <f t="shared" si="30"/>
        <v>38</v>
      </c>
      <c r="AC80" t="str">
        <f t="shared" si="31"/>
        <v>383</v>
      </c>
      <c r="AE80" t="s">
        <v>882</v>
      </c>
      <c r="AF80" t="s">
        <v>786</v>
      </c>
      <c r="AG80" t="s">
        <v>648</v>
      </c>
      <c r="AH80" t="s">
        <v>649</v>
      </c>
      <c r="AI80" t="str">
        <f t="shared" si="28"/>
        <v>09</v>
      </c>
      <c r="AJ80" t="str">
        <f t="shared" si="29"/>
        <v>094</v>
      </c>
    </row>
    <row r="81" spans="1:36">
      <c r="A81" s="39" t="str">
        <f>IF(C81="","",VLOOKUP('OPĆI DIO'!$C$1,'OPĆI DIO'!$N$4:$W$137,10,FALSE))</f>
        <v>08008</v>
      </c>
      <c r="B81" s="39" t="str">
        <f>IF(C81="","",VLOOKUP('OPĆI DIO'!$C$1,'OPĆI DIO'!$N$4:$W$137,9,FALSE))</f>
        <v>Javni instituti</v>
      </c>
      <c r="C81" s="266">
        <f t="shared" si="20"/>
        <v>31</v>
      </c>
      <c r="D81" s="43">
        <v>31</v>
      </c>
      <c r="E81" s="39" t="str">
        <f t="shared" si="21"/>
        <v>Vlastiti prihodi</v>
      </c>
      <c r="F81" s="43">
        <v>3214</v>
      </c>
      <c r="G81" s="39" t="str">
        <f t="shared" si="17"/>
        <v>Ostale naknade troškova zaposlenima</v>
      </c>
      <c r="H81" s="74" t="s">
        <v>636</v>
      </c>
      <c r="I81" s="39" t="str">
        <f t="shared" si="18"/>
        <v>PROGRAMSKO I OSTALO FINANCIRANJE JAVNIH INSTITUTA – IZ EVIDENCIJSKIH PRIHODA</v>
      </c>
      <c r="J81" s="39" t="str">
        <f t="shared" si="19"/>
        <v>0150</v>
      </c>
      <c r="K81" s="73">
        <v>600</v>
      </c>
      <c r="L81" s="73">
        <v>0</v>
      </c>
      <c r="M81" s="73">
        <v>0</v>
      </c>
      <c r="N81" s="239"/>
      <c r="O81" t="str">
        <f>IF(C81="","",'OPĆI DIO'!$C$1)</f>
        <v>3025 INSTITUT ZA JADRANSKE KULTURE I MELIORACIJU KRŠA</v>
      </c>
      <c r="P81" t="str">
        <f t="shared" si="22"/>
        <v>321</v>
      </c>
      <c r="Q81" t="str">
        <f t="shared" si="23"/>
        <v>32</v>
      </c>
      <c r="R81" t="str">
        <f t="shared" si="24"/>
        <v>31</v>
      </c>
      <c r="S81" t="str">
        <f t="shared" si="25"/>
        <v>15</v>
      </c>
      <c r="T81" t="str">
        <f t="shared" si="26"/>
        <v>3</v>
      </c>
      <c r="U81">
        <f t="shared" si="27"/>
        <v>31</v>
      </c>
      <c r="Y81">
        <v>3861</v>
      </c>
      <c r="Z81" t="s">
        <v>883</v>
      </c>
      <c r="AB81" s="113" t="str">
        <f>LEFT(Y81,2)</f>
        <v>38</v>
      </c>
      <c r="AC81" t="str">
        <f>LEFT(Y81,3)</f>
        <v>386</v>
      </c>
      <c r="AE81" t="s">
        <v>884</v>
      </c>
      <c r="AF81" t="s">
        <v>885</v>
      </c>
      <c r="AG81" t="s">
        <v>648</v>
      </c>
      <c r="AH81" t="s">
        <v>649</v>
      </c>
      <c r="AI81" t="str">
        <f t="shared" si="28"/>
        <v>09</v>
      </c>
      <c r="AJ81" t="str">
        <f t="shared" si="29"/>
        <v>094</v>
      </c>
    </row>
    <row r="82" spans="1:36">
      <c r="A82" s="39" t="str">
        <f>IF(C82="","",VLOOKUP('OPĆI DIO'!$C$1,'OPĆI DIO'!$N$4:$W$137,10,FALSE))</f>
        <v>08008</v>
      </c>
      <c r="B82" s="39" t="str">
        <f>IF(C82="","",VLOOKUP('OPĆI DIO'!$C$1,'OPĆI DIO'!$N$4:$W$137,9,FALSE))</f>
        <v>Javni instituti</v>
      </c>
      <c r="C82" s="266">
        <f t="shared" si="20"/>
        <v>31</v>
      </c>
      <c r="D82" s="43">
        <v>31</v>
      </c>
      <c r="E82" s="39" t="str">
        <f t="shared" si="21"/>
        <v>Vlastiti prihodi</v>
      </c>
      <c r="F82" s="43">
        <v>3221</v>
      </c>
      <c r="G82" s="39" t="str">
        <f t="shared" si="17"/>
        <v>Uredski materijal i ostali materijalni rashodi</v>
      </c>
      <c r="H82" s="74" t="s">
        <v>636</v>
      </c>
      <c r="I82" s="39" t="str">
        <f t="shared" si="18"/>
        <v>PROGRAMSKO I OSTALO FINANCIRANJE JAVNIH INSTITUTA – IZ EVIDENCIJSKIH PRIHODA</v>
      </c>
      <c r="J82" s="39" t="str">
        <f t="shared" si="19"/>
        <v>0150</v>
      </c>
      <c r="K82" s="73">
        <v>500</v>
      </c>
      <c r="L82" s="73">
        <v>0</v>
      </c>
      <c r="M82" s="73">
        <v>0</v>
      </c>
      <c r="N82" s="239"/>
      <c r="O82" t="str">
        <f>IF(C82="","",'OPĆI DIO'!$C$1)</f>
        <v>3025 INSTITUT ZA JADRANSKE KULTURE I MELIORACIJU KRŠA</v>
      </c>
      <c r="P82" t="str">
        <f t="shared" si="22"/>
        <v>322</v>
      </c>
      <c r="Q82" t="str">
        <f t="shared" si="23"/>
        <v>32</v>
      </c>
      <c r="R82" t="str">
        <f t="shared" si="24"/>
        <v>31</v>
      </c>
      <c r="S82" t="str">
        <f t="shared" si="25"/>
        <v>15</v>
      </c>
      <c r="T82" t="str">
        <f t="shared" si="26"/>
        <v>3</v>
      </c>
      <c r="U82">
        <f t="shared" si="27"/>
        <v>31</v>
      </c>
      <c r="Y82">
        <v>3862</v>
      </c>
      <c r="Z82" t="s">
        <v>886</v>
      </c>
      <c r="AB82" s="113" t="str">
        <f>LEFT(Y82,2)</f>
        <v>38</v>
      </c>
      <c r="AC82" t="str">
        <f>LEFT(Y82,3)</f>
        <v>386</v>
      </c>
      <c r="AE82" t="s">
        <v>887</v>
      </c>
      <c r="AF82" t="s">
        <v>888</v>
      </c>
      <c r="AG82" t="s">
        <v>648</v>
      </c>
      <c r="AH82" t="s">
        <v>649</v>
      </c>
      <c r="AI82" t="str">
        <f t="shared" si="28"/>
        <v>09</v>
      </c>
      <c r="AJ82" t="str">
        <f t="shared" si="29"/>
        <v>094</v>
      </c>
    </row>
    <row r="83" spans="1:36">
      <c r="A83" s="39" t="str">
        <f>IF(C83="","",VLOOKUP('OPĆI DIO'!$C$1,'OPĆI DIO'!$N$4:$W$137,10,FALSE))</f>
        <v>08008</v>
      </c>
      <c r="B83" s="39" t="str">
        <f>IF(C83="","",VLOOKUP('OPĆI DIO'!$C$1,'OPĆI DIO'!$N$4:$W$137,9,FALSE))</f>
        <v>Javni instituti</v>
      </c>
      <c r="C83" s="266">
        <f t="shared" si="20"/>
        <v>31</v>
      </c>
      <c r="D83" s="43">
        <v>31</v>
      </c>
      <c r="E83" s="39" t="str">
        <f t="shared" si="21"/>
        <v>Vlastiti prihodi</v>
      </c>
      <c r="F83" s="43">
        <v>3227</v>
      </c>
      <c r="G83" s="39" t="str">
        <f t="shared" si="17"/>
        <v>Službena, radna i zaštitna odjeća i obuća</v>
      </c>
      <c r="H83" s="74" t="s">
        <v>636</v>
      </c>
      <c r="I83" s="39" t="str">
        <f t="shared" si="18"/>
        <v>PROGRAMSKO I OSTALO FINANCIRANJE JAVNIH INSTITUTA – IZ EVIDENCIJSKIH PRIHODA</v>
      </c>
      <c r="J83" s="39" t="str">
        <f t="shared" si="19"/>
        <v>0150</v>
      </c>
      <c r="K83" s="73">
        <v>250</v>
      </c>
      <c r="L83" s="73">
        <v>0</v>
      </c>
      <c r="M83" s="73">
        <v>0</v>
      </c>
      <c r="N83" s="239"/>
      <c r="O83" t="str">
        <f>IF(C83="","",'OPĆI DIO'!$C$1)</f>
        <v>3025 INSTITUT ZA JADRANSKE KULTURE I MELIORACIJU KRŠA</v>
      </c>
      <c r="P83" t="str">
        <f t="shared" si="22"/>
        <v>322</v>
      </c>
      <c r="Q83" t="str">
        <f t="shared" si="23"/>
        <v>32</v>
      </c>
      <c r="R83" t="str">
        <f t="shared" si="24"/>
        <v>31</v>
      </c>
      <c r="S83" t="str">
        <f t="shared" si="25"/>
        <v>15</v>
      </c>
      <c r="T83" t="str">
        <f t="shared" si="26"/>
        <v>3</v>
      </c>
      <c r="U83">
        <f t="shared" si="27"/>
        <v>31</v>
      </c>
      <c r="Y83">
        <v>3863</v>
      </c>
      <c r="Z83" t="s">
        <v>889</v>
      </c>
      <c r="AB83" s="113" t="str">
        <f>LEFT(Y83,2)</f>
        <v>38</v>
      </c>
      <c r="AC83" t="str">
        <f>LEFT(Y83,3)</f>
        <v>386</v>
      </c>
      <c r="AE83" t="s">
        <v>890</v>
      </c>
      <c r="AF83" t="s">
        <v>891</v>
      </c>
      <c r="AG83" t="s">
        <v>648</v>
      </c>
      <c r="AH83" t="s">
        <v>649</v>
      </c>
      <c r="AI83" t="str">
        <f t="shared" si="28"/>
        <v>09</v>
      </c>
      <c r="AJ83" t="str">
        <f t="shared" si="29"/>
        <v>094</v>
      </c>
    </row>
    <row r="84" spans="1:36" ht="28.8">
      <c r="A84" s="39" t="str">
        <f>IF(C84="","",VLOOKUP('OPĆI DIO'!$C$1,'OPĆI DIO'!$N$4:$W$137,10,FALSE))</f>
        <v>08008</v>
      </c>
      <c r="B84" s="39" t="str">
        <f>IF(C84="","",VLOOKUP('OPĆI DIO'!$C$1,'OPĆI DIO'!$N$4:$W$137,9,FALSE))</f>
        <v>Javni instituti</v>
      </c>
      <c r="C84" s="266">
        <f t="shared" si="20"/>
        <v>31</v>
      </c>
      <c r="D84" s="43">
        <v>31</v>
      </c>
      <c r="E84" s="39" t="str">
        <f t="shared" si="21"/>
        <v>Vlastiti prihodi</v>
      </c>
      <c r="F84" s="43">
        <v>3237</v>
      </c>
      <c r="G84" s="39" t="str">
        <f t="shared" si="17"/>
        <v>Intelektualne i osobne usluge</v>
      </c>
      <c r="H84" s="74" t="s">
        <v>636</v>
      </c>
      <c r="I84" s="39" t="str">
        <f t="shared" si="18"/>
        <v>PROGRAMSKO I OSTALO FINANCIRANJE JAVNIH INSTITUTA – IZ EVIDENCIJSKIH PRIHODA</v>
      </c>
      <c r="J84" s="39" t="str">
        <f t="shared" si="19"/>
        <v>0150</v>
      </c>
      <c r="K84" s="73">
        <v>1100</v>
      </c>
      <c r="L84" s="73">
        <v>0</v>
      </c>
      <c r="M84" s="73">
        <v>0</v>
      </c>
      <c r="N84" s="239"/>
      <c r="O84" t="str">
        <f>IF(C84="","",'OPĆI DIO'!$C$1)</f>
        <v>3025 INSTITUT ZA JADRANSKE KULTURE I MELIORACIJU KRŠA</v>
      </c>
      <c r="P84" t="str">
        <f t="shared" si="22"/>
        <v>323</v>
      </c>
      <c r="Q84" t="str">
        <f t="shared" si="23"/>
        <v>32</v>
      </c>
      <c r="R84" t="str">
        <f t="shared" si="24"/>
        <v>31</v>
      </c>
      <c r="S84" t="str">
        <f t="shared" si="25"/>
        <v>15</v>
      </c>
      <c r="T84" t="str">
        <f t="shared" si="26"/>
        <v>3</v>
      </c>
      <c r="U84">
        <f t="shared" si="27"/>
        <v>31</v>
      </c>
      <c r="Y84" s="113">
        <v>3865</v>
      </c>
      <c r="Z84" s="246" t="s">
        <v>892</v>
      </c>
      <c r="AB84" s="113" t="str">
        <f>LEFT(Y84,2)</f>
        <v>38</v>
      </c>
      <c r="AC84" t="str">
        <f>LEFT(Y84,3)</f>
        <v>386</v>
      </c>
      <c r="AE84" t="s">
        <v>893</v>
      </c>
      <c r="AF84" t="s">
        <v>894</v>
      </c>
      <c r="AG84" t="s">
        <v>648</v>
      </c>
      <c r="AH84" t="s">
        <v>649</v>
      </c>
      <c r="AI84" t="str">
        <f t="shared" si="28"/>
        <v>09</v>
      </c>
      <c r="AJ84" t="str">
        <f t="shared" si="29"/>
        <v>094</v>
      </c>
    </row>
    <row r="85" spans="1:36">
      <c r="A85" s="39" t="str">
        <f>IF(C85="","",VLOOKUP('OPĆI DIO'!$C$1,'OPĆI DIO'!$N$4:$W$137,10,FALSE))</f>
        <v>08008</v>
      </c>
      <c r="B85" s="39" t="str">
        <f>IF(C85="","",VLOOKUP('OPĆI DIO'!$C$1,'OPĆI DIO'!$N$4:$W$137,9,FALSE))</f>
        <v>Javni instituti</v>
      </c>
      <c r="C85" s="266">
        <f t="shared" si="20"/>
        <v>50</v>
      </c>
      <c r="D85" s="43">
        <v>5011</v>
      </c>
      <c r="E85" s="39" t="str">
        <f t="shared" si="21"/>
        <v>5011 Pomoći iz državnog proračuna kroz opće prihode i primitke</v>
      </c>
      <c r="F85" s="43">
        <v>3111</v>
      </c>
      <c r="G85" s="39" t="str">
        <f t="shared" si="17"/>
        <v>Plaće za redovan rad</v>
      </c>
      <c r="H85" s="74" t="s">
        <v>636</v>
      </c>
      <c r="I85" s="39" t="str">
        <f t="shared" si="18"/>
        <v>PROGRAMSKO I OSTALO FINANCIRANJE JAVNIH INSTITUTA – IZ EVIDENCIJSKIH PRIHODA</v>
      </c>
      <c r="J85" s="39" t="str">
        <f t="shared" si="19"/>
        <v>0150</v>
      </c>
      <c r="K85" s="73">
        <f>3840*4</f>
        <v>15360</v>
      </c>
      <c r="L85" s="73">
        <v>0</v>
      </c>
      <c r="M85" s="73">
        <v>0</v>
      </c>
      <c r="N85" s="239"/>
      <c r="O85" t="str">
        <f>IF(C85="","",'OPĆI DIO'!$C$1)</f>
        <v>3025 INSTITUT ZA JADRANSKE KULTURE I MELIORACIJU KRŠA</v>
      </c>
      <c r="P85" t="str">
        <f t="shared" si="22"/>
        <v>311</v>
      </c>
      <c r="Q85" t="str">
        <f t="shared" si="23"/>
        <v>31</v>
      </c>
      <c r="R85" t="str">
        <f t="shared" si="24"/>
        <v>50</v>
      </c>
      <c r="S85" t="str">
        <f t="shared" si="25"/>
        <v>15</v>
      </c>
      <c r="T85" t="str">
        <f t="shared" si="26"/>
        <v>3</v>
      </c>
      <c r="U85" t="str">
        <f t="shared" si="27"/>
        <v/>
      </c>
      <c r="Y85">
        <v>4111</v>
      </c>
      <c r="Z85" t="s">
        <v>895</v>
      </c>
      <c r="AB85" s="113" t="str">
        <f t="shared" ref="AB85:AB102" si="32">LEFT(Y85,2)</f>
        <v>41</v>
      </c>
      <c r="AC85" t="str">
        <f t="shared" ref="AC85:AC117" si="33">LEFT(Y85,3)</f>
        <v>411</v>
      </c>
      <c r="AE85" t="s">
        <v>896</v>
      </c>
      <c r="AF85" t="s">
        <v>897</v>
      </c>
      <c r="AG85" t="s">
        <v>648</v>
      </c>
      <c r="AH85" t="s">
        <v>649</v>
      </c>
      <c r="AI85" t="str">
        <f t="shared" si="28"/>
        <v>09</v>
      </c>
      <c r="AJ85" t="str">
        <f t="shared" si="29"/>
        <v>094</v>
      </c>
    </row>
    <row r="86" spans="1:36">
      <c r="A86" s="39" t="str">
        <f>IF(C86="","",VLOOKUP('OPĆI DIO'!$C$1,'OPĆI DIO'!$N$4:$W$137,10,FALSE))</f>
        <v>08008</v>
      </c>
      <c r="B86" s="39" t="str">
        <f>IF(C86="","",VLOOKUP('OPĆI DIO'!$C$1,'OPĆI DIO'!$N$4:$W$137,9,FALSE))</f>
        <v>Javni instituti</v>
      </c>
      <c r="C86" s="266">
        <f t="shared" si="20"/>
        <v>50</v>
      </c>
      <c r="D86" s="43">
        <v>5011</v>
      </c>
      <c r="E86" s="39" t="str">
        <f t="shared" si="21"/>
        <v>5011 Pomoći iz državnog proračuna kroz opće prihode i primitke</v>
      </c>
      <c r="F86" s="43">
        <v>3132</v>
      </c>
      <c r="G86" s="39" t="str">
        <f t="shared" si="17"/>
        <v>Doprinosi za obvezno zdravstveno osiguranje</v>
      </c>
      <c r="H86" s="74" t="s">
        <v>636</v>
      </c>
      <c r="I86" s="39" t="str">
        <f t="shared" si="18"/>
        <v>PROGRAMSKO I OSTALO FINANCIRANJE JAVNIH INSTITUTA – IZ EVIDENCIJSKIH PRIHODA</v>
      </c>
      <c r="J86" s="39" t="str">
        <f t="shared" si="19"/>
        <v>0150</v>
      </c>
      <c r="K86" s="73">
        <f>634*4</f>
        <v>2536</v>
      </c>
      <c r="L86" s="73">
        <v>0</v>
      </c>
      <c r="M86" s="73">
        <v>0</v>
      </c>
      <c r="N86" s="239"/>
      <c r="O86" t="str">
        <f>IF(C86="","",'OPĆI DIO'!$C$1)</f>
        <v>3025 INSTITUT ZA JADRANSKE KULTURE I MELIORACIJU KRŠA</v>
      </c>
      <c r="P86" t="str">
        <f t="shared" si="22"/>
        <v>313</v>
      </c>
      <c r="Q86" t="str">
        <f t="shared" si="23"/>
        <v>31</v>
      </c>
      <c r="R86" t="str">
        <f t="shared" si="24"/>
        <v>50</v>
      </c>
      <c r="S86" t="str">
        <f t="shared" si="25"/>
        <v>15</v>
      </c>
      <c r="T86" t="str">
        <f t="shared" si="26"/>
        <v>3</v>
      </c>
      <c r="U86" t="str">
        <f t="shared" si="27"/>
        <v/>
      </c>
      <c r="Y86">
        <v>4113</v>
      </c>
      <c r="Z86" t="s">
        <v>898</v>
      </c>
      <c r="AB86" s="113" t="str">
        <f t="shared" si="32"/>
        <v>41</v>
      </c>
      <c r="AC86" t="str">
        <f t="shared" si="33"/>
        <v>411</v>
      </c>
      <c r="AE86" t="s">
        <v>899</v>
      </c>
      <c r="AF86" t="s">
        <v>900</v>
      </c>
      <c r="AG86" t="s">
        <v>648</v>
      </c>
      <c r="AH86" t="s">
        <v>649</v>
      </c>
      <c r="AI86" t="str">
        <f t="shared" si="28"/>
        <v>09</v>
      </c>
      <c r="AJ86" t="str">
        <f t="shared" si="29"/>
        <v>094</v>
      </c>
    </row>
    <row r="87" spans="1:36">
      <c r="A87" s="39" t="str">
        <f>IF(C87="","",VLOOKUP('OPĆI DIO'!$C$1,'OPĆI DIO'!$N$4:$W$137,10,FALSE))</f>
        <v>08008</v>
      </c>
      <c r="B87" s="39" t="str">
        <f>IF(C87="","",VLOOKUP('OPĆI DIO'!$C$1,'OPĆI DIO'!$N$4:$W$137,9,FALSE))</f>
        <v>Javni instituti</v>
      </c>
      <c r="C87" s="266">
        <f t="shared" si="20"/>
        <v>50</v>
      </c>
      <c r="D87" s="43">
        <v>5011</v>
      </c>
      <c r="E87" s="39" t="str">
        <f t="shared" si="21"/>
        <v>5011 Pomoći iz državnog proračuna kroz opće prihode i primitke</v>
      </c>
      <c r="F87" s="43">
        <v>3121</v>
      </c>
      <c r="G87" s="39" t="str">
        <f t="shared" si="17"/>
        <v>Ostali rashodi za zaposlene</v>
      </c>
      <c r="H87" s="74" t="s">
        <v>636</v>
      </c>
      <c r="I87" s="39" t="str">
        <f t="shared" si="18"/>
        <v>PROGRAMSKO I OSTALO FINANCIRANJE JAVNIH INSTITUTA – IZ EVIDENCIJSKIH PRIHODA</v>
      </c>
      <c r="J87" s="39" t="str">
        <f t="shared" si="19"/>
        <v>0150</v>
      </c>
      <c r="K87" s="73">
        <v>1724</v>
      </c>
      <c r="L87" s="73">
        <v>0</v>
      </c>
      <c r="M87" s="73">
        <v>0</v>
      </c>
      <c r="N87" s="239"/>
      <c r="O87" t="str">
        <f>IF(C87="","",'OPĆI DIO'!$C$1)</f>
        <v>3025 INSTITUT ZA JADRANSKE KULTURE I MELIORACIJU KRŠA</v>
      </c>
      <c r="P87" t="str">
        <f t="shared" si="22"/>
        <v>312</v>
      </c>
      <c r="Q87" t="str">
        <f t="shared" si="23"/>
        <v>31</v>
      </c>
      <c r="R87" t="str">
        <f t="shared" si="24"/>
        <v>50</v>
      </c>
      <c r="S87" t="str">
        <f t="shared" si="25"/>
        <v>15</v>
      </c>
      <c r="T87" t="str">
        <f t="shared" si="26"/>
        <v>3</v>
      </c>
      <c r="U87" t="str">
        <f t="shared" si="27"/>
        <v/>
      </c>
      <c r="Y87">
        <v>4122</v>
      </c>
      <c r="Z87" t="s">
        <v>901</v>
      </c>
      <c r="AB87" s="113" t="str">
        <f t="shared" si="32"/>
        <v>41</v>
      </c>
      <c r="AC87" t="str">
        <f t="shared" si="33"/>
        <v>412</v>
      </c>
      <c r="AE87" t="s">
        <v>902</v>
      </c>
      <c r="AF87" t="s">
        <v>903</v>
      </c>
      <c r="AG87" t="s">
        <v>648</v>
      </c>
      <c r="AH87" t="s">
        <v>649</v>
      </c>
      <c r="AI87" t="str">
        <f t="shared" si="28"/>
        <v>09</v>
      </c>
      <c r="AJ87" t="str">
        <f t="shared" si="29"/>
        <v>094</v>
      </c>
    </row>
    <row r="88" spans="1:36">
      <c r="A88" s="39" t="str">
        <f>IF(C88="","",VLOOKUP('OPĆI DIO'!$C$1,'OPĆI DIO'!$N$4:$W$137,10,FALSE))</f>
        <v>08008</v>
      </c>
      <c r="B88" s="39" t="str">
        <f>IF(C88="","",VLOOKUP('OPĆI DIO'!$C$1,'OPĆI DIO'!$N$4:$W$137,9,FALSE))</f>
        <v>Javni instituti</v>
      </c>
      <c r="C88" s="266">
        <f t="shared" si="20"/>
        <v>50</v>
      </c>
      <c r="D88" s="43">
        <v>5011</v>
      </c>
      <c r="E88" s="39" t="str">
        <f t="shared" si="21"/>
        <v>5011 Pomoći iz državnog proračuna kroz opće prihode i primitke</v>
      </c>
      <c r="F88" s="43">
        <v>3212</v>
      </c>
      <c r="G88" s="39" t="str">
        <f t="shared" si="17"/>
        <v>Naknade za prijevoz, za rad na terenu i odvojeni život</v>
      </c>
      <c r="H88" s="74" t="s">
        <v>636</v>
      </c>
      <c r="I88" s="39" t="str">
        <f t="shared" si="18"/>
        <v>PROGRAMSKO I OSTALO FINANCIRANJE JAVNIH INSTITUTA – IZ EVIDENCIJSKIH PRIHODA</v>
      </c>
      <c r="J88" s="39" t="str">
        <f t="shared" si="19"/>
        <v>0150</v>
      </c>
      <c r="K88" s="73">
        <f>95*4</f>
        <v>380</v>
      </c>
      <c r="L88" s="73">
        <v>0</v>
      </c>
      <c r="M88" s="73">
        <v>0</v>
      </c>
      <c r="N88" s="239"/>
      <c r="O88" t="str">
        <f>IF(C88="","",'OPĆI DIO'!$C$1)</f>
        <v>3025 INSTITUT ZA JADRANSKE KULTURE I MELIORACIJU KRŠA</v>
      </c>
      <c r="P88" t="str">
        <f t="shared" si="22"/>
        <v>321</v>
      </c>
      <c r="Q88" t="str">
        <f t="shared" si="23"/>
        <v>32</v>
      </c>
      <c r="R88" t="str">
        <f t="shared" si="24"/>
        <v>50</v>
      </c>
      <c r="S88" t="str">
        <f t="shared" si="25"/>
        <v>15</v>
      </c>
      <c r="T88" t="str">
        <f t="shared" si="26"/>
        <v>3</v>
      </c>
      <c r="U88" t="str">
        <f t="shared" si="27"/>
        <v/>
      </c>
      <c r="Y88">
        <v>4123</v>
      </c>
      <c r="Z88" t="s">
        <v>904</v>
      </c>
      <c r="AB88" s="113" t="str">
        <f t="shared" si="32"/>
        <v>41</v>
      </c>
      <c r="AC88" t="str">
        <f t="shared" si="33"/>
        <v>412</v>
      </c>
      <c r="AE88" t="s">
        <v>905</v>
      </c>
      <c r="AF88" t="s">
        <v>906</v>
      </c>
      <c r="AG88" t="s">
        <v>648</v>
      </c>
      <c r="AH88" t="s">
        <v>649</v>
      </c>
      <c r="AI88" t="str">
        <f t="shared" si="28"/>
        <v>09</v>
      </c>
      <c r="AJ88" t="str">
        <f t="shared" si="29"/>
        <v>094</v>
      </c>
    </row>
    <row r="89" spans="1:36">
      <c r="A89" s="39" t="str">
        <f>IF(C89="","",VLOOKUP('OPĆI DIO'!$C$1,'OPĆI DIO'!$N$4:$W$137,10,FALSE))</f>
        <v>08008</v>
      </c>
      <c r="B89" s="39" t="str">
        <f>IF(C89="","",VLOOKUP('OPĆI DIO'!$C$1,'OPĆI DIO'!$N$4:$W$137,9,FALSE))</f>
        <v>Javni instituti</v>
      </c>
      <c r="C89" s="266">
        <f t="shared" si="20"/>
        <v>581</v>
      </c>
      <c r="D89" s="43">
        <v>581</v>
      </c>
      <c r="E89" s="39" t="str">
        <f t="shared" si="21"/>
        <v>Mehanizam za oporavak i otpornost – bespovratna sredstva – raspoloživ predujam ili unaprijed naplaćen prihod</v>
      </c>
      <c r="F89" s="43">
        <v>3111</v>
      </c>
      <c r="G89" s="39" t="str">
        <f t="shared" si="17"/>
        <v>Plaće za redovan rad</v>
      </c>
      <c r="H89" s="74" t="s">
        <v>636</v>
      </c>
      <c r="I89" s="39" t="str">
        <f t="shared" si="18"/>
        <v>PROGRAMSKO I OSTALO FINANCIRANJE JAVNIH INSTITUTA – IZ EVIDENCIJSKIH PRIHODA</v>
      </c>
      <c r="J89" s="39" t="str">
        <f t="shared" si="19"/>
        <v>0150</v>
      </c>
      <c r="K89" s="73">
        <f>6*4181</f>
        <v>25086</v>
      </c>
      <c r="L89" s="73">
        <v>0</v>
      </c>
      <c r="M89" s="73">
        <v>0</v>
      </c>
      <c r="N89" s="239"/>
      <c r="O89" t="str">
        <f>IF(C89="","",'OPĆI DIO'!$C$1)</f>
        <v>3025 INSTITUT ZA JADRANSKE KULTURE I MELIORACIJU KRŠA</v>
      </c>
      <c r="P89" t="str">
        <f t="shared" si="22"/>
        <v>311</v>
      </c>
      <c r="Q89" t="str">
        <f t="shared" si="23"/>
        <v>31</v>
      </c>
      <c r="R89" t="str">
        <f t="shared" si="24"/>
        <v>581</v>
      </c>
      <c r="S89" t="str">
        <f t="shared" si="25"/>
        <v>15</v>
      </c>
      <c r="T89" t="str">
        <f t="shared" si="26"/>
        <v>3</v>
      </c>
      <c r="U89">
        <f t="shared" si="27"/>
        <v>581</v>
      </c>
      <c r="Y89">
        <v>4124</v>
      </c>
      <c r="Z89" t="s">
        <v>907</v>
      </c>
      <c r="AB89" s="113" t="str">
        <f t="shared" si="32"/>
        <v>41</v>
      </c>
      <c r="AC89" t="str">
        <f t="shared" si="33"/>
        <v>412</v>
      </c>
      <c r="AE89" t="s">
        <v>908</v>
      </c>
      <c r="AF89" t="s">
        <v>909</v>
      </c>
      <c r="AG89" t="s">
        <v>661</v>
      </c>
      <c r="AH89" t="s">
        <v>662</v>
      </c>
      <c r="AI89" t="str">
        <f t="shared" si="28"/>
        <v>01</v>
      </c>
      <c r="AJ89" t="str">
        <f t="shared" si="29"/>
        <v>015</v>
      </c>
    </row>
    <row r="90" spans="1:36">
      <c r="A90" s="39" t="str">
        <f>IF(C90="","",VLOOKUP('OPĆI DIO'!$C$1,'OPĆI DIO'!$N$4:$W$137,10,FALSE))</f>
        <v>08008</v>
      </c>
      <c r="B90" s="39" t="str">
        <f>IF(C90="","",VLOOKUP('OPĆI DIO'!$C$1,'OPĆI DIO'!$N$4:$W$137,9,FALSE))</f>
        <v>Javni instituti</v>
      </c>
      <c r="C90" s="266">
        <f t="shared" si="20"/>
        <v>581</v>
      </c>
      <c r="D90" s="43">
        <v>581</v>
      </c>
      <c r="E90" s="39" t="str">
        <f t="shared" si="21"/>
        <v>Mehanizam za oporavak i otpornost – bespovratna sredstva – raspoloživ predujam ili unaprijed naplaćen prihod</v>
      </c>
      <c r="F90" s="43">
        <v>3132</v>
      </c>
      <c r="G90" s="39" t="str">
        <f t="shared" si="17"/>
        <v>Doprinosi za obvezno zdravstveno osiguranje</v>
      </c>
      <c r="H90" s="74" t="s">
        <v>636</v>
      </c>
      <c r="I90" s="39" t="str">
        <f t="shared" si="18"/>
        <v>PROGRAMSKO I OSTALO FINANCIRANJE JAVNIH INSTITUTA – IZ EVIDENCIJSKIH PRIHODA</v>
      </c>
      <c r="J90" s="39" t="str">
        <f t="shared" si="19"/>
        <v>0150</v>
      </c>
      <c r="K90" s="73">
        <f>6*690</f>
        <v>4140</v>
      </c>
      <c r="L90" s="73">
        <v>0</v>
      </c>
      <c r="M90" s="73">
        <v>0</v>
      </c>
      <c r="N90" s="239"/>
      <c r="O90" t="str">
        <f>IF(C90="","",'OPĆI DIO'!$C$1)</f>
        <v>3025 INSTITUT ZA JADRANSKE KULTURE I MELIORACIJU KRŠA</v>
      </c>
      <c r="P90" t="str">
        <f t="shared" si="22"/>
        <v>313</v>
      </c>
      <c r="Q90" t="str">
        <f t="shared" si="23"/>
        <v>31</v>
      </c>
      <c r="R90" t="str">
        <f t="shared" si="24"/>
        <v>581</v>
      </c>
      <c r="S90" t="str">
        <f t="shared" si="25"/>
        <v>15</v>
      </c>
      <c r="T90" t="str">
        <f t="shared" si="26"/>
        <v>3</v>
      </c>
      <c r="U90">
        <f t="shared" si="27"/>
        <v>581</v>
      </c>
      <c r="Y90">
        <v>4126</v>
      </c>
      <c r="Z90" t="s">
        <v>910</v>
      </c>
      <c r="AB90" s="113" t="str">
        <f t="shared" si="32"/>
        <v>41</v>
      </c>
      <c r="AC90" t="str">
        <f t="shared" si="33"/>
        <v>412</v>
      </c>
      <c r="AE90" t="s">
        <v>911</v>
      </c>
      <c r="AF90" t="s">
        <v>912</v>
      </c>
      <c r="AG90" t="s">
        <v>661</v>
      </c>
      <c r="AH90" t="s">
        <v>662</v>
      </c>
      <c r="AI90" t="str">
        <f t="shared" si="28"/>
        <v>01</v>
      </c>
      <c r="AJ90" t="str">
        <f t="shared" si="29"/>
        <v>015</v>
      </c>
    </row>
    <row r="91" spans="1:36">
      <c r="A91" s="39" t="str">
        <f>IF(C91="","",VLOOKUP('OPĆI DIO'!$C$1,'OPĆI DIO'!$N$4:$W$137,10,FALSE))</f>
        <v>08008</v>
      </c>
      <c r="B91" s="39" t="str">
        <f>IF(C91="","",VLOOKUP('OPĆI DIO'!$C$1,'OPĆI DIO'!$N$4:$W$137,9,FALSE))</f>
        <v>Javni instituti</v>
      </c>
      <c r="C91" s="266">
        <f t="shared" si="20"/>
        <v>581</v>
      </c>
      <c r="D91" s="43">
        <v>581</v>
      </c>
      <c r="E91" s="39" t="str">
        <f t="shared" si="21"/>
        <v>Mehanizam za oporavak i otpornost – bespovratna sredstva – raspoloživ predujam ili unaprijed naplaćen prihod</v>
      </c>
      <c r="F91" s="43">
        <v>3212</v>
      </c>
      <c r="G91" s="39" t="str">
        <f t="shared" si="17"/>
        <v>Naknade za prijevoz, za rad na terenu i odvojeni život</v>
      </c>
      <c r="H91" s="74" t="s">
        <v>636</v>
      </c>
      <c r="I91" s="39" t="str">
        <f t="shared" si="18"/>
        <v>PROGRAMSKO I OSTALO FINANCIRANJE JAVNIH INSTITUTA – IZ EVIDENCIJSKIH PRIHODA</v>
      </c>
      <c r="J91" s="39" t="str">
        <f t="shared" si="19"/>
        <v>0150</v>
      </c>
      <c r="K91" s="73">
        <f>120*6</f>
        <v>720</v>
      </c>
      <c r="L91" s="73">
        <v>0</v>
      </c>
      <c r="M91" s="73">
        <v>0</v>
      </c>
      <c r="N91" s="239"/>
      <c r="O91" t="str">
        <f>IF(C91="","",'OPĆI DIO'!$C$1)</f>
        <v>3025 INSTITUT ZA JADRANSKE KULTURE I MELIORACIJU KRŠA</v>
      </c>
      <c r="P91" t="str">
        <f t="shared" si="22"/>
        <v>321</v>
      </c>
      <c r="Q91" t="str">
        <f t="shared" si="23"/>
        <v>32</v>
      </c>
      <c r="R91" t="str">
        <f t="shared" si="24"/>
        <v>581</v>
      </c>
      <c r="S91" t="str">
        <f t="shared" si="25"/>
        <v>15</v>
      </c>
      <c r="T91" t="str">
        <f t="shared" si="26"/>
        <v>3</v>
      </c>
      <c r="U91">
        <f t="shared" si="27"/>
        <v>581</v>
      </c>
      <c r="Y91">
        <v>4211</v>
      </c>
      <c r="Z91" t="s">
        <v>913</v>
      </c>
      <c r="AB91" s="113" t="str">
        <f t="shared" si="32"/>
        <v>42</v>
      </c>
      <c r="AC91" t="str">
        <f t="shared" si="33"/>
        <v>421</v>
      </c>
      <c r="AE91" t="s">
        <v>914</v>
      </c>
      <c r="AF91" t="s">
        <v>915</v>
      </c>
      <c r="AG91" t="s">
        <v>661</v>
      </c>
      <c r="AH91" t="s">
        <v>662</v>
      </c>
      <c r="AI91" t="str">
        <f t="shared" si="28"/>
        <v>01</v>
      </c>
      <c r="AJ91" t="str">
        <f t="shared" si="29"/>
        <v>015</v>
      </c>
    </row>
    <row r="92" spans="1:36">
      <c r="A92" s="39" t="str">
        <f>IF(C92="","",VLOOKUP('OPĆI DIO'!$C$1,'OPĆI DIO'!$N$4:$W$137,10,FALSE))</f>
        <v>08008</v>
      </c>
      <c r="B92" s="39" t="str">
        <f>IF(C92="","",VLOOKUP('OPĆI DIO'!$C$1,'OPĆI DIO'!$N$4:$W$137,9,FALSE))</f>
        <v>Javni instituti</v>
      </c>
      <c r="C92" s="266">
        <f t="shared" si="20"/>
        <v>581</v>
      </c>
      <c r="D92" s="43">
        <v>581</v>
      </c>
      <c r="E92" s="39" t="str">
        <f t="shared" si="21"/>
        <v>Mehanizam za oporavak i otpornost – bespovratna sredstva – raspoloživ predujam ili unaprijed naplaćen prihod</v>
      </c>
      <c r="F92" s="43">
        <v>3121</v>
      </c>
      <c r="G92" s="39" t="str">
        <f t="shared" si="17"/>
        <v>Ostali rashodi za zaposlene</v>
      </c>
      <c r="H92" s="74" t="s">
        <v>636</v>
      </c>
      <c r="I92" s="39" t="str">
        <f t="shared" si="18"/>
        <v>PROGRAMSKO I OSTALO FINANCIRANJE JAVNIH INSTITUTA – IZ EVIDENCIJSKIH PRIHODA</v>
      </c>
      <c r="J92" s="39" t="str">
        <f t="shared" si="19"/>
        <v>0150</v>
      </c>
      <c r="K92" s="73">
        <f>1500*2</f>
        <v>3000</v>
      </c>
      <c r="L92" s="73">
        <v>0</v>
      </c>
      <c r="M92" s="73">
        <v>0</v>
      </c>
      <c r="N92" s="239"/>
      <c r="O92" t="str">
        <f>IF(C92="","",'OPĆI DIO'!$C$1)</f>
        <v>3025 INSTITUT ZA JADRANSKE KULTURE I MELIORACIJU KRŠA</v>
      </c>
      <c r="P92" t="str">
        <f t="shared" si="22"/>
        <v>312</v>
      </c>
      <c r="Q92" t="str">
        <f t="shared" si="23"/>
        <v>31</v>
      </c>
      <c r="R92" t="str">
        <f t="shared" si="24"/>
        <v>581</v>
      </c>
      <c r="S92" t="str">
        <f t="shared" si="25"/>
        <v>15</v>
      </c>
      <c r="T92" t="str">
        <f t="shared" si="26"/>
        <v>3</v>
      </c>
      <c r="U92">
        <f t="shared" si="27"/>
        <v>581</v>
      </c>
      <c r="Y92">
        <v>4212</v>
      </c>
      <c r="Z92" t="s">
        <v>916</v>
      </c>
      <c r="AB92" s="113" t="str">
        <f t="shared" si="32"/>
        <v>42</v>
      </c>
      <c r="AC92" t="str">
        <f t="shared" si="33"/>
        <v>421</v>
      </c>
      <c r="AE92" t="s">
        <v>917</v>
      </c>
      <c r="AF92" t="s">
        <v>918</v>
      </c>
      <c r="AG92" t="s">
        <v>661</v>
      </c>
      <c r="AH92" t="s">
        <v>662</v>
      </c>
      <c r="AI92" t="str">
        <f t="shared" si="28"/>
        <v>01</v>
      </c>
      <c r="AJ92" t="str">
        <f t="shared" si="29"/>
        <v>015</v>
      </c>
    </row>
    <row r="93" spans="1:36">
      <c r="A93" s="39" t="str">
        <f>IF(C93="","",VLOOKUP('OPĆI DIO'!$C$1,'OPĆI DIO'!$N$4:$W$137,10,FALSE))</f>
        <v>08008</v>
      </c>
      <c r="B93" s="39" t="str">
        <f>IF(C93="","",VLOOKUP('OPĆI DIO'!$C$1,'OPĆI DIO'!$N$4:$W$137,9,FALSE))</f>
        <v>Javni instituti</v>
      </c>
      <c r="C93" s="266">
        <f t="shared" si="20"/>
        <v>50</v>
      </c>
      <c r="D93" s="43">
        <v>5011</v>
      </c>
      <c r="E93" s="39" t="str">
        <f t="shared" si="21"/>
        <v>5011 Pomoći iz državnog proračuna kroz opće prihode i primitke</v>
      </c>
      <c r="F93" s="43">
        <v>3111</v>
      </c>
      <c r="G93" s="39" t="str">
        <f t="shared" si="17"/>
        <v>Plaće za redovan rad</v>
      </c>
      <c r="H93" s="74" t="s">
        <v>636</v>
      </c>
      <c r="I93" s="39" t="str">
        <f t="shared" si="18"/>
        <v>PROGRAMSKO I OSTALO FINANCIRANJE JAVNIH INSTITUTA – IZ EVIDENCIJSKIH PRIHODA</v>
      </c>
      <c r="J93" s="39" t="str">
        <f t="shared" si="19"/>
        <v>0150</v>
      </c>
      <c r="K93" s="73">
        <f>6*4181</f>
        <v>25086</v>
      </c>
      <c r="L93" s="73">
        <f>12*4181</f>
        <v>50172</v>
      </c>
      <c r="M93" s="73">
        <f>12*4181</f>
        <v>50172</v>
      </c>
      <c r="N93" s="239"/>
      <c r="O93" t="str">
        <f>IF(C93="","",'OPĆI DIO'!$C$1)</f>
        <v>3025 INSTITUT ZA JADRANSKE KULTURE I MELIORACIJU KRŠA</v>
      </c>
      <c r="P93" t="str">
        <f t="shared" si="22"/>
        <v>311</v>
      </c>
      <c r="Q93" t="str">
        <f t="shared" si="23"/>
        <v>31</v>
      </c>
      <c r="R93" t="str">
        <f t="shared" si="24"/>
        <v>50</v>
      </c>
      <c r="S93" t="str">
        <f t="shared" si="25"/>
        <v>15</v>
      </c>
      <c r="T93" t="str">
        <f t="shared" si="26"/>
        <v>3</v>
      </c>
      <c r="U93" t="str">
        <f t="shared" si="27"/>
        <v/>
      </c>
      <c r="Y93">
        <v>4213</v>
      </c>
      <c r="Z93" t="s">
        <v>919</v>
      </c>
      <c r="AB93" s="113" t="str">
        <f t="shared" si="32"/>
        <v>42</v>
      </c>
      <c r="AC93" t="str">
        <f t="shared" si="33"/>
        <v>421</v>
      </c>
      <c r="AE93" t="s">
        <v>920</v>
      </c>
      <c r="AF93" t="s">
        <v>921</v>
      </c>
      <c r="AG93" t="s">
        <v>661</v>
      </c>
      <c r="AH93" t="s">
        <v>662</v>
      </c>
      <c r="AI93" t="str">
        <f t="shared" si="28"/>
        <v>01</v>
      </c>
      <c r="AJ93" t="str">
        <f t="shared" si="29"/>
        <v>015</v>
      </c>
    </row>
    <row r="94" spans="1:36">
      <c r="A94" s="39" t="str">
        <f>IF(C94="","",VLOOKUP('OPĆI DIO'!$C$1,'OPĆI DIO'!$N$4:$W$137,10,FALSE))</f>
        <v>08008</v>
      </c>
      <c r="B94" s="39" t="str">
        <f>IF(C94="","",VLOOKUP('OPĆI DIO'!$C$1,'OPĆI DIO'!$N$4:$W$137,9,FALSE))</f>
        <v>Javni instituti</v>
      </c>
      <c r="C94" s="266">
        <f t="shared" si="20"/>
        <v>50</v>
      </c>
      <c r="D94" s="43">
        <v>5011</v>
      </c>
      <c r="E94" s="39" t="str">
        <f t="shared" si="21"/>
        <v>5011 Pomoći iz državnog proračuna kroz opće prihode i primitke</v>
      </c>
      <c r="F94" s="43">
        <v>3132</v>
      </c>
      <c r="G94" s="39" t="str">
        <f t="shared" si="17"/>
        <v>Doprinosi za obvezno zdravstveno osiguranje</v>
      </c>
      <c r="H94" s="74" t="s">
        <v>636</v>
      </c>
      <c r="I94" s="39" t="str">
        <f t="shared" si="18"/>
        <v>PROGRAMSKO I OSTALO FINANCIRANJE JAVNIH INSTITUTA – IZ EVIDENCIJSKIH PRIHODA</v>
      </c>
      <c r="J94" s="39" t="str">
        <f t="shared" si="19"/>
        <v>0150</v>
      </c>
      <c r="K94" s="73">
        <f>6*690</f>
        <v>4140</v>
      </c>
      <c r="L94" s="73">
        <f>12*690</f>
        <v>8280</v>
      </c>
      <c r="M94" s="73">
        <f>12*690</f>
        <v>8280</v>
      </c>
      <c r="N94" s="239"/>
      <c r="O94" t="str">
        <f>IF(C94="","",'OPĆI DIO'!$C$1)</f>
        <v>3025 INSTITUT ZA JADRANSKE KULTURE I MELIORACIJU KRŠA</v>
      </c>
      <c r="P94" t="str">
        <f t="shared" si="22"/>
        <v>313</v>
      </c>
      <c r="Q94" t="str">
        <f t="shared" si="23"/>
        <v>31</v>
      </c>
      <c r="R94" t="str">
        <f t="shared" si="24"/>
        <v>50</v>
      </c>
      <c r="S94" t="str">
        <f t="shared" si="25"/>
        <v>15</v>
      </c>
      <c r="T94" t="str">
        <f t="shared" si="26"/>
        <v>3</v>
      </c>
      <c r="U94" t="str">
        <f t="shared" si="27"/>
        <v/>
      </c>
      <c r="Y94">
        <v>4214</v>
      </c>
      <c r="Z94" t="s">
        <v>922</v>
      </c>
      <c r="AB94" s="113" t="str">
        <f t="shared" si="32"/>
        <v>42</v>
      </c>
      <c r="AC94" t="str">
        <f t="shared" si="33"/>
        <v>421</v>
      </c>
      <c r="AE94" t="s">
        <v>923</v>
      </c>
      <c r="AF94" t="s">
        <v>924</v>
      </c>
      <c r="AG94" t="s">
        <v>702</v>
      </c>
      <c r="AH94" t="s">
        <v>703</v>
      </c>
      <c r="AI94" t="str">
        <f t="shared" si="28"/>
        <v>08</v>
      </c>
      <c r="AJ94" t="str">
        <f t="shared" si="29"/>
        <v>082</v>
      </c>
    </row>
    <row r="95" spans="1:36">
      <c r="A95" s="39" t="str">
        <f>IF(C95="","",VLOOKUP('OPĆI DIO'!$C$1,'OPĆI DIO'!$N$4:$W$137,10,FALSE))</f>
        <v>08008</v>
      </c>
      <c r="B95" s="39" t="str">
        <f>IF(C95="","",VLOOKUP('OPĆI DIO'!$C$1,'OPĆI DIO'!$N$4:$W$137,9,FALSE))</f>
        <v>Javni instituti</v>
      </c>
      <c r="C95" s="266">
        <f t="shared" si="20"/>
        <v>50</v>
      </c>
      <c r="D95" s="43">
        <v>5011</v>
      </c>
      <c r="E95" s="39" t="str">
        <f t="shared" si="21"/>
        <v>5011 Pomoći iz državnog proračuna kroz opće prihode i primitke</v>
      </c>
      <c r="F95" s="43">
        <v>3212</v>
      </c>
      <c r="G95" s="39" t="str">
        <f t="shared" si="17"/>
        <v>Naknade za prijevoz, za rad na terenu i odvojeni život</v>
      </c>
      <c r="H95" s="74" t="s">
        <v>636</v>
      </c>
      <c r="I95" s="39" t="str">
        <f t="shared" si="18"/>
        <v>PROGRAMSKO I OSTALO FINANCIRANJE JAVNIH INSTITUTA – IZ EVIDENCIJSKIH PRIHODA</v>
      </c>
      <c r="J95" s="39" t="str">
        <f t="shared" si="19"/>
        <v>0150</v>
      </c>
      <c r="K95" s="73">
        <f>120*6</f>
        <v>720</v>
      </c>
      <c r="L95" s="73">
        <f>120*12</f>
        <v>1440</v>
      </c>
      <c r="M95" s="73">
        <f>120*12</f>
        <v>1440</v>
      </c>
      <c r="N95" s="239"/>
      <c r="O95" t="str">
        <f>IF(C95="","",'OPĆI DIO'!$C$1)</f>
        <v>3025 INSTITUT ZA JADRANSKE KULTURE I MELIORACIJU KRŠA</v>
      </c>
      <c r="P95" t="str">
        <f t="shared" si="22"/>
        <v>321</v>
      </c>
      <c r="Q95" t="str">
        <f t="shared" si="23"/>
        <v>32</v>
      </c>
      <c r="R95" t="str">
        <f t="shared" si="24"/>
        <v>50</v>
      </c>
      <c r="S95" t="str">
        <f t="shared" si="25"/>
        <v>15</v>
      </c>
      <c r="T95" t="str">
        <f t="shared" si="26"/>
        <v>3</v>
      </c>
      <c r="U95" t="str">
        <f t="shared" si="27"/>
        <v/>
      </c>
      <c r="Y95">
        <v>4221</v>
      </c>
      <c r="Z95" t="s">
        <v>925</v>
      </c>
      <c r="AB95" s="113" t="str">
        <f t="shared" si="32"/>
        <v>42</v>
      </c>
      <c r="AC95" t="str">
        <f t="shared" si="33"/>
        <v>422</v>
      </c>
      <c r="AE95" t="s">
        <v>926</v>
      </c>
      <c r="AF95" t="s">
        <v>927</v>
      </c>
      <c r="AG95" t="s">
        <v>661</v>
      </c>
      <c r="AH95" t="s">
        <v>662</v>
      </c>
      <c r="AI95" t="str">
        <f t="shared" si="28"/>
        <v>01</v>
      </c>
      <c r="AJ95" t="str">
        <f t="shared" si="29"/>
        <v>015</v>
      </c>
    </row>
    <row r="96" spans="1:36">
      <c r="A96" s="39" t="str">
        <f>IF(C96="","",VLOOKUP('OPĆI DIO'!$C$1,'OPĆI DIO'!$N$4:$W$137,10,FALSE))</f>
        <v>08008</v>
      </c>
      <c r="B96" s="39" t="str">
        <f>IF(C96="","",VLOOKUP('OPĆI DIO'!$C$1,'OPĆI DIO'!$N$4:$W$137,9,FALSE))</f>
        <v>Javni instituti</v>
      </c>
      <c r="C96" s="266">
        <f t="shared" si="20"/>
        <v>50</v>
      </c>
      <c r="D96" s="43">
        <v>5011</v>
      </c>
      <c r="E96" s="39" t="str">
        <f t="shared" si="21"/>
        <v>5011 Pomoći iz državnog proračuna kroz opće prihode i primitke</v>
      </c>
      <c r="F96" s="43">
        <v>3121</v>
      </c>
      <c r="G96" s="39" t="str">
        <f t="shared" si="17"/>
        <v>Ostali rashodi za zaposlene</v>
      </c>
      <c r="H96" s="74" t="s">
        <v>636</v>
      </c>
      <c r="I96" s="39" t="str">
        <f t="shared" si="18"/>
        <v>PROGRAMSKO I OSTALO FINANCIRANJE JAVNIH INSTITUTA – IZ EVIDENCIJSKIH PRIHODA</v>
      </c>
      <c r="J96" s="39" t="str">
        <f t="shared" si="19"/>
        <v>0150</v>
      </c>
      <c r="K96" s="73">
        <f>1500*2</f>
        <v>3000</v>
      </c>
      <c r="L96" s="73">
        <f>1500*2</f>
        <v>3000</v>
      </c>
      <c r="M96" s="73">
        <f>1500*2</f>
        <v>3000</v>
      </c>
      <c r="N96" s="239"/>
      <c r="O96" t="str">
        <f>IF(C96="","",'OPĆI DIO'!$C$1)</f>
        <v>3025 INSTITUT ZA JADRANSKE KULTURE I MELIORACIJU KRŠA</v>
      </c>
      <c r="P96" t="str">
        <f t="shared" si="22"/>
        <v>312</v>
      </c>
      <c r="Q96" t="str">
        <f t="shared" si="23"/>
        <v>31</v>
      </c>
      <c r="R96" t="str">
        <f t="shared" si="24"/>
        <v>50</v>
      </c>
      <c r="S96" t="str">
        <f t="shared" si="25"/>
        <v>15</v>
      </c>
      <c r="T96" t="str">
        <f t="shared" si="26"/>
        <v>3</v>
      </c>
      <c r="U96" t="str">
        <f t="shared" si="27"/>
        <v/>
      </c>
      <c r="Y96">
        <v>4222</v>
      </c>
      <c r="Z96" t="s">
        <v>928</v>
      </c>
      <c r="AB96" s="113" t="str">
        <f t="shared" si="32"/>
        <v>42</v>
      </c>
      <c r="AC96" t="str">
        <f t="shared" si="33"/>
        <v>422</v>
      </c>
      <c r="AE96" t="s">
        <v>929</v>
      </c>
      <c r="AF96" t="s">
        <v>786</v>
      </c>
      <c r="AG96" t="s">
        <v>661</v>
      </c>
      <c r="AH96" t="s">
        <v>662</v>
      </c>
      <c r="AI96" t="str">
        <f t="shared" si="28"/>
        <v>01</v>
      </c>
      <c r="AJ96" t="str">
        <f t="shared" si="29"/>
        <v>015</v>
      </c>
    </row>
    <row r="97" spans="1:36">
      <c r="A97" s="39" t="str">
        <f>IF(C97="","",VLOOKUP('OPĆI DIO'!$C$1,'OPĆI DIO'!$N$4:$W$137,10,FALSE))</f>
        <v>08008</v>
      </c>
      <c r="B97" s="39" t="str">
        <f>IF(C97="","",VLOOKUP('OPĆI DIO'!$C$1,'OPĆI DIO'!$N$4:$W$137,9,FALSE))</f>
        <v>Javni instituti</v>
      </c>
      <c r="C97" s="266">
        <f t="shared" si="20"/>
        <v>50</v>
      </c>
      <c r="D97" s="43">
        <v>5011</v>
      </c>
      <c r="E97" s="39" t="str">
        <f t="shared" si="21"/>
        <v>5011 Pomoći iz državnog proračuna kroz opće prihode i primitke</v>
      </c>
      <c r="F97" s="43">
        <v>3236</v>
      </c>
      <c r="G97" s="39" t="str">
        <f t="shared" si="17"/>
        <v>Zdravstvene i veterinarske usluge</v>
      </c>
      <c r="H97" s="74" t="s">
        <v>636</v>
      </c>
      <c r="I97" s="39" t="str">
        <f t="shared" si="18"/>
        <v>PROGRAMSKO I OSTALO FINANCIRANJE JAVNIH INSTITUTA – IZ EVIDENCIJSKIH PRIHODA</v>
      </c>
      <c r="J97" s="39" t="str">
        <f t="shared" si="19"/>
        <v>0150</v>
      </c>
      <c r="K97" s="73">
        <v>0</v>
      </c>
      <c r="L97" s="73">
        <v>0</v>
      </c>
      <c r="M97" s="73">
        <f>160*2</f>
        <v>320</v>
      </c>
      <c r="N97" s="239"/>
      <c r="O97" t="str">
        <f>IF(C97="","",'OPĆI DIO'!$C$1)</f>
        <v>3025 INSTITUT ZA JADRANSKE KULTURE I MELIORACIJU KRŠA</v>
      </c>
      <c r="P97" t="str">
        <f t="shared" si="22"/>
        <v>323</v>
      </c>
      <c r="Q97" t="str">
        <f t="shared" si="23"/>
        <v>32</v>
      </c>
      <c r="R97" t="str">
        <f t="shared" si="24"/>
        <v>50</v>
      </c>
      <c r="S97" t="str">
        <f t="shared" si="25"/>
        <v>15</v>
      </c>
      <c r="T97" t="str">
        <f t="shared" si="26"/>
        <v>3</v>
      </c>
      <c r="U97" t="str">
        <f t="shared" si="27"/>
        <v/>
      </c>
      <c r="Y97">
        <v>4223</v>
      </c>
      <c r="Z97" t="s">
        <v>930</v>
      </c>
      <c r="AB97" s="113" t="str">
        <f t="shared" si="32"/>
        <v>42</v>
      </c>
      <c r="AC97" t="str">
        <f t="shared" si="33"/>
        <v>422</v>
      </c>
      <c r="AE97" t="s">
        <v>931</v>
      </c>
      <c r="AF97" t="s">
        <v>932</v>
      </c>
      <c r="AG97" t="s">
        <v>702</v>
      </c>
      <c r="AH97" t="s">
        <v>703</v>
      </c>
      <c r="AI97" t="str">
        <f t="shared" si="28"/>
        <v>08</v>
      </c>
      <c r="AJ97" t="str">
        <f t="shared" si="29"/>
        <v>082</v>
      </c>
    </row>
    <row r="98" spans="1:36">
      <c r="A98" s="39" t="str">
        <f>IF(C98="","",VLOOKUP('OPĆI DIO'!$C$1,'OPĆI DIO'!$N$4:$W$137,10,FALSE))</f>
        <v>08008</v>
      </c>
      <c r="B98" s="39" t="str">
        <f>IF(C98="","",VLOOKUP('OPĆI DIO'!$C$1,'OPĆI DIO'!$N$4:$W$137,9,FALSE))</f>
        <v>Javni instituti</v>
      </c>
      <c r="C98" s="266">
        <f t="shared" si="20"/>
        <v>50</v>
      </c>
      <c r="D98" s="43">
        <v>5011</v>
      </c>
      <c r="E98" s="39" t="str">
        <f t="shared" si="21"/>
        <v>5011 Pomoći iz državnog proračuna kroz opće prihode i primitke</v>
      </c>
      <c r="F98" s="43">
        <v>3132</v>
      </c>
      <c r="G98" s="39" t="str">
        <f t="shared" si="17"/>
        <v>Doprinosi za obvezno zdravstveno osiguranje</v>
      </c>
      <c r="H98" s="74" t="s">
        <v>636</v>
      </c>
      <c r="I98" s="39" t="str">
        <f t="shared" si="18"/>
        <v>PROGRAMSKO I OSTALO FINANCIRANJE JAVNIH INSTITUTA – IZ EVIDENCIJSKIH PRIHODA</v>
      </c>
      <c r="J98" s="39" t="str">
        <f t="shared" si="19"/>
        <v>0150</v>
      </c>
      <c r="K98" s="73">
        <f>345*9</f>
        <v>3105</v>
      </c>
      <c r="L98" s="73">
        <f>345*9</f>
        <v>3105</v>
      </c>
      <c r="M98" s="73">
        <v>0</v>
      </c>
      <c r="N98" s="239"/>
      <c r="O98" t="str">
        <f>IF(C98="","",'OPĆI DIO'!$C$1)</f>
        <v>3025 INSTITUT ZA JADRANSKE KULTURE I MELIORACIJU KRŠA</v>
      </c>
      <c r="P98" t="str">
        <f t="shared" si="22"/>
        <v>313</v>
      </c>
      <c r="Q98" t="str">
        <f t="shared" si="23"/>
        <v>31</v>
      </c>
      <c r="R98" t="str">
        <f t="shared" si="24"/>
        <v>50</v>
      </c>
      <c r="S98" t="str">
        <f t="shared" si="25"/>
        <v>15</v>
      </c>
      <c r="T98" t="str">
        <f t="shared" si="26"/>
        <v>3</v>
      </c>
      <c r="U98" t="str">
        <f t="shared" si="27"/>
        <v/>
      </c>
      <c r="Y98">
        <v>4224</v>
      </c>
      <c r="Z98" t="s">
        <v>933</v>
      </c>
      <c r="AB98" s="113" t="str">
        <f t="shared" si="32"/>
        <v>42</v>
      </c>
      <c r="AC98" t="str">
        <f t="shared" si="33"/>
        <v>422</v>
      </c>
      <c r="AE98" t="s">
        <v>934</v>
      </c>
      <c r="AF98" t="s">
        <v>935</v>
      </c>
      <c r="AG98" t="s">
        <v>702</v>
      </c>
      <c r="AH98" t="s">
        <v>703</v>
      </c>
      <c r="AI98" t="str">
        <f t="shared" si="28"/>
        <v>08</v>
      </c>
      <c r="AJ98" t="str">
        <f t="shared" si="29"/>
        <v>082</v>
      </c>
    </row>
    <row r="99" spans="1:36">
      <c r="A99" s="39" t="str">
        <f>IF(C99="","",VLOOKUP('OPĆI DIO'!$C$1,'OPĆI DIO'!$N$4:$W$137,10,FALSE))</f>
        <v>08008</v>
      </c>
      <c r="B99" s="39" t="str">
        <f>IF(C99="","",VLOOKUP('OPĆI DIO'!$C$1,'OPĆI DIO'!$N$4:$W$137,9,FALSE))</f>
        <v>Javni instituti</v>
      </c>
      <c r="C99" s="266">
        <f t="shared" si="20"/>
        <v>50</v>
      </c>
      <c r="D99" s="43">
        <v>5011</v>
      </c>
      <c r="E99" s="39" t="str">
        <f t="shared" si="21"/>
        <v>5011 Pomoći iz državnog proračuna kroz opće prihode i primitke</v>
      </c>
      <c r="F99" s="43">
        <v>3212</v>
      </c>
      <c r="G99" s="39" t="str">
        <f t="shared" si="17"/>
        <v>Naknade za prijevoz, za rad na terenu i odvojeni život</v>
      </c>
      <c r="H99" s="74" t="s">
        <v>636</v>
      </c>
      <c r="I99" s="39" t="str">
        <f t="shared" si="18"/>
        <v>PROGRAMSKO I OSTALO FINANCIRANJE JAVNIH INSTITUTA – IZ EVIDENCIJSKIH PRIHODA</v>
      </c>
      <c r="J99" s="39" t="str">
        <f t="shared" si="19"/>
        <v>0150</v>
      </c>
      <c r="K99" s="73">
        <f>90*9</f>
        <v>810</v>
      </c>
      <c r="L99" s="73">
        <f>90*9</f>
        <v>810</v>
      </c>
      <c r="M99" s="73">
        <v>0</v>
      </c>
      <c r="N99" s="239"/>
      <c r="O99" t="str">
        <f>IF(C99="","",'OPĆI DIO'!$C$1)</f>
        <v>3025 INSTITUT ZA JADRANSKE KULTURE I MELIORACIJU KRŠA</v>
      </c>
      <c r="P99" t="str">
        <f t="shared" si="22"/>
        <v>321</v>
      </c>
      <c r="Q99" t="str">
        <f t="shared" si="23"/>
        <v>32</v>
      </c>
      <c r="R99" t="str">
        <f t="shared" si="24"/>
        <v>50</v>
      </c>
      <c r="S99" t="str">
        <f t="shared" si="25"/>
        <v>15</v>
      </c>
      <c r="T99" t="str">
        <f t="shared" si="26"/>
        <v>3</v>
      </c>
      <c r="U99" t="str">
        <f t="shared" si="27"/>
        <v/>
      </c>
      <c r="Y99">
        <v>4225</v>
      </c>
      <c r="Z99" s="246" t="s">
        <v>936</v>
      </c>
      <c r="AB99" s="113" t="str">
        <f t="shared" si="32"/>
        <v>42</v>
      </c>
      <c r="AC99" t="str">
        <f t="shared" si="33"/>
        <v>422</v>
      </c>
      <c r="AE99" t="s">
        <v>937</v>
      </c>
      <c r="AF99" t="s">
        <v>938</v>
      </c>
      <c r="AG99" t="s">
        <v>661</v>
      </c>
      <c r="AH99" t="s">
        <v>662</v>
      </c>
      <c r="AI99" t="str">
        <f t="shared" si="28"/>
        <v>01</v>
      </c>
      <c r="AJ99" t="str">
        <f t="shared" si="29"/>
        <v>015</v>
      </c>
    </row>
    <row r="100" spans="1:36">
      <c r="A100" s="39" t="str">
        <f>IF(C100="","",VLOOKUP('OPĆI DIO'!$C$1,'OPĆI DIO'!$N$4:$W$137,10,FALSE))</f>
        <v>08008</v>
      </c>
      <c r="B100" s="39" t="str">
        <f>IF(C100="","",VLOOKUP('OPĆI DIO'!$C$1,'OPĆI DIO'!$N$4:$W$137,9,FALSE))</f>
        <v>Javni instituti</v>
      </c>
      <c r="C100" s="266">
        <f t="shared" si="20"/>
        <v>50</v>
      </c>
      <c r="D100" s="43">
        <v>5011</v>
      </c>
      <c r="E100" s="39" t="str">
        <f t="shared" si="21"/>
        <v>5011 Pomoći iz državnog proračuna kroz opće prihode i primitke</v>
      </c>
      <c r="F100" s="43">
        <v>3121</v>
      </c>
      <c r="G100" s="39" t="str">
        <f t="shared" si="17"/>
        <v>Ostali rashodi za zaposlene</v>
      </c>
      <c r="H100" s="74" t="s">
        <v>636</v>
      </c>
      <c r="I100" s="39" t="str">
        <f t="shared" si="18"/>
        <v>PROGRAMSKO I OSTALO FINANCIRANJE JAVNIH INSTITUTA – IZ EVIDENCIJSKIH PRIHODA</v>
      </c>
      <c r="J100" s="39" t="str">
        <f t="shared" si="19"/>
        <v>0150</v>
      </c>
      <c r="K100" s="73">
        <v>1500</v>
      </c>
      <c r="L100" s="73">
        <v>1500</v>
      </c>
      <c r="M100" s="73">
        <v>0</v>
      </c>
      <c r="N100" s="239"/>
      <c r="O100" t="str">
        <f>IF(C100="","",'OPĆI DIO'!$C$1)</f>
        <v>3025 INSTITUT ZA JADRANSKE KULTURE I MELIORACIJU KRŠA</v>
      </c>
      <c r="P100" t="str">
        <f t="shared" si="22"/>
        <v>312</v>
      </c>
      <c r="Q100" t="str">
        <f t="shared" si="23"/>
        <v>31</v>
      </c>
      <c r="R100" t="str">
        <f t="shared" si="24"/>
        <v>50</v>
      </c>
      <c r="S100" t="str">
        <f t="shared" si="25"/>
        <v>15</v>
      </c>
      <c r="T100" t="str">
        <f t="shared" si="26"/>
        <v>3</v>
      </c>
      <c r="U100" t="str">
        <f t="shared" si="27"/>
        <v/>
      </c>
      <c r="Y100">
        <v>4226</v>
      </c>
      <c r="Z100" t="s">
        <v>939</v>
      </c>
      <c r="AB100" s="113" t="str">
        <f t="shared" si="32"/>
        <v>42</v>
      </c>
      <c r="AC100" t="str">
        <f t="shared" si="33"/>
        <v>422</v>
      </c>
      <c r="AE100" t="s">
        <v>940</v>
      </c>
      <c r="AF100" t="s">
        <v>786</v>
      </c>
      <c r="AG100" t="s">
        <v>702</v>
      </c>
      <c r="AH100" t="s">
        <v>703</v>
      </c>
      <c r="AI100" t="str">
        <f t="shared" si="28"/>
        <v>08</v>
      </c>
      <c r="AJ100" t="str">
        <f t="shared" si="29"/>
        <v>082</v>
      </c>
    </row>
    <row r="101" spans="1:36">
      <c r="A101" s="39" t="str">
        <f>IF(C101="","",VLOOKUP('OPĆI DIO'!$C$1,'OPĆI DIO'!$N$4:$W$137,10,FALSE))</f>
        <v>08008</v>
      </c>
      <c r="B101" s="39" t="str">
        <f>IF(C101="","",VLOOKUP('OPĆI DIO'!$C$1,'OPĆI DIO'!$N$4:$W$137,9,FALSE))</f>
        <v>Javni instituti</v>
      </c>
      <c r="C101" s="266">
        <f t="shared" si="20"/>
        <v>50</v>
      </c>
      <c r="D101" s="43">
        <v>5011</v>
      </c>
      <c r="E101" s="39" t="str">
        <f t="shared" si="21"/>
        <v>5011 Pomoći iz državnog proračuna kroz opće prihode i primitke</v>
      </c>
      <c r="F101" s="43">
        <v>3236</v>
      </c>
      <c r="G101" s="39" t="str">
        <f t="shared" si="17"/>
        <v>Zdravstvene i veterinarske usluge</v>
      </c>
      <c r="H101" s="74" t="s">
        <v>636</v>
      </c>
      <c r="I101" s="39" t="str">
        <f t="shared" si="18"/>
        <v>PROGRAMSKO I OSTALO FINANCIRANJE JAVNIH INSTITUTA – IZ EVIDENCIJSKIH PRIHODA</v>
      </c>
      <c r="J101" s="39" t="str">
        <f t="shared" si="19"/>
        <v>0150</v>
      </c>
      <c r="K101" s="73">
        <v>160</v>
      </c>
      <c r="L101" s="73">
        <v>0</v>
      </c>
      <c r="M101" s="73">
        <v>0</v>
      </c>
      <c r="N101" s="239"/>
      <c r="O101" t="str">
        <f>IF(C101="","",'OPĆI DIO'!$C$1)</f>
        <v>3025 INSTITUT ZA JADRANSKE KULTURE I MELIORACIJU KRŠA</v>
      </c>
      <c r="P101" t="str">
        <f t="shared" si="22"/>
        <v>323</v>
      </c>
      <c r="Q101" t="str">
        <f t="shared" si="23"/>
        <v>32</v>
      </c>
      <c r="R101" t="str">
        <f t="shared" si="24"/>
        <v>50</v>
      </c>
      <c r="S101" t="str">
        <f t="shared" si="25"/>
        <v>15</v>
      </c>
      <c r="T101" t="str">
        <f t="shared" si="26"/>
        <v>3</v>
      </c>
      <c r="U101" t="str">
        <f t="shared" si="27"/>
        <v/>
      </c>
      <c r="Y101">
        <v>4227</v>
      </c>
      <c r="Z101" t="s">
        <v>941</v>
      </c>
      <c r="AB101" s="113" t="str">
        <f t="shared" si="32"/>
        <v>42</v>
      </c>
      <c r="AC101" t="str">
        <f t="shared" si="33"/>
        <v>422</v>
      </c>
      <c r="AE101" t="s">
        <v>942</v>
      </c>
      <c r="AF101" t="s">
        <v>786</v>
      </c>
      <c r="AG101" t="s">
        <v>661</v>
      </c>
      <c r="AH101" t="s">
        <v>662</v>
      </c>
      <c r="AI101" t="str">
        <f t="shared" si="28"/>
        <v>01</v>
      </c>
      <c r="AJ101" t="str">
        <f t="shared" si="29"/>
        <v>015</v>
      </c>
    </row>
    <row r="102" spans="1:36">
      <c r="A102" s="39" t="str">
        <f>IF(C102="","",VLOOKUP('OPĆI DIO'!$C$1,'OPĆI DIO'!$N$4:$W$137,10,FALSE))</f>
        <v>08008</v>
      </c>
      <c r="B102" s="39" t="str">
        <f>IF(C102="","",VLOOKUP('OPĆI DIO'!$C$1,'OPĆI DIO'!$N$4:$W$137,9,FALSE))</f>
        <v>Javni instituti</v>
      </c>
      <c r="C102" s="266">
        <f t="shared" si="20"/>
        <v>50</v>
      </c>
      <c r="D102" s="43">
        <v>5011</v>
      </c>
      <c r="E102" s="39" t="str">
        <f t="shared" si="21"/>
        <v>5011 Pomoći iz državnog proračuna kroz opće prihode i primitke</v>
      </c>
      <c r="F102" s="43">
        <v>3111</v>
      </c>
      <c r="G102" s="39" t="str">
        <f t="shared" si="17"/>
        <v>Plaće za redovan rad</v>
      </c>
      <c r="H102" s="74" t="s">
        <v>636</v>
      </c>
      <c r="I102" s="39" t="str">
        <f t="shared" si="18"/>
        <v>PROGRAMSKO I OSTALO FINANCIRANJE JAVNIH INSTITUTA – IZ EVIDENCIJSKIH PRIHODA</v>
      </c>
      <c r="J102" s="39" t="str">
        <f t="shared" si="19"/>
        <v>0150</v>
      </c>
      <c r="K102" s="73">
        <f>2090*9</f>
        <v>18810</v>
      </c>
      <c r="L102" s="73">
        <f>2090*9</f>
        <v>18810</v>
      </c>
      <c r="M102" s="73">
        <v>0</v>
      </c>
      <c r="N102" s="239"/>
      <c r="O102" t="str">
        <f>IF(C102="","",'OPĆI DIO'!$C$1)</f>
        <v>3025 INSTITUT ZA JADRANSKE KULTURE I MELIORACIJU KRŠA</v>
      </c>
      <c r="P102" t="str">
        <f t="shared" si="22"/>
        <v>311</v>
      </c>
      <c r="Q102" t="str">
        <f t="shared" si="23"/>
        <v>31</v>
      </c>
      <c r="R102" t="str">
        <f t="shared" si="24"/>
        <v>50</v>
      </c>
      <c r="S102" t="str">
        <f t="shared" si="25"/>
        <v>15</v>
      </c>
      <c r="T102" t="str">
        <f t="shared" si="26"/>
        <v>3</v>
      </c>
      <c r="U102" t="str">
        <f t="shared" si="27"/>
        <v/>
      </c>
      <c r="Y102">
        <v>4231</v>
      </c>
      <c r="Z102" t="s">
        <v>943</v>
      </c>
      <c r="AB102" s="113" t="str">
        <f t="shared" si="32"/>
        <v>42</v>
      </c>
      <c r="AC102" t="str">
        <f t="shared" si="33"/>
        <v>423</v>
      </c>
      <c r="AE102" t="s">
        <v>944</v>
      </c>
      <c r="AF102" t="s">
        <v>945</v>
      </c>
      <c r="AG102" t="s">
        <v>661</v>
      </c>
      <c r="AH102" t="s">
        <v>662</v>
      </c>
      <c r="AI102" t="str">
        <f t="shared" si="28"/>
        <v>01</v>
      </c>
      <c r="AJ102" t="str">
        <f t="shared" si="29"/>
        <v>015</v>
      </c>
    </row>
    <row r="103" spans="1:36">
      <c r="A103" s="39" t="str">
        <f>IF(C103="","",VLOOKUP('OPĆI DIO'!$C$1,'OPĆI DIO'!$N$4:$W$137,10,FALSE))</f>
        <v>08008</v>
      </c>
      <c r="B103" s="39" t="str">
        <f>IF(C103="","",VLOOKUP('OPĆI DIO'!$C$1,'OPĆI DIO'!$N$4:$W$137,9,FALSE))</f>
        <v>Javni instituti</v>
      </c>
      <c r="C103" s="266">
        <f t="shared" si="20"/>
        <v>50</v>
      </c>
      <c r="D103" s="43">
        <v>5011</v>
      </c>
      <c r="E103" s="39" t="str">
        <f t="shared" si="21"/>
        <v>5011 Pomoći iz državnog proračuna kroz opće prihode i primitke</v>
      </c>
      <c r="F103" s="43">
        <v>3212</v>
      </c>
      <c r="G103" s="39" t="str">
        <f t="shared" si="17"/>
        <v>Naknade za prijevoz, za rad na terenu i odvojeni život</v>
      </c>
      <c r="H103" s="74" t="s">
        <v>636</v>
      </c>
      <c r="I103" s="39" t="str">
        <f t="shared" si="18"/>
        <v>PROGRAMSKO I OSTALO FINANCIRANJE JAVNIH INSTITUTA – IZ EVIDENCIJSKIH PRIHODA</v>
      </c>
      <c r="J103" s="39" t="str">
        <f t="shared" si="19"/>
        <v>0150</v>
      </c>
      <c r="K103" s="73">
        <v>250</v>
      </c>
      <c r="L103" s="73">
        <v>0</v>
      </c>
      <c r="M103" s="73">
        <v>0</v>
      </c>
      <c r="N103" s="239"/>
      <c r="O103" t="str">
        <f>IF(C103="","",'OPĆI DIO'!$C$1)</f>
        <v>3025 INSTITUT ZA JADRANSKE KULTURE I MELIORACIJU KRŠA</v>
      </c>
      <c r="P103" t="str">
        <f t="shared" si="22"/>
        <v>321</v>
      </c>
      <c r="Q103" t="str">
        <f t="shared" si="23"/>
        <v>32</v>
      </c>
      <c r="R103" t="str">
        <f t="shared" si="24"/>
        <v>50</v>
      </c>
      <c r="S103" t="str">
        <f t="shared" si="25"/>
        <v>15</v>
      </c>
      <c r="T103" t="str">
        <f t="shared" si="26"/>
        <v>3</v>
      </c>
      <c r="U103" t="str">
        <f t="shared" si="27"/>
        <v/>
      </c>
      <c r="Y103">
        <v>4233</v>
      </c>
      <c r="Z103" t="s">
        <v>946</v>
      </c>
      <c r="AB103" s="113" t="str">
        <f t="shared" ref="AB103:AB117" si="34">LEFT(Y103,2)</f>
        <v>42</v>
      </c>
      <c r="AC103" t="str">
        <f t="shared" si="33"/>
        <v>423</v>
      </c>
      <c r="AE103" t="s">
        <v>636</v>
      </c>
      <c r="AF103" t="s">
        <v>947</v>
      </c>
      <c r="AG103" t="s">
        <v>661</v>
      </c>
      <c r="AH103" t="s">
        <v>662</v>
      </c>
      <c r="AI103" t="str">
        <f t="shared" si="28"/>
        <v>01</v>
      </c>
      <c r="AJ103" t="str">
        <f t="shared" si="29"/>
        <v>015</v>
      </c>
    </row>
    <row r="104" spans="1:36">
      <c r="A104" s="39" t="str">
        <f>IF(C104="","",VLOOKUP('OPĆI DIO'!$C$1,'OPĆI DIO'!$N$4:$W$137,10,FALSE))</f>
        <v>08008</v>
      </c>
      <c r="B104" s="39" t="str">
        <f>IF(C104="","",VLOOKUP('OPĆI DIO'!$C$1,'OPĆI DIO'!$N$4:$W$137,9,FALSE))</f>
        <v>Javni instituti</v>
      </c>
      <c r="C104" s="266">
        <f t="shared" si="20"/>
        <v>50</v>
      </c>
      <c r="D104" s="43">
        <v>5011</v>
      </c>
      <c r="E104" s="39" t="str">
        <f t="shared" si="21"/>
        <v>5011 Pomoći iz državnog proračuna kroz opće prihode i primitke</v>
      </c>
      <c r="F104" s="43">
        <v>3221</v>
      </c>
      <c r="G104" s="39" t="str">
        <f t="shared" si="17"/>
        <v>Uredski materijal i ostali materijalni rashodi</v>
      </c>
      <c r="H104" s="74" t="s">
        <v>636</v>
      </c>
      <c r="I104" s="39" t="str">
        <f t="shared" si="18"/>
        <v>PROGRAMSKO I OSTALO FINANCIRANJE JAVNIH INSTITUTA – IZ EVIDENCIJSKIH PRIHODA</v>
      </c>
      <c r="J104" s="39" t="str">
        <f t="shared" si="19"/>
        <v>0150</v>
      </c>
      <c r="K104" s="73">
        <v>22708</v>
      </c>
      <c r="L104" s="73">
        <v>985</v>
      </c>
      <c r="M104" s="73">
        <v>0</v>
      </c>
      <c r="N104" s="239"/>
      <c r="O104" t="str">
        <f>IF(C104="","",'OPĆI DIO'!$C$1)</f>
        <v>3025 INSTITUT ZA JADRANSKE KULTURE I MELIORACIJU KRŠA</v>
      </c>
      <c r="P104" t="str">
        <f t="shared" si="22"/>
        <v>322</v>
      </c>
      <c r="Q104" t="str">
        <f t="shared" si="23"/>
        <v>32</v>
      </c>
      <c r="R104" t="str">
        <f t="shared" si="24"/>
        <v>50</v>
      </c>
      <c r="S104" t="str">
        <f t="shared" si="25"/>
        <v>15</v>
      </c>
      <c r="T104" t="str">
        <f t="shared" si="26"/>
        <v>3</v>
      </c>
      <c r="U104" t="str">
        <f t="shared" si="27"/>
        <v/>
      </c>
      <c r="Y104">
        <v>4241</v>
      </c>
      <c r="Z104" t="s">
        <v>948</v>
      </c>
      <c r="AB104" s="113" t="str">
        <f t="shared" si="34"/>
        <v>42</v>
      </c>
      <c r="AC104" t="str">
        <f t="shared" si="33"/>
        <v>424</v>
      </c>
      <c r="AE104" t="s">
        <v>949</v>
      </c>
      <c r="AF104" t="s">
        <v>950</v>
      </c>
      <c r="AG104" t="s">
        <v>661</v>
      </c>
      <c r="AH104" t="s">
        <v>662</v>
      </c>
      <c r="AI104" t="str">
        <f t="shared" si="28"/>
        <v>01</v>
      </c>
      <c r="AJ104" t="str">
        <f t="shared" si="29"/>
        <v>015</v>
      </c>
    </row>
    <row r="105" spans="1:36">
      <c r="A105" s="39" t="str">
        <f>IF(C105="","",VLOOKUP('OPĆI DIO'!$C$1,'OPĆI DIO'!$N$4:$W$137,10,FALSE))</f>
        <v>08008</v>
      </c>
      <c r="B105" s="39" t="str">
        <f>IF(C105="","",VLOOKUP('OPĆI DIO'!$C$1,'OPĆI DIO'!$N$4:$W$137,9,FALSE))</f>
        <v>Javni instituti</v>
      </c>
      <c r="C105" s="266">
        <f t="shared" si="20"/>
        <v>50</v>
      </c>
      <c r="D105" s="43">
        <v>5011</v>
      </c>
      <c r="E105" s="39" t="str">
        <f t="shared" si="21"/>
        <v>5011 Pomoći iz državnog proračuna kroz opće prihode i primitke</v>
      </c>
      <c r="F105" s="43">
        <v>3211</v>
      </c>
      <c r="G105" s="39" t="str">
        <f t="shared" si="17"/>
        <v>Službena putovanja</v>
      </c>
      <c r="H105" s="74" t="s">
        <v>636</v>
      </c>
      <c r="I105" s="39" t="str">
        <f t="shared" si="18"/>
        <v>PROGRAMSKO I OSTALO FINANCIRANJE JAVNIH INSTITUTA – IZ EVIDENCIJSKIH PRIHODA</v>
      </c>
      <c r="J105" s="39" t="str">
        <f t="shared" si="19"/>
        <v>0150</v>
      </c>
      <c r="K105" s="73">
        <v>7000</v>
      </c>
      <c r="L105" s="73">
        <v>10000</v>
      </c>
      <c r="M105" s="73">
        <v>0</v>
      </c>
      <c r="N105" s="239"/>
      <c r="O105" t="str">
        <f>IF(C105="","",'OPĆI DIO'!$C$1)</f>
        <v>3025 INSTITUT ZA JADRANSKE KULTURE I MELIORACIJU KRŠA</v>
      </c>
      <c r="P105" t="str">
        <f t="shared" si="22"/>
        <v>321</v>
      </c>
      <c r="Q105" t="str">
        <f t="shared" si="23"/>
        <v>32</v>
      </c>
      <c r="R105" t="str">
        <f t="shared" si="24"/>
        <v>50</v>
      </c>
      <c r="S105" t="str">
        <f t="shared" si="25"/>
        <v>15</v>
      </c>
      <c r="T105" t="str">
        <f t="shared" si="26"/>
        <v>3</v>
      </c>
      <c r="U105" t="str">
        <f t="shared" si="27"/>
        <v/>
      </c>
      <c r="Y105">
        <v>4242</v>
      </c>
      <c r="Z105" t="s">
        <v>951</v>
      </c>
      <c r="AB105" s="113" t="str">
        <f t="shared" si="34"/>
        <v>42</v>
      </c>
      <c r="AC105" t="str">
        <f t="shared" si="33"/>
        <v>424</v>
      </c>
      <c r="AE105" t="s">
        <v>952</v>
      </c>
      <c r="AF105" t="s">
        <v>953</v>
      </c>
      <c r="AG105" t="s">
        <v>661</v>
      </c>
      <c r="AH105" t="s">
        <v>662</v>
      </c>
      <c r="AI105" t="str">
        <f t="shared" si="28"/>
        <v>01</v>
      </c>
      <c r="AJ105" t="str">
        <f t="shared" si="29"/>
        <v>015</v>
      </c>
    </row>
    <row r="106" spans="1:36">
      <c r="A106" s="39" t="str">
        <f>IF(C106="","",VLOOKUP('OPĆI DIO'!$C$1,'OPĆI DIO'!$N$4:$W$137,10,FALSE))</f>
        <v>08008</v>
      </c>
      <c r="B106" s="39" t="str">
        <f>IF(C106="","",VLOOKUP('OPĆI DIO'!$C$1,'OPĆI DIO'!$N$4:$W$137,9,FALSE))</f>
        <v>Javni instituti</v>
      </c>
      <c r="C106" s="266">
        <f t="shared" si="20"/>
        <v>50</v>
      </c>
      <c r="D106" s="43">
        <v>5011</v>
      </c>
      <c r="E106" s="39" t="str">
        <f t="shared" si="21"/>
        <v>5011 Pomoći iz državnog proračuna kroz opće prihode i primitke</v>
      </c>
      <c r="F106" s="43">
        <v>3232</v>
      </c>
      <c r="G106" s="39" t="str">
        <f t="shared" si="17"/>
        <v>Usluge tekućeg i investicijskog održavanja</v>
      </c>
      <c r="H106" s="74" t="s">
        <v>636</v>
      </c>
      <c r="I106" s="39" t="str">
        <f t="shared" si="18"/>
        <v>PROGRAMSKO I OSTALO FINANCIRANJE JAVNIH INSTITUTA – IZ EVIDENCIJSKIH PRIHODA</v>
      </c>
      <c r="J106" s="39" t="str">
        <f t="shared" si="19"/>
        <v>0150</v>
      </c>
      <c r="K106" s="73">
        <v>400</v>
      </c>
      <c r="L106" s="73">
        <v>400</v>
      </c>
      <c r="M106" s="73">
        <v>0</v>
      </c>
      <c r="N106" s="239"/>
      <c r="O106" t="str">
        <f>IF(C106="","",'OPĆI DIO'!$C$1)</f>
        <v>3025 INSTITUT ZA JADRANSKE KULTURE I MELIORACIJU KRŠA</v>
      </c>
      <c r="P106" t="str">
        <f t="shared" si="22"/>
        <v>323</v>
      </c>
      <c r="Q106" t="str">
        <f t="shared" si="23"/>
        <v>32</v>
      </c>
      <c r="R106" t="str">
        <f t="shared" si="24"/>
        <v>50</v>
      </c>
      <c r="S106" t="str">
        <f t="shared" si="25"/>
        <v>15</v>
      </c>
      <c r="T106" t="str">
        <f t="shared" si="26"/>
        <v>3</v>
      </c>
      <c r="U106" t="str">
        <f t="shared" si="27"/>
        <v/>
      </c>
      <c r="Y106">
        <v>4244</v>
      </c>
      <c r="Z106" t="s">
        <v>954</v>
      </c>
      <c r="AB106" s="113" t="str">
        <f t="shared" si="34"/>
        <v>42</v>
      </c>
      <c r="AC106" t="str">
        <f t="shared" si="33"/>
        <v>424</v>
      </c>
      <c r="AE106" t="s">
        <v>955</v>
      </c>
      <c r="AF106" t="s">
        <v>956</v>
      </c>
      <c r="AG106" t="s">
        <v>957</v>
      </c>
      <c r="AH106" t="s">
        <v>958</v>
      </c>
      <c r="AI106" t="str">
        <f t="shared" si="28"/>
        <v>01</v>
      </c>
      <c r="AJ106" t="str">
        <f t="shared" si="29"/>
        <v>013</v>
      </c>
    </row>
    <row r="107" spans="1:36">
      <c r="A107" s="39" t="str">
        <f>IF(C107="","",VLOOKUP('OPĆI DIO'!$C$1,'OPĆI DIO'!$N$4:$W$137,10,FALSE))</f>
        <v>08008</v>
      </c>
      <c r="B107" s="39" t="str">
        <f>IF(C107="","",VLOOKUP('OPĆI DIO'!$C$1,'OPĆI DIO'!$N$4:$W$137,9,FALSE))</f>
        <v>Javni instituti</v>
      </c>
      <c r="C107" s="266">
        <f t="shared" si="20"/>
        <v>50</v>
      </c>
      <c r="D107" s="43">
        <v>5011</v>
      </c>
      <c r="E107" s="39" t="str">
        <f t="shared" si="21"/>
        <v>5011 Pomoći iz državnog proračuna kroz opće prihode i primitke</v>
      </c>
      <c r="F107" s="43">
        <v>3237</v>
      </c>
      <c r="G107" s="39" t="str">
        <f t="shared" si="17"/>
        <v>Intelektualne i osobne usluge</v>
      </c>
      <c r="H107" s="74" t="s">
        <v>636</v>
      </c>
      <c r="I107" s="39" t="str">
        <f t="shared" si="18"/>
        <v>PROGRAMSKO I OSTALO FINANCIRANJE JAVNIH INSTITUTA – IZ EVIDENCIJSKIH PRIHODA</v>
      </c>
      <c r="J107" s="39" t="str">
        <f t="shared" si="19"/>
        <v>0150</v>
      </c>
      <c r="K107" s="73">
        <v>2500</v>
      </c>
      <c r="L107" s="73">
        <v>5000</v>
      </c>
      <c r="M107" s="73">
        <v>0</v>
      </c>
      <c r="N107" s="239"/>
      <c r="O107" t="str">
        <f>IF(C107="","",'OPĆI DIO'!$C$1)</f>
        <v>3025 INSTITUT ZA JADRANSKE KULTURE I MELIORACIJU KRŠA</v>
      </c>
      <c r="P107" t="str">
        <f t="shared" si="22"/>
        <v>323</v>
      </c>
      <c r="Q107" t="str">
        <f t="shared" si="23"/>
        <v>32</v>
      </c>
      <c r="R107" t="str">
        <f t="shared" si="24"/>
        <v>50</v>
      </c>
      <c r="S107" t="str">
        <f t="shared" si="25"/>
        <v>15</v>
      </c>
      <c r="T107" t="str">
        <f t="shared" si="26"/>
        <v>3</v>
      </c>
      <c r="U107" t="str">
        <f t="shared" si="27"/>
        <v/>
      </c>
      <c r="Y107">
        <v>4251</v>
      </c>
      <c r="Z107" t="s">
        <v>959</v>
      </c>
      <c r="AB107" s="113" t="str">
        <f t="shared" si="34"/>
        <v>42</v>
      </c>
      <c r="AC107" t="str">
        <f t="shared" si="33"/>
        <v>425</v>
      </c>
      <c r="AE107" t="s">
        <v>960</v>
      </c>
      <c r="AF107" t="s">
        <v>961</v>
      </c>
      <c r="AG107" t="s">
        <v>957</v>
      </c>
      <c r="AH107" t="s">
        <v>958</v>
      </c>
      <c r="AI107" t="str">
        <f t="shared" si="28"/>
        <v>01</v>
      </c>
      <c r="AJ107" t="str">
        <f t="shared" si="29"/>
        <v>013</v>
      </c>
    </row>
    <row r="108" spans="1:36">
      <c r="A108" s="39" t="str">
        <f>IF(C108="","",VLOOKUP('OPĆI DIO'!$C$1,'OPĆI DIO'!$N$4:$W$137,10,FALSE))</f>
        <v>08008</v>
      </c>
      <c r="B108" s="39" t="str">
        <f>IF(C108="","",VLOOKUP('OPĆI DIO'!$C$1,'OPĆI DIO'!$N$4:$W$137,9,FALSE))</f>
        <v>Javni instituti</v>
      </c>
      <c r="C108" s="266">
        <f t="shared" si="20"/>
        <v>50</v>
      </c>
      <c r="D108" s="43">
        <v>5011</v>
      </c>
      <c r="E108" s="39" t="str">
        <f t="shared" si="21"/>
        <v>5011 Pomoći iz državnog proračuna kroz opće prihode i primitke</v>
      </c>
      <c r="F108" s="43">
        <v>3211</v>
      </c>
      <c r="G108" s="39" t="str">
        <f t="shared" si="17"/>
        <v>Službena putovanja</v>
      </c>
      <c r="H108" s="74" t="s">
        <v>636</v>
      </c>
      <c r="I108" s="39" t="str">
        <f t="shared" si="18"/>
        <v>PROGRAMSKO I OSTALO FINANCIRANJE JAVNIH INSTITUTA – IZ EVIDENCIJSKIH PRIHODA</v>
      </c>
      <c r="J108" s="39" t="str">
        <f t="shared" si="19"/>
        <v>0150</v>
      </c>
      <c r="K108" s="73">
        <v>4000</v>
      </c>
      <c r="L108" s="73">
        <v>6500</v>
      </c>
      <c r="M108" s="73">
        <v>0</v>
      </c>
      <c r="N108" s="239"/>
      <c r="O108" t="str">
        <f>IF(C108="","",'OPĆI DIO'!$C$1)</f>
        <v>3025 INSTITUT ZA JADRANSKE KULTURE I MELIORACIJU KRŠA</v>
      </c>
      <c r="P108" t="str">
        <f t="shared" si="22"/>
        <v>321</v>
      </c>
      <c r="Q108" t="str">
        <f t="shared" si="23"/>
        <v>32</v>
      </c>
      <c r="R108" t="str">
        <f t="shared" si="24"/>
        <v>50</v>
      </c>
      <c r="S108" t="str">
        <f t="shared" si="25"/>
        <v>15</v>
      </c>
      <c r="T108" t="str">
        <f t="shared" si="26"/>
        <v>3</v>
      </c>
      <c r="U108" t="str">
        <f t="shared" si="27"/>
        <v/>
      </c>
      <c r="Y108">
        <v>4252</v>
      </c>
      <c r="Z108" t="s">
        <v>621</v>
      </c>
      <c r="AB108" s="113" t="str">
        <f t="shared" si="34"/>
        <v>42</v>
      </c>
      <c r="AC108" t="str">
        <f t="shared" si="33"/>
        <v>425</v>
      </c>
      <c r="AE108" t="s">
        <v>962</v>
      </c>
      <c r="AF108" t="s">
        <v>963</v>
      </c>
      <c r="AG108" t="s">
        <v>964</v>
      </c>
      <c r="AH108" t="s">
        <v>965</v>
      </c>
      <c r="AI108" t="str">
        <f t="shared" si="28"/>
        <v>04</v>
      </c>
      <c r="AJ108" t="str">
        <f t="shared" si="29"/>
        <v>046</v>
      </c>
    </row>
    <row r="109" spans="1:36">
      <c r="A109" s="39" t="str">
        <f>IF(C109="","",VLOOKUP('OPĆI DIO'!$C$1,'OPĆI DIO'!$N$4:$W$137,10,FALSE))</f>
        <v>08008</v>
      </c>
      <c r="B109" s="39" t="str">
        <f>IF(C109="","",VLOOKUP('OPĆI DIO'!$C$1,'OPĆI DIO'!$N$4:$W$137,9,FALSE))</f>
        <v>Javni instituti</v>
      </c>
      <c r="C109" s="266">
        <f t="shared" si="20"/>
        <v>50</v>
      </c>
      <c r="D109" s="43">
        <v>5011</v>
      </c>
      <c r="E109" s="39" t="str">
        <f t="shared" si="21"/>
        <v>5011 Pomoći iz državnog proračuna kroz opće prihode i primitke</v>
      </c>
      <c r="F109" s="43">
        <v>3221</v>
      </c>
      <c r="G109" s="39" t="str">
        <f t="shared" si="17"/>
        <v>Uredski materijal i ostali materijalni rashodi</v>
      </c>
      <c r="H109" s="74" t="s">
        <v>636</v>
      </c>
      <c r="I109" s="39" t="str">
        <f t="shared" si="18"/>
        <v>PROGRAMSKO I OSTALO FINANCIRANJE JAVNIH INSTITUTA – IZ EVIDENCIJSKIH PRIHODA</v>
      </c>
      <c r="J109" s="39" t="str">
        <f t="shared" si="19"/>
        <v>0150</v>
      </c>
      <c r="K109" s="73">
        <v>29000</v>
      </c>
      <c r="L109" s="73">
        <v>16500</v>
      </c>
      <c r="M109" s="73">
        <v>0</v>
      </c>
      <c r="N109" s="239"/>
      <c r="O109" t="str">
        <f>IF(C109="","",'OPĆI DIO'!$C$1)</f>
        <v>3025 INSTITUT ZA JADRANSKE KULTURE I MELIORACIJU KRŠA</v>
      </c>
      <c r="P109" t="str">
        <f t="shared" si="22"/>
        <v>322</v>
      </c>
      <c r="Q109" t="str">
        <f t="shared" si="23"/>
        <v>32</v>
      </c>
      <c r="R109" t="str">
        <f t="shared" si="24"/>
        <v>50</v>
      </c>
      <c r="S109" t="str">
        <f t="shared" si="25"/>
        <v>15</v>
      </c>
      <c r="T109" t="str">
        <f t="shared" si="26"/>
        <v>3</v>
      </c>
      <c r="U109" t="str">
        <f t="shared" si="27"/>
        <v/>
      </c>
      <c r="Y109">
        <v>4262</v>
      </c>
      <c r="Z109" t="s">
        <v>966</v>
      </c>
      <c r="AB109" s="113" t="str">
        <f t="shared" si="34"/>
        <v>42</v>
      </c>
      <c r="AC109" t="str">
        <f t="shared" si="33"/>
        <v>426</v>
      </c>
      <c r="AE109" t="s">
        <v>967</v>
      </c>
      <c r="AF109" t="s">
        <v>968</v>
      </c>
      <c r="AG109" t="s">
        <v>957</v>
      </c>
      <c r="AH109" t="s">
        <v>958</v>
      </c>
      <c r="AI109" t="str">
        <f t="shared" si="28"/>
        <v>01</v>
      </c>
      <c r="AJ109" t="str">
        <f t="shared" si="29"/>
        <v>013</v>
      </c>
    </row>
    <row r="110" spans="1:36">
      <c r="A110" s="39" t="str">
        <f>IF(C110="","",VLOOKUP('OPĆI DIO'!$C$1,'OPĆI DIO'!$N$4:$W$137,10,FALSE))</f>
        <v>08008</v>
      </c>
      <c r="B110" s="39" t="str">
        <f>IF(C110="","",VLOOKUP('OPĆI DIO'!$C$1,'OPĆI DIO'!$N$4:$W$137,9,FALSE))</f>
        <v>Javni instituti</v>
      </c>
      <c r="C110" s="266">
        <f t="shared" si="20"/>
        <v>50</v>
      </c>
      <c r="D110" s="43">
        <v>5011</v>
      </c>
      <c r="E110" s="39" t="str">
        <f t="shared" si="21"/>
        <v>5011 Pomoći iz državnog proračuna kroz opće prihode i primitke</v>
      </c>
      <c r="F110" s="43">
        <v>3223</v>
      </c>
      <c r="G110" s="39" t="str">
        <f t="shared" si="17"/>
        <v>Energija</v>
      </c>
      <c r="H110" s="74" t="s">
        <v>636</v>
      </c>
      <c r="I110" s="39" t="str">
        <f t="shared" si="18"/>
        <v>PROGRAMSKO I OSTALO FINANCIRANJE JAVNIH INSTITUTA – IZ EVIDENCIJSKIH PRIHODA</v>
      </c>
      <c r="J110" s="39" t="str">
        <f t="shared" si="19"/>
        <v>0150</v>
      </c>
      <c r="K110" s="73">
        <v>500</v>
      </c>
      <c r="L110" s="73">
        <v>1000</v>
      </c>
      <c r="M110" s="73">
        <v>0</v>
      </c>
      <c r="N110" s="239"/>
      <c r="O110" t="str">
        <f>IF(C110="","",'OPĆI DIO'!$C$1)</f>
        <v>3025 INSTITUT ZA JADRANSKE KULTURE I MELIORACIJU KRŠA</v>
      </c>
      <c r="P110" t="str">
        <f t="shared" si="22"/>
        <v>322</v>
      </c>
      <c r="Q110" t="str">
        <f t="shared" si="23"/>
        <v>32</v>
      </c>
      <c r="R110" t="str">
        <f t="shared" si="24"/>
        <v>50</v>
      </c>
      <c r="S110" t="str">
        <f t="shared" si="25"/>
        <v>15</v>
      </c>
      <c r="T110" t="str">
        <f t="shared" si="26"/>
        <v>3</v>
      </c>
      <c r="U110" t="str">
        <f t="shared" si="27"/>
        <v/>
      </c>
      <c r="Y110">
        <v>4263</v>
      </c>
      <c r="Z110" t="s">
        <v>969</v>
      </c>
      <c r="AB110" s="113" t="str">
        <f t="shared" si="34"/>
        <v>42</v>
      </c>
      <c r="AC110" t="str">
        <f t="shared" si="33"/>
        <v>426</v>
      </c>
      <c r="AE110" t="s">
        <v>970</v>
      </c>
      <c r="AF110" t="s">
        <v>971</v>
      </c>
      <c r="AG110" t="s">
        <v>957</v>
      </c>
      <c r="AH110" t="s">
        <v>958</v>
      </c>
      <c r="AI110" t="str">
        <f t="shared" si="28"/>
        <v>01</v>
      </c>
      <c r="AJ110" t="str">
        <f t="shared" si="29"/>
        <v>013</v>
      </c>
    </row>
    <row r="111" spans="1:36">
      <c r="A111" s="39" t="str">
        <f>IF(C111="","",VLOOKUP('OPĆI DIO'!$C$1,'OPĆI DIO'!$N$4:$W$137,10,FALSE))</f>
        <v>08008</v>
      </c>
      <c r="B111" s="39" t="str">
        <f>IF(C111="","",VLOOKUP('OPĆI DIO'!$C$1,'OPĆI DIO'!$N$4:$W$137,9,FALSE))</f>
        <v>Javni instituti</v>
      </c>
      <c r="C111" s="266">
        <f t="shared" si="20"/>
        <v>50</v>
      </c>
      <c r="D111" s="43">
        <v>5011</v>
      </c>
      <c r="E111" s="39" t="str">
        <f t="shared" si="21"/>
        <v>5011 Pomoći iz državnog proračuna kroz opće prihode i primitke</v>
      </c>
      <c r="F111" s="43">
        <v>3232</v>
      </c>
      <c r="G111" s="39" t="str">
        <f t="shared" si="17"/>
        <v>Usluge tekućeg i investicijskog održavanja</v>
      </c>
      <c r="H111" s="74" t="s">
        <v>636</v>
      </c>
      <c r="I111" s="39" t="str">
        <f t="shared" si="18"/>
        <v>PROGRAMSKO I OSTALO FINANCIRANJE JAVNIH INSTITUTA – IZ EVIDENCIJSKIH PRIHODA</v>
      </c>
      <c r="J111" s="39" t="str">
        <f t="shared" si="19"/>
        <v>0150</v>
      </c>
      <c r="K111" s="73">
        <v>2000</v>
      </c>
      <c r="L111" s="73">
        <v>0</v>
      </c>
      <c r="M111" s="73">
        <v>0</v>
      </c>
      <c r="N111" s="239"/>
      <c r="O111" t="str">
        <f>IF(C111="","",'OPĆI DIO'!$C$1)</f>
        <v>3025 INSTITUT ZA JADRANSKE KULTURE I MELIORACIJU KRŠA</v>
      </c>
      <c r="P111" t="str">
        <f t="shared" si="22"/>
        <v>323</v>
      </c>
      <c r="Q111" t="str">
        <f t="shared" si="23"/>
        <v>32</v>
      </c>
      <c r="R111" t="str">
        <f t="shared" si="24"/>
        <v>50</v>
      </c>
      <c r="S111" t="str">
        <f t="shared" si="25"/>
        <v>15</v>
      </c>
      <c r="T111" t="str">
        <f t="shared" si="26"/>
        <v>3</v>
      </c>
      <c r="U111" t="str">
        <f t="shared" si="27"/>
        <v/>
      </c>
      <c r="Y111">
        <v>4264</v>
      </c>
      <c r="Z111" t="s">
        <v>972</v>
      </c>
      <c r="AB111" s="113" t="str">
        <f t="shared" si="34"/>
        <v>42</v>
      </c>
      <c r="AC111" t="str">
        <f t="shared" si="33"/>
        <v>426</v>
      </c>
      <c r="AE111" t="s">
        <v>973</v>
      </c>
      <c r="AF111" t="s">
        <v>974</v>
      </c>
      <c r="AG111" t="s">
        <v>957</v>
      </c>
      <c r="AH111" t="s">
        <v>958</v>
      </c>
      <c r="AI111" t="str">
        <f t="shared" si="28"/>
        <v>01</v>
      </c>
      <c r="AJ111" t="str">
        <f t="shared" si="29"/>
        <v>013</v>
      </c>
    </row>
    <row r="112" spans="1:36">
      <c r="A112" s="39" t="str">
        <f>IF(C112="","",VLOOKUP('OPĆI DIO'!$C$1,'OPĆI DIO'!$N$4:$W$137,10,FALSE))</f>
        <v>08008</v>
      </c>
      <c r="B112" s="39" t="str">
        <f>IF(C112="","",VLOOKUP('OPĆI DIO'!$C$1,'OPĆI DIO'!$N$4:$W$137,9,FALSE))</f>
        <v>Javni instituti</v>
      </c>
      <c r="C112" s="266">
        <f t="shared" si="20"/>
        <v>50</v>
      </c>
      <c r="D112" s="43">
        <v>5011</v>
      </c>
      <c r="E112" s="39" t="str">
        <f t="shared" si="21"/>
        <v>5011 Pomoći iz državnog proračuna kroz opće prihode i primitke</v>
      </c>
      <c r="F112" s="43">
        <v>3237</v>
      </c>
      <c r="G112" s="39" t="str">
        <f t="shared" si="17"/>
        <v>Intelektualne i osobne usluge</v>
      </c>
      <c r="H112" s="74" t="s">
        <v>636</v>
      </c>
      <c r="I112" s="39" t="str">
        <f t="shared" si="18"/>
        <v>PROGRAMSKO I OSTALO FINANCIRANJE JAVNIH INSTITUTA – IZ EVIDENCIJSKIH PRIHODA</v>
      </c>
      <c r="J112" s="39" t="str">
        <f t="shared" si="19"/>
        <v>0150</v>
      </c>
      <c r="K112" s="73">
        <v>3000</v>
      </c>
      <c r="L112" s="73">
        <v>5000</v>
      </c>
      <c r="M112" s="73">
        <v>0</v>
      </c>
      <c r="N112" s="239"/>
      <c r="O112" t="str">
        <f>IF(C112="","",'OPĆI DIO'!$C$1)</f>
        <v>3025 INSTITUT ZA JADRANSKE KULTURE I MELIORACIJU KRŠA</v>
      </c>
      <c r="P112" t="str">
        <f t="shared" si="22"/>
        <v>323</v>
      </c>
      <c r="Q112" t="str">
        <f t="shared" si="23"/>
        <v>32</v>
      </c>
      <c r="R112" t="str">
        <f t="shared" si="24"/>
        <v>50</v>
      </c>
      <c r="S112" t="str">
        <f t="shared" si="25"/>
        <v>15</v>
      </c>
      <c r="T112" t="str">
        <f t="shared" si="26"/>
        <v>3</v>
      </c>
      <c r="U112" t="str">
        <f t="shared" si="27"/>
        <v/>
      </c>
      <c r="Y112">
        <v>4312</v>
      </c>
      <c r="Z112" t="s">
        <v>975</v>
      </c>
      <c r="AB112" s="113" t="str">
        <f t="shared" si="34"/>
        <v>43</v>
      </c>
      <c r="AC112" t="str">
        <f t="shared" si="33"/>
        <v>431</v>
      </c>
      <c r="AE112" t="s">
        <v>976</v>
      </c>
      <c r="AF112" t="s">
        <v>977</v>
      </c>
      <c r="AG112" t="s">
        <v>957</v>
      </c>
      <c r="AH112" t="s">
        <v>958</v>
      </c>
      <c r="AI112" t="str">
        <f t="shared" si="28"/>
        <v>01</v>
      </c>
      <c r="AJ112" t="str">
        <f t="shared" si="29"/>
        <v>013</v>
      </c>
    </row>
    <row r="113" spans="1:36">
      <c r="A113" s="39" t="str">
        <f>IF(C113="","",VLOOKUP('OPĆI DIO'!$C$1,'OPĆI DIO'!$N$4:$W$137,10,FALSE))</f>
        <v>08008</v>
      </c>
      <c r="B113" s="39" t="str">
        <f>IF(C113="","",VLOOKUP('OPĆI DIO'!$C$1,'OPĆI DIO'!$N$4:$W$137,9,FALSE))</f>
        <v>Javni instituti</v>
      </c>
      <c r="C113" s="266">
        <f t="shared" si="20"/>
        <v>50</v>
      </c>
      <c r="D113" s="43">
        <v>5011</v>
      </c>
      <c r="E113" s="39" t="str">
        <f t="shared" si="21"/>
        <v>5011 Pomoći iz državnog proračuna kroz opće prihode i primitke</v>
      </c>
      <c r="F113" s="43">
        <v>3241</v>
      </c>
      <c r="G113" s="39" t="str">
        <f t="shared" si="17"/>
        <v>Naknade troškova osobama izvan radnog odnosa</v>
      </c>
      <c r="H113" s="74" t="s">
        <v>636</v>
      </c>
      <c r="I113" s="39" t="str">
        <f t="shared" si="18"/>
        <v>PROGRAMSKO I OSTALO FINANCIRANJE JAVNIH INSTITUTA – IZ EVIDENCIJSKIH PRIHODA</v>
      </c>
      <c r="J113" s="39" t="str">
        <f t="shared" si="19"/>
        <v>0150</v>
      </c>
      <c r="K113" s="73">
        <v>4000</v>
      </c>
      <c r="L113" s="73">
        <v>5000</v>
      </c>
      <c r="M113" s="73">
        <v>0</v>
      </c>
      <c r="N113" s="239"/>
      <c r="O113" t="str">
        <f>IF(C113="","",'OPĆI DIO'!$C$1)</f>
        <v>3025 INSTITUT ZA JADRANSKE KULTURE I MELIORACIJU KRŠA</v>
      </c>
      <c r="P113" t="str">
        <f t="shared" si="22"/>
        <v>324</v>
      </c>
      <c r="Q113" t="str">
        <f t="shared" si="23"/>
        <v>32</v>
      </c>
      <c r="R113" t="str">
        <f t="shared" si="24"/>
        <v>50</v>
      </c>
      <c r="S113" t="str">
        <f t="shared" si="25"/>
        <v>15</v>
      </c>
      <c r="T113" t="str">
        <f t="shared" si="26"/>
        <v>3</v>
      </c>
      <c r="U113" t="str">
        <f t="shared" si="27"/>
        <v/>
      </c>
      <c r="Y113">
        <v>4411</v>
      </c>
      <c r="Z113" t="s">
        <v>978</v>
      </c>
      <c r="AB113" s="113" t="str">
        <f t="shared" si="34"/>
        <v>44</v>
      </c>
      <c r="AC113" t="str">
        <f t="shared" si="33"/>
        <v>441</v>
      </c>
      <c r="AE113" t="s">
        <v>979</v>
      </c>
      <c r="AF113" t="s">
        <v>980</v>
      </c>
      <c r="AG113" t="s">
        <v>957</v>
      </c>
      <c r="AH113" t="s">
        <v>958</v>
      </c>
      <c r="AI113" t="str">
        <f t="shared" si="28"/>
        <v>01</v>
      </c>
      <c r="AJ113" t="str">
        <f t="shared" si="29"/>
        <v>013</v>
      </c>
    </row>
    <row r="114" spans="1:36">
      <c r="A114" s="39" t="str">
        <f>IF(C114="","",VLOOKUP('OPĆI DIO'!$C$1,'OPĆI DIO'!$N$4:$W$137,10,FALSE))</f>
        <v>08008</v>
      </c>
      <c r="B114" s="39" t="str">
        <f>IF(C114="","",VLOOKUP('OPĆI DIO'!$C$1,'OPĆI DIO'!$N$4:$W$137,9,FALSE))</f>
        <v>Javni instituti</v>
      </c>
      <c r="C114" s="266">
        <f t="shared" si="20"/>
        <v>50</v>
      </c>
      <c r="D114" s="43">
        <v>5011</v>
      </c>
      <c r="E114" s="39" t="str">
        <f t="shared" si="21"/>
        <v>5011 Pomoći iz državnog proračuna kroz opće prihode i primitke</v>
      </c>
      <c r="F114" s="43">
        <v>3293</v>
      </c>
      <c r="G114" s="39" t="str">
        <f t="shared" si="17"/>
        <v>Reprezentacija</v>
      </c>
      <c r="H114" s="74" t="s">
        <v>636</v>
      </c>
      <c r="I114" s="39" t="str">
        <f t="shared" si="18"/>
        <v>PROGRAMSKO I OSTALO FINANCIRANJE JAVNIH INSTITUTA – IZ EVIDENCIJSKIH PRIHODA</v>
      </c>
      <c r="J114" s="39" t="str">
        <f t="shared" si="19"/>
        <v>0150</v>
      </c>
      <c r="K114" s="73">
        <v>0</v>
      </c>
      <c r="L114" s="73">
        <v>1000</v>
      </c>
      <c r="M114" s="73">
        <v>0</v>
      </c>
      <c r="N114" s="239"/>
      <c r="O114" t="str">
        <f>IF(C114="","",'OPĆI DIO'!$C$1)</f>
        <v>3025 INSTITUT ZA JADRANSKE KULTURE I MELIORACIJU KRŠA</v>
      </c>
      <c r="P114" t="str">
        <f t="shared" si="22"/>
        <v>329</v>
      </c>
      <c r="Q114" t="str">
        <f t="shared" si="23"/>
        <v>32</v>
      </c>
      <c r="R114" t="str">
        <f t="shared" si="24"/>
        <v>50</v>
      </c>
      <c r="S114" t="str">
        <f t="shared" si="25"/>
        <v>15</v>
      </c>
      <c r="T114" t="str">
        <f t="shared" si="26"/>
        <v>3</v>
      </c>
      <c r="U114" t="str">
        <f t="shared" si="27"/>
        <v/>
      </c>
      <c r="Y114">
        <v>4511</v>
      </c>
      <c r="Z114" t="s">
        <v>981</v>
      </c>
      <c r="AB114" s="113" t="str">
        <f t="shared" si="34"/>
        <v>45</v>
      </c>
      <c r="AC114" t="str">
        <f t="shared" si="33"/>
        <v>451</v>
      </c>
      <c r="AE114" t="s">
        <v>982</v>
      </c>
      <c r="AF114" t="s">
        <v>983</v>
      </c>
      <c r="AG114" t="s">
        <v>957</v>
      </c>
      <c r="AH114" t="s">
        <v>958</v>
      </c>
      <c r="AI114" t="str">
        <f t="shared" si="28"/>
        <v>01</v>
      </c>
      <c r="AJ114" t="str">
        <f t="shared" si="29"/>
        <v>013</v>
      </c>
    </row>
    <row r="115" spans="1:36">
      <c r="A115" s="39" t="str">
        <f>IF(C115="","",VLOOKUP('OPĆI DIO'!$C$1,'OPĆI DIO'!$N$4:$W$137,10,FALSE))</f>
        <v>08008</v>
      </c>
      <c r="B115" s="39" t="str">
        <f>IF(C115="","",VLOOKUP('OPĆI DIO'!$C$1,'OPĆI DIO'!$N$4:$W$137,9,FALSE))</f>
        <v>Javni instituti</v>
      </c>
      <c r="C115" s="266">
        <f t="shared" si="20"/>
        <v>50</v>
      </c>
      <c r="D115" s="43">
        <v>5011</v>
      </c>
      <c r="E115" s="39" t="str">
        <f t="shared" si="21"/>
        <v>5011 Pomoći iz državnog proračuna kroz opće prihode i primitke</v>
      </c>
      <c r="F115" s="43">
        <v>4221</v>
      </c>
      <c r="G115" s="39" t="str">
        <f t="shared" si="17"/>
        <v>Uredska oprema i namještaj</v>
      </c>
      <c r="H115" s="74" t="s">
        <v>636</v>
      </c>
      <c r="I115" s="39" t="str">
        <f t="shared" si="18"/>
        <v>PROGRAMSKO I OSTALO FINANCIRANJE JAVNIH INSTITUTA – IZ EVIDENCIJSKIH PRIHODA</v>
      </c>
      <c r="J115" s="39" t="str">
        <f t="shared" si="19"/>
        <v>0150</v>
      </c>
      <c r="K115" s="73">
        <v>1500</v>
      </c>
      <c r="L115" s="73">
        <v>0</v>
      </c>
      <c r="M115" s="73">
        <v>0</v>
      </c>
      <c r="N115" s="239"/>
      <c r="O115" t="str">
        <f>IF(C115="","",'OPĆI DIO'!$C$1)</f>
        <v>3025 INSTITUT ZA JADRANSKE KULTURE I MELIORACIJU KRŠA</v>
      </c>
      <c r="P115" t="str">
        <f t="shared" si="22"/>
        <v>422</v>
      </c>
      <c r="Q115" t="str">
        <f t="shared" si="23"/>
        <v>42</v>
      </c>
      <c r="R115" t="str">
        <f t="shared" si="24"/>
        <v>50</v>
      </c>
      <c r="S115" t="str">
        <f t="shared" si="25"/>
        <v>15</v>
      </c>
      <c r="T115" t="str">
        <f t="shared" si="26"/>
        <v>4</v>
      </c>
      <c r="U115" t="str">
        <f t="shared" si="27"/>
        <v/>
      </c>
      <c r="Y115">
        <v>4521</v>
      </c>
      <c r="Z115" t="s">
        <v>984</v>
      </c>
      <c r="AB115" s="113" t="str">
        <f t="shared" si="34"/>
        <v>45</v>
      </c>
      <c r="AC115" t="str">
        <f t="shared" si="33"/>
        <v>452</v>
      </c>
      <c r="AE115" t="s">
        <v>985</v>
      </c>
      <c r="AF115" t="s">
        <v>986</v>
      </c>
      <c r="AG115" t="s">
        <v>957</v>
      </c>
      <c r="AH115" t="s">
        <v>958</v>
      </c>
      <c r="AI115" t="str">
        <f t="shared" si="28"/>
        <v>01</v>
      </c>
      <c r="AJ115" t="str">
        <f t="shared" si="29"/>
        <v>013</v>
      </c>
    </row>
    <row r="116" spans="1:36">
      <c r="A116" s="39" t="str">
        <f>IF(C116="","",VLOOKUP('OPĆI DIO'!$C$1,'OPĆI DIO'!$N$4:$W$137,10,FALSE))</f>
        <v>08008</v>
      </c>
      <c r="B116" s="39" t="str">
        <f>IF(C116="","",VLOOKUP('OPĆI DIO'!$C$1,'OPĆI DIO'!$N$4:$W$137,9,FALSE))</f>
        <v>Javni instituti</v>
      </c>
      <c r="C116" s="266">
        <f t="shared" si="20"/>
        <v>50</v>
      </c>
      <c r="D116" s="43">
        <v>5011</v>
      </c>
      <c r="E116" s="39" t="str">
        <f t="shared" si="21"/>
        <v>5011 Pomoći iz državnog proračuna kroz opće prihode i primitke</v>
      </c>
      <c r="F116" s="43">
        <v>3211</v>
      </c>
      <c r="G116" s="39" t="str">
        <f t="shared" si="17"/>
        <v>Službena putovanja</v>
      </c>
      <c r="H116" s="74" t="s">
        <v>636</v>
      </c>
      <c r="I116" s="39" t="str">
        <f t="shared" si="18"/>
        <v>PROGRAMSKO I OSTALO FINANCIRANJE JAVNIH INSTITUTA – IZ EVIDENCIJSKIH PRIHODA</v>
      </c>
      <c r="J116" s="39" t="str">
        <f t="shared" si="19"/>
        <v>0150</v>
      </c>
      <c r="K116" s="73">
        <v>15000</v>
      </c>
      <c r="L116" s="73">
        <v>0</v>
      </c>
      <c r="M116" s="73">
        <v>0</v>
      </c>
      <c r="N116" s="239"/>
      <c r="O116" t="str">
        <f>IF(C116="","",'OPĆI DIO'!$C$1)</f>
        <v>3025 INSTITUT ZA JADRANSKE KULTURE I MELIORACIJU KRŠA</v>
      </c>
      <c r="P116" t="str">
        <f t="shared" si="22"/>
        <v>321</v>
      </c>
      <c r="Q116" t="str">
        <f t="shared" si="23"/>
        <v>32</v>
      </c>
      <c r="R116" t="str">
        <f t="shared" si="24"/>
        <v>50</v>
      </c>
      <c r="S116" t="str">
        <f t="shared" si="25"/>
        <v>15</v>
      </c>
      <c r="T116" t="str">
        <f t="shared" si="26"/>
        <v>3</v>
      </c>
      <c r="U116" t="str">
        <f t="shared" si="27"/>
        <v/>
      </c>
      <c r="Y116">
        <v>4531</v>
      </c>
      <c r="Z116" t="s">
        <v>987</v>
      </c>
      <c r="AB116" s="113" t="str">
        <f t="shared" si="34"/>
        <v>45</v>
      </c>
      <c r="AC116" t="str">
        <f t="shared" si="33"/>
        <v>453</v>
      </c>
      <c r="AE116" t="s">
        <v>988</v>
      </c>
      <c r="AF116" t="s">
        <v>786</v>
      </c>
      <c r="AG116" t="s">
        <v>957</v>
      </c>
      <c r="AH116" t="s">
        <v>958</v>
      </c>
      <c r="AI116" t="str">
        <f t="shared" si="28"/>
        <v>01</v>
      </c>
      <c r="AJ116" t="str">
        <f t="shared" si="29"/>
        <v>013</v>
      </c>
    </row>
    <row r="117" spans="1:36">
      <c r="A117" s="39" t="str">
        <f>IF(C117="","",VLOOKUP('OPĆI DIO'!$C$1,'OPĆI DIO'!$N$4:$W$137,10,FALSE))</f>
        <v>08008</v>
      </c>
      <c r="B117" s="39" t="str">
        <f>IF(C117="","",VLOOKUP('OPĆI DIO'!$C$1,'OPĆI DIO'!$N$4:$W$137,9,FALSE))</f>
        <v>Javni instituti</v>
      </c>
      <c r="C117" s="266">
        <f t="shared" si="20"/>
        <v>50</v>
      </c>
      <c r="D117" s="43">
        <v>5011</v>
      </c>
      <c r="E117" s="39" t="str">
        <f t="shared" si="21"/>
        <v>5011 Pomoći iz državnog proračuna kroz opće prihode i primitke</v>
      </c>
      <c r="F117" s="43">
        <v>3221</v>
      </c>
      <c r="G117" s="39" t="str">
        <f t="shared" si="17"/>
        <v>Uredski materijal i ostali materijalni rashodi</v>
      </c>
      <c r="H117" s="74" t="s">
        <v>636</v>
      </c>
      <c r="I117" s="39" t="str">
        <f t="shared" si="18"/>
        <v>PROGRAMSKO I OSTALO FINANCIRANJE JAVNIH INSTITUTA – IZ EVIDENCIJSKIH PRIHODA</v>
      </c>
      <c r="J117" s="39" t="str">
        <f t="shared" si="19"/>
        <v>0150</v>
      </c>
      <c r="K117" s="73">
        <v>10000</v>
      </c>
      <c r="L117" s="73">
        <v>0</v>
      </c>
      <c r="M117" s="73">
        <v>0</v>
      </c>
      <c r="N117" s="239"/>
      <c r="O117" t="str">
        <f>IF(C117="","",'OPĆI DIO'!$C$1)</f>
        <v>3025 INSTITUT ZA JADRANSKE KULTURE I MELIORACIJU KRŠA</v>
      </c>
      <c r="P117" t="str">
        <f t="shared" si="22"/>
        <v>322</v>
      </c>
      <c r="Q117" t="str">
        <f t="shared" si="23"/>
        <v>32</v>
      </c>
      <c r="R117" t="str">
        <f t="shared" si="24"/>
        <v>50</v>
      </c>
      <c r="S117" t="str">
        <f t="shared" si="25"/>
        <v>15</v>
      </c>
      <c r="T117" t="str">
        <f t="shared" si="26"/>
        <v>3</v>
      </c>
      <c r="U117" t="str">
        <f t="shared" si="27"/>
        <v/>
      </c>
      <c r="Y117">
        <v>4541</v>
      </c>
      <c r="Z117" t="s">
        <v>989</v>
      </c>
      <c r="AB117" s="113" t="str">
        <f t="shared" si="34"/>
        <v>45</v>
      </c>
      <c r="AC117" t="str">
        <f t="shared" si="33"/>
        <v>454</v>
      </c>
      <c r="AE117" t="s">
        <v>990</v>
      </c>
      <c r="AF117" t="s">
        <v>658</v>
      </c>
      <c r="AG117" t="s">
        <v>661</v>
      </c>
      <c r="AH117" t="s">
        <v>662</v>
      </c>
      <c r="AI117" t="str">
        <f t="shared" si="28"/>
        <v>01</v>
      </c>
      <c r="AJ117" t="str">
        <f t="shared" si="29"/>
        <v>015</v>
      </c>
    </row>
    <row r="118" spans="1:36">
      <c r="A118" s="39" t="str">
        <f>IF(C118="","",VLOOKUP('OPĆI DIO'!$C$1,'OPĆI DIO'!$N$4:$W$137,10,FALSE))</f>
        <v>08008</v>
      </c>
      <c r="B118" s="39" t="str">
        <f>IF(C118="","",VLOOKUP('OPĆI DIO'!$C$1,'OPĆI DIO'!$N$4:$W$137,9,FALSE))</f>
        <v>Javni instituti</v>
      </c>
      <c r="C118" s="266">
        <f t="shared" si="20"/>
        <v>50</v>
      </c>
      <c r="D118" s="43">
        <v>5011</v>
      </c>
      <c r="E118" s="39" t="str">
        <f t="shared" si="21"/>
        <v>5011 Pomoći iz državnog proračuna kroz opće prihode i primitke</v>
      </c>
      <c r="F118" s="43">
        <v>3211</v>
      </c>
      <c r="G118" s="39" t="str">
        <f t="shared" si="17"/>
        <v>Službena putovanja</v>
      </c>
      <c r="H118" s="74" t="s">
        <v>636</v>
      </c>
      <c r="I118" s="39" t="str">
        <f t="shared" si="18"/>
        <v>PROGRAMSKO I OSTALO FINANCIRANJE JAVNIH INSTITUTA – IZ EVIDENCIJSKIH PRIHODA</v>
      </c>
      <c r="J118" s="39" t="str">
        <f t="shared" si="19"/>
        <v>0150</v>
      </c>
      <c r="K118" s="73">
        <v>1000</v>
      </c>
      <c r="L118" s="73">
        <v>0</v>
      </c>
      <c r="M118" s="73">
        <v>0</v>
      </c>
      <c r="N118" s="239"/>
      <c r="O118" t="str">
        <f>IF(C118="","",'OPĆI DIO'!$C$1)</f>
        <v>3025 INSTITUT ZA JADRANSKE KULTURE I MELIORACIJU KRŠA</v>
      </c>
      <c r="P118" t="str">
        <f t="shared" si="22"/>
        <v>321</v>
      </c>
      <c r="Q118" t="str">
        <f t="shared" si="23"/>
        <v>32</v>
      </c>
      <c r="R118" t="str">
        <f t="shared" si="24"/>
        <v>50</v>
      </c>
      <c r="S118" t="str">
        <f t="shared" si="25"/>
        <v>15</v>
      </c>
      <c r="T118" t="str">
        <f t="shared" si="26"/>
        <v>3</v>
      </c>
      <c r="U118" t="str">
        <f t="shared" si="27"/>
        <v/>
      </c>
      <c r="Y118">
        <v>5422</v>
      </c>
      <c r="Z118" t="s">
        <v>991</v>
      </c>
      <c r="AB118" s="113" t="str">
        <f>LEFT(Y118,2)</f>
        <v>54</v>
      </c>
      <c r="AC118" t="str">
        <f>LEFT(Y118,3)</f>
        <v>542</v>
      </c>
      <c r="AE118" t="s">
        <v>992</v>
      </c>
      <c r="AF118" t="s">
        <v>826</v>
      </c>
      <c r="AG118" t="s">
        <v>674</v>
      </c>
      <c r="AH118" t="s">
        <v>675</v>
      </c>
      <c r="AI118" t="str">
        <f t="shared" si="28"/>
        <v>09</v>
      </c>
      <c r="AJ118" t="str">
        <f t="shared" si="29"/>
        <v>097</v>
      </c>
    </row>
    <row r="119" spans="1:36">
      <c r="A119" s="39" t="str">
        <f>IF(C119="","",VLOOKUP('OPĆI DIO'!$C$1,'OPĆI DIO'!$N$4:$W$137,10,FALSE))</f>
        <v>08008</v>
      </c>
      <c r="B119" s="39" t="str">
        <f>IF(C119="","",VLOOKUP('OPĆI DIO'!$C$1,'OPĆI DIO'!$N$4:$W$137,9,FALSE))</f>
        <v>Javni instituti</v>
      </c>
      <c r="C119" s="266">
        <f t="shared" si="20"/>
        <v>50</v>
      </c>
      <c r="D119" s="43">
        <v>5011</v>
      </c>
      <c r="E119" s="39" t="str">
        <f t="shared" si="21"/>
        <v>5011 Pomoći iz državnog proračuna kroz opće prihode i primitke</v>
      </c>
      <c r="F119" s="43">
        <v>3221</v>
      </c>
      <c r="G119" s="39" t="str">
        <f t="shared" si="17"/>
        <v>Uredski materijal i ostali materijalni rashodi</v>
      </c>
      <c r="H119" s="74" t="s">
        <v>636</v>
      </c>
      <c r="I119" s="39" t="str">
        <f t="shared" si="18"/>
        <v>PROGRAMSKO I OSTALO FINANCIRANJE JAVNIH INSTITUTA – IZ EVIDENCIJSKIH PRIHODA</v>
      </c>
      <c r="J119" s="39" t="str">
        <f t="shared" si="19"/>
        <v>0150</v>
      </c>
      <c r="K119" s="73">
        <v>1687</v>
      </c>
      <c r="L119" s="73">
        <v>0</v>
      </c>
      <c r="M119" s="73">
        <v>0</v>
      </c>
      <c r="N119" s="239"/>
      <c r="O119" t="str">
        <f>IF(C119="","",'OPĆI DIO'!$C$1)</f>
        <v>3025 INSTITUT ZA JADRANSKE KULTURE I MELIORACIJU KRŠA</v>
      </c>
      <c r="P119" t="str">
        <f t="shared" si="22"/>
        <v>322</v>
      </c>
      <c r="Q119" t="str">
        <f t="shared" si="23"/>
        <v>32</v>
      </c>
      <c r="R119" t="str">
        <f t="shared" si="24"/>
        <v>50</v>
      </c>
      <c r="S119" t="str">
        <f t="shared" si="25"/>
        <v>15</v>
      </c>
      <c r="T119" t="str">
        <f t="shared" si="26"/>
        <v>3</v>
      </c>
      <c r="U119" t="str">
        <f t="shared" si="27"/>
        <v/>
      </c>
      <c r="Y119">
        <v>5443</v>
      </c>
      <c r="Z119" t="s">
        <v>993</v>
      </c>
      <c r="AB119" s="113" t="str">
        <f>LEFT(Y119,2)</f>
        <v>54</v>
      </c>
      <c r="AC119" t="str">
        <f>LEFT(Y119,3)</f>
        <v>544</v>
      </c>
      <c r="AE119" t="s">
        <v>994</v>
      </c>
      <c r="AF119" t="s">
        <v>995</v>
      </c>
      <c r="AG119" t="s">
        <v>661</v>
      </c>
      <c r="AH119" t="s">
        <v>662</v>
      </c>
      <c r="AI119" t="str">
        <f t="shared" si="28"/>
        <v>01</v>
      </c>
      <c r="AJ119" t="str">
        <f t="shared" si="29"/>
        <v>015</v>
      </c>
    </row>
    <row r="120" spans="1:36">
      <c r="A120" s="39" t="str">
        <f>IF(C120="","",VLOOKUP('OPĆI DIO'!$C$1,'OPĆI DIO'!$N$4:$W$137,10,FALSE))</f>
        <v>08008</v>
      </c>
      <c r="B120" s="39" t="str">
        <f>IF(C120="","",VLOOKUP('OPĆI DIO'!$C$1,'OPĆI DIO'!$N$4:$W$137,9,FALSE))</f>
        <v>Javni instituti</v>
      </c>
      <c r="C120" s="266">
        <f t="shared" si="20"/>
        <v>50</v>
      </c>
      <c r="D120" s="43">
        <v>5011</v>
      </c>
      <c r="E120" s="39" t="str">
        <f t="shared" si="21"/>
        <v>5011 Pomoći iz državnog proračuna kroz opće prihode i primitke</v>
      </c>
      <c r="F120" s="43">
        <v>3227</v>
      </c>
      <c r="G120" s="39" t="str">
        <f t="shared" si="17"/>
        <v>Službena, radna i zaštitna odjeća i obuća</v>
      </c>
      <c r="H120" s="74" t="s">
        <v>636</v>
      </c>
      <c r="I120" s="39" t="str">
        <f t="shared" si="18"/>
        <v>PROGRAMSKO I OSTALO FINANCIRANJE JAVNIH INSTITUTA – IZ EVIDENCIJSKIH PRIHODA</v>
      </c>
      <c r="J120" s="39" t="str">
        <f t="shared" si="19"/>
        <v>0150</v>
      </c>
      <c r="K120" s="73">
        <v>300</v>
      </c>
      <c r="L120" s="73">
        <v>0</v>
      </c>
      <c r="M120" s="73">
        <v>0</v>
      </c>
      <c r="N120" s="239"/>
      <c r="O120" t="str">
        <f>IF(C120="","",'OPĆI DIO'!$C$1)</f>
        <v>3025 INSTITUT ZA JADRANSKE KULTURE I MELIORACIJU KRŠA</v>
      </c>
      <c r="P120" t="str">
        <f t="shared" si="22"/>
        <v>322</v>
      </c>
      <c r="Q120" t="str">
        <f t="shared" si="23"/>
        <v>32</v>
      </c>
      <c r="R120" t="str">
        <f t="shared" si="24"/>
        <v>50</v>
      </c>
      <c r="S120" t="str">
        <f t="shared" si="25"/>
        <v>15</v>
      </c>
      <c r="T120" t="str">
        <f t="shared" si="26"/>
        <v>3</v>
      </c>
      <c r="U120" t="str">
        <f t="shared" si="27"/>
        <v/>
      </c>
      <c r="Y120">
        <v>5183</v>
      </c>
      <c r="Z120" t="s">
        <v>996</v>
      </c>
      <c r="AB120" s="113" t="str">
        <f>LEFT(Y120,2)</f>
        <v>51</v>
      </c>
      <c r="AC120" t="str">
        <f>LEFT(Y120,3)</f>
        <v>518</v>
      </c>
      <c r="AE120" t="s">
        <v>997</v>
      </c>
      <c r="AF120" t="s">
        <v>998</v>
      </c>
      <c r="AG120" t="s">
        <v>674</v>
      </c>
      <c r="AH120" t="s">
        <v>675</v>
      </c>
      <c r="AI120" t="str">
        <f t="shared" si="28"/>
        <v>09</v>
      </c>
      <c r="AJ120" t="str">
        <f t="shared" si="29"/>
        <v>097</v>
      </c>
    </row>
    <row r="121" spans="1:36">
      <c r="A121" s="39" t="str">
        <f>IF(C121="","",VLOOKUP('OPĆI DIO'!$C$1,'OPĆI DIO'!$N$4:$W$137,10,FALSE))</f>
        <v>08008</v>
      </c>
      <c r="B121" s="39" t="str">
        <f>IF(C121="","",VLOOKUP('OPĆI DIO'!$C$1,'OPĆI DIO'!$N$4:$W$137,9,FALSE))</f>
        <v>Javni instituti</v>
      </c>
      <c r="C121" s="266">
        <f t="shared" si="20"/>
        <v>50</v>
      </c>
      <c r="D121" s="43">
        <v>5011</v>
      </c>
      <c r="E121" s="39" t="str">
        <f t="shared" si="21"/>
        <v>5011 Pomoći iz državnog proračuna kroz opće prihode i primitke</v>
      </c>
      <c r="F121" s="43">
        <v>3237</v>
      </c>
      <c r="G121" s="39" t="str">
        <f t="shared" si="17"/>
        <v>Intelektualne i osobne usluge</v>
      </c>
      <c r="H121" s="74" t="s">
        <v>636</v>
      </c>
      <c r="I121" s="39" t="str">
        <f t="shared" si="18"/>
        <v>PROGRAMSKO I OSTALO FINANCIRANJE JAVNIH INSTITUTA – IZ EVIDENCIJSKIH PRIHODA</v>
      </c>
      <c r="J121" s="39" t="str">
        <f t="shared" si="19"/>
        <v>0150</v>
      </c>
      <c r="K121" s="73">
        <v>1500</v>
      </c>
      <c r="L121" s="73">
        <v>0</v>
      </c>
      <c r="M121" s="73">
        <v>0</v>
      </c>
      <c r="N121" s="239"/>
      <c r="O121" t="str">
        <f>IF(C121="","",'OPĆI DIO'!$C$1)</f>
        <v>3025 INSTITUT ZA JADRANSKE KULTURE I MELIORACIJU KRŠA</v>
      </c>
      <c r="P121" t="str">
        <f t="shared" si="22"/>
        <v>323</v>
      </c>
      <c r="Q121" t="str">
        <f t="shared" si="23"/>
        <v>32</v>
      </c>
      <c r="R121" t="str">
        <f t="shared" si="24"/>
        <v>50</v>
      </c>
      <c r="S121" t="str">
        <f t="shared" si="25"/>
        <v>15</v>
      </c>
      <c r="T121" t="str">
        <f t="shared" si="26"/>
        <v>3</v>
      </c>
      <c r="U121" t="str">
        <f t="shared" si="27"/>
        <v/>
      </c>
      <c r="AE121" t="s">
        <v>999</v>
      </c>
      <c r="AF121" t="s">
        <v>1000</v>
      </c>
      <c r="AG121" t="s">
        <v>674</v>
      </c>
      <c r="AH121" t="s">
        <v>675</v>
      </c>
      <c r="AI121" t="str">
        <f t="shared" si="28"/>
        <v>09</v>
      </c>
      <c r="AJ121" t="str">
        <f t="shared" si="29"/>
        <v>097</v>
      </c>
    </row>
    <row r="122" spans="1:36">
      <c r="A122" s="39" t="str">
        <f>IF(C122="","",VLOOKUP('OPĆI DIO'!$C$1,'OPĆI DIO'!$N$4:$W$137,10,FALSE))</f>
        <v>08008</v>
      </c>
      <c r="B122" s="39" t="str">
        <f>IF(C122="","",VLOOKUP('OPĆI DIO'!$C$1,'OPĆI DIO'!$N$4:$W$137,9,FALSE))</f>
        <v>Javni instituti</v>
      </c>
      <c r="C122" s="266">
        <f t="shared" si="20"/>
        <v>50</v>
      </c>
      <c r="D122" s="43">
        <v>5011</v>
      </c>
      <c r="E122" s="39" t="str">
        <f t="shared" si="21"/>
        <v>5011 Pomoći iz državnog proračuna kroz opće prihode i primitke</v>
      </c>
      <c r="F122" s="43">
        <v>3237</v>
      </c>
      <c r="G122" s="39" t="str">
        <f t="shared" si="17"/>
        <v>Intelektualne i osobne usluge</v>
      </c>
      <c r="H122" s="74" t="s">
        <v>636</v>
      </c>
      <c r="I122" s="39" t="str">
        <f t="shared" si="18"/>
        <v>PROGRAMSKO I OSTALO FINANCIRANJE JAVNIH INSTITUTA – IZ EVIDENCIJSKIH PRIHODA</v>
      </c>
      <c r="J122" s="39" t="str">
        <f t="shared" si="19"/>
        <v>0150</v>
      </c>
      <c r="K122" s="73">
        <v>2000</v>
      </c>
      <c r="L122" s="73">
        <v>0</v>
      </c>
      <c r="M122" s="73">
        <v>0</v>
      </c>
      <c r="N122" s="239"/>
      <c r="O122" t="str">
        <f>IF(C122="","",'OPĆI DIO'!$C$1)</f>
        <v>3025 INSTITUT ZA JADRANSKE KULTURE I MELIORACIJU KRŠA</v>
      </c>
      <c r="P122" t="str">
        <f t="shared" si="22"/>
        <v>323</v>
      </c>
      <c r="Q122" t="str">
        <f t="shared" si="23"/>
        <v>32</v>
      </c>
      <c r="R122" t="str">
        <f t="shared" si="24"/>
        <v>50</v>
      </c>
      <c r="S122" t="str">
        <f t="shared" si="25"/>
        <v>15</v>
      </c>
      <c r="T122" t="str">
        <f t="shared" si="26"/>
        <v>3</v>
      </c>
      <c r="U122" t="str">
        <f t="shared" si="27"/>
        <v/>
      </c>
      <c r="AE122" t="s">
        <v>1001</v>
      </c>
      <c r="AF122" t="s">
        <v>1002</v>
      </c>
      <c r="AG122" t="s">
        <v>661</v>
      </c>
      <c r="AH122" t="s">
        <v>662</v>
      </c>
      <c r="AI122" t="str">
        <f t="shared" si="28"/>
        <v>01</v>
      </c>
      <c r="AJ122" t="str">
        <f t="shared" si="29"/>
        <v>015</v>
      </c>
    </row>
    <row r="123" spans="1:36">
      <c r="A123" s="39" t="str">
        <f>IF(C123="","",VLOOKUP('OPĆI DIO'!$C$1,'OPĆI DIO'!$N$4:$W$137,10,FALSE))</f>
        <v>08008</v>
      </c>
      <c r="B123" s="39" t="str">
        <f>IF(C123="","",VLOOKUP('OPĆI DIO'!$C$1,'OPĆI DIO'!$N$4:$W$137,9,FALSE))</f>
        <v>Javni instituti</v>
      </c>
      <c r="C123" s="266">
        <f t="shared" si="20"/>
        <v>11</v>
      </c>
      <c r="D123" s="43">
        <v>11</v>
      </c>
      <c r="E123" s="39" t="str">
        <f t="shared" si="21"/>
        <v>Opći prihodi i primici</v>
      </c>
      <c r="F123" s="43">
        <v>3211</v>
      </c>
      <c r="G123" s="39" t="str">
        <f t="shared" si="17"/>
        <v>Službena putovanja</v>
      </c>
      <c r="H123" s="74" t="s">
        <v>944</v>
      </c>
      <c r="I123" s="39" t="str">
        <f t="shared" si="18"/>
        <v>PROGRAMSKO FINANCIRANJE JAVNIH INSTITUTA</v>
      </c>
      <c r="J123" s="39" t="str">
        <f t="shared" si="19"/>
        <v>0150</v>
      </c>
      <c r="K123" s="73">
        <v>1500</v>
      </c>
      <c r="L123" s="73">
        <v>1500</v>
      </c>
      <c r="M123" s="73">
        <v>1500</v>
      </c>
      <c r="N123" s="239"/>
      <c r="O123" t="str">
        <f>IF(C123="","",'OPĆI DIO'!$C$1)</f>
        <v>3025 INSTITUT ZA JADRANSKE KULTURE I MELIORACIJU KRŠA</v>
      </c>
      <c r="P123" t="str">
        <f t="shared" si="22"/>
        <v>321</v>
      </c>
      <c r="Q123" t="str">
        <f t="shared" si="23"/>
        <v>32</v>
      </c>
      <c r="R123" t="str">
        <f t="shared" si="24"/>
        <v>11</v>
      </c>
      <c r="S123" t="str">
        <f t="shared" si="25"/>
        <v>15</v>
      </c>
      <c r="T123" t="str">
        <f t="shared" si="26"/>
        <v>3</v>
      </c>
      <c r="U123">
        <f t="shared" si="27"/>
        <v>11</v>
      </c>
      <c r="AE123" t="s">
        <v>1003</v>
      </c>
      <c r="AF123" t="s">
        <v>1004</v>
      </c>
      <c r="AG123" t="s">
        <v>674</v>
      </c>
      <c r="AH123" t="s">
        <v>675</v>
      </c>
      <c r="AI123" t="str">
        <f t="shared" si="28"/>
        <v>09</v>
      </c>
      <c r="AJ123" t="str">
        <f t="shared" si="29"/>
        <v>097</v>
      </c>
    </row>
    <row r="124" spans="1:36">
      <c r="A124" s="39" t="str">
        <f>IF(C124="","",VLOOKUP('OPĆI DIO'!$C$1,'OPĆI DIO'!$N$4:$W$137,10,FALSE))</f>
        <v>08008</v>
      </c>
      <c r="B124" s="39" t="str">
        <f>IF(C124="","",VLOOKUP('OPĆI DIO'!$C$1,'OPĆI DIO'!$N$4:$W$137,9,FALSE))</f>
        <v>Javni instituti</v>
      </c>
      <c r="C124" s="266">
        <f t="shared" si="20"/>
        <v>11</v>
      </c>
      <c r="D124" s="43">
        <v>11</v>
      </c>
      <c r="E124" s="39" t="str">
        <f t="shared" si="21"/>
        <v>Opći prihodi i primici</v>
      </c>
      <c r="F124" s="43">
        <v>3213</v>
      </c>
      <c r="G124" s="39" t="str">
        <f t="shared" si="17"/>
        <v>Stručno usavršavanje zaposlenika</v>
      </c>
      <c r="H124" s="74" t="s">
        <v>944</v>
      </c>
      <c r="I124" s="39" t="str">
        <f t="shared" si="18"/>
        <v>PROGRAMSKO FINANCIRANJE JAVNIH INSTITUTA</v>
      </c>
      <c r="J124" s="39" t="str">
        <f t="shared" si="19"/>
        <v>0150</v>
      </c>
      <c r="K124" s="73">
        <v>1000</v>
      </c>
      <c r="L124" s="73">
        <v>1000</v>
      </c>
      <c r="M124" s="73">
        <v>1000</v>
      </c>
      <c r="N124" s="239"/>
      <c r="O124" t="str">
        <f>IF(C124="","",'OPĆI DIO'!$C$1)</f>
        <v>3025 INSTITUT ZA JADRANSKE KULTURE I MELIORACIJU KRŠA</v>
      </c>
      <c r="P124" t="str">
        <f t="shared" si="22"/>
        <v>321</v>
      </c>
      <c r="Q124" t="str">
        <f t="shared" si="23"/>
        <v>32</v>
      </c>
      <c r="R124" t="str">
        <f t="shared" si="24"/>
        <v>11</v>
      </c>
      <c r="S124" t="str">
        <f t="shared" si="25"/>
        <v>15</v>
      </c>
      <c r="T124" t="str">
        <f t="shared" si="26"/>
        <v>3</v>
      </c>
      <c r="U124">
        <f t="shared" si="27"/>
        <v>11</v>
      </c>
      <c r="AE124" t="s">
        <v>1005</v>
      </c>
      <c r="AF124" t="s">
        <v>1006</v>
      </c>
      <c r="AG124" t="s">
        <v>648</v>
      </c>
      <c r="AH124" t="s">
        <v>649</v>
      </c>
      <c r="AI124" t="str">
        <f t="shared" si="28"/>
        <v>09</v>
      </c>
      <c r="AJ124" t="str">
        <f t="shared" si="29"/>
        <v>094</v>
      </c>
    </row>
    <row r="125" spans="1:36">
      <c r="A125" s="39" t="str">
        <f>IF(C125="","",VLOOKUP('OPĆI DIO'!$C$1,'OPĆI DIO'!$N$4:$W$137,10,FALSE))</f>
        <v>08008</v>
      </c>
      <c r="B125" s="39" t="str">
        <f>IF(C125="","",VLOOKUP('OPĆI DIO'!$C$1,'OPĆI DIO'!$N$4:$W$137,9,FALSE))</f>
        <v>Javni instituti</v>
      </c>
      <c r="C125" s="266">
        <f t="shared" si="20"/>
        <v>11</v>
      </c>
      <c r="D125" s="43">
        <v>11</v>
      </c>
      <c r="E125" s="39" t="str">
        <f t="shared" si="21"/>
        <v>Opći prihodi i primici</v>
      </c>
      <c r="F125" s="43">
        <v>3214</v>
      </c>
      <c r="G125" s="39" t="str">
        <f t="shared" si="17"/>
        <v>Ostale naknade troškova zaposlenima</v>
      </c>
      <c r="H125" s="74" t="s">
        <v>944</v>
      </c>
      <c r="I125" s="39" t="str">
        <f t="shared" si="18"/>
        <v>PROGRAMSKO FINANCIRANJE JAVNIH INSTITUTA</v>
      </c>
      <c r="J125" s="39" t="str">
        <f t="shared" si="19"/>
        <v>0150</v>
      </c>
      <c r="K125" s="73">
        <v>5000</v>
      </c>
      <c r="L125" s="73">
        <v>5000</v>
      </c>
      <c r="M125" s="73">
        <v>5000</v>
      </c>
      <c r="N125" s="239"/>
      <c r="O125" t="str">
        <f>IF(C125="","",'OPĆI DIO'!$C$1)</f>
        <v>3025 INSTITUT ZA JADRANSKE KULTURE I MELIORACIJU KRŠA</v>
      </c>
      <c r="P125" t="str">
        <f t="shared" si="22"/>
        <v>321</v>
      </c>
      <c r="Q125" t="str">
        <f t="shared" si="23"/>
        <v>32</v>
      </c>
      <c r="R125" t="str">
        <f t="shared" si="24"/>
        <v>11</v>
      </c>
      <c r="S125" t="str">
        <f t="shared" si="25"/>
        <v>15</v>
      </c>
      <c r="T125" t="str">
        <f t="shared" si="26"/>
        <v>3</v>
      </c>
      <c r="U125">
        <f t="shared" si="27"/>
        <v>11</v>
      </c>
      <c r="AE125" t="s">
        <v>1007</v>
      </c>
      <c r="AF125" t="s">
        <v>1008</v>
      </c>
      <c r="AG125" t="s">
        <v>648</v>
      </c>
      <c r="AH125" t="s">
        <v>649</v>
      </c>
      <c r="AI125" t="str">
        <f t="shared" si="28"/>
        <v>09</v>
      </c>
      <c r="AJ125" t="str">
        <f t="shared" si="29"/>
        <v>094</v>
      </c>
    </row>
    <row r="126" spans="1:36">
      <c r="A126" s="39" t="str">
        <f>IF(C126="","",VLOOKUP('OPĆI DIO'!$C$1,'OPĆI DIO'!$N$4:$W$137,10,FALSE))</f>
        <v>08008</v>
      </c>
      <c r="B126" s="39" t="str">
        <f>IF(C126="","",VLOOKUP('OPĆI DIO'!$C$1,'OPĆI DIO'!$N$4:$W$137,9,FALSE))</f>
        <v>Javni instituti</v>
      </c>
      <c r="C126" s="266">
        <f t="shared" si="20"/>
        <v>11</v>
      </c>
      <c r="D126" s="43">
        <v>11</v>
      </c>
      <c r="E126" s="39" t="str">
        <f t="shared" si="21"/>
        <v>Opći prihodi i primici</v>
      </c>
      <c r="F126" s="43">
        <v>3221</v>
      </c>
      <c r="G126" s="39" t="str">
        <f t="shared" si="17"/>
        <v>Uredski materijal i ostali materijalni rashodi</v>
      </c>
      <c r="H126" s="74" t="s">
        <v>944</v>
      </c>
      <c r="I126" s="39" t="str">
        <f t="shared" si="18"/>
        <v>PROGRAMSKO FINANCIRANJE JAVNIH INSTITUTA</v>
      </c>
      <c r="J126" s="39" t="str">
        <f t="shared" si="19"/>
        <v>0150</v>
      </c>
      <c r="K126" s="73">
        <v>8000</v>
      </c>
      <c r="L126" s="73">
        <v>8000</v>
      </c>
      <c r="M126" s="73">
        <v>8000</v>
      </c>
      <c r="N126" s="239"/>
      <c r="O126" t="str">
        <f>IF(C126="","",'OPĆI DIO'!$C$1)</f>
        <v>3025 INSTITUT ZA JADRANSKE KULTURE I MELIORACIJU KRŠA</v>
      </c>
      <c r="P126" t="str">
        <f t="shared" si="22"/>
        <v>322</v>
      </c>
      <c r="Q126" t="str">
        <f t="shared" si="23"/>
        <v>32</v>
      </c>
      <c r="R126" t="str">
        <f t="shared" si="24"/>
        <v>11</v>
      </c>
      <c r="S126" t="str">
        <f t="shared" si="25"/>
        <v>15</v>
      </c>
      <c r="T126" t="str">
        <f t="shared" si="26"/>
        <v>3</v>
      </c>
      <c r="U126">
        <f t="shared" si="27"/>
        <v>11</v>
      </c>
      <c r="AE126" t="s">
        <v>1009</v>
      </c>
      <c r="AF126" t="s">
        <v>1010</v>
      </c>
      <c r="AG126" t="s">
        <v>648</v>
      </c>
      <c r="AH126" t="s">
        <v>649</v>
      </c>
      <c r="AI126" t="str">
        <f t="shared" si="28"/>
        <v>09</v>
      </c>
      <c r="AJ126" t="str">
        <f t="shared" si="29"/>
        <v>094</v>
      </c>
    </row>
    <row r="127" spans="1:36">
      <c r="A127" s="39" t="str">
        <f>IF(C127="","",VLOOKUP('OPĆI DIO'!$C$1,'OPĆI DIO'!$N$4:$W$137,10,FALSE))</f>
        <v>08008</v>
      </c>
      <c r="B127" s="39" t="str">
        <f>IF(C127="","",VLOOKUP('OPĆI DIO'!$C$1,'OPĆI DIO'!$N$4:$W$137,9,FALSE))</f>
        <v>Javni instituti</v>
      </c>
      <c r="C127" s="266">
        <f t="shared" si="20"/>
        <v>11</v>
      </c>
      <c r="D127" s="43">
        <v>11</v>
      </c>
      <c r="E127" s="39" t="str">
        <f t="shared" si="21"/>
        <v>Opći prihodi i primici</v>
      </c>
      <c r="F127" s="43">
        <v>3223</v>
      </c>
      <c r="G127" s="39" t="str">
        <f t="shared" si="17"/>
        <v>Energija</v>
      </c>
      <c r="H127" s="74" t="s">
        <v>944</v>
      </c>
      <c r="I127" s="39" t="str">
        <f t="shared" si="18"/>
        <v>PROGRAMSKO FINANCIRANJE JAVNIH INSTITUTA</v>
      </c>
      <c r="J127" s="39" t="str">
        <f t="shared" si="19"/>
        <v>0150</v>
      </c>
      <c r="K127" s="73">
        <v>7000</v>
      </c>
      <c r="L127" s="73">
        <v>7000</v>
      </c>
      <c r="M127" s="73">
        <v>7000</v>
      </c>
      <c r="N127" s="239"/>
      <c r="O127" t="str">
        <f>IF(C127="","",'OPĆI DIO'!$C$1)</f>
        <v>3025 INSTITUT ZA JADRANSKE KULTURE I MELIORACIJU KRŠA</v>
      </c>
      <c r="P127" t="str">
        <f t="shared" si="22"/>
        <v>322</v>
      </c>
      <c r="Q127" t="str">
        <f t="shared" si="23"/>
        <v>32</v>
      </c>
      <c r="R127" t="str">
        <f t="shared" si="24"/>
        <v>11</v>
      </c>
      <c r="S127" t="str">
        <f t="shared" si="25"/>
        <v>15</v>
      </c>
      <c r="T127" t="str">
        <f t="shared" si="26"/>
        <v>3</v>
      </c>
      <c r="U127">
        <f t="shared" si="27"/>
        <v>11</v>
      </c>
      <c r="AE127" t="s">
        <v>1011</v>
      </c>
      <c r="AF127" t="s">
        <v>1012</v>
      </c>
      <c r="AG127" t="s">
        <v>648</v>
      </c>
      <c r="AH127" t="s">
        <v>649</v>
      </c>
      <c r="AI127" t="str">
        <f t="shared" si="28"/>
        <v>09</v>
      </c>
      <c r="AJ127" t="str">
        <f t="shared" si="29"/>
        <v>094</v>
      </c>
    </row>
    <row r="128" spans="1:36">
      <c r="A128" s="39" t="str">
        <f>IF(C128="","",VLOOKUP('OPĆI DIO'!$C$1,'OPĆI DIO'!$N$4:$W$137,10,FALSE))</f>
        <v>08008</v>
      </c>
      <c r="B128" s="39" t="str">
        <f>IF(C128="","",VLOOKUP('OPĆI DIO'!$C$1,'OPĆI DIO'!$N$4:$W$137,9,FALSE))</f>
        <v>Javni instituti</v>
      </c>
      <c r="C128" s="266">
        <f t="shared" si="20"/>
        <v>11</v>
      </c>
      <c r="D128" s="43">
        <v>11</v>
      </c>
      <c r="E128" s="39" t="str">
        <f t="shared" si="21"/>
        <v>Opći prihodi i primici</v>
      </c>
      <c r="F128" s="43">
        <v>3224</v>
      </c>
      <c r="G128" s="39" t="str">
        <f t="shared" si="17"/>
        <v>Materijal i dijelovi za tekuće i investicijsko održavanje</v>
      </c>
      <c r="H128" s="74" t="s">
        <v>944</v>
      </c>
      <c r="I128" s="39" t="str">
        <f t="shared" si="18"/>
        <v>PROGRAMSKO FINANCIRANJE JAVNIH INSTITUTA</v>
      </c>
      <c r="J128" s="39" t="str">
        <f t="shared" si="19"/>
        <v>0150</v>
      </c>
      <c r="K128" s="73">
        <v>300</v>
      </c>
      <c r="L128" s="73">
        <v>300</v>
      </c>
      <c r="M128" s="73">
        <v>300</v>
      </c>
      <c r="N128" s="239"/>
      <c r="O128" t="str">
        <f>IF(C128="","",'OPĆI DIO'!$C$1)</f>
        <v>3025 INSTITUT ZA JADRANSKE KULTURE I MELIORACIJU KRŠA</v>
      </c>
      <c r="P128" t="str">
        <f t="shared" si="22"/>
        <v>322</v>
      </c>
      <c r="Q128" t="str">
        <f t="shared" si="23"/>
        <v>32</v>
      </c>
      <c r="R128" t="str">
        <f t="shared" si="24"/>
        <v>11</v>
      </c>
      <c r="S128" t="str">
        <f t="shared" si="25"/>
        <v>15</v>
      </c>
      <c r="T128" t="str">
        <f t="shared" si="26"/>
        <v>3</v>
      </c>
      <c r="U128">
        <f t="shared" si="27"/>
        <v>11</v>
      </c>
      <c r="AE128" t="s">
        <v>1013</v>
      </c>
      <c r="AF128" t="s">
        <v>1014</v>
      </c>
      <c r="AG128" t="s">
        <v>648</v>
      </c>
      <c r="AH128" t="s">
        <v>649</v>
      </c>
      <c r="AI128" t="str">
        <f t="shared" si="28"/>
        <v>09</v>
      </c>
      <c r="AJ128" t="str">
        <f t="shared" si="29"/>
        <v>094</v>
      </c>
    </row>
    <row r="129" spans="1:36">
      <c r="A129" s="39" t="str">
        <f>IF(C129="","",VLOOKUP('OPĆI DIO'!$C$1,'OPĆI DIO'!$N$4:$W$137,10,FALSE))</f>
        <v>08008</v>
      </c>
      <c r="B129" s="39" t="str">
        <f>IF(C129="","",VLOOKUP('OPĆI DIO'!$C$1,'OPĆI DIO'!$N$4:$W$137,9,FALSE))</f>
        <v>Javni instituti</v>
      </c>
      <c r="C129" s="266">
        <f t="shared" si="20"/>
        <v>11</v>
      </c>
      <c r="D129" s="43">
        <v>11</v>
      </c>
      <c r="E129" s="39" t="str">
        <f t="shared" si="21"/>
        <v>Opći prihodi i primici</v>
      </c>
      <c r="F129" s="43">
        <v>3227</v>
      </c>
      <c r="G129" s="39" t="str">
        <f t="shared" si="17"/>
        <v>Službena, radna i zaštitna odjeća i obuća</v>
      </c>
      <c r="H129" s="74" t="s">
        <v>944</v>
      </c>
      <c r="I129" s="39" t="str">
        <f t="shared" si="18"/>
        <v>PROGRAMSKO FINANCIRANJE JAVNIH INSTITUTA</v>
      </c>
      <c r="J129" s="39" t="str">
        <f t="shared" si="19"/>
        <v>0150</v>
      </c>
      <c r="K129" s="73">
        <v>2000</v>
      </c>
      <c r="L129" s="73">
        <v>2000</v>
      </c>
      <c r="M129" s="73">
        <v>2000</v>
      </c>
      <c r="N129" s="239"/>
      <c r="O129" t="str">
        <f>IF(C129="","",'OPĆI DIO'!$C$1)</f>
        <v>3025 INSTITUT ZA JADRANSKE KULTURE I MELIORACIJU KRŠA</v>
      </c>
      <c r="P129" t="str">
        <f t="shared" si="22"/>
        <v>322</v>
      </c>
      <c r="Q129" t="str">
        <f t="shared" si="23"/>
        <v>32</v>
      </c>
      <c r="R129" t="str">
        <f t="shared" si="24"/>
        <v>11</v>
      </c>
      <c r="S129" t="str">
        <f t="shared" si="25"/>
        <v>15</v>
      </c>
      <c r="T129" t="str">
        <f t="shared" si="26"/>
        <v>3</v>
      </c>
      <c r="U129">
        <f t="shared" si="27"/>
        <v>11</v>
      </c>
      <c r="AE129" t="s">
        <v>1015</v>
      </c>
      <c r="AF129" t="s">
        <v>1016</v>
      </c>
      <c r="AG129" t="s">
        <v>674</v>
      </c>
      <c r="AH129" t="s">
        <v>675</v>
      </c>
      <c r="AI129" t="str">
        <f t="shared" si="28"/>
        <v>09</v>
      </c>
      <c r="AJ129" t="str">
        <f t="shared" si="29"/>
        <v>097</v>
      </c>
    </row>
    <row r="130" spans="1:36">
      <c r="A130" s="39" t="str">
        <f>IF(C130="","",VLOOKUP('OPĆI DIO'!$C$1,'OPĆI DIO'!$N$4:$W$137,10,FALSE))</f>
        <v>08008</v>
      </c>
      <c r="B130" s="39" t="str">
        <f>IF(C130="","",VLOOKUP('OPĆI DIO'!$C$1,'OPĆI DIO'!$N$4:$W$137,9,FALSE))</f>
        <v>Javni instituti</v>
      </c>
      <c r="C130" s="266">
        <f t="shared" si="20"/>
        <v>11</v>
      </c>
      <c r="D130" s="43">
        <v>11</v>
      </c>
      <c r="E130" s="39" t="str">
        <f t="shared" si="21"/>
        <v>Opći prihodi i primici</v>
      </c>
      <c r="F130" s="43">
        <v>3231</v>
      </c>
      <c r="G130" s="39" t="str">
        <f t="shared" si="17"/>
        <v>Usluge telefona, interneta, pošte i prijevoza</v>
      </c>
      <c r="H130" s="74" t="s">
        <v>944</v>
      </c>
      <c r="I130" s="39" t="str">
        <f t="shared" si="18"/>
        <v>PROGRAMSKO FINANCIRANJE JAVNIH INSTITUTA</v>
      </c>
      <c r="J130" s="39" t="str">
        <f t="shared" si="19"/>
        <v>0150</v>
      </c>
      <c r="K130" s="73">
        <v>8000</v>
      </c>
      <c r="L130" s="73">
        <v>8000</v>
      </c>
      <c r="M130" s="73">
        <v>8000</v>
      </c>
      <c r="N130" s="239"/>
      <c r="O130" t="str">
        <f>IF(C130="","",'OPĆI DIO'!$C$1)</f>
        <v>3025 INSTITUT ZA JADRANSKE KULTURE I MELIORACIJU KRŠA</v>
      </c>
      <c r="P130" t="str">
        <f t="shared" si="22"/>
        <v>323</v>
      </c>
      <c r="Q130" t="str">
        <f t="shared" si="23"/>
        <v>32</v>
      </c>
      <c r="R130" t="str">
        <f t="shared" si="24"/>
        <v>11</v>
      </c>
      <c r="S130" t="str">
        <f t="shared" si="25"/>
        <v>15</v>
      </c>
      <c r="T130" t="str">
        <f t="shared" si="26"/>
        <v>3</v>
      </c>
      <c r="U130">
        <f t="shared" si="27"/>
        <v>11</v>
      </c>
      <c r="AE130" t="s">
        <v>1017</v>
      </c>
      <c r="AF130" t="s">
        <v>1018</v>
      </c>
      <c r="AG130" t="s">
        <v>674</v>
      </c>
      <c r="AH130" t="s">
        <v>675</v>
      </c>
      <c r="AI130" t="str">
        <f t="shared" si="28"/>
        <v>09</v>
      </c>
      <c r="AJ130" t="str">
        <f t="shared" si="29"/>
        <v>097</v>
      </c>
    </row>
    <row r="131" spans="1:36">
      <c r="A131" s="39" t="str">
        <f>IF(C131="","",VLOOKUP('OPĆI DIO'!$C$1,'OPĆI DIO'!$N$4:$W$137,10,FALSE))</f>
        <v>08008</v>
      </c>
      <c r="B131" s="39" t="str">
        <f>IF(C131="","",VLOOKUP('OPĆI DIO'!$C$1,'OPĆI DIO'!$N$4:$W$137,9,FALSE))</f>
        <v>Javni instituti</v>
      </c>
      <c r="C131" s="266">
        <f t="shared" si="20"/>
        <v>11</v>
      </c>
      <c r="D131" s="43">
        <v>11</v>
      </c>
      <c r="E131" s="39" t="str">
        <f t="shared" si="21"/>
        <v>Opći prihodi i primici</v>
      </c>
      <c r="F131" s="43">
        <v>3232</v>
      </c>
      <c r="G131" s="39" t="str">
        <f t="shared" ref="G131:G194" si="35">IFERROR(VLOOKUP(F131,$Y$5:$AA$129,2,FALSE),"")</f>
        <v>Usluge tekućeg i investicijskog održavanja</v>
      </c>
      <c r="H131" s="74" t="s">
        <v>944</v>
      </c>
      <c r="I131" s="39" t="str">
        <f t="shared" ref="I131:I194" si="36">IFERROR(VLOOKUP(H131,$AE$6:$AF$353,2,FALSE),"")</f>
        <v>PROGRAMSKO FINANCIRANJE JAVNIH INSTITUTA</v>
      </c>
      <c r="J131" s="39" t="str">
        <f t="shared" ref="J131:J194" si="37">IFERROR(VLOOKUP(H131,$AE$6:$AI$353,3,FALSE),"")</f>
        <v>0150</v>
      </c>
      <c r="K131" s="73">
        <v>8000</v>
      </c>
      <c r="L131" s="73">
        <v>8000</v>
      </c>
      <c r="M131" s="73">
        <v>8000</v>
      </c>
      <c r="N131" s="239"/>
      <c r="O131" t="str">
        <f>IF(C131="","",'OPĆI DIO'!$C$1)</f>
        <v>3025 INSTITUT ZA JADRANSKE KULTURE I MELIORACIJU KRŠA</v>
      </c>
      <c r="P131" t="str">
        <f t="shared" si="22"/>
        <v>323</v>
      </c>
      <c r="Q131" t="str">
        <f t="shared" si="23"/>
        <v>32</v>
      </c>
      <c r="R131" t="str">
        <f t="shared" si="24"/>
        <v>11</v>
      </c>
      <c r="S131" t="str">
        <f t="shared" si="25"/>
        <v>15</v>
      </c>
      <c r="T131" t="str">
        <f t="shared" si="26"/>
        <v>3</v>
      </c>
      <c r="U131">
        <f t="shared" si="27"/>
        <v>11</v>
      </c>
      <c r="AE131" t="s">
        <v>1019</v>
      </c>
      <c r="AF131" t="s">
        <v>1020</v>
      </c>
      <c r="AG131" t="s">
        <v>674</v>
      </c>
      <c r="AH131" t="s">
        <v>675</v>
      </c>
      <c r="AI131" t="str">
        <f t="shared" si="28"/>
        <v>09</v>
      </c>
      <c r="AJ131" t="str">
        <f t="shared" si="29"/>
        <v>097</v>
      </c>
    </row>
    <row r="132" spans="1:36">
      <c r="A132" s="39" t="str">
        <f>IF(C132="","",VLOOKUP('OPĆI DIO'!$C$1,'OPĆI DIO'!$N$4:$W$137,10,FALSE))</f>
        <v>08008</v>
      </c>
      <c r="B132" s="39" t="str">
        <f>IF(C132="","",VLOOKUP('OPĆI DIO'!$C$1,'OPĆI DIO'!$N$4:$W$137,9,FALSE))</f>
        <v>Javni instituti</v>
      </c>
      <c r="C132" s="266">
        <f t="shared" ref="C132:C195" si="38">IFERROR(VLOOKUP(D132,$V$6:$X$34,3,FALSE),"")</f>
        <v>11</v>
      </c>
      <c r="D132" s="43">
        <v>11</v>
      </c>
      <c r="E132" s="39" t="str">
        <f t="shared" ref="E132:E195" si="39">IFERROR(VLOOKUP(D132,$V$6:$W$34,2,FALSE),"")</f>
        <v>Opći prihodi i primici</v>
      </c>
      <c r="F132" s="43">
        <v>3233</v>
      </c>
      <c r="G132" s="39" t="str">
        <f t="shared" si="35"/>
        <v>Usluge promidžbe i informiranja</v>
      </c>
      <c r="H132" s="74" t="s">
        <v>944</v>
      </c>
      <c r="I132" s="39" t="str">
        <f t="shared" si="36"/>
        <v>PROGRAMSKO FINANCIRANJE JAVNIH INSTITUTA</v>
      </c>
      <c r="J132" s="39" t="str">
        <f t="shared" si="37"/>
        <v>0150</v>
      </c>
      <c r="K132" s="73">
        <v>5000</v>
      </c>
      <c r="L132" s="73">
        <v>5000</v>
      </c>
      <c r="M132" s="73">
        <v>5000</v>
      </c>
      <c r="N132" s="239"/>
      <c r="O132" t="str">
        <f>IF(C132="","",'OPĆI DIO'!$C$1)</f>
        <v>3025 INSTITUT ZA JADRANSKE KULTURE I MELIORACIJU KRŠA</v>
      </c>
      <c r="P132" t="str">
        <f t="shared" ref="P132:P195" si="40">LEFT(F132,3)</f>
        <v>323</v>
      </c>
      <c r="Q132" t="str">
        <f t="shared" ref="Q132:Q195" si="41">LEFT(F132,2)</f>
        <v>32</v>
      </c>
      <c r="R132" t="str">
        <f t="shared" ref="R132:R195" si="42">LEFT(C132,3)</f>
        <v>11</v>
      </c>
      <c r="S132" t="str">
        <f t="shared" ref="S132:S195" si="43">MID(J132,2,2)</f>
        <v>15</v>
      </c>
      <c r="T132" t="str">
        <f t="shared" ref="T132:T195" si="44">LEFT(F132,1)</f>
        <v>3</v>
      </c>
      <c r="U132">
        <f t="shared" ref="U132:U195" si="45">IFERROR(VLOOKUP(C132,$V$6:$X$34,3,FALSE),"")</f>
        <v>11</v>
      </c>
      <c r="AE132" t="s">
        <v>1021</v>
      </c>
      <c r="AF132" t="s">
        <v>1022</v>
      </c>
      <c r="AG132" t="s">
        <v>674</v>
      </c>
      <c r="AH132" t="s">
        <v>675</v>
      </c>
      <c r="AI132" t="str">
        <f t="shared" si="28"/>
        <v>09</v>
      </c>
      <c r="AJ132" t="str">
        <f t="shared" si="29"/>
        <v>097</v>
      </c>
    </row>
    <row r="133" spans="1:36">
      <c r="A133" s="39" t="str">
        <f>IF(C133="","",VLOOKUP('OPĆI DIO'!$C$1,'OPĆI DIO'!$N$4:$W$137,10,FALSE))</f>
        <v>08008</v>
      </c>
      <c r="B133" s="39" t="str">
        <f>IF(C133="","",VLOOKUP('OPĆI DIO'!$C$1,'OPĆI DIO'!$N$4:$W$137,9,FALSE))</f>
        <v>Javni instituti</v>
      </c>
      <c r="C133" s="266">
        <f t="shared" si="38"/>
        <v>11</v>
      </c>
      <c r="D133" s="43">
        <v>11</v>
      </c>
      <c r="E133" s="39" t="str">
        <f t="shared" si="39"/>
        <v>Opći prihodi i primici</v>
      </c>
      <c r="F133" s="43">
        <v>3234</v>
      </c>
      <c r="G133" s="39" t="str">
        <f t="shared" si="35"/>
        <v>Komunalne usluge</v>
      </c>
      <c r="H133" s="74" t="s">
        <v>944</v>
      </c>
      <c r="I133" s="39" t="str">
        <f t="shared" si="36"/>
        <v>PROGRAMSKO FINANCIRANJE JAVNIH INSTITUTA</v>
      </c>
      <c r="J133" s="39" t="str">
        <f t="shared" si="37"/>
        <v>0150</v>
      </c>
      <c r="K133" s="73">
        <v>10000</v>
      </c>
      <c r="L133" s="73">
        <v>10000</v>
      </c>
      <c r="M133" s="73">
        <v>10000</v>
      </c>
      <c r="N133" s="239"/>
      <c r="O133" t="str">
        <f>IF(C133="","",'OPĆI DIO'!$C$1)</f>
        <v>3025 INSTITUT ZA JADRANSKE KULTURE I MELIORACIJU KRŠA</v>
      </c>
      <c r="P133" t="str">
        <f t="shared" si="40"/>
        <v>323</v>
      </c>
      <c r="Q133" t="str">
        <f t="shared" si="41"/>
        <v>32</v>
      </c>
      <c r="R133" t="str">
        <f t="shared" si="42"/>
        <v>11</v>
      </c>
      <c r="S133" t="str">
        <f t="shared" si="43"/>
        <v>15</v>
      </c>
      <c r="T133" t="str">
        <f t="shared" si="44"/>
        <v>3</v>
      </c>
      <c r="U133">
        <f t="shared" si="45"/>
        <v>11</v>
      </c>
      <c r="AE133" t="s">
        <v>1023</v>
      </c>
      <c r="AF133" t="s">
        <v>1024</v>
      </c>
      <c r="AG133" t="s">
        <v>661</v>
      </c>
      <c r="AH133" t="s">
        <v>662</v>
      </c>
      <c r="AI133" t="str">
        <f t="shared" si="28"/>
        <v>01</v>
      </c>
      <c r="AJ133" t="str">
        <f t="shared" si="29"/>
        <v>015</v>
      </c>
    </row>
    <row r="134" spans="1:36">
      <c r="A134" s="39" t="str">
        <f>IF(C134="","",VLOOKUP('OPĆI DIO'!$C$1,'OPĆI DIO'!$N$4:$W$137,10,FALSE))</f>
        <v>08008</v>
      </c>
      <c r="B134" s="39" t="str">
        <f>IF(C134="","",VLOOKUP('OPĆI DIO'!$C$1,'OPĆI DIO'!$N$4:$W$137,9,FALSE))</f>
        <v>Javni instituti</v>
      </c>
      <c r="C134" s="266">
        <f t="shared" si="38"/>
        <v>11</v>
      </c>
      <c r="D134" s="43">
        <v>11</v>
      </c>
      <c r="E134" s="39" t="str">
        <f t="shared" si="39"/>
        <v>Opći prihodi i primici</v>
      </c>
      <c r="F134" s="43">
        <v>3235</v>
      </c>
      <c r="G134" s="39" t="str">
        <f t="shared" si="35"/>
        <v>Zakupnine i najamnine</v>
      </c>
      <c r="H134" s="74" t="s">
        <v>944</v>
      </c>
      <c r="I134" s="39" t="str">
        <f t="shared" si="36"/>
        <v>PROGRAMSKO FINANCIRANJE JAVNIH INSTITUTA</v>
      </c>
      <c r="J134" s="39" t="str">
        <f t="shared" si="37"/>
        <v>0150</v>
      </c>
      <c r="K134" s="73">
        <v>4300</v>
      </c>
      <c r="L134" s="73">
        <v>4300</v>
      </c>
      <c r="M134" s="73">
        <v>4300</v>
      </c>
      <c r="N134" s="239"/>
      <c r="O134" t="str">
        <f>IF(C134="","",'OPĆI DIO'!$C$1)</f>
        <v>3025 INSTITUT ZA JADRANSKE KULTURE I MELIORACIJU KRŠA</v>
      </c>
      <c r="P134" t="str">
        <f t="shared" si="40"/>
        <v>323</v>
      </c>
      <c r="Q134" t="str">
        <f t="shared" si="41"/>
        <v>32</v>
      </c>
      <c r="R134" t="str">
        <f t="shared" si="42"/>
        <v>11</v>
      </c>
      <c r="S134" t="str">
        <f t="shared" si="43"/>
        <v>15</v>
      </c>
      <c r="T134" t="str">
        <f t="shared" si="44"/>
        <v>3</v>
      </c>
      <c r="U134">
        <f t="shared" si="45"/>
        <v>11</v>
      </c>
      <c r="AE134" t="s">
        <v>1025</v>
      </c>
      <c r="AF134" t="s">
        <v>1026</v>
      </c>
      <c r="AG134" t="s">
        <v>674</v>
      </c>
      <c r="AH134" t="s">
        <v>675</v>
      </c>
      <c r="AI134" t="str">
        <f t="shared" si="28"/>
        <v>09</v>
      </c>
      <c r="AJ134" t="str">
        <f t="shared" si="29"/>
        <v>097</v>
      </c>
    </row>
    <row r="135" spans="1:36">
      <c r="A135" s="39" t="str">
        <f>IF(C135="","",VLOOKUP('OPĆI DIO'!$C$1,'OPĆI DIO'!$N$4:$W$137,10,FALSE))</f>
        <v>08008</v>
      </c>
      <c r="B135" s="39" t="str">
        <f>IF(C135="","",VLOOKUP('OPĆI DIO'!$C$1,'OPĆI DIO'!$N$4:$W$137,9,FALSE))</f>
        <v>Javni instituti</v>
      </c>
      <c r="C135" s="266">
        <f t="shared" si="38"/>
        <v>11</v>
      </c>
      <c r="D135" s="43">
        <v>11</v>
      </c>
      <c r="E135" s="39" t="str">
        <f t="shared" si="39"/>
        <v>Opći prihodi i primici</v>
      </c>
      <c r="F135" s="43">
        <v>3236</v>
      </c>
      <c r="G135" s="39" t="str">
        <f t="shared" si="35"/>
        <v>Zdravstvene i veterinarske usluge</v>
      </c>
      <c r="H135" s="74" t="s">
        <v>944</v>
      </c>
      <c r="I135" s="39" t="str">
        <f t="shared" si="36"/>
        <v>PROGRAMSKO FINANCIRANJE JAVNIH INSTITUTA</v>
      </c>
      <c r="J135" s="39" t="str">
        <f t="shared" si="37"/>
        <v>0150</v>
      </c>
      <c r="K135" s="73">
        <v>4500</v>
      </c>
      <c r="L135" s="73">
        <v>4500</v>
      </c>
      <c r="M135" s="73">
        <v>4500</v>
      </c>
      <c r="N135" s="239"/>
      <c r="O135" t="str">
        <f>IF(C135="","",'OPĆI DIO'!$C$1)</f>
        <v>3025 INSTITUT ZA JADRANSKE KULTURE I MELIORACIJU KRŠA</v>
      </c>
      <c r="P135" t="str">
        <f t="shared" si="40"/>
        <v>323</v>
      </c>
      <c r="Q135" t="str">
        <f t="shared" si="41"/>
        <v>32</v>
      </c>
      <c r="R135" t="str">
        <f t="shared" si="42"/>
        <v>11</v>
      </c>
      <c r="S135" t="str">
        <f t="shared" si="43"/>
        <v>15</v>
      </c>
      <c r="T135" t="str">
        <f t="shared" si="44"/>
        <v>3</v>
      </c>
      <c r="U135">
        <f t="shared" si="45"/>
        <v>11</v>
      </c>
      <c r="AE135" t="s">
        <v>1027</v>
      </c>
      <c r="AF135" t="s">
        <v>1028</v>
      </c>
      <c r="AG135" t="s">
        <v>661</v>
      </c>
      <c r="AH135" t="s">
        <v>662</v>
      </c>
      <c r="AI135" t="str">
        <f t="shared" ref="AI135:AI198" si="46">LEFT(AG135,2)</f>
        <v>01</v>
      </c>
      <c r="AJ135" t="str">
        <f t="shared" ref="AJ135:AJ198" si="47">LEFT(AG135,3)</f>
        <v>015</v>
      </c>
    </row>
    <row r="136" spans="1:36">
      <c r="A136" s="39" t="str">
        <f>IF(C136="","",VLOOKUP('OPĆI DIO'!$C$1,'OPĆI DIO'!$N$4:$W$137,10,FALSE))</f>
        <v>08008</v>
      </c>
      <c r="B136" s="39" t="str">
        <f>IF(C136="","",VLOOKUP('OPĆI DIO'!$C$1,'OPĆI DIO'!$N$4:$W$137,9,FALSE))</f>
        <v>Javni instituti</v>
      </c>
      <c r="C136" s="266">
        <f t="shared" si="38"/>
        <v>11</v>
      </c>
      <c r="D136" s="43">
        <v>11</v>
      </c>
      <c r="E136" s="39" t="str">
        <f t="shared" si="39"/>
        <v>Opći prihodi i primici</v>
      </c>
      <c r="F136" s="43">
        <v>3237</v>
      </c>
      <c r="G136" s="39" t="str">
        <f t="shared" si="35"/>
        <v>Intelektualne i osobne usluge</v>
      </c>
      <c r="H136" s="74" t="s">
        <v>944</v>
      </c>
      <c r="I136" s="39" t="str">
        <f t="shared" si="36"/>
        <v>PROGRAMSKO FINANCIRANJE JAVNIH INSTITUTA</v>
      </c>
      <c r="J136" s="39" t="str">
        <f t="shared" si="37"/>
        <v>0150</v>
      </c>
      <c r="K136" s="73">
        <v>7000</v>
      </c>
      <c r="L136" s="73">
        <v>7000</v>
      </c>
      <c r="M136" s="73">
        <v>7000</v>
      </c>
      <c r="N136" s="239"/>
      <c r="O136" t="str">
        <f>IF(C136="","",'OPĆI DIO'!$C$1)</f>
        <v>3025 INSTITUT ZA JADRANSKE KULTURE I MELIORACIJU KRŠA</v>
      </c>
      <c r="P136" t="str">
        <f t="shared" si="40"/>
        <v>323</v>
      </c>
      <c r="Q136" t="str">
        <f t="shared" si="41"/>
        <v>32</v>
      </c>
      <c r="R136" t="str">
        <f t="shared" si="42"/>
        <v>11</v>
      </c>
      <c r="S136" t="str">
        <f t="shared" si="43"/>
        <v>15</v>
      </c>
      <c r="T136" t="str">
        <f t="shared" si="44"/>
        <v>3</v>
      </c>
      <c r="U136">
        <f t="shared" si="45"/>
        <v>11</v>
      </c>
      <c r="AE136" t="s">
        <v>1029</v>
      </c>
      <c r="AF136" t="s">
        <v>1030</v>
      </c>
      <c r="AG136" t="s">
        <v>661</v>
      </c>
      <c r="AH136" t="s">
        <v>662</v>
      </c>
      <c r="AI136" t="str">
        <f t="shared" si="46"/>
        <v>01</v>
      </c>
      <c r="AJ136" t="str">
        <f t="shared" si="47"/>
        <v>015</v>
      </c>
    </row>
    <row r="137" spans="1:36">
      <c r="A137" s="39" t="str">
        <f>IF(C137="","",VLOOKUP('OPĆI DIO'!$C$1,'OPĆI DIO'!$N$4:$W$137,10,FALSE))</f>
        <v>08008</v>
      </c>
      <c r="B137" s="39" t="str">
        <f>IF(C137="","",VLOOKUP('OPĆI DIO'!$C$1,'OPĆI DIO'!$N$4:$W$137,9,FALSE))</f>
        <v>Javni instituti</v>
      </c>
      <c r="C137" s="266">
        <f t="shared" si="38"/>
        <v>11</v>
      </c>
      <c r="D137" s="43">
        <v>11</v>
      </c>
      <c r="E137" s="39" t="str">
        <f t="shared" si="39"/>
        <v>Opći prihodi i primici</v>
      </c>
      <c r="F137" s="43">
        <v>3238</v>
      </c>
      <c r="G137" s="39" t="str">
        <f t="shared" si="35"/>
        <v>Računalne usluge</v>
      </c>
      <c r="H137" s="74" t="s">
        <v>944</v>
      </c>
      <c r="I137" s="39" t="str">
        <f t="shared" si="36"/>
        <v>PROGRAMSKO FINANCIRANJE JAVNIH INSTITUTA</v>
      </c>
      <c r="J137" s="39" t="str">
        <f t="shared" si="37"/>
        <v>0150</v>
      </c>
      <c r="K137" s="73">
        <v>3000</v>
      </c>
      <c r="L137" s="73">
        <v>3000</v>
      </c>
      <c r="M137" s="73">
        <v>3000</v>
      </c>
      <c r="N137" s="239"/>
      <c r="O137" t="str">
        <f>IF(C137="","",'OPĆI DIO'!$C$1)</f>
        <v>3025 INSTITUT ZA JADRANSKE KULTURE I MELIORACIJU KRŠA</v>
      </c>
      <c r="P137" t="str">
        <f t="shared" si="40"/>
        <v>323</v>
      </c>
      <c r="Q137" t="str">
        <f t="shared" si="41"/>
        <v>32</v>
      </c>
      <c r="R137" t="str">
        <f t="shared" si="42"/>
        <v>11</v>
      </c>
      <c r="S137" t="str">
        <f t="shared" si="43"/>
        <v>15</v>
      </c>
      <c r="T137" t="str">
        <f t="shared" si="44"/>
        <v>3</v>
      </c>
      <c r="U137">
        <f t="shared" si="45"/>
        <v>11</v>
      </c>
      <c r="AE137" t="s">
        <v>1031</v>
      </c>
      <c r="AF137" t="s">
        <v>1032</v>
      </c>
      <c r="AG137" t="s">
        <v>661</v>
      </c>
      <c r="AH137" t="s">
        <v>662</v>
      </c>
      <c r="AI137" t="str">
        <f t="shared" si="46"/>
        <v>01</v>
      </c>
      <c r="AJ137" t="str">
        <f t="shared" si="47"/>
        <v>015</v>
      </c>
    </row>
    <row r="138" spans="1:36">
      <c r="A138" s="39" t="str">
        <f>IF(C138="","",VLOOKUP('OPĆI DIO'!$C$1,'OPĆI DIO'!$N$4:$W$137,10,FALSE))</f>
        <v>08008</v>
      </c>
      <c r="B138" s="39" t="str">
        <f>IF(C138="","",VLOOKUP('OPĆI DIO'!$C$1,'OPĆI DIO'!$N$4:$W$137,9,FALSE))</f>
        <v>Javni instituti</v>
      </c>
      <c r="C138" s="266">
        <f t="shared" si="38"/>
        <v>11</v>
      </c>
      <c r="D138" s="43">
        <v>11</v>
      </c>
      <c r="E138" s="39" t="str">
        <f t="shared" si="39"/>
        <v>Opći prihodi i primici</v>
      </c>
      <c r="F138" s="43">
        <v>3239</v>
      </c>
      <c r="G138" s="39" t="str">
        <f t="shared" si="35"/>
        <v>Ostale usluge</v>
      </c>
      <c r="H138" s="74" t="s">
        <v>944</v>
      </c>
      <c r="I138" s="39" t="str">
        <f t="shared" si="36"/>
        <v>PROGRAMSKO FINANCIRANJE JAVNIH INSTITUTA</v>
      </c>
      <c r="J138" s="39" t="str">
        <f t="shared" si="37"/>
        <v>0150</v>
      </c>
      <c r="K138" s="73">
        <v>8500</v>
      </c>
      <c r="L138" s="73">
        <v>8500</v>
      </c>
      <c r="M138" s="73">
        <v>8500</v>
      </c>
      <c r="N138" s="239"/>
      <c r="O138" t="str">
        <f>IF(C138="","",'OPĆI DIO'!$C$1)</f>
        <v>3025 INSTITUT ZA JADRANSKE KULTURE I MELIORACIJU KRŠA</v>
      </c>
      <c r="P138" t="str">
        <f t="shared" si="40"/>
        <v>323</v>
      </c>
      <c r="Q138" t="str">
        <f t="shared" si="41"/>
        <v>32</v>
      </c>
      <c r="R138" t="str">
        <f t="shared" si="42"/>
        <v>11</v>
      </c>
      <c r="S138" t="str">
        <f t="shared" si="43"/>
        <v>15</v>
      </c>
      <c r="T138" t="str">
        <f t="shared" si="44"/>
        <v>3</v>
      </c>
      <c r="U138">
        <f t="shared" si="45"/>
        <v>11</v>
      </c>
      <c r="AE138" t="s">
        <v>1033</v>
      </c>
      <c r="AF138" t="s">
        <v>1034</v>
      </c>
      <c r="AG138" t="s">
        <v>661</v>
      </c>
      <c r="AH138" t="s">
        <v>662</v>
      </c>
      <c r="AI138" t="str">
        <f t="shared" si="46"/>
        <v>01</v>
      </c>
      <c r="AJ138" t="str">
        <f t="shared" si="47"/>
        <v>015</v>
      </c>
    </row>
    <row r="139" spans="1:36">
      <c r="A139" s="39" t="str">
        <f>IF(C139="","",VLOOKUP('OPĆI DIO'!$C$1,'OPĆI DIO'!$N$4:$W$137,10,FALSE))</f>
        <v>08008</v>
      </c>
      <c r="B139" s="39" t="str">
        <f>IF(C139="","",VLOOKUP('OPĆI DIO'!$C$1,'OPĆI DIO'!$N$4:$W$137,9,FALSE))</f>
        <v>Javni instituti</v>
      </c>
      <c r="C139" s="266">
        <f t="shared" si="38"/>
        <v>11</v>
      </c>
      <c r="D139" s="43">
        <v>11</v>
      </c>
      <c r="E139" s="39" t="str">
        <f t="shared" si="39"/>
        <v>Opći prihodi i primici</v>
      </c>
      <c r="F139" s="43">
        <v>3291</v>
      </c>
      <c r="G139" s="39" t="str">
        <f t="shared" si="35"/>
        <v>Naknade za rad predstavničkih i izvršnih tijela, povjerensta</v>
      </c>
      <c r="H139" s="74" t="s">
        <v>944</v>
      </c>
      <c r="I139" s="39" t="str">
        <f t="shared" si="36"/>
        <v>PROGRAMSKO FINANCIRANJE JAVNIH INSTITUTA</v>
      </c>
      <c r="J139" s="39" t="str">
        <f t="shared" si="37"/>
        <v>0150</v>
      </c>
      <c r="K139" s="73">
        <v>13537</v>
      </c>
      <c r="L139" s="73">
        <v>13537</v>
      </c>
      <c r="M139" s="73">
        <v>13537</v>
      </c>
      <c r="N139" s="239"/>
      <c r="O139" t="str">
        <f>IF(C139="","",'OPĆI DIO'!$C$1)</f>
        <v>3025 INSTITUT ZA JADRANSKE KULTURE I MELIORACIJU KRŠA</v>
      </c>
      <c r="P139" t="str">
        <f t="shared" si="40"/>
        <v>329</v>
      </c>
      <c r="Q139" t="str">
        <f t="shared" si="41"/>
        <v>32</v>
      </c>
      <c r="R139" t="str">
        <f t="shared" si="42"/>
        <v>11</v>
      </c>
      <c r="S139" t="str">
        <f t="shared" si="43"/>
        <v>15</v>
      </c>
      <c r="T139" t="str">
        <f t="shared" si="44"/>
        <v>3</v>
      </c>
      <c r="U139">
        <f t="shared" si="45"/>
        <v>11</v>
      </c>
      <c r="AE139" t="s">
        <v>1035</v>
      </c>
      <c r="AF139" t="s">
        <v>1036</v>
      </c>
      <c r="AG139" t="s">
        <v>661</v>
      </c>
      <c r="AH139" t="s">
        <v>662</v>
      </c>
      <c r="AI139" t="str">
        <f t="shared" si="46"/>
        <v>01</v>
      </c>
      <c r="AJ139" t="str">
        <f t="shared" si="47"/>
        <v>015</v>
      </c>
    </row>
    <row r="140" spans="1:36">
      <c r="A140" s="39" t="str">
        <f>IF(C140="","",VLOOKUP('OPĆI DIO'!$C$1,'OPĆI DIO'!$N$4:$W$137,10,FALSE))</f>
        <v>08008</v>
      </c>
      <c r="B140" s="39" t="str">
        <f>IF(C140="","",VLOOKUP('OPĆI DIO'!$C$1,'OPĆI DIO'!$N$4:$W$137,9,FALSE))</f>
        <v>Javni instituti</v>
      </c>
      <c r="C140" s="266">
        <f t="shared" si="38"/>
        <v>11</v>
      </c>
      <c r="D140" s="43">
        <v>11</v>
      </c>
      <c r="E140" s="39" t="str">
        <f t="shared" si="39"/>
        <v>Opći prihodi i primici</v>
      </c>
      <c r="F140" s="43">
        <v>3293</v>
      </c>
      <c r="G140" s="39" t="str">
        <f t="shared" si="35"/>
        <v>Reprezentacija</v>
      </c>
      <c r="H140" s="74" t="s">
        <v>944</v>
      </c>
      <c r="I140" s="39" t="str">
        <f t="shared" si="36"/>
        <v>PROGRAMSKO FINANCIRANJE JAVNIH INSTITUTA</v>
      </c>
      <c r="J140" s="39" t="str">
        <f t="shared" si="37"/>
        <v>0150</v>
      </c>
      <c r="K140" s="73">
        <v>4000</v>
      </c>
      <c r="L140" s="73">
        <v>4000</v>
      </c>
      <c r="M140" s="73">
        <v>4000</v>
      </c>
      <c r="N140" s="239"/>
      <c r="O140" t="str">
        <f>IF(C140="","",'OPĆI DIO'!$C$1)</f>
        <v>3025 INSTITUT ZA JADRANSKE KULTURE I MELIORACIJU KRŠA</v>
      </c>
      <c r="P140" t="str">
        <f t="shared" si="40"/>
        <v>329</v>
      </c>
      <c r="Q140" t="str">
        <f t="shared" si="41"/>
        <v>32</v>
      </c>
      <c r="R140" t="str">
        <f t="shared" si="42"/>
        <v>11</v>
      </c>
      <c r="S140" t="str">
        <f t="shared" si="43"/>
        <v>15</v>
      </c>
      <c r="T140" t="str">
        <f t="shared" si="44"/>
        <v>3</v>
      </c>
      <c r="U140">
        <f t="shared" si="45"/>
        <v>11</v>
      </c>
      <c r="AE140" t="s">
        <v>1037</v>
      </c>
      <c r="AF140" t="s">
        <v>1038</v>
      </c>
      <c r="AG140" t="s">
        <v>661</v>
      </c>
      <c r="AH140" t="s">
        <v>662</v>
      </c>
      <c r="AI140" t="str">
        <f t="shared" si="46"/>
        <v>01</v>
      </c>
      <c r="AJ140" t="str">
        <f t="shared" si="47"/>
        <v>015</v>
      </c>
    </row>
    <row r="141" spans="1:36">
      <c r="A141" s="39" t="str">
        <f>IF(C141="","",VLOOKUP('OPĆI DIO'!$C$1,'OPĆI DIO'!$N$4:$W$137,10,FALSE))</f>
        <v>08008</v>
      </c>
      <c r="B141" s="39" t="str">
        <f>IF(C141="","",VLOOKUP('OPĆI DIO'!$C$1,'OPĆI DIO'!$N$4:$W$137,9,FALSE))</f>
        <v>Javni instituti</v>
      </c>
      <c r="C141" s="266">
        <f t="shared" si="38"/>
        <v>11</v>
      </c>
      <c r="D141" s="43">
        <v>11</v>
      </c>
      <c r="E141" s="39" t="str">
        <f t="shared" si="39"/>
        <v>Opći prihodi i primici</v>
      </c>
      <c r="F141" s="43">
        <v>3294</v>
      </c>
      <c r="G141" s="39" t="str">
        <f t="shared" si="35"/>
        <v>Članarine i norme</v>
      </c>
      <c r="H141" s="74" t="s">
        <v>944</v>
      </c>
      <c r="I141" s="39" t="str">
        <f t="shared" si="36"/>
        <v>PROGRAMSKO FINANCIRANJE JAVNIH INSTITUTA</v>
      </c>
      <c r="J141" s="39" t="str">
        <f t="shared" si="37"/>
        <v>0150</v>
      </c>
      <c r="K141" s="73">
        <v>500</v>
      </c>
      <c r="L141" s="73">
        <v>500</v>
      </c>
      <c r="M141" s="73">
        <v>500</v>
      </c>
      <c r="N141" s="239"/>
      <c r="O141" t="str">
        <f>IF(C141="","",'OPĆI DIO'!$C$1)</f>
        <v>3025 INSTITUT ZA JADRANSKE KULTURE I MELIORACIJU KRŠA</v>
      </c>
      <c r="P141" t="str">
        <f t="shared" si="40"/>
        <v>329</v>
      </c>
      <c r="Q141" t="str">
        <f t="shared" si="41"/>
        <v>32</v>
      </c>
      <c r="R141" t="str">
        <f t="shared" si="42"/>
        <v>11</v>
      </c>
      <c r="S141" t="str">
        <f t="shared" si="43"/>
        <v>15</v>
      </c>
      <c r="T141" t="str">
        <f t="shared" si="44"/>
        <v>3</v>
      </c>
      <c r="U141">
        <f t="shared" si="45"/>
        <v>11</v>
      </c>
      <c r="AE141" t="s">
        <v>1039</v>
      </c>
      <c r="AF141" t="s">
        <v>1040</v>
      </c>
      <c r="AG141" t="s">
        <v>661</v>
      </c>
      <c r="AH141" t="s">
        <v>662</v>
      </c>
      <c r="AI141" t="str">
        <f t="shared" si="46"/>
        <v>01</v>
      </c>
      <c r="AJ141" t="str">
        <f t="shared" si="47"/>
        <v>015</v>
      </c>
    </row>
    <row r="142" spans="1:36">
      <c r="A142" s="39" t="str">
        <f>IF(C142="","",VLOOKUP('OPĆI DIO'!$C$1,'OPĆI DIO'!$N$4:$W$137,10,FALSE))</f>
        <v>08008</v>
      </c>
      <c r="B142" s="39" t="str">
        <f>IF(C142="","",VLOOKUP('OPĆI DIO'!$C$1,'OPĆI DIO'!$N$4:$W$137,9,FALSE))</f>
        <v>Javni instituti</v>
      </c>
      <c r="C142" s="266">
        <f t="shared" si="38"/>
        <v>11</v>
      </c>
      <c r="D142" s="43">
        <v>11</v>
      </c>
      <c r="E142" s="39" t="str">
        <f t="shared" si="39"/>
        <v>Opći prihodi i primici</v>
      </c>
      <c r="F142" s="43">
        <v>3295</v>
      </c>
      <c r="G142" s="39" t="str">
        <f t="shared" si="35"/>
        <v>Pristojbe i naknade</v>
      </c>
      <c r="H142" s="74" t="s">
        <v>944</v>
      </c>
      <c r="I142" s="39" t="str">
        <f t="shared" si="36"/>
        <v>PROGRAMSKO FINANCIRANJE JAVNIH INSTITUTA</v>
      </c>
      <c r="J142" s="39" t="str">
        <f t="shared" si="37"/>
        <v>0150</v>
      </c>
      <c r="K142" s="73">
        <v>2800</v>
      </c>
      <c r="L142" s="73">
        <v>2800</v>
      </c>
      <c r="M142" s="73">
        <v>2800</v>
      </c>
      <c r="N142" s="239"/>
      <c r="O142" t="str">
        <f>IF(C142="","",'OPĆI DIO'!$C$1)</f>
        <v>3025 INSTITUT ZA JADRANSKE KULTURE I MELIORACIJU KRŠA</v>
      </c>
      <c r="P142" t="str">
        <f t="shared" si="40"/>
        <v>329</v>
      </c>
      <c r="Q142" t="str">
        <f t="shared" si="41"/>
        <v>32</v>
      </c>
      <c r="R142" t="str">
        <f t="shared" si="42"/>
        <v>11</v>
      </c>
      <c r="S142" t="str">
        <f t="shared" si="43"/>
        <v>15</v>
      </c>
      <c r="T142" t="str">
        <f t="shared" si="44"/>
        <v>3</v>
      </c>
      <c r="U142">
        <f t="shared" si="45"/>
        <v>11</v>
      </c>
      <c r="AE142" t="s">
        <v>1041</v>
      </c>
      <c r="AF142" t="s">
        <v>1042</v>
      </c>
      <c r="AG142" t="s">
        <v>661</v>
      </c>
      <c r="AH142" t="s">
        <v>662</v>
      </c>
      <c r="AI142" t="str">
        <f t="shared" si="46"/>
        <v>01</v>
      </c>
      <c r="AJ142" t="str">
        <f t="shared" si="47"/>
        <v>015</v>
      </c>
    </row>
    <row r="143" spans="1:36">
      <c r="A143" s="39" t="str">
        <f>IF(C143="","",VLOOKUP('OPĆI DIO'!$C$1,'OPĆI DIO'!$N$4:$W$137,10,FALSE))</f>
        <v>08008</v>
      </c>
      <c r="B143" s="39" t="str">
        <f>IF(C143="","",VLOOKUP('OPĆI DIO'!$C$1,'OPĆI DIO'!$N$4:$W$137,9,FALSE))</f>
        <v>Javni instituti</v>
      </c>
      <c r="C143" s="266">
        <f t="shared" si="38"/>
        <v>11</v>
      </c>
      <c r="D143" s="43">
        <v>11</v>
      </c>
      <c r="E143" s="39" t="str">
        <f t="shared" si="39"/>
        <v>Opći prihodi i primici</v>
      </c>
      <c r="F143" s="43">
        <v>3299</v>
      </c>
      <c r="G143" s="39" t="str">
        <f t="shared" si="35"/>
        <v>Ostali nespomenuti rashodi poslovanja</v>
      </c>
      <c r="H143" s="74" t="s">
        <v>944</v>
      </c>
      <c r="I143" s="39" t="str">
        <f t="shared" si="36"/>
        <v>PROGRAMSKO FINANCIRANJE JAVNIH INSTITUTA</v>
      </c>
      <c r="J143" s="39" t="str">
        <f t="shared" si="37"/>
        <v>0150</v>
      </c>
      <c r="K143" s="73">
        <v>1000</v>
      </c>
      <c r="L143" s="73">
        <v>1000</v>
      </c>
      <c r="M143" s="73">
        <v>1000</v>
      </c>
      <c r="N143" s="239"/>
      <c r="O143" t="str">
        <f>IF(C143="","",'OPĆI DIO'!$C$1)</f>
        <v>3025 INSTITUT ZA JADRANSKE KULTURE I MELIORACIJU KRŠA</v>
      </c>
      <c r="P143" t="str">
        <f t="shared" si="40"/>
        <v>329</v>
      </c>
      <c r="Q143" t="str">
        <f t="shared" si="41"/>
        <v>32</v>
      </c>
      <c r="R143" t="str">
        <f t="shared" si="42"/>
        <v>11</v>
      </c>
      <c r="S143" t="str">
        <f t="shared" si="43"/>
        <v>15</v>
      </c>
      <c r="T143" t="str">
        <f t="shared" si="44"/>
        <v>3</v>
      </c>
      <c r="U143">
        <f t="shared" si="45"/>
        <v>11</v>
      </c>
      <c r="AE143" t="s">
        <v>1043</v>
      </c>
      <c r="AF143" t="s">
        <v>1044</v>
      </c>
      <c r="AG143" t="s">
        <v>674</v>
      </c>
      <c r="AH143" t="s">
        <v>675</v>
      </c>
      <c r="AI143" t="str">
        <f t="shared" si="46"/>
        <v>09</v>
      </c>
      <c r="AJ143" t="str">
        <f t="shared" si="47"/>
        <v>097</v>
      </c>
    </row>
    <row r="144" spans="1:36">
      <c r="A144" s="39" t="str">
        <f>IF(C144="","",VLOOKUP('OPĆI DIO'!$C$1,'OPĆI DIO'!$N$4:$W$137,10,FALSE))</f>
        <v>08008</v>
      </c>
      <c r="B144" s="39" t="str">
        <f>IF(C144="","",VLOOKUP('OPĆI DIO'!$C$1,'OPĆI DIO'!$N$4:$W$137,9,FALSE))</f>
        <v>Javni instituti</v>
      </c>
      <c r="C144" s="266">
        <f t="shared" si="38"/>
        <v>11</v>
      </c>
      <c r="D144" s="43">
        <v>11</v>
      </c>
      <c r="E144" s="39" t="str">
        <f t="shared" si="39"/>
        <v>Opći prihodi i primici</v>
      </c>
      <c r="F144" s="43">
        <v>3431</v>
      </c>
      <c r="G144" s="39" t="str">
        <f t="shared" si="35"/>
        <v>Bankarske usluge i usluge platnog prometa</v>
      </c>
      <c r="H144" s="74" t="s">
        <v>944</v>
      </c>
      <c r="I144" s="39" t="str">
        <f t="shared" si="36"/>
        <v>PROGRAMSKO FINANCIRANJE JAVNIH INSTITUTA</v>
      </c>
      <c r="J144" s="39" t="str">
        <f t="shared" si="37"/>
        <v>0150</v>
      </c>
      <c r="K144" s="73">
        <v>2000</v>
      </c>
      <c r="L144" s="73">
        <v>2000</v>
      </c>
      <c r="M144" s="73">
        <v>2000</v>
      </c>
      <c r="N144" s="239"/>
      <c r="O144" t="str">
        <f>IF(C144="","",'OPĆI DIO'!$C$1)</f>
        <v>3025 INSTITUT ZA JADRANSKE KULTURE I MELIORACIJU KRŠA</v>
      </c>
      <c r="P144" t="str">
        <f t="shared" si="40"/>
        <v>343</v>
      </c>
      <c r="Q144" t="str">
        <f t="shared" si="41"/>
        <v>34</v>
      </c>
      <c r="R144" t="str">
        <f t="shared" si="42"/>
        <v>11</v>
      </c>
      <c r="S144" t="str">
        <f t="shared" si="43"/>
        <v>15</v>
      </c>
      <c r="T144" t="str">
        <f t="shared" si="44"/>
        <v>3</v>
      </c>
      <c r="U144">
        <f t="shared" si="45"/>
        <v>11</v>
      </c>
      <c r="AE144" t="s">
        <v>1045</v>
      </c>
      <c r="AF144" t="s">
        <v>1046</v>
      </c>
      <c r="AG144" t="s">
        <v>674</v>
      </c>
      <c r="AH144" t="s">
        <v>675</v>
      </c>
      <c r="AI144" t="str">
        <f t="shared" si="46"/>
        <v>09</v>
      </c>
      <c r="AJ144" t="str">
        <f t="shared" si="47"/>
        <v>097</v>
      </c>
    </row>
    <row r="145" spans="1:36">
      <c r="A145" s="39" t="str">
        <f>IF(C145="","",VLOOKUP('OPĆI DIO'!$C$1,'OPĆI DIO'!$N$4:$W$137,10,FALSE))</f>
        <v>08008</v>
      </c>
      <c r="B145" s="39" t="str">
        <f>IF(C145="","",VLOOKUP('OPĆI DIO'!$C$1,'OPĆI DIO'!$N$4:$W$137,9,FALSE))</f>
        <v>Javni instituti</v>
      </c>
      <c r="C145" s="266">
        <f t="shared" si="38"/>
        <v>11</v>
      </c>
      <c r="D145" s="43">
        <v>11</v>
      </c>
      <c r="E145" s="39" t="str">
        <f t="shared" si="39"/>
        <v>Opći prihodi i primici</v>
      </c>
      <c r="F145" s="43">
        <v>4221</v>
      </c>
      <c r="G145" s="39" t="str">
        <f t="shared" si="35"/>
        <v>Uredska oprema i namještaj</v>
      </c>
      <c r="H145" s="74" t="s">
        <v>944</v>
      </c>
      <c r="I145" s="39" t="str">
        <f t="shared" si="36"/>
        <v>PROGRAMSKO FINANCIRANJE JAVNIH INSTITUTA</v>
      </c>
      <c r="J145" s="39" t="str">
        <f t="shared" si="37"/>
        <v>0150</v>
      </c>
      <c r="K145" s="73">
        <f>1000+18336</f>
        <v>19336</v>
      </c>
      <c r="L145" s="73">
        <v>1000</v>
      </c>
      <c r="M145" s="73">
        <v>1000</v>
      </c>
      <c r="N145" s="239"/>
      <c r="O145" t="str">
        <f>IF(C145="","",'OPĆI DIO'!$C$1)</f>
        <v>3025 INSTITUT ZA JADRANSKE KULTURE I MELIORACIJU KRŠA</v>
      </c>
      <c r="P145" t="str">
        <f t="shared" si="40"/>
        <v>422</v>
      </c>
      <c r="Q145" t="str">
        <f t="shared" si="41"/>
        <v>42</v>
      </c>
      <c r="R145" t="str">
        <f t="shared" si="42"/>
        <v>11</v>
      </c>
      <c r="S145" t="str">
        <f t="shared" si="43"/>
        <v>15</v>
      </c>
      <c r="T145" t="str">
        <f t="shared" si="44"/>
        <v>4</v>
      </c>
      <c r="U145">
        <f t="shared" si="45"/>
        <v>11</v>
      </c>
      <c r="AE145" t="s">
        <v>1047</v>
      </c>
      <c r="AF145" t="s">
        <v>1048</v>
      </c>
      <c r="AG145" t="s">
        <v>674</v>
      </c>
      <c r="AH145" t="s">
        <v>675</v>
      </c>
      <c r="AI145" t="str">
        <f t="shared" si="46"/>
        <v>09</v>
      </c>
      <c r="AJ145" t="str">
        <f t="shared" si="47"/>
        <v>097</v>
      </c>
    </row>
    <row r="146" spans="1:36">
      <c r="A146" s="39" t="str">
        <f>IF(C146="","",VLOOKUP('OPĆI DIO'!$C$1,'OPĆI DIO'!$N$4:$W$137,10,FALSE))</f>
        <v>08008</v>
      </c>
      <c r="B146" s="39" t="str">
        <f>IF(C146="","",VLOOKUP('OPĆI DIO'!$C$1,'OPĆI DIO'!$N$4:$W$137,9,FALSE))</f>
        <v>Javni instituti</v>
      </c>
      <c r="C146" s="266">
        <f t="shared" si="38"/>
        <v>11</v>
      </c>
      <c r="D146" s="43">
        <v>11</v>
      </c>
      <c r="E146" s="39" t="str">
        <f t="shared" si="39"/>
        <v>Opći prihodi i primici</v>
      </c>
      <c r="F146" s="43">
        <v>3111</v>
      </c>
      <c r="G146" s="39" t="str">
        <f t="shared" si="35"/>
        <v>Plaće za redovan rad</v>
      </c>
      <c r="H146" s="74" t="s">
        <v>944</v>
      </c>
      <c r="I146" s="39" t="str">
        <f t="shared" si="36"/>
        <v>PROGRAMSKO FINANCIRANJE JAVNIH INSTITUTA</v>
      </c>
      <c r="J146" s="39" t="str">
        <f t="shared" si="37"/>
        <v>0150</v>
      </c>
      <c r="K146" s="73">
        <v>1741107</v>
      </c>
      <c r="L146" s="73">
        <v>1867675</v>
      </c>
      <c r="M146" s="73">
        <v>1983845</v>
      </c>
      <c r="N146" s="239"/>
      <c r="O146" t="str">
        <f>IF(C146="","",'OPĆI DIO'!$C$1)</f>
        <v>3025 INSTITUT ZA JADRANSKE KULTURE I MELIORACIJU KRŠA</v>
      </c>
      <c r="P146" t="str">
        <f t="shared" si="40"/>
        <v>311</v>
      </c>
      <c r="Q146" t="str">
        <f t="shared" si="41"/>
        <v>31</v>
      </c>
      <c r="R146" t="str">
        <f t="shared" si="42"/>
        <v>11</v>
      </c>
      <c r="S146" t="str">
        <f t="shared" si="43"/>
        <v>15</v>
      </c>
      <c r="T146" t="str">
        <f t="shared" si="44"/>
        <v>3</v>
      </c>
      <c r="U146">
        <f t="shared" si="45"/>
        <v>11</v>
      </c>
      <c r="AE146" t="s">
        <v>1049</v>
      </c>
      <c r="AF146" t="s">
        <v>1050</v>
      </c>
      <c r="AG146" t="s">
        <v>674</v>
      </c>
      <c r="AH146" t="s">
        <v>675</v>
      </c>
      <c r="AI146" t="str">
        <f t="shared" si="46"/>
        <v>09</v>
      </c>
      <c r="AJ146" t="str">
        <f t="shared" si="47"/>
        <v>097</v>
      </c>
    </row>
    <row r="147" spans="1:36">
      <c r="A147" s="39" t="str">
        <f>IF(C147="","",VLOOKUP('OPĆI DIO'!$C$1,'OPĆI DIO'!$N$4:$W$137,10,FALSE))</f>
        <v>08008</v>
      </c>
      <c r="B147" s="39" t="str">
        <f>IF(C147="","",VLOOKUP('OPĆI DIO'!$C$1,'OPĆI DIO'!$N$4:$W$137,9,FALSE))</f>
        <v>Javni instituti</v>
      </c>
      <c r="C147" s="266">
        <f t="shared" si="38"/>
        <v>11</v>
      </c>
      <c r="D147" s="43">
        <v>11</v>
      </c>
      <c r="E147" s="39" t="str">
        <f t="shared" si="39"/>
        <v>Opći prihodi i primici</v>
      </c>
      <c r="F147" s="43">
        <v>3114</v>
      </c>
      <c r="G147" s="39" t="str">
        <f t="shared" si="35"/>
        <v>Plaće za posebne uvjete rada</v>
      </c>
      <c r="H147" s="74" t="s">
        <v>944</v>
      </c>
      <c r="I147" s="39" t="str">
        <f t="shared" si="36"/>
        <v>PROGRAMSKO FINANCIRANJE JAVNIH INSTITUTA</v>
      </c>
      <c r="J147" s="39" t="str">
        <f t="shared" si="37"/>
        <v>0150</v>
      </c>
      <c r="K147" s="73">
        <v>5788</v>
      </c>
      <c r="L147" s="73">
        <v>5788</v>
      </c>
      <c r="M147" s="73">
        <v>5788</v>
      </c>
      <c r="N147" s="239"/>
      <c r="O147" t="str">
        <f>IF(C147="","",'OPĆI DIO'!$C$1)</f>
        <v>3025 INSTITUT ZA JADRANSKE KULTURE I MELIORACIJU KRŠA</v>
      </c>
      <c r="P147" t="str">
        <f t="shared" si="40"/>
        <v>311</v>
      </c>
      <c r="Q147" t="str">
        <f t="shared" si="41"/>
        <v>31</v>
      </c>
      <c r="R147" t="str">
        <f t="shared" si="42"/>
        <v>11</v>
      </c>
      <c r="S147" t="str">
        <f t="shared" si="43"/>
        <v>15</v>
      </c>
      <c r="T147" t="str">
        <f t="shared" si="44"/>
        <v>3</v>
      </c>
      <c r="U147">
        <f t="shared" si="45"/>
        <v>11</v>
      </c>
      <c r="AE147" t="s">
        <v>1051</v>
      </c>
      <c r="AF147" t="s">
        <v>1052</v>
      </c>
      <c r="AG147" t="s">
        <v>661</v>
      </c>
      <c r="AH147" t="s">
        <v>662</v>
      </c>
      <c r="AI147" t="str">
        <f t="shared" si="46"/>
        <v>01</v>
      </c>
      <c r="AJ147" t="str">
        <f t="shared" si="47"/>
        <v>015</v>
      </c>
    </row>
    <row r="148" spans="1:36">
      <c r="A148" s="39" t="str">
        <f>IF(C148="","",VLOOKUP('OPĆI DIO'!$C$1,'OPĆI DIO'!$N$4:$W$137,10,FALSE))</f>
        <v>08008</v>
      </c>
      <c r="B148" s="39" t="str">
        <f>IF(C148="","",VLOOKUP('OPĆI DIO'!$C$1,'OPĆI DIO'!$N$4:$W$137,9,FALSE))</f>
        <v>Javni instituti</v>
      </c>
      <c r="C148" s="266">
        <f t="shared" si="38"/>
        <v>11</v>
      </c>
      <c r="D148" s="43">
        <v>11</v>
      </c>
      <c r="E148" s="39" t="str">
        <f t="shared" si="39"/>
        <v>Opći prihodi i primici</v>
      </c>
      <c r="F148" s="43">
        <v>3132</v>
      </c>
      <c r="G148" s="39" t="str">
        <f t="shared" si="35"/>
        <v>Doprinosi za obvezno zdravstveno osiguranje</v>
      </c>
      <c r="H148" s="74" t="s">
        <v>944</v>
      </c>
      <c r="I148" s="39" t="str">
        <f t="shared" si="36"/>
        <v>PROGRAMSKO FINANCIRANJE JAVNIH INSTITUTA</v>
      </c>
      <c r="J148" s="39" t="str">
        <f t="shared" si="37"/>
        <v>0150</v>
      </c>
      <c r="K148" s="73">
        <v>288238</v>
      </c>
      <c r="L148" s="73">
        <v>308167</v>
      </c>
      <c r="M148" s="73">
        <v>327335</v>
      </c>
      <c r="N148" s="239"/>
      <c r="O148" t="str">
        <f>IF(C148="","",'OPĆI DIO'!$C$1)</f>
        <v>3025 INSTITUT ZA JADRANSKE KULTURE I MELIORACIJU KRŠA</v>
      </c>
      <c r="P148" t="str">
        <f t="shared" si="40"/>
        <v>313</v>
      </c>
      <c r="Q148" t="str">
        <f t="shared" si="41"/>
        <v>31</v>
      </c>
      <c r="R148" t="str">
        <f t="shared" si="42"/>
        <v>11</v>
      </c>
      <c r="S148" t="str">
        <f t="shared" si="43"/>
        <v>15</v>
      </c>
      <c r="T148" t="str">
        <f t="shared" si="44"/>
        <v>3</v>
      </c>
      <c r="U148">
        <f t="shared" si="45"/>
        <v>11</v>
      </c>
      <c r="AE148" t="s">
        <v>1053</v>
      </c>
      <c r="AF148" t="s">
        <v>1054</v>
      </c>
      <c r="AG148" t="s">
        <v>802</v>
      </c>
      <c r="AH148" t="s">
        <v>803</v>
      </c>
      <c r="AI148" t="str">
        <f t="shared" si="46"/>
        <v>09</v>
      </c>
      <c r="AJ148" t="str">
        <f t="shared" si="47"/>
        <v>092</v>
      </c>
    </row>
    <row r="149" spans="1:36">
      <c r="A149" s="39" t="str">
        <f>IF(C149="","",VLOOKUP('OPĆI DIO'!$C$1,'OPĆI DIO'!$N$4:$W$137,10,FALSE))</f>
        <v>08008</v>
      </c>
      <c r="B149" s="39" t="str">
        <f>IF(C149="","",VLOOKUP('OPĆI DIO'!$C$1,'OPĆI DIO'!$N$4:$W$137,9,FALSE))</f>
        <v>Javni instituti</v>
      </c>
      <c r="C149" s="266">
        <f t="shared" si="38"/>
        <v>11</v>
      </c>
      <c r="D149" s="43">
        <v>11</v>
      </c>
      <c r="E149" s="39" t="str">
        <f t="shared" si="39"/>
        <v>Opći prihodi i primici</v>
      </c>
      <c r="F149" s="43">
        <v>3121</v>
      </c>
      <c r="G149" s="39" t="str">
        <f t="shared" si="35"/>
        <v>Ostali rashodi za zaposlene</v>
      </c>
      <c r="H149" s="74" t="s">
        <v>944</v>
      </c>
      <c r="I149" s="39" t="str">
        <f t="shared" si="36"/>
        <v>PROGRAMSKO FINANCIRANJE JAVNIH INSTITUTA</v>
      </c>
      <c r="J149" s="39" t="str">
        <f t="shared" si="37"/>
        <v>0150</v>
      </c>
      <c r="K149" s="73">
        <v>52000</v>
      </c>
      <c r="L149" s="73">
        <v>52000</v>
      </c>
      <c r="M149" s="73">
        <v>52000</v>
      </c>
      <c r="N149" s="239"/>
      <c r="O149" t="str">
        <f>IF(C149="","",'OPĆI DIO'!$C$1)</f>
        <v>3025 INSTITUT ZA JADRANSKE KULTURE I MELIORACIJU KRŠA</v>
      </c>
      <c r="P149" t="str">
        <f t="shared" si="40"/>
        <v>312</v>
      </c>
      <c r="Q149" t="str">
        <f t="shared" si="41"/>
        <v>31</v>
      </c>
      <c r="R149" t="str">
        <f t="shared" si="42"/>
        <v>11</v>
      </c>
      <c r="S149" t="str">
        <f t="shared" si="43"/>
        <v>15</v>
      </c>
      <c r="T149" t="str">
        <f t="shared" si="44"/>
        <v>3</v>
      </c>
      <c r="U149">
        <f t="shared" si="45"/>
        <v>11</v>
      </c>
      <c r="AE149" t="s">
        <v>1055</v>
      </c>
      <c r="AF149" t="s">
        <v>1056</v>
      </c>
      <c r="AG149" t="s">
        <v>674</v>
      </c>
      <c r="AH149" t="s">
        <v>675</v>
      </c>
      <c r="AI149" t="str">
        <f t="shared" si="46"/>
        <v>09</v>
      </c>
      <c r="AJ149" t="str">
        <f t="shared" si="47"/>
        <v>097</v>
      </c>
    </row>
    <row r="150" spans="1:36">
      <c r="A150" s="39" t="str">
        <f>IF(C150="","",VLOOKUP('OPĆI DIO'!$C$1,'OPĆI DIO'!$N$4:$W$137,10,FALSE))</f>
        <v>08008</v>
      </c>
      <c r="B150" s="39" t="str">
        <f>IF(C150="","",VLOOKUP('OPĆI DIO'!$C$1,'OPĆI DIO'!$N$4:$W$137,9,FALSE))</f>
        <v>Javni instituti</v>
      </c>
      <c r="C150" s="266">
        <f t="shared" si="38"/>
        <v>11</v>
      </c>
      <c r="D150" s="43">
        <v>11</v>
      </c>
      <c r="E150" s="39" t="str">
        <f t="shared" si="39"/>
        <v>Opći prihodi i primici</v>
      </c>
      <c r="F150" s="43">
        <v>3212</v>
      </c>
      <c r="G150" s="39" t="str">
        <f t="shared" si="35"/>
        <v>Naknade za prijevoz, za rad na terenu i odvojeni život</v>
      </c>
      <c r="H150" s="74" t="s">
        <v>944</v>
      </c>
      <c r="I150" s="39" t="str">
        <f t="shared" si="36"/>
        <v>PROGRAMSKO FINANCIRANJE JAVNIH INSTITUTA</v>
      </c>
      <c r="J150" s="39" t="str">
        <f t="shared" si="37"/>
        <v>0150</v>
      </c>
      <c r="K150" s="73">
        <v>22000</v>
      </c>
      <c r="L150" s="73">
        <v>22000</v>
      </c>
      <c r="M150" s="73">
        <v>22000</v>
      </c>
      <c r="N150" s="239"/>
      <c r="O150" t="str">
        <f>IF(C150="","",'OPĆI DIO'!$C$1)</f>
        <v>3025 INSTITUT ZA JADRANSKE KULTURE I MELIORACIJU KRŠA</v>
      </c>
      <c r="P150" t="str">
        <f t="shared" si="40"/>
        <v>321</v>
      </c>
      <c r="Q150" t="str">
        <f t="shared" si="41"/>
        <v>32</v>
      </c>
      <c r="R150" t="str">
        <f t="shared" si="42"/>
        <v>11</v>
      </c>
      <c r="S150" t="str">
        <f t="shared" si="43"/>
        <v>15</v>
      </c>
      <c r="T150" t="str">
        <f t="shared" si="44"/>
        <v>3</v>
      </c>
      <c r="U150">
        <f t="shared" si="45"/>
        <v>11</v>
      </c>
      <c r="AE150" t="s">
        <v>1057</v>
      </c>
      <c r="AF150" t="s">
        <v>1058</v>
      </c>
      <c r="AG150" t="s">
        <v>674</v>
      </c>
      <c r="AH150" t="s">
        <v>675</v>
      </c>
      <c r="AI150" t="str">
        <f t="shared" si="46"/>
        <v>09</v>
      </c>
      <c r="AJ150" t="str">
        <f t="shared" si="47"/>
        <v>097</v>
      </c>
    </row>
    <row r="151" spans="1:36">
      <c r="A151" s="39" t="str">
        <f>IF(C151="","",VLOOKUP('OPĆI DIO'!$C$1,'OPĆI DIO'!$N$4:$W$137,10,FALSE))</f>
        <v>08008</v>
      </c>
      <c r="B151" s="39" t="str">
        <f>IF(C151="","",VLOOKUP('OPĆI DIO'!$C$1,'OPĆI DIO'!$N$4:$W$137,9,FALSE))</f>
        <v>Javni instituti</v>
      </c>
      <c r="C151" s="266">
        <f t="shared" si="38"/>
        <v>71</v>
      </c>
      <c r="D151" s="43">
        <v>71</v>
      </c>
      <c r="E151" s="39" t="str">
        <f t="shared" si="39"/>
        <v>Prihodi od nefin. imovine i nadoknade štete s osnova osig.</v>
      </c>
      <c r="F151" s="43">
        <v>3232</v>
      </c>
      <c r="G151" s="39" t="str">
        <f t="shared" si="35"/>
        <v>Usluge tekućeg i investicijskog održavanja</v>
      </c>
      <c r="H151" s="74" t="s">
        <v>636</v>
      </c>
      <c r="I151" s="39" t="str">
        <f t="shared" si="36"/>
        <v>PROGRAMSKO I OSTALO FINANCIRANJE JAVNIH INSTITUTA – IZ EVIDENCIJSKIH PRIHODA</v>
      </c>
      <c r="J151" s="39" t="str">
        <f t="shared" si="37"/>
        <v>0150</v>
      </c>
      <c r="K151" s="73">
        <v>5000</v>
      </c>
      <c r="L151" s="73">
        <v>5000</v>
      </c>
      <c r="M151" s="73">
        <v>5000</v>
      </c>
      <c r="N151" s="239"/>
      <c r="O151" t="str">
        <f>IF(C151="","",'OPĆI DIO'!$C$1)</f>
        <v>3025 INSTITUT ZA JADRANSKE KULTURE I MELIORACIJU KRŠA</v>
      </c>
      <c r="P151" t="str">
        <f t="shared" si="40"/>
        <v>323</v>
      </c>
      <c r="Q151" t="str">
        <f t="shared" si="41"/>
        <v>32</v>
      </c>
      <c r="R151" t="str">
        <f t="shared" si="42"/>
        <v>71</v>
      </c>
      <c r="S151" t="str">
        <f t="shared" si="43"/>
        <v>15</v>
      </c>
      <c r="T151" t="str">
        <f t="shared" si="44"/>
        <v>3</v>
      </c>
      <c r="U151">
        <f t="shared" si="45"/>
        <v>71</v>
      </c>
      <c r="AE151" t="s">
        <v>1059</v>
      </c>
      <c r="AF151" t="s">
        <v>1060</v>
      </c>
      <c r="AG151" t="s">
        <v>661</v>
      </c>
      <c r="AH151" t="s">
        <v>662</v>
      </c>
      <c r="AI151" t="str">
        <f t="shared" si="46"/>
        <v>01</v>
      </c>
      <c r="AJ151" t="str">
        <f t="shared" si="47"/>
        <v>015</v>
      </c>
    </row>
    <row r="152" spans="1:36">
      <c r="A152" s="39" t="str">
        <f>IF(C152="","",VLOOKUP('OPĆI DIO'!$C$1,'OPĆI DIO'!$N$4:$W$137,10,FALSE))</f>
        <v>08008</v>
      </c>
      <c r="B152" s="39" t="str">
        <f>IF(C152="","",VLOOKUP('OPĆI DIO'!$C$1,'OPĆI DIO'!$N$4:$W$137,9,FALSE))</f>
        <v>Javni instituti</v>
      </c>
      <c r="C152" s="266">
        <f t="shared" si="38"/>
        <v>71</v>
      </c>
      <c r="D152" s="43">
        <v>71</v>
      </c>
      <c r="E152" s="39" t="str">
        <f t="shared" si="39"/>
        <v>Prihodi od nefin. imovine i nadoknade štete s osnova osig.</v>
      </c>
      <c r="F152" s="43">
        <v>4111</v>
      </c>
      <c r="G152" s="39" t="str">
        <f t="shared" si="35"/>
        <v>Zemljište</v>
      </c>
      <c r="H152" s="74" t="s">
        <v>636</v>
      </c>
      <c r="I152" s="39" t="str">
        <f t="shared" si="36"/>
        <v>PROGRAMSKO I OSTALO FINANCIRANJE JAVNIH INSTITUTA – IZ EVIDENCIJSKIH PRIHODA</v>
      </c>
      <c r="J152" s="39" t="str">
        <f t="shared" si="37"/>
        <v>0150</v>
      </c>
      <c r="K152" s="73">
        <v>1500</v>
      </c>
      <c r="L152" s="73">
        <v>1500</v>
      </c>
      <c r="M152" s="73">
        <v>1500</v>
      </c>
      <c r="N152" s="239"/>
      <c r="O152" t="str">
        <f>IF(C152="","",'OPĆI DIO'!$C$1)</f>
        <v>3025 INSTITUT ZA JADRANSKE KULTURE I MELIORACIJU KRŠA</v>
      </c>
      <c r="P152" t="str">
        <f t="shared" si="40"/>
        <v>411</v>
      </c>
      <c r="Q152" t="str">
        <f t="shared" si="41"/>
        <v>41</v>
      </c>
      <c r="R152" t="str">
        <f t="shared" si="42"/>
        <v>71</v>
      </c>
      <c r="S152" t="str">
        <f t="shared" si="43"/>
        <v>15</v>
      </c>
      <c r="T152" t="str">
        <f t="shared" si="44"/>
        <v>4</v>
      </c>
      <c r="U152">
        <f t="shared" si="45"/>
        <v>71</v>
      </c>
      <c r="AE152" t="s">
        <v>1061</v>
      </c>
      <c r="AF152" t="s">
        <v>1062</v>
      </c>
      <c r="AG152" t="s">
        <v>661</v>
      </c>
      <c r="AH152" t="s">
        <v>662</v>
      </c>
      <c r="AI152" t="str">
        <f t="shared" si="46"/>
        <v>01</v>
      </c>
      <c r="AJ152" t="str">
        <f t="shared" si="47"/>
        <v>015</v>
      </c>
    </row>
    <row r="153" spans="1:36">
      <c r="A153" s="39" t="str">
        <f>IF(C153="","",VLOOKUP('OPĆI DIO'!$C$1,'OPĆI DIO'!$N$4:$W$137,10,FALSE))</f>
        <v>08008</v>
      </c>
      <c r="B153" s="39" t="str">
        <f>IF(C153="","",VLOOKUP('OPĆI DIO'!$C$1,'OPĆI DIO'!$N$4:$W$137,9,FALSE))</f>
        <v>Javni instituti</v>
      </c>
      <c r="C153" s="266">
        <f t="shared" si="38"/>
        <v>71</v>
      </c>
      <c r="D153" s="43">
        <v>71</v>
      </c>
      <c r="E153" s="39" t="str">
        <f t="shared" si="39"/>
        <v>Prihodi od nefin. imovine i nadoknade štete s osnova osig.</v>
      </c>
      <c r="F153" s="43">
        <v>4221</v>
      </c>
      <c r="G153" s="39" t="str">
        <f t="shared" si="35"/>
        <v>Uredska oprema i namještaj</v>
      </c>
      <c r="H153" s="74" t="s">
        <v>636</v>
      </c>
      <c r="I153" s="39" t="str">
        <f t="shared" si="36"/>
        <v>PROGRAMSKO I OSTALO FINANCIRANJE JAVNIH INSTITUTA – IZ EVIDENCIJSKIH PRIHODA</v>
      </c>
      <c r="J153" s="39" t="str">
        <f t="shared" si="37"/>
        <v>0150</v>
      </c>
      <c r="K153" s="73">
        <v>2000</v>
      </c>
      <c r="L153" s="73">
        <v>2000</v>
      </c>
      <c r="M153" s="73">
        <v>2000</v>
      </c>
      <c r="N153" s="239"/>
      <c r="O153" t="str">
        <f>IF(C153="","",'OPĆI DIO'!$C$1)</f>
        <v>3025 INSTITUT ZA JADRANSKE KULTURE I MELIORACIJU KRŠA</v>
      </c>
      <c r="P153" t="str">
        <f t="shared" si="40"/>
        <v>422</v>
      </c>
      <c r="Q153" t="str">
        <f t="shared" si="41"/>
        <v>42</v>
      </c>
      <c r="R153" t="str">
        <f t="shared" si="42"/>
        <v>71</v>
      </c>
      <c r="S153" t="str">
        <f t="shared" si="43"/>
        <v>15</v>
      </c>
      <c r="T153" t="str">
        <f t="shared" si="44"/>
        <v>4</v>
      </c>
      <c r="U153">
        <f t="shared" si="45"/>
        <v>71</v>
      </c>
      <c r="AE153" t="s">
        <v>1063</v>
      </c>
      <c r="AF153" t="s">
        <v>1064</v>
      </c>
      <c r="AG153" t="s">
        <v>674</v>
      </c>
      <c r="AH153" t="s">
        <v>675</v>
      </c>
      <c r="AI153" t="str">
        <f t="shared" si="46"/>
        <v>09</v>
      </c>
      <c r="AJ153" t="str">
        <f t="shared" si="47"/>
        <v>097</v>
      </c>
    </row>
    <row r="154" spans="1:36">
      <c r="A154" s="39" t="str">
        <f>IF(C154="","",VLOOKUP('OPĆI DIO'!$C$1,'OPĆI DIO'!$N$4:$W$137,10,FALSE))</f>
        <v>08008</v>
      </c>
      <c r="B154" s="39" t="str">
        <f>IF(C154="","",VLOOKUP('OPĆI DIO'!$C$1,'OPĆI DIO'!$N$4:$W$137,9,FALSE))</f>
        <v>Javni instituti</v>
      </c>
      <c r="C154" s="266">
        <f t="shared" si="38"/>
        <v>71</v>
      </c>
      <c r="D154" s="43">
        <v>71</v>
      </c>
      <c r="E154" s="39" t="str">
        <f t="shared" si="39"/>
        <v>Prihodi od nefin. imovine i nadoknade štete s osnova osig.</v>
      </c>
      <c r="F154" s="43">
        <v>4222</v>
      </c>
      <c r="G154" s="39" t="str">
        <f t="shared" si="35"/>
        <v>Komunikacijska oprema</v>
      </c>
      <c r="H154" s="74" t="s">
        <v>636</v>
      </c>
      <c r="I154" s="39" t="str">
        <f t="shared" si="36"/>
        <v>PROGRAMSKO I OSTALO FINANCIRANJE JAVNIH INSTITUTA – IZ EVIDENCIJSKIH PRIHODA</v>
      </c>
      <c r="J154" s="39" t="str">
        <f t="shared" si="37"/>
        <v>0150</v>
      </c>
      <c r="K154" s="73">
        <v>2000</v>
      </c>
      <c r="L154" s="73">
        <v>2000</v>
      </c>
      <c r="M154" s="73">
        <v>2000</v>
      </c>
      <c r="N154" s="239"/>
      <c r="O154" t="str">
        <f>IF(C154="","",'OPĆI DIO'!$C$1)</f>
        <v>3025 INSTITUT ZA JADRANSKE KULTURE I MELIORACIJU KRŠA</v>
      </c>
      <c r="P154" t="str">
        <f t="shared" si="40"/>
        <v>422</v>
      </c>
      <c r="Q154" t="str">
        <f t="shared" si="41"/>
        <v>42</v>
      </c>
      <c r="R154" t="str">
        <f t="shared" si="42"/>
        <v>71</v>
      </c>
      <c r="S154" t="str">
        <f t="shared" si="43"/>
        <v>15</v>
      </c>
      <c r="T154" t="str">
        <f t="shared" si="44"/>
        <v>4</v>
      </c>
      <c r="U154">
        <f t="shared" si="45"/>
        <v>71</v>
      </c>
      <c r="AE154" t="s">
        <v>1065</v>
      </c>
      <c r="AF154" t="s">
        <v>1066</v>
      </c>
      <c r="AG154" t="s">
        <v>648</v>
      </c>
      <c r="AH154" t="s">
        <v>649</v>
      </c>
      <c r="AI154" t="str">
        <f t="shared" si="46"/>
        <v>09</v>
      </c>
      <c r="AJ154" t="str">
        <f t="shared" si="47"/>
        <v>094</v>
      </c>
    </row>
    <row r="155" spans="1:36">
      <c r="A155" s="39" t="str">
        <f>IF(C155="","",VLOOKUP('OPĆI DIO'!$C$1,'OPĆI DIO'!$N$4:$W$137,10,FALSE))</f>
        <v>08008</v>
      </c>
      <c r="B155" s="39" t="str">
        <f>IF(C155="","",VLOOKUP('OPĆI DIO'!$C$1,'OPĆI DIO'!$N$4:$W$137,9,FALSE))</f>
        <v>Javni instituti</v>
      </c>
      <c r="C155" s="266">
        <f t="shared" si="38"/>
        <v>71</v>
      </c>
      <c r="D155" s="43">
        <v>71</v>
      </c>
      <c r="E155" s="39" t="str">
        <f t="shared" si="39"/>
        <v>Prihodi od nefin. imovine i nadoknade štete s osnova osig.</v>
      </c>
      <c r="F155" s="43">
        <v>4223</v>
      </c>
      <c r="G155" s="39" t="str">
        <f t="shared" si="35"/>
        <v>Oprema za održavanje i zaštitu</v>
      </c>
      <c r="H155" s="74" t="s">
        <v>636</v>
      </c>
      <c r="I155" s="39" t="str">
        <f t="shared" si="36"/>
        <v>PROGRAMSKO I OSTALO FINANCIRANJE JAVNIH INSTITUTA – IZ EVIDENCIJSKIH PRIHODA</v>
      </c>
      <c r="J155" s="39" t="str">
        <f t="shared" si="37"/>
        <v>0150</v>
      </c>
      <c r="K155" s="73">
        <v>2000</v>
      </c>
      <c r="L155" s="73">
        <v>2000</v>
      </c>
      <c r="M155" s="73">
        <v>2000</v>
      </c>
      <c r="N155" s="239"/>
      <c r="O155" t="str">
        <f>IF(C155="","",'OPĆI DIO'!$C$1)</f>
        <v>3025 INSTITUT ZA JADRANSKE KULTURE I MELIORACIJU KRŠA</v>
      </c>
      <c r="P155" t="str">
        <f t="shared" si="40"/>
        <v>422</v>
      </c>
      <c r="Q155" t="str">
        <f t="shared" si="41"/>
        <v>42</v>
      </c>
      <c r="R155" t="str">
        <f t="shared" si="42"/>
        <v>71</v>
      </c>
      <c r="S155" t="str">
        <f t="shared" si="43"/>
        <v>15</v>
      </c>
      <c r="T155" t="str">
        <f t="shared" si="44"/>
        <v>4</v>
      </c>
      <c r="U155">
        <f t="shared" si="45"/>
        <v>71</v>
      </c>
      <c r="AE155" t="s">
        <v>1067</v>
      </c>
      <c r="AF155" t="s">
        <v>1068</v>
      </c>
      <c r="AG155" t="s">
        <v>661</v>
      </c>
      <c r="AH155" t="s">
        <v>662</v>
      </c>
      <c r="AI155" t="str">
        <f t="shared" si="46"/>
        <v>01</v>
      </c>
      <c r="AJ155" t="str">
        <f t="shared" si="47"/>
        <v>015</v>
      </c>
    </row>
    <row r="156" spans="1:36">
      <c r="A156" s="39" t="str">
        <f>IF(C156="","",VLOOKUP('OPĆI DIO'!$C$1,'OPĆI DIO'!$N$4:$W$137,10,FALSE))</f>
        <v>08008</v>
      </c>
      <c r="B156" s="39" t="str">
        <f>IF(C156="","",VLOOKUP('OPĆI DIO'!$C$1,'OPĆI DIO'!$N$4:$W$137,9,FALSE))</f>
        <v>Javni instituti</v>
      </c>
      <c r="C156" s="266">
        <f t="shared" si="38"/>
        <v>71</v>
      </c>
      <c r="D156" s="43">
        <v>71</v>
      </c>
      <c r="E156" s="39" t="str">
        <f t="shared" si="39"/>
        <v>Prihodi od nefin. imovine i nadoknade štete s osnova osig.</v>
      </c>
      <c r="F156" s="43">
        <v>4224</v>
      </c>
      <c r="G156" s="39" t="str">
        <f t="shared" si="35"/>
        <v>Medicinska i laboratorijska oprema</v>
      </c>
      <c r="H156" s="74" t="s">
        <v>636</v>
      </c>
      <c r="I156" s="39" t="str">
        <f t="shared" si="36"/>
        <v>PROGRAMSKO I OSTALO FINANCIRANJE JAVNIH INSTITUTA – IZ EVIDENCIJSKIH PRIHODA</v>
      </c>
      <c r="J156" s="39" t="str">
        <f t="shared" si="37"/>
        <v>0150</v>
      </c>
      <c r="K156" s="73">
        <v>2000</v>
      </c>
      <c r="L156" s="73">
        <v>2000</v>
      </c>
      <c r="M156" s="73">
        <v>2000</v>
      </c>
      <c r="N156" s="239"/>
      <c r="O156" t="str">
        <f>IF(C156="","",'OPĆI DIO'!$C$1)</f>
        <v>3025 INSTITUT ZA JADRANSKE KULTURE I MELIORACIJU KRŠA</v>
      </c>
      <c r="P156" t="str">
        <f t="shared" si="40"/>
        <v>422</v>
      </c>
      <c r="Q156" t="str">
        <f t="shared" si="41"/>
        <v>42</v>
      </c>
      <c r="R156" t="str">
        <f t="shared" si="42"/>
        <v>71</v>
      </c>
      <c r="S156" t="str">
        <f t="shared" si="43"/>
        <v>15</v>
      </c>
      <c r="T156" t="str">
        <f t="shared" si="44"/>
        <v>4</v>
      </c>
      <c r="U156">
        <f t="shared" si="45"/>
        <v>71</v>
      </c>
      <c r="AE156" t="s">
        <v>1069</v>
      </c>
      <c r="AF156" t="s">
        <v>1070</v>
      </c>
      <c r="AG156" t="s">
        <v>674</v>
      </c>
      <c r="AH156" t="s">
        <v>675</v>
      </c>
      <c r="AI156" t="str">
        <f t="shared" si="46"/>
        <v>09</v>
      </c>
      <c r="AJ156" t="str">
        <f t="shared" si="47"/>
        <v>097</v>
      </c>
    </row>
    <row r="157" spans="1:36">
      <c r="A157" s="39" t="str">
        <f>IF(C157="","",VLOOKUP('OPĆI DIO'!$C$1,'OPĆI DIO'!$N$4:$W$137,10,FALSE))</f>
        <v>08008</v>
      </c>
      <c r="B157" s="39" t="str">
        <f>IF(C157="","",VLOOKUP('OPĆI DIO'!$C$1,'OPĆI DIO'!$N$4:$W$137,9,FALSE))</f>
        <v>Javni instituti</v>
      </c>
      <c r="C157" s="266">
        <f t="shared" si="38"/>
        <v>71</v>
      </c>
      <c r="D157" s="43">
        <v>71</v>
      </c>
      <c r="E157" s="39" t="str">
        <f t="shared" si="39"/>
        <v>Prihodi od nefin. imovine i nadoknade štete s osnova osig.</v>
      </c>
      <c r="F157" s="43">
        <v>4225</v>
      </c>
      <c r="G157" s="39" t="str">
        <f t="shared" si="35"/>
        <v>Instrumenti i uređaji</v>
      </c>
      <c r="H157" s="74" t="s">
        <v>636</v>
      </c>
      <c r="I157" s="39" t="str">
        <f t="shared" si="36"/>
        <v>PROGRAMSKO I OSTALO FINANCIRANJE JAVNIH INSTITUTA – IZ EVIDENCIJSKIH PRIHODA</v>
      </c>
      <c r="J157" s="39" t="str">
        <f t="shared" si="37"/>
        <v>0150</v>
      </c>
      <c r="K157" s="73">
        <v>2000</v>
      </c>
      <c r="L157" s="73">
        <v>2000</v>
      </c>
      <c r="M157" s="73">
        <v>2000</v>
      </c>
      <c r="N157" s="239"/>
      <c r="O157" t="str">
        <f>IF(C157="","",'OPĆI DIO'!$C$1)</f>
        <v>3025 INSTITUT ZA JADRANSKE KULTURE I MELIORACIJU KRŠA</v>
      </c>
      <c r="P157" t="str">
        <f t="shared" si="40"/>
        <v>422</v>
      </c>
      <c r="Q157" t="str">
        <f t="shared" si="41"/>
        <v>42</v>
      </c>
      <c r="R157" t="str">
        <f t="shared" si="42"/>
        <v>71</v>
      </c>
      <c r="S157" t="str">
        <f t="shared" si="43"/>
        <v>15</v>
      </c>
      <c r="T157" t="str">
        <f t="shared" si="44"/>
        <v>4</v>
      </c>
      <c r="U157">
        <f t="shared" si="45"/>
        <v>71</v>
      </c>
      <c r="AE157" t="s">
        <v>1071</v>
      </c>
      <c r="AF157" t="s">
        <v>1072</v>
      </c>
      <c r="AG157" t="s">
        <v>674</v>
      </c>
      <c r="AH157" t="s">
        <v>675</v>
      </c>
      <c r="AI157" t="str">
        <f t="shared" si="46"/>
        <v>09</v>
      </c>
      <c r="AJ157" t="str">
        <f t="shared" si="47"/>
        <v>097</v>
      </c>
    </row>
    <row r="158" spans="1:36">
      <c r="A158" s="39" t="str">
        <f>IF(C158="","",VLOOKUP('OPĆI DIO'!$C$1,'OPĆI DIO'!$N$4:$W$137,10,FALSE))</f>
        <v>08008</v>
      </c>
      <c r="B158" s="39" t="str">
        <f>IF(C158="","",VLOOKUP('OPĆI DIO'!$C$1,'OPĆI DIO'!$N$4:$W$137,9,FALSE))</f>
        <v>Javni instituti</v>
      </c>
      <c r="C158" s="266">
        <f t="shared" si="38"/>
        <v>71</v>
      </c>
      <c r="D158" s="43">
        <v>71</v>
      </c>
      <c r="E158" s="39" t="str">
        <f t="shared" si="39"/>
        <v>Prihodi od nefin. imovine i nadoknade štete s osnova osig.</v>
      </c>
      <c r="F158" s="43">
        <v>4227</v>
      </c>
      <c r="G158" s="39" t="str">
        <f t="shared" si="35"/>
        <v>Uređaji, strojevi i oprema za ostale namjene</v>
      </c>
      <c r="H158" s="74" t="s">
        <v>636</v>
      </c>
      <c r="I158" s="39" t="str">
        <f t="shared" si="36"/>
        <v>PROGRAMSKO I OSTALO FINANCIRANJE JAVNIH INSTITUTA – IZ EVIDENCIJSKIH PRIHODA</v>
      </c>
      <c r="J158" s="39" t="str">
        <f t="shared" si="37"/>
        <v>0150</v>
      </c>
      <c r="K158" s="73">
        <v>2000</v>
      </c>
      <c r="L158" s="73">
        <v>2000</v>
      </c>
      <c r="M158" s="73">
        <v>2000</v>
      </c>
      <c r="N158" s="239"/>
      <c r="O158" t="str">
        <f>IF(C158="","",'OPĆI DIO'!$C$1)</f>
        <v>3025 INSTITUT ZA JADRANSKE KULTURE I MELIORACIJU KRŠA</v>
      </c>
      <c r="P158" t="str">
        <f t="shared" si="40"/>
        <v>422</v>
      </c>
      <c r="Q158" t="str">
        <f t="shared" si="41"/>
        <v>42</v>
      </c>
      <c r="R158" t="str">
        <f t="shared" si="42"/>
        <v>71</v>
      </c>
      <c r="S158" t="str">
        <f t="shared" si="43"/>
        <v>15</v>
      </c>
      <c r="T158" t="str">
        <f t="shared" si="44"/>
        <v>4</v>
      </c>
      <c r="U158">
        <f t="shared" si="45"/>
        <v>71</v>
      </c>
      <c r="AE158" t="s">
        <v>1073</v>
      </c>
      <c r="AF158" t="s">
        <v>1074</v>
      </c>
      <c r="AG158" t="s">
        <v>674</v>
      </c>
      <c r="AH158" t="s">
        <v>675</v>
      </c>
      <c r="AI158" t="str">
        <f t="shared" si="46"/>
        <v>09</v>
      </c>
      <c r="AJ158" t="str">
        <f t="shared" si="47"/>
        <v>097</v>
      </c>
    </row>
    <row r="159" spans="1:36">
      <c r="A159" s="39" t="str">
        <f>IF(C159="","",VLOOKUP('OPĆI DIO'!$C$1,'OPĆI DIO'!$N$4:$W$137,10,FALSE))</f>
        <v>08008</v>
      </c>
      <c r="B159" s="39" t="str">
        <f>IF(C159="","",VLOOKUP('OPĆI DIO'!$C$1,'OPĆI DIO'!$N$4:$W$137,9,FALSE))</f>
        <v>Javni instituti</v>
      </c>
      <c r="C159" s="266">
        <f t="shared" si="38"/>
        <v>71</v>
      </c>
      <c r="D159" s="43">
        <v>71</v>
      </c>
      <c r="E159" s="39" t="str">
        <f t="shared" si="39"/>
        <v>Prihodi od nefin. imovine i nadoknade štete s osnova osig.</v>
      </c>
      <c r="F159" s="43">
        <v>4511</v>
      </c>
      <c r="G159" s="39" t="str">
        <f t="shared" si="35"/>
        <v>Dodatna ulaganja na građevinskim objektima</v>
      </c>
      <c r="H159" s="74" t="s">
        <v>636</v>
      </c>
      <c r="I159" s="39" t="str">
        <f t="shared" si="36"/>
        <v>PROGRAMSKO I OSTALO FINANCIRANJE JAVNIH INSTITUTA – IZ EVIDENCIJSKIH PRIHODA</v>
      </c>
      <c r="J159" s="39" t="str">
        <f t="shared" si="37"/>
        <v>0150</v>
      </c>
      <c r="K159" s="73">
        <f>15000+57000</f>
        <v>72000</v>
      </c>
      <c r="L159" s="73">
        <v>15000</v>
      </c>
      <c r="M159" s="73">
        <v>15000</v>
      </c>
      <c r="N159" s="239"/>
      <c r="O159" t="str">
        <f>IF(C159="","",'OPĆI DIO'!$C$1)</f>
        <v>3025 INSTITUT ZA JADRANSKE KULTURE I MELIORACIJU KRŠA</v>
      </c>
      <c r="P159" t="str">
        <f t="shared" si="40"/>
        <v>451</v>
      </c>
      <c r="Q159" t="str">
        <f t="shared" si="41"/>
        <v>45</v>
      </c>
      <c r="R159" t="str">
        <f t="shared" si="42"/>
        <v>71</v>
      </c>
      <c r="S159" t="str">
        <f t="shared" si="43"/>
        <v>15</v>
      </c>
      <c r="T159" t="str">
        <f t="shared" si="44"/>
        <v>4</v>
      </c>
      <c r="U159">
        <f t="shared" si="45"/>
        <v>71</v>
      </c>
      <c r="AE159" t="s">
        <v>1075</v>
      </c>
      <c r="AF159" t="s">
        <v>455</v>
      </c>
      <c r="AG159" t="s">
        <v>648</v>
      </c>
      <c r="AH159" t="s">
        <v>649</v>
      </c>
      <c r="AI159" t="str">
        <f t="shared" si="46"/>
        <v>09</v>
      </c>
      <c r="AJ159" t="str">
        <f t="shared" si="47"/>
        <v>094</v>
      </c>
    </row>
    <row r="160" spans="1:36">
      <c r="A160" s="39" t="str">
        <f>IF(C160="","",VLOOKUP('OPĆI DIO'!$C$1,'OPĆI DIO'!$N$4:$W$137,10,FALSE))</f>
        <v>08008</v>
      </c>
      <c r="B160" s="39" t="str">
        <f>IF(C160="","",VLOOKUP('OPĆI DIO'!$C$1,'OPĆI DIO'!$N$4:$W$137,9,FALSE))</f>
        <v>Javni instituti</v>
      </c>
      <c r="C160" s="266">
        <f t="shared" si="38"/>
        <v>71</v>
      </c>
      <c r="D160" s="43">
        <v>71</v>
      </c>
      <c r="E160" s="39" t="str">
        <f t="shared" si="39"/>
        <v>Prihodi od nefin. imovine i nadoknade štete s osnova osig.</v>
      </c>
      <c r="F160" s="43">
        <v>4521</v>
      </c>
      <c r="G160" s="39" t="str">
        <f t="shared" si="35"/>
        <v>Dodatna ulaganja na postrojenjima i opremi</v>
      </c>
      <c r="H160" s="74" t="s">
        <v>636</v>
      </c>
      <c r="I160" s="39" t="str">
        <f t="shared" si="36"/>
        <v>PROGRAMSKO I OSTALO FINANCIRANJE JAVNIH INSTITUTA – IZ EVIDENCIJSKIH PRIHODA</v>
      </c>
      <c r="J160" s="39" t="str">
        <f t="shared" si="37"/>
        <v>0150</v>
      </c>
      <c r="K160" s="73">
        <v>5000</v>
      </c>
      <c r="L160" s="73">
        <v>5000</v>
      </c>
      <c r="M160" s="73">
        <v>5000</v>
      </c>
      <c r="N160" s="239"/>
      <c r="O160" t="str">
        <f>IF(C160="","",'OPĆI DIO'!$C$1)</f>
        <v>3025 INSTITUT ZA JADRANSKE KULTURE I MELIORACIJU KRŠA</v>
      </c>
      <c r="P160" t="str">
        <f t="shared" si="40"/>
        <v>452</v>
      </c>
      <c r="Q160" t="str">
        <f t="shared" si="41"/>
        <v>45</v>
      </c>
      <c r="R160" t="str">
        <f t="shared" si="42"/>
        <v>71</v>
      </c>
      <c r="S160" t="str">
        <f t="shared" si="43"/>
        <v>15</v>
      </c>
      <c r="T160" t="str">
        <f t="shared" si="44"/>
        <v>4</v>
      </c>
      <c r="U160">
        <f t="shared" si="45"/>
        <v>71</v>
      </c>
      <c r="AE160" t="s">
        <v>1076</v>
      </c>
      <c r="AF160" t="s">
        <v>1077</v>
      </c>
      <c r="AG160" t="s">
        <v>674</v>
      </c>
      <c r="AH160" t="s">
        <v>675</v>
      </c>
      <c r="AI160" t="str">
        <f t="shared" si="46"/>
        <v>09</v>
      </c>
      <c r="AJ160" t="str">
        <f t="shared" si="47"/>
        <v>097</v>
      </c>
    </row>
    <row r="161" spans="1:36">
      <c r="A161" s="39" t="str">
        <f>IF(C161="","",VLOOKUP('OPĆI DIO'!$C$1,'OPĆI DIO'!$N$4:$W$137,10,FALSE))</f>
        <v>08008</v>
      </c>
      <c r="B161" s="39" t="str">
        <f>IF(C161="","",VLOOKUP('OPĆI DIO'!$C$1,'OPĆI DIO'!$N$4:$W$137,9,FALSE))</f>
        <v>Javni instituti</v>
      </c>
      <c r="C161" s="266">
        <f t="shared" si="38"/>
        <v>31</v>
      </c>
      <c r="D161" s="43">
        <v>31</v>
      </c>
      <c r="E161" s="39" t="str">
        <f t="shared" si="39"/>
        <v>Vlastiti prihodi</v>
      </c>
      <c r="F161" s="43">
        <v>3132</v>
      </c>
      <c r="G161" s="39" t="str">
        <f t="shared" si="35"/>
        <v>Doprinosi za obvezno zdravstveno osiguranje</v>
      </c>
      <c r="H161" s="74" t="s">
        <v>636</v>
      </c>
      <c r="I161" s="39" t="str">
        <f t="shared" si="36"/>
        <v>PROGRAMSKO I OSTALO FINANCIRANJE JAVNIH INSTITUTA – IZ EVIDENCIJSKIH PRIHODA</v>
      </c>
      <c r="J161" s="39" t="str">
        <f t="shared" si="37"/>
        <v>0150</v>
      </c>
      <c r="K161" s="73">
        <f>216*12</f>
        <v>2592</v>
      </c>
      <c r="L161" s="73">
        <f>216*12</f>
        <v>2592</v>
      </c>
      <c r="M161" s="73">
        <f>216*12</f>
        <v>2592</v>
      </c>
      <c r="N161" s="239"/>
      <c r="O161" t="str">
        <f>IF(C161="","",'OPĆI DIO'!$C$1)</f>
        <v>3025 INSTITUT ZA JADRANSKE KULTURE I MELIORACIJU KRŠA</v>
      </c>
      <c r="P161" t="str">
        <f t="shared" si="40"/>
        <v>313</v>
      </c>
      <c r="Q161" t="str">
        <f t="shared" si="41"/>
        <v>31</v>
      </c>
      <c r="R161" t="str">
        <f t="shared" si="42"/>
        <v>31</v>
      </c>
      <c r="S161" t="str">
        <f t="shared" si="43"/>
        <v>15</v>
      </c>
      <c r="T161" t="str">
        <f t="shared" si="44"/>
        <v>3</v>
      </c>
      <c r="U161">
        <f t="shared" si="45"/>
        <v>31</v>
      </c>
      <c r="AE161" t="s">
        <v>1078</v>
      </c>
      <c r="AF161" t="s">
        <v>1079</v>
      </c>
      <c r="AG161" t="s">
        <v>661</v>
      </c>
      <c r="AH161" t="s">
        <v>662</v>
      </c>
      <c r="AI161" t="str">
        <f t="shared" si="46"/>
        <v>01</v>
      </c>
      <c r="AJ161" t="str">
        <f t="shared" si="47"/>
        <v>015</v>
      </c>
    </row>
    <row r="162" spans="1:36">
      <c r="A162" s="39" t="str">
        <f>IF(C162="","",VLOOKUP('OPĆI DIO'!$C$1,'OPĆI DIO'!$N$4:$W$137,10,FALSE))</f>
        <v>08008</v>
      </c>
      <c r="B162" s="39" t="str">
        <f>IF(C162="","",VLOOKUP('OPĆI DIO'!$C$1,'OPĆI DIO'!$N$4:$W$137,9,FALSE))</f>
        <v>Javni instituti</v>
      </c>
      <c r="C162" s="266">
        <f t="shared" si="38"/>
        <v>31</v>
      </c>
      <c r="D162" s="43">
        <v>31</v>
      </c>
      <c r="E162" s="39" t="str">
        <f t="shared" si="39"/>
        <v>Vlastiti prihodi</v>
      </c>
      <c r="F162" s="43">
        <v>3212</v>
      </c>
      <c r="G162" s="39" t="str">
        <f t="shared" si="35"/>
        <v>Naknade za prijevoz, za rad na terenu i odvojeni život</v>
      </c>
      <c r="H162" s="74" t="s">
        <v>636</v>
      </c>
      <c r="I162" s="39" t="str">
        <f t="shared" si="36"/>
        <v>PROGRAMSKO I OSTALO FINANCIRANJE JAVNIH INSTITUTA – IZ EVIDENCIJSKIH PRIHODA</v>
      </c>
      <c r="J162" s="39" t="str">
        <f t="shared" si="37"/>
        <v>0150</v>
      </c>
      <c r="K162" s="73">
        <f>35*12</f>
        <v>420</v>
      </c>
      <c r="L162" s="73">
        <f>35*12</f>
        <v>420</v>
      </c>
      <c r="M162" s="73">
        <f>35*12</f>
        <v>420</v>
      </c>
      <c r="N162" s="239"/>
      <c r="O162" t="str">
        <f>IF(C162="","",'OPĆI DIO'!$C$1)</f>
        <v>3025 INSTITUT ZA JADRANSKE KULTURE I MELIORACIJU KRŠA</v>
      </c>
      <c r="P162" t="str">
        <f t="shared" si="40"/>
        <v>321</v>
      </c>
      <c r="Q162" t="str">
        <f t="shared" si="41"/>
        <v>32</v>
      </c>
      <c r="R162" t="str">
        <f t="shared" si="42"/>
        <v>31</v>
      </c>
      <c r="S162" t="str">
        <f t="shared" si="43"/>
        <v>15</v>
      </c>
      <c r="T162" t="str">
        <f t="shared" si="44"/>
        <v>3</v>
      </c>
      <c r="U162">
        <f t="shared" si="45"/>
        <v>31</v>
      </c>
      <c r="AE162" t="s">
        <v>1080</v>
      </c>
      <c r="AF162" t="s">
        <v>1081</v>
      </c>
      <c r="AG162" t="s">
        <v>666</v>
      </c>
      <c r="AH162" t="s">
        <v>667</v>
      </c>
      <c r="AI162" t="str">
        <f t="shared" si="46"/>
        <v>09</v>
      </c>
      <c r="AJ162" t="str">
        <f t="shared" si="47"/>
        <v>091</v>
      </c>
    </row>
    <row r="163" spans="1:36">
      <c r="A163" s="39" t="str">
        <f>IF(C163="","",VLOOKUP('OPĆI DIO'!$C$1,'OPĆI DIO'!$N$4:$W$137,10,FALSE))</f>
        <v>08008</v>
      </c>
      <c r="B163" s="39" t="str">
        <f>IF(C163="","",VLOOKUP('OPĆI DIO'!$C$1,'OPĆI DIO'!$N$4:$W$137,9,FALSE))</f>
        <v>Javni instituti</v>
      </c>
      <c r="C163" s="266">
        <f t="shared" si="38"/>
        <v>31</v>
      </c>
      <c r="D163" s="43">
        <v>31</v>
      </c>
      <c r="E163" s="39" t="str">
        <f t="shared" si="39"/>
        <v>Vlastiti prihodi</v>
      </c>
      <c r="F163" s="43">
        <v>3121</v>
      </c>
      <c r="G163" s="39" t="str">
        <f t="shared" si="35"/>
        <v>Ostali rashodi za zaposlene</v>
      </c>
      <c r="H163" s="74" t="s">
        <v>636</v>
      </c>
      <c r="I163" s="39" t="str">
        <f t="shared" si="36"/>
        <v>PROGRAMSKO I OSTALO FINANCIRANJE JAVNIH INSTITUTA – IZ EVIDENCIJSKIH PRIHODA</v>
      </c>
      <c r="J163" s="39" t="str">
        <f t="shared" si="37"/>
        <v>0150</v>
      </c>
      <c r="K163" s="73">
        <f>300+300+100</f>
        <v>700</v>
      </c>
      <c r="L163" s="73">
        <f>300+300+100</f>
        <v>700</v>
      </c>
      <c r="M163" s="73">
        <f>300+300+100</f>
        <v>700</v>
      </c>
      <c r="N163" s="239"/>
      <c r="O163" t="str">
        <f>IF(C163="","",'OPĆI DIO'!$C$1)</f>
        <v>3025 INSTITUT ZA JADRANSKE KULTURE I MELIORACIJU KRŠA</v>
      </c>
      <c r="P163" t="str">
        <f t="shared" si="40"/>
        <v>312</v>
      </c>
      <c r="Q163" t="str">
        <f t="shared" si="41"/>
        <v>31</v>
      </c>
      <c r="R163" t="str">
        <f t="shared" si="42"/>
        <v>31</v>
      </c>
      <c r="S163" t="str">
        <f t="shared" si="43"/>
        <v>15</v>
      </c>
      <c r="T163" t="str">
        <f t="shared" si="44"/>
        <v>3</v>
      </c>
      <c r="U163">
        <f t="shared" si="45"/>
        <v>31</v>
      </c>
      <c r="AE163" t="s">
        <v>1082</v>
      </c>
      <c r="AF163" t="s">
        <v>1083</v>
      </c>
      <c r="AG163" t="s">
        <v>674</v>
      </c>
      <c r="AH163" t="s">
        <v>675</v>
      </c>
      <c r="AI163" t="str">
        <f t="shared" si="46"/>
        <v>09</v>
      </c>
      <c r="AJ163" t="str">
        <f t="shared" si="47"/>
        <v>097</v>
      </c>
    </row>
    <row r="164" spans="1:36">
      <c r="A164" s="39" t="str">
        <f>IF(C164="","",VLOOKUP('OPĆI DIO'!$C$1,'OPĆI DIO'!$N$4:$W$137,10,FALSE))</f>
        <v>08008</v>
      </c>
      <c r="B164" s="39" t="str">
        <f>IF(C164="","",VLOOKUP('OPĆI DIO'!$C$1,'OPĆI DIO'!$N$4:$W$137,9,FALSE))</f>
        <v>Javni instituti</v>
      </c>
      <c r="C164" s="266">
        <f t="shared" si="38"/>
        <v>31</v>
      </c>
      <c r="D164" s="43">
        <v>31</v>
      </c>
      <c r="E164" s="39" t="str">
        <f t="shared" si="39"/>
        <v>Vlastiti prihodi</v>
      </c>
      <c r="F164" s="43">
        <v>3111</v>
      </c>
      <c r="G164" s="39" t="str">
        <f t="shared" si="35"/>
        <v>Plaće za redovan rad</v>
      </c>
      <c r="H164" s="74" t="s">
        <v>636</v>
      </c>
      <c r="I164" s="39" t="str">
        <f t="shared" si="36"/>
        <v>PROGRAMSKO I OSTALO FINANCIRANJE JAVNIH INSTITUTA – IZ EVIDENCIJSKIH PRIHODA</v>
      </c>
      <c r="J164" s="39" t="str">
        <f t="shared" si="37"/>
        <v>0150</v>
      </c>
      <c r="K164" s="73">
        <f>1306*12</f>
        <v>15672</v>
      </c>
      <c r="L164" s="73">
        <f>1306*12</f>
        <v>15672</v>
      </c>
      <c r="M164" s="73">
        <f>1306*12</f>
        <v>15672</v>
      </c>
      <c r="N164" s="239"/>
      <c r="O164" t="str">
        <f>IF(C164="","",'OPĆI DIO'!$C$1)</f>
        <v>3025 INSTITUT ZA JADRANSKE KULTURE I MELIORACIJU KRŠA</v>
      </c>
      <c r="P164" t="str">
        <f t="shared" si="40"/>
        <v>311</v>
      </c>
      <c r="Q164" t="str">
        <f t="shared" si="41"/>
        <v>31</v>
      </c>
      <c r="R164" t="str">
        <f t="shared" si="42"/>
        <v>31</v>
      </c>
      <c r="S164" t="str">
        <f t="shared" si="43"/>
        <v>15</v>
      </c>
      <c r="T164" t="str">
        <f t="shared" si="44"/>
        <v>3</v>
      </c>
      <c r="U164">
        <f t="shared" si="45"/>
        <v>31</v>
      </c>
      <c r="AE164" t="s">
        <v>1084</v>
      </c>
      <c r="AF164" t="s">
        <v>1085</v>
      </c>
      <c r="AG164" t="s">
        <v>679</v>
      </c>
      <c r="AH164" t="s">
        <v>680</v>
      </c>
      <c r="AI164" t="str">
        <f t="shared" si="46"/>
        <v>10</v>
      </c>
      <c r="AJ164" t="str">
        <f t="shared" si="47"/>
        <v>104</v>
      </c>
    </row>
    <row r="165" spans="1:36">
      <c r="A165" s="39" t="str">
        <f>IF(C165="","",VLOOKUP('OPĆI DIO'!$C$1,'OPĆI DIO'!$N$4:$W$137,10,FALSE))</f>
        <v>08008</v>
      </c>
      <c r="B165" s="39" t="str">
        <f>IF(C165="","",VLOOKUP('OPĆI DIO'!$C$1,'OPĆI DIO'!$N$4:$W$137,9,FALSE))</f>
        <v>Javni instituti</v>
      </c>
      <c r="C165" s="266">
        <f t="shared" si="38"/>
        <v>50</v>
      </c>
      <c r="D165" s="43">
        <v>5011</v>
      </c>
      <c r="E165" s="39" t="str">
        <f t="shared" si="39"/>
        <v>5011 Pomoći iz državnog proračuna kroz opće prihode i primitke</v>
      </c>
      <c r="F165" s="43">
        <v>3132</v>
      </c>
      <c r="G165" s="39" t="str">
        <f t="shared" si="35"/>
        <v>Doprinosi za obvezno zdravstveno osiguranje</v>
      </c>
      <c r="H165" s="74" t="s">
        <v>636</v>
      </c>
      <c r="I165" s="39" t="str">
        <f t="shared" si="36"/>
        <v>PROGRAMSKO I OSTALO FINANCIRANJE JAVNIH INSTITUTA – IZ EVIDENCIJSKIH PRIHODA</v>
      </c>
      <c r="J165" s="39" t="str">
        <f t="shared" si="37"/>
        <v>0150</v>
      </c>
      <c r="K165" s="73">
        <f>80*12</f>
        <v>960</v>
      </c>
      <c r="L165" s="73">
        <f>80*12</f>
        <v>960</v>
      </c>
      <c r="M165" s="73">
        <f>80*12</f>
        <v>960</v>
      </c>
      <c r="N165" s="239"/>
      <c r="O165" t="str">
        <f>IF(C165="","",'OPĆI DIO'!$C$1)</f>
        <v>3025 INSTITUT ZA JADRANSKE KULTURE I MELIORACIJU KRŠA</v>
      </c>
      <c r="P165" t="str">
        <f t="shared" si="40"/>
        <v>313</v>
      </c>
      <c r="Q165" t="str">
        <f t="shared" si="41"/>
        <v>31</v>
      </c>
      <c r="R165" t="str">
        <f t="shared" si="42"/>
        <v>50</v>
      </c>
      <c r="S165" t="str">
        <f t="shared" si="43"/>
        <v>15</v>
      </c>
      <c r="T165" t="str">
        <f t="shared" si="44"/>
        <v>3</v>
      </c>
      <c r="U165" t="str">
        <f t="shared" si="45"/>
        <v/>
      </c>
      <c r="AE165" t="s">
        <v>1086</v>
      </c>
      <c r="AF165" t="s">
        <v>786</v>
      </c>
      <c r="AG165" t="s">
        <v>674</v>
      </c>
      <c r="AH165" t="s">
        <v>675</v>
      </c>
      <c r="AI165" t="str">
        <f t="shared" si="46"/>
        <v>09</v>
      </c>
      <c r="AJ165" t="str">
        <f t="shared" si="47"/>
        <v>097</v>
      </c>
    </row>
    <row r="166" spans="1:36">
      <c r="A166" s="39" t="str">
        <f>IF(C166="","",VLOOKUP('OPĆI DIO'!$C$1,'OPĆI DIO'!$N$4:$W$137,10,FALSE))</f>
        <v>08008</v>
      </c>
      <c r="B166" s="39" t="str">
        <f>IF(C166="","",VLOOKUP('OPĆI DIO'!$C$1,'OPĆI DIO'!$N$4:$W$137,9,FALSE))</f>
        <v>Javni instituti</v>
      </c>
      <c r="C166" s="266">
        <f t="shared" si="38"/>
        <v>50</v>
      </c>
      <c r="D166" s="43">
        <v>5011</v>
      </c>
      <c r="E166" s="39" t="str">
        <f t="shared" si="39"/>
        <v>5011 Pomoći iz državnog proračuna kroz opće prihode i primitke</v>
      </c>
      <c r="F166" s="43">
        <v>3212</v>
      </c>
      <c r="G166" s="39" t="str">
        <f t="shared" si="35"/>
        <v>Naknade za prijevoz, za rad na terenu i odvojeni život</v>
      </c>
      <c r="H166" s="74" t="s">
        <v>636</v>
      </c>
      <c r="I166" s="39" t="str">
        <f t="shared" si="36"/>
        <v>PROGRAMSKO I OSTALO FINANCIRANJE JAVNIH INSTITUTA – IZ EVIDENCIJSKIH PRIHODA</v>
      </c>
      <c r="J166" s="39" t="str">
        <f t="shared" si="37"/>
        <v>0150</v>
      </c>
      <c r="K166" s="73">
        <f>35*12</f>
        <v>420</v>
      </c>
      <c r="L166" s="73">
        <f>35*12</f>
        <v>420</v>
      </c>
      <c r="M166" s="73">
        <f>35*12</f>
        <v>420</v>
      </c>
      <c r="N166" s="239"/>
      <c r="O166" t="str">
        <f>IF(C166="","",'OPĆI DIO'!$C$1)</f>
        <v>3025 INSTITUT ZA JADRANSKE KULTURE I MELIORACIJU KRŠA</v>
      </c>
      <c r="P166" t="str">
        <f t="shared" si="40"/>
        <v>321</v>
      </c>
      <c r="Q166" t="str">
        <f t="shared" si="41"/>
        <v>32</v>
      </c>
      <c r="R166" t="str">
        <f t="shared" si="42"/>
        <v>50</v>
      </c>
      <c r="S166" t="str">
        <f t="shared" si="43"/>
        <v>15</v>
      </c>
      <c r="T166" t="str">
        <f t="shared" si="44"/>
        <v>3</v>
      </c>
      <c r="U166" t="str">
        <f t="shared" si="45"/>
        <v/>
      </c>
      <c r="AE166" t="s">
        <v>1087</v>
      </c>
      <c r="AF166" t="s">
        <v>1088</v>
      </c>
      <c r="AG166" t="s">
        <v>674</v>
      </c>
      <c r="AH166" t="s">
        <v>675</v>
      </c>
      <c r="AI166" t="str">
        <f t="shared" si="46"/>
        <v>09</v>
      </c>
      <c r="AJ166" t="str">
        <f t="shared" si="47"/>
        <v>097</v>
      </c>
    </row>
    <row r="167" spans="1:36">
      <c r="A167" s="39" t="str">
        <f>IF(C167="","",VLOOKUP('OPĆI DIO'!$C$1,'OPĆI DIO'!$N$4:$W$137,10,FALSE))</f>
        <v>08008</v>
      </c>
      <c r="B167" s="39" t="str">
        <f>IF(C167="","",VLOOKUP('OPĆI DIO'!$C$1,'OPĆI DIO'!$N$4:$W$137,9,FALSE))</f>
        <v>Javni instituti</v>
      </c>
      <c r="C167" s="266">
        <f t="shared" si="38"/>
        <v>50</v>
      </c>
      <c r="D167" s="43">
        <v>5011</v>
      </c>
      <c r="E167" s="39" t="str">
        <f t="shared" si="39"/>
        <v>5011 Pomoći iz državnog proračuna kroz opće prihode i primitke</v>
      </c>
      <c r="F167" s="43">
        <v>3121</v>
      </c>
      <c r="G167" s="39" t="str">
        <f t="shared" si="35"/>
        <v>Ostali rashodi za zaposlene</v>
      </c>
      <c r="H167" s="74" t="s">
        <v>636</v>
      </c>
      <c r="I167" s="39" t="str">
        <f t="shared" si="36"/>
        <v>PROGRAMSKO I OSTALO FINANCIRANJE JAVNIH INSTITUTA – IZ EVIDENCIJSKIH PRIHODA</v>
      </c>
      <c r="J167" s="39" t="str">
        <f t="shared" si="37"/>
        <v>0150</v>
      </c>
      <c r="K167" s="73">
        <v>700</v>
      </c>
      <c r="L167" s="73">
        <v>701</v>
      </c>
      <c r="M167" s="73">
        <v>702</v>
      </c>
      <c r="N167" s="239"/>
      <c r="O167" t="str">
        <f>IF(C167="","",'OPĆI DIO'!$C$1)</f>
        <v>3025 INSTITUT ZA JADRANSKE KULTURE I MELIORACIJU KRŠA</v>
      </c>
      <c r="P167" t="str">
        <f t="shared" si="40"/>
        <v>312</v>
      </c>
      <c r="Q167" t="str">
        <f t="shared" si="41"/>
        <v>31</v>
      </c>
      <c r="R167" t="str">
        <f t="shared" si="42"/>
        <v>50</v>
      </c>
      <c r="S167" t="str">
        <f t="shared" si="43"/>
        <v>15</v>
      </c>
      <c r="T167" t="str">
        <f t="shared" si="44"/>
        <v>3</v>
      </c>
      <c r="U167" t="str">
        <f t="shared" si="45"/>
        <v/>
      </c>
      <c r="AE167" t="s">
        <v>1089</v>
      </c>
      <c r="AF167" t="s">
        <v>1090</v>
      </c>
      <c r="AG167" t="s">
        <v>674</v>
      </c>
      <c r="AH167" t="s">
        <v>675</v>
      </c>
      <c r="AI167" t="str">
        <f t="shared" si="46"/>
        <v>09</v>
      </c>
      <c r="AJ167" t="str">
        <f t="shared" si="47"/>
        <v>097</v>
      </c>
    </row>
    <row r="168" spans="1:36">
      <c r="A168" s="39" t="str">
        <f>IF(C168="","",VLOOKUP('OPĆI DIO'!$C$1,'OPĆI DIO'!$N$4:$W$137,10,FALSE))</f>
        <v>08008</v>
      </c>
      <c r="B168" s="39" t="str">
        <f>IF(C168="","",VLOOKUP('OPĆI DIO'!$C$1,'OPĆI DIO'!$N$4:$W$137,9,FALSE))</f>
        <v>Javni instituti</v>
      </c>
      <c r="C168" s="266">
        <f t="shared" si="38"/>
        <v>50</v>
      </c>
      <c r="D168" s="43">
        <v>5011</v>
      </c>
      <c r="E168" s="39" t="str">
        <f t="shared" si="39"/>
        <v>5011 Pomoći iz državnog proračuna kroz opće prihode i primitke</v>
      </c>
      <c r="F168" s="43">
        <v>3111</v>
      </c>
      <c r="G168" s="39" t="str">
        <f t="shared" si="35"/>
        <v>Plaće za redovan rad</v>
      </c>
      <c r="H168" s="74" t="s">
        <v>636</v>
      </c>
      <c r="I168" s="39" t="str">
        <f t="shared" si="36"/>
        <v>PROGRAMSKO I OSTALO FINANCIRANJE JAVNIH INSTITUTA – IZ EVIDENCIJSKIH PRIHODA</v>
      </c>
      <c r="J168" s="39" t="str">
        <f t="shared" si="37"/>
        <v>0150</v>
      </c>
      <c r="K168" s="73">
        <f>468*12</f>
        <v>5616</v>
      </c>
      <c r="L168" s="73">
        <f>468*12</f>
        <v>5616</v>
      </c>
      <c r="M168" s="73">
        <f>468*12</f>
        <v>5616</v>
      </c>
      <c r="N168" s="239"/>
      <c r="O168" t="str">
        <f>IF(C168="","",'OPĆI DIO'!$C$1)</f>
        <v>3025 INSTITUT ZA JADRANSKE KULTURE I MELIORACIJU KRŠA</v>
      </c>
      <c r="P168" t="str">
        <f t="shared" si="40"/>
        <v>311</v>
      </c>
      <c r="Q168" t="str">
        <f t="shared" si="41"/>
        <v>31</v>
      </c>
      <c r="R168" t="str">
        <f t="shared" si="42"/>
        <v>50</v>
      </c>
      <c r="S168" t="str">
        <f t="shared" si="43"/>
        <v>15</v>
      </c>
      <c r="T168" t="str">
        <f t="shared" si="44"/>
        <v>3</v>
      </c>
      <c r="U168" t="str">
        <f t="shared" si="45"/>
        <v/>
      </c>
      <c r="AE168" t="s">
        <v>1091</v>
      </c>
      <c r="AF168" t="s">
        <v>1092</v>
      </c>
      <c r="AG168" t="s">
        <v>674</v>
      </c>
      <c r="AH168" t="s">
        <v>675</v>
      </c>
      <c r="AI168" t="str">
        <f t="shared" si="46"/>
        <v>09</v>
      </c>
      <c r="AJ168" t="str">
        <f t="shared" si="47"/>
        <v>097</v>
      </c>
    </row>
    <row r="169" spans="1:36">
      <c r="A169" s="39" t="str">
        <f>IF(C169="","",VLOOKUP('OPĆI DIO'!$C$1,'OPĆI DIO'!$N$4:$W$137,10,FALSE))</f>
        <v>08008</v>
      </c>
      <c r="B169" s="39" t="str">
        <f>IF(C169="","",VLOOKUP('OPĆI DIO'!$C$1,'OPĆI DIO'!$N$4:$W$137,9,FALSE))</f>
        <v>Javni instituti</v>
      </c>
      <c r="C169" s="266">
        <f t="shared" si="38"/>
        <v>50</v>
      </c>
      <c r="D169" s="43">
        <v>5011</v>
      </c>
      <c r="E169" s="39" t="str">
        <f t="shared" si="39"/>
        <v>5011 Pomoći iz državnog proračuna kroz opće prihode i primitke</v>
      </c>
      <c r="F169" s="43">
        <v>3213</v>
      </c>
      <c r="G169" s="39" t="str">
        <f t="shared" si="35"/>
        <v>Stručno usavršavanje zaposlenika</v>
      </c>
      <c r="H169" s="74" t="s">
        <v>636</v>
      </c>
      <c r="I169" s="39" t="str">
        <f t="shared" si="36"/>
        <v>PROGRAMSKO I OSTALO FINANCIRANJE JAVNIH INSTITUTA – IZ EVIDENCIJSKIH PRIHODA</v>
      </c>
      <c r="J169" s="39" t="str">
        <f t="shared" si="37"/>
        <v>0150</v>
      </c>
      <c r="K169" s="73">
        <v>3000</v>
      </c>
      <c r="L169" s="73">
        <v>0</v>
      </c>
      <c r="M169" s="73">
        <v>0</v>
      </c>
      <c r="N169" s="239"/>
      <c r="O169" t="str">
        <f>IF(C169="","",'OPĆI DIO'!$C$1)</f>
        <v>3025 INSTITUT ZA JADRANSKE KULTURE I MELIORACIJU KRŠA</v>
      </c>
      <c r="P169" t="str">
        <f t="shared" si="40"/>
        <v>321</v>
      </c>
      <c r="Q169" t="str">
        <f t="shared" si="41"/>
        <v>32</v>
      </c>
      <c r="R169" t="str">
        <f t="shared" si="42"/>
        <v>50</v>
      </c>
      <c r="S169" t="str">
        <f t="shared" si="43"/>
        <v>15</v>
      </c>
      <c r="T169" t="str">
        <f t="shared" si="44"/>
        <v>3</v>
      </c>
      <c r="U169" t="str">
        <f t="shared" si="45"/>
        <v/>
      </c>
      <c r="AE169" t="s">
        <v>1093</v>
      </c>
      <c r="AF169" t="s">
        <v>1094</v>
      </c>
      <c r="AG169" t="s">
        <v>674</v>
      </c>
      <c r="AH169" t="s">
        <v>675</v>
      </c>
      <c r="AI169" t="str">
        <f t="shared" si="46"/>
        <v>09</v>
      </c>
      <c r="AJ169" t="str">
        <f t="shared" si="47"/>
        <v>097</v>
      </c>
    </row>
    <row r="170" spans="1:36">
      <c r="A170" s="39" t="str">
        <f>IF(C170="","",VLOOKUP('OPĆI DIO'!$C$1,'OPĆI DIO'!$N$4:$W$137,10,FALSE))</f>
        <v>08008</v>
      </c>
      <c r="B170" s="39" t="str">
        <f>IF(C170="","",VLOOKUP('OPĆI DIO'!$C$1,'OPĆI DIO'!$N$4:$W$137,9,FALSE))</f>
        <v>Javni instituti</v>
      </c>
      <c r="C170" s="266">
        <f t="shared" si="38"/>
        <v>11</v>
      </c>
      <c r="D170" s="43">
        <v>11</v>
      </c>
      <c r="E170" s="39" t="str">
        <f t="shared" si="39"/>
        <v>Opći prihodi i primici</v>
      </c>
      <c r="F170" s="43">
        <v>4511</v>
      </c>
      <c r="G170" s="39" t="str">
        <f t="shared" si="35"/>
        <v>Dodatna ulaganja na građevinskim objektima</v>
      </c>
      <c r="H170" s="74" t="s">
        <v>944</v>
      </c>
      <c r="I170" s="39" t="str">
        <f t="shared" si="36"/>
        <v>PROGRAMSKO FINANCIRANJE JAVNIH INSTITUTA</v>
      </c>
      <c r="J170" s="39" t="str">
        <f t="shared" si="37"/>
        <v>0150</v>
      </c>
      <c r="K170" s="73">
        <f>130000-92336</f>
        <v>37664</v>
      </c>
      <c r="L170" s="73">
        <v>56000</v>
      </c>
      <c r="M170" s="73">
        <v>53562</v>
      </c>
      <c r="N170" s="239"/>
      <c r="O170" t="str">
        <f>IF(C170="","",'OPĆI DIO'!$C$1)</f>
        <v>3025 INSTITUT ZA JADRANSKE KULTURE I MELIORACIJU KRŠA</v>
      </c>
      <c r="P170" t="str">
        <f t="shared" si="40"/>
        <v>451</v>
      </c>
      <c r="Q170" t="str">
        <f t="shared" si="41"/>
        <v>45</v>
      </c>
      <c r="R170" t="str">
        <f t="shared" si="42"/>
        <v>11</v>
      </c>
      <c r="S170" t="str">
        <f t="shared" si="43"/>
        <v>15</v>
      </c>
      <c r="T170" t="str">
        <f t="shared" si="44"/>
        <v>4</v>
      </c>
      <c r="U170">
        <f t="shared" si="45"/>
        <v>11</v>
      </c>
      <c r="AE170" t="s">
        <v>1095</v>
      </c>
      <c r="AF170" t="s">
        <v>1096</v>
      </c>
      <c r="AG170" t="s">
        <v>666</v>
      </c>
      <c r="AH170" t="s">
        <v>667</v>
      </c>
      <c r="AI170" t="str">
        <f t="shared" si="46"/>
        <v>09</v>
      </c>
      <c r="AJ170" t="str">
        <f t="shared" si="47"/>
        <v>091</v>
      </c>
    </row>
    <row r="171" spans="1:36">
      <c r="A171" s="39" t="str">
        <f>IF(C171="","",VLOOKUP('OPĆI DIO'!$C$1,'OPĆI DIO'!$N$4:$W$137,10,FALSE))</f>
        <v/>
      </c>
      <c r="B171" s="39" t="str">
        <f>IF(C171="","",VLOOKUP('OPĆI DIO'!$C$1,'OPĆI DIO'!$N$4:$W$137,9,FALSE))</f>
        <v/>
      </c>
      <c r="C171" s="266" t="str">
        <f t="shared" si="38"/>
        <v/>
      </c>
      <c r="D171" s="43"/>
      <c r="E171" s="39" t="str">
        <f t="shared" si="39"/>
        <v/>
      </c>
      <c r="F171" s="43"/>
      <c r="G171" s="39" t="str">
        <f t="shared" si="35"/>
        <v/>
      </c>
      <c r="H171" s="74"/>
      <c r="I171" s="39" t="str">
        <f t="shared" si="36"/>
        <v/>
      </c>
      <c r="J171" s="39" t="str">
        <f t="shared" si="37"/>
        <v/>
      </c>
      <c r="K171" s="73"/>
      <c r="L171" s="73"/>
      <c r="M171" s="73"/>
      <c r="N171" s="239"/>
      <c r="O171" t="str">
        <f>IF(C171="","",'OPĆI DIO'!$C$1)</f>
        <v/>
      </c>
      <c r="P171" t="str">
        <f t="shared" si="40"/>
        <v/>
      </c>
      <c r="Q171" t="str">
        <f t="shared" si="41"/>
        <v/>
      </c>
      <c r="R171" t="str">
        <f t="shared" si="42"/>
        <v/>
      </c>
      <c r="S171" t="str">
        <f t="shared" si="43"/>
        <v/>
      </c>
      <c r="T171" t="str">
        <f t="shared" si="44"/>
        <v/>
      </c>
      <c r="U171" t="str">
        <f t="shared" si="45"/>
        <v/>
      </c>
      <c r="AE171" t="s">
        <v>1097</v>
      </c>
      <c r="AF171" t="s">
        <v>1098</v>
      </c>
      <c r="AG171" t="s">
        <v>674</v>
      </c>
      <c r="AH171" t="s">
        <v>675</v>
      </c>
      <c r="AI171" t="str">
        <f t="shared" si="46"/>
        <v>09</v>
      </c>
      <c r="AJ171" t="str">
        <f t="shared" si="47"/>
        <v>097</v>
      </c>
    </row>
    <row r="172" spans="1:36">
      <c r="A172" s="39" t="str">
        <f>IF(C172="","",VLOOKUP('OPĆI DIO'!$C$1,'OPĆI DIO'!$N$4:$W$137,10,FALSE))</f>
        <v/>
      </c>
      <c r="B172" s="39" t="str">
        <f>IF(C172="","",VLOOKUP('OPĆI DIO'!$C$1,'OPĆI DIO'!$N$4:$W$137,9,FALSE))</f>
        <v/>
      </c>
      <c r="C172" s="266" t="str">
        <f t="shared" si="38"/>
        <v/>
      </c>
      <c r="D172" s="43"/>
      <c r="E172" s="39" t="str">
        <f t="shared" si="39"/>
        <v/>
      </c>
      <c r="F172" s="43"/>
      <c r="G172" s="39" t="str">
        <f t="shared" si="35"/>
        <v/>
      </c>
      <c r="H172" s="74"/>
      <c r="I172" s="39" t="str">
        <f t="shared" si="36"/>
        <v/>
      </c>
      <c r="J172" s="39" t="str">
        <f t="shared" si="37"/>
        <v/>
      </c>
      <c r="K172" s="73"/>
      <c r="L172" s="73"/>
      <c r="M172" s="73"/>
      <c r="N172" s="239"/>
      <c r="O172" t="str">
        <f>IF(C172="","",'OPĆI DIO'!$C$1)</f>
        <v/>
      </c>
      <c r="P172" t="str">
        <f t="shared" si="40"/>
        <v/>
      </c>
      <c r="Q172" t="str">
        <f t="shared" si="41"/>
        <v/>
      </c>
      <c r="R172" t="str">
        <f t="shared" si="42"/>
        <v/>
      </c>
      <c r="S172" t="str">
        <f t="shared" si="43"/>
        <v/>
      </c>
      <c r="T172" t="str">
        <f t="shared" si="44"/>
        <v/>
      </c>
      <c r="U172" t="str">
        <f t="shared" si="45"/>
        <v/>
      </c>
      <c r="AE172" t="s">
        <v>1099</v>
      </c>
      <c r="AF172" t="s">
        <v>1100</v>
      </c>
      <c r="AG172" t="s">
        <v>674</v>
      </c>
      <c r="AH172" t="s">
        <v>675</v>
      </c>
      <c r="AI172" t="str">
        <f t="shared" si="46"/>
        <v>09</v>
      </c>
      <c r="AJ172" t="str">
        <f t="shared" si="47"/>
        <v>097</v>
      </c>
    </row>
    <row r="173" spans="1:36">
      <c r="A173" s="39" t="str">
        <f>IF(C173="","",VLOOKUP('OPĆI DIO'!$C$1,'OPĆI DIO'!$N$4:$W$137,10,FALSE))</f>
        <v/>
      </c>
      <c r="B173" s="39" t="str">
        <f>IF(C173="","",VLOOKUP('OPĆI DIO'!$C$1,'OPĆI DIO'!$N$4:$W$137,9,FALSE))</f>
        <v/>
      </c>
      <c r="C173" s="266" t="str">
        <f t="shared" si="38"/>
        <v/>
      </c>
      <c r="D173" s="43"/>
      <c r="E173" s="39" t="str">
        <f t="shared" si="39"/>
        <v/>
      </c>
      <c r="F173" s="43"/>
      <c r="G173" s="39" t="str">
        <f t="shared" si="35"/>
        <v/>
      </c>
      <c r="H173" s="74"/>
      <c r="I173" s="39" t="str">
        <f t="shared" si="36"/>
        <v/>
      </c>
      <c r="J173" s="39" t="str">
        <f t="shared" si="37"/>
        <v/>
      </c>
      <c r="K173" s="73"/>
      <c r="L173" s="73"/>
      <c r="M173" s="73"/>
      <c r="N173" s="239"/>
      <c r="O173" t="str">
        <f>IF(C173="","",'OPĆI DIO'!$C$1)</f>
        <v/>
      </c>
      <c r="P173" t="str">
        <f t="shared" si="40"/>
        <v/>
      </c>
      <c r="Q173" t="str">
        <f t="shared" si="41"/>
        <v/>
      </c>
      <c r="R173" t="str">
        <f t="shared" si="42"/>
        <v/>
      </c>
      <c r="S173" t="str">
        <f t="shared" si="43"/>
        <v/>
      </c>
      <c r="T173" t="str">
        <f t="shared" si="44"/>
        <v/>
      </c>
      <c r="U173" t="str">
        <f t="shared" si="45"/>
        <v/>
      </c>
      <c r="AE173" t="s">
        <v>1101</v>
      </c>
      <c r="AF173" t="s">
        <v>1102</v>
      </c>
      <c r="AG173" t="s">
        <v>674</v>
      </c>
      <c r="AH173" t="s">
        <v>675</v>
      </c>
      <c r="AI173" t="str">
        <f t="shared" si="46"/>
        <v>09</v>
      </c>
      <c r="AJ173" t="str">
        <f t="shared" si="47"/>
        <v>097</v>
      </c>
    </row>
    <row r="174" spans="1:36">
      <c r="A174" s="39" t="str">
        <f>IF(C174="","",VLOOKUP('OPĆI DIO'!$C$1,'OPĆI DIO'!$N$4:$W$137,10,FALSE))</f>
        <v/>
      </c>
      <c r="B174" s="39" t="str">
        <f>IF(C174="","",VLOOKUP('OPĆI DIO'!$C$1,'OPĆI DIO'!$N$4:$W$137,9,FALSE))</f>
        <v/>
      </c>
      <c r="C174" s="266" t="str">
        <f t="shared" si="38"/>
        <v/>
      </c>
      <c r="D174" s="43"/>
      <c r="E174" s="39" t="str">
        <f t="shared" si="39"/>
        <v/>
      </c>
      <c r="F174" s="43"/>
      <c r="G174" s="39" t="str">
        <f t="shared" si="35"/>
        <v/>
      </c>
      <c r="H174" s="74"/>
      <c r="I174" s="39" t="str">
        <f t="shared" si="36"/>
        <v/>
      </c>
      <c r="J174" s="39" t="str">
        <f t="shared" si="37"/>
        <v/>
      </c>
      <c r="K174" s="73"/>
      <c r="L174" s="73"/>
      <c r="M174" s="73"/>
      <c r="N174" s="239"/>
      <c r="O174" t="str">
        <f>IF(C174="","",'OPĆI DIO'!$C$1)</f>
        <v/>
      </c>
      <c r="P174" t="str">
        <f t="shared" si="40"/>
        <v/>
      </c>
      <c r="Q174" t="str">
        <f t="shared" si="41"/>
        <v/>
      </c>
      <c r="R174" t="str">
        <f t="shared" si="42"/>
        <v/>
      </c>
      <c r="S174" t="str">
        <f t="shared" si="43"/>
        <v/>
      </c>
      <c r="T174" t="str">
        <f t="shared" si="44"/>
        <v/>
      </c>
      <c r="U174" t="str">
        <f t="shared" si="45"/>
        <v/>
      </c>
      <c r="AE174" t="s">
        <v>1103</v>
      </c>
      <c r="AF174" t="s">
        <v>1104</v>
      </c>
      <c r="AG174" t="s">
        <v>674</v>
      </c>
      <c r="AH174" t="s">
        <v>675</v>
      </c>
      <c r="AI174" t="str">
        <f t="shared" si="46"/>
        <v>09</v>
      </c>
      <c r="AJ174" t="str">
        <f t="shared" si="47"/>
        <v>097</v>
      </c>
    </row>
    <row r="175" spans="1:36">
      <c r="A175" s="39" t="str">
        <f>IF(C175="","",VLOOKUP('OPĆI DIO'!$C$1,'OPĆI DIO'!$N$4:$W$137,10,FALSE))</f>
        <v/>
      </c>
      <c r="B175" s="39" t="str">
        <f>IF(C175="","",VLOOKUP('OPĆI DIO'!$C$1,'OPĆI DIO'!$N$4:$W$137,9,FALSE))</f>
        <v/>
      </c>
      <c r="C175" s="266" t="str">
        <f t="shared" si="38"/>
        <v/>
      </c>
      <c r="D175" s="43"/>
      <c r="E175" s="39" t="str">
        <f t="shared" si="39"/>
        <v/>
      </c>
      <c r="F175" s="43"/>
      <c r="G175" s="39" t="str">
        <f t="shared" si="35"/>
        <v/>
      </c>
      <c r="H175" s="74"/>
      <c r="I175" s="39" t="str">
        <f t="shared" si="36"/>
        <v/>
      </c>
      <c r="J175" s="39" t="str">
        <f t="shared" si="37"/>
        <v/>
      </c>
      <c r="K175" s="73"/>
      <c r="L175" s="73"/>
      <c r="M175" s="73"/>
      <c r="N175" s="239"/>
      <c r="O175" t="str">
        <f>IF(C175="","",'OPĆI DIO'!$C$1)</f>
        <v/>
      </c>
      <c r="P175" t="str">
        <f t="shared" si="40"/>
        <v/>
      </c>
      <c r="Q175" t="str">
        <f t="shared" si="41"/>
        <v/>
      </c>
      <c r="R175" t="str">
        <f t="shared" si="42"/>
        <v/>
      </c>
      <c r="S175" t="str">
        <f t="shared" si="43"/>
        <v/>
      </c>
      <c r="T175" t="str">
        <f t="shared" si="44"/>
        <v/>
      </c>
      <c r="U175" t="str">
        <f t="shared" si="45"/>
        <v/>
      </c>
      <c r="AE175" t="s">
        <v>1105</v>
      </c>
      <c r="AF175" t="s">
        <v>1106</v>
      </c>
      <c r="AG175" t="s">
        <v>674</v>
      </c>
      <c r="AH175" t="s">
        <v>675</v>
      </c>
      <c r="AI175" t="str">
        <f t="shared" si="46"/>
        <v>09</v>
      </c>
      <c r="AJ175" t="str">
        <f t="shared" si="47"/>
        <v>097</v>
      </c>
    </row>
    <row r="176" spans="1:36">
      <c r="A176" s="39" t="str">
        <f>IF(C176="","",VLOOKUP('OPĆI DIO'!$C$1,'OPĆI DIO'!$N$4:$W$137,10,FALSE))</f>
        <v/>
      </c>
      <c r="B176" s="39" t="str">
        <f>IF(C176="","",VLOOKUP('OPĆI DIO'!$C$1,'OPĆI DIO'!$N$4:$W$137,9,FALSE))</f>
        <v/>
      </c>
      <c r="C176" s="266" t="str">
        <f t="shared" si="38"/>
        <v/>
      </c>
      <c r="D176" s="43"/>
      <c r="E176" s="39" t="str">
        <f t="shared" si="39"/>
        <v/>
      </c>
      <c r="F176" s="43"/>
      <c r="G176" s="39" t="str">
        <f t="shared" si="35"/>
        <v/>
      </c>
      <c r="H176" s="74"/>
      <c r="I176" s="39" t="str">
        <f t="shared" si="36"/>
        <v/>
      </c>
      <c r="J176" s="39" t="str">
        <f t="shared" si="37"/>
        <v/>
      </c>
      <c r="K176" s="73"/>
      <c r="L176" s="73"/>
      <c r="M176" s="73"/>
      <c r="N176" s="239"/>
      <c r="O176" t="str">
        <f>IF(C176="","",'OPĆI DIO'!$C$1)</f>
        <v/>
      </c>
      <c r="P176" t="str">
        <f t="shared" si="40"/>
        <v/>
      </c>
      <c r="Q176" t="str">
        <f t="shared" si="41"/>
        <v/>
      </c>
      <c r="R176" t="str">
        <f t="shared" si="42"/>
        <v/>
      </c>
      <c r="S176" t="str">
        <f t="shared" si="43"/>
        <v/>
      </c>
      <c r="T176" t="str">
        <f t="shared" si="44"/>
        <v/>
      </c>
      <c r="U176" t="str">
        <f t="shared" si="45"/>
        <v/>
      </c>
      <c r="AE176" t="s">
        <v>1107</v>
      </c>
      <c r="AF176" t="s">
        <v>1108</v>
      </c>
      <c r="AG176" t="s">
        <v>674</v>
      </c>
      <c r="AH176" t="s">
        <v>675</v>
      </c>
      <c r="AI176" t="str">
        <f t="shared" si="46"/>
        <v>09</v>
      </c>
      <c r="AJ176" t="str">
        <f t="shared" si="47"/>
        <v>097</v>
      </c>
    </row>
    <row r="177" spans="1:36">
      <c r="A177" s="39" t="str">
        <f>IF(C177="","",VLOOKUP('OPĆI DIO'!$C$1,'OPĆI DIO'!$N$4:$W$137,10,FALSE))</f>
        <v/>
      </c>
      <c r="B177" s="39" t="str">
        <f>IF(C177="","",VLOOKUP('OPĆI DIO'!$C$1,'OPĆI DIO'!$N$4:$W$137,9,FALSE))</f>
        <v/>
      </c>
      <c r="C177" s="266" t="str">
        <f t="shared" si="38"/>
        <v/>
      </c>
      <c r="D177" s="43"/>
      <c r="E177" s="39" t="str">
        <f t="shared" si="39"/>
        <v/>
      </c>
      <c r="F177" s="43"/>
      <c r="G177" s="39" t="str">
        <f t="shared" si="35"/>
        <v/>
      </c>
      <c r="H177" s="74"/>
      <c r="I177" s="39" t="str">
        <f t="shared" si="36"/>
        <v/>
      </c>
      <c r="J177" s="39" t="str">
        <f t="shared" si="37"/>
        <v/>
      </c>
      <c r="K177" s="73"/>
      <c r="L177" s="73"/>
      <c r="M177" s="73"/>
      <c r="N177" s="239"/>
      <c r="O177" t="str">
        <f>IF(C177="","",'OPĆI DIO'!$C$1)</f>
        <v/>
      </c>
      <c r="P177" t="str">
        <f t="shared" si="40"/>
        <v/>
      </c>
      <c r="Q177" t="str">
        <f t="shared" si="41"/>
        <v/>
      </c>
      <c r="R177" t="str">
        <f t="shared" si="42"/>
        <v/>
      </c>
      <c r="S177" t="str">
        <f t="shared" si="43"/>
        <v/>
      </c>
      <c r="T177" t="str">
        <f t="shared" si="44"/>
        <v/>
      </c>
      <c r="U177" t="str">
        <f t="shared" si="45"/>
        <v/>
      </c>
      <c r="AE177" t="s">
        <v>1109</v>
      </c>
      <c r="AF177" t="s">
        <v>1110</v>
      </c>
      <c r="AG177" t="s">
        <v>674</v>
      </c>
      <c r="AH177" t="s">
        <v>675</v>
      </c>
      <c r="AI177" t="str">
        <f t="shared" si="46"/>
        <v>09</v>
      </c>
      <c r="AJ177" t="str">
        <f t="shared" si="47"/>
        <v>097</v>
      </c>
    </row>
    <row r="178" spans="1:36">
      <c r="A178" s="39" t="str">
        <f>IF(C178="","",VLOOKUP('OPĆI DIO'!$C$1,'OPĆI DIO'!$N$4:$W$137,10,FALSE))</f>
        <v/>
      </c>
      <c r="B178" s="39" t="str">
        <f>IF(C178="","",VLOOKUP('OPĆI DIO'!$C$1,'OPĆI DIO'!$N$4:$W$137,9,FALSE))</f>
        <v/>
      </c>
      <c r="C178" s="266" t="str">
        <f t="shared" si="38"/>
        <v/>
      </c>
      <c r="D178" s="43"/>
      <c r="E178" s="39" t="str">
        <f t="shared" si="39"/>
        <v/>
      </c>
      <c r="F178" s="43"/>
      <c r="G178" s="39" t="str">
        <f t="shared" si="35"/>
        <v/>
      </c>
      <c r="H178" s="74"/>
      <c r="I178" s="39" t="str">
        <f t="shared" si="36"/>
        <v/>
      </c>
      <c r="J178" s="39" t="str">
        <f t="shared" si="37"/>
        <v/>
      </c>
      <c r="K178" s="73"/>
      <c r="L178" s="73"/>
      <c r="M178" s="73"/>
      <c r="N178" s="239"/>
      <c r="O178" t="str">
        <f>IF(C178="","",'OPĆI DIO'!$C$1)</f>
        <v/>
      </c>
      <c r="P178" t="str">
        <f t="shared" si="40"/>
        <v/>
      </c>
      <c r="Q178" t="str">
        <f t="shared" si="41"/>
        <v/>
      </c>
      <c r="R178" t="str">
        <f t="shared" si="42"/>
        <v/>
      </c>
      <c r="S178" t="str">
        <f t="shared" si="43"/>
        <v/>
      </c>
      <c r="T178" t="str">
        <f t="shared" si="44"/>
        <v/>
      </c>
      <c r="U178" t="str">
        <f t="shared" si="45"/>
        <v/>
      </c>
      <c r="AE178" t="s">
        <v>1111</v>
      </c>
      <c r="AF178" t="s">
        <v>1112</v>
      </c>
      <c r="AG178" t="s">
        <v>674</v>
      </c>
      <c r="AH178" t="s">
        <v>675</v>
      </c>
      <c r="AI178" t="str">
        <f t="shared" si="46"/>
        <v>09</v>
      </c>
      <c r="AJ178" t="str">
        <f t="shared" si="47"/>
        <v>097</v>
      </c>
    </row>
    <row r="179" spans="1:36">
      <c r="A179" s="39" t="str">
        <f>IF(C179="","",VLOOKUP('OPĆI DIO'!$C$1,'OPĆI DIO'!$N$4:$W$137,10,FALSE))</f>
        <v/>
      </c>
      <c r="B179" s="39" t="str">
        <f>IF(C179="","",VLOOKUP('OPĆI DIO'!$C$1,'OPĆI DIO'!$N$4:$W$137,9,FALSE))</f>
        <v/>
      </c>
      <c r="C179" s="266" t="str">
        <f t="shared" si="38"/>
        <v/>
      </c>
      <c r="D179" s="43"/>
      <c r="E179" s="39" t="str">
        <f t="shared" si="39"/>
        <v/>
      </c>
      <c r="F179" s="43"/>
      <c r="G179" s="39" t="str">
        <f t="shared" si="35"/>
        <v/>
      </c>
      <c r="H179" s="74"/>
      <c r="I179" s="39" t="str">
        <f t="shared" si="36"/>
        <v/>
      </c>
      <c r="J179" s="39" t="str">
        <f t="shared" si="37"/>
        <v/>
      </c>
      <c r="K179" s="73"/>
      <c r="L179" s="73"/>
      <c r="M179" s="73"/>
      <c r="N179" s="239"/>
      <c r="O179" t="str">
        <f>IF(C179="","",'OPĆI DIO'!$C$1)</f>
        <v/>
      </c>
      <c r="P179" t="str">
        <f t="shared" si="40"/>
        <v/>
      </c>
      <c r="Q179" t="str">
        <f t="shared" si="41"/>
        <v/>
      </c>
      <c r="R179" t="str">
        <f t="shared" si="42"/>
        <v/>
      </c>
      <c r="S179" t="str">
        <f t="shared" si="43"/>
        <v/>
      </c>
      <c r="T179" t="str">
        <f t="shared" si="44"/>
        <v/>
      </c>
      <c r="U179" t="str">
        <f t="shared" si="45"/>
        <v/>
      </c>
      <c r="AE179" t="s">
        <v>1113</v>
      </c>
      <c r="AF179" t="s">
        <v>1114</v>
      </c>
      <c r="AG179" t="s">
        <v>674</v>
      </c>
      <c r="AH179" t="s">
        <v>675</v>
      </c>
      <c r="AI179" t="str">
        <f t="shared" si="46"/>
        <v>09</v>
      </c>
      <c r="AJ179" t="str">
        <f t="shared" si="47"/>
        <v>097</v>
      </c>
    </row>
    <row r="180" spans="1:36">
      <c r="A180" s="39" t="str">
        <f>IF(C180="","",VLOOKUP('OPĆI DIO'!$C$1,'OPĆI DIO'!$N$4:$W$137,10,FALSE))</f>
        <v/>
      </c>
      <c r="B180" s="39" t="str">
        <f>IF(C180="","",VLOOKUP('OPĆI DIO'!$C$1,'OPĆI DIO'!$N$4:$W$137,9,FALSE))</f>
        <v/>
      </c>
      <c r="C180" s="266" t="str">
        <f t="shared" si="38"/>
        <v/>
      </c>
      <c r="D180" s="43"/>
      <c r="E180" s="39" t="str">
        <f t="shared" si="39"/>
        <v/>
      </c>
      <c r="F180" s="43"/>
      <c r="G180" s="39" t="str">
        <f t="shared" si="35"/>
        <v/>
      </c>
      <c r="H180" s="74"/>
      <c r="I180" s="39" t="str">
        <f t="shared" si="36"/>
        <v/>
      </c>
      <c r="J180" s="39" t="str">
        <f t="shared" si="37"/>
        <v/>
      </c>
      <c r="K180" s="73"/>
      <c r="L180" s="73"/>
      <c r="M180" s="73"/>
      <c r="N180" s="239"/>
      <c r="O180" t="str">
        <f>IF(C180="","",'OPĆI DIO'!$C$1)</f>
        <v/>
      </c>
      <c r="P180" t="str">
        <f t="shared" si="40"/>
        <v/>
      </c>
      <c r="Q180" t="str">
        <f t="shared" si="41"/>
        <v/>
      </c>
      <c r="R180" t="str">
        <f t="shared" si="42"/>
        <v/>
      </c>
      <c r="S180" t="str">
        <f t="shared" si="43"/>
        <v/>
      </c>
      <c r="T180" t="str">
        <f t="shared" si="44"/>
        <v/>
      </c>
      <c r="U180" t="str">
        <f t="shared" si="45"/>
        <v/>
      </c>
      <c r="AE180" t="s">
        <v>1115</v>
      </c>
      <c r="AF180" t="s">
        <v>1116</v>
      </c>
      <c r="AG180" t="s">
        <v>674</v>
      </c>
      <c r="AH180" t="s">
        <v>675</v>
      </c>
      <c r="AI180" t="str">
        <f t="shared" si="46"/>
        <v>09</v>
      </c>
      <c r="AJ180" t="str">
        <f t="shared" si="47"/>
        <v>097</v>
      </c>
    </row>
    <row r="181" spans="1:36">
      <c r="A181" s="39" t="str">
        <f>IF(C181="","",VLOOKUP('OPĆI DIO'!$C$1,'OPĆI DIO'!$N$4:$W$137,10,FALSE))</f>
        <v/>
      </c>
      <c r="B181" s="39" t="str">
        <f>IF(C181="","",VLOOKUP('OPĆI DIO'!$C$1,'OPĆI DIO'!$N$4:$W$137,9,FALSE))</f>
        <v/>
      </c>
      <c r="C181" s="266" t="str">
        <f t="shared" si="38"/>
        <v/>
      </c>
      <c r="D181" s="43"/>
      <c r="E181" s="39" t="str">
        <f t="shared" si="39"/>
        <v/>
      </c>
      <c r="F181" s="43"/>
      <c r="G181" s="39" t="str">
        <f t="shared" si="35"/>
        <v/>
      </c>
      <c r="H181" s="74"/>
      <c r="I181" s="39" t="str">
        <f t="shared" si="36"/>
        <v/>
      </c>
      <c r="J181" s="39" t="str">
        <f t="shared" si="37"/>
        <v/>
      </c>
      <c r="K181" s="73"/>
      <c r="L181" s="73"/>
      <c r="M181" s="73"/>
      <c r="N181" s="239"/>
      <c r="O181" t="str">
        <f>IF(C181="","",'OPĆI DIO'!$C$1)</f>
        <v/>
      </c>
      <c r="P181" t="str">
        <f t="shared" si="40"/>
        <v/>
      </c>
      <c r="Q181" t="str">
        <f t="shared" si="41"/>
        <v/>
      </c>
      <c r="R181" t="str">
        <f t="shared" si="42"/>
        <v/>
      </c>
      <c r="S181" t="str">
        <f t="shared" si="43"/>
        <v/>
      </c>
      <c r="T181" t="str">
        <f t="shared" si="44"/>
        <v/>
      </c>
      <c r="U181" t="str">
        <f t="shared" si="45"/>
        <v/>
      </c>
      <c r="AE181" t="s">
        <v>1117</v>
      </c>
      <c r="AF181" t="s">
        <v>1118</v>
      </c>
      <c r="AG181" t="s">
        <v>674</v>
      </c>
      <c r="AH181" t="s">
        <v>675</v>
      </c>
      <c r="AI181" t="str">
        <f t="shared" si="46"/>
        <v>09</v>
      </c>
      <c r="AJ181" t="str">
        <f t="shared" si="47"/>
        <v>097</v>
      </c>
    </row>
    <row r="182" spans="1:36">
      <c r="A182" s="39" t="str">
        <f>IF(C182="","",VLOOKUP('OPĆI DIO'!$C$1,'OPĆI DIO'!$N$4:$W$137,10,FALSE))</f>
        <v/>
      </c>
      <c r="B182" s="39" t="str">
        <f>IF(C182="","",VLOOKUP('OPĆI DIO'!$C$1,'OPĆI DIO'!$N$4:$W$137,9,FALSE))</f>
        <v/>
      </c>
      <c r="C182" s="266" t="str">
        <f t="shared" si="38"/>
        <v/>
      </c>
      <c r="D182" s="43"/>
      <c r="E182" s="39" t="str">
        <f t="shared" si="39"/>
        <v/>
      </c>
      <c r="F182" s="43"/>
      <c r="G182" s="39" t="str">
        <f t="shared" si="35"/>
        <v/>
      </c>
      <c r="H182" s="74"/>
      <c r="I182" s="39" t="str">
        <f t="shared" si="36"/>
        <v/>
      </c>
      <c r="J182" s="39" t="str">
        <f t="shared" si="37"/>
        <v/>
      </c>
      <c r="K182" s="73"/>
      <c r="L182" s="73"/>
      <c r="M182" s="73"/>
      <c r="N182" s="239"/>
      <c r="O182" t="str">
        <f>IF(C182="","",'OPĆI DIO'!$C$1)</f>
        <v/>
      </c>
      <c r="P182" t="str">
        <f t="shared" si="40"/>
        <v/>
      </c>
      <c r="Q182" t="str">
        <f t="shared" si="41"/>
        <v/>
      </c>
      <c r="R182" t="str">
        <f t="shared" si="42"/>
        <v/>
      </c>
      <c r="S182" t="str">
        <f t="shared" si="43"/>
        <v/>
      </c>
      <c r="T182" t="str">
        <f t="shared" si="44"/>
        <v/>
      </c>
      <c r="U182" t="str">
        <f t="shared" si="45"/>
        <v/>
      </c>
      <c r="AE182" t="s">
        <v>1119</v>
      </c>
      <c r="AF182" t="s">
        <v>1120</v>
      </c>
      <c r="AG182" t="s">
        <v>674</v>
      </c>
      <c r="AH182" t="s">
        <v>675</v>
      </c>
      <c r="AI182" t="str">
        <f t="shared" si="46"/>
        <v>09</v>
      </c>
      <c r="AJ182" t="str">
        <f t="shared" si="47"/>
        <v>097</v>
      </c>
    </row>
    <row r="183" spans="1:36">
      <c r="A183" s="39" t="str">
        <f>IF(C183="","",VLOOKUP('OPĆI DIO'!$C$1,'OPĆI DIO'!$N$4:$W$137,10,FALSE))</f>
        <v/>
      </c>
      <c r="B183" s="39" t="str">
        <f>IF(C183="","",VLOOKUP('OPĆI DIO'!$C$1,'OPĆI DIO'!$N$4:$W$137,9,FALSE))</f>
        <v/>
      </c>
      <c r="C183" s="266" t="str">
        <f t="shared" si="38"/>
        <v/>
      </c>
      <c r="D183" s="43"/>
      <c r="E183" s="39" t="str">
        <f t="shared" si="39"/>
        <v/>
      </c>
      <c r="F183" s="43"/>
      <c r="G183" s="39" t="str">
        <f t="shared" si="35"/>
        <v/>
      </c>
      <c r="H183" s="74"/>
      <c r="I183" s="39" t="str">
        <f t="shared" si="36"/>
        <v/>
      </c>
      <c r="J183" s="39" t="str">
        <f t="shared" si="37"/>
        <v/>
      </c>
      <c r="K183" s="73"/>
      <c r="L183" s="73"/>
      <c r="M183" s="73"/>
      <c r="N183" s="239"/>
      <c r="O183" t="str">
        <f>IF(C183="","",'OPĆI DIO'!$C$1)</f>
        <v/>
      </c>
      <c r="P183" t="str">
        <f t="shared" si="40"/>
        <v/>
      </c>
      <c r="Q183" t="str">
        <f t="shared" si="41"/>
        <v/>
      </c>
      <c r="R183" t="str">
        <f t="shared" si="42"/>
        <v/>
      </c>
      <c r="S183" t="str">
        <f t="shared" si="43"/>
        <v/>
      </c>
      <c r="T183" t="str">
        <f t="shared" si="44"/>
        <v/>
      </c>
      <c r="U183" t="str">
        <f t="shared" si="45"/>
        <v/>
      </c>
      <c r="AE183" t="s">
        <v>1121</v>
      </c>
      <c r="AF183" t="s">
        <v>1122</v>
      </c>
      <c r="AG183" t="s">
        <v>674</v>
      </c>
      <c r="AH183" t="s">
        <v>675</v>
      </c>
      <c r="AI183" t="str">
        <f t="shared" si="46"/>
        <v>09</v>
      </c>
      <c r="AJ183" t="str">
        <f t="shared" si="47"/>
        <v>097</v>
      </c>
    </row>
    <row r="184" spans="1:36">
      <c r="A184" s="39" t="str">
        <f>IF(C184="","",VLOOKUP('OPĆI DIO'!$C$1,'OPĆI DIO'!$N$4:$W$137,10,FALSE))</f>
        <v/>
      </c>
      <c r="B184" s="39" t="str">
        <f>IF(C184="","",VLOOKUP('OPĆI DIO'!$C$1,'OPĆI DIO'!$N$4:$W$137,9,FALSE))</f>
        <v/>
      </c>
      <c r="C184" s="266" t="str">
        <f t="shared" si="38"/>
        <v/>
      </c>
      <c r="D184" s="43"/>
      <c r="E184" s="39" t="str">
        <f t="shared" si="39"/>
        <v/>
      </c>
      <c r="F184" s="43"/>
      <c r="G184" s="39" t="str">
        <f t="shared" si="35"/>
        <v/>
      </c>
      <c r="H184" s="74"/>
      <c r="I184" s="39" t="str">
        <f t="shared" si="36"/>
        <v/>
      </c>
      <c r="J184" s="39" t="str">
        <f t="shared" si="37"/>
        <v/>
      </c>
      <c r="K184" s="73"/>
      <c r="L184" s="73"/>
      <c r="M184" s="73"/>
      <c r="N184" s="239"/>
      <c r="O184" t="str">
        <f>IF(C184="","",'OPĆI DIO'!$C$1)</f>
        <v/>
      </c>
      <c r="P184" t="str">
        <f t="shared" si="40"/>
        <v/>
      </c>
      <c r="Q184" t="str">
        <f t="shared" si="41"/>
        <v/>
      </c>
      <c r="R184" t="str">
        <f t="shared" si="42"/>
        <v/>
      </c>
      <c r="S184" t="str">
        <f t="shared" si="43"/>
        <v/>
      </c>
      <c r="T184" t="str">
        <f t="shared" si="44"/>
        <v/>
      </c>
      <c r="U184" t="str">
        <f t="shared" si="45"/>
        <v/>
      </c>
      <c r="AE184" t="s">
        <v>1123</v>
      </c>
      <c r="AF184" t="s">
        <v>1124</v>
      </c>
      <c r="AG184" t="s">
        <v>674</v>
      </c>
      <c r="AH184" t="s">
        <v>675</v>
      </c>
      <c r="AI184" t="str">
        <f t="shared" si="46"/>
        <v>09</v>
      </c>
      <c r="AJ184" t="str">
        <f t="shared" si="47"/>
        <v>097</v>
      </c>
    </row>
    <row r="185" spans="1:36">
      <c r="A185" s="39" t="str">
        <f>IF(C185="","",VLOOKUP('OPĆI DIO'!$C$1,'OPĆI DIO'!$N$4:$W$137,10,FALSE))</f>
        <v/>
      </c>
      <c r="B185" s="39" t="str">
        <f>IF(C185="","",VLOOKUP('OPĆI DIO'!$C$1,'OPĆI DIO'!$N$4:$W$137,9,FALSE))</f>
        <v/>
      </c>
      <c r="C185" s="266" t="str">
        <f t="shared" si="38"/>
        <v/>
      </c>
      <c r="D185" s="43"/>
      <c r="E185" s="39" t="str">
        <f t="shared" si="39"/>
        <v/>
      </c>
      <c r="F185" s="43"/>
      <c r="G185" s="39" t="str">
        <f t="shared" si="35"/>
        <v/>
      </c>
      <c r="H185" s="74"/>
      <c r="I185" s="39" t="str">
        <f t="shared" si="36"/>
        <v/>
      </c>
      <c r="J185" s="39" t="str">
        <f t="shared" si="37"/>
        <v/>
      </c>
      <c r="K185" s="73"/>
      <c r="L185" s="73"/>
      <c r="M185" s="73"/>
      <c r="N185" s="239"/>
      <c r="O185" t="str">
        <f>IF(C185="","",'OPĆI DIO'!$C$1)</f>
        <v/>
      </c>
      <c r="P185" t="str">
        <f t="shared" si="40"/>
        <v/>
      </c>
      <c r="Q185" t="str">
        <f t="shared" si="41"/>
        <v/>
      </c>
      <c r="R185" t="str">
        <f t="shared" si="42"/>
        <v/>
      </c>
      <c r="S185" t="str">
        <f t="shared" si="43"/>
        <v/>
      </c>
      <c r="T185" t="str">
        <f t="shared" si="44"/>
        <v/>
      </c>
      <c r="U185" t="str">
        <f t="shared" si="45"/>
        <v/>
      </c>
      <c r="AE185" t="s">
        <v>1125</v>
      </c>
      <c r="AF185" t="s">
        <v>1126</v>
      </c>
      <c r="AG185" t="s">
        <v>674</v>
      </c>
      <c r="AH185" t="s">
        <v>675</v>
      </c>
      <c r="AI185" t="str">
        <f t="shared" si="46"/>
        <v>09</v>
      </c>
      <c r="AJ185" t="str">
        <f t="shared" si="47"/>
        <v>097</v>
      </c>
    </row>
    <row r="186" spans="1:36">
      <c r="A186" s="39" t="str">
        <f>IF(C186="","",VLOOKUP('OPĆI DIO'!$C$1,'OPĆI DIO'!$N$4:$W$137,10,FALSE))</f>
        <v/>
      </c>
      <c r="B186" s="39" t="str">
        <f>IF(C186="","",VLOOKUP('OPĆI DIO'!$C$1,'OPĆI DIO'!$N$4:$W$137,9,FALSE))</f>
        <v/>
      </c>
      <c r="C186" s="266" t="str">
        <f t="shared" si="38"/>
        <v/>
      </c>
      <c r="D186" s="43"/>
      <c r="E186" s="39" t="str">
        <f t="shared" si="39"/>
        <v/>
      </c>
      <c r="F186" s="43"/>
      <c r="G186" s="39" t="str">
        <f t="shared" si="35"/>
        <v/>
      </c>
      <c r="H186" s="74"/>
      <c r="I186" s="39" t="str">
        <f t="shared" si="36"/>
        <v/>
      </c>
      <c r="J186" s="39" t="str">
        <f t="shared" si="37"/>
        <v/>
      </c>
      <c r="K186" s="73"/>
      <c r="L186" s="73"/>
      <c r="M186" s="73"/>
      <c r="N186" s="239"/>
      <c r="O186" t="str">
        <f>IF(C186="","",'OPĆI DIO'!$C$1)</f>
        <v/>
      </c>
      <c r="P186" t="str">
        <f t="shared" si="40"/>
        <v/>
      </c>
      <c r="Q186" t="str">
        <f t="shared" si="41"/>
        <v/>
      </c>
      <c r="R186" t="str">
        <f t="shared" si="42"/>
        <v/>
      </c>
      <c r="S186" t="str">
        <f t="shared" si="43"/>
        <v/>
      </c>
      <c r="T186" t="str">
        <f t="shared" si="44"/>
        <v/>
      </c>
      <c r="U186" t="str">
        <f t="shared" si="45"/>
        <v/>
      </c>
      <c r="AE186" t="s">
        <v>1127</v>
      </c>
      <c r="AF186" t="s">
        <v>1128</v>
      </c>
      <c r="AG186" t="s">
        <v>674</v>
      </c>
      <c r="AH186" t="s">
        <v>675</v>
      </c>
      <c r="AI186" t="str">
        <f t="shared" si="46"/>
        <v>09</v>
      </c>
      <c r="AJ186" t="str">
        <f t="shared" si="47"/>
        <v>097</v>
      </c>
    </row>
    <row r="187" spans="1:36">
      <c r="A187" s="39" t="str">
        <f>IF(C187="","",VLOOKUP('OPĆI DIO'!$C$1,'OPĆI DIO'!$N$4:$W$137,10,FALSE))</f>
        <v/>
      </c>
      <c r="B187" s="39" t="str">
        <f>IF(C187="","",VLOOKUP('OPĆI DIO'!$C$1,'OPĆI DIO'!$N$4:$W$137,9,FALSE))</f>
        <v/>
      </c>
      <c r="C187" s="266" t="str">
        <f t="shared" si="38"/>
        <v/>
      </c>
      <c r="D187" s="43"/>
      <c r="E187" s="39" t="str">
        <f t="shared" si="39"/>
        <v/>
      </c>
      <c r="F187" s="43"/>
      <c r="G187" s="39" t="str">
        <f t="shared" si="35"/>
        <v/>
      </c>
      <c r="H187" s="74"/>
      <c r="I187" s="39" t="str">
        <f t="shared" si="36"/>
        <v/>
      </c>
      <c r="J187" s="39" t="str">
        <f t="shared" si="37"/>
        <v/>
      </c>
      <c r="K187" s="73"/>
      <c r="L187" s="73"/>
      <c r="M187" s="73"/>
      <c r="N187" s="239"/>
      <c r="O187" t="str">
        <f>IF(C187="","",'OPĆI DIO'!$C$1)</f>
        <v/>
      </c>
      <c r="P187" t="str">
        <f t="shared" si="40"/>
        <v/>
      </c>
      <c r="Q187" t="str">
        <f t="shared" si="41"/>
        <v/>
      </c>
      <c r="R187" t="str">
        <f t="shared" si="42"/>
        <v/>
      </c>
      <c r="S187" t="str">
        <f t="shared" si="43"/>
        <v/>
      </c>
      <c r="T187" t="str">
        <f t="shared" si="44"/>
        <v/>
      </c>
      <c r="U187" t="str">
        <f t="shared" si="45"/>
        <v/>
      </c>
      <c r="AE187" t="s">
        <v>1129</v>
      </c>
      <c r="AF187" t="s">
        <v>1130</v>
      </c>
      <c r="AG187" t="s">
        <v>674</v>
      </c>
      <c r="AH187" t="s">
        <v>675</v>
      </c>
      <c r="AI187" t="str">
        <f t="shared" si="46"/>
        <v>09</v>
      </c>
      <c r="AJ187" t="str">
        <f t="shared" si="47"/>
        <v>097</v>
      </c>
    </row>
    <row r="188" spans="1:36">
      <c r="A188" s="39" t="str">
        <f>IF(C188="","",VLOOKUP('OPĆI DIO'!$C$1,'OPĆI DIO'!$N$4:$W$137,10,FALSE))</f>
        <v/>
      </c>
      <c r="B188" s="39" t="str">
        <f>IF(C188="","",VLOOKUP('OPĆI DIO'!$C$1,'OPĆI DIO'!$N$4:$W$137,9,FALSE))</f>
        <v/>
      </c>
      <c r="C188" s="266" t="str">
        <f t="shared" si="38"/>
        <v/>
      </c>
      <c r="D188" s="43"/>
      <c r="E188" s="39" t="str">
        <f t="shared" si="39"/>
        <v/>
      </c>
      <c r="F188" s="43"/>
      <c r="G188" s="39" t="str">
        <f t="shared" si="35"/>
        <v/>
      </c>
      <c r="H188" s="74"/>
      <c r="I188" s="39" t="str">
        <f t="shared" si="36"/>
        <v/>
      </c>
      <c r="J188" s="39" t="str">
        <f t="shared" si="37"/>
        <v/>
      </c>
      <c r="K188" s="73"/>
      <c r="L188" s="73"/>
      <c r="M188" s="73"/>
      <c r="N188" s="239"/>
      <c r="O188" t="str">
        <f>IF(C188="","",'OPĆI DIO'!$C$1)</f>
        <v/>
      </c>
      <c r="P188" t="str">
        <f t="shared" si="40"/>
        <v/>
      </c>
      <c r="Q188" t="str">
        <f t="shared" si="41"/>
        <v/>
      </c>
      <c r="R188" t="str">
        <f t="shared" si="42"/>
        <v/>
      </c>
      <c r="S188" t="str">
        <f t="shared" si="43"/>
        <v/>
      </c>
      <c r="T188" t="str">
        <f t="shared" si="44"/>
        <v/>
      </c>
      <c r="U188" t="str">
        <f t="shared" si="45"/>
        <v/>
      </c>
      <c r="AE188" t="s">
        <v>1131</v>
      </c>
      <c r="AF188" t="s">
        <v>1132</v>
      </c>
      <c r="AG188" t="s">
        <v>674</v>
      </c>
      <c r="AH188" t="s">
        <v>675</v>
      </c>
      <c r="AI188" t="str">
        <f t="shared" si="46"/>
        <v>09</v>
      </c>
      <c r="AJ188" t="str">
        <f t="shared" si="47"/>
        <v>097</v>
      </c>
    </row>
    <row r="189" spans="1:36">
      <c r="A189" s="39" t="str">
        <f>IF(C189="","",VLOOKUP('OPĆI DIO'!$C$1,'OPĆI DIO'!$N$4:$W$137,10,FALSE))</f>
        <v/>
      </c>
      <c r="B189" s="39" t="str">
        <f>IF(C189="","",VLOOKUP('OPĆI DIO'!$C$1,'OPĆI DIO'!$N$4:$W$137,9,FALSE))</f>
        <v/>
      </c>
      <c r="C189" s="266" t="str">
        <f t="shared" si="38"/>
        <v/>
      </c>
      <c r="D189" s="43"/>
      <c r="E189" s="39" t="str">
        <f t="shared" si="39"/>
        <v/>
      </c>
      <c r="F189" s="43"/>
      <c r="G189" s="39" t="str">
        <f t="shared" si="35"/>
        <v/>
      </c>
      <c r="H189" s="74"/>
      <c r="I189" s="39" t="str">
        <f t="shared" si="36"/>
        <v/>
      </c>
      <c r="J189" s="39" t="str">
        <f t="shared" si="37"/>
        <v/>
      </c>
      <c r="K189" s="73"/>
      <c r="L189" s="73"/>
      <c r="M189" s="73"/>
      <c r="N189" s="239"/>
      <c r="O189" t="str">
        <f>IF(C189="","",'OPĆI DIO'!$C$1)</f>
        <v/>
      </c>
      <c r="P189" t="str">
        <f t="shared" si="40"/>
        <v/>
      </c>
      <c r="Q189" t="str">
        <f t="shared" si="41"/>
        <v/>
      </c>
      <c r="R189" t="str">
        <f t="shared" si="42"/>
        <v/>
      </c>
      <c r="S189" t="str">
        <f t="shared" si="43"/>
        <v/>
      </c>
      <c r="T189" t="str">
        <f t="shared" si="44"/>
        <v/>
      </c>
      <c r="U189" t="str">
        <f t="shared" si="45"/>
        <v/>
      </c>
      <c r="AE189" t="s">
        <v>1133</v>
      </c>
      <c r="AF189" t="s">
        <v>1134</v>
      </c>
      <c r="AG189" t="s">
        <v>674</v>
      </c>
      <c r="AH189" t="s">
        <v>675</v>
      </c>
      <c r="AI189" t="str">
        <f t="shared" si="46"/>
        <v>09</v>
      </c>
      <c r="AJ189" t="str">
        <f t="shared" si="47"/>
        <v>097</v>
      </c>
    </row>
    <row r="190" spans="1:36">
      <c r="A190" s="39" t="str">
        <f>IF(C190="","",VLOOKUP('OPĆI DIO'!$C$1,'OPĆI DIO'!$N$4:$W$137,10,FALSE))</f>
        <v/>
      </c>
      <c r="B190" s="39" t="str">
        <f>IF(C190="","",VLOOKUP('OPĆI DIO'!$C$1,'OPĆI DIO'!$N$4:$W$137,9,FALSE))</f>
        <v/>
      </c>
      <c r="C190" s="266" t="str">
        <f t="shared" si="38"/>
        <v/>
      </c>
      <c r="D190" s="43"/>
      <c r="E190" s="39" t="str">
        <f t="shared" si="39"/>
        <v/>
      </c>
      <c r="F190" s="43"/>
      <c r="G190" s="39" t="str">
        <f t="shared" si="35"/>
        <v/>
      </c>
      <c r="H190" s="74"/>
      <c r="I190" s="39" t="str">
        <f t="shared" si="36"/>
        <v/>
      </c>
      <c r="J190" s="39" t="str">
        <f t="shared" si="37"/>
        <v/>
      </c>
      <c r="K190" s="73"/>
      <c r="L190" s="73"/>
      <c r="M190" s="73"/>
      <c r="N190" s="239"/>
      <c r="O190" t="str">
        <f>IF(C190="","",'OPĆI DIO'!$C$1)</f>
        <v/>
      </c>
      <c r="P190" t="str">
        <f t="shared" si="40"/>
        <v/>
      </c>
      <c r="Q190" t="str">
        <f t="shared" si="41"/>
        <v/>
      </c>
      <c r="R190" t="str">
        <f t="shared" si="42"/>
        <v/>
      </c>
      <c r="S190" t="str">
        <f t="shared" si="43"/>
        <v/>
      </c>
      <c r="T190" t="str">
        <f t="shared" si="44"/>
        <v/>
      </c>
      <c r="U190" t="str">
        <f t="shared" si="45"/>
        <v/>
      </c>
      <c r="AE190" t="s">
        <v>1135</v>
      </c>
      <c r="AF190" t="s">
        <v>1136</v>
      </c>
      <c r="AG190" t="s">
        <v>674</v>
      </c>
      <c r="AH190" t="s">
        <v>675</v>
      </c>
      <c r="AI190" t="str">
        <f t="shared" si="46"/>
        <v>09</v>
      </c>
      <c r="AJ190" t="str">
        <f t="shared" si="47"/>
        <v>097</v>
      </c>
    </row>
    <row r="191" spans="1:36">
      <c r="A191" s="39" t="str">
        <f>IF(C191="","",VLOOKUP('OPĆI DIO'!$C$1,'OPĆI DIO'!$N$4:$W$137,10,FALSE))</f>
        <v/>
      </c>
      <c r="B191" s="39" t="str">
        <f>IF(C191="","",VLOOKUP('OPĆI DIO'!$C$1,'OPĆI DIO'!$N$4:$W$137,9,FALSE))</f>
        <v/>
      </c>
      <c r="C191" s="266" t="str">
        <f t="shared" si="38"/>
        <v/>
      </c>
      <c r="D191" s="43"/>
      <c r="E191" s="39" t="str">
        <f t="shared" si="39"/>
        <v/>
      </c>
      <c r="F191" s="43"/>
      <c r="G191" s="39" t="str">
        <f t="shared" si="35"/>
        <v/>
      </c>
      <c r="H191" s="74"/>
      <c r="I191" s="39" t="str">
        <f t="shared" si="36"/>
        <v/>
      </c>
      <c r="J191" s="39" t="str">
        <f t="shared" si="37"/>
        <v/>
      </c>
      <c r="K191" s="73"/>
      <c r="L191" s="73"/>
      <c r="M191" s="73"/>
      <c r="N191" s="239"/>
      <c r="O191" t="str">
        <f>IF(C191="","",'OPĆI DIO'!$C$1)</f>
        <v/>
      </c>
      <c r="P191" t="str">
        <f t="shared" si="40"/>
        <v/>
      </c>
      <c r="Q191" t="str">
        <f t="shared" si="41"/>
        <v/>
      </c>
      <c r="R191" t="str">
        <f t="shared" si="42"/>
        <v/>
      </c>
      <c r="S191" t="str">
        <f t="shared" si="43"/>
        <v/>
      </c>
      <c r="T191" t="str">
        <f t="shared" si="44"/>
        <v/>
      </c>
      <c r="U191" t="str">
        <f t="shared" si="45"/>
        <v/>
      </c>
      <c r="AE191" t="s">
        <v>1137</v>
      </c>
      <c r="AF191" t="s">
        <v>1138</v>
      </c>
      <c r="AG191" t="s">
        <v>674</v>
      </c>
      <c r="AH191" t="s">
        <v>675</v>
      </c>
      <c r="AI191" t="str">
        <f t="shared" si="46"/>
        <v>09</v>
      </c>
      <c r="AJ191" t="str">
        <f t="shared" si="47"/>
        <v>097</v>
      </c>
    </row>
    <row r="192" spans="1:36">
      <c r="A192" s="39" t="str">
        <f>IF(C192="","",VLOOKUP('OPĆI DIO'!$C$1,'OPĆI DIO'!$N$4:$W$137,10,FALSE))</f>
        <v/>
      </c>
      <c r="B192" s="39" t="str">
        <f>IF(C192="","",VLOOKUP('OPĆI DIO'!$C$1,'OPĆI DIO'!$N$4:$W$137,9,FALSE))</f>
        <v/>
      </c>
      <c r="C192" s="266" t="str">
        <f t="shared" si="38"/>
        <v/>
      </c>
      <c r="D192" s="43"/>
      <c r="E192" s="39" t="str">
        <f t="shared" si="39"/>
        <v/>
      </c>
      <c r="F192" s="43"/>
      <c r="G192" s="39" t="str">
        <f t="shared" si="35"/>
        <v/>
      </c>
      <c r="H192" s="74"/>
      <c r="I192" s="39" t="str">
        <f t="shared" si="36"/>
        <v/>
      </c>
      <c r="J192" s="39" t="str">
        <f t="shared" si="37"/>
        <v/>
      </c>
      <c r="K192" s="73"/>
      <c r="L192" s="73"/>
      <c r="M192" s="73"/>
      <c r="N192" s="239"/>
      <c r="O192" t="str">
        <f>IF(C192="","",'OPĆI DIO'!$C$1)</f>
        <v/>
      </c>
      <c r="P192" t="str">
        <f t="shared" si="40"/>
        <v/>
      </c>
      <c r="Q192" t="str">
        <f t="shared" si="41"/>
        <v/>
      </c>
      <c r="R192" t="str">
        <f t="shared" si="42"/>
        <v/>
      </c>
      <c r="S192" t="str">
        <f t="shared" si="43"/>
        <v/>
      </c>
      <c r="T192" t="str">
        <f t="shared" si="44"/>
        <v/>
      </c>
      <c r="U192" t="str">
        <f t="shared" si="45"/>
        <v/>
      </c>
      <c r="AE192" t="s">
        <v>1139</v>
      </c>
      <c r="AF192" t="s">
        <v>1140</v>
      </c>
      <c r="AG192" t="s">
        <v>1141</v>
      </c>
      <c r="AH192" t="s">
        <v>1142</v>
      </c>
      <c r="AI192" t="str">
        <f t="shared" si="46"/>
        <v>09</v>
      </c>
      <c r="AJ192" t="str">
        <f t="shared" si="47"/>
        <v>095</v>
      </c>
    </row>
    <row r="193" spans="1:36">
      <c r="A193" s="39" t="str">
        <f>IF(C193="","",VLOOKUP('OPĆI DIO'!$C$1,'OPĆI DIO'!$N$4:$W$137,10,FALSE))</f>
        <v/>
      </c>
      <c r="B193" s="39" t="str">
        <f>IF(C193="","",VLOOKUP('OPĆI DIO'!$C$1,'OPĆI DIO'!$N$4:$W$137,9,FALSE))</f>
        <v/>
      </c>
      <c r="C193" s="266" t="str">
        <f t="shared" si="38"/>
        <v/>
      </c>
      <c r="D193" s="43"/>
      <c r="E193" s="39" t="str">
        <f t="shared" si="39"/>
        <v/>
      </c>
      <c r="F193" s="43"/>
      <c r="G193" s="39" t="str">
        <f t="shared" si="35"/>
        <v/>
      </c>
      <c r="H193" s="74"/>
      <c r="I193" s="39" t="str">
        <f t="shared" si="36"/>
        <v/>
      </c>
      <c r="J193" s="39" t="str">
        <f t="shared" si="37"/>
        <v/>
      </c>
      <c r="K193" s="73"/>
      <c r="L193" s="73"/>
      <c r="M193" s="73"/>
      <c r="N193" s="239"/>
      <c r="O193" t="str">
        <f>IF(C193="","",'OPĆI DIO'!$C$1)</f>
        <v/>
      </c>
      <c r="P193" t="str">
        <f t="shared" si="40"/>
        <v/>
      </c>
      <c r="Q193" t="str">
        <f t="shared" si="41"/>
        <v/>
      </c>
      <c r="R193" t="str">
        <f t="shared" si="42"/>
        <v/>
      </c>
      <c r="S193" t="str">
        <f t="shared" si="43"/>
        <v/>
      </c>
      <c r="T193" t="str">
        <f t="shared" si="44"/>
        <v/>
      </c>
      <c r="U193" t="str">
        <f t="shared" si="45"/>
        <v/>
      </c>
      <c r="AE193" t="s">
        <v>1143</v>
      </c>
      <c r="AF193" t="s">
        <v>1144</v>
      </c>
      <c r="AG193" t="s">
        <v>674</v>
      </c>
      <c r="AH193" t="s">
        <v>675</v>
      </c>
      <c r="AI193" t="str">
        <f t="shared" si="46"/>
        <v>09</v>
      </c>
      <c r="AJ193" t="str">
        <f t="shared" si="47"/>
        <v>097</v>
      </c>
    </row>
    <row r="194" spans="1:36">
      <c r="A194" s="39" t="str">
        <f>IF(C194="","",VLOOKUP('OPĆI DIO'!$C$1,'OPĆI DIO'!$N$4:$W$137,10,FALSE))</f>
        <v/>
      </c>
      <c r="B194" s="39" t="str">
        <f>IF(C194="","",VLOOKUP('OPĆI DIO'!$C$1,'OPĆI DIO'!$N$4:$W$137,9,FALSE))</f>
        <v/>
      </c>
      <c r="C194" s="266" t="str">
        <f t="shared" si="38"/>
        <v/>
      </c>
      <c r="D194" s="43"/>
      <c r="E194" s="39" t="str">
        <f t="shared" si="39"/>
        <v/>
      </c>
      <c r="F194" s="43"/>
      <c r="G194" s="39" t="str">
        <f t="shared" si="35"/>
        <v/>
      </c>
      <c r="H194" s="74"/>
      <c r="I194" s="39" t="str">
        <f t="shared" si="36"/>
        <v/>
      </c>
      <c r="J194" s="39" t="str">
        <f t="shared" si="37"/>
        <v/>
      </c>
      <c r="K194" s="73"/>
      <c r="L194" s="73"/>
      <c r="M194" s="73"/>
      <c r="N194" s="239"/>
      <c r="O194" t="str">
        <f>IF(C194="","",'OPĆI DIO'!$C$1)</f>
        <v/>
      </c>
      <c r="P194" t="str">
        <f t="shared" si="40"/>
        <v/>
      </c>
      <c r="Q194" t="str">
        <f t="shared" si="41"/>
        <v/>
      </c>
      <c r="R194" t="str">
        <f t="shared" si="42"/>
        <v/>
      </c>
      <c r="S194" t="str">
        <f t="shared" si="43"/>
        <v/>
      </c>
      <c r="T194" t="str">
        <f t="shared" si="44"/>
        <v/>
      </c>
      <c r="U194" t="str">
        <f t="shared" si="45"/>
        <v/>
      </c>
      <c r="AE194" t="s">
        <v>1145</v>
      </c>
      <c r="AF194" t="s">
        <v>1146</v>
      </c>
      <c r="AG194" t="s">
        <v>674</v>
      </c>
      <c r="AH194" t="s">
        <v>675</v>
      </c>
      <c r="AI194" t="str">
        <f t="shared" si="46"/>
        <v>09</v>
      </c>
      <c r="AJ194" t="str">
        <f t="shared" si="47"/>
        <v>097</v>
      </c>
    </row>
    <row r="195" spans="1:36">
      <c r="A195" s="39" t="str">
        <f>IF(C195="","",VLOOKUP('OPĆI DIO'!$C$1,'OPĆI DIO'!$N$4:$W$137,10,FALSE))</f>
        <v/>
      </c>
      <c r="B195" s="39" t="str">
        <f>IF(C195="","",VLOOKUP('OPĆI DIO'!$C$1,'OPĆI DIO'!$N$4:$W$137,9,FALSE))</f>
        <v/>
      </c>
      <c r="C195" s="266" t="str">
        <f t="shared" si="38"/>
        <v/>
      </c>
      <c r="D195" s="43"/>
      <c r="E195" s="39" t="str">
        <f t="shared" si="39"/>
        <v/>
      </c>
      <c r="F195" s="43"/>
      <c r="G195" s="39" t="str">
        <f t="shared" ref="G195:G258" si="48">IFERROR(VLOOKUP(F195,$Y$5:$AA$129,2,FALSE),"")</f>
        <v/>
      </c>
      <c r="H195" s="74"/>
      <c r="I195" s="39" t="str">
        <f t="shared" ref="I195:I258" si="49">IFERROR(VLOOKUP(H195,$AE$6:$AF$353,2,FALSE),"")</f>
        <v/>
      </c>
      <c r="J195" s="39" t="str">
        <f t="shared" ref="J195:J258" si="50">IFERROR(VLOOKUP(H195,$AE$6:$AI$353,3,FALSE),"")</f>
        <v/>
      </c>
      <c r="K195" s="73"/>
      <c r="L195" s="73"/>
      <c r="M195" s="73"/>
      <c r="N195" s="239"/>
      <c r="O195" t="str">
        <f>IF(C195="","",'OPĆI DIO'!$C$1)</f>
        <v/>
      </c>
      <c r="P195" t="str">
        <f t="shared" si="40"/>
        <v/>
      </c>
      <c r="Q195" t="str">
        <f t="shared" si="41"/>
        <v/>
      </c>
      <c r="R195" t="str">
        <f t="shared" si="42"/>
        <v/>
      </c>
      <c r="S195" t="str">
        <f t="shared" si="43"/>
        <v/>
      </c>
      <c r="T195" t="str">
        <f t="shared" si="44"/>
        <v/>
      </c>
      <c r="U195" t="str">
        <f t="shared" si="45"/>
        <v/>
      </c>
      <c r="AE195" t="s">
        <v>1147</v>
      </c>
      <c r="AF195" t="s">
        <v>1148</v>
      </c>
      <c r="AG195" t="s">
        <v>674</v>
      </c>
      <c r="AH195" t="s">
        <v>675</v>
      </c>
      <c r="AI195" t="str">
        <f t="shared" si="46"/>
        <v>09</v>
      </c>
      <c r="AJ195" t="str">
        <f t="shared" si="47"/>
        <v>097</v>
      </c>
    </row>
    <row r="196" spans="1:36">
      <c r="A196" s="39" t="str">
        <f>IF(C196="","",VLOOKUP('OPĆI DIO'!$C$1,'OPĆI DIO'!$N$4:$W$137,10,FALSE))</f>
        <v/>
      </c>
      <c r="B196" s="39" t="str">
        <f>IF(C196="","",VLOOKUP('OPĆI DIO'!$C$1,'OPĆI DIO'!$N$4:$W$137,9,FALSE))</f>
        <v/>
      </c>
      <c r="C196" s="266" t="str">
        <f t="shared" ref="C196:C259" si="51">IFERROR(VLOOKUP(D196,$V$6:$X$34,3,FALSE),"")</f>
        <v/>
      </c>
      <c r="D196" s="43"/>
      <c r="E196" s="39" t="str">
        <f t="shared" ref="E196:E259" si="52">IFERROR(VLOOKUP(D196,$V$6:$W$34,2,FALSE),"")</f>
        <v/>
      </c>
      <c r="F196" s="43"/>
      <c r="G196" s="39" t="str">
        <f t="shared" si="48"/>
        <v/>
      </c>
      <c r="H196" s="74"/>
      <c r="I196" s="39" t="str">
        <f t="shared" si="49"/>
        <v/>
      </c>
      <c r="J196" s="39" t="str">
        <f t="shared" si="50"/>
        <v/>
      </c>
      <c r="K196" s="73"/>
      <c r="L196" s="73"/>
      <c r="M196" s="73"/>
      <c r="N196" s="239"/>
      <c r="O196" t="str">
        <f>IF(C196="","",'OPĆI DIO'!$C$1)</f>
        <v/>
      </c>
      <c r="P196" t="str">
        <f t="shared" ref="P196:P259" si="53">LEFT(F196,3)</f>
        <v/>
      </c>
      <c r="Q196" t="str">
        <f t="shared" ref="Q196:Q259" si="54">LEFT(F196,2)</f>
        <v/>
      </c>
      <c r="R196" t="str">
        <f t="shared" ref="R196:R259" si="55">LEFT(C196,3)</f>
        <v/>
      </c>
      <c r="S196" t="str">
        <f t="shared" ref="S196:S259" si="56">MID(J196,2,2)</f>
        <v/>
      </c>
      <c r="T196" t="str">
        <f t="shared" ref="T196:T259" si="57">LEFT(F196,1)</f>
        <v/>
      </c>
      <c r="U196" t="str">
        <f t="shared" ref="U196:U259" si="58">IFERROR(VLOOKUP(C196,$V$6:$X$34,3,FALSE),"")</f>
        <v/>
      </c>
      <c r="AE196" t="s">
        <v>1149</v>
      </c>
      <c r="AF196" t="s">
        <v>1150</v>
      </c>
      <c r="AG196" t="s">
        <v>674</v>
      </c>
      <c r="AH196" t="s">
        <v>675</v>
      </c>
      <c r="AI196" t="str">
        <f t="shared" si="46"/>
        <v>09</v>
      </c>
      <c r="AJ196" t="str">
        <f t="shared" si="47"/>
        <v>097</v>
      </c>
    </row>
    <row r="197" spans="1:36">
      <c r="A197" s="39" t="str">
        <f>IF(C197="","",VLOOKUP('OPĆI DIO'!$C$1,'OPĆI DIO'!$N$4:$W$137,10,FALSE))</f>
        <v/>
      </c>
      <c r="B197" s="39" t="str">
        <f>IF(C197="","",VLOOKUP('OPĆI DIO'!$C$1,'OPĆI DIO'!$N$4:$W$137,9,FALSE))</f>
        <v/>
      </c>
      <c r="C197" s="266" t="str">
        <f t="shared" si="51"/>
        <v/>
      </c>
      <c r="D197" s="43"/>
      <c r="E197" s="39" t="str">
        <f t="shared" si="52"/>
        <v/>
      </c>
      <c r="F197" s="43"/>
      <c r="G197" s="39" t="str">
        <f t="shared" si="48"/>
        <v/>
      </c>
      <c r="H197" s="74"/>
      <c r="I197" s="39" t="str">
        <f t="shared" si="49"/>
        <v/>
      </c>
      <c r="J197" s="39" t="str">
        <f t="shared" si="50"/>
        <v/>
      </c>
      <c r="K197" s="73"/>
      <c r="L197" s="73"/>
      <c r="M197" s="73"/>
      <c r="N197" s="239"/>
      <c r="O197" t="str">
        <f>IF(C197="","",'OPĆI DIO'!$C$1)</f>
        <v/>
      </c>
      <c r="P197" t="str">
        <f t="shared" si="53"/>
        <v/>
      </c>
      <c r="Q197" t="str">
        <f t="shared" si="54"/>
        <v/>
      </c>
      <c r="R197" t="str">
        <f t="shared" si="55"/>
        <v/>
      </c>
      <c r="S197" t="str">
        <f t="shared" si="56"/>
        <v/>
      </c>
      <c r="T197" t="str">
        <f t="shared" si="57"/>
        <v/>
      </c>
      <c r="U197" t="str">
        <f t="shared" si="58"/>
        <v/>
      </c>
      <c r="AE197" t="s">
        <v>1151</v>
      </c>
      <c r="AF197" t="s">
        <v>814</v>
      </c>
      <c r="AG197" t="s">
        <v>674</v>
      </c>
      <c r="AH197" t="s">
        <v>675</v>
      </c>
      <c r="AI197" t="str">
        <f t="shared" si="46"/>
        <v>09</v>
      </c>
      <c r="AJ197" t="str">
        <f t="shared" si="47"/>
        <v>097</v>
      </c>
    </row>
    <row r="198" spans="1:36">
      <c r="A198" s="39" t="str">
        <f>IF(C198="","",VLOOKUP('OPĆI DIO'!$C$1,'OPĆI DIO'!$N$4:$W$137,10,FALSE))</f>
        <v/>
      </c>
      <c r="B198" s="39" t="str">
        <f>IF(C198="","",VLOOKUP('OPĆI DIO'!$C$1,'OPĆI DIO'!$N$4:$W$137,9,FALSE))</f>
        <v/>
      </c>
      <c r="C198" s="266" t="str">
        <f t="shared" si="51"/>
        <v/>
      </c>
      <c r="D198" s="43"/>
      <c r="E198" s="39" t="str">
        <f t="shared" si="52"/>
        <v/>
      </c>
      <c r="F198" s="43"/>
      <c r="G198" s="39" t="str">
        <f t="shared" si="48"/>
        <v/>
      </c>
      <c r="H198" s="74"/>
      <c r="I198" s="39" t="str">
        <f t="shared" si="49"/>
        <v/>
      </c>
      <c r="J198" s="39" t="str">
        <f t="shared" si="50"/>
        <v/>
      </c>
      <c r="K198" s="73"/>
      <c r="L198" s="73"/>
      <c r="M198" s="73"/>
      <c r="N198" s="239"/>
      <c r="O198" t="str">
        <f>IF(C198="","",'OPĆI DIO'!$C$1)</f>
        <v/>
      </c>
      <c r="P198" t="str">
        <f t="shared" si="53"/>
        <v/>
      </c>
      <c r="Q198" t="str">
        <f t="shared" si="54"/>
        <v/>
      </c>
      <c r="R198" t="str">
        <f t="shared" si="55"/>
        <v/>
      </c>
      <c r="S198" t="str">
        <f t="shared" si="56"/>
        <v/>
      </c>
      <c r="T198" t="str">
        <f t="shared" si="57"/>
        <v/>
      </c>
      <c r="U198" t="str">
        <f t="shared" si="58"/>
        <v/>
      </c>
      <c r="AE198" t="s">
        <v>1152</v>
      </c>
      <c r="AF198" t="s">
        <v>1153</v>
      </c>
      <c r="AG198" t="s">
        <v>674</v>
      </c>
      <c r="AH198" t="s">
        <v>675</v>
      </c>
      <c r="AI198" t="str">
        <f t="shared" si="46"/>
        <v>09</v>
      </c>
      <c r="AJ198" t="str">
        <f t="shared" si="47"/>
        <v>097</v>
      </c>
    </row>
    <row r="199" spans="1:36">
      <c r="A199" s="39" t="str">
        <f>IF(C199="","",VLOOKUP('OPĆI DIO'!$C$1,'OPĆI DIO'!$N$4:$W$137,10,FALSE))</f>
        <v/>
      </c>
      <c r="B199" s="39" t="str">
        <f>IF(C199="","",VLOOKUP('OPĆI DIO'!$C$1,'OPĆI DIO'!$N$4:$W$137,9,FALSE))</f>
        <v/>
      </c>
      <c r="C199" s="266" t="str">
        <f t="shared" si="51"/>
        <v/>
      </c>
      <c r="D199" s="43"/>
      <c r="E199" s="39" t="str">
        <f t="shared" si="52"/>
        <v/>
      </c>
      <c r="F199" s="43"/>
      <c r="G199" s="39" t="str">
        <f t="shared" si="48"/>
        <v/>
      </c>
      <c r="H199" s="74"/>
      <c r="I199" s="39" t="str">
        <f t="shared" si="49"/>
        <v/>
      </c>
      <c r="J199" s="39" t="str">
        <f t="shared" si="50"/>
        <v/>
      </c>
      <c r="K199" s="73"/>
      <c r="L199" s="73"/>
      <c r="M199" s="73"/>
      <c r="N199" s="239"/>
      <c r="O199" t="str">
        <f>IF(C199="","",'OPĆI DIO'!$C$1)</f>
        <v/>
      </c>
      <c r="P199" t="str">
        <f t="shared" si="53"/>
        <v/>
      </c>
      <c r="Q199" t="str">
        <f t="shared" si="54"/>
        <v/>
      </c>
      <c r="R199" t="str">
        <f t="shared" si="55"/>
        <v/>
      </c>
      <c r="S199" t="str">
        <f t="shared" si="56"/>
        <v/>
      </c>
      <c r="T199" t="str">
        <f t="shared" si="57"/>
        <v/>
      </c>
      <c r="U199" t="str">
        <f t="shared" si="58"/>
        <v/>
      </c>
      <c r="AE199" t="s">
        <v>1154</v>
      </c>
      <c r="AF199" t="s">
        <v>826</v>
      </c>
      <c r="AG199" t="s">
        <v>674</v>
      </c>
      <c r="AH199" t="s">
        <v>675</v>
      </c>
      <c r="AI199" t="str">
        <f t="shared" ref="AI199:AI262" si="59">LEFT(AG199,2)</f>
        <v>09</v>
      </c>
      <c r="AJ199" t="str">
        <f t="shared" ref="AJ199:AJ262" si="60">LEFT(AG199,3)</f>
        <v>097</v>
      </c>
    </row>
    <row r="200" spans="1:36">
      <c r="A200" s="39" t="str">
        <f>IF(C200="","",VLOOKUP('OPĆI DIO'!$C$1,'OPĆI DIO'!$N$4:$W$137,10,FALSE))</f>
        <v/>
      </c>
      <c r="B200" s="39" t="str">
        <f>IF(C200="","",VLOOKUP('OPĆI DIO'!$C$1,'OPĆI DIO'!$N$4:$W$137,9,FALSE))</f>
        <v/>
      </c>
      <c r="C200" s="266" t="str">
        <f t="shared" si="51"/>
        <v/>
      </c>
      <c r="D200" s="43"/>
      <c r="E200" s="39" t="str">
        <f t="shared" si="52"/>
        <v/>
      </c>
      <c r="F200" s="43"/>
      <c r="G200" s="39" t="str">
        <f t="shared" si="48"/>
        <v/>
      </c>
      <c r="H200" s="74"/>
      <c r="I200" s="39" t="str">
        <f t="shared" si="49"/>
        <v/>
      </c>
      <c r="J200" s="39" t="str">
        <f t="shared" si="50"/>
        <v/>
      </c>
      <c r="K200" s="73"/>
      <c r="L200" s="73"/>
      <c r="M200" s="73"/>
      <c r="N200" s="239"/>
      <c r="O200" t="str">
        <f>IF(C200="","",'OPĆI DIO'!$C$1)</f>
        <v/>
      </c>
      <c r="P200" t="str">
        <f t="shared" si="53"/>
        <v/>
      </c>
      <c r="Q200" t="str">
        <f t="shared" si="54"/>
        <v/>
      </c>
      <c r="R200" t="str">
        <f t="shared" si="55"/>
        <v/>
      </c>
      <c r="S200" t="str">
        <f t="shared" si="56"/>
        <v/>
      </c>
      <c r="T200" t="str">
        <f t="shared" si="57"/>
        <v/>
      </c>
      <c r="U200" t="str">
        <f t="shared" si="58"/>
        <v/>
      </c>
      <c r="AE200" t="s">
        <v>1155</v>
      </c>
      <c r="AF200" t="s">
        <v>1156</v>
      </c>
      <c r="AG200" t="s">
        <v>648</v>
      </c>
      <c r="AH200" t="s">
        <v>649</v>
      </c>
      <c r="AI200" t="str">
        <f t="shared" si="59"/>
        <v>09</v>
      </c>
      <c r="AJ200" t="str">
        <f t="shared" si="60"/>
        <v>094</v>
      </c>
    </row>
    <row r="201" spans="1:36">
      <c r="A201" s="39" t="str">
        <f>IF(C201="","",VLOOKUP('OPĆI DIO'!$C$1,'OPĆI DIO'!$N$4:$W$137,10,FALSE))</f>
        <v/>
      </c>
      <c r="B201" s="39" t="str">
        <f>IF(C201="","",VLOOKUP('OPĆI DIO'!$C$1,'OPĆI DIO'!$N$4:$W$137,9,FALSE))</f>
        <v/>
      </c>
      <c r="C201" s="266" t="str">
        <f t="shared" si="51"/>
        <v/>
      </c>
      <c r="D201" s="43"/>
      <c r="E201" s="39" t="str">
        <f t="shared" si="52"/>
        <v/>
      </c>
      <c r="F201" s="43"/>
      <c r="G201" s="39" t="str">
        <f t="shared" si="48"/>
        <v/>
      </c>
      <c r="H201" s="74"/>
      <c r="I201" s="39" t="str">
        <f t="shared" si="49"/>
        <v/>
      </c>
      <c r="J201" s="39" t="str">
        <f t="shared" si="50"/>
        <v/>
      </c>
      <c r="K201" s="73"/>
      <c r="L201" s="73"/>
      <c r="M201" s="73"/>
      <c r="N201" s="239"/>
      <c r="O201" t="str">
        <f>IF(C201="","",'OPĆI DIO'!$C$1)</f>
        <v/>
      </c>
      <c r="P201" t="str">
        <f t="shared" si="53"/>
        <v/>
      </c>
      <c r="Q201" t="str">
        <f t="shared" si="54"/>
        <v/>
      </c>
      <c r="R201" t="str">
        <f t="shared" si="55"/>
        <v/>
      </c>
      <c r="S201" t="str">
        <f t="shared" si="56"/>
        <v/>
      </c>
      <c r="T201" t="str">
        <f t="shared" si="57"/>
        <v/>
      </c>
      <c r="U201" t="str">
        <f t="shared" si="58"/>
        <v/>
      </c>
      <c r="AE201" t="s">
        <v>1157</v>
      </c>
      <c r="AF201" t="s">
        <v>1158</v>
      </c>
      <c r="AG201" t="s">
        <v>648</v>
      </c>
      <c r="AH201" t="s">
        <v>649</v>
      </c>
      <c r="AI201" t="str">
        <f t="shared" si="59"/>
        <v>09</v>
      </c>
      <c r="AJ201" t="str">
        <f t="shared" si="60"/>
        <v>094</v>
      </c>
    </row>
    <row r="202" spans="1:36">
      <c r="A202" s="39" t="str">
        <f>IF(C202="","",VLOOKUP('OPĆI DIO'!$C$1,'OPĆI DIO'!$N$4:$W$137,10,FALSE))</f>
        <v/>
      </c>
      <c r="B202" s="39" t="str">
        <f>IF(C202="","",VLOOKUP('OPĆI DIO'!$C$1,'OPĆI DIO'!$N$4:$W$137,9,FALSE))</f>
        <v/>
      </c>
      <c r="C202" s="266" t="str">
        <f t="shared" si="51"/>
        <v/>
      </c>
      <c r="D202" s="43"/>
      <c r="E202" s="39" t="str">
        <f t="shared" si="52"/>
        <v/>
      </c>
      <c r="F202" s="43"/>
      <c r="G202" s="39" t="str">
        <f t="shared" si="48"/>
        <v/>
      </c>
      <c r="H202" s="74"/>
      <c r="I202" s="39" t="str">
        <f t="shared" si="49"/>
        <v/>
      </c>
      <c r="J202" s="39" t="str">
        <f t="shared" si="50"/>
        <v/>
      </c>
      <c r="K202" s="73"/>
      <c r="L202" s="73"/>
      <c r="M202" s="73"/>
      <c r="N202" s="239"/>
      <c r="O202" t="str">
        <f>IF(C202="","",'OPĆI DIO'!$C$1)</f>
        <v/>
      </c>
      <c r="P202" t="str">
        <f t="shared" si="53"/>
        <v/>
      </c>
      <c r="Q202" t="str">
        <f t="shared" si="54"/>
        <v/>
      </c>
      <c r="R202" t="str">
        <f t="shared" si="55"/>
        <v/>
      </c>
      <c r="S202" t="str">
        <f t="shared" si="56"/>
        <v/>
      </c>
      <c r="T202" t="str">
        <f t="shared" si="57"/>
        <v/>
      </c>
      <c r="U202" t="str">
        <f t="shared" si="58"/>
        <v/>
      </c>
      <c r="AE202" t="s">
        <v>1159</v>
      </c>
      <c r="AF202" t="s">
        <v>826</v>
      </c>
      <c r="AG202" t="s">
        <v>648</v>
      </c>
      <c r="AH202" t="s">
        <v>649</v>
      </c>
      <c r="AI202" t="str">
        <f t="shared" si="59"/>
        <v>09</v>
      </c>
      <c r="AJ202" t="str">
        <f t="shared" si="60"/>
        <v>094</v>
      </c>
    </row>
    <row r="203" spans="1:36">
      <c r="A203" s="39" t="str">
        <f>IF(C203="","",VLOOKUP('OPĆI DIO'!$C$1,'OPĆI DIO'!$N$4:$W$137,10,FALSE))</f>
        <v/>
      </c>
      <c r="B203" s="39" t="str">
        <f>IF(C203="","",VLOOKUP('OPĆI DIO'!$C$1,'OPĆI DIO'!$N$4:$W$137,9,FALSE))</f>
        <v/>
      </c>
      <c r="C203" s="266" t="str">
        <f t="shared" si="51"/>
        <v/>
      </c>
      <c r="D203" s="43"/>
      <c r="E203" s="39" t="str">
        <f t="shared" si="52"/>
        <v/>
      </c>
      <c r="F203" s="43"/>
      <c r="G203" s="39" t="str">
        <f t="shared" si="48"/>
        <v/>
      </c>
      <c r="H203" s="74"/>
      <c r="I203" s="39" t="str">
        <f t="shared" si="49"/>
        <v/>
      </c>
      <c r="J203" s="39" t="str">
        <f t="shared" si="50"/>
        <v/>
      </c>
      <c r="K203" s="73"/>
      <c r="L203" s="73"/>
      <c r="M203" s="73"/>
      <c r="N203" s="239"/>
      <c r="O203" t="str">
        <f>IF(C203="","",'OPĆI DIO'!$C$1)</f>
        <v/>
      </c>
      <c r="P203" t="str">
        <f t="shared" si="53"/>
        <v/>
      </c>
      <c r="Q203" t="str">
        <f t="shared" si="54"/>
        <v/>
      </c>
      <c r="R203" t="str">
        <f t="shared" si="55"/>
        <v/>
      </c>
      <c r="S203" t="str">
        <f t="shared" si="56"/>
        <v/>
      </c>
      <c r="T203" t="str">
        <f t="shared" si="57"/>
        <v/>
      </c>
      <c r="U203" t="str">
        <f t="shared" si="58"/>
        <v/>
      </c>
      <c r="AE203" t="s">
        <v>1160</v>
      </c>
      <c r="AF203" t="s">
        <v>1161</v>
      </c>
      <c r="AG203" t="s">
        <v>648</v>
      </c>
      <c r="AH203" t="s">
        <v>649</v>
      </c>
      <c r="AI203" t="str">
        <f t="shared" si="59"/>
        <v>09</v>
      </c>
      <c r="AJ203" t="str">
        <f t="shared" si="60"/>
        <v>094</v>
      </c>
    </row>
    <row r="204" spans="1:36">
      <c r="A204" s="39" t="str">
        <f>IF(C204="","",VLOOKUP('OPĆI DIO'!$C$1,'OPĆI DIO'!$N$4:$W$137,10,FALSE))</f>
        <v/>
      </c>
      <c r="B204" s="39" t="str">
        <f>IF(C204="","",VLOOKUP('OPĆI DIO'!$C$1,'OPĆI DIO'!$N$4:$W$137,9,FALSE))</f>
        <v/>
      </c>
      <c r="C204" s="266" t="str">
        <f t="shared" si="51"/>
        <v/>
      </c>
      <c r="D204" s="43"/>
      <c r="E204" s="39" t="str">
        <f t="shared" si="52"/>
        <v/>
      </c>
      <c r="F204" s="43"/>
      <c r="G204" s="39" t="str">
        <f t="shared" si="48"/>
        <v/>
      </c>
      <c r="H204" s="74"/>
      <c r="I204" s="39" t="str">
        <f t="shared" si="49"/>
        <v/>
      </c>
      <c r="J204" s="39" t="str">
        <f t="shared" si="50"/>
        <v/>
      </c>
      <c r="K204" s="73"/>
      <c r="L204" s="73"/>
      <c r="M204" s="73"/>
      <c r="N204" s="239"/>
      <c r="O204" t="str">
        <f>IF(C204="","",'OPĆI DIO'!$C$1)</f>
        <v/>
      </c>
      <c r="P204" t="str">
        <f t="shared" si="53"/>
        <v/>
      </c>
      <c r="Q204" t="str">
        <f t="shared" si="54"/>
        <v/>
      </c>
      <c r="R204" t="str">
        <f t="shared" si="55"/>
        <v/>
      </c>
      <c r="S204" t="str">
        <f t="shared" si="56"/>
        <v/>
      </c>
      <c r="T204" t="str">
        <f t="shared" si="57"/>
        <v/>
      </c>
      <c r="U204" t="str">
        <f t="shared" si="58"/>
        <v/>
      </c>
      <c r="AE204" t="s">
        <v>1162</v>
      </c>
      <c r="AF204" t="s">
        <v>1163</v>
      </c>
      <c r="AG204" t="s">
        <v>666</v>
      </c>
      <c r="AH204" t="s">
        <v>667</v>
      </c>
      <c r="AI204" t="str">
        <f t="shared" si="59"/>
        <v>09</v>
      </c>
      <c r="AJ204" t="str">
        <f t="shared" si="60"/>
        <v>091</v>
      </c>
    </row>
    <row r="205" spans="1:36">
      <c r="A205" s="39" t="str">
        <f>IF(C205="","",VLOOKUP('OPĆI DIO'!$C$1,'OPĆI DIO'!$N$4:$W$137,10,FALSE))</f>
        <v/>
      </c>
      <c r="B205" s="39" t="str">
        <f>IF(C205="","",VLOOKUP('OPĆI DIO'!$C$1,'OPĆI DIO'!$N$4:$W$137,9,FALSE))</f>
        <v/>
      </c>
      <c r="C205" s="266" t="str">
        <f t="shared" si="51"/>
        <v/>
      </c>
      <c r="D205" s="43"/>
      <c r="E205" s="39" t="str">
        <f t="shared" si="52"/>
        <v/>
      </c>
      <c r="F205" s="43"/>
      <c r="G205" s="39" t="str">
        <f t="shared" si="48"/>
        <v/>
      </c>
      <c r="H205" s="74"/>
      <c r="I205" s="39" t="str">
        <f t="shared" si="49"/>
        <v/>
      </c>
      <c r="J205" s="39" t="str">
        <f t="shared" si="50"/>
        <v/>
      </c>
      <c r="K205" s="73"/>
      <c r="L205" s="73"/>
      <c r="M205" s="73"/>
      <c r="N205" s="239"/>
      <c r="O205" t="str">
        <f>IF(C205="","",'OPĆI DIO'!$C$1)</f>
        <v/>
      </c>
      <c r="P205" t="str">
        <f t="shared" si="53"/>
        <v/>
      </c>
      <c r="Q205" t="str">
        <f t="shared" si="54"/>
        <v/>
      </c>
      <c r="R205" t="str">
        <f t="shared" si="55"/>
        <v/>
      </c>
      <c r="S205" t="str">
        <f t="shared" si="56"/>
        <v/>
      </c>
      <c r="T205" t="str">
        <f t="shared" si="57"/>
        <v/>
      </c>
      <c r="U205" t="str">
        <f t="shared" si="58"/>
        <v/>
      </c>
      <c r="AE205" t="s">
        <v>1164</v>
      </c>
      <c r="AF205" t="s">
        <v>1165</v>
      </c>
      <c r="AG205" t="s">
        <v>802</v>
      </c>
      <c r="AH205" t="s">
        <v>803</v>
      </c>
      <c r="AI205" t="str">
        <f t="shared" si="59"/>
        <v>09</v>
      </c>
      <c r="AJ205" t="str">
        <f t="shared" si="60"/>
        <v>092</v>
      </c>
    </row>
    <row r="206" spans="1:36">
      <c r="A206" s="39" t="str">
        <f>IF(C206="","",VLOOKUP('OPĆI DIO'!$C$1,'OPĆI DIO'!$N$4:$W$137,10,FALSE))</f>
        <v/>
      </c>
      <c r="B206" s="39" t="str">
        <f>IF(C206="","",VLOOKUP('OPĆI DIO'!$C$1,'OPĆI DIO'!$N$4:$W$137,9,FALSE))</f>
        <v/>
      </c>
      <c r="C206" s="266" t="str">
        <f t="shared" si="51"/>
        <v/>
      </c>
      <c r="D206" s="43"/>
      <c r="E206" s="39" t="str">
        <f t="shared" si="52"/>
        <v/>
      </c>
      <c r="F206" s="43"/>
      <c r="G206" s="39" t="str">
        <f t="shared" si="48"/>
        <v/>
      </c>
      <c r="H206" s="74"/>
      <c r="I206" s="39" t="str">
        <f t="shared" si="49"/>
        <v/>
      </c>
      <c r="J206" s="39" t="str">
        <f t="shared" si="50"/>
        <v/>
      </c>
      <c r="K206" s="73"/>
      <c r="L206" s="73"/>
      <c r="M206" s="73"/>
      <c r="N206" s="239"/>
      <c r="O206" t="str">
        <f>IF(C206="","",'OPĆI DIO'!$C$1)</f>
        <v/>
      </c>
      <c r="P206" t="str">
        <f t="shared" si="53"/>
        <v/>
      </c>
      <c r="Q206" t="str">
        <f t="shared" si="54"/>
        <v/>
      </c>
      <c r="R206" t="str">
        <f t="shared" si="55"/>
        <v/>
      </c>
      <c r="S206" t="str">
        <f t="shared" si="56"/>
        <v/>
      </c>
      <c r="T206" t="str">
        <f t="shared" si="57"/>
        <v/>
      </c>
      <c r="U206" t="str">
        <f t="shared" si="58"/>
        <v/>
      </c>
      <c r="AE206" t="s">
        <v>1166</v>
      </c>
      <c r="AF206" t="s">
        <v>1167</v>
      </c>
      <c r="AG206" t="s">
        <v>725</v>
      </c>
      <c r="AH206" t="s">
        <v>726</v>
      </c>
      <c r="AI206" t="str">
        <f t="shared" si="59"/>
        <v>09</v>
      </c>
      <c r="AJ206" t="str">
        <f t="shared" si="60"/>
        <v>098</v>
      </c>
    </row>
    <row r="207" spans="1:36">
      <c r="A207" s="39" t="str">
        <f>IF(C207="","",VLOOKUP('OPĆI DIO'!$C$1,'OPĆI DIO'!$N$4:$W$137,10,FALSE))</f>
        <v/>
      </c>
      <c r="B207" s="39" t="str">
        <f>IF(C207="","",VLOOKUP('OPĆI DIO'!$C$1,'OPĆI DIO'!$N$4:$W$137,9,FALSE))</f>
        <v/>
      </c>
      <c r="C207" s="266" t="str">
        <f t="shared" si="51"/>
        <v/>
      </c>
      <c r="D207" s="43"/>
      <c r="E207" s="39" t="str">
        <f t="shared" si="52"/>
        <v/>
      </c>
      <c r="F207" s="43"/>
      <c r="G207" s="39" t="str">
        <f t="shared" si="48"/>
        <v/>
      </c>
      <c r="H207" s="74"/>
      <c r="I207" s="39" t="str">
        <f t="shared" si="49"/>
        <v/>
      </c>
      <c r="J207" s="39" t="str">
        <f t="shared" si="50"/>
        <v/>
      </c>
      <c r="K207" s="73"/>
      <c r="L207" s="73"/>
      <c r="M207" s="73"/>
      <c r="N207" s="239"/>
      <c r="O207" t="str">
        <f>IF(C207="","",'OPĆI DIO'!$C$1)</f>
        <v/>
      </c>
      <c r="P207" t="str">
        <f t="shared" si="53"/>
        <v/>
      </c>
      <c r="Q207" t="str">
        <f t="shared" si="54"/>
        <v/>
      </c>
      <c r="R207" t="str">
        <f t="shared" si="55"/>
        <v/>
      </c>
      <c r="S207" t="str">
        <f t="shared" si="56"/>
        <v/>
      </c>
      <c r="T207" t="str">
        <f t="shared" si="57"/>
        <v/>
      </c>
      <c r="U207" t="str">
        <f t="shared" si="58"/>
        <v/>
      </c>
      <c r="AE207" t="s">
        <v>1168</v>
      </c>
      <c r="AF207" t="s">
        <v>1169</v>
      </c>
      <c r="AG207" t="s">
        <v>957</v>
      </c>
      <c r="AH207" t="s">
        <v>958</v>
      </c>
      <c r="AI207" t="str">
        <f t="shared" si="59"/>
        <v>01</v>
      </c>
      <c r="AJ207" t="str">
        <f t="shared" si="60"/>
        <v>013</v>
      </c>
    </row>
    <row r="208" spans="1:36">
      <c r="A208" s="39" t="str">
        <f>IF(C208="","",VLOOKUP('OPĆI DIO'!$C$1,'OPĆI DIO'!$N$4:$W$137,10,FALSE))</f>
        <v/>
      </c>
      <c r="B208" s="39" t="str">
        <f>IF(C208="","",VLOOKUP('OPĆI DIO'!$C$1,'OPĆI DIO'!$N$4:$W$137,9,FALSE))</f>
        <v/>
      </c>
      <c r="C208" s="266" t="str">
        <f t="shared" si="51"/>
        <v/>
      </c>
      <c r="D208" s="43"/>
      <c r="E208" s="39" t="str">
        <f t="shared" si="52"/>
        <v/>
      </c>
      <c r="F208" s="43"/>
      <c r="G208" s="39" t="str">
        <f t="shared" si="48"/>
        <v/>
      </c>
      <c r="H208" s="74"/>
      <c r="I208" s="39" t="str">
        <f t="shared" si="49"/>
        <v/>
      </c>
      <c r="J208" s="39" t="str">
        <f t="shared" si="50"/>
        <v/>
      </c>
      <c r="K208" s="73"/>
      <c r="L208" s="73"/>
      <c r="M208" s="73"/>
      <c r="N208" s="239"/>
      <c r="O208" t="str">
        <f>IF(C208="","",'OPĆI DIO'!$C$1)</f>
        <v/>
      </c>
      <c r="P208" t="str">
        <f t="shared" si="53"/>
        <v/>
      </c>
      <c r="Q208" t="str">
        <f t="shared" si="54"/>
        <v/>
      </c>
      <c r="R208" t="str">
        <f t="shared" si="55"/>
        <v/>
      </c>
      <c r="S208" t="str">
        <f t="shared" si="56"/>
        <v/>
      </c>
      <c r="T208" t="str">
        <f t="shared" si="57"/>
        <v/>
      </c>
      <c r="U208" t="str">
        <f t="shared" si="58"/>
        <v/>
      </c>
      <c r="AE208" t="s">
        <v>1170</v>
      </c>
      <c r="AF208" t="s">
        <v>1171</v>
      </c>
      <c r="AG208" t="s">
        <v>674</v>
      </c>
      <c r="AH208" t="s">
        <v>675</v>
      </c>
      <c r="AI208" t="str">
        <f t="shared" si="59"/>
        <v>09</v>
      </c>
      <c r="AJ208" t="str">
        <f t="shared" si="60"/>
        <v>097</v>
      </c>
    </row>
    <row r="209" spans="1:36">
      <c r="A209" s="39" t="str">
        <f>IF(C209="","",VLOOKUP('OPĆI DIO'!$C$1,'OPĆI DIO'!$N$4:$W$137,10,FALSE))</f>
        <v/>
      </c>
      <c r="B209" s="39" t="str">
        <f>IF(C209="","",VLOOKUP('OPĆI DIO'!$C$1,'OPĆI DIO'!$N$4:$W$137,9,FALSE))</f>
        <v/>
      </c>
      <c r="C209" s="266" t="str">
        <f t="shared" si="51"/>
        <v/>
      </c>
      <c r="D209" s="43"/>
      <c r="E209" s="39" t="str">
        <f t="shared" si="52"/>
        <v/>
      </c>
      <c r="F209" s="43"/>
      <c r="G209" s="39" t="str">
        <f t="shared" si="48"/>
        <v/>
      </c>
      <c r="H209" s="74"/>
      <c r="I209" s="39" t="str">
        <f t="shared" si="49"/>
        <v/>
      </c>
      <c r="J209" s="39" t="str">
        <f t="shared" si="50"/>
        <v/>
      </c>
      <c r="K209" s="73"/>
      <c r="L209" s="73"/>
      <c r="M209" s="73"/>
      <c r="N209" s="239"/>
      <c r="O209" t="str">
        <f>IF(C209="","",'OPĆI DIO'!$C$1)</f>
        <v/>
      </c>
      <c r="P209" t="str">
        <f t="shared" si="53"/>
        <v/>
      </c>
      <c r="Q209" t="str">
        <f t="shared" si="54"/>
        <v/>
      </c>
      <c r="R209" t="str">
        <f t="shared" si="55"/>
        <v/>
      </c>
      <c r="S209" t="str">
        <f t="shared" si="56"/>
        <v/>
      </c>
      <c r="T209" t="str">
        <f t="shared" si="57"/>
        <v/>
      </c>
      <c r="U209" t="str">
        <f t="shared" si="58"/>
        <v/>
      </c>
      <c r="AE209" t="s">
        <v>1172</v>
      </c>
      <c r="AF209" t="s">
        <v>1173</v>
      </c>
      <c r="AG209" t="s">
        <v>666</v>
      </c>
      <c r="AH209" t="s">
        <v>667</v>
      </c>
      <c r="AI209" t="str">
        <f t="shared" si="59"/>
        <v>09</v>
      </c>
      <c r="AJ209" t="str">
        <f t="shared" si="60"/>
        <v>091</v>
      </c>
    </row>
    <row r="210" spans="1:36">
      <c r="A210" s="39" t="str">
        <f>IF(C210="","",VLOOKUP('OPĆI DIO'!$C$1,'OPĆI DIO'!$N$4:$W$137,10,FALSE))</f>
        <v/>
      </c>
      <c r="B210" s="39" t="str">
        <f>IF(C210="","",VLOOKUP('OPĆI DIO'!$C$1,'OPĆI DIO'!$N$4:$W$137,9,FALSE))</f>
        <v/>
      </c>
      <c r="C210" s="266" t="str">
        <f t="shared" si="51"/>
        <v/>
      </c>
      <c r="D210" s="43"/>
      <c r="E210" s="39" t="str">
        <f t="shared" si="52"/>
        <v/>
      </c>
      <c r="F210" s="43"/>
      <c r="G210" s="39" t="str">
        <f t="shared" si="48"/>
        <v/>
      </c>
      <c r="H210" s="74"/>
      <c r="I210" s="39" t="str">
        <f t="shared" si="49"/>
        <v/>
      </c>
      <c r="J210" s="39" t="str">
        <f t="shared" si="50"/>
        <v/>
      </c>
      <c r="K210" s="73"/>
      <c r="L210" s="73"/>
      <c r="M210" s="73"/>
      <c r="N210" s="239"/>
      <c r="O210" t="str">
        <f>IF(C210="","",'OPĆI DIO'!$C$1)</f>
        <v/>
      </c>
      <c r="P210" t="str">
        <f t="shared" si="53"/>
        <v/>
      </c>
      <c r="Q210" t="str">
        <f t="shared" si="54"/>
        <v/>
      </c>
      <c r="R210" t="str">
        <f t="shared" si="55"/>
        <v/>
      </c>
      <c r="S210" t="str">
        <f t="shared" si="56"/>
        <v/>
      </c>
      <c r="T210" t="str">
        <f t="shared" si="57"/>
        <v/>
      </c>
      <c r="U210" t="str">
        <f t="shared" si="58"/>
        <v/>
      </c>
      <c r="AE210" t="s">
        <v>1174</v>
      </c>
      <c r="AF210" t="s">
        <v>1175</v>
      </c>
      <c r="AG210" t="s">
        <v>802</v>
      </c>
      <c r="AH210" t="s">
        <v>803</v>
      </c>
      <c r="AI210" t="str">
        <f t="shared" si="59"/>
        <v>09</v>
      </c>
      <c r="AJ210" t="str">
        <f t="shared" si="60"/>
        <v>092</v>
      </c>
    </row>
    <row r="211" spans="1:36">
      <c r="A211" s="39" t="str">
        <f>IF(C211="","",VLOOKUP('OPĆI DIO'!$C$1,'OPĆI DIO'!$N$4:$W$137,10,FALSE))</f>
        <v/>
      </c>
      <c r="B211" s="39" t="str">
        <f>IF(C211="","",VLOOKUP('OPĆI DIO'!$C$1,'OPĆI DIO'!$N$4:$W$137,9,FALSE))</f>
        <v/>
      </c>
      <c r="C211" s="266" t="str">
        <f t="shared" si="51"/>
        <v/>
      </c>
      <c r="D211" s="43"/>
      <c r="E211" s="39" t="str">
        <f t="shared" si="52"/>
        <v/>
      </c>
      <c r="F211" s="43"/>
      <c r="G211" s="39" t="str">
        <f t="shared" si="48"/>
        <v/>
      </c>
      <c r="H211" s="74"/>
      <c r="I211" s="39" t="str">
        <f t="shared" si="49"/>
        <v/>
      </c>
      <c r="J211" s="39" t="str">
        <f t="shared" si="50"/>
        <v/>
      </c>
      <c r="K211" s="73"/>
      <c r="L211" s="73"/>
      <c r="M211" s="73"/>
      <c r="N211" s="239"/>
      <c r="O211" t="str">
        <f>IF(C211="","",'OPĆI DIO'!$C$1)</f>
        <v/>
      </c>
      <c r="P211" t="str">
        <f t="shared" si="53"/>
        <v/>
      </c>
      <c r="Q211" t="str">
        <f t="shared" si="54"/>
        <v/>
      </c>
      <c r="R211" t="str">
        <f t="shared" si="55"/>
        <v/>
      </c>
      <c r="S211" t="str">
        <f t="shared" si="56"/>
        <v/>
      </c>
      <c r="T211" t="str">
        <f t="shared" si="57"/>
        <v/>
      </c>
      <c r="U211" t="str">
        <f t="shared" si="58"/>
        <v/>
      </c>
      <c r="AE211" t="s">
        <v>1176</v>
      </c>
      <c r="AF211" t="s">
        <v>1177</v>
      </c>
      <c r="AG211" t="s">
        <v>661</v>
      </c>
      <c r="AH211" t="s">
        <v>662</v>
      </c>
      <c r="AI211" t="str">
        <f t="shared" si="59"/>
        <v>01</v>
      </c>
      <c r="AJ211" t="str">
        <f t="shared" si="60"/>
        <v>015</v>
      </c>
    </row>
    <row r="212" spans="1:36">
      <c r="A212" s="39" t="str">
        <f>IF(C212="","",VLOOKUP('OPĆI DIO'!$C$1,'OPĆI DIO'!$N$4:$W$137,10,FALSE))</f>
        <v/>
      </c>
      <c r="B212" s="39" t="str">
        <f>IF(C212="","",VLOOKUP('OPĆI DIO'!$C$1,'OPĆI DIO'!$N$4:$W$137,9,FALSE))</f>
        <v/>
      </c>
      <c r="C212" s="266" t="str">
        <f t="shared" si="51"/>
        <v/>
      </c>
      <c r="D212" s="43"/>
      <c r="E212" s="39" t="str">
        <f t="shared" si="52"/>
        <v/>
      </c>
      <c r="F212" s="43"/>
      <c r="G212" s="39" t="str">
        <f t="shared" si="48"/>
        <v/>
      </c>
      <c r="H212" s="74"/>
      <c r="I212" s="39" t="str">
        <f t="shared" si="49"/>
        <v/>
      </c>
      <c r="J212" s="39" t="str">
        <f t="shared" si="50"/>
        <v/>
      </c>
      <c r="K212" s="73"/>
      <c r="L212" s="73"/>
      <c r="M212" s="73"/>
      <c r="N212" s="239"/>
      <c r="O212" t="str">
        <f>IF(C212="","",'OPĆI DIO'!$C$1)</f>
        <v/>
      </c>
      <c r="P212" t="str">
        <f t="shared" si="53"/>
        <v/>
      </c>
      <c r="Q212" t="str">
        <f t="shared" si="54"/>
        <v/>
      </c>
      <c r="R212" t="str">
        <f t="shared" si="55"/>
        <v/>
      </c>
      <c r="S212" t="str">
        <f t="shared" si="56"/>
        <v/>
      </c>
      <c r="T212" t="str">
        <f t="shared" si="57"/>
        <v/>
      </c>
      <c r="U212" t="str">
        <f t="shared" si="58"/>
        <v/>
      </c>
      <c r="AE212" t="s">
        <v>1178</v>
      </c>
      <c r="AF212" t="s">
        <v>1179</v>
      </c>
      <c r="AG212" t="s">
        <v>674</v>
      </c>
      <c r="AH212" t="s">
        <v>675</v>
      </c>
      <c r="AI212" t="str">
        <f t="shared" si="59"/>
        <v>09</v>
      </c>
      <c r="AJ212" t="str">
        <f t="shared" si="60"/>
        <v>097</v>
      </c>
    </row>
    <row r="213" spans="1:36">
      <c r="A213" s="39" t="str">
        <f>IF(C213="","",VLOOKUP('OPĆI DIO'!$C$1,'OPĆI DIO'!$N$4:$W$137,10,FALSE))</f>
        <v/>
      </c>
      <c r="B213" s="39" t="str">
        <f>IF(C213="","",VLOOKUP('OPĆI DIO'!$C$1,'OPĆI DIO'!$N$4:$W$137,9,FALSE))</f>
        <v/>
      </c>
      <c r="C213" s="266" t="str">
        <f t="shared" si="51"/>
        <v/>
      </c>
      <c r="D213" s="43"/>
      <c r="E213" s="39" t="str">
        <f t="shared" si="52"/>
        <v/>
      </c>
      <c r="F213" s="43"/>
      <c r="G213" s="39" t="str">
        <f t="shared" si="48"/>
        <v/>
      </c>
      <c r="H213" s="74"/>
      <c r="I213" s="39" t="str">
        <f t="shared" si="49"/>
        <v/>
      </c>
      <c r="J213" s="39" t="str">
        <f t="shared" si="50"/>
        <v/>
      </c>
      <c r="K213" s="73"/>
      <c r="L213" s="73"/>
      <c r="M213" s="73"/>
      <c r="N213" s="239"/>
      <c r="O213" t="str">
        <f>IF(C213="","",'OPĆI DIO'!$C$1)</f>
        <v/>
      </c>
      <c r="P213" t="str">
        <f t="shared" si="53"/>
        <v/>
      </c>
      <c r="Q213" t="str">
        <f t="shared" si="54"/>
        <v/>
      </c>
      <c r="R213" t="str">
        <f t="shared" si="55"/>
        <v/>
      </c>
      <c r="S213" t="str">
        <f t="shared" si="56"/>
        <v/>
      </c>
      <c r="T213" t="str">
        <f t="shared" si="57"/>
        <v/>
      </c>
      <c r="U213" t="str">
        <f t="shared" si="58"/>
        <v/>
      </c>
      <c r="AE213" t="s">
        <v>1180</v>
      </c>
      <c r="AF213" t="s">
        <v>1181</v>
      </c>
      <c r="AG213" t="s">
        <v>674</v>
      </c>
      <c r="AH213" t="s">
        <v>675</v>
      </c>
      <c r="AI213" t="str">
        <f t="shared" si="59"/>
        <v>09</v>
      </c>
      <c r="AJ213" t="str">
        <f t="shared" si="60"/>
        <v>097</v>
      </c>
    </row>
    <row r="214" spans="1:36">
      <c r="A214" s="39" t="str">
        <f>IF(C214="","",VLOOKUP('OPĆI DIO'!$C$1,'OPĆI DIO'!$N$4:$W$137,10,FALSE))</f>
        <v/>
      </c>
      <c r="B214" s="39" t="str">
        <f>IF(C214="","",VLOOKUP('OPĆI DIO'!$C$1,'OPĆI DIO'!$N$4:$W$137,9,FALSE))</f>
        <v/>
      </c>
      <c r="C214" s="266" t="str">
        <f t="shared" si="51"/>
        <v/>
      </c>
      <c r="D214" s="43"/>
      <c r="E214" s="39" t="str">
        <f t="shared" si="52"/>
        <v/>
      </c>
      <c r="F214" s="43"/>
      <c r="G214" s="39" t="str">
        <f t="shared" si="48"/>
        <v/>
      </c>
      <c r="H214" s="74"/>
      <c r="I214" s="39" t="str">
        <f t="shared" si="49"/>
        <v/>
      </c>
      <c r="J214" s="39" t="str">
        <f t="shared" si="50"/>
        <v/>
      </c>
      <c r="K214" s="73"/>
      <c r="L214" s="73"/>
      <c r="M214" s="73"/>
      <c r="N214" s="239"/>
      <c r="O214" t="str">
        <f>IF(C214="","",'OPĆI DIO'!$C$1)</f>
        <v/>
      </c>
      <c r="P214" t="str">
        <f t="shared" si="53"/>
        <v/>
      </c>
      <c r="Q214" t="str">
        <f t="shared" si="54"/>
        <v/>
      </c>
      <c r="R214" t="str">
        <f t="shared" si="55"/>
        <v/>
      </c>
      <c r="S214" t="str">
        <f t="shared" si="56"/>
        <v/>
      </c>
      <c r="T214" t="str">
        <f t="shared" si="57"/>
        <v/>
      </c>
      <c r="U214" t="str">
        <f t="shared" si="58"/>
        <v/>
      </c>
      <c r="AE214" t="s">
        <v>1182</v>
      </c>
      <c r="AF214" t="s">
        <v>1183</v>
      </c>
      <c r="AG214" t="s">
        <v>730</v>
      </c>
      <c r="AH214" t="s">
        <v>731</v>
      </c>
      <c r="AI214" t="str">
        <f t="shared" si="59"/>
        <v>09</v>
      </c>
      <c r="AJ214" t="str">
        <f t="shared" si="60"/>
        <v>091</v>
      </c>
    </row>
    <row r="215" spans="1:36">
      <c r="A215" s="39" t="str">
        <f>IF(C215="","",VLOOKUP('OPĆI DIO'!$C$1,'OPĆI DIO'!$N$4:$W$137,10,FALSE))</f>
        <v/>
      </c>
      <c r="B215" s="39" t="str">
        <f>IF(C215="","",VLOOKUP('OPĆI DIO'!$C$1,'OPĆI DIO'!$N$4:$W$137,9,FALSE))</f>
        <v/>
      </c>
      <c r="C215" s="266" t="str">
        <f t="shared" si="51"/>
        <v/>
      </c>
      <c r="D215" s="43"/>
      <c r="E215" s="39" t="str">
        <f t="shared" si="52"/>
        <v/>
      </c>
      <c r="F215" s="43"/>
      <c r="G215" s="39" t="str">
        <f t="shared" si="48"/>
        <v/>
      </c>
      <c r="H215" s="74"/>
      <c r="I215" s="39" t="str">
        <f t="shared" si="49"/>
        <v/>
      </c>
      <c r="J215" s="39" t="str">
        <f t="shared" si="50"/>
        <v/>
      </c>
      <c r="K215" s="73"/>
      <c r="L215" s="73"/>
      <c r="M215" s="73"/>
      <c r="N215" s="239"/>
      <c r="O215" t="str">
        <f>IF(C215="","",'OPĆI DIO'!$C$1)</f>
        <v/>
      </c>
      <c r="P215" t="str">
        <f t="shared" si="53"/>
        <v/>
      </c>
      <c r="Q215" t="str">
        <f t="shared" si="54"/>
        <v/>
      </c>
      <c r="R215" t="str">
        <f t="shared" si="55"/>
        <v/>
      </c>
      <c r="S215" t="str">
        <f t="shared" si="56"/>
        <v/>
      </c>
      <c r="T215" t="str">
        <f t="shared" si="57"/>
        <v/>
      </c>
      <c r="U215" t="str">
        <f t="shared" si="58"/>
        <v/>
      </c>
      <c r="AE215" t="s">
        <v>1184</v>
      </c>
      <c r="AF215" t="s">
        <v>1185</v>
      </c>
      <c r="AG215" t="s">
        <v>802</v>
      </c>
      <c r="AH215" t="s">
        <v>803</v>
      </c>
      <c r="AI215" t="str">
        <f t="shared" si="59"/>
        <v>09</v>
      </c>
      <c r="AJ215" t="str">
        <f t="shared" si="60"/>
        <v>092</v>
      </c>
    </row>
    <row r="216" spans="1:36">
      <c r="A216" s="39" t="str">
        <f>IF(C216="","",VLOOKUP('OPĆI DIO'!$C$1,'OPĆI DIO'!$N$4:$W$137,10,FALSE))</f>
        <v/>
      </c>
      <c r="B216" s="39" t="str">
        <f>IF(C216="","",VLOOKUP('OPĆI DIO'!$C$1,'OPĆI DIO'!$N$4:$W$137,9,FALSE))</f>
        <v/>
      </c>
      <c r="C216" s="266" t="str">
        <f t="shared" si="51"/>
        <v/>
      </c>
      <c r="D216" s="43"/>
      <c r="E216" s="39" t="str">
        <f t="shared" si="52"/>
        <v/>
      </c>
      <c r="F216" s="43"/>
      <c r="G216" s="39" t="str">
        <f t="shared" si="48"/>
        <v/>
      </c>
      <c r="H216" s="74"/>
      <c r="I216" s="39" t="str">
        <f t="shared" si="49"/>
        <v/>
      </c>
      <c r="J216" s="39" t="str">
        <f t="shared" si="50"/>
        <v/>
      </c>
      <c r="K216" s="73"/>
      <c r="L216" s="73"/>
      <c r="M216" s="73"/>
      <c r="N216" s="239"/>
      <c r="O216" t="str">
        <f>IF(C216="","",'OPĆI DIO'!$C$1)</f>
        <v/>
      </c>
      <c r="P216" t="str">
        <f t="shared" si="53"/>
        <v/>
      </c>
      <c r="Q216" t="str">
        <f t="shared" si="54"/>
        <v/>
      </c>
      <c r="R216" t="str">
        <f t="shared" si="55"/>
        <v/>
      </c>
      <c r="S216" t="str">
        <f t="shared" si="56"/>
        <v/>
      </c>
      <c r="T216" t="str">
        <f t="shared" si="57"/>
        <v/>
      </c>
      <c r="U216" t="str">
        <f t="shared" si="58"/>
        <v/>
      </c>
      <c r="AE216" t="s">
        <v>1186</v>
      </c>
      <c r="AF216" t="s">
        <v>1187</v>
      </c>
      <c r="AG216" t="s">
        <v>661</v>
      </c>
      <c r="AH216" t="s">
        <v>662</v>
      </c>
      <c r="AI216" t="str">
        <f t="shared" si="59"/>
        <v>01</v>
      </c>
      <c r="AJ216" t="str">
        <f t="shared" si="60"/>
        <v>015</v>
      </c>
    </row>
    <row r="217" spans="1:36">
      <c r="A217" s="39" t="str">
        <f>IF(C217="","",VLOOKUP('OPĆI DIO'!$C$1,'OPĆI DIO'!$N$4:$W$137,10,FALSE))</f>
        <v/>
      </c>
      <c r="B217" s="39" t="str">
        <f>IF(C217="","",VLOOKUP('OPĆI DIO'!$C$1,'OPĆI DIO'!$N$4:$W$137,9,FALSE))</f>
        <v/>
      </c>
      <c r="C217" s="266" t="str">
        <f t="shared" si="51"/>
        <v/>
      </c>
      <c r="D217" s="43"/>
      <c r="E217" s="39" t="str">
        <f t="shared" si="52"/>
        <v/>
      </c>
      <c r="F217" s="43"/>
      <c r="G217" s="39" t="str">
        <f t="shared" si="48"/>
        <v/>
      </c>
      <c r="H217" s="74"/>
      <c r="I217" s="39" t="str">
        <f t="shared" si="49"/>
        <v/>
      </c>
      <c r="J217" s="39" t="str">
        <f t="shared" si="50"/>
        <v/>
      </c>
      <c r="K217" s="73"/>
      <c r="L217" s="73"/>
      <c r="M217" s="73"/>
      <c r="N217" s="239"/>
      <c r="O217" t="str">
        <f>IF(C217="","",'OPĆI DIO'!$C$1)</f>
        <v/>
      </c>
      <c r="P217" t="str">
        <f t="shared" si="53"/>
        <v/>
      </c>
      <c r="Q217" t="str">
        <f t="shared" si="54"/>
        <v/>
      </c>
      <c r="R217" t="str">
        <f t="shared" si="55"/>
        <v/>
      </c>
      <c r="S217" t="str">
        <f t="shared" si="56"/>
        <v/>
      </c>
      <c r="T217" t="str">
        <f t="shared" si="57"/>
        <v/>
      </c>
      <c r="U217" t="str">
        <f t="shared" si="58"/>
        <v/>
      </c>
      <c r="AE217" t="s">
        <v>1188</v>
      </c>
      <c r="AF217" t="s">
        <v>1189</v>
      </c>
      <c r="AG217" t="s">
        <v>648</v>
      </c>
      <c r="AH217" t="s">
        <v>649</v>
      </c>
      <c r="AI217" t="str">
        <f t="shared" si="59"/>
        <v>09</v>
      </c>
      <c r="AJ217" t="str">
        <f t="shared" si="60"/>
        <v>094</v>
      </c>
    </row>
    <row r="218" spans="1:36">
      <c r="A218" s="39" t="str">
        <f>IF(C218="","",VLOOKUP('OPĆI DIO'!$C$1,'OPĆI DIO'!$N$4:$W$137,10,FALSE))</f>
        <v/>
      </c>
      <c r="B218" s="39" t="str">
        <f>IF(C218="","",VLOOKUP('OPĆI DIO'!$C$1,'OPĆI DIO'!$N$4:$W$137,9,FALSE))</f>
        <v/>
      </c>
      <c r="C218" s="266" t="str">
        <f t="shared" si="51"/>
        <v/>
      </c>
      <c r="D218" s="43"/>
      <c r="E218" s="39" t="str">
        <f t="shared" si="52"/>
        <v/>
      </c>
      <c r="F218" s="43"/>
      <c r="G218" s="39" t="str">
        <f t="shared" si="48"/>
        <v/>
      </c>
      <c r="H218" s="74"/>
      <c r="I218" s="39" t="str">
        <f t="shared" si="49"/>
        <v/>
      </c>
      <c r="J218" s="39" t="str">
        <f t="shared" si="50"/>
        <v/>
      </c>
      <c r="K218" s="73"/>
      <c r="L218" s="73"/>
      <c r="M218" s="73"/>
      <c r="N218" s="239"/>
      <c r="O218" t="str">
        <f>IF(C218="","",'OPĆI DIO'!$C$1)</f>
        <v/>
      </c>
      <c r="P218" t="str">
        <f t="shared" si="53"/>
        <v/>
      </c>
      <c r="Q218" t="str">
        <f t="shared" si="54"/>
        <v/>
      </c>
      <c r="R218" t="str">
        <f t="shared" si="55"/>
        <v/>
      </c>
      <c r="S218" t="str">
        <f t="shared" si="56"/>
        <v/>
      </c>
      <c r="T218" t="str">
        <f t="shared" si="57"/>
        <v/>
      </c>
      <c r="U218" t="str">
        <f t="shared" si="58"/>
        <v/>
      </c>
      <c r="AE218" t="s">
        <v>1190</v>
      </c>
      <c r="AF218" t="s">
        <v>1191</v>
      </c>
      <c r="AG218" t="s">
        <v>648</v>
      </c>
      <c r="AH218" t="s">
        <v>649</v>
      </c>
      <c r="AI218" t="str">
        <f t="shared" si="59"/>
        <v>09</v>
      </c>
      <c r="AJ218" t="str">
        <f t="shared" si="60"/>
        <v>094</v>
      </c>
    </row>
    <row r="219" spans="1:36">
      <c r="A219" s="39" t="str">
        <f>IF(C219="","",VLOOKUP('OPĆI DIO'!$C$1,'OPĆI DIO'!$N$4:$W$137,10,FALSE))</f>
        <v/>
      </c>
      <c r="B219" s="39" t="str">
        <f>IF(C219="","",VLOOKUP('OPĆI DIO'!$C$1,'OPĆI DIO'!$N$4:$W$137,9,FALSE))</f>
        <v/>
      </c>
      <c r="C219" s="266" t="str">
        <f t="shared" si="51"/>
        <v/>
      </c>
      <c r="D219" s="43"/>
      <c r="E219" s="39" t="str">
        <f t="shared" si="52"/>
        <v/>
      </c>
      <c r="F219" s="43"/>
      <c r="G219" s="39" t="str">
        <f t="shared" si="48"/>
        <v/>
      </c>
      <c r="H219" s="74"/>
      <c r="I219" s="39" t="str">
        <f t="shared" si="49"/>
        <v/>
      </c>
      <c r="J219" s="39" t="str">
        <f t="shared" si="50"/>
        <v/>
      </c>
      <c r="K219" s="73"/>
      <c r="L219" s="73"/>
      <c r="M219" s="73"/>
      <c r="N219" s="239"/>
      <c r="O219" t="str">
        <f>IF(C219="","",'OPĆI DIO'!$C$1)</f>
        <v/>
      </c>
      <c r="P219" t="str">
        <f t="shared" si="53"/>
        <v/>
      </c>
      <c r="Q219" t="str">
        <f t="shared" si="54"/>
        <v/>
      </c>
      <c r="R219" t="str">
        <f t="shared" si="55"/>
        <v/>
      </c>
      <c r="S219" t="str">
        <f t="shared" si="56"/>
        <v/>
      </c>
      <c r="T219" t="str">
        <f t="shared" si="57"/>
        <v/>
      </c>
      <c r="U219" t="str">
        <f t="shared" si="58"/>
        <v/>
      </c>
      <c r="AE219" t="s">
        <v>1192</v>
      </c>
      <c r="AF219" t="s">
        <v>1193</v>
      </c>
      <c r="AG219" t="s">
        <v>648</v>
      </c>
      <c r="AH219" t="s">
        <v>649</v>
      </c>
      <c r="AI219" t="str">
        <f t="shared" si="59"/>
        <v>09</v>
      </c>
      <c r="AJ219" t="str">
        <f t="shared" si="60"/>
        <v>094</v>
      </c>
    </row>
    <row r="220" spans="1:36">
      <c r="A220" s="39" t="str">
        <f>IF(C220="","",VLOOKUP('OPĆI DIO'!$C$1,'OPĆI DIO'!$N$4:$W$137,10,FALSE))</f>
        <v/>
      </c>
      <c r="B220" s="39" t="str">
        <f>IF(C220="","",VLOOKUP('OPĆI DIO'!$C$1,'OPĆI DIO'!$N$4:$W$137,9,FALSE))</f>
        <v/>
      </c>
      <c r="C220" s="266" t="str">
        <f t="shared" si="51"/>
        <v/>
      </c>
      <c r="D220" s="43"/>
      <c r="E220" s="39" t="str">
        <f t="shared" si="52"/>
        <v/>
      </c>
      <c r="F220" s="43"/>
      <c r="G220" s="39" t="str">
        <f t="shared" si="48"/>
        <v/>
      </c>
      <c r="H220" s="74"/>
      <c r="I220" s="39" t="str">
        <f t="shared" si="49"/>
        <v/>
      </c>
      <c r="J220" s="39" t="str">
        <f t="shared" si="50"/>
        <v/>
      </c>
      <c r="K220" s="73"/>
      <c r="L220" s="73"/>
      <c r="M220" s="73"/>
      <c r="N220" s="239"/>
      <c r="O220" t="str">
        <f>IF(C220="","",'OPĆI DIO'!$C$1)</f>
        <v/>
      </c>
      <c r="P220" t="str">
        <f t="shared" si="53"/>
        <v/>
      </c>
      <c r="Q220" t="str">
        <f t="shared" si="54"/>
        <v/>
      </c>
      <c r="R220" t="str">
        <f t="shared" si="55"/>
        <v/>
      </c>
      <c r="S220" t="str">
        <f t="shared" si="56"/>
        <v/>
      </c>
      <c r="T220" t="str">
        <f t="shared" si="57"/>
        <v/>
      </c>
      <c r="U220" t="str">
        <f t="shared" si="58"/>
        <v/>
      </c>
      <c r="AE220" t="s">
        <v>1194</v>
      </c>
      <c r="AF220" t="s">
        <v>1195</v>
      </c>
      <c r="AG220" t="s">
        <v>648</v>
      </c>
      <c r="AH220" t="s">
        <v>649</v>
      </c>
      <c r="AI220" t="str">
        <f t="shared" si="59"/>
        <v>09</v>
      </c>
      <c r="AJ220" t="str">
        <f t="shared" si="60"/>
        <v>094</v>
      </c>
    </row>
    <row r="221" spans="1:36">
      <c r="A221" s="39" t="str">
        <f>IF(C221="","",VLOOKUP('OPĆI DIO'!$C$1,'OPĆI DIO'!$N$4:$W$137,10,FALSE))</f>
        <v/>
      </c>
      <c r="B221" s="39" t="str">
        <f>IF(C221="","",VLOOKUP('OPĆI DIO'!$C$1,'OPĆI DIO'!$N$4:$W$137,9,FALSE))</f>
        <v/>
      </c>
      <c r="C221" s="266" t="str">
        <f t="shared" si="51"/>
        <v/>
      </c>
      <c r="D221" s="43"/>
      <c r="E221" s="39" t="str">
        <f t="shared" si="52"/>
        <v/>
      </c>
      <c r="F221" s="43"/>
      <c r="G221" s="39" t="str">
        <f t="shared" si="48"/>
        <v/>
      </c>
      <c r="H221" s="74"/>
      <c r="I221" s="39" t="str">
        <f t="shared" si="49"/>
        <v/>
      </c>
      <c r="J221" s="39" t="str">
        <f t="shared" si="50"/>
        <v/>
      </c>
      <c r="K221" s="73"/>
      <c r="L221" s="73"/>
      <c r="M221" s="73"/>
      <c r="N221" s="239"/>
      <c r="O221" t="str">
        <f>IF(C221="","",'OPĆI DIO'!$C$1)</f>
        <v/>
      </c>
      <c r="P221" t="str">
        <f t="shared" si="53"/>
        <v/>
      </c>
      <c r="Q221" t="str">
        <f t="shared" si="54"/>
        <v/>
      </c>
      <c r="R221" t="str">
        <f t="shared" si="55"/>
        <v/>
      </c>
      <c r="S221" t="str">
        <f t="shared" si="56"/>
        <v/>
      </c>
      <c r="T221" t="str">
        <f t="shared" si="57"/>
        <v/>
      </c>
      <c r="U221" t="str">
        <f t="shared" si="58"/>
        <v/>
      </c>
      <c r="AE221" t="s">
        <v>1196</v>
      </c>
      <c r="AF221" t="s">
        <v>1197</v>
      </c>
      <c r="AG221" t="s">
        <v>702</v>
      </c>
      <c r="AH221" t="s">
        <v>703</v>
      </c>
      <c r="AI221" t="str">
        <f t="shared" si="59"/>
        <v>08</v>
      </c>
      <c r="AJ221" t="str">
        <f t="shared" si="60"/>
        <v>082</v>
      </c>
    </row>
    <row r="222" spans="1:36">
      <c r="A222" s="39" t="str">
        <f>IF(C222="","",VLOOKUP('OPĆI DIO'!$C$1,'OPĆI DIO'!$N$4:$W$137,10,FALSE))</f>
        <v/>
      </c>
      <c r="B222" s="39" t="str">
        <f>IF(C222="","",VLOOKUP('OPĆI DIO'!$C$1,'OPĆI DIO'!$N$4:$W$137,9,FALSE))</f>
        <v/>
      </c>
      <c r="C222" s="266" t="str">
        <f t="shared" si="51"/>
        <v/>
      </c>
      <c r="D222" s="43"/>
      <c r="E222" s="39" t="str">
        <f t="shared" si="52"/>
        <v/>
      </c>
      <c r="F222" s="43"/>
      <c r="G222" s="39" t="str">
        <f t="shared" si="48"/>
        <v/>
      </c>
      <c r="H222" s="74"/>
      <c r="I222" s="39" t="str">
        <f t="shared" si="49"/>
        <v/>
      </c>
      <c r="J222" s="39" t="str">
        <f t="shared" si="50"/>
        <v/>
      </c>
      <c r="K222" s="73"/>
      <c r="L222" s="73"/>
      <c r="M222" s="73"/>
      <c r="N222" s="239"/>
      <c r="O222" t="str">
        <f>IF(C222="","",'OPĆI DIO'!$C$1)</f>
        <v/>
      </c>
      <c r="P222" t="str">
        <f t="shared" si="53"/>
        <v/>
      </c>
      <c r="Q222" t="str">
        <f t="shared" si="54"/>
        <v/>
      </c>
      <c r="R222" t="str">
        <f t="shared" si="55"/>
        <v/>
      </c>
      <c r="S222" t="str">
        <f t="shared" si="56"/>
        <v/>
      </c>
      <c r="T222" t="str">
        <f t="shared" si="57"/>
        <v/>
      </c>
      <c r="U222" t="str">
        <f t="shared" si="58"/>
        <v/>
      </c>
      <c r="AE222" t="s">
        <v>1198</v>
      </c>
      <c r="AF222" t="s">
        <v>1199</v>
      </c>
      <c r="AG222" t="s">
        <v>661</v>
      </c>
      <c r="AH222" t="s">
        <v>662</v>
      </c>
      <c r="AI222" t="str">
        <f t="shared" si="59"/>
        <v>01</v>
      </c>
      <c r="AJ222" t="str">
        <f t="shared" si="60"/>
        <v>015</v>
      </c>
    </row>
    <row r="223" spans="1:36">
      <c r="A223" s="39" t="str">
        <f>IF(C223="","",VLOOKUP('OPĆI DIO'!$C$1,'OPĆI DIO'!$N$4:$W$137,10,FALSE))</f>
        <v/>
      </c>
      <c r="B223" s="39" t="str">
        <f>IF(C223="","",VLOOKUP('OPĆI DIO'!$C$1,'OPĆI DIO'!$N$4:$W$137,9,FALSE))</f>
        <v/>
      </c>
      <c r="C223" s="266" t="str">
        <f t="shared" si="51"/>
        <v/>
      </c>
      <c r="D223" s="43"/>
      <c r="E223" s="39" t="str">
        <f t="shared" si="52"/>
        <v/>
      </c>
      <c r="F223" s="43"/>
      <c r="G223" s="39" t="str">
        <f t="shared" si="48"/>
        <v/>
      </c>
      <c r="H223" s="74"/>
      <c r="I223" s="39" t="str">
        <f t="shared" si="49"/>
        <v/>
      </c>
      <c r="J223" s="39" t="str">
        <f t="shared" si="50"/>
        <v/>
      </c>
      <c r="K223" s="73"/>
      <c r="L223" s="73"/>
      <c r="M223" s="73"/>
      <c r="N223" s="239"/>
      <c r="O223" t="str">
        <f>IF(C223="","",'OPĆI DIO'!$C$1)</f>
        <v/>
      </c>
      <c r="P223" t="str">
        <f t="shared" si="53"/>
        <v/>
      </c>
      <c r="Q223" t="str">
        <f t="shared" si="54"/>
        <v/>
      </c>
      <c r="R223" t="str">
        <f t="shared" si="55"/>
        <v/>
      </c>
      <c r="S223" t="str">
        <f t="shared" si="56"/>
        <v/>
      </c>
      <c r="T223" t="str">
        <f t="shared" si="57"/>
        <v/>
      </c>
      <c r="U223" t="str">
        <f t="shared" si="58"/>
        <v/>
      </c>
      <c r="AE223" t="s">
        <v>1200</v>
      </c>
      <c r="AF223" t="s">
        <v>1201</v>
      </c>
      <c r="AG223" t="s">
        <v>661</v>
      </c>
      <c r="AH223" t="s">
        <v>662</v>
      </c>
      <c r="AI223" t="str">
        <f t="shared" si="59"/>
        <v>01</v>
      </c>
      <c r="AJ223" t="str">
        <f t="shared" si="60"/>
        <v>015</v>
      </c>
    </row>
    <row r="224" spans="1:36">
      <c r="A224" s="39" t="str">
        <f>IF(C224="","",VLOOKUP('OPĆI DIO'!$C$1,'OPĆI DIO'!$N$4:$W$137,10,FALSE))</f>
        <v/>
      </c>
      <c r="B224" s="39" t="str">
        <f>IF(C224="","",VLOOKUP('OPĆI DIO'!$C$1,'OPĆI DIO'!$N$4:$W$137,9,FALSE))</f>
        <v/>
      </c>
      <c r="C224" s="266" t="str">
        <f t="shared" si="51"/>
        <v/>
      </c>
      <c r="D224" s="43"/>
      <c r="E224" s="39" t="str">
        <f t="shared" si="52"/>
        <v/>
      </c>
      <c r="F224" s="43"/>
      <c r="G224" s="39" t="str">
        <f t="shared" si="48"/>
        <v/>
      </c>
      <c r="H224" s="74"/>
      <c r="I224" s="39" t="str">
        <f t="shared" si="49"/>
        <v/>
      </c>
      <c r="J224" s="39" t="str">
        <f t="shared" si="50"/>
        <v/>
      </c>
      <c r="K224" s="73"/>
      <c r="L224" s="73"/>
      <c r="M224" s="73"/>
      <c r="N224" s="239"/>
      <c r="O224" t="str">
        <f>IF(C224="","",'OPĆI DIO'!$C$1)</f>
        <v/>
      </c>
      <c r="P224" t="str">
        <f t="shared" si="53"/>
        <v/>
      </c>
      <c r="Q224" t="str">
        <f t="shared" si="54"/>
        <v/>
      </c>
      <c r="R224" t="str">
        <f t="shared" si="55"/>
        <v/>
      </c>
      <c r="S224" t="str">
        <f t="shared" si="56"/>
        <v/>
      </c>
      <c r="T224" t="str">
        <f t="shared" si="57"/>
        <v/>
      </c>
      <c r="U224" t="str">
        <f t="shared" si="58"/>
        <v/>
      </c>
      <c r="AE224" t="s">
        <v>1202</v>
      </c>
      <c r="AF224" t="s">
        <v>1203</v>
      </c>
      <c r="AG224" t="s">
        <v>661</v>
      </c>
      <c r="AH224" t="s">
        <v>662</v>
      </c>
      <c r="AI224" t="str">
        <f t="shared" si="59"/>
        <v>01</v>
      </c>
      <c r="AJ224" t="str">
        <f t="shared" si="60"/>
        <v>015</v>
      </c>
    </row>
    <row r="225" spans="1:36">
      <c r="A225" s="39" t="str">
        <f>IF(C225="","",VLOOKUP('OPĆI DIO'!$C$1,'OPĆI DIO'!$N$4:$W$137,10,FALSE))</f>
        <v/>
      </c>
      <c r="B225" s="39" t="str">
        <f>IF(C225="","",VLOOKUP('OPĆI DIO'!$C$1,'OPĆI DIO'!$N$4:$W$137,9,FALSE))</f>
        <v/>
      </c>
      <c r="C225" s="266" t="str">
        <f t="shared" si="51"/>
        <v/>
      </c>
      <c r="D225" s="43"/>
      <c r="E225" s="39" t="str">
        <f t="shared" si="52"/>
        <v/>
      </c>
      <c r="F225" s="43"/>
      <c r="G225" s="39" t="str">
        <f t="shared" si="48"/>
        <v/>
      </c>
      <c r="H225" s="74"/>
      <c r="I225" s="39" t="str">
        <f t="shared" si="49"/>
        <v/>
      </c>
      <c r="J225" s="39" t="str">
        <f t="shared" si="50"/>
        <v/>
      </c>
      <c r="K225" s="73"/>
      <c r="L225" s="73"/>
      <c r="M225" s="73"/>
      <c r="N225" s="239"/>
      <c r="O225" t="str">
        <f>IF(C225="","",'OPĆI DIO'!$C$1)</f>
        <v/>
      </c>
      <c r="P225" t="str">
        <f t="shared" si="53"/>
        <v/>
      </c>
      <c r="Q225" t="str">
        <f t="shared" si="54"/>
        <v/>
      </c>
      <c r="R225" t="str">
        <f t="shared" si="55"/>
        <v/>
      </c>
      <c r="S225" t="str">
        <f t="shared" si="56"/>
        <v/>
      </c>
      <c r="T225" t="str">
        <f t="shared" si="57"/>
        <v/>
      </c>
      <c r="U225" t="str">
        <f t="shared" si="58"/>
        <v/>
      </c>
      <c r="AE225" t="s">
        <v>1204</v>
      </c>
      <c r="AF225" t="s">
        <v>1205</v>
      </c>
      <c r="AG225" t="s">
        <v>661</v>
      </c>
      <c r="AH225" t="s">
        <v>662</v>
      </c>
      <c r="AI225" t="str">
        <f t="shared" si="59"/>
        <v>01</v>
      </c>
      <c r="AJ225" t="str">
        <f t="shared" si="60"/>
        <v>015</v>
      </c>
    </row>
    <row r="226" spans="1:36">
      <c r="A226" s="39" t="str">
        <f>IF(C226="","",VLOOKUP('OPĆI DIO'!$C$1,'OPĆI DIO'!$N$4:$W$137,10,FALSE))</f>
        <v/>
      </c>
      <c r="B226" s="39" t="str">
        <f>IF(C226="","",VLOOKUP('OPĆI DIO'!$C$1,'OPĆI DIO'!$N$4:$W$137,9,FALSE))</f>
        <v/>
      </c>
      <c r="C226" s="266" t="str">
        <f t="shared" si="51"/>
        <v/>
      </c>
      <c r="D226" s="43"/>
      <c r="E226" s="39" t="str">
        <f t="shared" si="52"/>
        <v/>
      </c>
      <c r="F226" s="43"/>
      <c r="G226" s="39" t="str">
        <f t="shared" si="48"/>
        <v/>
      </c>
      <c r="H226" s="74"/>
      <c r="I226" s="39" t="str">
        <f t="shared" si="49"/>
        <v/>
      </c>
      <c r="J226" s="39" t="str">
        <f t="shared" si="50"/>
        <v/>
      </c>
      <c r="K226" s="73"/>
      <c r="L226" s="73"/>
      <c r="M226" s="73"/>
      <c r="N226" s="239"/>
      <c r="O226" t="str">
        <f>IF(C226="","",'OPĆI DIO'!$C$1)</f>
        <v/>
      </c>
      <c r="P226" t="str">
        <f t="shared" si="53"/>
        <v/>
      </c>
      <c r="Q226" t="str">
        <f t="shared" si="54"/>
        <v/>
      </c>
      <c r="R226" t="str">
        <f t="shared" si="55"/>
        <v/>
      </c>
      <c r="S226" t="str">
        <f t="shared" si="56"/>
        <v/>
      </c>
      <c r="T226" t="str">
        <f t="shared" si="57"/>
        <v/>
      </c>
      <c r="U226" t="str">
        <f t="shared" si="58"/>
        <v/>
      </c>
      <c r="AE226" t="s">
        <v>1206</v>
      </c>
      <c r="AF226" t="s">
        <v>1207</v>
      </c>
      <c r="AG226" t="s">
        <v>702</v>
      </c>
      <c r="AH226" t="s">
        <v>703</v>
      </c>
      <c r="AI226" t="str">
        <f t="shared" si="59"/>
        <v>08</v>
      </c>
      <c r="AJ226" t="str">
        <f t="shared" si="60"/>
        <v>082</v>
      </c>
    </row>
    <row r="227" spans="1:36">
      <c r="A227" s="39" t="str">
        <f>IF(C227="","",VLOOKUP('OPĆI DIO'!$C$1,'OPĆI DIO'!$N$4:$W$137,10,FALSE))</f>
        <v/>
      </c>
      <c r="B227" s="39" t="str">
        <f>IF(C227="","",VLOOKUP('OPĆI DIO'!$C$1,'OPĆI DIO'!$N$4:$W$137,9,FALSE))</f>
        <v/>
      </c>
      <c r="C227" s="266" t="str">
        <f t="shared" si="51"/>
        <v/>
      </c>
      <c r="D227" s="43"/>
      <c r="E227" s="39" t="str">
        <f t="shared" si="52"/>
        <v/>
      </c>
      <c r="F227" s="43"/>
      <c r="G227" s="39" t="str">
        <f t="shared" si="48"/>
        <v/>
      </c>
      <c r="H227" s="74"/>
      <c r="I227" s="39" t="str">
        <f t="shared" si="49"/>
        <v/>
      </c>
      <c r="J227" s="39" t="str">
        <f t="shared" si="50"/>
        <v/>
      </c>
      <c r="K227" s="73"/>
      <c r="L227" s="73"/>
      <c r="M227" s="73"/>
      <c r="N227" s="239"/>
      <c r="O227" t="str">
        <f>IF(C227="","",'OPĆI DIO'!$C$1)</f>
        <v/>
      </c>
      <c r="P227" t="str">
        <f t="shared" si="53"/>
        <v/>
      </c>
      <c r="Q227" t="str">
        <f t="shared" si="54"/>
        <v/>
      </c>
      <c r="R227" t="str">
        <f t="shared" si="55"/>
        <v/>
      </c>
      <c r="S227" t="str">
        <f t="shared" si="56"/>
        <v/>
      </c>
      <c r="T227" t="str">
        <f t="shared" si="57"/>
        <v/>
      </c>
      <c r="U227" t="str">
        <f t="shared" si="58"/>
        <v/>
      </c>
      <c r="AE227" t="s">
        <v>1208</v>
      </c>
      <c r="AF227" t="s">
        <v>1209</v>
      </c>
      <c r="AG227" t="s">
        <v>661</v>
      </c>
      <c r="AH227" t="s">
        <v>662</v>
      </c>
      <c r="AI227" t="str">
        <f t="shared" si="59"/>
        <v>01</v>
      </c>
      <c r="AJ227" t="str">
        <f t="shared" si="60"/>
        <v>015</v>
      </c>
    </row>
    <row r="228" spans="1:36">
      <c r="A228" s="39" t="str">
        <f>IF(C228="","",VLOOKUP('OPĆI DIO'!$C$1,'OPĆI DIO'!$N$4:$W$137,10,FALSE))</f>
        <v/>
      </c>
      <c r="B228" s="39" t="str">
        <f>IF(C228="","",VLOOKUP('OPĆI DIO'!$C$1,'OPĆI DIO'!$N$4:$W$137,9,FALSE))</f>
        <v/>
      </c>
      <c r="C228" s="266" t="str">
        <f t="shared" si="51"/>
        <v/>
      </c>
      <c r="D228" s="43"/>
      <c r="E228" s="39" t="str">
        <f t="shared" si="52"/>
        <v/>
      </c>
      <c r="F228" s="43"/>
      <c r="G228" s="39" t="str">
        <f t="shared" si="48"/>
        <v/>
      </c>
      <c r="H228" s="74"/>
      <c r="I228" s="39" t="str">
        <f t="shared" si="49"/>
        <v/>
      </c>
      <c r="J228" s="39" t="str">
        <f t="shared" si="50"/>
        <v/>
      </c>
      <c r="K228" s="73"/>
      <c r="L228" s="73"/>
      <c r="M228" s="73"/>
      <c r="N228" s="239"/>
      <c r="O228" t="str">
        <f>IF(C228="","",'OPĆI DIO'!$C$1)</f>
        <v/>
      </c>
      <c r="P228" t="str">
        <f t="shared" si="53"/>
        <v/>
      </c>
      <c r="Q228" t="str">
        <f t="shared" si="54"/>
        <v/>
      </c>
      <c r="R228" t="str">
        <f t="shared" si="55"/>
        <v/>
      </c>
      <c r="S228" t="str">
        <f t="shared" si="56"/>
        <v/>
      </c>
      <c r="T228" t="str">
        <f t="shared" si="57"/>
        <v/>
      </c>
      <c r="U228" t="str">
        <f t="shared" si="58"/>
        <v/>
      </c>
      <c r="AE228" t="s">
        <v>1210</v>
      </c>
      <c r="AF228" t="s">
        <v>1211</v>
      </c>
      <c r="AG228" t="s">
        <v>661</v>
      </c>
      <c r="AH228" t="s">
        <v>662</v>
      </c>
      <c r="AI228" t="str">
        <f t="shared" si="59"/>
        <v>01</v>
      </c>
      <c r="AJ228" t="str">
        <f t="shared" si="60"/>
        <v>015</v>
      </c>
    </row>
    <row r="229" spans="1:36">
      <c r="A229" s="39" t="str">
        <f>IF(C229="","",VLOOKUP('OPĆI DIO'!$C$1,'OPĆI DIO'!$N$4:$W$137,10,FALSE))</f>
        <v/>
      </c>
      <c r="B229" s="39" t="str">
        <f>IF(C229="","",VLOOKUP('OPĆI DIO'!$C$1,'OPĆI DIO'!$N$4:$W$137,9,FALSE))</f>
        <v/>
      </c>
      <c r="C229" s="266" t="str">
        <f t="shared" si="51"/>
        <v/>
      </c>
      <c r="D229" s="43"/>
      <c r="E229" s="39" t="str">
        <f t="shared" si="52"/>
        <v/>
      </c>
      <c r="F229" s="43"/>
      <c r="G229" s="39" t="str">
        <f t="shared" si="48"/>
        <v/>
      </c>
      <c r="H229" s="74"/>
      <c r="I229" s="39" t="str">
        <f t="shared" si="49"/>
        <v/>
      </c>
      <c r="J229" s="39" t="str">
        <f t="shared" si="50"/>
        <v/>
      </c>
      <c r="K229" s="73"/>
      <c r="L229" s="73"/>
      <c r="M229" s="73"/>
      <c r="N229" s="239"/>
      <c r="O229" t="str">
        <f>IF(C229="","",'OPĆI DIO'!$C$1)</f>
        <v/>
      </c>
      <c r="P229" t="str">
        <f t="shared" si="53"/>
        <v/>
      </c>
      <c r="Q229" t="str">
        <f t="shared" si="54"/>
        <v/>
      </c>
      <c r="R229" t="str">
        <f t="shared" si="55"/>
        <v/>
      </c>
      <c r="S229" t="str">
        <f t="shared" si="56"/>
        <v/>
      </c>
      <c r="T229" t="str">
        <f t="shared" si="57"/>
        <v/>
      </c>
      <c r="U229" t="str">
        <f t="shared" si="58"/>
        <v/>
      </c>
      <c r="AE229" t="s">
        <v>1212</v>
      </c>
      <c r="AF229" t="s">
        <v>1213</v>
      </c>
      <c r="AG229" t="s">
        <v>957</v>
      </c>
      <c r="AH229" t="s">
        <v>958</v>
      </c>
      <c r="AI229" t="str">
        <f t="shared" si="59"/>
        <v>01</v>
      </c>
      <c r="AJ229" t="str">
        <f t="shared" si="60"/>
        <v>013</v>
      </c>
    </row>
    <row r="230" spans="1:36">
      <c r="A230" s="39" t="str">
        <f>IF(C230="","",VLOOKUP('OPĆI DIO'!$C$1,'OPĆI DIO'!$N$4:$W$137,10,FALSE))</f>
        <v/>
      </c>
      <c r="B230" s="39" t="str">
        <f>IF(C230="","",VLOOKUP('OPĆI DIO'!$C$1,'OPĆI DIO'!$N$4:$W$137,9,FALSE))</f>
        <v/>
      </c>
      <c r="C230" s="266" t="str">
        <f t="shared" si="51"/>
        <v/>
      </c>
      <c r="D230" s="43"/>
      <c r="E230" s="39" t="str">
        <f t="shared" si="52"/>
        <v/>
      </c>
      <c r="F230" s="43"/>
      <c r="G230" s="39" t="str">
        <f t="shared" si="48"/>
        <v/>
      </c>
      <c r="H230" s="74"/>
      <c r="I230" s="39" t="str">
        <f t="shared" si="49"/>
        <v/>
      </c>
      <c r="J230" s="39" t="str">
        <f t="shared" si="50"/>
        <v/>
      </c>
      <c r="K230" s="73"/>
      <c r="L230" s="73"/>
      <c r="M230" s="73"/>
      <c r="N230" s="239"/>
      <c r="O230" t="str">
        <f>IF(C230="","",'OPĆI DIO'!$C$1)</f>
        <v/>
      </c>
      <c r="P230" t="str">
        <f t="shared" si="53"/>
        <v/>
      </c>
      <c r="Q230" t="str">
        <f t="shared" si="54"/>
        <v/>
      </c>
      <c r="R230" t="str">
        <f t="shared" si="55"/>
        <v/>
      </c>
      <c r="S230" t="str">
        <f t="shared" si="56"/>
        <v/>
      </c>
      <c r="T230" t="str">
        <f t="shared" si="57"/>
        <v/>
      </c>
      <c r="U230" t="str">
        <f t="shared" si="58"/>
        <v/>
      </c>
      <c r="AE230" t="s">
        <v>1214</v>
      </c>
      <c r="AF230" t="s">
        <v>1215</v>
      </c>
      <c r="AG230" t="s">
        <v>957</v>
      </c>
      <c r="AH230" t="s">
        <v>958</v>
      </c>
      <c r="AI230" t="str">
        <f t="shared" si="59"/>
        <v>01</v>
      </c>
      <c r="AJ230" t="str">
        <f t="shared" si="60"/>
        <v>013</v>
      </c>
    </row>
    <row r="231" spans="1:36">
      <c r="A231" s="39" t="str">
        <f>IF(C231="","",VLOOKUP('OPĆI DIO'!$C$1,'OPĆI DIO'!$N$4:$W$137,10,FALSE))</f>
        <v/>
      </c>
      <c r="B231" s="39" t="str">
        <f>IF(C231="","",VLOOKUP('OPĆI DIO'!$C$1,'OPĆI DIO'!$N$4:$W$137,9,FALSE))</f>
        <v/>
      </c>
      <c r="C231" s="266" t="str">
        <f t="shared" si="51"/>
        <v/>
      </c>
      <c r="D231" s="43"/>
      <c r="E231" s="39" t="str">
        <f t="shared" si="52"/>
        <v/>
      </c>
      <c r="F231" s="43"/>
      <c r="G231" s="39" t="str">
        <f t="shared" si="48"/>
        <v/>
      </c>
      <c r="H231" s="74"/>
      <c r="I231" s="39" t="str">
        <f t="shared" si="49"/>
        <v/>
      </c>
      <c r="J231" s="39" t="str">
        <f t="shared" si="50"/>
        <v/>
      </c>
      <c r="K231" s="73"/>
      <c r="L231" s="73"/>
      <c r="M231" s="73"/>
      <c r="N231" s="239"/>
      <c r="O231" t="str">
        <f>IF(C231="","",'OPĆI DIO'!$C$1)</f>
        <v/>
      </c>
      <c r="P231" t="str">
        <f t="shared" si="53"/>
        <v/>
      </c>
      <c r="Q231" t="str">
        <f t="shared" si="54"/>
        <v/>
      </c>
      <c r="R231" t="str">
        <f t="shared" si="55"/>
        <v/>
      </c>
      <c r="S231" t="str">
        <f t="shared" si="56"/>
        <v/>
      </c>
      <c r="T231" t="str">
        <f t="shared" si="57"/>
        <v/>
      </c>
      <c r="U231" t="str">
        <f t="shared" si="58"/>
        <v/>
      </c>
      <c r="AE231" t="s">
        <v>1216</v>
      </c>
      <c r="AF231" t="s">
        <v>1217</v>
      </c>
      <c r="AG231" t="s">
        <v>957</v>
      </c>
      <c r="AH231" t="s">
        <v>958</v>
      </c>
      <c r="AI231" t="str">
        <f t="shared" si="59"/>
        <v>01</v>
      </c>
      <c r="AJ231" t="str">
        <f t="shared" si="60"/>
        <v>013</v>
      </c>
    </row>
    <row r="232" spans="1:36">
      <c r="A232" s="39" t="str">
        <f>IF(C232="","",VLOOKUP('OPĆI DIO'!$C$1,'OPĆI DIO'!$N$4:$W$137,10,FALSE))</f>
        <v/>
      </c>
      <c r="B232" s="39" t="str">
        <f>IF(C232="","",VLOOKUP('OPĆI DIO'!$C$1,'OPĆI DIO'!$N$4:$W$137,9,FALSE))</f>
        <v/>
      </c>
      <c r="C232" s="266" t="str">
        <f t="shared" si="51"/>
        <v/>
      </c>
      <c r="D232" s="43"/>
      <c r="E232" s="39" t="str">
        <f t="shared" si="52"/>
        <v/>
      </c>
      <c r="F232" s="43"/>
      <c r="G232" s="39" t="str">
        <f t="shared" si="48"/>
        <v/>
      </c>
      <c r="H232" s="74"/>
      <c r="I232" s="39" t="str">
        <f t="shared" si="49"/>
        <v/>
      </c>
      <c r="J232" s="39" t="str">
        <f t="shared" si="50"/>
        <v/>
      </c>
      <c r="K232" s="73"/>
      <c r="L232" s="73"/>
      <c r="M232" s="73"/>
      <c r="N232" s="239"/>
      <c r="O232" t="str">
        <f>IF(C232="","",'OPĆI DIO'!$C$1)</f>
        <v/>
      </c>
      <c r="P232" t="str">
        <f t="shared" si="53"/>
        <v/>
      </c>
      <c r="Q232" t="str">
        <f t="shared" si="54"/>
        <v/>
      </c>
      <c r="R232" t="str">
        <f t="shared" si="55"/>
        <v/>
      </c>
      <c r="S232" t="str">
        <f t="shared" si="56"/>
        <v/>
      </c>
      <c r="T232" t="str">
        <f t="shared" si="57"/>
        <v/>
      </c>
      <c r="U232" t="str">
        <f t="shared" si="58"/>
        <v/>
      </c>
      <c r="AE232" t="s">
        <v>1218</v>
      </c>
      <c r="AF232" t="s">
        <v>1219</v>
      </c>
      <c r="AG232" t="s">
        <v>957</v>
      </c>
      <c r="AH232" t="s">
        <v>958</v>
      </c>
      <c r="AI232" t="str">
        <f t="shared" si="59"/>
        <v>01</v>
      </c>
      <c r="AJ232" t="str">
        <f t="shared" si="60"/>
        <v>013</v>
      </c>
    </row>
    <row r="233" spans="1:36">
      <c r="A233" s="39" t="str">
        <f>IF(C233="","",VLOOKUP('OPĆI DIO'!$C$1,'OPĆI DIO'!$N$4:$W$137,10,FALSE))</f>
        <v/>
      </c>
      <c r="B233" s="39" t="str">
        <f>IF(C233="","",VLOOKUP('OPĆI DIO'!$C$1,'OPĆI DIO'!$N$4:$W$137,9,FALSE))</f>
        <v/>
      </c>
      <c r="C233" s="266" t="str">
        <f t="shared" si="51"/>
        <v/>
      </c>
      <c r="D233" s="43"/>
      <c r="E233" s="39" t="str">
        <f t="shared" si="52"/>
        <v/>
      </c>
      <c r="F233" s="43"/>
      <c r="G233" s="39" t="str">
        <f t="shared" si="48"/>
        <v/>
      </c>
      <c r="H233" s="74"/>
      <c r="I233" s="39" t="str">
        <f t="shared" si="49"/>
        <v/>
      </c>
      <c r="J233" s="39" t="str">
        <f t="shared" si="50"/>
        <v/>
      </c>
      <c r="K233" s="73"/>
      <c r="L233" s="73"/>
      <c r="M233" s="73"/>
      <c r="N233" s="239"/>
      <c r="O233" t="str">
        <f>IF(C233="","",'OPĆI DIO'!$C$1)</f>
        <v/>
      </c>
      <c r="P233" t="str">
        <f t="shared" si="53"/>
        <v/>
      </c>
      <c r="Q233" t="str">
        <f t="shared" si="54"/>
        <v/>
      </c>
      <c r="R233" t="str">
        <f t="shared" si="55"/>
        <v/>
      </c>
      <c r="S233" t="str">
        <f t="shared" si="56"/>
        <v/>
      </c>
      <c r="T233" t="str">
        <f t="shared" si="57"/>
        <v/>
      </c>
      <c r="U233" t="str">
        <f t="shared" si="58"/>
        <v/>
      </c>
      <c r="AE233" t="s">
        <v>1220</v>
      </c>
      <c r="AF233" t="s">
        <v>1221</v>
      </c>
      <c r="AG233" t="s">
        <v>957</v>
      </c>
      <c r="AH233" t="s">
        <v>958</v>
      </c>
      <c r="AI233" t="str">
        <f t="shared" si="59"/>
        <v>01</v>
      </c>
      <c r="AJ233" t="str">
        <f t="shared" si="60"/>
        <v>013</v>
      </c>
    </row>
    <row r="234" spans="1:36">
      <c r="A234" s="39" t="str">
        <f>IF(C234="","",VLOOKUP('OPĆI DIO'!$C$1,'OPĆI DIO'!$N$4:$W$137,10,FALSE))</f>
        <v/>
      </c>
      <c r="B234" s="39" t="str">
        <f>IF(C234="","",VLOOKUP('OPĆI DIO'!$C$1,'OPĆI DIO'!$N$4:$W$137,9,FALSE))</f>
        <v/>
      </c>
      <c r="C234" s="266" t="str">
        <f t="shared" si="51"/>
        <v/>
      </c>
      <c r="D234" s="43"/>
      <c r="E234" s="39" t="str">
        <f t="shared" si="52"/>
        <v/>
      </c>
      <c r="F234" s="43"/>
      <c r="G234" s="39" t="str">
        <f t="shared" si="48"/>
        <v/>
      </c>
      <c r="H234" s="74"/>
      <c r="I234" s="39" t="str">
        <f t="shared" si="49"/>
        <v/>
      </c>
      <c r="J234" s="39" t="str">
        <f t="shared" si="50"/>
        <v/>
      </c>
      <c r="K234" s="73"/>
      <c r="L234" s="73"/>
      <c r="M234" s="73"/>
      <c r="N234" s="239"/>
      <c r="O234" t="str">
        <f>IF(C234="","",'OPĆI DIO'!$C$1)</f>
        <v/>
      </c>
      <c r="P234" t="str">
        <f t="shared" si="53"/>
        <v/>
      </c>
      <c r="Q234" t="str">
        <f t="shared" si="54"/>
        <v/>
      </c>
      <c r="R234" t="str">
        <f t="shared" si="55"/>
        <v/>
      </c>
      <c r="S234" t="str">
        <f t="shared" si="56"/>
        <v/>
      </c>
      <c r="T234" t="str">
        <f t="shared" si="57"/>
        <v/>
      </c>
      <c r="U234" t="str">
        <f t="shared" si="58"/>
        <v/>
      </c>
      <c r="AE234" t="s">
        <v>1222</v>
      </c>
      <c r="AF234" t="s">
        <v>1221</v>
      </c>
      <c r="AG234" t="s">
        <v>957</v>
      </c>
      <c r="AH234" t="s">
        <v>958</v>
      </c>
      <c r="AI234" t="str">
        <f t="shared" si="59"/>
        <v>01</v>
      </c>
      <c r="AJ234" t="str">
        <f t="shared" si="60"/>
        <v>013</v>
      </c>
    </row>
    <row r="235" spans="1:36">
      <c r="A235" s="39" t="str">
        <f>IF(C235="","",VLOOKUP('OPĆI DIO'!$C$1,'OPĆI DIO'!$N$4:$W$137,10,FALSE))</f>
        <v/>
      </c>
      <c r="B235" s="39" t="str">
        <f>IF(C235="","",VLOOKUP('OPĆI DIO'!$C$1,'OPĆI DIO'!$N$4:$W$137,9,FALSE))</f>
        <v/>
      </c>
      <c r="C235" s="266" t="str">
        <f t="shared" si="51"/>
        <v/>
      </c>
      <c r="D235" s="43"/>
      <c r="E235" s="39" t="str">
        <f t="shared" si="52"/>
        <v/>
      </c>
      <c r="F235" s="43"/>
      <c r="G235" s="39" t="str">
        <f t="shared" si="48"/>
        <v/>
      </c>
      <c r="H235" s="74"/>
      <c r="I235" s="39" t="str">
        <f t="shared" si="49"/>
        <v/>
      </c>
      <c r="J235" s="39" t="str">
        <f t="shared" si="50"/>
        <v/>
      </c>
      <c r="K235" s="73"/>
      <c r="L235" s="73"/>
      <c r="M235" s="73"/>
      <c r="N235" s="239"/>
      <c r="O235" t="str">
        <f>IF(C235="","",'OPĆI DIO'!$C$1)</f>
        <v/>
      </c>
      <c r="P235" t="str">
        <f t="shared" si="53"/>
        <v/>
      </c>
      <c r="Q235" t="str">
        <f t="shared" si="54"/>
        <v/>
      </c>
      <c r="R235" t="str">
        <f t="shared" si="55"/>
        <v/>
      </c>
      <c r="S235" t="str">
        <f t="shared" si="56"/>
        <v/>
      </c>
      <c r="T235" t="str">
        <f t="shared" si="57"/>
        <v/>
      </c>
      <c r="U235" t="str">
        <f t="shared" si="58"/>
        <v/>
      </c>
      <c r="AE235" t="s">
        <v>1223</v>
      </c>
      <c r="AF235" t="s">
        <v>1224</v>
      </c>
      <c r="AG235" t="s">
        <v>957</v>
      </c>
      <c r="AH235" t="s">
        <v>958</v>
      </c>
      <c r="AI235" t="str">
        <f t="shared" si="59"/>
        <v>01</v>
      </c>
      <c r="AJ235" t="str">
        <f t="shared" si="60"/>
        <v>013</v>
      </c>
    </row>
    <row r="236" spans="1:36">
      <c r="A236" s="39" t="str">
        <f>IF(C236="","",VLOOKUP('OPĆI DIO'!$C$1,'OPĆI DIO'!$N$4:$W$137,10,FALSE))</f>
        <v/>
      </c>
      <c r="B236" s="39" t="str">
        <f>IF(C236="","",VLOOKUP('OPĆI DIO'!$C$1,'OPĆI DIO'!$N$4:$W$137,9,FALSE))</f>
        <v/>
      </c>
      <c r="C236" s="266" t="str">
        <f t="shared" si="51"/>
        <v/>
      </c>
      <c r="D236" s="43"/>
      <c r="E236" s="39" t="str">
        <f t="shared" si="52"/>
        <v/>
      </c>
      <c r="F236" s="43"/>
      <c r="G236" s="39" t="str">
        <f t="shared" si="48"/>
        <v/>
      </c>
      <c r="H236" s="74"/>
      <c r="I236" s="39" t="str">
        <f t="shared" si="49"/>
        <v/>
      </c>
      <c r="J236" s="39" t="str">
        <f t="shared" si="50"/>
        <v/>
      </c>
      <c r="K236" s="73"/>
      <c r="L236" s="73"/>
      <c r="M236" s="73"/>
      <c r="N236" s="239"/>
      <c r="O236" t="str">
        <f>IF(C236="","",'OPĆI DIO'!$C$1)</f>
        <v/>
      </c>
      <c r="P236" t="str">
        <f t="shared" si="53"/>
        <v/>
      </c>
      <c r="Q236" t="str">
        <f t="shared" si="54"/>
        <v/>
      </c>
      <c r="R236" t="str">
        <f t="shared" si="55"/>
        <v/>
      </c>
      <c r="S236" t="str">
        <f t="shared" si="56"/>
        <v/>
      </c>
      <c r="T236" t="str">
        <f t="shared" si="57"/>
        <v/>
      </c>
      <c r="U236" t="str">
        <f t="shared" si="58"/>
        <v/>
      </c>
      <c r="AE236" t="s">
        <v>1225</v>
      </c>
      <c r="AF236" t="s">
        <v>1226</v>
      </c>
      <c r="AG236" t="s">
        <v>957</v>
      </c>
      <c r="AH236" t="s">
        <v>958</v>
      </c>
      <c r="AI236" t="str">
        <f t="shared" si="59"/>
        <v>01</v>
      </c>
      <c r="AJ236" t="str">
        <f t="shared" si="60"/>
        <v>013</v>
      </c>
    </row>
    <row r="237" spans="1:36">
      <c r="A237" s="39" t="str">
        <f>IF(C237="","",VLOOKUP('OPĆI DIO'!$C$1,'OPĆI DIO'!$N$4:$W$137,10,FALSE))</f>
        <v/>
      </c>
      <c r="B237" s="39" t="str">
        <f>IF(C237="","",VLOOKUP('OPĆI DIO'!$C$1,'OPĆI DIO'!$N$4:$W$137,9,FALSE))</f>
        <v/>
      </c>
      <c r="C237" s="266" t="str">
        <f t="shared" si="51"/>
        <v/>
      </c>
      <c r="D237" s="43"/>
      <c r="E237" s="39" t="str">
        <f t="shared" si="52"/>
        <v/>
      </c>
      <c r="F237" s="43"/>
      <c r="G237" s="39" t="str">
        <f t="shared" si="48"/>
        <v/>
      </c>
      <c r="H237" s="74"/>
      <c r="I237" s="39" t="str">
        <f t="shared" si="49"/>
        <v/>
      </c>
      <c r="J237" s="39" t="str">
        <f t="shared" si="50"/>
        <v/>
      </c>
      <c r="K237" s="73"/>
      <c r="L237" s="73"/>
      <c r="M237" s="73"/>
      <c r="N237" s="239"/>
      <c r="O237" t="str">
        <f>IF(C237="","",'OPĆI DIO'!$C$1)</f>
        <v/>
      </c>
      <c r="P237" t="str">
        <f t="shared" si="53"/>
        <v/>
      </c>
      <c r="Q237" t="str">
        <f t="shared" si="54"/>
        <v/>
      </c>
      <c r="R237" t="str">
        <f t="shared" si="55"/>
        <v/>
      </c>
      <c r="S237" t="str">
        <f t="shared" si="56"/>
        <v/>
      </c>
      <c r="T237" t="str">
        <f t="shared" si="57"/>
        <v/>
      </c>
      <c r="U237" t="str">
        <f t="shared" si="58"/>
        <v/>
      </c>
      <c r="AE237" t="s">
        <v>1227</v>
      </c>
      <c r="AF237" t="s">
        <v>1228</v>
      </c>
      <c r="AG237" t="s">
        <v>802</v>
      </c>
      <c r="AH237" t="s">
        <v>803</v>
      </c>
      <c r="AI237" t="str">
        <f t="shared" si="59"/>
        <v>09</v>
      </c>
      <c r="AJ237" t="str">
        <f t="shared" si="60"/>
        <v>092</v>
      </c>
    </row>
    <row r="238" spans="1:36">
      <c r="A238" s="39" t="str">
        <f>IF(C238="","",VLOOKUP('OPĆI DIO'!$C$1,'OPĆI DIO'!$N$4:$W$137,10,FALSE))</f>
        <v/>
      </c>
      <c r="B238" s="39" t="str">
        <f>IF(C238="","",VLOOKUP('OPĆI DIO'!$C$1,'OPĆI DIO'!$N$4:$W$137,9,FALSE))</f>
        <v/>
      </c>
      <c r="C238" s="266" t="str">
        <f t="shared" si="51"/>
        <v/>
      </c>
      <c r="D238" s="43"/>
      <c r="E238" s="39" t="str">
        <f t="shared" si="52"/>
        <v/>
      </c>
      <c r="F238" s="43"/>
      <c r="G238" s="39" t="str">
        <f t="shared" si="48"/>
        <v/>
      </c>
      <c r="H238" s="74"/>
      <c r="I238" s="39" t="str">
        <f t="shared" si="49"/>
        <v/>
      </c>
      <c r="J238" s="39" t="str">
        <f t="shared" si="50"/>
        <v/>
      </c>
      <c r="K238" s="73"/>
      <c r="L238" s="73"/>
      <c r="M238" s="73"/>
      <c r="N238" s="239"/>
      <c r="O238" t="str">
        <f>IF(C238="","",'OPĆI DIO'!$C$1)</f>
        <v/>
      </c>
      <c r="P238" t="str">
        <f t="shared" si="53"/>
        <v/>
      </c>
      <c r="Q238" t="str">
        <f t="shared" si="54"/>
        <v/>
      </c>
      <c r="R238" t="str">
        <f t="shared" si="55"/>
        <v/>
      </c>
      <c r="S238" t="str">
        <f t="shared" si="56"/>
        <v/>
      </c>
      <c r="T238" t="str">
        <f t="shared" si="57"/>
        <v/>
      </c>
      <c r="U238" t="str">
        <f t="shared" si="58"/>
        <v/>
      </c>
      <c r="AE238" t="s">
        <v>1229</v>
      </c>
      <c r="AF238" t="s">
        <v>1201</v>
      </c>
      <c r="AG238" t="s">
        <v>661</v>
      </c>
      <c r="AH238" t="s">
        <v>662</v>
      </c>
      <c r="AI238" t="str">
        <f t="shared" si="59"/>
        <v>01</v>
      </c>
      <c r="AJ238" t="str">
        <f t="shared" si="60"/>
        <v>015</v>
      </c>
    </row>
    <row r="239" spans="1:36">
      <c r="A239" s="39" t="str">
        <f>IF(C239="","",VLOOKUP('OPĆI DIO'!$C$1,'OPĆI DIO'!$N$4:$W$137,10,FALSE))</f>
        <v/>
      </c>
      <c r="B239" s="39" t="str">
        <f>IF(C239="","",VLOOKUP('OPĆI DIO'!$C$1,'OPĆI DIO'!$N$4:$W$137,9,FALSE))</f>
        <v/>
      </c>
      <c r="C239" s="266" t="str">
        <f t="shared" si="51"/>
        <v/>
      </c>
      <c r="D239" s="43"/>
      <c r="E239" s="39" t="str">
        <f t="shared" si="52"/>
        <v/>
      </c>
      <c r="F239" s="43"/>
      <c r="G239" s="39" t="str">
        <f t="shared" si="48"/>
        <v/>
      </c>
      <c r="H239" s="74"/>
      <c r="I239" s="39" t="str">
        <f t="shared" si="49"/>
        <v/>
      </c>
      <c r="J239" s="39" t="str">
        <f t="shared" si="50"/>
        <v/>
      </c>
      <c r="K239" s="73"/>
      <c r="L239" s="73"/>
      <c r="M239" s="73"/>
      <c r="N239" s="239"/>
      <c r="O239" t="str">
        <f>IF(C239="","",'OPĆI DIO'!$C$1)</f>
        <v/>
      </c>
      <c r="P239" t="str">
        <f t="shared" si="53"/>
        <v/>
      </c>
      <c r="Q239" t="str">
        <f t="shared" si="54"/>
        <v/>
      </c>
      <c r="R239" t="str">
        <f t="shared" si="55"/>
        <v/>
      </c>
      <c r="S239" t="str">
        <f t="shared" si="56"/>
        <v/>
      </c>
      <c r="T239" t="str">
        <f t="shared" si="57"/>
        <v/>
      </c>
      <c r="U239" t="str">
        <f t="shared" si="58"/>
        <v/>
      </c>
      <c r="AE239" t="s">
        <v>1230</v>
      </c>
      <c r="AF239" t="s">
        <v>1231</v>
      </c>
      <c r="AG239" t="s">
        <v>730</v>
      </c>
      <c r="AH239" t="s">
        <v>731</v>
      </c>
      <c r="AI239" t="str">
        <f t="shared" si="59"/>
        <v>09</v>
      </c>
      <c r="AJ239" t="str">
        <f t="shared" si="60"/>
        <v>091</v>
      </c>
    </row>
    <row r="240" spans="1:36">
      <c r="A240" s="39" t="str">
        <f>IF(C240="","",VLOOKUP('OPĆI DIO'!$C$1,'OPĆI DIO'!$N$4:$W$137,10,FALSE))</f>
        <v/>
      </c>
      <c r="B240" s="39" t="str">
        <f>IF(C240="","",VLOOKUP('OPĆI DIO'!$C$1,'OPĆI DIO'!$N$4:$W$137,9,FALSE))</f>
        <v/>
      </c>
      <c r="C240" s="266" t="str">
        <f t="shared" si="51"/>
        <v/>
      </c>
      <c r="D240" s="43"/>
      <c r="E240" s="39" t="str">
        <f t="shared" si="52"/>
        <v/>
      </c>
      <c r="F240" s="43"/>
      <c r="G240" s="39" t="str">
        <f t="shared" si="48"/>
        <v/>
      </c>
      <c r="H240" s="74"/>
      <c r="I240" s="39" t="str">
        <f t="shared" si="49"/>
        <v/>
      </c>
      <c r="J240" s="39" t="str">
        <f t="shared" si="50"/>
        <v/>
      </c>
      <c r="K240" s="73"/>
      <c r="L240" s="73"/>
      <c r="M240" s="73"/>
      <c r="N240" s="239"/>
      <c r="O240" t="str">
        <f>IF(C240="","",'OPĆI DIO'!$C$1)</f>
        <v/>
      </c>
      <c r="P240" t="str">
        <f t="shared" si="53"/>
        <v/>
      </c>
      <c r="Q240" t="str">
        <f t="shared" si="54"/>
        <v/>
      </c>
      <c r="R240" t="str">
        <f t="shared" si="55"/>
        <v/>
      </c>
      <c r="S240" t="str">
        <f t="shared" si="56"/>
        <v/>
      </c>
      <c r="T240" t="str">
        <f t="shared" si="57"/>
        <v/>
      </c>
      <c r="U240" t="str">
        <f t="shared" si="58"/>
        <v/>
      </c>
      <c r="AE240" t="s">
        <v>1232</v>
      </c>
      <c r="AF240" t="s">
        <v>1233</v>
      </c>
      <c r="AG240" t="s">
        <v>661</v>
      </c>
      <c r="AH240" t="s">
        <v>662</v>
      </c>
      <c r="AI240" t="str">
        <f t="shared" si="59"/>
        <v>01</v>
      </c>
      <c r="AJ240" t="str">
        <f t="shared" si="60"/>
        <v>015</v>
      </c>
    </row>
    <row r="241" spans="1:36">
      <c r="A241" s="39" t="str">
        <f>IF(C241="","",VLOOKUP('OPĆI DIO'!$C$1,'OPĆI DIO'!$N$4:$W$137,10,FALSE))</f>
        <v/>
      </c>
      <c r="B241" s="39" t="str">
        <f>IF(C241="","",VLOOKUP('OPĆI DIO'!$C$1,'OPĆI DIO'!$N$4:$W$137,9,FALSE))</f>
        <v/>
      </c>
      <c r="C241" s="266" t="str">
        <f t="shared" si="51"/>
        <v/>
      </c>
      <c r="D241" s="43"/>
      <c r="E241" s="39" t="str">
        <f t="shared" si="52"/>
        <v/>
      </c>
      <c r="F241" s="43"/>
      <c r="G241" s="39" t="str">
        <f t="shared" si="48"/>
        <v/>
      </c>
      <c r="H241" s="74"/>
      <c r="I241" s="39" t="str">
        <f t="shared" si="49"/>
        <v/>
      </c>
      <c r="J241" s="39" t="str">
        <f t="shared" si="50"/>
        <v/>
      </c>
      <c r="K241" s="73"/>
      <c r="L241" s="73"/>
      <c r="M241" s="73"/>
      <c r="N241" s="239"/>
      <c r="O241" t="str">
        <f>IF(C241="","",'OPĆI DIO'!$C$1)</f>
        <v/>
      </c>
      <c r="P241" t="str">
        <f t="shared" si="53"/>
        <v/>
      </c>
      <c r="Q241" t="str">
        <f t="shared" si="54"/>
        <v/>
      </c>
      <c r="R241" t="str">
        <f t="shared" si="55"/>
        <v/>
      </c>
      <c r="S241" t="str">
        <f t="shared" si="56"/>
        <v/>
      </c>
      <c r="T241" t="str">
        <f t="shared" si="57"/>
        <v/>
      </c>
      <c r="U241" t="str">
        <f t="shared" si="58"/>
        <v/>
      </c>
      <c r="AE241" t="s">
        <v>1234</v>
      </c>
      <c r="AF241" t="s">
        <v>1235</v>
      </c>
      <c r="AG241" t="s">
        <v>661</v>
      </c>
      <c r="AH241" t="s">
        <v>662</v>
      </c>
      <c r="AI241" t="str">
        <f t="shared" si="59"/>
        <v>01</v>
      </c>
      <c r="AJ241" t="str">
        <f t="shared" si="60"/>
        <v>015</v>
      </c>
    </row>
    <row r="242" spans="1:36">
      <c r="A242" s="39" t="str">
        <f>IF(C242="","",VLOOKUP('OPĆI DIO'!$C$1,'OPĆI DIO'!$N$4:$W$137,10,FALSE))</f>
        <v/>
      </c>
      <c r="B242" s="39" t="str">
        <f>IF(C242="","",VLOOKUP('OPĆI DIO'!$C$1,'OPĆI DIO'!$N$4:$W$137,9,FALSE))</f>
        <v/>
      </c>
      <c r="C242" s="266" t="str">
        <f t="shared" si="51"/>
        <v/>
      </c>
      <c r="D242" s="43"/>
      <c r="E242" s="39" t="str">
        <f t="shared" si="52"/>
        <v/>
      </c>
      <c r="F242" s="43"/>
      <c r="G242" s="39" t="str">
        <f t="shared" si="48"/>
        <v/>
      </c>
      <c r="H242" s="74"/>
      <c r="I242" s="39" t="str">
        <f t="shared" si="49"/>
        <v/>
      </c>
      <c r="J242" s="39" t="str">
        <f t="shared" si="50"/>
        <v/>
      </c>
      <c r="K242" s="73"/>
      <c r="L242" s="73"/>
      <c r="M242" s="73"/>
      <c r="N242" s="239"/>
      <c r="O242" t="str">
        <f>IF(C242="","",'OPĆI DIO'!$C$1)</f>
        <v/>
      </c>
      <c r="P242" t="str">
        <f t="shared" si="53"/>
        <v/>
      </c>
      <c r="Q242" t="str">
        <f t="shared" si="54"/>
        <v/>
      </c>
      <c r="R242" t="str">
        <f t="shared" si="55"/>
        <v/>
      </c>
      <c r="S242" t="str">
        <f t="shared" si="56"/>
        <v/>
      </c>
      <c r="T242" t="str">
        <f t="shared" si="57"/>
        <v/>
      </c>
      <c r="U242" t="str">
        <f t="shared" si="58"/>
        <v/>
      </c>
      <c r="AE242" t="s">
        <v>1236</v>
      </c>
      <c r="AF242" t="s">
        <v>1237</v>
      </c>
      <c r="AG242" t="s">
        <v>730</v>
      </c>
      <c r="AH242" t="s">
        <v>731</v>
      </c>
      <c r="AI242" t="str">
        <f t="shared" si="59"/>
        <v>09</v>
      </c>
      <c r="AJ242" t="str">
        <f t="shared" si="60"/>
        <v>091</v>
      </c>
    </row>
    <row r="243" spans="1:36">
      <c r="A243" s="39" t="str">
        <f>IF(C243="","",VLOOKUP('OPĆI DIO'!$C$1,'OPĆI DIO'!$N$4:$W$137,10,FALSE))</f>
        <v/>
      </c>
      <c r="B243" s="39" t="str">
        <f>IF(C243="","",VLOOKUP('OPĆI DIO'!$C$1,'OPĆI DIO'!$N$4:$W$137,9,FALSE))</f>
        <v/>
      </c>
      <c r="C243" s="266" t="str">
        <f t="shared" si="51"/>
        <v/>
      </c>
      <c r="D243" s="43"/>
      <c r="E243" s="39" t="str">
        <f t="shared" si="52"/>
        <v/>
      </c>
      <c r="F243" s="43"/>
      <c r="G243" s="39" t="str">
        <f t="shared" si="48"/>
        <v/>
      </c>
      <c r="H243" s="74"/>
      <c r="I243" s="39" t="str">
        <f t="shared" si="49"/>
        <v/>
      </c>
      <c r="J243" s="39" t="str">
        <f t="shared" si="50"/>
        <v/>
      </c>
      <c r="K243" s="73"/>
      <c r="L243" s="73"/>
      <c r="M243" s="73"/>
      <c r="N243" s="239"/>
      <c r="O243" t="str">
        <f>IF(C243="","",'OPĆI DIO'!$C$1)</f>
        <v/>
      </c>
      <c r="P243" t="str">
        <f t="shared" si="53"/>
        <v/>
      </c>
      <c r="Q243" t="str">
        <f t="shared" si="54"/>
        <v/>
      </c>
      <c r="R243" t="str">
        <f t="shared" si="55"/>
        <v/>
      </c>
      <c r="S243" t="str">
        <f t="shared" si="56"/>
        <v/>
      </c>
      <c r="T243" t="str">
        <f t="shared" si="57"/>
        <v/>
      </c>
      <c r="U243" t="str">
        <f t="shared" si="58"/>
        <v/>
      </c>
      <c r="AE243" t="s">
        <v>1238</v>
      </c>
      <c r="AF243" t="s">
        <v>1211</v>
      </c>
      <c r="AG243" t="s">
        <v>661</v>
      </c>
      <c r="AH243" t="s">
        <v>662</v>
      </c>
      <c r="AI243" t="str">
        <f t="shared" si="59"/>
        <v>01</v>
      </c>
      <c r="AJ243" t="str">
        <f t="shared" si="60"/>
        <v>015</v>
      </c>
    </row>
    <row r="244" spans="1:36">
      <c r="A244" s="39" t="str">
        <f>IF(C244="","",VLOOKUP('OPĆI DIO'!$C$1,'OPĆI DIO'!$N$4:$W$137,10,FALSE))</f>
        <v/>
      </c>
      <c r="B244" s="39" t="str">
        <f>IF(C244="","",VLOOKUP('OPĆI DIO'!$C$1,'OPĆI DIO'!$N$4:$W$137,9,FALSE))</f>
        <v/>
      </c>
      <c r="C244" s="266" t="str">
        <f t="shared" si="51"/>
        <v/>
      </c>
      <c r="D244" s="43"/>
      <c r="E244" s="39" t="str">
        <f t="shared" si="52"/>
        <v/>
      </c>
      <c r="F244" s="43"/>
      <c r="G244" s="39" t="str">
        <f t="shared" si="48"/>
        <v/>
      </c>
      <c r="H244" s="74"/>
      <c r="I244" s="39" t="str">
        <f t="shared" si="49"/>
        <v/>
      </c>
      <c r="J244" s="39" t="str">
        <f t="shared" si="50"/>
        <v/>
      </c>
      <c r="K244" s="73"/>
      <c r="L244" s="73"/>
      <c r="M244" s="73"/>
      <c r="N244" s="239"/>
      <c r="O244" t="str">
        <f>IF(C244="","",'OPĆI DIO'!$C$1)</f>
        <v/>
      </c>
      <c r="P244" t="str">
        <f t="shared" si="53"/>
        <v/>
      </c>
      <c r="Q244" t="str">
        <f t="shared" si="54"/>
        <v/>
      </c>
      <c r="R244" t="str">
        <f t="shared" si="55"/>
        <v/>
      </c>
      <c r="S244" t="str">
        <f t="shared" si="56"/>
        <v/>
      </c>
      <c r="T244" t="str">
        <f t="shared" si="57"/>
        <v/>
      </c>
      <c r="U244" t="str">
        <f t="shared" si="58"/>
        <v/>
      </c>
      <c r="AE244" t="s">
        <v>1239</v>
      </c>
      <c r="AF244" t="s">
        <v>1240</v>
      </c>
      <c r="AG244" t="s">
        <v>802</v>
      </c>
      <c r="AH244" t="s">
        <v>803</v>
      </c>
      <c r="AI244" t="str">
        <f t="shared" si="59"/>
        <v>09</v>
      </c>
      <c r="AJ244" t="str">
        <f t="shared" si="60"/>
        <v>092</v>
      </c>
    </row>
    <row r="245" spans="1:36">
      <c r="A245" s="39" t="str">
        <f>IF(C245="","",VLOOKUP('OPĆI DIO'!$C$1,'OPĆI DIO'!$N$4:$W$137,10,FALSE))</f>
        <v/>
      </c>
      <c r="B245" s="39" t="str">
        <f>IF(C245="","",VLOOKUP('OPĆI DIO'!$C$1,'OPĆI DIO'!$N$4:$W$137,9,FALSE))</f>
        <v/>
      </c>
      <c r="C245" s="266" t="str">
        <f t="shared" si="51"/>
        <v/>
      </c>
      <c r="D245" s="43"/>
      <c r="E245" s="39" t="str">
        <f t="shared" si="52"/>
        <v/>
      </c>
      <c r="F245" s="43"/>
      <c r="G245" s="39" t="str">
        <f t="shared" si="48"/>
        <v/>
      </c>
      <c r="H245" s="74"/>
      <c r="I245" s="39" t="str">
        <f t="shared" si="49"/>
        <v/>
      </c>
      <c r="J245" s="39" t="str">
        <f t="shared" si="50"/>
        <v/>
      </c>
      <c r="K245" s="73"/>
      <c r="L245" s="73"/>
      <c r="M245" s="73"/>
      <c r="N245" s="239"/>
      <c r="O245" t="str">
        <f>IF(C245="","",'OPĆI DIO'!$C$1)</f>
        <v/>
      </c>
      <c r="P245" t="str">
        <f t="shared" si="53"/>
        <v/>
      </c>
      <c r="Q245" t="str">
        <f t="shared" si="54"/>
        <v/>
      </c>
      <c r="R245" t="str">
        <f t="shared" si="55"/>
        <v/>
      </c>
      <c r="S245" t="str">
        <f t="shared" si="56"/>
        <v/>
      </c>
      <c r="T245" t="str">
        <f t="shared" si="57"/>
        <v/>
      </c>
      <c r="U245" t="str">
        <f t="shared" si="58"/>
        <v/>
      </c>
      <c r="AE245" t="s">
        <v>1241</v>
      </c>
      <c r="AF245" t="s">
        <v>1199</v>
      </c>
      <c r="AG245" t="s">
        <v>648</v>
      </c>
      <c r="AH245" t="s">
        <v>649</v>
      </c>
      <c r="AI245" t="str">
        <f t="shared" si="59"/>
        <v>09</v>
      </c>
      <c r="AJ245" t="str">
        <f t="shared" si="60"/>
        <v>094</v>
      </c>
    </row>
    <row r="246" spans="1:36">
      <c r="A246" s="39" t="str">
        <f>IF(C246="","",VLOOKUP('OPĆI DIO'!$C$1,'OPĆI DIO'!$N$4:$W$137,10,FALSE))</f>
        <v/>
      </c>
      <c r="B246" s="39" t="str">
        <f>IF(C246="","",VLOOKUP('OPĆI DIO'!$C$1,'OPĆI DIO'!$N$4:$W$137,9,FALSE))</f>
        <v/>
      </c>
      <c r="C246" s="266" t="str">
        <f t="shared" si="51"/>
        <v/>
      </c>
      <c r="D246" s="43"/>
      <c r="E246" s="39" t="str">
        <f t="shared" si="52"/>
        <v/>
      </c>
      <c r="F246" s="43"/>
      <c r="G246" s="39" t="str">
        <f t="shared" si="48"/>
        <v/>
      </c>
      <c r="H246" s="74"/>
      <c r="I246" s="39" t="str">
        <f t="shared" si="49"/>
        <v/>
      </c>
      <c r="J246" s="39" t="str">
        <f t="shared" si="50"/>
        <v/>
      </c>
      <c r="K246" s="73"/>
      <c r="L246" s="73"/>
      <c r="M246" s="73"/>
      <c r="N246" s="239"/>
      <c r="O246" t="str">
        <f>IF(C246="","",'OPĆI DIO'!$C$1)</f>
        <v/>
      </c>
      <c r="P246" t="str">
        <f t="shared" si="53"/>
        <v/>
      </c>
      <c r="Q246" t="str">
        <f t="shared" si="54"/>
        <v/>
      </c>
      <c r="R246" t="str">
        <f t="shared" si="55"/>
        <v/>
      </c>
      <c r="S246" t="str">
        <f t="shared" si="56"/>
        <v/>
      </c>
      <c r="T246" t="str">
        <f t="shared" si="57"/>
        <v/>
      </c>
      <c r="U246" t="str">
        <f t="shared" si="58"/>
        <v/>
      </c>
      <c r="AE246" t="s">
        <v>1242</v>
      </c>
      <c r="AF246" t="s">
        <v>1201</v>
      </c>
      <c r="AG246" t="s">
        <v>648</v>
      </c>
      <c r="AH246" t="s">
        <v>649</v>
      </c>
      <c r="AI246" t="str">
        <f t="shared" si="59"/>
        <v>09</v>
      </c>
      <c r="AJ246" t="str">
        <f t="shared" si="60"/>
        <v>094</v>
      </c>
    </row>
    <row r="247" spans="1:36">
      <c r="A247" s="39" t="str">
        <f>IF(C247="","",VLOOKUP('OPĆI DIO'!$C$1,'OPĆI DIO'!$N$4:$W$137,10,FALSE))</f>
        <v/>
      </c>
      <c r="B247" s="39" t="str">
        <f>IF(C247="","",VLOOKUP('OPĆI DIO'!$C$1,'OPĆI DIO'!$N$4:$W$137,9,FALSE))</f>
        <v/>
      </c>
      <c r="C247" s="266" t="str">
        <f t="shared" si="51"/>
        <v/>
      </c>
      <c r="D247" s="43"/>
      <c r="E247" s="39" t="str">
        <f t="shared" si="52"/>
        <v/>
      </c>
      <c r="F247" s="43"/>
      <c r="G247" s="39" t="str">
        <f t="shared" si="48"/>
        <v/>
      </c>
      <c r="H247" s="74"/>
      <c r="I247" s="39" t="str">
        <f t="shared" si="49"/>
        <v/>
      </c>
      <c r="J247" s="39" t="str">
        <f t="shared" si="50"/>
        <v/>
      </c>
      <c r="K247" s="73"/>
      <c r="L247" s="73"/>
      <c r="M247" s="73"/>
      <c r="N247" s="239"/>
      <c r="O247" t="str">
        <f>IF(C247="","",'OPĆI DIO'!$C$1)</f>
        <v/>
      </c>
      <c r="P247" t="str">
        <f t="shared" si="53"/>
        <v/>
      </c>
      <c r="Q247" t="str">
        <f t="shared" si="54"/>
        <v/>
      </c>
      <c r="R247" t="str">
        <f t="shared" si="55"/>
        <v/>
      </c>
      <c r="S247" t="str">
        <f t="shared" si="56"/>
        <v/>
      </c>
      <c r="T247" t="str">
        <f t="shared" si="57"/>
        <v/>
      </c>
      <c r="U247" t="str">
        <f t="shared" si="58"/>
        <v/>
      </c>
      <c r="AE247" t="s">
        <v>1243</v>
      </c>
      <c r="AF247" t="s">
        <v>1244</v>
      </c>
      <c r="AG247" t="s">
        <v>648</v>
      </c>
      <c r="AH247" t="s">
        <v>649</v>
      </c>
      <c r="AI247" t="str">
        <f t="shared" si="59"/>
        <v>09</v>
      </c>
      <c r="AJ247" t="str">
        <f t="shared" si="60"/>
        <v>094</v>
      </c>
    </row>
    <row r="248" spans="1:36">
      <c r="A248" s="39" t="str">
        <f>IF(C248="","",VLOOKUP('OPĆI DIO'!$C$1,'OPĆI DIO'!$N$4:$W$137,10,FALSE))</f>
        <v/>
      </c>
      <c r="B248" s="39" t="str">
        <f>IF(C248="","",VLOOKUP('OPĆI DIO'!$C$1,'OPĆI DIO'!$N$4:$W$137,9,FALSE))</f>
        <v/>
      </c>
      <c r="C248" s="266" t="str">
        <f t="shared" si="51"/>
        <v/>
      </c>
      <c r="D248" s="43"/>
      <c r="E248" s="39" t="str">
        <f t="shared" si="52"/>
        <v/>
      </c>
      <c r="F248" s="43"/>
      <c r="G248" s="39" t="str">
        <f t="shared" si="48"/>
        <v/>
      </c>
      <c r="H248" s="74"/>
      <c r="I248" s="39" t="str">
        <f t="shared" si="49"/>
        <v/>
      </c>
      <c r="J248" s="39" t="str">
        <f t="shared" si="50"/>
        <v/>
      </c>
      <c r="K248" s="73"/>
      <c r="L248" s="73"/>
      <c r="M248" s="73"/>
      <c r="N248" s="239"/>
      <c r="O248" t="str">
        <f>IF(C248="","",'OPĆI DIO'!$C$1)</f>
        <v/>
      </c>
      <c r="P248" t="str">
        <f t="shared" si="53"/>
        <v/>
      </c>
      <c r="Q248" t="str">
        <f t="shared" si="54"/>
        <v/>
      </c>
      <c r="R248" t="str">
        <f t="shared" si="55"/>
        <v/>
      </c>
      <c r="S248" t="str">
        <f t="shared" si="56"/>
        <v/>
      </c>
      <c r="T248" t="str">
        <f t="shared" si="57"/>
        <v/>
      </c>
      <c r="U248" t="str">
        <f t="shared" si="58"/>
        <v/>
      </c>
      <c r="AE248" t="s">
        <v>1245</v>
      </c>
      <c r="AF248" t="s">
        <v>1224</v>
      </c>
      <c r="AG248" t="s">
        <v>648</v>
      </c>
      <c r="AH248" t="s">
        <v>649</v>
      </c>
      <c r="AI248" t="str">
        <f t="shared" si="59"/>
        <v>09</v>
      </c>
      <c r="AJ248" t="str">
        <f t="shared" si="60"/>
        <v>094</v>
      </c>
    </row>
    <row r="249" spans="1:36">
      <c r="A249" s="39" t="str">
        <f>IF(C249="","",VLOOKUP('OPĆI DIO'!$C$1,'OPĆI DIO'!$N$4:$W$137,10,FALSE))</f>
        <v/>
      </c>
      <c r="B249" s="39" t="str">
        <f>IF(C249="","",VLOOKUP('OPĆI DIO'!$C$1,'OPĆI DIO'!$N$4:$W$137,9,FALSE))</f>
        <v/>
      </c>
      <c r="C249" s="266" t="str">
        <f t="shared" si="51"/>
        <v/>
      </c>
      <c r="D249" s="43"/>
      <c r="E249" s="39" t="str">
        <f t="shared" si="52"/>
        <v/>
      </c>
      <c r="F249" s="43"/>
      <c r="G249" s="39" t="str">
        <f t="shared" si="48"/>
        <v/>
      </c>
      <c r="H249" s="74"/>
      <c r="I249" s="39" t="str">
        <f t="shared" si="49"/>
        <v/>
      </c>
      <c r="J249" s="39" t="str">
        <f t="shared" si="50"/>
        <v/>
      </c>
      <c r="K249" s="73"/>
      <c r="L249" s="73"/>
      <c r="M249" s="73"/>
      <c r="N249" s="239"/>
      <c r="O249" t="str">
        <f>IF(C249="","",'OPĆI DIO'!$C$1)</f>
        <v/>
      </c>
      <c r="P249" t="str">
        <f t="shared" si="53"/>
        <v/>
      </c>
      <c r="Q249" t="str">
        <f t="shared" si="54"/>
        <v/>
      </c>
      <c r="R249" t="str">
        <f t="shared" si="55"/>
        <v/>
      </c>
      <c r="S249" t="str">
        <f t="shared" si="56"/>
        <v/>
      </c>
      <c r="T249" t="str">
        <f t="shared" si="57"/>
        <v/>
      </c>
      <c r="U249" t="str">
        <f t="shared" si="58"/>
        <v/>
      </c>
      <c r="AE249" t="s">
        <v>1246</v>
      </c>
      <c r="AF249" t="s">
        <v>1233</v>
      </c>
      <c r="AG249" t="s">
        <v>648</v>
      </c>
      <c r="AH249" t="s">
        <v>649</v>
      </c>
      <c r="AI249" t="str">
        <f t="shared" si="59"/>
        <v>09</v>
      </c>
      <c r="AJ249" t="str">
        <f t="shared" si="60"/>
        <v>094</v>
      </c>
    </row>
    <row r="250" spans="1:36">
      <c r="A250" s="39" t="str">
        <f>IF(C250="","",VLOOKUP('OPĆI DIO'!$C$1,'OPĆI DIO'!$N$4:$W$137,10,FALSE))</f>
        <v/>
      </c>
      <c r="B250" s="39" t="str">
        <f>IF(C250="","",VLOOKUP('OPĆI DIO'!$C$1,'OPĆI DIO'!$N$4:$W$137,9,FALSE))</f>
        <v/>
      </c>
      <c r="C250" s="266" t="str">
        <f t="shared" si="51"/>
        <v/>
      </c>
      <c r="D250" s="43"/>
      <c r="E250" s="39" t="str">
        <f t="shared" si="52"/>
        <v/>
      </c>
      <c r="F250" s="43"/>
      <c r="G250" s="39" t="str">
        <f t="shared" si="48"/>
        <v/>
      </c>
      <c r="H250" s="74"/>
      <c r="I250" s="39" t="str">
        <f t="shared" si="49"/>
        <v/>
      </c>
      <c r="J250" s="39" t="str">
        <f t="shared" si="50"/>
        <v/>
      </c>
      <c r="K250" s="73"/>
      <c r="L250" s="73"/>
      <c r="M250" s="73"/>
      <c r="N250" s="239"/>
      <c r="O250" t="str">
        <f>IF(C250="","",'OPĆI DIO'!$C$1)</f>
        <v/>
      </c>
      <c r="P250" t="str">
        <f t="shared" si="53"/>
        <v/>
      </c>
      <c r="Q250" t="str">
        <f t="shared" si="54"/>
        <v/>
      </c>
      <c r="R250" t="str">
        <f t="shared" si="55"/>
        <v/>
      </c>
      <c r="S250" t="str">
        <f t="shared" si="56"/>
        <v/>
      </c>
      <c r="T250" t="str">
        <f t="shared" si="57"/>
        <v/>
      </c>
      <c r="U250" t="str">
        <f t="shared" si="58"/>
        <v/>
      </c>
      <c r="AE250" t="s">
        <v>1247</v>
      </c>
      <c r="AF250" t="s">
        <v>1177</v>
      </c>
      <c r="AG250" t="s">
        <v>648</v>
      </c>
      <c r="AH250" t="s">
        <v>649</v>
      </c>
      <c r="AI250" t="str">
        <f t="shared" si="59"/>
        <v>09</v>
      </c>
      <c r="AJ250" t="str">
        <f t="shared" si="60"/>
        <v>094</v>
      </c>
    </row>
    <row r="251" spans="1:36">
      <c r="A251" s="39" t="str">
        <f>IF(C251="","",VLOOKUP('OPĆI DIO'!$C$1,'OPĆI DIO'!$N$4:$W$137,10,FALSE))</f>
        <v/>
      </c>
      <c r="B251" s="39" t="str">
        <f>IF(C251="","",VLOOKUP('OPĆI DIO'!$C$1,'OPĆI DIO'!$N$4:$W$137,9,FALSE))</f>
        <v/>
      </c>
      <c r="C251" s="266" t="str">
        <f t="shared" si="51"/>
        <v/>
      </c>
      <c r="D251" s="43"/>
      <c r="E251" s="39" t="str">
        <f t="shared" si="52"/>
        <v/>
      </c>
      <c r="F251" s="43"/>
      <c r="G251" s="39" t="str">
        <f t="shared" si="48"/>
        <v/>
      </c>
      <c r="H251" s="74"/>
      <c r="I251" s="39" t="str">
        <f t="shared" si="49"/>
        <v/>
      </c>
      <c r="J251" s="39" t="str">
        <f t="shared" si="50"/>
        <v/>
      </c>
      <c r="K251" s="73"/>
      <c r="L251" s="73"/>
      <c r="M251" s="73"/>
      <c r="N251" s="239"/>
      <c r="O251" t="str">
        <f>IF(C251="","",'OPĆI DIO'!$C$1)</f>
        <v/>
      </c>
      <c r="P251" t="str">
        <f t="shared" si="53"/>
        <v/>
      </c>
      <c r="Q251" t="str">
        <f t="shared" si="54"/>
        <v/>
      </c>
      <c r="R251" t="str">
        <f t="shared" si="55"/>
        <v/>
      </c>
      <c r="S251" t="str">
        <f t="shared" si="56"/>
        <v/>
      </c>
      <c r="T251" t="str">
        <f t="shared" si="57"/>
        <v/>
      </c>
      <c r="U251" t="str">
        <f t="shared" si="58"/>
        <v/>
      </c>
      <c r="AE251" t="s">
        <v>1248</v>
      </c>
      <c r="AF251" t="s">
        <v>1249</v>
      </c>
      <c r="AG251" t="s">
        <v>648</v>
      </c>
      <c r="AH251" t="s">
        <v>649</v>
      </c>
      <c r="AI251" t="str">
        <f t="shared" si="59"/>
        <v>09</v>
      </c>
      <c r="AJ251" t="str">
        <f t="shared" si="60"/>
        <v>094</v>
      </c>
    </row>
    <row r="252" spans="1:36">
      <c r="A252" s="39" t="str">
        <f>IF(C252="","",VLOOKUP('OPĆI DIO'!$C$1,'OPĆI DIO'!$N$4:$W$137,10,FALSE))</f>
        <v/>
      </c>
      <c r="B252" s="39" t="str">
        <f>IF(C252="","",VLOOKUP('OPĆI DIO'!$C$1,'OPĆI DIO'!$N$4:$W$137,9,FALSE))</f>
        <v/>
      </c>
      <c r="C252" s="266" t="str">
        <f t="shared" si="51"/>
        <v/>
      </c>
      <c r="D252" s="43"/>
      <c r="E252" s="39" t="str">
        <f t="shared" si="52"/>
        <v/>
      </c>
      <c r="F252" s="43"/>
      <c r="G252" s="39" t="str">
        <f t="shared" si="48"/>
        <v/>
      </c>
      <c r="H252" s="74"/>
      <c r="I252" s="39" t="str">
        <f t="shared" si="49"/>
        <v/>
      </c>
      <c r="J252" s="39" t="str">
        <f t="shared" si="50"/>
        <v/>
      </c>
      <c r="K252" s="73"/>
      <c r="L252" s="73"/>
      <c r="M252" s="73"/>
      <c r="N252" s="239"/>
      <c r="O252" t="str">
        <f>IF(C252="","",'OPĆI DIO'!$C$1)</f>
        <v/>
      </c>
      <c r="P252" t="str">
        <f t="shared" si="53"/>
        <v/>
      </c>
      <c r="Q252" t="str">
        <f t="shared" si="54"/>
        <v/>
      </c>
      <c r="R252" t="str">
        <f t="shared" si="55"/>
        <v/>
      </c>
      <c r="S252" t="str">
        <f t="shared" si="56"/>
        <v/>
      </c>
      <c r="T252" t="str">
        <f t="shared" si="57"/>
        <v/>
      </c>
      <c r="U252" t="str">
        <f t="shared" si="58"/>
        <v/>
      </c>
      <c r="AE252" t="s">
        <v>1250</v>
      </c>
      <c r="AF252" t="s">
        <v>1211</v>
      </c>
      <c r="AG252" t="s">
        <v>648</v>
      </c>
      <c r="AH252" t="s">
        <v>649</v>
      </c>
      <c r="AI252" t="str">
        <f t="shared" si="59"/>
        <v>09</v>
      </c>
      <c r="AJ252" t="str">
        <f t="shared" si="60"/>
        <v>094</v>
      </c>
    </row>
    <row r="253" spans="1:36">
      <c r="A253" s="39" t="str">
        <f>IF(C253="","",VLOOKUP('OPĆI DIO'!$C$1,'OPĆI DIO'!$N$4:$W$137,10,FALSE))</f>
        <v/>
      </c>
      <c r="B253" s="39" t="str">
        <f>IF(C253="","",VLOOKUP('OPĆI DIO'!$C$1,'OPĆI DIO'!$N$4:$W$137,9,FALSE))</f>
        <v/>
      </c>
      <c r="C253" s="266" t="str">
        <f t="shared" si="51"/>
        <v/>
      </c>
      <c r="D253" s="43"/>
      <c r="E253" s="39" t="str">
        <f t="shared" si="52"/>
        <v/>
      </c>
      <c r="F253" s="43"/>
      <c r="G253" s="39" t="str">
        <f t="shared" si="48"/>
        <v/>
      </c>
      <c r="H253" s="74"/>
      <c r="I253" s="39" t="str">
        <f t="shared" si="49"/>
        <v/>
      </c>
      <c r="J253" s="39" t="str">
        <f t="shared" si="50"/>
        <v/>
      </c>
      <c r="K253" s="73"/>
      <c r="L253" s="73"/>
      <c r="M253" s="73"/>
      <c r="N253" s="239"/>
      <c r="O253" t="str">
        <f>IF(C253="","",'OPĆI DIO'!$C$1)</f>
        <v/>
      </c>
      <c r="P253" t="str">
        <f t="shared" si="53"/>
        <v/>
      </c>
      <c r="Q253" t="str">
        <f t="shared" si="54"/>
        <v/>
      </c>
      <c r="R253" t="str">
        <f t="shared" si="55"/>
        <v/>
      </c>
      <c r="S253" t="str">
        <f t="shared" si="56"/>
        <v/>
      </c>
      <c r="T253" t="str">
        <f t="shared" si="57"/>
        <v/>
      </c>
      <c r="U253" t="str">
        <f t="shared" si="58"/>
        <v/>
      </c>
      <c r="AE253" t="s">
        <v>1251</v>
      </c>
      <c r="AF253" t="s">
        <v>1252</v>
      </c>
      <c r="AG253" t="s">
        <v>648</v>
      </c>
      <c r="AH253" t="s">
        <v>649</v>
      </c>
      <c r="AI253" t="str">
        <f t="shared" si="59"/>
        <v>09</v>
      </c>
      <c r="AJ253" t="str">
        <f t="shared" si="60"/>
        <v>094</v>
      </c>
    </row>
    <row r="254" spans="1:36">
      <c r="A254" s="39" t="str">
        <f>IF(C254="","",VLOOKUP('OPĆI DIO'!$C$1,'OPĆI DIO'!$N$4:$W$137,10,FALSE))</f>
        <v/>
      </c>
      <c r="B254" s="39" t="str">
        <f>IF(C254="","",VLOOKUP('OPĆI DIO'!$C$1,'OPĆI DIO'!$N$4:$W$137,9,FALSE))</f>
        <v/>
      </c>
      <c r="C254" s="266" t="str">
        <f t="shared" si="51"/>
        <v/>
      </c>
      <c r="D254" s="43"/>
      <c r="E254" s="39" t="str">
        <f t="shared" si="52"/>
        <v/>
      </c>
      <c r="F254" s="43"/>
      <c r="G254" s="39" t="str">
        <f t="shared" si="48"/>
        <v/>
      </c>
      <c r="H254" s="74"/>
      <c r="I254" s="39" t="str">
        <f t="shared" si="49"/>
        <v/>
      </c>
      <c r="J254" s="39" t="str">
        <f t="shared" si="50"/>
        <v/>
      </c>
      <c r="K254" s="73"/>
      <c r="L254" s="73"/>
      <c r="M254" s="73"/>
      <c r="N254" s="239"/>
      <c r="O254" t="str">
        <f>IF(C254="","",'OPĆI DIO'!$C$1)</f>
        <v/>
      </c>
      <c r="P254" t="str">
        <f t="shared" si="53"/>
        <v/>
      </c>
      <c r="Q254" t="str">
        <f t="shared" si="54"/>
        <v/>
      </c>
      <c r="R254" t="str">
        <f t="shared" si="55"/>
        <v/>
      </c>
      <c r="S254" t="str">
        <f t="shared" si="56"/>
        <v/>
      </c>
      <c r="T254" t="str">
        <f t="shared" si="57"/>
        <v/>
      </c>
      <c r="U254" t="str">
        <f t="shared" si="58"/>
        <v/>
      </c>
      <c r="AE254" t="s">
        <v>1253</v>
      </c>
      <c r="AF254" t="s">
        <v>1254</v>
      </c>
      <c r="AG254" t="s">
        <v>666</v>
      </c>
      <c r="AH254" t="s">
        <v>667</v>
      </c>
      <c r="AI254" t="str">
        <f t="shared" si="59"/>
        <v>09</v>
      </c>
      <c r="AJ254" t="str">
        <f t="shared" si="60"/>
        <v>091</v>
      </c>
    </row>
    <row r="255" spans="1:36">
      <c r="A255" s="39" t="str">
        <f>IF(C255="","",VLOOKUP('OPĆI DIO'!$C$1,'OPĆI DIO'!$N$4:$W$137,10,FALSE))</f>
        <v/>
      </c>
      <c r="B255" s="39" t="str">
        <f>IF(C255="","",VLOOKUP('OPĆI DIO'!$C$1,'OPĆI DIO'!$N$4:$W$137,9,FALSE))</f>
        <v/>
      </c>
      <c r="C255" s="266" t="str">
        <f t="shared" si="51"/>
        <v/>
      </c>
      <c r="D255" s="43"/>
      <c r="E255" s="39" t="str">
        <f t="shared" si="52"/>
        <v/>
      </c>
      <c r="F255" s="43"/>
      <c r="G255" s="39" t="str">
        <f t="shared" si="48"/>
        <v/>
      </c>
      <c r="H255" s="74"/>
      <c r="I255" s="39" t="str">
        <f t="shared" si="49"/>
        <v/>
      </c>
      <c r="J255" s="39" t="str">
        <f t="shared" si="50"/>
        <v/>
      </c>
      <c r="K255" s="73"/>
      <c r="L255" s="73"/>
      <c r="M255" s="73"/>
      <c r="N255" s="239"/>
      <c r="O255" t="str">
        <f>IF(C255="","",'OPĆI DIO'!$C$1)</f>
        <v/>
      </c>
      <c r="P255" t="str">
        <f t="shared" si="53"/>
        <v/>
      </c>
      <c r="Q255" t="str">
        <f t="shared" si="54"/>
        <v/>
      </c>
      <c r="R255" t="str">
        <f t="shared" si="55"/>
        <v/>
      </c>
      <c r="S255" t="str">
        <f t="shared" si="56"/>
        <v/>
      </c>
      <c r="T255" t="str">
        <f t="shared" si="57"/>
        <v/>
      </c>
      <c r="U255" t="str">
        <f t="shared" si="58"/>
        <v/>
      </c>
      <c r="AE255" t="s">
        <v>1255</v>
      </c>
      <c r="AF255" t="s">
        <v>1224</v>
      </c>
      <c r="AG255" t="s">
        <v>1141</v>
      </c>
      <c r="AH255" t="s">
        <v>1142</v>
      </c>
      <c r="AI255" t="str">
        <f t="shared" si="59"/>
        <v>09</v>
      </c>
      <c r="AJ255" t="str">
        <f t="shared" si="60"/>
        <v>095</v>
      </c>
    </row>
    <row r="256" spans="1:36">
      <c r="A256" s="39" t="str">
        <f>IF(C256="","",VLOOKUP('OPĆI DIO'!$C$1,'OPĆI DIO'!$N$4:$W$137,10,FALSE))</f>
        <v/>
      </c>
      <c r="B256" s="39" t="str">
        <f>IF(C256="","",VLOOKUP('OPĆI DIO'!$C$1,'OPĆI DIO'!$N$4:$W$137,9,FALSE))</f>
        <v/>
      </c>
      <c r="C256" s="266" t="str">
        <f t="shared" si="51"/>
        <v/>
      </c>
      <c r="D256" s="43"/>
      <c r="E256" s="39" t="str">
        <f t="shared" si="52"/>
        <v/>
      </c>
      <c r="F256" s="43"/>
      <c r="G256" s="39" t="str">
        <f t="shared" si="48"/>
        <v/>
      </c>
      <c r="H256" s="74"/>
      <c r="I256" s="39" t="str">
        <f t="shared" si="49"/>
        <v/>
      </c>
      <c r="J256" s="39" t="str">
        <f t="shared" si="50"/>
        <v/>
      </c>
      <c r="K256" s="73"/>
      <c r="L256" s="73"/>
      <c r="M256" s="73"/>
      <c r="N256" s="239"/>
      <c r="O256" t="str">
        <f>IF(C256="","",'OPĆI DIO'!$C$1)</f>
        <v/>
      </c>
      <c r="P256" t="str">
        <f t="shared" si="53"/>
        <v/>
      </c>
      <c r="Q256" t="str">
        <f t="shared" si="54"/>
        <v/>
      </c>
      <c r="R256" t="str">
        <f t="shared" si="55"/>
        <v/>
      </c>
      <c r="S256" t="str">
        <f t="shared" si="56"/>
        <v/>
      </c>
      <c r="T256" t="str">
        <f t="shared" si="57"/>
        <v/>
      </c>
      <c r="U256" t="str">
        <f t="shared" si="58"/>
        <v/>
      </c>
      <c r="AE256" t="s">
        <v>1256</v>
      </c>
      <c r="AF256" t="s">
        <v>1257</v>
      </c>
      <c r="AG256" t="s">
        <v>648</v>
      </c>
      <c r="AH256" t="s">
        <v>649</v>
      </c>
      <c r="AI256" t="str">
        <f t="shared" si="59"/>
        <v>09</v>
      </c>
      <c r="AJ256" t="str">
        <f t="shared" si="60"/>
        <v>094</v>
      </c>
    </row>
    <row r="257" spans="1:36">
      <c r="A257" s="39" t="str">
        <f>IF(C257="","",VLOOKUP('OPĆI DIO'!$C$1,'OPĆI DIO'!$N$4:$W$137,10,FALSE))</f>
        <v/>
      </c>
      <c r="B257" s="39" t="str">
        <f>IF(C257="","",VLOOKUP('OPĆI DIO'!$C$1,'OPĆI DIO'!$N$4:$W$137,9,FALSE))</f>
        <v/>
      </c>
      <c r="C257" s="266" t="str">
        <f t="shared" si="51"/>
        <v/>
      </c>
      <c r="D257" s="43"/>
      <c r="E257" s="39" t="str">
        <f t="shared" si="52"/>
        <v/>
      </c>
      <c r="F257" s="43"/>
      <c r="G257" s="39" t="str">
        <f t="shared" si="48"/>
        <v/>
      </c>
      <c r="H257" s="74"/>
      <c r="I257" s="39" t="str">
        <f t="shared" si="49"/>
        <v/>
      </c>
      <c r="J257" s="39" t="str">
        <f t="shared" si="50"/>
        <v/>
      </c>
      <c r="K257" s="73"/>
      <c r="L257" s="73"/>
      <c r="M257" s="73"/>
      <c r="N257" s="239"/>
      <c r="O257" t="str">
        <f>IF(C257="","",'OPĆI DIO'!$C$1)</f>
        <v/>
      </c>
      <c r="P257" t="str">
        <f t="shared" si="53"/>
        <v/>
      </c>
      <c r="Q257" t="str">
        <f t="shared" si="54"/>
        <v/>
      </c>
      <c r="R257" t="str">
        <f t="shared" si="55"/>
        <v/>
      </c>
      <c r="S257" t="str">
        <f t="shared" si="56"/>
        <v/>
      </c>
      <c r="T257" t="str">
        <f t="shared" si="57"/>
        <v/>
      </c>
      <c r="U257" t="str">
        <f t="shared" si="58"/>
        <v/>
      </c>
      <c r="AE257" t="s">
        <v>1258</v>
      </c>
      <c r="AF257" t="s">
        <v>1259</v>
      </c>
      <c r="AG257" t="s">
        <v>666</v>
      </c>
      <c r="AH257" t="s">
        <v>667</v>
      </c>
      <c r="AI257" t="str">
        <f t="shared" si="59"/>
        <v>09</v>
      </c>
      <c r="AJ257" t="str">
        <f t="shared" si="60"/>
        <v>091</v>
      </c>
    </row>
    <row r="258" spans="1:36">
      <c r="A258" s="39" t="str">
        <f>IF(C258="","",VLOOKUP('OPĆI DIO'!$C$1,'OPĆI DIO'!$N$4:$W$137,10,FALSE))</f>
        <v/>
      </c>
      <c r="B258" s="39" t="str">
        <f>IF(C258="","",VLOOKUP('OPĆI DIO'!$C$1,'OPĆI DIO'!$N$4:$W$137,9,FALSE))</f>
        <v/>
      </c>
      <c r="C258" s="266" t="str">
        <f t="shared" si="51"/>
        <v/>
      </c>
      <c r="D258" s="43"/>
      <c r="E258" s="39" t="str">
        <f t="shared" si="52"/>
        <v/>
      </c>
      <c r="F258" s="43"/>
      <c r="G258" s="39" t="str">
        <f t="shared" si="48"/>
        <v/>
      </c>
      <c r="H258" s="74"/>
      <c r="I258" s="39" t="str">
        <f t="shared" si="49"/>
        <v/>
      </c>
      <c r="J258" s="39" t="str">
        <f t="shared" si="50"/>
        <v/>
      </c>
      <c r="K258" s="73"/>
      <c r="L258" s="73"/>
      <c r="M258" s="73"/>
      <c r="N258" s="239"/>
      <c r="O258" t="str">
        <f>IF(C258="","",'OPĆI DIO'!$C$1)</f>
        <v/>
      </c>
      <c r="P258" t="str">
        <f t="shared" si="53"/>
        <v/>
      </c>
      <c r="Q258" t="str">
        <f t="shared" si="54"/>
        <v/>
      </c>
      <c r="R258" t="str">
        <f t="shared" si="55"/>
        <v/>
      </c>
      <c r="S258" t="str">
        <f t="shared" si="56"/>
        <v/>
      </c>
      <c r="T258" t="str">
        <f t="shared" si="57"/>
        <v/>
      </c>
      <c r="U258" t="str">
        <f t="shared" si="58"/>
        <v/>
      </c>
      <c r="AE258" t="s">
        <v>1260</v>
      </c>
      <c r="AF258" t="s">
        <v>1199</v>
      </c>
      <c r="AG258" t="s">
        <v>674</v>
      </c>
      <c r="AH258" t="s">
        <v>675</v>
      </c>
      <c r="AI258" t="str">
        <f t="shared" si="59"/>
        <v>09</v>
      </c>
      <c r="AJ258" t="str">
        <f t="shared" si="60"/>
        <v>097</v>
      </c>
    </row>
    <row r="259" spans="1:36">
      <c r="A259" s="39" t="str">
        <f>IF(C259="","",VLOOKUP('OPĆI DIO'!$C$1,'OPĆI DIO'!$N$4:$W$137,10,FALSE))</f>
        <v/>
      </c>
      <c r="B259" s="39" t="str">
        <f>IF(C259="","",VLOOKUP('OPĆI DIO'!$C$1,'OPĆI DIO'!$N$4:$W$137,9,FALSE))</f>
        <v/>
      </c>
      <c r="C259" s="266" t="str">
        <f t="shared" si="51"/>
        <v/>
      </c>
      <c r="D259" s="43"/>
      <c r="E259" s="39" t="str">
        <f t="shared" si="52"/>
        <v/>
      </c>
      <c r="F259" s="43"/>
      <c r="G259" s="39" t="str">
        <f t="shared" ref="G259:G322" si="61">IFERROR(VLOOKUP(F259,$Y$5:$AA$129,2,FALSE),"")</f>
        <v/>
      </c>
      <c r="H259" s="74"/>
      <c r="I259" s="39" t="str">
        <f t="shared" ref="I259:I322" si="62">IFERROR(VLOOKUP(H259,$AE$6:$AF$353,2,FALSE),"")</f>
        <v/>
      </c>
      <c r="J259" s="39" t="str">
        <f t="shared" ref="J259:J322" si="63">IFERROR(VLOOKUP(H259,$AE$6:$AI$353,3,FALSE),"")</f>
        <v/>
      </c>
      <c r="K259" s="73"/>
      <c r="L259" s="73"/>
      <c r="M259" s="73"/>
      <c r="N259" s="239"/>
      <c r="O259" t="str">
        <f>IF(C259="","",'OPĆI DIO'!$C$1)</f>
        <v/>
      </c>
      <c r="P259" t="str">
        <f t="shared" si="53"/>
        <v/>
      </c>
      <c r="Q259" t="str">
        <f t="shared" si="54"/>
        <v/>
      </c>
      <c r="R259" t="str">
        <f t="shared" si="55"/>
        <v/>
      </c>
      <c r="S259" t="str">
        <f t="shared" si="56"/>
        <v/>
      </c>
      <c r="T259" t="str">
        <f t="shared" si="57"/>
        <v/>
      </c>
      <c r="U259" t="str">
        <f t="shared" si="58"/>
        <v/>
      </c>
      <c r="AE259" t="s">
        <v>1261</v>
      </c>
      <c r="AF259" t="s">
        <v>1262</v>
      </c>
      <c r="AG259" t="s">
        <v>666</v>
      </c>
      <c r="AH259" t="s">
        <v>667</v>
      </c>
      <c r="AI259" t="str">
        <f t="shared" si="59"/>
        <v>09</v>
      </c>
      <c r="AJ259" t="str">
        <f t="shared" si="60"/>
        <v>091</v>
      </c>
    </row>
    <row r="260" spans="1:36">
      <c r="A260" s="39" t="str">
        <f>IF(C260="","",VLOOKUP('OPĆI DIO'!$C$1,'OPĆI DIO'!$N$4:$W$137,10,FALSE))</f>
        <v/>
      </c>
      <c r="B260" s="39" t="str">
        <f>IF(C260="","",VLOOKUP('OPĆI DIO'!$C$1,'OPĆI DIO'!$N$4:$W$137,9,FALSE))</f>
        <v/>
      </c>
      <c r="C260" s="266" t="str">
        <f t="shared" ref="C260:C323" si="64">IFERROR(VLOOKUP(D260,$V$6:$X$34,3,FALSE),"")</f>
        <v/>
      </c>
      <c r="D260" s="43"/>
      <c r="E260" s="39" t="str">
        <f t="shared" ref="E260:E323" si="65">IFERROR(VLOOKUP(D260,$V$6:$W$34,2,FALSE),"")</f>
        <v/>
      </c>
      <c r="F260" s="43"/>
      <c r="G260" s="39" t="str">
        <f t="shared" si="61"/>
        <v/>
      </c>
      <c r="H260" s="74"/>
      <c r="I260" s="39" t="str">
        <f t="shared" si="62"/>
        <v/>
      </c>
      <c r="J260" s="39" t="str">
        <f t="shared" si="63"/>
        <v/>
      </c>
      <c r="K260" s="73"/>
      <c r="L260" s="73"/>
      <c r="M260" s="73"/>
      <c r="N260" s="239"/>
      <c r="O260" t="str">
        <f>IF(C260="","",'OPĆI DIO'!$C$1)</f>
        <v/>
      </c>
      <c r="P260" t="str">
        <f t="shared" ref="P260:P323" si="66">LEFT(F260,3)</f>
        <v/>
      </c>
      <c r="Q260" t="str">
        <f t="shared" ref="Q260:Q323" si="67">LEFT(F260,2)</f>
        <v/>
      </c>
      <c r="R260" t="str">
        <f t="shared" ref="R260:R323" si="68">LEFT(C260,3)</f>
        <v/>
      </c>
      <c r="S260" t="str">
        <f t="shared" ref="S260:S323" si="69">MID(J260,2,2)</f>
        <v/>
      </c>
      <c r="T260" t="str">
        <f t="shared" ref="T260:T323" si="70">LEFT(F260,1)</f>
        <v/>
      </c>
      <c r="U260" t="str">
        <f t="shared" ref="U260:U323" si="71">IFERROR(VLOOKUP(C260,$V$6:$X$34,3,FALSE),"")</f>
        <v/>
      </c>
      <c r="AE260" t="s">
        <v>1263</v>
      </c>
      <c r="AF260" t="s">
        <v>1264</v>
      </c>
      <c r="AG260" t="s">
        <v>661</v>
      </c>
      <c r="AH260" t="s">
        <v>662</v>
      </c>
      <c r="AI260" t="str">
        <f t="shared" si="59"/>
        <v>01</v>
      </c>
      <c r="AJ260" t="str">
        <f t="shared" si="60"/>
        <v>015</v>
      </c>
    </row>
    <row r="261" spans="1:36">
      <c r="A261" s="39" t="str">
        <f>IF(C261="","",VLOOKUP('OPĆI DIO'!$C$1,'OPĆI DIO'!$N$4:$W$137,10,FALSE))</f>
        <v/>
      </c>
      <c r="B261" s="39" t="str">
        <f>IF(C261="","",VLOOKUP('OPĆI DIO'!$C$1,'OPĆI DIO'!$N$4:$W$137,9,FALSE))</f>
        <v/>
      </c>
      <c r="C261" s="266" t="str">
        <f t="shared" si="64"/>
        <v/>
      </c>
      <c r="D261" s="43"/>
      <c r="E261" s="39" t="str">
        <f t="shared" si="65"/>
        <v/>
      </c>
      <c r="F261" s="43"/>
      <c r="G261" s="39" t="str">
        <f t="shared" si="61"/>
        <v/>
      </c>
      <c r="H261" s="74"/>
      <c r="I261" s="39" t="str">
        <f t="shared" si="62"/>
        <v/>
      </c>
      <c r="J261" s="39" t="str">
        <f t="shared" si="63"/>
        <v/>
      </c>
      <c r="K261" s="73"/>
      <c r="L261" s="73"/>
      <c r="M261" s="73"/>
      <c r="N261" s="239"/>
      <c r="O261" t="str">
        <f>IF(C261="","",'OPĆI DIO'!$C$1)</f>
        <v/>
      </c>
      <c r="P261" t="str">
        <f t="shared" si="66"/>
        <v/>
      </c>
      <c r="Q261" t="str">
        <f t="shared" si="67"/>
        <v/>
      </c>
      <c r="R261" t="str">
        <f t="shared" si="68"/>
        <v/>
      </c>
      <c r="S261" t="str">
        <f t="shared" si="69"/>
        <v/>
      </c>
      <c r="T261" t="str">
        <f t="shared" si="70"/>
        <v/>
      </c>
      <c r="U261" t="str">
        <f t="shared" si="71"/>
        <v/>
      </c>
      <c r="AE261" t="s">
        <v>1265</v>
      </c>
      <c r="AF261" t="s">
        <v>1205</v>
      </c>
      <c r="AG261" t="s">
        <v>674</v>
      </c>
      <c r="AH261" t="s">
        <v>675</v>
      </c>
      <c r="AI261" t="str">
        <f t="shared" si="59"/>
        <v>09</v>
      </c>
      <c r="AJ261" t="str">
        <f t="shared" si="60"/>
        <v>097</v>
      </c>
    </row>
    <row r="262" spans="1:36">
      <c r="A262" s="39" t="str">
        <f>IF(C262="","",VLOOKUP('OPĆI DIO'!$C$1,'OPĆI DIO'!$N$4:$W$137,10,FALSE))</f>
        <v/>
      </c>
      <c r="B262" s="39" t="str">
        <f>IF(C262="","",VLOOKUP('OPĆI DIO'!$C$1,'OPĆI DIO'!$N$4:$W$137,9,FALSE))</f>
        <v/>
      </c>
      <c r="C262" s="266" t="str">
        <f t="shared" si="64"/>
        <v/>
      </c>
      <c r="D262" s="43"/>
      <c r="E262" s="39" t="str">
        <f t="shared" si="65"/>
        <v/>
      </c>
      <c r="F262" s="43"/>
      <c r="G262" s="39" t="str">
        <f t="shared" si="61"/>
        <v/>
      </c>
      <c r="H262" s="74"/>
      <c r="I262" s="39" t="str">
        <f t="shared" si="62"/>
        <v/>
      </c>
      <c r="J262" s="39" t="str">
        <f t="shared" si="63"/>
        <v/>
      </c>
      <c r="K262" s="73"/>
      <c r="L262" s="73"/>
      <c r="M262" s="73"/>
      <c r="N262" s="239"/>
      <c r="O262" t="str">
        <f>IF(C262="","",'OPĆI DIO'!$C$1)</f>
        <v/>
      </c>
      <c r="P262" t="str">
        <f t="shared" si="66"/>
        <v/>
      </c>
      <c r="Q262" t="str">
        <f t="shared" si="67"/>
        <v/>
      </c>
      <c r="R262" t="str">
        <f t="shared" si="68"/>
        <v/>
      </c>
      <c r="S262" t="str">
        <f t="shared" si="69"/>
        <v/>
      </c>
      <c r="T262" t="str">
        <f t="shared" si="70"/>
        <v/>
      </c>
      <c r="U262" t="str">
        <f t="shared" si="71"/>
        <v/>
      </c>
      <c r="AE262" t="s">
        <v>1266</v>
      </c>
      <c r="AF262" t="s">
        <v>1267</v>
      </c>
      <c r="AG262" t="s">
        <v>674</v>
      </c>
      <c r="AH262" t="s">
        <v>675</v>
      </c>
      <c r="AI262" t="str">
        <f t="shared" si="59"/>
        <v>09</v>
      </c>
      <c r="AJ262" t="str">
        <f t="shared" si="60"/>
        <v>097</v>
      </c>
    </row>
    <row r="263" spans="1:36">
      <c r="A263" s="39" t="str">
        <f>IF(C263="","",VLOOKUP('OPĆI DIO'!$C$1,'OPĆI DIO'!$N$4:$W$137,10,FALSE))</f>
        <v/>
      </c>
      <c r="B263" s="39" t="str">
        <f>IF(C263="","",VLOOKUP('OPĆI DIO'!$C$1,'OPĆI DIO'!$N$4:$W$137,9,FALSE))</f>
        <v/>
      </c>
      <c r="C263" s="266" t="str">
        <f t="shared" si="64"/>
        <v/>
      </c>
      <c r="D263" s="43"/>
      <c r="E263" s="39" t="str">
        <f t="shared" si="65"/>
        <v/>
      </c>
      <c r="F263" s="43"/>
      <c r="G263" s="39" t="str">
        <f t="shared" si="61"/>
        <v/>
      </c>
      <c r="H263" s="74"/>
      <c r="I263" s="39" t="str">
        <f t="shared" si="62"/>
        <v/>
      </c>
      <c r="J263" s="39" t="str">
        <f t="shared" si="63"/>
        <v/>
      </c>
      <c r="K263" s="73"/>
      <c r="L263" s="73"/>
      <c r="M263" s="73"/>
      <c r="N263" s="239"/>
      <c r="O263" t="str">
        <f>IF(C263="","",'OPĆI DIO'!$C$1)</f>
        <v/>
      </c>
      <c r="P263" t="str">
        <f t="shared" si="66"/>
        <v/>
      </c>
      <c r="Q263" t="str">
        <f t="shared" si="67"/>
        <v/>
      </c>
      <c r="R263" t="str">
        <f t="shared" si="68"/>
        <v/>
      </c>
      <c r="S263" t="str">
        <f t="shared" si="69"/>
        <v/>
      </c>
      <c r="T263" t="str">
        <f t="shared" si="70"/>
        <v/>
      </c>
      <c r="U263" t="str">
        <f t="shared" si="71"/>
        <v/>
      </c>
      <c r="AE263" t="s">
        <v>1268</v>
      </c>
      <c r="AF263" t="s">
        <v>1269</v>
      </c>
      <c r="AG263" t="s">
        <v>666</v>
      </c>
      <c r="AH263" t="s">
        <v>667</v>
      </c>
      <c r="AI263" t="str">
        <f t="shared" ref="AI263:AI274" si="72">LEFT(AG263,2)</f>
        <v>09</v>
      </c>
      <c r="AJ263" t="str">
        <f t="shared" ref="AJ263:AJ274" si="73">LEFT(AG263,3)</f>
        <v>091</v>
      </c>
    </row>
    <row r="264" spans="1:36">
      <c r="A264" s="39" t="str">
        <f>IF(C264="","",VLOOKUP('OPĆI DIO'!$C$1,'OPĆI DIO'!$N$4:$W$137,10,FALSE))</f>
        <v/>
      </c>
      <c r="B264" s="39" t="str">
        <f>IF(C264="","",VLOOKUP('OPĆI DIO'!$C$1,'OPĆI DIO'!$N$4:$W$137,9,FALSE))</f>
        <v/>
      </c>
      <c r="C264" s="266" t="str">
        <f t="shared" si="64"/>
        <v/>
      </c>
      <c r="D264" s="43"/>
      <c r="E264" s="39" t="str">
        <f t="shared" si="65"/>
        <v/>
      </c>
      <c r="F264" s="43"/>
      <c r="G264" s="39" t="str">
        <f t="shared" si="61"/>
        <v/>
      </c>
      <c r="H264" s="74"/>
      <c r="I264" s="39" t="str">
        <f t="shared" si="62"/>
        <v/>
      </c>
      <c r="J264" s="39" t="str">
        <f t="shared" si="63"/>
        <v/>
      </c>
      <c r="K264" s="73"/>
      <c r="L264" s="73"/>
      <c r="M264" s="73"/>
      <c r="N264" s="239"/>
      <c r="O264" t="str">
        <f>IF(C264="","",'OPĆI DIO'!$C$1)</f>
        <v/>
      </c>
      <c r="P264" t="str">
        <f t="shared" si="66"/>
        <v/>
      </c>
      <c r="Q264" t="str">
        <f t="shared" si="67"/>
        <v/>
      </c>
      <c r="R264" t="str">
        <f t="shared" si="68"/>
        <v/>
      </c>
      <c r="S264" t="str">
        <f t="shared" si="69"/>
        <v/>
      </c>
      <c r="T264" t="str">
        <f t="shared" si="70"/>
        <v/>
      </c>
      <c r="U264" t="str">
        <f t="shared" si="71"/>
        <v/>
      </c>
      <c r="AE264" t="s">
        <v>1270</v>
      </c>
      <c r="AF264" t="s">
        <v>1271</v>
      </c>
      <c r="AG264" t="s">
        <v>661</v>
      </c>
      <c r="AH264" t="s">
        <v>662</v>
      </c>
      <c r="AI264" t="str">
        <f t="shared" si="72"/>
        <v>01</v>
      </c>
      <c r="AJ264" t="str">
        <f t="shared" si="73"/>
        <v>015</v>
      </c>
    </row>
    <row r="265" spans="1:36">
      <c r="A265" s="39" t="str">
        <f>IF(C265="","",VLOOKUP('OPĆI DIO'!$C$1,'OPĆI DIO'!$N$4:$W$137,10,FALSE))</f>
        <v/>
      </c>
      <c r="B265" s="39" t="str">
        <f>IF(C265="","",VLOOKUP('OPĆI DIO'!$C$1,'OPĆI DIO'!$N$4:$W$137,9,FALSE))</f>
        <v/>
      </c>
      <c r="C265" s="266" t="str">
        <f t="shared" si="64"/>
        <v/>
      </c>
      <c r="D265" s="43"/>
      <c r="E265" s="39" t="str">
        <f t="shared" si="65"/>
        <v/>
      </c>
      <c r="F265" s="43"/>
      <c r="G265" s="39" t="str">
        <f t="shared" si="61"/>
        <v/>
      </c>
      <c r="H265" s="74"/>
      <c r="I265" s="39" t="str">
        <f t="shared" si="62"/>
        <v/>
      </c>
      <c r="J265" s="39" t="str">
        <f t="shared" si="63"/>
        <v/>
      </c>
      <c r="K265" s="73"/>
      <c r="L265" s="73"/>
      <c r="M265" s="73"/>
      <c r="N265" s="239"/>
      <c r="O265" t="str">
        <f>IF(C265="","",'OPĆI DIO'!$C$1)</f>
        <v/>
      </c>
      <c r="P265" t="str">
        <f t="shared" si="66"/>
        <v/>
      </c>
      <c r="Q265" t="str">
        <f t="shared" si="67"/>
        <v/>
      </c>
      <c r="R265" t="str">
        <f t="shared" si="68"/>
        <v/>
      </c>
      <c r="S265" t="str">
        <f t="shared" si="69"/>
        <v/>
      </c>
      <c r="T265" t="str">
        <f t="shared" si="70"/>
        <v/>
      </c>
      <c r="U265" t="str">
        <f t="shared" si="71"/>
        <v/>
      </c>
      <c r="AE265" t="s">
        <v>1272</v>
      </c>
      <c r="AF265" t="s">
        <v>1273</v>
      </c>
      <c r="AG265" t="s">
        <v>674</v>
      </c>
      <c r="AH265" t="s">
        <v>675</v>
      </c>
      <c r="AI265" t="str">
        <f t="shared" si="72"/>
        <v>09</v>
      </c>
      <c r="AJ265" t="str">
        <f t="shared" si="73"/>
        <v>097</v>
      </c>
    </row>
    <row r="266" spans="1:36">
      <c r="A266" s="39" t="str">
        <f>IF(C266="","",VLOOKUP('OPĆI DIO'!$C$1,'OPĆI DIO'!$N$4:$W$137,10,FALSE))</f>
        <v/>
      </c>
      <c r="B266" s="39" t="str">
        <f>IF(C266="","",VLOOKUP('OPĆI DIO'!$C$1,'OPĆI DIO'!$N$4:$W$137,9,FALSE))</f>
        <v/>
      </c>
      <c r="C266" s="266" t="str">
        <f t="shared" si="64"/>
        <v/>
      </c>
      <c r="D266" s="43"/>
      <c r="E266" s="39" t="str">
        <f t="shared" si="65"/>
        <v/>
      </c>
      <c r="F266" s="43"/>
      <c r="G266" s="39" t="str">
        <f t="shared" si="61"/>
        <v/>
      </c>
      <c r="H266" s="74"/>
      <c r="I266" s="39" t="str">
        <f t="shared" si="62"/>
        <v/>
      </c>
      <c r="J266" s="39" t="str">
        <f t="shared" si="63"/>
        <v/>
      </c>
      <c r="K266" s="73"/>
      <c r="L266" s="73"/>
      <c r="M266" s="73"/>
      <c r="N266" s="239"/>
      <c r="O266" t="str">
        <f>IF(C266="","",'OPĆI DIO'!$C$1)</f>
        <v/>
      </c>
      <c r="P266" t="str">
        <f t="shared" si="66"/>
        <v/>
      </c>
      <c r="Q266" t="str">
        <f t="shared" si="67"/>
        <v/>
      </c>
      <c r="R266" t="str">
        <f t="shared" si="68"/>
        <v/>
      </c>
      <c r="S266" t="str">
        <f t="shared" si="69"/>
        <v/>
      </c>
      <c r="T266" t="str">
        <f t="shared" si="70"/>
        <v/>
      </c>
      <c r="U266" t="str">
        <f t="shared" si="71"/>
        <v/>
      </c>
      <c r="AE266" t="s">
        <v>1274</v>
      </c>
      <c r="AF266" t="s">
        <v>1275</v>
      </c>
      <c r="AG266" t="s">
        <v>666</v>
      </c>
      <c r="AH266" t="s">
        <v>667</v>
      </c>
      <c r="AI266" t="str">
        <f t="shared" si="72"/>
        <v>09</v>
      </c>
      <c r="AJ266" t="str">
        <f t="shared" si="73"/>
        <v>091</v>
      </c>
    </row>
    <row r="267" spans="1:36">
      <c r="A267" s="39" t="str">
        <f>IF(C267="","",VLOOKUP('OPĆI DIO'!$C$1,'OPĆI DIO'!$N$4:$W$137,10,FALSE))</f>
        <v/>
      </c>
      <c r="B267" s="39" t="str">
        <f>IF(C267="","",VLOOKUP('OPĆI DIO'!$C$1,'OPĆI DIO'!$N$4:$W$137,9,FALSE))</f>
        <v/>
      </c>
      <c r="C267" s="266" t="str">
        <f t="shared" si="64"/>
        <v/>
      </c>
      <c r="D267" s="43"/>
      <c r="E267" s="39" t="str">
        <f t="shared" si="65"/>
        <v/>
      </c>
      <c r="F267" s="43"/>
      <c r="G267" s="39" t="str">
        <f t="shared" si="61"/>
        <v/>
      </c>
      <c r="H267" s="74"/>
      <c r="I267" s="39" t="str">
        <f t="shared" si="62"/>
        <v/>
      </c>
      <c r="J267" s="39" t="str">
        <f t="shared" si="63"/>
        <v/>
      </c>
      <c r="K267" s="73"/>
      <c r="L267" s="73"/>
      <c r="M267" s="73"/>
      <c r="N267" s="239"/>
      <c r="O267" t="str">
        <f>IF(C267="","",'OPĆI DIO'!$C$1)</f>
        <v/>
      </c>
      <c r="P267" t="str">
        <f t="shared" si="66"/>
        <v/>
      </c>
      <c r="Q267" t="str">
        <f t="shared" si="67"/>
        <v/>
      </c>
      <c r="R267" t="str">
        <f t="shared" si="68"/>
        <v/>
      </c>
      <c r="S267" t="str">
        <f t="shared" si="69"/>
        <v/>
      </c>
      <c r="T267" t="str">
        <f t="shared" si="70"/>
        <v/>
      </c>
      <c r="U267" t="str">
        <f t="shared" si="71"/>
        <v/>
      </c>
      <c r="AE267" t="s">
        <v>1276</v>
      </c>
      <c r="AF267" t="s">
        <v>1277</v>
      </c>
      <c r="AG267" t="s">
        <v>674</v>
      </c>
      <c r="AH267" t="s">
        <v>675</v>
      </c>
      <c r="AI267" t="str">
        <f t="shared" si="72"/>
        <v>09</v>
      </c>
      <c r="AJ267" t="str">
        <f t="shared" si="73"/>
        <v>097</v>
      </c>
    </row>
    <row r="268" spans="1:36">
      <c r="A268" s="39" t="str">
        <f>IF(C268="","",VLOOKUP('OPĆI DIO'!$C$1,'OPĆI DIO'!$N$4:$W$137,10,FALSE))</f>
        <v/>
      </c>
      <c r="B268" s="39" t="str">
        <f>IF(C268="","",VLOOKUP('OPĆI DIO'!$C$1,'OPĆI DIO'!$N$4:$W$137,9,FALSE))</f>
        <v/>
      </c>
      <c r="C268" s="266" t="str">
        <f t="shared" si="64"/>
        <v/>
      </c>
      <c r="D268" s="43"/>
      <c r="E268" s="39" t="str">
        <f t="shared" si="65"/>
        <v/>
      </c>
      <c r="F268" s="43"/>
      <c r="G268" s="39" t="str">
        <f t="shared" si="61"/>
        <v/>
      </c>
      <c r="H268" s="74"/>
      <c r="I268" s="39" t="str">
        <f t="shared" si="62"/>
        <v/>
      </c>
      <c r="J268" s="39" t="str">
        <f t="shared" si="63"/>
        <v/>
      </c>
      <c r="K268" s="73"/>
      <c r="L268" s="73"/>
      <c r="M268" s="73"/>
      <c r="N268" s="239"/>
      <c r="O268" t="str">
        <f>IF(C268="","",'OPĆI DIO'!$C$1)</f>
        <v/>
      </c>
      <c r="P268" t="str">
        <f t="shared" si="66"/>
        <v/>
      </c>
      <c r="Q268" t="str">
        <f t="shared" si="67"/>
        <v/>
      </c>
      <c r="R268" t="str">
        <f t="shared" si="68"/>
        <v/>
      </c>
      <c r="S268" t="str">
        <f t="shared" si="69"/>
        <v/>
      </c>
      <c r="T268" t="str">
        <f t="shared" si="70"/>
        <v/>
      </c>
      <c r="U268" t="str">
        <f t="shared" si="71"/>
        <v/>
      </c>
      <c r="AE268" t="s">
        <v>1278</v>
      </c>
      <c r="AF268" t="s">
        <v>1279</v>
      </c>
      <c r="AG268" t="s">
        <v>1141</v>
      </c>
      <c r="AH268" t="s">
        <v>1142</v>
      </c>
      <c r="AI268" t="str">
        <f t="shared" si="72"/>
        <v>09</v>
      </c>
      <c r="AJ268" t="str">
        <f t="shared" si="73"/>
        <v>095</v>
      </c>
    </row>
    <row r="269" spans="1:36">
      <c r="A269" s="39" t="str">
        <f>IF(C269="","",VLOOKUP('OPĆI DIO'!$C$1,'OPĆI DIO'!$N$4:$W$137,10,FALSE))</f>
        <v/>
      </c>
      <c r="B269" s="39" t="str">
        <f>IF(C269="","",VLOOKUP('OPĆI DIO'!$C$1,'OPĆI DIO'!$N$4:$W$137,9,FALSE))</f>
        <v/>
      </c>
      <c r="C269" s="266" t="str">
        <f t="shared" si="64"/>
        <v/>
      </c>
      <c r="D269" s="43"/>
      <c r="E269" s="39" t="str">
        <f t="shared" si="65"/>
        <v/>
      </c>
      <c r="F269" s="43"/>
      <c r="G269" s="39" t="str">
        <f t="shared" si="61"/>
        <v/>
      </c>
      <c r="H269" s="74"/>
      <c r="I269" s="39" t="str">
        <f t="shared" si="62"/>
        <v/>
      </c>
      <c r="J269" s="39" t="str">
        <f t="shared" si="63"/>
        <v/>
      </c>
      <c r="K269" s="73"/>
      <c r="L269" s="73"/>
      <c r="M269" s="73"/>
      <c r="N269" s="239"/>
      <c r="O269" t="str">
        <f>IF(C269="","",'OPĆI DIO'!$C$1)</f>
        <v/>
      </c>
      <c r="P269" t="str">
        <f t="shared" si="66"/>
        <v/>
      </c>
      <c r="Q269" t="str">
        <f t="shared" si="67"/>
        <v/>
      </c>
      <c r="R269" t="str">
        <f t="shared" si="68"/>
        <v/>
      </c>
      <c r="S269" t="str">
        <f t="shared" si="69"/>
        <v/>
      </c>
      <c r="T269" t="str">
        <f t="shared" si="70"/>
        <v/>
      </c>
      <c r="U269" t="str">
        <f t="shared" si="71"/>
        <v/>
      </c>
      <c r="AE269" t="s">
        <v>1280</v>
      </c>
      <c r="AF269" t="s">
        <v>1281</v>
      </c>
      <c r="AG269" t="s">
        <v>1141</v>
      </c>
      <c r="AH269" t="s">
        <v>1142</v>
      </c>
      <c r="AI269" t="str">
        <f t="shared" si="72"/>
        <v>09</v>
      </c>
      <c r="AJ269" t="str">
        <f t="shared" si="73"/>
        <v>095</v>
      </c>
    </row>
    <row r="270" spans="1:36">
      <c r="A270" s="39" t="str">
        <f>IF(C270="","",VLOOKUP('OPĆI DIO'!$C$1,'OPĆI DIO'!$N$4:$W$137,10,FALSE))</f>
        <v/>
      </c>
      <c r="B270" s="39" t="str">
        <f>IF(C270="","",VLOOKUP('OPĆI DIO'!$C$1,'OPĆI DIO'!$N$4:$W$137,9,FALSE))</f>
        <v/>
      </c>
      <c r="C270" s="266" t="str">
        <f t="shared" si="64"/>
        <v/>
      </c>
      <c r="D270" s="43"/>
      <c r="E270" s="39" t="str">
        <f t="shared" si="65"/>
        <v/>
      </c>
      <c r="F270" s="43"/>
      <c r="G270" s="39" t="str">
        <f t="shared" si="61"/>
        <v/>
      </c>
      <c r="H270" s="74"/>
      <c r="I270" s="39" t="str">
        <f t="shared" si="62"/>
        <v/>
      </c>
      <c r="J270" s="39" t="str">
        <f t="shared" si="63"/>
        <v/>
      </c>
      <c r="K270" s="73"/>
      <c r="L270" s="73"/>
      <c r="M270" s="73"/>
      <c r="N270" s="239"/>
      <c r="O270" t="str">
        <f>IF(C270="","",'OPĆI DIO'!$C$1)</f>
        <v/>
      </c>
      <c r="P270" t="str">
        <f t="shared" si="66"/>
        <v/>
      </c>
      <c r="Q270" t="str">
        <f t="shared" si="67"/>
        <v/>
      </c>
      <c r="R270" t="str">
        <f t="shared" si="68"/>
        <v/>
      </c>
      <c r="S270" t="str">
        <f t="shared" si="69"/>
        <v/>
      </c>
      <c r="T270" t="str">
        <f t="shared" si="70"/>
        <v/>
      </c>
      <c r="U270" t="str">
        <f t="shared" si="71"/>
        <v/>
      </c>
      <c r="AE270" t="s">
        <v>1282</v>
      </c>
      <c r="AF270" t="s">
        <v>1283</v>
      </c>
      <c r="AG270" t="s">
        <v>1141</v>
      </c>
      <c r="AH270" t="s">
        <v>1142</v>
      </c>
      <c r="AI270" t="str">
        <f t="shared" si="72"/>
        <v>09</v>
      </c>
      <c r="AJ270" t="str">
        <f t="shared" si="73"/>
        <v>095</v>
      </c>
    </row>
    <row r="271" spans="1:36">
      <c r="A271" s="39" t="str">
        <f>IF(C271="","",VLOOKUP('OPĆI DIO'!$C$1,'OPĆI DIO'!$N$4:$W$137,10,FALSE))</f>
        <v/>
      </c>
      <c r="B271" s="39" t="str">
        <f>IF(C271="","",VLOOKUP('OPĆI DIO'!$C$1,'OPĆI DIO'!$N$4:$W$137,9,FALSE))</f>
        <v/>
      </c>
      <c r="C271" s="266" t="str">
        <f t="shared" si="64"/>
        <v/>
      </c>
      <c r="D271" s="43"/>
      <c r="E271" s="39" t="str">
        <f t="shared" si="65"/>
        <v/>
      </c>
      <c r="F271" s="43"/>
      <c r="G271" s="39" t="str">
        <f t="shared" si="61"/>
        <v/>
      </c>
      <c r="H271" s="74"/>
      <c r="I271" s="39" t="str">
        <f t="shared" si="62"/>
        <v/>
      </c>
      <c r="J271" s="39" t="str">
        <f t="shared" si="63"/>
        <v/>
      </c>
      <c r="K271" s="73"/>
      <c r="L271" s="73"/>
      <c r="M271" s="73"/>
      <c r="N271" s="239"/>
      <c r="O271" t="str">
        <f>IF(C271="","",'OPĆI DIO'!$C$1)</f>
        <v/>
      </c>
      <c r="P271" t="str">
        <f t="shared" si="66"/>
        <v/>
      </c>
      <c r="Q271" t="str">
        <f t="shared" si="67"/>
        <v/>
      </c>
      <c r="R271" t="str">
        <f t="shared" si="68"/>
        <v/>
      </c>
      <c r="S271" t="str">
        <f t="shared" si="69"/>
        <v/>
      </c>
      <c r="T271" t="str">
        <f t="shared" si="70"/>
        <v/>
      </c>
      <c r="U271" t="str">
        <f t="shared" si="71"/>
        <v/>
      </c>
      <c r="AE271" t="s">
        <v>1284</v>
      </c>
      <c r="AF271" t="s">
        <v>1285</v>
      </c>
      <c r="AG271" t="s">
        <v>648</v>
      </c>
      <c r="AH271" t="s">
        <v>649</v>
      </c>
      <c r="AI271" t="str">
        <f t="shared" si="72"/>
        <v>09</v>
      </c>
      <c r="AJ271" t="str">
        <f t="shared" si="73"/>
        <v>094</v>
      </c>
    </row>
    <row r="272" spans="1:36">
      <c r="A272" s="39" t="str">
        <f>IF(C272="","",VLOOKUP('OPĆI DIO'!$C$1,'OPĆI DIO'!$N$4:$W$137,10,FALSE))</f>
        <v/>
      </c>
      <c r="B272" s="39" t="str">
        <f>IF(C272="","",VLOOKUP('OPĆI DIO'!$C$1,'OPĆI DIO'!$N$4:$W$137,9,FALSE))</f>
        <v/>
      </c>
      <c r="C272" s="266" t="str">
        <f t="shared" si="64"/>
        <v/>
      </c>
      <c r="D272" s="43"/>
      <c r="E272" s="39" t="str">
        <f t="shared" si="65"/>
        <v/>
      </c>
      <c r="F272" s="43"/>
      <c r="G272" s="39" t="str">
        <f t="shared" si="61"/>
        <v/>
      </c>
      <c r="H272" s="74"/>
      <c r="I272" s="39" t="str">
        <f t="shared" si="62"/>
        <v/>
      </c>
      <c r="J272" s="39" t="str">
        <f t="shared" si="63"/>
        <v/>
      </c>
      <c r="K272" s="73"/>
      <c r="L272" s="73"/>
      <c r="M272" s="73"/>
      <c r="N272" s="239"/>
      <c r="O272" t="str">
        <f>IF(C272="","",'OPĆI DIO'!$C$1)</f>
        <v/>
      </c>
      <c r="P272" t="str">
        <f t="shared" si="66"/>
        <v/>
      </c>
      <c r="Q272" t="str">
        <f t="shared" si="67"/>
        <v/>
      </c>
      <c r="R272" t="str">
        <f t="shared" si="68"/>
        <v/>
      </c>
      <c r="S272" t="str">
        <f t="shared" si="69"/>
        <v/>
      </c>
      <c r="T272" t="str">
        <f t="shared" si="70"/>
        <v/>
      </c>
      <c r="U272" t="str">
        <f t="shared" si="71"/>
        <v/>
      </c>
      <c r="AE272" t="s">
        <v>1286</v>
      </c>
      <c r="AF272" t="s">
        <v>1287</v>
      </c>
      <c r="AG272" t="s">
        <v>648</v>
      </c>
      <c r="AH272" t="s">
        <v>649</v>
      </c>
      <c r="AI272" t="str">
        <f t="shared" si="72"/>
        <v>09</v>
      </c>
      <c r="AJ272" t="str">
        <f t="shared" si="73"/>
        <v>094</v>
      </c>
    </row>
    <row r="273" spans="1:36">
      <c r="A273" s="39" t="str">
        <f>IF(C273="","",VLOOKUP('OPĆI DIO'!$C$1,'OPĆI DIO'!$N$4:$W$137,10,FALSE))</f>
        <v/>
      </c>
      <c r="B273" s="39" t="str">
        <f>IF(C273="","",VLOOKUP('OPĆI DIO'!$C$1,'OPĆI DIO'!$N$4:$W$137,9,FALSE))</f>
        <v/>
      </c>
      <c r="C273" s="266" t="str">
        <f t="shared" si="64"/>
        <v/>
      </c>
      <c r="D273" s="43"/>
      <c r="E273" s="39" t="str">
        <f t="shared" si="65"/>
        <v/>
      </c>
      <c r="F273" s="43"/>
      <c r="G273" s="39" t="str">
        <f t="shared" si="61"/>
        <v/>
      </c>
      <c r="H273" s="74"/>
      <c r="I273" s="39" t="str">
        <f t="shared" si="62"/>
        <v/>
      </c>
      <c r="J273" s="39" t="str">
        <f t="shared" si="63"/>
        <v/>
      </c>
      <c r="K273" s="73"/>
      <c r="L273" s="73"/>
      <c r="M273" s="73"/>
      <c r="N273" s="239"/>
      <c r="O273" t="str">
        <f>IF(C273="","",'OPĆI DIO'!$C$1)</f>
        <v/>
      </c>
      <c r="P273" t="str">
        <f t="shared" si="66"/>
        <v/>
      </c>
      <c r="Q273" t="str">
        <f t="shared" si="67"/>
        <v/>
      </c>
      <c r="R273" t="str">
        <f t="shared" si="68"/>
        <v/>
      </c>
      <c r="S273" t="str">
        <f t="shared" si="69"/>
        <v/>
      </c>
      <c r="T273" t="str">
        <f t="shared" si="70"/>
        <v/>
      </c>
      <c r="U273" t="str">
        <f t="shared" si="71"/>
        <v/>
      </c>
      <c r="AE273" t="s">
        <v>1288</v>
      </c>
      <c r="AF273" t="s">
        <v>1289</v>
      </c>
      <c r="AG273" t="s">
        <v>661</v>
      </c>
      <c r="AH273" t="s">
        <v>662</v>
      </c>
      <c r="AI273" t="str">
        <f t="shared" si="72"/>
        <v>01</v>
      </c>
      <c r="AJ273" t="str">
        <f t="shared" si="73"/>
        <v>015</v>
      </c>
    </row>
    <row r="274" spans="1:36">
      <c r="A274" s="39" t="str">
        <f>IF(C274="","",VLOOKUP('OPĆI DIO'!$C$1,'OPĆI DIO'!$N$4:$W$137,10,FALSE))</f>
        <v/>
      </c>
      <c r="B274" s="39" t="str">
        <f>IF(C274="","",VLOOKUP('OPĆI DIO'!$C$1,'OPĆI DIO'!$N$4:$W$137,9,FALSE))</f>
        <v/>
      </c>
      <c r="C274" s="266" t="str">
        <f t="shared" si="64"/>
        <v/>
      </c>
      <c r="D274" s="43"/>
      <c r="E274" s="39" t="str">
        <f t="shared" si="65"/>
        <v/>
      </c>
      <c r="F274" s="43"/>
      <c r="G274" s="39" t="str">
        <f t="shared" si="61"/>
        <v/>
      </c>
      <c r="H274" s="74"/>
      <c r="I274" s="39" t="str">
        <f t="shared" si="62"/>
        <v/>
      </c>
      <c r="J274" s="39" t="str">
        <f t="shared" si="63"/>
        <v/>
      </c>
      <c r="K274" s="73"/>
      <c r="L274" s="73"/>
      <c r="M274" s="73"/>
      <c r="N274" s="239"/>
      <c r="O274" t="str">
        <f>IF(C274="","",'OPĆI DIO'!$C$1)</f>
        <v/>
      </c>
      <c r="P274" t="str">
        <f t="shared" si="66"/>
        <v/>
      </c>
      <c r="Q274" t="str">
        <f t="shared" si="67"/>
        <v/>
      </c>
      <c r="R274" t="str">
        <f t="shared" si="68"/>
        <v/>
      </c>
      <c r="S274" t="str">
        <f t="shared" si="69"/>
        <v/>
      </c>
      <c r="T274" t="str">
        <f t="shared" si="70"/>
        <v/>
      </c>
      <c r="U274" t="str">
        <f t="shared" si="71"/>
        <v/>
      </c>
      <c r="AE274" t="s">
        <v>1290</v>
      </c>
      <c r="AF274" t="s">
        <v>1291</v>
      </c>
      <c r="AG274" t="s">
        <v>1141</v>
      </c>
      <c r="AH274" t="s">
        <v>1142</v>
      </c>
      <c r="AI274" t="str">
        <f t="shared" si="72"/>
        <v>09</v>
      </c>
      <c r="AJ274" t="str">
        <f t="shared" si="73"/>
        <v>095</v>
      </c>
    </row>
    <row r="275" spans="1:36">
      <c r="A275" s="39" t="str">
        <f>IF(C275="","",VLOOKUP('OPĆI DIO'!$C$1,'OPĆI DIO'!$N$4:$W$137,10,FALSE))</f>
        <v/>
      </c>
      <c r="B275" s="39" t="str">
        <f>IF(C275="","",VLOOKUP('OPĆI DIO'!$C$1,'OPĆI DIO'!$N$4:$W$137,9,FALSE))</f>
        <v/>
      </c>
      <c r="C275" s="266" t="str">
        <f t="shared" si="64"/>
        <v/>
      </c>
      <c r="D275" s="43"/>
      <c r="E275" s="39" t="str">
        <f t="shared" si="65"/>
        <v/>
      </c>
      <c r="F275" s="43"/>
      <c r="G275" s="39" t="str">
        <f t="shared" si="61"/>
        <v/>
      </c>
      <c r="H275" s="74"/>
      <c r="I275" s="39" t="str">
        <f t="shared" si="62"/>
        <v/>
      </c>
      <c r="J275" s="39" t="str">
        <f t="shared" si="63"/>
        <v/>
      </c>
      <c r="K275" s="73"/>
      <c r="L275" s="73"/>
      <c r="M275" s="73"/>
      <c r="N275" s="239"/>
      <c r="O275" t="str">
        <f>IF(C275="","",'OPĆI DIO'!$C$1)</f>
        <v/>
      </c>
      <c r="P275" t="str">
        <f t="shared" si="66"/>
        <v/>
      </c>
      <c r="Q275" t="str">
        <f t="shared" si="67"/>
        <v/>
      </c>
      <c r="R275" t="str">
        <f t="shared" si="68"/>
        <v/>
      </c>
      <c r="S275" t="str">
        <f t="shared" si="69"/>
        <v/>
      </c>
      <c r="T275" t="str">
        <f t="shared" si="70"/>
        <v/>
      </c>
      <c r="U275" t="str">
        <f t="shared" si="71"/>
        <v/>
      </c>
    </row>
    <row r="276" spans="1:36">
      <c r="A276" s="39" t="str">
        <f>IF(C276="","",VLOOKUP('OPĆI DIO'!$C$1,'OPĆI DIO'!$N$4:$W$137,10,FALSE))</f>
        <v/>
      </c>
      <c r="B276" s="39" t="str">
        <f>IF(C276="","",VLOOKUP('OPĆI DIO'!$C$1,'OPĆI DIO'!$N$4:$W$137,9,FALSE))</f>
        <v/>
      </c>
      <c r="C276" s="266" t="str">
        <f t="shared" si="64"/>
        <v/>
      </c>
      <c r="D276" s="43"/>
      <c r="E276" s="39" t="str">
        <f t="shared" si="65"/>
        <v/>
      </c>
      <c r="F276" s="43"/>
      <c r="G276" s="39" t="str">
        <f t="shared" si="61"/>
        <v/>
      </c>
      <c r="H276" s="74"/>
      <c r="I276" s="39" t="str">
        <f t="shared" si="62"/>
        <v/>
      </c>
      <c r="J276" s="39" t="str">
        <f t="shared" si="63"/>
        <v/>
      </c>
      <c r="K276" s="73"/>
      <c r="L276" s="73"/>
      <c r="M276" s="73"/>
      <c r="N276" s="239"/>
      <c r="O276" t="str">
        <f>IF(C276="","",'OPĆI DIO'!$C$1)</f>
        <v/>
      </c>
      <c r="P276" t="str">
        <f t="shared" si="66"/>
        <v/>
      </c>
      <c r="Q276" t="str">
        <f t="shared" si="67"/>
        <v/>
      </c>
      <c r="R276" t="str">
        <f t="shared" si="68"/>
        <v/>
      </c>
      <c r="S276" t="str">
        <f t="shared" si="69"/>
        <v/>
      </c>
      <c r="T276" t="str">
        <f t="shared" si="70"/>
        <v/>
      </c>
      <c r="U276" t="str">
        <f t="shared" si="71"/>
        <v/>
      </c>
    </row>
    <row r="277" spans="1:36">
      <c r="A277" s="39" t="str">
        <f>IF(C277="","",VLOOKUP('OPĆI DIO'!$C$1,'OPĆI DIO'!$N$4:$W$137,10,FALSE))</f>
        <v/>
      </c>
      <c r="B277" s="39" t="str">
        <f>IF(C277="","",VLOOKUP('OPĆI DIO'!$C$1,'OPĆI DIO'!$N$4:$W$137,9,FALSE))</f>
        <v/>
      </c>
      <c r="C277" s="266" t="str">
        <f t="shared" si="64"/>
        <v/>
      </c>
      <c r="D277" s="43"/>
      <c r="E277" s="39" t="str">
        <f t="shared" si="65"/>
        <v/>
      </c>
      <c r="F277" s="43"/>
      <c r="G277" s="39" t="str">
        <f t="shared" si="61"/>
        <v/>
      </c>
      <c r="H277" s="74"/>
      <c r="I277" s="39" t="str">
        <f t="shared" si="62"/>
        <v/>
      </c>
      <c r="J277" s="39" t="str">
        <f t="shared" si="63"/>
        <v/>
      </c>
      <c r="K277" s="73"/>
      <c r="L277" s="73"/>
      <c r="M277" s="73"/>
      <c r="N277" s="239"/>
      <c r="O277" t="str">
        <f>IF(C277="","",'OPĆI DIO'!$C$1)</f>
        <v/>
      </c>
      <c r="P277" t="str">
        <f t="shared" si="66"/>
        <v/>
      </c>
      <c r="Q277" t="str">
        <f t="shared" si="67"/>
        <v/>
      </c>
      <c r="R277" t="str">
        <f t="shared" si="68"/>
        <v/>
      </c>
      <c r="S277" t="str">
        <f t="shared" si="69"/>
        <v/>
      </c>
      <c r="T277" t="str">
        <f t="shared" si="70"/>
        <v/>
      </c>
      <c r="U277" t="str">
        <f t="shared" si="71"/>
        <v/>
      </c>
    </row>
    <row r="278" spans="1:36">
      <c r="A278" s="39" t="str">
        <f>IF(C278="","",VLOOKUP('OPĆI DIO'!$C$1,'OPĆI DIO'!$N$4:$W$137,10,FALSE))</f>
        <v/>
      </c>
      <c r="B278" s="39" t="str">
        <f>IF(C278="","",VLOOKUP('OPĆI DIO'!$C$1,'OPĆI DIO'!$N$4:$W$137,9,FALSE))</f>
        <v/>
      </c>
      <c r="C278" s="266" t="str">
        <f t="shared" si="64"/>
        <v/>
      </c>
      <c r="D278" s="43"/>
      <c r="E278" s="39" t="str">
        <f t="shared" si="65"/>
        <v/>
      </c>
      <c r="F278" s="43"/>
      <c r="G278" s="39" t="str">
        <f t="shared" si="61"/>
        <v/>
      </c>
      <c r="H278" s="74"/>
      <c r="I278" s="39" t="str">
        <f t="shared" si="62"/>
        <v/>
      </c>
      <c r="J278" s="39" t="str">
        <f t="shared" si="63"/>
        <v/>
      </c>
      <c r="K278" s="73"/>
      <c r="L278" s="73"/>
      <c r="M278" s="73"/>
      <c r="N278" s="239"/>
      <c r="O278" t="str">
        <f>IF(C278="","",'OPĆI DIO'!$C$1)</f>
        <v/>
      </c>
      <c r="P278" t="str">
        <f t="shared" si="66"/>
        <v/>
      </c>
      <c r="Q278" t="str">
        <f t="shared" si="67"/>
        <v/>
      </c>
      <c r="R278" t="str">
        <f t="shared" si="68"/>
        <v/>
      </c>
      <c r="S278" t="str">
        <f t="shared" si="69"/>
        <v/>
      </c>
      <c r="T278" t="str">
        <f t="shared" si="70"/>
        <v/>
      </c>
      <c r="U278" t="str">
        <f t="shared" si="71"/>
        <v/>
      </c>
    </row>
    <row r="279" spans="1:36">
      <c r="A279" s="39" t="str">
        <f>IF(C279="","",VLOOKUP('OPĆI DIO'!$C$1,'OPĆI DIO'!$N$4:$W$137,10,FALSE))</f>
        <v/>
      </c>
      <c r="B279" s="39" t="str">
        <f>IF(C279="","",VLOOKUP('OPĆI DIO'!$C$1,'OPĆI DIO'!$N$4:$W$137,9,FALSE))</f>
        <v/>
      </c>
      <c r="C279" s="266" t="str">
        <f t="shared" si="64"/>
        <v/>
      </c>
      <c r="D279" s="43"/>
      <c r="E279" s="39" t="str">
        <f t="shared" si="65"/>
        <v/>
      </c>
      <c r="F279" s="43"/>
      <c r="G279" s="39" t="str">
        <f t="shared" si="61"/>
        <v/>
      </c>
      <c r="H279" s="74"/>
      <c r="I279" s="39" t="str">
        <f t="shared" si="62"/>
        <v/>
      </c>
      <c r="J279" s="39" t="str">
        <f t="shared" si="63"/>
        <v/>
      </c>
      <c r="K279" s="73"/>
      <c r="L279" s="73"/>
      <c r="M279" s="73"/>
      <c r="N279" s="239"/>
      <c r="O279" t="str">
        <f>IF(C279="","",'OPĆI DIO'!$C$1)</f>
        <v/>
      </c>
      <c r="P279" t="str">
        <f t="shared" si="66"/>
        <v/>
      </c>
      <c r="Q279" t="str">
        <f t="shared" si="67"/>
        <v/>
      </c>
      <c r="R279" t="str">
        <f t="shared" si="68"/>
        <v/>
      </c>
      <c r="S279" t="str">
        <f t="shared" si="69"/>
        <v/>
      </c>
      <c r="T279" t="str">
        <f t="shared" si="70"/>
        <v/>
      </c>
      <c r="U279" t="str">
        <f t="shared" si="71"/>
        <v/>
      </c>
    </row>
    <row r="280" spans="1:36">
      <c r="A280" s="39" t="str">
        <f>IF(C280="","",VLOOKUP('OPĆI DIO'!$C$1,'OPĆI DIO'!$N$4:$W$137,10,FALSE))</f>
        <v/>
      </c>
      <c r="B280" s="39" t="str">
        <f>IF(C280="","",VLOOKUP('OPĆI DIO'!$C$1,'OPĆI DIO'!$N$4:$W$137,9,FALSE))</f>
        <v/>
      </c>
      <c r="C280" s="266" t="str">
        <f t="shared" si="64"/>
        <v/>
      </c>
      <c r="D280" s="43"/>
      <c r="E280" s="39" t="str">
        <f t="shared" si="65"/>
        <v/>
      </c>
      <c r="F280" s="43"/>
      <c r="G280" s="39" t="str">
        <f t="shared" si="61"/>
        <v/>
      </c>
      <c r="H280" s="74"/>
      <c r="I280" s="39" t="str">
        <f t="shared" si="62"/>
        <v/>
      </c>
      <c r="J280" s="39" t="str">
        <f t="shared" si="63"/>
        <v/>
      </c>
      <c r="K280" s="73"/>
      <c r="L280" s="73"/>
      <c r="M280" s="73"/>
      <c r="N280" s="239"/>
      <c r="O280" t="str">
        <f>IF(C280="","",'OPĆI DIO'!$C$1)</f>
        <v/>
      </c>
      <c r="P280" t="str">
        <f t="shared" si="66"/>
        <v/>
      </c>
      <c r="Q280" t="str">
        <f t="shared" si="67"/>
        <v/>
      </c>
      <c r="R280" t="str">
        <f t="shared" si="68"/>
        <v/>
      </c>
      <c r="S280" t="str">
        <f t="shared" si="69"/>
        <v/>
      </c>
      <c r="T280" t="str">
        <f t="shared" si="70"/>
        <v/>
      </c>
      <c r="U280" t="str">
        <f t="shared" si="71"/>
        <v/>
      </c>
    </row>
    <row r="281" spans="1:36">
      <c r="A281" s="39" t="str">
        <f>IF(C281="","",VLOOKUP('OPĆI DIO'!$C$1,'OPĆI DIO'!$N$4:$W$137,10,FALSE))</f>
        <v/>
      </c>
      <c r="B281" s="39" t="str">
        <f>IF(C281="","",VLOOKUP('OPĆI DIO'!$C$1,'OPĆI DIO'!$N$4:$W$137,9,FALSE))</f>
        <v/>
      </c>
      <c r="C281" s="266" t="str">
        <f t="shared" si="64"/>
        <v/>
      </c>
      <c r="D281" s="43"/>
      <c r="E281" s="39" t="str">
        <f t="shared" si="65"/>
        <v/>
      </c>
      <c r="F281" s="43"/>
      <c r="G281" s="39" t="str">
        <f t="shared" si="61"/>
        <v/>
      </c>
      <c r="H281" s="74"/>
      <c r="I281" s="39" t="str">
        <f t="shared" si="62"/>
        <v/>
      </c>
      <c r="J281" s="39" t="str">
        <f t="shared" si="63"/>
        <v/>
      </c>
      <c r="K281" s="73"/>
      <c r="L281" s="73"/>
      <c r="M281" s="73"/>
      <c r="N281" s="239"/>
      <c r="O281" t="str">
        <f>IF(C281="","",'OPĆI DIO'!$C$1)</f>
        <v/>
      </c>
      <c r="P281" t="str">
        <f t="shared" si="66"/>
        <v/>
      </c>
      <c r="Q281" t="str">
        <f t="shared" si="67"/>
        <v/>
      </c>
      <c r="R281" t="str">
        <f t="shared" si="68"/>
        <v/>
      </c>
      <c r="S281" t="str">
        <f t="shared" si="69"/>
        <v/>
      </c>
      <c r="T281" t="str">
        <f t="shared" si="70"/>
        <v/>
      </c>
      <c r="U281" t="str">
        <f t="shared" si="71"/>
        <v/>
      </c>
    </row>
    <row r="282" spans="1:36">
      <c r="A282" s="39" t="str">
        <f>IF(C282="","",VLOOKUP('OPĆI DIO'!$C$1,'OPĆI DIO'!$N$4:$W$137,10,FALSE))</f>
        <v/>
      </c>
      <c r="B282" s="39" t="str">
        <f>IF(C282="","",VLOOKUP('OPĆI DIO'!$C$1,'OPĆI DIO'!$N$4:$W$137,9,FALSE))</f>
        <v/>
      </c>
      <c r="C282" s="266" t="str">
        <f t="shared" si="64"/>
        <v/>
      </c>
      <c r="D282" s="43"/>
      <c r="E282" s="39" t="str">
        <f t="shared" si="65"/>
        <v/>
      </c>
      <c r="F282" s="43"/>
      <c r="G282" s="39" t="str">
        <f t="shared" si="61"/>
        <v/>
      </c>
      <c r="H282" s="74"/>
      <c r="I282" s="39" t="str">
        <f t="shared" si="62"/>
        <v/>
      </c>
      <c r="J282" s="39" t="str">
        <f t="shared" si="63"/>
        <v/>
      </c>
      <c r="K282" s="73"/>
      <c r="L282" s="73"/>
      <c r="M282" s="73"/>
      <c r="N282" s="239"/>
      <c r="O282" t="str">
        <f>IF(C282="","",'OPĆI DIO'!$C$1)</f>
        <v/>
      </c>
      <c r="P282" t="str">
        <f t="shared" si="66"/>
        <v/>
      </c>
      <c r="Q282" t="str">
        <f t="shared" si="67"/>
        <v/>
      </c>
      <c r="R282" t="str">
        <f t="shared" si="68"/>
        <v/>
      </c>
      <c r="S282" t="str">
        <f t="shared" si="69"/>
        <v/>
      </c>
      <c r="T282" t="str">
        <f t="shared" si="70"/>
        <v/>
      </c>
      <c r="U282" t="str">
        <f t="shared" si="71"/>
        <v/>
      </c>
    </row>
    <row r="283" spans="1:36">
      <c r="A283" s="39" t="str">
        <f>IF(C283="","",VLOOKUP('OPĆI DIO'!$C$1,'OPĆI DIO'!$N$4:$W$137,10,FALSE))</f>
        <v/>
      </c>
      <c r="B283" s="39" t="str">
        <f>IF(C283="","",VLOOKUP('OPĆI DIO'!$C$1,'OPĆI DIO'!$N$4:$W$137,9,FALSE))</f>
        <v/>
      </c>
      <c r="C283" s="266" t="str">
        <f t="shared" si="64"/>
        <v/>
      </c>
      <c r="D283" s="43"/>
      <c r="E283" s="39" t="str">
        <f t="shared" si="65"/>
        <v/>
      </c>
      <c r="F283" s="43"/>
      <c r="G283" s="39" t="str">
        <f t="shared" si="61"/>
        <v/>
      </c>
      <c r="H283" s="74"/>
      <c r="I283" s="39" t="str">
        <f t="shared" si="62"/>
        <v/>
      </c>
      <c r="J283" s="39" t="str">
        <f t="shared" si="63"/>
        <v/>
      </c>
      <c r="K283" s="73"/>
      <c r="L283" s="73"/>
      <c r="M283" s="73"/>
      <c r="N283" s="239"/>
      <c r="O283" t="str">
        <f>IF(C283="","",'OPĆI DIO'!$C$1)</f>
        <v/>
      </c>
      <c r="P283" t="str">
        <f t="shared" si="66"/>
        <v/>
      </c>
      <c r="Q283" t="str">
        <f t="shared" si="67"/>
        <v/>
      </c>
      <c r="R283" t="str">
        <f t="shared" si="68"/>
        <v/>
      </c>
      <c r="S283" t="str">
        <f t="shared" si="69"/>
        <v/>
      </c>
      <c r="T283" t="str">
        <f t="shared" si="70"/>
        <v/>
      </c>
      <c r="U283" t="str">
        <f t="shared" si="71"/>
        <v/>
      </c>
    </row>
    <row r="284" spans="1:36">
      <c r="A284" s="39" t="str">
        <f>IF(C284="","",VLOOKUP('OPĆI DIO'!$C$1,'OPĆI DIO'!$N$4:$W$137,10,FALSE))</f>
        <v/>
      </c>
      <c r="B284" s="39" t="str">
        <f>IF(C284="","",VLOOKUP('OPĆI DIO'!$C$1,'OPĆI DIO'!$N$4:$W$137,9,FALSE))</f>
        <v/>
      </c>
      <c r="C284" s="266" t="str">
        <f t="shared" si="64"/>
        <v/>
      </c>
      <c r="D284" s="43"/>
      <c r="E284" s="39" t="str">
        <f t="shared" si="65"/>
        <v/>
      </c>
      <c r="F284" s="43"/>
      <c r="G284" s="39" t="str">
        <f t="shared" si="61"/>
        <v/>
      </c>
      <c r="H284" s="74"/>
      <c r="I284" s="39" t="str">
        <f t="shared" si="62"/>
        <v/>
      </c>
      <c r="J284" s="39" t="str">
        <f t="shared" si="63"/>
        <v/>
      </c>
      <c r="K284" s="73"/>
      <c r="L284" s="73"/>
      <c r="M284" s="73"/>
      <c r="N284" s="239"/>
      <c r="O284" t="str">
        <f>IF(C284="","",'OPĆI DIO'!$C$1)</f>
        <v/>
      </c>
      <c r="P284" t="str">
        <f t="shared" si="66"/>
        <v/>
      </c>
      <c r="Q284" t="str">
        <f t="shared" si="67"/>
        <v/>
      </c>
      <c r="R284" t="str">
        <f t="shared" si="68"/>
        <v/>
      </c>
      <c r="S284" t="str">
        <f t="shared" si="69"/>
        <v/>
      </c>
      <c r="T284" t="str">
        <f t="shared" si="70"/>
        <v/>
      </c>
      <c r="U284" t="str">
        <f t="shared" si="71"/>
        <v/>
      </c>
    </row>
    <row r="285" spans="1:36">
      <c r="A285" s="39" t="str">
        <f>IF(C285="","",VLOOKUP('OPĆI DIO'!$C$1,'OPĆI DIO'!$N$4:$W$137,10,FALSE))</f>
        <v/>
      </c>
      <c r="B285" s="39" t="str">
        <f>IF(C285="","",VLOOKUP('OPĆI DIO'!$C$1,'OPĆI DIO'!$N$4:$W$137,9,FALSE))</f>
        <v/>
      </c>
      <c r="C285" s="266" t="str">
        <f t="shared" si="64"/>
        <v/>
      </c>
      <c r="D285" s="43"/>
      <c r="E285" s="39" t="str">
        <f t="shared" si="65"/>
        <v/>
      </c>
      <c r="F285" s="43"/>
      <c r="G285" s="39" t="str">
        <f t="shared" si="61"/>
        <v/>
      </c>
      <c r="H285" s="74"/>
      <c r="I285" s="39" t="str">
        <f t="shared" si="62"/>
        <v/>
      </c>
      <c r="J285" s="39" t="str">
        <f t="shared" si="63"/>
        <v/>
      </c>
      <c r="K285" s="73"/>
      <c r="L285" s="73"/>
      <c r="M285" s="73"/>
      <c r="N285" s="239"/>
      <c r="O285" t="str">
        <f>IF(C285="","",'OPĆI DIO'!$C$1)</f>
        <v/>
      </c>
      <c r="P285" t="str">
        <f t="shared" si="66"/>
        <v/>
      </c>
      <c r="Q285" t="str">
        <f t="shared" si="67"/>
        <v/>
      </c>
      <c r="R285" t="str">
        <f t="shared" si="68"/>
        <v/>
      </c>
      <c r="S285" t="str">
        <f t="shared" si="69"/>
        <v/>
      </c>
      <c r="T285" t="str">
        <f t="shared" si="70"/>
        <v/>
      </c>
      <c r="U285" t="str">
        <f t="shared" si="71"/>
        <v/>
      </c>
    </row>
    <row r="286" spans="1:36">
      <c r="A286" s="39" t="str">
        <f>IF(C286="","",VLOOKUP('OPĆI DIO'!$C$1,'OPĆI DIO'!$N$4:$W$137,10,FALSE))</f>
        <v/>
      </c>
      <c r="B286" s="39" t="str">
        <f>IF(C286="","",VLOOKUP('OPĆI DIO'!$C$1,'OPĆI DIO'!$N$4:$W$137,9,FALSE))</f>
        <v/>
      </c>
      <c r="C286" s="266" t="str">
        <f t="shared" si="64"/>
        <v/>
      </c>
      <c r="D286" s="43"/>
      <c r="E286" s="39" t="str">
        <f t="shared" si="65"/>
        <v/>
      </c>
      <c r="F286" s="43"/>
      <c r="G286" s="39" t="str">
        <f t="shared" si="61"/>
        <v/>
      </c>
      <c r="H286" s="74"/>
      <c r="I286" s="39" t="str">
        <f t="shared" si="62"/>
        <v/>
      </c>
      <c r="J286" s="39" t="str">
        <f t="shared" si="63"/>
        <v/>
      </c>
      <c r="K286" s="73"/>
      <c r="L286" s="73"/>
      <c r="M286" s="73"/>
      <c r="N286" s="239"/>
      <c r="O286" t="str">
        <f>IF(C286="","",'OPĆI DIO'!$C$1)</f>
        <v/>
      </c>
      <c r="P286" t="str">
        <f t="shared" si="66"/>
        <v/>
      </c>
      <c r="Q286" t="str">
        <f t="shared" si="67"/>
        <v/>
      </c>
      <c r="R286" t="str">
        <f t="shared" si="68"/>
        <v/>
      </c>
      <c r="S286" t="str">
        <f t="shared" si="69"/>
        <v/>
      </c>
      <c r="T286" t="str">
        <f t="shared" si="70"/>
        <v/>
      </c>
      <c r="U286" t="str">
        <f t="shared" si="71"/>
        <v/>
      </c>
    </row>
    <row r="287" spans="1:36">
      <c r="A287" s="39" t="str">
        <f>IF(C287="","",VLOOKUP('OPĆI DIO'!$C$1,'OPĆI DIO'!$N$4:$W$137,10,FALSE))</f>
        <v/>
      </c>
      <c r="B287" s="39" t="str">
        <f>IF(C287="","",VLOOKUP('OPĆI DIO'!$C$1,'OPĆI DIO'!$N$4:$W$137,9,FALSE))</f>
        <v/>
      </c>
      <c r="C287" s="266" t="str">
        <f t="shared" si="64"/>
        <v/>
      </c>
      <c r="D287" s="43"/>
      <c r="E287" s="39" t="str">
        <f t="shared" si="65"/>
        <v/>
      </c>
      <c r="F287" s="43"/>
      <c r="G287" s="39" t="str">
        <f t="shared" si="61"/>
        <v/>
      </c>
      <c r="H287" s="74"/>
      <c r="I287" s="39" t="str">
        <f t="shared" si="62"/>
        <v/>
      </c>
      <c r="J287" s="39" t="str">
        <f t="shared" si="63"/>
        <v/>
      </c>
      <c r="K287" s="73"/>
      <c r="L287" s="73"/>
      <c r="M287" s="73"/>
      <c r="N287" s="239"/>
      <c r="O287" t="str">
        <f>IF(C287="","",'OPĆI DIO'!$C$1)</f>
        <v/>
      </c>
      <c r="P287" t="str">
        <f t="shared" si="66"/>
        <v/>
      </c>
      <c r="Q287" t="str">
        <f t="shared" si="67"/>
        <v/>
      </c>
      <c r="R287" t="str">
        <f t="shared" si="68"/>
        <v/>
      </c>
      <c r="S287" t="str">
        <f t="shared" si="69"/>
        <v/>
      </c>
      <c r="T287" t="str">
        <f t="shared" si="70"/>
        <v/>
      </c>
      <c r="U287" t="str">
        <f t="shared" si="71"/>
        <v/>
      </c>
    </row>
    <row r="288" spans="1:36">
      <c r="A288" s="39" t="str">
        <f>IF(C288="","",VLOOKUP('OPĆI DIO'!$C$1,'OPĆI DIO'!$N$4:$W$137,10,FALSE))</f>
        <v/>
      </c>
      <c r="B288" s="39" t="str">
        <f>IF(C288="","",VLOOKUP('OPĆI DIO'!$C$1,'OPĆI DIO'!$N$4:$W$137,9,FALSE))</f>
        <v/>
      </c>
      <c r="C288" s="266" t="str">
        <f t="shared" si="64"/>
        <v/>
      </c>
      <c r="D288" s="43"/>
      <c r="E288" s="39" t="str">
        <f t="shared" si="65"/>
        <v/>
      </c>
      <c r="F288" s="43"/>
      <c r="G288" s="39" t="str">
        <f t="shared" si="61"/>
        <v/>
      </c>
      <c r="H288" s="74"/>
      <c r="I288" s="39" t="str">
        <f t="shared" si="62"/>
        <v/>
      </c>
      <c r="J288" s="39" t="str">
        <f t="shared" si="63"/>
        <v/>
      </c>
      <c r="K288" s="73"/>
      <c r="L288" s="73"/>
      <c r="M288" s="73"/>
      <c r="N288" s="239"/>
      <c r="O288" t="str">
        <f>IF(C288="","",'OPĆI DIO'!$C$1)</f>
        <v/>
      </c>
      <c r="P288" t="str">
        <f t="shared" si="66"/>
        <v/>
      </c>
      <c r="Q288" t="str">
        <f t="shared" si="67"/>
        <v/>
      </c>
      <c r="R288" t="str">
        <f t="shared" si="68"/>
        <v/>
      </c>
      <c r="S288" t="str">
        <f t="shared" si="69"/>
        <v/>
      </c>
      <c r="T288" t="str">
        <f t="shared" si="70"/>
        <v/>
      </c>
      <c r="U288" t="str">
        <f t="shared" si="71"/>
        <v/>
      </c>
    </row>
    <row r="289" spans="1:21">
      <c r="A289" s="39" t="str">
        <f>IF(C289="","",VLOOKUP('OPĆI DIO'!$C$1,'OPĆI DIO'!$N$4:$W$137,10,FALSE))</f>
        <v/>
      </c>
      <c r="B289" s="39" t="str">
        <f>IF(C289="","",VLOOKUP('OPĆI DIO'!$C$1,'OPĆI DIO'!$N$4:$W$137,9,FALSE))</f>
        <v/>
      </c>
      <c r="C289" s="266" t="str">
        <f t="shared" si="64"/>
        <v/>
      </c>
      <c r="D289" s="43"/>
      <c r="E289" s="39" t="str">
        <f t="shared" si="65"/>
        <v/>
      </c>
      <c r="F289" s="43"/>
      <c r="G289" s="39" t="str">
        <f t="shared" si="61"/>
        <v/>
      </c>
      <c r="H289" s="74"/>
      <c r="I289" s="39" t="str">
        <f t="shared" si="62"/>
        <v/>
      </c>
      <c r="J289" s="39" t="str">
        <f t="shared" si="63"/>
        <v/>
      </c>
      <c r="K289" s="73"/>
      <c r="L289" s="73"/>
      <c r="M289" s="73"/>
      <c r="N289" s="239"/>
      <c r="O289" t="str">
        <f>IF(C289="","",'OPĆI DIO'!$C$1)</f>
        <v/>
      </c>
      <c r="P289" t="str">
        <f t="shared" si="66"/>
        <v/>
      </c>
      <c r="Q289" t="str">
        <f t="shared" si="67"/>
        <v/>
      </c>
      <c r="R289" t="str">
        <f t="shared" si="68"/>
        <v/>
      </c>
      <c r="S289" t="str">
        <f t="shared" si="69"/>
        <v/>
      </c>
      <c r="T289" t="str">
        <f t="shared" si="70"/>
        <v/>
      </c>
      <c r="U289" t="str">
        <f t="shared" si="71"/>
        <v/>
      </c>
    </row>
    <row r="290" spans="1:21">
      <c r="A290" s="39" t="str">
        <f>IF(C290="","",VLOOKUP('OPĆI DIO'!$C$1,'OPĆI DIO'!$N$4:$W$137,10,FALSE))</f>
        <v/>
      </c>
      <c r="B290" s="39" t="str">
        <f>IF(C290="","",VLOOKUP('OPĆI DIO'!$C$1,'OPĆI DIO'!$N$4:$W$137,9,FALSE))</f>
        <v/>
      </c>
      <c r="C290" s="266" t="str">
        <f t="shared" si="64"/>
        <v/>
      </c>
      <c r="D290" s="43"/>
      <c r="E290" s="39" t="str">
        <f t="shared" si="65"/>
        <v/>
      </c>
      <c r="F290" s="43"/>
      <c r="G290" s="39" t="str">
        <f t="shared" si="61"/>
        <v/>
      </c>
      <c r="H290" s="74"/>
      <c r="I290" s="39" t="str">
        <f t="shared" si="62"/>
        <v/>
      </c>
      <c r="J290" s="39" t="str">
        <f t="shared" si="63"/>
        <v/>
      </c>
      <c r="K290" s="73"/>
      <c r="L290" s="73"/>
      <c r="M290" s="73"/>
      <c r="N290" s="239"/>
      <c r="O290" t="str">
        <f>IF(C290="","",'OPĆI DIO'!$C$1)</f>
        <v/>
      </c>
      <c r="P290" t="str">
        <f t="shared" si="66"/>
        <v/>
      </c>
      <c r="Q290" t="str">
        <f t="shared" si="67"/>
        <v/>
      </c>
      <c r="R290" t="str">
        <f t="shared" si="68"/>
        <v/>
      </c>
      <c r="S290" t="str">
        <f t="shared" si="69"/>
        <v/>
      </c>
      <c r="T290" t="str">
        <f t="shared" si="70"/>
        <v/>
      </c>
      <c r="U290" t="str">
        <f t="shared" si="71"/>
        <v/>
      </c>
    </row>
    <row r="291" spans="1:21">
      <c r="A291" s="39" t="str">
        <f>IF(C291="","",VLOOKUP('OPĆI DIO'!$C$1,'OPĆI DIO'!$N$4:$W$137,10,FALSE))</f>
        <v/>
      </c>
      <c r="B291" s="39" t="str">
        <f>IF(C291="","",VLOOKUP('OPĆI DIO'!$C$1,'OPĆI DIO'!$N$4:$W$137,9,FALSE))</f>
        <v/>
      </c>
      <c r="C291" s="266" t="str">
        <f t="shared" si="64"/>
        <v/>
      </c>
      <c r="D291" s="43"/>
      <c r="E291" s="39" t="str">
        <f t="shared" si="65"/>
        <v/>
      </c>
      <c r="F291" s="43"/>
      <c r="G291" s="39" t="str">
        <f t="shared" si="61"/>
        <v/>
      </c>
      <c r="H291" s="74"/>
      <c r="I291" s="39" t="str">
        <f t="shared" si="62"/>
        <v/>
      </c>
      <c r="J291" s="39" t="str">
        <f t="shared" si="63"/>
        <v/>
      </c>
      <c r="K291" s="73"/>
      <c r="L291" s="73"/>
      <c r="M291" s="73"/>
      <c r="N291" s="239"/>
      <c r="O291" t="str">
        <f>IF(C291="","",'OPĆI DIO'!$C$1)</f>
        <v/>
      </c>
      <c r="P291" t="str">
        <f t="shared" si="66"/>
        <v/>
      </c>
      <c r="Q291" t="str">
        <f t="shared" si="67"/>
        <v/>
      </c>
      <c r="R291" t="str">
        <f t="shared" si="68"/>
        <v/>
      </c>
      <c r="S291" t="str">
        <f t="shared" si="69"/>
        <v/>
      </c>
      <c r="T291" t="str">
        <f t="shared" si="70"/>
        <v/>
      </c>
      <c r="U291" t="str">
        <f t="shared" si="71"/>
        <v/>
      </c>
    </row>
    <row r="292" spans="1:21">
      <c r="A292" s="39" t="str">
        <f>IF(C292="","",VLOOKUP('OPĆI DIO'!$C$1,'OPĆI DIO'!$N$4:$W$137,10,FALSE))</f>
        <v/>
      </c>
      <c r="B292" s="39" t="str">
        <f>IF(C292="","",VLOOKUP('OPĆI DIO'!$C$1,'OPĆI DIO'!$N$4:$W$137,9,FALSE))</f>
        <v/>
      </c>
      <c r="C292" s="266" t="str">
        <f t="shared" si="64"/>
        <v/>
      </c>
      <c r="D292" s="43"/>
      <c r="E292" s="39" t="str">
        <f t="shared" si="65"/>
        <v/>
      </c>
      <c r="F292" s="43"/>
      <c r="G292" s="39" t="str">
        <f t="shared" si="61"/>
        <v/>
      </c>
      <c r="H292" s="74"/>
      <c r="I292" s="39" t="str">
        <f t="shared" si="62"/>
        <v/>
      </c>
      <c r="J292" s="39" t="str">
        <f t="shared" si="63"/>
        <v/>
      </c>
      <c r="K292" s="73"/>
      <c r="L292" s="73"/>
      <c r="M292" s="73"/>
      <c r="N292" s="239"/>
      <c r="O292" t="str">
        <f>IF(C292="","",'OPĆI DIO'!$C$1)</f>
        <v/>
      </c>
      <c r="P292" t="str">
        <f t="shared" si="66"/>
        <v/>
      </c>
      <c r="Q292" t="str">
        <f t="shared" si="67"/>
        <v/>
      </c>
      <c r="R292" t="str">
        <f t="shared" si="68"/>
        <v/>
      </c>
      <c r="S292" t="str">
        <f t="shared" si="69"/>
        <v/>
      </c>
      <c r="T292" t="str">
        <f t="shared" si="70"/>
        <v/>
      </c>
      <c r="U292" t="str">
        <f t="shared" si="71"/>
        <v/>
      </c>
    </row>
    <row r="293" spans="1:21">
      <c r="A293" s="39" t="str">
        <f>IF(C293="","",VLOOKUP('OPĆI DIO'!$C$1,'OPĆI DIO'!$N$4:$W$137,10,FALSE))</f>
        <v/>
      </c>
      <c r="B293" s="39" t="str">
        <f>IF(C293="","",VLOOKUP('OPĆI DIO'!$C$1,'OPĆI DIO'!$N$4:$W$137,9,FALSE))</f>
        <v/>
      </c>
      <c r="C293" s="266" t="str">
        <f t="shared" si="64"/>
        <v/>
      </c>
      <c r="D293" s="43"/>
      <c r="E293" s="39" t="str">
        <f t="shared" si="65"/>
        <v/>
      </c>
      <c r="F293" s="43"/>
      <c r="G293" s="39" t="str">
        <f t="shared" si="61"/>
        <v/>
      </c>
      <c r="H293" s="74"/>
      <c r="I293" s="39" t="str">
        <f t="shared" si="62"/>
        <v/>
      </c>
      <c r="J293" s="39" t="str">
        <f t="shared" si="63"/>
        <v/>
      </c>
      <c r="K293" s="73"/>
      <c r="L293" s="73"/>
      <c r="M293" s="73"/>
      <c r="N293" s="239"/>
      <c r="O293" t="str">
        <f>IF(C293="","",'OPĆI DIO'!$C$1)</f>
        <v/>
      </c>
      <c r="P293" t="str">
        <f t="shared" si="66"/>
        <v/>
      </c>
      <c r="Q293" t="str">
        <f t="shared" si="67"/>
        <v/>
      </c>
      <c r="R293" t="str">
        <f t="shared" si="68"/>
        <v/>
      </c>
      <c r="S293" t="str">
        <f t="shared" si="69"/>
        <v/>
      </c>
      <c r="T293" t="str">
        <f t="shared" si="70"/>
        <v/>
      </c>
      <c r="U293" t="str">
        <f t="shared" si="71"/>
        <v/>
      </c>
    </row>
    <row r="294" spans="1:21">
      <c r="A294" s="39" t="str">
        <f>IF(C294="","",VLOOKUP('OPĆI DIO'!$C$1,'OPĆI DIO'!$N$4:$W$137,10,FALSE))</f>
        <v/>
      </c>
      <c r="B294" s="39" t="str">
        <f>IF(C294="","",VLOOKUP('OPĆI DIO'!$C$1,'OPĆI DIO'!$N$4:$W$137,9,FALSE))</f>
        <v/>
      </c>
      <c r="C294" s="266" t="str">
        <f t="shared" si="64"/>
        <v/>
      </c>
      <c r="D294" s="43"/>
      <c r="E294" s="39" t="str">
        <f t="shared" si="65"/>
        <v/>
      </c>
      <c r="F294" s="43"/>
      <c r="G294" s="39" t="str">
        <f t="shared" si="61"/>
        <v/>
      </c>
      <c r="H294" s="74"/>
      <c r="I294" s="39" t="str">
        <f t="shared" si="62"/>
        <v/>
      </c>
      <c r="J294" s="39" t="str">
        <f t="shared" si="63"/>
        <v/>
      </c>
      <c r="K294" s="73"/>
      <c r="L294" s="73"/>
      <c r="M294" s="73"/>
      <c r="N294" s="239"/>
      <c r="O294" t="str">
        <f>IF(C294="","",'OPĆI DIO'!$C$1)</f>
        <v/>
      </c>
      <c r="P294" t="str">
        <f t="shared" si="66"/>
        <v/>
      </c>
      <c r="Q294" t="str">
        <f t="shared" si="67"/>
        <v/>
      </c>
      <c r="R294" t="str">
        <f t="shared" si="68"/>
        <v/>
      </c>
      <c r="S294" t="str">
        <f t="shared" si="69"/>
        <v/>
      </c>
      <c r="T294" t="str">
        <f t="shared" si="70"/>
        <v/>
      </c>
      <c r="U294" t="str">
        <f t="shared" si="71"/>
        <v/>
      </c>
    </row>
    <row r="295" spans="1:21">
      <c r="A295" s="39" t="str">
        <f>IF(C295="","",VLOOKUP('OPĆI DIO'!$C$1,'OPĆI DIO'!$N$4:$W$137,10,FALSE))</f>
        <v/>
      </c>
      <c r="B295" s="39" t="str">
        <f>IF(C295="","",VLOOKUP('OPĆI DIO'!$C$1,'OPĆI DIO'!$N$4:$W$137,9,FALSE))</f>
        <v/>
      </c>
      <c r="C295" s="266" t="str">
        <f t="shared" si="64"/>
        <v/>
      </c>
      <c r="D295" s="43"/>
      <c r="E295" s="39" t="str">
        <f t="shared" si="65"/>
        <v/>
      </c>
      <c r="F295" s="43"/>
      <c r="G295" s="39" t="str">
        <f t="shared" si="61"/>
        <v/>
      </c>
      <c r="H295" s="74"/>
      <c r="I295" s="39" t="str">
        <f t="shared" si="62"/>
        <v/>
      </c>
      <c r="J295" s="39" t="str">
        <f t="shared" si="63"/>
        <v/>
      </c>
      <c r="K295" s="73"/>
      <c r="L295" s="73"/>
      <c r="M295" s="73"/>
      <c r="N295" s="239"/>
      <c r="O295" t="str">
        <f>IF(C295="","",'OPĆI DIO'!$C$1)</f>
        <v/>
      </c>
      <c r="P295" t="str">
        <f t="shared" si="66"/>
        <v/>
      </c>
      <c r="Q295" t="str">
        <f t="shared" si="67"/>
        <v/>
      </c>
      <c r="R295" t="str">
        <f t="shared" si="68"/>
        <v/>
      </c>
      <c r="S295" t="str">
        <f t="shared" si="69"/>
        <v/>
      </c>
      <c r="T295" t="str">
        <f t="shared" si="70"/>
        <v/>
      </c>
      <c r="U295" t="str">
        <f t="shared" si="71"/>
        <v/>
      </c>
    </row>
    <row r="296" spans="1:21">
      <c r="A296" s="39" t="str">
        <f>IF(C296="","",VLOOKUP('OPĆI DIO'!$C$1,'OPĆI DIO'!$N$4:$W$137,10,FALSE))</f>
        <v/>
      </c>
      <c r="B296" s="39" t="str">
        <f>IF(C296="","",VLOOKUP('OPĆI DIO'!$C$1,'OPĆI DIO'!$N$4:$W$137,9,FALSE))</f>
        <v/>
      </c>
      <c r="C296" s="266" t="str">
        <f t="shared" si="64"/>
        <v/>
      </c>
      <c r="D296" s="43"/>
      <c r="E296" s="39" t="str">
        <f t="shared" si="65"/>
        <v/>
      </c>
      <c r="F296" s="43"/>
      <c r="G296" s="39" t="str">
        <f t="shared" si="61"/>
        <v/>
      </c>
      <c r="H296" s="74"/>
      <c r="I296" s="39" t="str">
        <f t="shared" si="62"/>
        <v/>
      </c>
      <c r="J296" s="39" t="str">
        <f t="shared" si="63"/>
        <v/>
      </c>
      <c r="K296" s="73"/>
      <c r="L296" s="73"/>
      <c r="M296" s="73"/>
      <c r="N296" s="239"/>
      <c r="O296" t="str">
        <f>IF(C296="","",'OPĆI DIO'!$C$1)</f>
        <v/>
      </c>
      <c r="P296" t="str">
        <f t="shared" si="66"/>
        <v/>
      </c>
      <c r="Q296" t="str">
        <f t="shared" si="67"/>
        <v/>
      </c>
      <c r="R296" t="str">
        <f t="shared" si="68"/>
        <v/>
      </c>
      <c r="S296" t="str">
        <f t="shared" si="69"/>
        <v/>
      </c>
      <c r="T296" t="str">
        <f t="shared" si="70"/>
        <v/>
      </c>
      <c r="U296" t="str">
        <f t="shared" si="71"/>
        <v/>
      </c>
    </row>
    <row r="297" spans="1:21">
      <c r="A297" s="39" t="str">
        <f>IF(C297="","",VLOOKUP('OPĆI DIO'!$C$1,'OPĆI DIO'!$N$4:$W$137,10,FALSE))</f>
        <v/>
      </c>
      <c r="B297" s="39" t="str">
        <f>IF(C297="","",VLOOKUP('OPĆI DIO'!$C$1,'OPĆI DIO'!$N$4:$W$137,9,FALSE))</f>
        <v/>
      </c>
      <c r="C297" s="266" t="str">
        <f t="shared" si="64"/>
        <v/>
      </c>
      <c r="D297" s="43"/>
      <c r="E297" s="39" t="str">
        <f t="shared" si="65"/>
        <v/>
      </c>
      <c r="F297" s="43"/>
      <c r="G297" s="39" t="str">
        <f t="shared" si="61"/>
        <v/>
      </c>
      <c r="H297" s="74"/>
      <c r="I297" s="39" t="str">
        <f t="shared" si="62"/>
        <v/>
      </c>
      <c r="J297" s="39" t="str">
        <f t="shared" si="63"/>
        <v/>
      </c>
      <c r="K297" s="73"/>
      <c r="L297" s="73"/>
      <c r="M297" s="73"/>
      <c r="N297" s="239"/>
      <c r="O297" t="str">
        <f>IF(C297="","",'OPĆI DIO'!$C$1)</f>
        <v/>
      </c>
      <c r="P297" t="str">
        <f t="shared" si="66"/>
        <v/>
      </c>
      <c r="Q297" t="str">
        <f t="shared" si="67"/>
        <v/>
      </c>
      <c r="R297" t="str">
        <f t="shared" si="68"/>
        <v/>
      </c>
      <c r="S297" t="str">
        <f t="shared" si="69"/>
        <v/>
      </c>
      <c r="T297" t="str">
        <f t="shared" si="70"/>
        <v/>
      </c>
      <c r="U297" t="str">
        <f t="shared" si="71"/>
        <v/>
      </c>
    </row>
    <row r="298" spans="1:21">
      <c r="A298" s="39" t="str">
        <f>IF(C298="","",VLOOKUP('OPĆI DIO'!$C$1,'OPĆI DIO'!$N$4:$W$137,10,FALSE))</f>
        <v/>
      </c>
      <c r="B298" s="39" t="str">
        <f>IF(C298="","",VLOOKUP('OPĆI DIO'!$C$1,'OPĆI DIO'!$N$4:$W$137,9,FALSE))</f>
        <v/>
      </c>
      <c r="C298" s="266" t="str">
        <f t="shared" si="64"/>
        <v/>
      </c>
      <c r="D298" s="43"/>
      <c r="E298" s="39" t="str">
        <f t="shared" si="65"/>
        <v/>
      </c>
      <c r="F298" s="43"/>
      <c r="G298" s="39" t="str">
        <f t="shared" si="61"/>
        <v/>
      </c>
      <c r="H298" s="74"/>
      <c r="I298" s="39" t="str">
        <f t="shared" si="62"/>
        <v/>
      </c>
      <c r="J298" s="39" t="str">
        <f t="shared" si="63"/>
        <v/>
      </c>
      <c r="K298" s="73"/>
      <c r="L298" s="73"/>
      <c r="M298" s="73"/>
      <c r="N298" s="239"/>
      <c r="O298" t="str">
        <f>IF(C298="","",'OPĆI DIO'!$C$1)</f>
        <v/>
      </c>
      <c r="P298" t="str">
        <f t="shared" si="66"/>
        <v/>
      </c>
      <c r="Q298" t="str">
        <f t="shared" si="67"/>
        <v/>
      </c>
      <c r="R298" t="str">
        <f t="shared" si="68"/>
        <v/>
      </c>
      <c r="S298" t="str">
        <f t="shared" si="69"/>
        <v/>
      </c>
      <c r="T298" t="str">
        <f t="shared" si="70"/>
        <v/>
      </c>
      <c r="U298" t="str">
        <f t="shared" si="71"/>
        <v/>
      </c>
    </row>
    <row r="299" spans="1:21">
      <c r="A299" s="39" t="str">
        <f>IF(C299="","",VLOOKUP('OPĆI DIO'!$C$1,'OPĆI DIO'!$N$4:$W$137,10,FALSE))</f>
        <v/>
      </c>
      <c r="B299" s="39" t="str">
        <f>IF(C299="","",VLOOKUP('OPĆI DIO'!$C$1,'OPĆI DIO'!$N$4:$W$137,9,FALSE))</f>
        <v/>
      </c>
      <c r="C299" s="266" t="str">
        <f t="shared" si="64"/>
        <v/>
      </c>
      <c r="D299" s="43"/>
      <c r="E299" s="39" t="str">
        <f t="shared" si="65"/>
        <v/>
      </c>
      <c r="F299" s="43"/>
      <c r="G299" s="39" t="str">
        <f t="shared" si="61"/>
        <v/>
      </c>
      <c r="H299" s="74"/>
      <c r="I299" s="39" t="str">
        <f t="shared" si="62"/>
        <v/>
      </c>
      <c r="J299" s="39" t="str">
        <f t="shared" si="63"/>
        <v/>
      </c>
      <c r="K299" s="73"/>
      <c r="L299" s="73"/>
      <c r="M299" s="73"/>
      <c r="N299" s="239"/>
      <c r="O299" t="str">
        <f>IF(C299="","",'OPĆI DIO'!$C$1)</f>
        <v/>
      </c>
      <c r="P299" t="str">
        <f t="shared" si="66"/>
        <v/>
      </c>
      <c r="Q299" t="str">
        <f t="shared" si="67"/>
        <v/>
      </c>
      <c r="R299" t="str">
        <f t="shared" si="68"/>
        <v/>
      </c>
      <c r="S299" t="str">
        <f t="shared" si="69"/>
        <v/>
      </c>
      <c r="T299" t="str">
        <f t="shared" si="70"/>
        <v/>
      </c>
      <c r="U299" t="str">
        <f t="shared" si="71"/>
        <v/>
      </c>
    </row>
    <row r="300" spans="1:21">
      <c r="A300" s="39" t="str">
        <f>IF(C300="","",VLOOKUP('OPĆI DIO'!$C$1,'OPĆI DIO'!$N$4:$W$137,10,FALSE))</f>
        <v/>
      </c>
      <c r="B300" s="39" t="str">
        <f>IF(C300="","",VLOOKUP('OPĆI DIO'!$C$1,'OPĆI DIO'!$N$4:$W$137,9,FALSE))</f>
        <v/>
      </c>
      <c r="C300" s="266" t="str">
        <f t="shared" si="64"/>
        <v/>
      </c>
      <c r="D300" s="43"/>
      <c r="E300" s="39" t="str">
        <f t="shared" si="65"/>
        <v/>
      </c>
      <c r="F300" s="43"/>
      <c r="G300" s="39" t="str">
        <f t="shared" si="61"/>
        <v/>
      </c>
      <c r="H300" s="74"/>
      <c r="I300" s="39" t="str">
        <f t="shared" si="62"/>
        <v/>
      </c>
      <c r="J300" s="39" t="str">
        <f t="shared" si="63"/>
        <v/>
      </c>
      <c r="K300" s="73"/>
      <c r="L300" s="73"/>
      <c r="M300" s="73"/>
      <c r="N300" s="239"/>
      <c r="O300" t="str">
        <f>IF(C300="","",'OPĆI DIO'!$C$1)</f>
        <v/>
      </c>
      <c r="P300" t="str">
        <f t="shared" si="66"/>
        <v/>
      </c>
      <c r="Q300" t="str">
        <f t="shared" si="67"/>
        <v/>
      </c>
      <c r="R300" t="str">
        <f t="shared" si="68"/>
        <v/>
      </c>
      <c r="S300" t="str">
        <f t="shared" si="69"/>
        <v/>
      </c>
      <c r="T300" t="str">
        <f t="shared" si="70"/>
        <v/>
      </c>
      <c r="U300" t="str">
        <f t="shared" si="71"/>
        <v/>
      </c>
    </row>
    <row r="301" spans="1:21">
      <c r="A301" s="39" t="str">
        <f>IF(C301="","",VLOOKUP('OPĆI DIO'!$C$1,'OPĆI DIO'!$N$4:$W$137,10,FALSE))</f>
        <v/>
      </c>
      <c r="B301" s="39" t="str">
        <f>IF(C301="","",VLOOKUP('OPĆI DIO'!$C$1,'OPĆI DIO'!$N$4:$W$137,9,FALSE))</f>
        <v/>
      </c>
      <c r="C301" s="266" t="str">
        <f t="shared" si="64"/>
        <v/>
      </c>
      <c r="D301" s="43"/>
      <c r="E301" s="39" t="str">
        <f t="shared" si="65"/>
        <v/>
      </c>
      <c r="F301" s="43"/>
      <c r="G301" s="39" t="str">
        <f t="shared" si="61"/>
        <v/>
      </c>
      <c r="H301" s="74"/>
      <c r="I301" s="39" t="str">
        <f t="shared" si="62"/>
        <v/>
      </c>
      <c r="J301" s="39" t="str">
        <f t="shared" si="63"/>
        <v/>
      </c>
      <c r="K301" s="73"/>
      <c r="L301" s="73"/>
      <c r="M301" s="73"/>
      <c r="N301" s="239"/>
      <c r="O301" t="str">
        <f>IF(C301="","",'OPĆI DIO'!$C$1)</f>
        <v/>
      </c>
      <c r="P301" t="str">
        <f t="shared" si="66"/>
        <v/>
      </c>
      <c r="Q301" t="str">
        <f t="shared" si="67"/>
        <v/>
      </c>
      <c r="R301" t="str">
        <f t="shared" si="68"/>
        <v/>
      </c>
      <c r="S301" t="str">
        <f t="shared" si="69"/>
        <v/>
      </c>
      <c r="T301" t="str">
        <f t="shared" si="70"/>
        <v/>
      </c>
      <c r="U301" t="str">
        <f t="shared" si="71"/>
        <v/>
      </c>
    </row>
    <row r="302" spans="1:21">
      <c r="A302" s="39" t="str">
        <f>IF(C302="","",VLOOKUP('OPĆI DIO'!$C$1,'OPĆI DIO'!$N$4:$W$137,10,FALSE))</f>
        <v/>
      </c>
      <c r="B302" s="39" t="str">
        <f>IF(C302="","",VLOOKUP('OPĆI DIO'!$C$1,'OPĆI DIO'!$N$4:$W$137,9,FALSE))</f>
        <v/>
      </c>
      <c r="C302" s="266" t="str">
        <f t="shared" si="64"/>
        <v/>
      </c>
      <c r="D302" s="43"/>
      <c r="E302" s="39" t="str">
        <f t="shared" si="65"/>
        <v/>
      </c>
      <c r="F302" s="43"/>
      <c r="G302" s="39" t="str">
        <f t="shared" si="61"/>
        <v/>
      </c>
      <c r="H302" s="74"/>
      <c r="I302" s="39" t="str">
        <f t="shared" si="62"/>
        <v/>
      </c>
      <c r="J302" s="39" t="str">
        <f t="shared" si="63"/>
        <v/>
      </c>
      <c r="K302" s="73"/>
      <c r="L302" s="73"/>
      <c r="M302" s="73"/>
      <c r="N302" s="239"/>
      <c r="O302" t="str">
        <f>IF(C302="","",'OPĆI DIO'!$C$1)</f>
        <v/>
      </c>
      <c r="P302" t="str">
        <f t="shared" si="66"/>
        <v/>
      </c>
      <c r="Q302" t="str">
        <f t="shared" si="67"/>
        <v/>
      </c>
      <c r="R302" t="str">
        <f t="shared" si="68"/>
        <v/>
      </c>
      <c r="S302" t="str">
        <f t="shared" si="69"/>
        <v/>
      </c>
      <c r="T302" t="str">
        <f t="shared" si="70"/>
        <v/>
      </c>
      <c r="U302" t="str">
        <f t="shared" si="71"/>
        <v/>
      </c>
    </row>
    <row r="303" spans="1:21">
      <c r="A303" s="39" t="str">
        <f>IF(C303="","",VLOOKUP('OPĆI DIO'!$C$1,'OPĆI DIO'!$N$4:$W$137,10,FALSE))</f>
        <v/>
      </c>
      <c r="B303" s="39" t="str">
        <f>IF(C303="","",VLOOKUP('OPĆI DIO'!$C$1,'OPĆI DIO'!$N$4:$W$137,9,FALSE))</f>
        <v/>
      </c>
      <c r="C303" s="266" t="str">
        <f t="shared" si="64"/>
        <v/>
      </c>
      <c r="D303" s="43"/>
      <c r="E303" s="39" t="str">
        <f t="shared" si="65"/>
        <v/>
      </c>
      <c r="F303" s="43"/>
      <c r="G303" s="39" t="str">
        <f t="shared" si="61"/>
        <v/>
      </c>
      <c r="H303" s="74"/>
      <c r="I303" s="39" t="str">
        <f t="shared" si="62"/>
        <v/>
      </c>
      <c r="J303" s="39" t="str">
        <f t="shared" si="63"/>
        <v/>
      </c>
      <c r="K303" s="73"/>
      <c r="L303" s="73"/>
      <c r="M303" s="73"/>
      <c r="N303" s="239"/>
      <c r="O303" t="str">
        <f>IF(C303="","",'OPĆI DIO'!$C$1)</f>
        <v/>
      </c>
      <c r="P303" t="str">
        <f t="shared" si="66"/>
        <v/>
      </c>
      <c r="Q303" t="str">
        <f t="shared" si="67"/>
        <v/>
      </c>
      <c r="R303" t="str">
        <f t="shared" si="68"/>
        <v/>
      </c>
      <c r="S303" t="str">
        <f t="shared" si="69"/>
        <v/>
      </c>
      <c r="T303" t="str">
        <f t="shared" si="70"/>
        <v/>
      </c>
      <c r="U303" t="str">
        <f t="shared" si="71"/>
        <v/>
      </c>
    </row>
    <row r="304" spans="1:21">
      <c r="A304" s="39" t="str">
        <f>IF(C304="","",VLOOKUP('OPĆI DIO'!$C$1,'OPĆI DIO'!$N$4:$W$137,10,FALSE))</f>
        <v/>
      </c>
      <c r="B304" s="39" t="str">
        <f>IF(C304="","",VLOOKUP('OPĆI DIO'!$C$1,'OPĆI DIO'!$N$4:$W$137,9,FALSE))</f>
        <v/>
      </c>
      <c r="C304" s="266" t="str">
        <f t="shared" si="64"/>
        <v/>
      </c>
      <c r="D304" s="43"/>
      <c r="E304" s="39" t="str">
        <f t="shared" si="65"/>
        <v/>
      </c>
      <c r="F304" s="43"/>
      <c r="G304" s="39" t="str">
        <f t="shared" si="61"/>
        <v/>
      </c>
      <c r="H304" s="74"/>
      <c r="I304" s="39" t="str">
        <f t="shared" si="62"/>
        <v/>
      </c>
      <c r="J304" s="39" t="str">
        <f t="shared" si="63"/>
        <v/>
      </c>
      <c r="K304" s="73"/>
      <c r="L304" s="73"/>
      <c r="M304" s="73"/>
      <c r="N304" s="239"/>
      <c r="O304" t="str">
        <f>IF(C304="","",'OPĆI DIO'!$C$1)</f>
        <v/>
      </c>
      <c r="P304" t="str">
        <f t="shared" si="66"/>
        <v/>
      </c>
      <c r="Q304" t="str">
        <f t="shared" si="67"/>
        <v/>
      </c>
      <c r="R304" t="str">
        <f t="shared" si="68"/>
        <v/>
      </c>
      <c r="S304" t="str">
        <f t="shared" si="69"/>
        <v/>
      </c>
      <c r="T304" t="str">
        <f t="shared" si="70"/>
        <v/>
      </c>
      <c r="U304" t="str">
        <f t="shared" si="71"/>
        <v/>
      </c>
    </row>
    <row r="305" spans="1:21">
      <c r="A305" s="39" t="str">
        <f>IF(C305="","",VLOOKUP('OPĆI DIO'!$C$1,'OPĆI DIO'!$N$4:$W$137,10,FALSE))</f>
        <v/>
      </c>
      <c r="B305" s="39" t="str">
        <f>IF(C305="","",VLOOKUP('OPĆI DIO'!$C$1,'OPĆI DIO'!$N$4:$W$137,9,FALSE))</f>
        <v/>
      </c>
      <c r="C305" s="266" t="str">
        <f t="shared" si="64"/>
        <v/>
      </c>
      <c r="D305" s="43"/>
      <c r="E305" s="39" t="str">
        <f t="shared" si="65"/>
        <v/>
      </c>
      <c r="F305" s="43"/>
      <c r="G305" s="39" t="str">
        <f t="shared" si="61"/>
        <v/>
      </c>
      <c r="H305" s="74"/>
      <c r="I305" s="39" t="str">
        <f t="shared" si="62"/>
        <v/>
      </c>
      <c r="J305" s="39" t="str">
        <f t="shared" si="63"/>
        <v/>
      </c>
      <c r="K305" s="73"/>
      <c r="L305" s="73"/>
      <c r="M305" s="73"/>
      <c r="N305" s="239"/>
      <c r="O305" t="str">
        <f>IF(C305="","",'OPĆI DIO'!$C$1)</f>
        <v/>
      </c>
      <c r="P305" t="str">
        <f t="shared" si="66"/>
        <v/>
      </c>
      <c r="Q305" t="str">
        <f t="shared" si="67"/>
        <v/>
      </c>
      <c r="R305" t="str">
        <f t="shared" si="68"/>
        <v/>
      </c>
      <c r="S305" t="str">
        <f t="shared" si="69"/>
        <v/>
      </c>
      <c r="T305" t="str">
        <f t="shared" si="70"/>
        <v/>
      </c>
      <c r="U305" t="str">
        <f t="shared" si="71"/>
        <v/>
      </c>
    </row>
    <row r="306" spans="1:21">
      <c r="A306" s="39" t="str">
        <f>IF(C306="","",VLOOKUP('OPĆI DIO'!$C$1,'OPĆI DIO'!$N$4:$W$137,10,FALSE))</f>
        <v/>
      </c>
      <c r="B306" s="39" t="str">
        <f>IF(C306="","",VLOOKUP('OPĆI DIO'!$C$1,'OPĆI DIO'!$N$4:$W$137,9,FALSE))</f>
        <v/>
      </c>
      <c r="C306" s="266" t="str">
        <f t="shared" si="64"/>
        <v/>
      </c>
      <c r="D306" s="43"/>
      <c r="E306" s="39" t="str">
        <f t="shared" si="65"/>
        <v/>
      </c>
      <c r="F306" s="43"/>
      <c r="G306" s="39" t="str">
        <f t="shared" si="61"/>
        <v/>
      </c>
      <c r="H306" s="74"/>
      <c r="I306" s="39" t="str">
        <f t="shared" si="62"/>
        <v/>
      </c>
      <c r="J306" s="39" t="str">
        <f t="shared" si="63"/>
        <v/>
      </c>
      <c r="K306" s="73"/>
      <c r="L306" s="73"/>
      <c r="M306" s="73"/>
      <c r="N306" s="239"/>
      <c r="O306" t="str">
        <f>IF(C306="","",'OPĆI DIO'!$C$1)</f>
        <v/>
      </c>
      <c r="P306" t="str">
        <f t="shared" si="66"/>
        <v/>
      </c>
      <c r="Q306" t="str">
        <f t="shared" si="67"/>
        <v/>
      </c>
      <c r="R306" t="str">
        <f t="shared" si="68"/>
        <v/>
      </c>
      <c r="S306" t="str">
        <f t="shared" si="69"/>
        <v/>
      </c>
      <c r="T306" t="str">
        <f t="shared" si="70"/>
        <v/>
      </c>
      <c r="U306" t="str">
        <f t="shared" si="71"/>
        <v/>
      </c>
    </row>
    <row r="307" spans="1:21">
      <c r="A307" s="39" t="str">
        <f>IF(C307="","",VLOOKUP('OPĆI DIO'!$C$1,'OPĆI DIO'!$N$4:$W$137,10,FALSE))</f>
        <v/>
      </c>
      <c r="B307" s="39" t="str">
        <f>IF(C307="","",VLOOKUP('OPĆI DIO'!$C$1,'OPĆI DIO'!$N$4:$W$137,9,FALSE))</f>
        <v/>
      </c>
      <c r="C307" s="266" t="str">
        <f t="shared" si="64"/>
        <v/>
      </c>
      <c r="D307" s="43"/>
      <c r="E307" s="39" t="str">
        <f t="shared" si="65"/>
        <v/>
      </c>
      <c r="F307" s="43"/>
      <c r="G307" s="39" t="str">
        <f t="shared" si="61"/>
        <v/>
      </c>
      <c r="H307" s="74"/>
      <c r="I307" s="39" t="str">
        <f t="shared" si="62"/>
        <v/>
      </c>
      <c r="J307" s="39" t="str">
        <f t="shared" si="63"/>
        <v/>
      </c>
      <c r="K307" s="73"/>
      <c r="L307" s="73"/>
      <c r="M307" s="73"/>
      <c r="N307" s="239"/>
      <c r="O307" t="str">
        <f>IF(C307="","",'OPĆI DIO'!$C$1)</f>
        <v/>
      </c>
      <c r="P307" t="str">
        <f t="shared" si="66"/>
        <v/>
      </c>
      <c r="Q307" t="str">
        <f t="shared" si="67"/>
        <v/>
      </c>
      <c r="R307" t="str">
        <f t="shared" si="68"/>
        <v/>
      </c>
      <c r="S307" t="str">
        <f t="shared" si="69"/>
        <v/>
      </c>
      <c r="T307" t="str">
        <f t="shared" si="70"/>
        <v/>
      </c>
      <c r="U307" t="str">
        <f t="shared" si="71"/>
        <v/>
      </c>
    </row>
    <row r="308" spans="1:21">
      <c r="A308" s="39" t="str">
        <f>IF(C308="","",VLOOKUP('OPĆI DIO'!$C$1,'OPĆI DIO'!$N$4:$W$137,10,FALSE))</f>
        <v/>
      </c>
      <c r="B308" s="39" t="str">
        <f>IF(C308="","",VLOOKUP('OPĆI DIO'!$C$1,'OPĆI DIO'!$N$4:$W$137,9,FALSE))</f>
        <v/>
      </c>
      <c r="C308" s="266" t="str">
        <f t="shared" si="64"/>
        <v/>
      </c>
      <c r="D308" s="43"/>
      <c r="E308" s="39" t="str">
        <f t="shared" si="65"/>
        <v/>
      </c>
      <c r="F308" s="43"/>
      <c r="G308" s="39" t="str">
        <f t="shared" si="61"/>
        <v/>
      </c>
      <c r="H308" s="74"/>
      <c r="I308" s="39" t="str">
        <f t="shared" si="62"/>
        <v/>
      </c>
      <c r="J308" s="39" t="str">
        <f t="shared" si="63"/>
        <v/>
      </c>
      <c r="K308" s="73"/>
      <c r="L308" s="73"/>
      <c r="M308" s="73"/>
      <c r="N308" s="239"/>
      <c r="O308" t="str">
        <f>IF(C308="","",'OPĆI DIO'!$C$1)</f>
        <v/>
      </c>
      <c r="P308" t="str">
        <f t="shared" si="66"/>
        <v/>
      </c>
      <c r="Q308" t="str">
        <f t="shared" si="67"/>
        <v/>
      </c>
      <c r="R308" t="str">
        <f t="shared" si="68"/>
        <v/>
      </c>
      <c r="S308" t="str">
        <f t="shared" si="69"/>
        <v/>
      </c>
      <c r="T308" t="str">
        <f t="shared" si="70"/>
        <v/>
      </c>
      <c r="U308" t="str">
        <f t="shared" si="71"/>
        <v/>
      </c>
    </row>
    <row r="309" spans="1:21">
      <c r="A309" s="39" t="str">
        <f>IF(C309="","",VLOOKUP('OPĆI DIO'!$C$1,'OPĆI DIO'!$N$4:$W$137,10,FALSE))</f>
        <v/>
      </c>
      <c r="B309" s="39" t="str">
        <f>IF(C309="","",VLOOKUP('OPĆI DIO'!$C$1,'OPĆI DIO'!$N$4:$W$137,9,FALSE))</f>
        <v/>
      </c>
      <c r="C309" s="266" t="str">
        <f t="shared" si="64"/>
        <v/>
      </c>
      <c r="D309" s="43"/>
      <c r="E309" s="39" t="str">
        <f t="shared" si="65"/>
        <v/>
      </c>
      <c r="F309" s="43"/>
      <c r="G309" s="39" t="str">
        <f t="shared" si="61"/>
        <v/>
      </c>
      <c r="H309" s="74"/>
      <c r="I309" s="39" t="str">
        <f t="shared" si="62"/>
        <v/>
      </c>
      <c r="J309" s="39" t="str">
        <f t="shared" si="63"/>
        <v/>
      </c>
      <c r="K309" s="73"/>
      <c r="L309" s="73"/>
      <c r="M309" s="73"/>
      <c r="N309" s="239"/>
      <c r="O309" t="str">
        <f>IF(C309="","",'OPĆI DIO'!$C$1)</f>
        <v/>
      </c>
      <c r="P309" t="str">
        <f t="shared" si="66"/>
        <v/>
      </c>
      <c r="Q309" t="str">
        <f t="shared" si="67"/>
        <v/>
      </c>
      <c r="R309" t="str">
        <f t="shared" si="68"/>
        <v/>
      </c>
      <c r="S309" t="str">
        <f t="shared" si="69"/>
        <v/>
      </c>
      <c r="T309" t="str">
        <f t="shared" si="70"/>
        <v/>
      </c>
      <c r="U309" t="str">
        <f t="shared" si="71"/>
        <v/>
      </c>
    </row>
    <row r="310" spans="1:21">
      <c r="A310" s="39" t="str">
        <f>IF(C310="","",VLOOKUP('OPĆI DIO'!$C$1,'OPĆI DIO'!$N$4:$W$137,10,FALSE))</f>
        <v/>
      </c>
      <c r="B310" s="39" t="str">
        <f>IF(C310="","",VLOOKUP('OPĆI DIO'!$C$1,'OPĆI DIO'!$N$4:$W$137,9,FALSE))</f>
        <v/>
      </c>
      <c r="C310" s="266" t="str">
        <f t="shared" si="64"/>
        <v/>
      </c>
      <c r="D310" s="43"/>
      <c r="E310" s="39" t="str">
        <f t="shared" si="65"/>
        <v/>
      </c>
      <c r="F310" s="43"/>
      <c r="G310" s="39" t="str">
        <f t="shared" si="61"/>
        <v/>
      </c>
      <c r="H310" s="74"/>
      <c r="I310" s="39" t="str">
        <f t="shared" si="62"/>
        <v/>
      </c>
      <c r="J310" s="39" t="str">
        <f t="shared" si="63"/>
        <v/>
      </c>
      <c r="K310" s="73"/>
      <c r="L310" s="73"/>
      <c r="M310" s="73"/>
      <c r="N310" s="239"/>
      <c r="O310" t="str">
        <f>IF(C310="","",'OPĆI DIO'!$C$1)</f>
        <v/>
      </c>
      <c r="P310" t="str">
        <f t="shared" si="66"/>
        <v/>
      </c>
      <c r="Q310" t="str">
        <f t="shared" si="67"/>
        <v/>
      </c>
      <c r="R310" t="str">
        <f t="shared" si="68"/>
        <v/>
      </c>
      <c r="S310" t="str">
        <f t="shared" si="69"/>
        <v/>
      </c>
      <c r="T310" t="str">
        <f t="shared" si="70"/>
        <v/>
      </c>
      <c r="U310" t="str">
        <f t="shared" si="71"/>
        <v/>
      </c>
    </row>
    <row r="311" spans="1:21">
      <c r="A311" s="39" t="str">
        <f>IF(C311="","",VLOOKUP('OPĆI DIO'!$C$1,'OPĆI DIO'!$N$4:$W$137,10,FALSE))</f>
        <v/>
      </c>
      <c r="B311" s="39" t="str">
        <f>IF(C311="","",VLOOKUP('OPĆI DIO'!$C$1,'OPĆI DIO'!$N$4:$W$137,9,FALSE))</f>
        <v/>
      </c>
      <c r="C311" s="266" t="str">
        <f t="shared" si="64"/>
        <v/>
      </c>
      <c r="D311" s="43"/>
      <c r="E311" s="39" t="str">
        <f t="shared" si="65"/>
        <v/>
      </c>
      <c r="F311" s="43"/>
      <c r="G311" s="39" t="str">
        <f t="shared" si="61"/>
        <v/>
      </c>
      <c r="H311" s="74"/>
      <c r="I311" s="39" t="str">
        <f t="shared" si="62"/>
        <v/>
      </c>
      <c r="J311" s="39" t="str">
        <f t="shared" si="63"/>
        <v/>
      </c>
      <c r="K311" s="73"/>
      <c r="L311" s="73"/>
      <c r="M311" s="73"/>
      <c r="N311" s="239"/>
      <c r="O311" t="str">
        <f>IF(C311="","",'OPĆI DIO'!$C$1)</f>
        <v/>
      </c>
      <c r="P311" t="str">
        <f t="shared" si="66"/>
        <v/>
      </c>
      <c r="Q311" t="str">
        <f t="shared" si="67"/>
        <v/>
      </c>
      <c r="R311" t="str">
        <f t="shared" si="68"/>
        <v/>
      </c>
      <c r="S311" t="str">
        <f t="shared" si="69"/>
        <v/>
      </c>
      <c r="T311" t="str">
        <f t="shared" si="70"/>
        <v/>
      </c>
      <c r="U311" t="str">
        <f t="shared" si="71"/>
        <v/>
      </c>
    </row>
    <row r="312" spans="1:21">
      <c r="A312" s="39" t="str">
        <f>IF(C312="","",VLOOKUP('OPĆI DIO'!$C$1,'OPĆI DIO'!$N$4:$W$137,10,FALSE))</f>
        <v/>
      </c>
      <c r="B312" s="39" t="str">
        <f>IF(C312="","",VLOOKUP('OPĆI DIO'!$C$1,'OPĆI DIO'!$N$4:$W$137,9,FALSE))</f>
        <v/>
      </c>
      <c r="C312" s="266" t="str">
        <f t="shared" si="64"/>
        <v/>
      </c>
      <c r="D312" s="43"/>
      <c r="E312" s="39" t="str">
        <f t="shared" si="65"/>
        <v/>
      </c>
      <c r="F312" s="43"/>
      <c r="G312" s="39" t="str">
        <f t="shared" si="61"/>
        <v/>
      </c>
      <c r="H312" s="74"/>
      <c r="I312" s="39" t="str">
        <f t="shared" si="62"/>
        <v/>
      </c>
      <c r="J312" s="39" t="str">
        <f t="shared" si="63"/>
        <v/>
      </c>
      <c r="K312" s="73"/>
      <c r="L312" s="73"/>
      <c r="M312" s="73"/>
      <c r="N312" s="239"/>
      <c r="O312" t="str">
        <f>IF(C312="","",'OPĆI DIO'!$C$1)</f>
        <v/>
      </c>
      <c r="P312" t="str">
        <f t="shared" si="66"/>
        <v/>
      </c>
      <c r="Q312" t="str">
        <f t="shared" si="67"/>
        <v/>
      </c>
      <c r="R312" t="str">
        <f t="shared" si="68"/>
        <v/>
      </c>
      <c r="S312" t="str">
        <f t="shared" si="69"/>
        <v/>
      </c>
      <c r="T312" t="str">
        <f t="shared" si="70"/>
        <v/>
      </c>
      <c r="U312" t="str">
        <f t="shared" si="71"/>
        <v/>
      </c>
    </row>
    <row r="313" spans="1:21">
      <c r="A313" s="39" t="str">
        <f>IF(C313="","",VLOOKUP('OPĆI DIO'!$C$1,'OPĆI DIO'!$N$4:$W$137,10,FALSE))</f>
        <v/>
      </c>
      <c r="B313" s="39" t="str">
        <f>IF(C313="","",VLOOKUP('OPĆI DIO'!$C$1,'OPĆI DIO'!$N$4:$W$137,9,FALSE))</f>
        <v/>
      </c>
      <c r="C313" s="266" t="str">
        <f t="shared" si="64"/>
        <v/>
      </c>
      <c r="D313" s="43"/>
      <c r="E313" s="39" t="str">
        <f t="shared" si="65"/>
        <v/>
      </c>
      <c r="F313" s="43"/>
      <c r="G313" s="39" t="str">
        <f t="shared" si="61"/>
        <v/>
      </c>
      <c r="H313" s="74"/>
      <c r="I313" s="39" t="str">
        <f t="shared" si="62"/>
        <v/>
      </c>
      <c r="J313" s="39" t="str">
        <f t="shared" si="63"/>
        <v/>
      </c>
      <c r="K313" s="73"/>
      <c r="L313" s="73"/>
      <c r="M313" s="73"/>
      <c r="N313" s="239"/>
      <c r="O313" t="str">
        <f>IF(C313="","",'OPĆI DIO'!$C$1)</f>
        <v/>
      </c>
      <c r="P313" t="str">
        <f t="shared" si="66"/>
        <v/>
      </c>
      <c r="Q313" t="str">
        <f t="shared" si="67"/>
        <v/>
      </c>
      <c r="R313" t="str">
        <f t="shared" si="68"/>
        <v/>
      </c>
      <c r="S313" t="str">
        <f t="shared" si="69"/>
        <v/>
      </c>
      <c r="T313" t="str">
        <f t="shared" si="70"/>
        <v/>
      </c>
      <c r="U313" t="str">
        <f t="shared" si="71"/>
        <v/>
      </c>
    </row>
    <row r="314" spans="1:21">
      <c r="A314" s="39" t="str">
        <f>IF(C314="","",VLOOKUP('OPĆI DIO'!$C$1,'OPĆI DIO'!$N$4:$W$137,10,FALSE))</f>
        <v/>
      </c>
      <c r="B314" s="39" t="str">
        <f>IF(C314="","",VLOOKUP('OPĆI DIO'!$C$1,'OPĆI DIO'!$N$4:$W$137,9,FALSE))</f>
        <v/>
      </c>
      <c r="C314" s="266" t="str">
        <f t="shared" si="64"/>
        <v/>
      </c>
      <c r="D314" s="43"/>
      <c r="E314" s="39" t="str">
        <f t="shared" si="65"/>
        <v/>
      </c>
      <c r="F314" s="43"/>
      <c r="G314" s="39" t="str">
        <f t="shared" si="61"/>
        <v/>
      </c>
      <c r="H314" s="74"/>
      <c r="I314" s="39" t="str">
        <f t="shared" si="62"/>
        <v/>
      </c>
      <c r="J314" s="39" t="str">
        <f t="shared" si="63"/>
        <v/>
      </c>
      <c r="K314" s="73"/>
      <c r="L314" s="73"/>
      <c r="M314" s="73"/>
      <c r="N314" s="239"/>
      <c r="O314" t="str">
        <f>IF(C314="","",'OPĆI DIO'!$C$1)</f>
        <v/>
      </c>
      <c r="P314" t="str">
        <f t="shared" si="66"/>
        <v/>
      </c>
      <c r="Q314" t="str">
        <f t="shared" si="67"/>
        <v/>
      </c>
      <c r="R314" t="str">
        <f t="shared" si="68"/>
        <v/>
      </c>
      <c r="S314" t="str">
        <f t="shared" si="69"/>
        <v/>
      </c>
      <c r="T314" t="str">
        <f t="shared" si="70"/>
        <v/>
      </c>
      <c r="U314" t="str">
        <f t="shared" si="71"/>
        <v/>
      </c>
    </row>
    <row r="315" spans="1:21">
      <c r="A315" s="39" t="str">
        <f>IF(C315="","",VLOOKUP('OPĆI DIO'!$C$1,'OPĆI DIO'!$N$4:$W$137,10,FALSE))</f>
        <v/>
      </c>
      <c r="B315" s="39" t="str">
        <f>IF(C315="","",VLOOKUP('OPĆI DIO'!$C$1,'OPĆI DIO'!$N$4:$W$137,9,FALSE))</f>
        <v/>
      </c>
      <c r="C315" s="266" t="str">
        <f t="shared" si="64"/>
        <v/>
      </c>
      <c r="D315" s="43"/>
      <c r="E315" s="39" t="str">
        <f t="shared" si="65"/>
        <v/>
      </c>
      <c r="F315" s="43"/>
      <c r="G315" s="39" t="str">
        <f t="shared" si="61"/>
        <v/>
      </c>
      <c r="H315" s="74"/>
      <c r="I315" s="39" t="str">
        <f t="shared" si="62"/>
        <v/>
      </c>
      <c r="J315" s="39" t="str">
        <f t="shared" si="63"/>
        <v/>
      </c>
      <c r="K315" s="73"/>
      <c r="L315" s="73"/>
      <c r="M315" s="73"/>
      <c r="N315" s="239"/>
      <c r="O315" t="str">
        <f>IF(C315="","",'OPĆI DIO'!$C$1)</f>
        <v/>
      </c>
      <c r="P315" t="str">
        <f t="shared" si="66"/>
        <v/>
      </c>
      <c r="Q315" t="str">
        <f t="shared" si="67"/>
        <v/>
      </c>
      <c r="R315" t="str">
        <f t="shared" si="68"/>
        <v/>
      </c>
      <c r="S315" t="str">
        <f t="shared" si="69"/>
        <v/>
      </c>
      <c r="T315" t="str">
        <f t="shared" si="70"/>
        <v/>
      </c>
      <c r="U315" t="str">
        <f t="shared" si="71"/>
        <v/>
      </c>
    </row>
    <row r="316" spans="1:21">
      <c r="A316" s="39" t="str">
        <f>IF(C316="","",VLOOKUP('OPĆI DIO'!$C$1,'OPĆI DIO'!$N$4:$W$137,10,FALSE))</f>
        <v/>
      </c>
      <c r="B316" s="39" t="str">
        <f>IF(C316="","",VLOOKUP('OPĆI DIO'!$C$1,'OPĆI DIO'!$N$4:$W$137,9,FALSE))</f>
        <v/>
      </c>
      <c r="C316" s="266" t="str">
        <f t="shared" si="64"/>
        <v/>
      </c>
      <c r="D316" s="43"/>
      <c r="E316" s="39" t="str">
        <f t="shared" si="65"/>
        <v/>
      </c>
      <c r="F316" s="43"/>
      <c r="G316" s="39" t="str">
        <f t="shared" si="61"/>
        <v/>
      </c>
      <c r="H316" s="74"/>
      <c r="I316" s="39" t="str">
        <f t="shared" si="62"/>
        <v/>
      </c>
      <c r="J316" s="39" t="str">
        <f t="shared" si="63"/>
        <v/>
      </c>
      <c r="K316" s="73"/>
      <c r="L316" s="73"/>
      <c r="M316" s="73"/>
      <c r="N316" s="239"/>
      <c r="O316" t="str">
        <f>IF(C316="","",'OPĆI DIO'!$C$1)</f>
        <v/>
      </c>
      <c r="P316" t="str">
        <f t="shared" si="66"/>
        <v/>
      </c>
      <c r="Q316" t="str">
        <f t="shared" si="67"/>
        <v/>
      </c>
      <c r="R316" t="str">
        <f t="shared" si="68"/>
        <v/>
      </c>
      <c r="S316" t="str">
        <f t="shared" si="69"/>
        <v/>
      </c>
      <c r="T316" t="str">
        <f t="shared" si="70"/>
        <v/>
      </c>
      <c r="U316" t="str">
        <f t="shared" si="71"/>
        <v/>
      </c>
    </row>
    <row r="317" spans="1:21">
      <c r="A317" s="39" t="str">
        <f>IF(C317="","",VLOOKUP('OPĆI DIO'!$C$1,'OPĆI DIO'!$N$4:$W$137,10,FALSE))</f>
        <v/>
      </c>
      <c r="B317" s="39" t="str">
        <f>IF(C317="","",VLOOKUP('OPĆI DIO'!$C$1,'OPĆI DIO'!$N$4:$W$137,9,FALSE))</f>
        <v/>
      </c>
      <c r="C317" s="266" t="str">
        <f t="shared" si="64"/>
        <v/>
      </c>
      <c r="D317" s="43"/>
      <c r="E317" s="39" t="str">
        <f t="shared" si="65"/>
        <v/>
      </c>
      <c r="F317" s="43"/>
      <c r="G317" s="39" t="str">
        <f t="shared" si="61"/>
        <v/>
      </c>
      <c r="H317" s="74"/>
      <c r="I317" s="39" t="str">
        <f t="shared" si="62"/>
        <v/>
      </c>
      <c r="J317" s="39" t="str">
        <f t="shared" si="63"/>
        <v/>
      </c>
      <c r="K317" s="73"/>
      <c r="L317" s="73"/>
      <c r="M317" s="73"/>
      <c r="N317" s="239"/>
      <c r="O317" t="str">
        <f>IF(C317="","",'OPĆI DIO'!$C$1)</f>
        <v/>
      </c>
      <c r="P317" t="str">
        <f t="shared" si="66"/>
        <v/>
      </c>
      <c r="Q317" t="str">
        <f t="shared" si="67"/>
        <v/>
      </c>
      <c r="R317" t="str">
        <f t="shared" si="68"/>
        <v/>
      </c>
      <c r="S317" t="str">
        <f t="shared" si="69"/>
        <v/>
      </c>
      <c r="T317" t="str">
        <f t="shared" si="70"/>
        <v/>
      </c>
      <c r="U317" t="str">
        <f t="shared" si="71"/>
        <v/>
      </c>
    </row>
    <row r="318" spans="1:21">
      <c r="A318" s="39" t="str">
        <f>IF(C318="","",VLOOKUP('OPĆI DIO'!$C$1,'OPĆI DIO'!$N$4:$W$137,10,FALSE))</f>
        <v/>
      </c>
      <c r="B318" s="39" t="str">
        <f>IF(C318="","",VLOOKUP('OPĆI DIO'!$C$1,'OPĆI DIO'!$N$4:$W$137,9,FALSE))</f>
        <v/>
      </c>
      <c r="C318" s="266" t="str">
        <f t="shared" si="64"/>
        <v/>
      </c>
      <c r="D318" s="43"/>
      <c r="E318" s="39" t="str">
        <f t="shared" si="65"/>
        <v/>
      </c>
      <c r="F318" s="43"/>
      <c r="G318" s="39" t="str">
        <f t="shared" si="61"/>
        <v/>
      </c>
      <c r="H318" s="74"/>
      <c r="I318" s="39" t="str">
        <f t="shared" si="62"/>
        <v/>
      </c>
      <c r="J318" s="39" t="str">
        <f t="shared" si="63"/>
        <v/>
      </c>
      <c r="K318" s="73"/>
      <c r="L318" s="73"/>
      <c r="M318" s="73"/>
      <c r="N318" s="239"/>
      <c r="O318" t="str">
        <f>IF(C318="","",'OPĆI DIO'!$C$1)</f>
        <v/>
      </c>
      <c r="P318" t="str">
        <f t="shared" si="66"/>
        <v/>
      </c>
      <c r="Q318" t="str">
        <f t="shared" si="67"/>
        <v/>
      </c>
      <c r="R318" t="str">
        <f t="shared" si="68"/>
        <v/>
      </c>
      <c r="S318" t="str">
        <f t="shared" si="69"/>
        <v/>
      </c>
      <c r="T318" t="str">
        <f t="shared" si="70"/>
        <v/>
      </c>
      <c r="U318" t="str">
        <f t="shared" si="71"/>
        <v/>
      </c>
    </row>
    <row r="319" spans="1:21">
      <c r="A319" s="39" t="str">
        <f>IF(C319="","",VLOOKUP('OPĆI DIO'!$C$1,'OPĆI DIO'!$N$4:$W$137,10,FALSE))</f>
        <v/>
      </c>
      <c r="B319" s="39" t="str">
        <f>IF(C319="","",VLOOKUP('OPĆI DIO'!$C$1,'OPĆI DIO'!$N$4:$W$137,9,FALSE))</f>
        <v/>
      </c>
      <c r="C319" s="266" t="str">
        <f t="shared" si="64"/>
        <v/>
      </c>
      <c r="D319" s="43"/>
      <c r="E319" s="39" t="str">
        <f t="shared" si="65"/>
        <v/>
      </c>
      <c r="F319" s="43"/>
      <c r="G319" s="39" t="str">
        <f t="shared" si="61"/>
        <v/>
      </c>
      <c r="H319" s="74"/>
      <c r="I319" s="39" t="str">
        <f t="shared" si="62"/>
        <v/>
      </c>
      <c r="J319" s="39" t="str">
        <f t="shared" si="63"/>
        <v/>
      </c>
      <c r="K319" s="73"/>
      <c r="L319" s="73"/>
      <c r="M319" s="73"/>
      <c r="N319" s="239"/>
      <c r="O319" t="str">
        <f>IF(C319="","",'OPĆI DIO'!$C$1)</f>
        <v/>
      </c>
      <c r="P319" t="str">
        <f t="shared" si="66"/>
        <v/>
      </c>
      <c r="Q319" t="str">
        <f t="shared" si="67"/>
        <v/>
      </c>
      <c r="R319" t="str">
        <f t="shared" si="68"/>
        <v/>
      </c>
      <c r="S319" t="str">
        <f t="shared" si="69"/>
        <v/>
      </c>
      <c r="T319" t="str">
        <f t="shared" si="70"/>
        <v/>
      </c>
      <c r="U319" t="str">
        <f t="shared" si="71"/>
        <v/>
      </c>
    </row>
    <row r="320" spans="1:21">
      <c r="A320" s="39" t="str">
        <f>IF(C320="","",VLOOKUP('OPĆI DIO'!$C$1,'OPĆI DIO'!$N$4:$W$137,10,FALSE))</f>
        <v/>
      </c>
      <c r="B320" s="39" t="str">
        <f>IF(C320="","",VLOOKUP('OPĆI DIO'!$C$1,'OPĆI DIO'!$N$4:$W$137,9,FALSE))</f>
        <v/>
      </c>
      <c r="C320" s="266" t="str">
        <f t="shared" si="64"/>
        <v/>
      </c>
      <c r="D320" s="43"/>
      <c r="E320" s="39" t="str">
        <f t="shared" si="65"/>
        <v/>
      </c>
      <c r="F320" s="43"/>
      <c r="G320" s="39" t="str">
        <f t="shared" si="61"/>
        <v/>
      </c>
      <c r="H320" s="74"/>
      <c r="I320" s="39" t="str">
        <f t="shared" si="62"/>
        <v/>
      </c>
      <c r="J320" s="39" t="str">
        <f t="shared" si="63"/>
        <v/>
      </c>
      <c r="K320" s="73"/>
      <c r="L320" s="73"/>
      <c r="M320" s="73"/>
      <c r="N320" s="239"/>
      <c r="O320" t="str">
        <f>IF(C320="","",'OPĆI DIO'!$C$1)</f>
        <v/>
      </c>
      <c r="P320" t="str">
        <f t="shared" si="66"/>
        <v/>
      </c>
      <c r="Q320" t="str">
        <f t="shared" si="67"/>
        <v/>
      </c>
      <c r="R320" t="str">
        <f t="shared" si="68"/>
        <v/>
      </c>
      <c r="S320" t="str">
        <f t="shared" si="69"/>
        <v/>
      </c>
      <c r="T320" t="str">
        <f t="shared" si="70"/>
        <v/>
      </c>
      <c r="U320" t="str">
        <f t="shared" si="71"/>
        <v/>
      </c>
    </row>
    <row r="321" spans="1:21">
      <c r="A321" s="39" t="str">
        <f>IF(C321="","",VLOOKUP('OPĆI DIO'!$C$1,'OPĆI DIO'!$N$4:$W$137,10,FALSE))</f>
        <v/>
      </c>
      <c r="B321" s="39" t="str">
        <f>IF(C321="","",VLOOKUP('OPĆI DIO'!$C$1,'OPĆI DIO'!$N$4:$W$137,9,FALSE))</f>
        <v/>
      </c>
      <c r="C321" s="266" t="str">
        <f t="shared" si="64"/>
        <v/>
      </c>
      <c r="D321" s="43"/>
      <c r="E321" s="39" t="str">
        <f t="shared" si="65"/>
        <v/>
      </c>
      <c r="F321" s="43"/>
      <c r="G321" s="39" t="str">
        <f t="shared" si="61"/>
        <v/>
      </c>
      <c r="H321" s="74"/>
      <c r="I321" s="39" t="str">
        <f t="shared" si="62"/>
        <v/>
      </c>
      <c r="J321" s="39" t="str">
        <f t="shared" si="63"/>
        <v/>
      </c>
      <c r="K321" s="73"/>
      <c r="L321" s="73"/>
      <c r="M321" s="73"/>
      <c r="N321" s="239"/>
      <c r="O321" t="str">
        <f>IF(C321="","",'OPĆI DIO'!$C$1)</f>
        <v/>
      </c>
      <c r="P321" t="str">
        <f t="shared" si="66"/>
        <v/>
      </c>
      <c r="Q321" t="str">
        <f t="shared" si="67"/>
        <v/>
      </c>
      <c r="R321" t="str">
        <f t="shared" si="68"/>
        <v/>
      </c>
      <c r="S321" t="str">
        <f t="shared" si="69"/>
        <v/>
      </c>
      <c r="T321" t="str">
        <f t="shared" si="70"/>
        <v/>
      </c>
      <c r="U321" t="str">
        <f t="shared" si="71"/>
        <v/>
      </c>
    </row>
    <row r="322" spans="1:21">
      <c r="A322" s="39" t="str">
        <f>IF(C322="","",VLOOKUP('OPĆI DIO'!$C$1,'OPĆI DIO'!$N$4:$W$137,10,FALSE))</f>
        <v/>
      </c>
      <c r="B322" s="39" t="str">
        <f>IF(C322="","",VLOOKUP('OPĆI DIO'!$C$1,'OPĆI DIO'!$N$4:$W$137,9,FALSE))</f>
        <v/>
      </c>
      <c r="C322" s="266" t="str">
        <f t="shared" si="64"/>
        <v/>
      </c>
      <c r="D322" s="43"/>
      <c r="E322" s="39" t="str">
        <f t="shared" si="65"/>
        <v/>
      </c>
      <c r="F322" s="43"/>
      <c r="G322" s="39" t="str">
        <f t="shared" si="61"/>
        <v/>
      </c>
      <c r="H322" s="74"/>
      <c r="I322" s="39" t="str">
        <f t="shared" si="62"/>
        <v/>
      </c>
      <c r="J322" s="39" t="str">
        <f t="shared" si="63"/>
        <v/>
      </c>
      <c r="K322" s="73"/>
      <c r="L322" s="73"/>
      <c r="M322" s="73"/>
      <c r="N322" s="239"/>
      <c r="O322" t="str">
        <f>IF(C322="","",'OPĆI DIO'!$C$1)</f>
        <v/>
      </c>
      <c r="P322" t="str">
        <f t="shared" si="66"/>
        <v/>
      </c>
      <c r="Q322" t="str">
        <f t="shared" si="67"/>
        <v/>
      </c>
      <c r="R322" t="str">
        <f t="shared" si="68"/>
        <v/>
      </c>
      <c r="S322" t="str">
        <f t="shared" si="69"/>
        <v/>
      </c>
      <c r="T322" t="str">
        <f t="shared" si="70"/>
        <v/>
      </c>
      <c r="U322" t="str">
        <f t="shared" si="71"/>
        <v/>
      </c>
    </row>
    <row r="323" spans="1:21">
      <c r="A323" s="39" t="str">
        <f>IF(C323="","",VLOOKUP('OPĆI DIO'!$C$1,'OPĆI DIO'!$N$4:$W$137,10,FALSE))</f>
        <v/>
      </c>
      <c r="B323" s="39" t="str">
        <f>IF(C323="","",VLOOKUP('OPĆI DIO'!$C$1,'OPĆI DIO'!$N$4:$W$137,9,FALSE))</f>
        <v/>
      </c>
      <c r="C323" s="266" t="str">
        <f t="shared" si="64"/>
        <v/>
      </c>
      <c r="D323" s="43"/>
      <c r="E323" s="39" t="str">
        <f t="shared" si="65"/>
        <v/>
      </c>
      <c r="F323" s="43"/>
      <c r="G323" s="39" t="str">
        <f t="shared" ref="G323:G386" si="74">IFERROR(VLOOKUP(F323,$Y$5:$AA$129,2,FALSE),"")</f>
        <v/>
      </c>
      <c r="H323" s="74"/>
      <c r="I323" s="39" t="str">
        <f t="shared" ref="I323:I344" si="75">IFERROR(VLOOKUP(H323,$AE$6:$AF$353,2,FALSE),"")</f>
        <v/>
      </c>
      <c r="J323" s="39" t="str">
        <f t="shared" ref="J323:J344" si="76">IFERROR(VLOOKUP(H323,$AE$6:$AI$353,3,FALSE),"")</f>
        <v/>
      </c>
      <c r="K323" s="73"/>
      <c r="L323" s="73"/>
      <c r="M323" s="73"/>
      <c r="N323" s="239"/>
      <c r="O323" t="str">
        <f>IF(C323="","",'OPĆI DIO'!$C$1)</f>
        <v/>
      </c>
      <c r="P323" t="str">
        <f t="shared" si="66"/>
        <v/>
      </c>
      <c r="Q323" t="str">
        <f t="shared" si="67"/>
        <v/>
      </c>
      <c r="R323" t="str">
        <f t="shared" si="68"/>
        <v/>
      </c>
      <c r="S323" t="str">
        <f t="shared" si="69"/>
        <v/>
      </c>
      <c r="T323" t="str">
        <f t="shared" si="70"/>
        <v/>
      </c>
      <c r="U323" t="str">
        <f t="shared" si="71"/>
        <v/>
      </c>
    </row>
    <row r="324" spans="1:21">
      <c r="A324" s="39" t="str">
        <f>IF(C324="","",VLOOKUP('OPĆI DIO'!$C$1,'OPĆI DIO'!$N$4:$W$137,10,FALSE))</f>
        <v/>
      </c>
      <c r="B324" s="39" t="str">
        <f>IF(C324="","",VLOOKUP('OPĆI DIO'!$C$1,'OPĆI DIO'!$N$4:$W$137,9,FALSE))</f>
        <v/>
      </c>
      <c r="C324" s="266" t="str">
        <f t="shared" ref="C324:C387" si="77">IFERROR(VLOOKUP(D324,$V$6:$X$34,3,FALSE),"")</f>
        <v/>
      </c>
      <c r="D324" s="43"/>
      <c r="E324" s="39" t="str">
        <f t="shared" ref="E324:E387" si="78">IFERROR(VLOOKUP(D324,$V$6:$W$34,2,FALSE),"")</f>
        <v/>
      </c>
      <c r="F324" s="43"/>
      <c r="G324" s="39" t="str">
        <f t="shared" si="74"/>
        <v/>
      </c>
      <c r="H324" s="74"/>
      <c r="I324" s="39" t="str">
        <f t="shared" si="75"/>
        <v/>
      </c>
      <c r="J324" s="39" t="str">
        <f t="shared" si="76"/>
        <v/>
      </c>
      <c r="K324" s="73"/>
      <c r="L324" s="73"/>
      <c r="M324" s="73"/>
      <c r="N324" s="239"/>
      <c r="O324" t="str">
        <f>IF(C324="","",'OPĆI DIO'!$C$1)</f>
        <v/>
      </c>
      <c r="P324" t="str">
        <f t="shared" ref="P324:P387" si="79">LEFT(F324,3)</f>
        <v/>
      </c>
      <c r="Q324" t="str">
        <f t="shared" ref="Q324:Q387" si="80">LEFT(F324,2)</f>
        <v/>
      </c>
      <c r="R324" t="str">
        <f t="shared" ref="R324:R387" si="81">LEFT(C324,3)</f>
        <v/>
      </c>
      <c r="S324" t="str">
        <f t="shared" ref="S324:S387" si="82">MID(J324,2,2)</f>
        <v/>
      </c>
      <c r="T324" t="str">
        <f t="shared" ref="T324:T387" si="83">LEFT(F324,1)</f>
        <v/>
      </c>
      <c r="U324" t="str">
        <f t="shared" ref="U324:U387" si="84">IFERROR(VLOOKUP(C324,$V$6:$X$34,3,FALSE),"")</f>
        <v/>
      </c>
    </row>
    <row r="325" spans="1:21">
      <c r="A325" s="39" t="str">
        <f>IF(C325="","",VLOOKUP('OPĆI DIO'!$C$1,'OPĆI DIO'!$N$4:$W$137,10,FALSE))</f>
        <v/>
      </c>
      <c r="B325" s="39" t="str">
        <f>IF(C325="","",VLOOKUP('OPĆI DIO'!$C$1,'OPĆI DIO'!$N$4:$W$137,9,FALSE))</f>
        <v/>
      </c>
      <c r="C325" s="266" t="str">
        <f t="shared" si="77"/>
        <v/>
      </c>
      <c r="D325" s="43"/>
      <c r="E325" s="39" t="str">
        <f t="shared" si="78"/>
        <v/>
      </c>
      <c r="F325" s="43"/>
      <c r="G325" s="39" t="str">
        <f t="shared" si="74"/>
        <v/>
      </c>
      <c r="H325" s="74"/>
      <c r="I325" s="39" t="str">
        <f t="shared" si="75"/>
        <v/>
      </c>
      <c r="J325" s="39" t="str">
        <f t="shared" si="76"/>
        <v/>
      </c>
      <c r="K325" s="73"/>
      <c r="L325" s="73"/>
      <c r="M325" s="73"/>
      <c r="N325" s="239"/>
      <c r="O325" t="str">
        <f>IF(C325="","",'OPĆI DIO'!$C$1)</f>
        <v/>
      </c>
      <c r="P325" t="str">
        <f t="shared" si="79"/>
        <v/>
      </c>
      <c r="Q325" t="str">
        <f t="shared" si="80"/>
        <v/>
      </c>
      <c r="R325" t="str">
        <f t="shared" si="81"/>
        <v/>
      </c>
      <c r="S325" t="str">
        <f t="shared" si="82"/>
        <v/>
      </c>
      <c r="T325" t="str">
        <f t="shared" si="83"/>
        <v/>
      </c>
      <c r="U325" t="str">
        <f t="shared" si="84"/>
        <v/>
      </c>
    </row>
    <row r="326" spans="1:21">
      <c r="A326" s="39" t="str">
        <f>IF(C326="","",VLOOKUP('OPĆI DIO'!$C$1,'OPĆI DIO'!$N$4:$W$137,10,FALSE))</f>
        <v/>
      </c>
      <c r="B326" s="39" t="str">
        <f>IF(C326="","",VLOOKUP('OPĆI DIO'!$C$1,'OPĆI DIO'!$N$4:$W$137,9,FALSE))</f>
        <v/>
      </c>
      <c r="C326" s="266" t="str">
        <f t="shared" si="77"/>
        <v/>
      </c>
      <c r="D326" s="43"/>
      <c r="E326" s="39" t="str">
        <f t="shared" si="78"/>
        <v/>
      </c>
      <c r="F326" s="43"/>
      <c r="G326" s="39" t="str">
        <f t="shared" si="74"/>
        <v/>
      </c>
      <c r="H326" s="74"/>
      <c r="I326" s="39" t="str">
        <f t="shared" si="75"/>
        <v/>
      </c>
      <c r="J326" s="39" t="str">
        <f t="shared" si="76"/>
        <v/>
      </c>
      <c r="K326" s="73"/>
      <c r="L326" s="73"/>
      <c r="M326" s="73"/>
      <c r="N326" s="239"/>
      <c r="O326" t="str">
        <f>IF(C326="","",'OPĆI DIO'!$C$1)</f>
        <v/>
      </c>
      <c r="P326" t="str">
        <f t="shared" si="79"/>
        <v/>
      </c>
      <c r="Q326" t="str">
        <f t="shared" si="80"/>
        <v/>
      </c>
      <c r="R326" t="str">
        <f t="shared" si="81"/>
        <v/>
      </c>
      <c r="S326" t="str">
        <f t="shared" si="82"/>
        <v/>
      </c>
      <c r="T326" t="str">
        <f t="shared" si="83"/>
        <v/>
      </c>
      <c r="U326" t="str">
        <f t="shared" si="84"/>
        <v/>
      </c>
    </row>
    <row r="327" spans="1:21">
      <c r="A327" s="39" t="str">
        <f>IF(C327="","",VLOOKUP('OPĆI DIO'!$C$1,'OPĆI DIO'!$N$4:$W$137,10,FALSE))</f>
        <v/>
      </c>
      <c r="B327" s="39" t="str">
        <f>IF(C327="","",VLOOKUP('OPĆI DIO'!$C$1,'OPĆI DIO'!$N$4:$W$137,9,FALSE))</f>
        <v/>
      </c>
      <c r="C327" s="266" t="str">
        <f t="shared" si="77"/>
        <v/>
      </c>
      <c r="D327" s="43"/>
      <c r="E327" s="39" t="str">
        <f t="shared" si="78"/>
        <v/>
      </c>
      <c r="F327" s="43"/>
      <c r="G327" s="39" t="str">
        <f t="shared" si="74"/>
        <v/>
      </c>
      <c r="H327" s="74"/>
      <c r="I327" s="39" t="str">
        <f t="shared" si="75"/>
        <v/>
      </c>
      <c r="J327" s="39" t="str">
        <f t="shared" si="76"/>
        <v/>
      </c>
      <c r="K327" s="73"/>
      <c r="L327" s="73"/>
      <c r="M327" s="73"/>
      <c r="N327" s="239"/>
      <c r="O327" t="str">
        <f>IF(C327="","",'OPĆI DIO'!$C$1)</f>
        <v/>
      </c>
      <c r="P327" t="str">
        <f t="shared" si="79"/>
        <v/>
      </c>
      <c r="Q327" t="str">
        <f t="shared" si="80"/>
        <v/>
      </c>
      <c r="R327" t="str">
        <f t="shared" si="81"/>
        <v/>
      </c>
      <c r="S327" t="str">
        <f t="shared" si="82"/>
        <v/>
      </c>
      <c r="T327" t="str">
        <f t="shared" si="83"/>
        <v/>
      </c>
      <c r="U327" t="str">
        <f t="shared" si="84"/>
        <v/>
      </c>
    </row>
    <row r="328" spans="1:21">
      <c r="A328" s="39" t="str">
        <f>IF(C328="","",VLOOKUP('OPĆI DIO'!$C$1,'OPĆI DIO'!$N$4:$W$137,10,FALSE))</f>
        <v/>
      </c>
      <c r="B328" s="39" t="str">
        <f>IF(C328="","",VLOOKUP('OPĆI DIO'!$C$1,'OPĆI DIO'!$N$4:$W$137,9,FALSE))</f>
        <v/>
      </c>
      <c r="C328" s="266" t="str">
        <f t="shared" si="77"/>
        <v/>
      </c>
      <c r="D328" s="43"/>
      <c r="E328" s="39" t="str">
        <f t="shared" si="78"/>
        <v/>
      </c>
      <c r="F328" s="43"/>
      <c r="G328" s="39" t="str">
        <f t="shared" si="74"/>
        <v/>
      </c>
      <c r="H328" s="74"/>
      <c r="I328" s="39" t="str">
        <f t="shared" si="75"/>
        <v/>
      </c>
      <c r="J328" s="39" t="str">
        <f t="shared" si="76"/>
        <v/>
      </c>
      <c r="K328" s="73"/>
      <c r="L328" s="73"/>
      <c r="M328" s="73"/>
      <c r="N328" s="239"/>
      <c r="O328" t="str">
        <f>IF(C328="","",'OPĆI DIO'!$C$1)</f>
        <v/>
      </c>
      <c r="P328" t="str">
        <f t="shared" si="79"/>
        <v/>
      </c>
      <c r="Q328" t="str">
        <f t="shared" si="80"/>
        <v/>
      </c>
      <c r="R328" t="str">
        <f t="shared" si="81"/>
        <v/>
      </c>
      <c r="S328" t="str">
        <f t="shared" si="82"/>
        <v/>
      </c>
      <c r="T328" t="str">
        <f t="shared" si="83"/>
        <v/>
      </c>
      <c r="U328" t="str">
        <f t="shared" si="84"/>
        <v/>
      </c>
    </row>
    <row r="329" spans="1:21">
      <c r="A329" s="39" t="str">
        <f>IF(C329="","",VLOOKUP('OPĆI DIO'!$C$1,'OPĆI DIO'!$N$4:$W$137,10,FALSE))</f>
        <v/>
      </c>
      <c r="B329" s="39" t="str">
        <f>IF(C329="","",VLOOKUP('OPĆI DIO'!$C$1,'OPĆI DIO'!$N$4:$W$137,9,FALSE))</f>
        <v/>
      </c>
      <c r="C329" s="266" t="str">
        <f t="shared" si="77"/>
        <v/>
      </c>
      <c r="D329" s="43"/>
      <c r="E329" s="39" t="str">
        <f t="shared" si="78"/>
        <v/>
      </c>
      <c r="F329" s="43"/>
      <c r="G329" s="39" t="str">
        <f t="shared" si="74"/>
        <v/>
      </c>
      <c r="H329" s="74"/>
      <c r="I329" s="39" t="str">
        <f t="shared" si="75"/>
        <v/>
      </c>
      <c r="J329" s="39" t="str">
        <f t="shared" si="76"/>
        <v/>
      </c>
      <c r="K329" s="73"/>
      <c r="L329" s="73"/>
      <c r="M329" s="73"/>
      <c r="N329" s="239"/>
      <c r="O329" t="str">
        <f>IF(C329="","",'OPĆI DIO'!$C$1)</f>
        <v/>
      </c>
      <c r="P329" t="str">
        <f t="shared" si="79"/>
        <v/>
      </c>
      <c r="Q329" t="str">
        <f t="shared" si="80"/>
        <v/>
      </c>
      <c r="R329" t="str">
        <f t="shared" si="81"/>
        <v/>
      </c>
      <c r="S329" t="str">
        <f t="shared" si="82"/>
        <v/>
      </c>
      <c r="T329" t="str">
        <f t="shared" si="83"/>
        <v/>
      </c>
      <c r="U329" t="str">
        <f t="shared" si="84"/>
        <v/>
      </c>
    </row>
    <row r="330" spans="1:21">
      <c r="A330" s="39" t="str">
        <f>IF(C330="","",VLOOKUP('OPĆI DIO'!$C$1,'OPĆI DIO'!$N$4:$W$137,10,FALSE))</f>
        <v/>
      </c>
      <c r="B330" s="39" t="str">
        <f>IF(C330="","",VLOOKUP('OPĆI DIO'!$C$1,'OPĆI DIO'!$N$4:$W$137,9,FALSE))</f>
        <v/>
      </c>
      <c r="C330" s="266" t="str">
        <f t="shared" si="77"/>
        <v/>
      </c>
      <c r="D330" s="43"/>
      <c r="E330" s="39" t="str">
        <f t="shared" si="78"/>
        <v/>
      </c>
      <c r="F330" s="43"/>
      <c r="G330" s="39" t="str">
        <f t="shared" si="74"/>
        <v/>
      </c>
      <c r="H330" s="74"/>
      <c r="I330" s="39" t="str">
        <f t="shared" si="75"/>
        <v/>
      </c>
      <c r="J330" s="39" t="str">
        <f t="shared" si="76"/>
        <v/>
      </c>
      <c r="K330" s="73"/>
      <c r="L330" s="73"/>
      <c r="M330" s="73"/>
      <c r="N330" s="239"/>
      <c r="O330" t="str">
        <f>IF(C330="","",'OPĆI DIO'!$C$1)</f>
        <v/>
      </c>
      <c r="P330" t="str">
        <f t="shared" si="79"/>
        <v/>
      </c>
      <c r="Q330" t="str">
        <f t="shared" si="80"/>
        <v/>
      </c>
      <c r="R330" t="str">
        <f t="shared" si="81"/>
        <v/>
      </c>
      <c r="S330" t="str">
        <f t="shared" si="82"/>
        <v/>
      </c>
      <c r="T330" t="str">
        <f t="shared" si="83"/>
        <v/>
      </c>
      <c r="U330" t="str">
        <f t="shared" si="84"/>
        <v/>
      </c>
    </row>
    <row r="331" spans="1:21">
      <c r="A331" s="39" t="str">
        <f>IF(C331="","",VLOOKUP('OPĆI DIO'!$C$1,'OPĆI DIO'!$N$4:$W$137,10,FALSE))</f>
        <v/>
      </c>
      <c r="B331" s="39" t="str">
        <f>IF(C331="","",VLOOKUP('OPĆI DIO'!$C$1,'OPĆI DIO'!$N$4:$W$137,9,FALSE))</f>
        <v/>
      </c>
      <c r="C331" s="266" t="str">
        <f t="shared" si="77"/>
        <v/>
      </c>
      <c r="D331" s="43"/>
      <c r="E331" s="39" t="str">
        <f t="shared" si="78"/>
        <v/>
      </c>
      <c r="F331" s="43"/>
      <c r="G331" s="39" t="str">
        <f t="shared" si="74"/>
        <v/>
      </c>
      <c r="H331" s="74"/>
      <c r="I331" s="39" t="str">
        <f t="shared" si="75"/>
        <v/>
      </c>
      <c r="J331" s="39" t="str">
        <f t="shared" si="76"/>
        <v/>
      </c>
      <c r="K331" s="73"/>
      <c r="L331" s="73"/>
      <c r="M331" s="73"/>
      <c r="N331" s="239"/>
      <c r="O331" t="str">
        <f>IF(C331="","",'OPĆI DIO'!$C$1)</f>
        <v/>
      </c>
      <c r="P331" t="str">
        <f t="shared" si="79"/>
        <v/>
      </c>
      <c r="Q331" t="str">
        <f t="shared" si="80"/>
        <v/>
      </c>
      <c r="R331" t="str">
        <f t="shared" si="81"/>
        <v/>
      </c>
      <c r="S331" t="str">
        <f t="shared" si="82"/>
        <v/>
      </c>
      <c r="T331" t="str">
        <f t="shared" si="83"/>
        <v/>
      </c>
      <c r="U331" t="str">
        <f t="shared" si="84"/>
        <v/>
      </c>
    </row>
    <row r="332" spans="1:21">
      <c r="A332" s="39" t="str">
        <f>IF(C332="","",VLOOKUP('OPĆI DIO'!$C$1,'OPĆI DIO'!$N$4:$W$137,10,FALSE))</f>
        <v/>
      </c>
      <c r="B332" s="39" t="str">
        <f>IF(C332="","",VLOOKUP('OPĆI DIO'!$C$1,'OPĆI DIO'!$N$4:$W$137,9,FALSE))</f>
        <v/>
      </c>
      <c r="C332" s="266" t="str">
        <f t="shared" si="77"/>
        <v/>
      </c>
      <c r="D332" s="43"/>
      <c r="E332" s="39" t="str">
        <f t="shared" si="78"/>
        <v/>
      </c>
      <c r="F332" s="43"/>
      <c r="G332" s="39" t="str">
        <f t="shared" si="74"/>
        <v/>
      </c>
      <c r="H332" s="74"/>
      <c r="I332" s="39" t="str">
        <f t="shared" si="75"/>
        <v/>
      </c>
      <c r="J332" s="39" t="str">
        <f t="shared" si="76"/>
        <v/>
      </c>
      <c r="K332" s="73"/>
      <c r="L332" s="73"/>
      <c r="M332" s="73"/>
      <c r="N332" s="239"/>
      <c r="O332" t="str">
        <f>IF(C332="","",'OPĆI DIO'!$C$1)</f>
        <v/>
      </c>
      <c r="P332" t="str">
        <f t="shared" si="79"/>
        <v/>
      </c>
      <c r="Q332" t="str">
        <f t="shared" si="80"/>
        <v/>
      </c>
      <c r="R332" t="str">
        <f t="shared" si="81"/>
        <v/>
      </c>
      <c r="S332" t="str">
        <f t="shared" si="82"/>
        <v/>
      </c>
      <c r="T332" t="str">
        <f t="shared" si="83"/>
        <v/>
      </c>
      <c r="U332" t="str">
        <f t="shared" si="84"/>
        <v/>
      </c>
    </row>
    <row r="333" spans="1:21">
      <c r="A333" s="39" t="str">
        <f>IF(C333="","",VLOOKUP('OPĆI DIO'!$C$1,'OPĆI DIO'!$N$4:$W$137,10,FALSE))</f>
        <v/>
      </c>
      <c r="B333" s="39" t="str">
        <f>IF(C333="","",VLOOKUP('OPĆI DIO'!$C$1,'OPĆI DIO'!$N$4:$W$137,9,FALSE))</f>
        <v/>
      </c>
      <c r="C333" s="266" t="str">
        <f t="shared" si="77"/>
        <v/>
      </c>
      <c r="D333" s="43"/>
      <c r="E333" s="39" t="str">
        <f t="shared" si="78"/>
        <v/>
      </c>
      <c r="F333" s="43"/>
      <c r="G333" s="39" t="str">
        <f t="shared" si="74"/>
        <v/>
      </c>
      <c r="H333" s="74"/>
      <c r="I333" s="39" t="str">
        <f t="shared" si="75"/>
        <v/>
      </c>
      <c r="J333" s="39" t="str">
        <f t="shared" si="76"/>
        <v/>
      </c>
      <c r="K333" s="73"/>
      <c r="L333" s="73"/>
      <c r="M333" s="73"/>
      <c r="N333" s="239"/>
      <c r="O333" t="str">
        <f>IF(C333="","",'OPĆI DIO'!$C$1)</f>
        <v/>
      </c>
      <c r="P333" t="str">
        <f t="shared" si="79"/>
        <v/>
      </c>
      <c r="Q333" t="str">
        <f t="shared" si="80"/>
        <v/>
      </c>
      <c r="R333" t="str">
        <f t="shared" si="81"/>
        <v/>
      </c>
      <c r="S333" t="str">
        <f t="shared" si="82"/>
        <v/>
      </c>
      <c r="T333" t="str">
        <f t="shared" si="83"/>
        <v/>
      </c>
      <c r="U333" t="str">
        <f t="shared" si="84"/>
        <v/>
      </c>
    </row>
    <row r="334" spans="1:21">
      <c r="A334" s="39" t="str">
        <f>IF(C334="","",VLOOKUP('OPĆI DIO'!$C$1,'OPĆI DIO'!$N$4:$W$137,10,FALSE))</f>
        <v/>
      </c>
      <c r="B334" s="39" t="str">
        <f>IF(C334="","",VLOOKUP('OPĆI DIO'!$C$1,'OPĆI DIO'!$N$4:$W$137,9,FALSE))</f>
        <v/>
      </c>
      <c r="C334" s="266" t="str">
        <f t="shared" si="77"/>
        <v/>
      </c>
      <c r="D334" s="43"/>
      <c r="E334" s="39" t="str">
        <f t="shared" si="78"/>
        <v/>
      </c>
      <c r="F334" s="43"/>
      <c r="G334" s="39" t="str">
        <f t="shared" si="74"/>
        <v/>
      </c>
      <c r="H334" s="74"/>
      <c r="I334" s="39" t="str">
        <f t="shared" si="75"/>
        <v/>
      </c>
      <c r="J334" s="39" t="str">
        <f t="shared" si="76"/>
        <v/>
      </c>
      <c r="K334" s="73"/>
      <c r="L334" s="73"/>
      <c r="M334" s="73"/>
      <c r="N334" s="239"/>
      <c r="O334" t="str">
        <f>IF(C334="","",'OPĆI DIO'!$C$1)</f>
        <v/>
      </c>
      <c r="P334" t="str">
        <f t="shared" si="79"/>
        <v/>
      </c>
      <c r="Q334" t="str">
        <f t="shared" si="80"/>
        <v/>
      </c>
      <c r="R334" t="str">
        <f t="shared" si="81"/>
        <v/>
      </c>
      <c r="S334" t="str">
        <f t="shared" si="82"/>
        <v/>
      </c>
      <c r="T334" t="str">
        <f t="shared" si="83"/>
        <v/>
      </c>
      <c r="U334" t="str">
        <f t="shared" si="84"/>
        <v/>
      </c>
    </row>
    <row r="335" spans="1:21">
      <c r="A335" s="39" t="str">
        <f>IF(C335="","",VLOOKUP('OPĆI DIO'!$C$1,'OPĆI DIO'!$N$4:$W$137,10,FALSE))</f>
        <v/>
      </c>
      <c r="B335" s="39" t="str">
        <f>IF(C335="","",VLOOKUP('OPĆI DIO'!$C$1,'OPĆI DIO'!$N$4:$W$137,9,FALSE))</f>
        <v/>
      </c>
      <c r="C335" s="266" t="str">
        <f t="shared" si="77"/>
        <v/>
      </c>
      <c r="D335" s="43"/>
      <c r="E335" s="39" t="str">
        <f t="shared" si="78"/>
        <v/>
      </c>
      <c r="F335" s="43"/>
      <c r="G335" s="39" t="str">
        <f t="shared" si="74"/>
        <v/>
      </c>
      <c r="H335" s="74"/>
      <c r="I335" s="39" t="str">
        <f t="shared" si="75"/>
        <v/>
      </c>
      <c r="J335" s="39" t="str">
        <f t="shared" si="76"/>
        <v/>
      </c>
      <c r="K335" s="73"/>
      <c r="L335" s="73"/>
      <c r="M335" s="73"/>
      <c r="N335" s="239"/>
      <c r="O335" t="str">
        <f>IF(C335="","",'OPĆI DIO'!$C$1)</f>
        <v/>
      </c>
      <c r="P335" t="str">
        <f t="shared" si="79"/>
        <v/>
      </c>
      <c r="Q335" t="str">
        <f t="shared" si="80"/>
        <v/>
      </c>
      <c r="R335" t="str">
        <f t="shared" si="81"/>
        <v/>
      </c>
      <c r="S335" t="str">
        <f t="shared" si="82"/>
        <v/>
      </c>
      <c r="T335" t="str">
        <f t="shared" si="83"/>
        <v/>
      </c>
      <c r="U335" t="str">
        <f t="shared" si="84"/>
        <v/>
      </c>
    </row>
    <row r="336" spans="1:21">
      <c r="A336" s="39" t="str">
        <f>IF(C336="","",VLOOKUP('OPĆI DIO'!$C$1,'OPĆI DIO'!$N$4:$W$137,10,FALSE))</f>
        <v/>
      </c>
      <c r="B336" s="39" t="str">
        <f>IF(C336="","",VLOOKUP('OPĆI DIO'!$C$1,'OPĆI DIO'!$N$4:$W$137,9,FALSE))</f>
        <v/>
      </c>
      <c r="C336" s="266" t="str">
        <f t="shared" si="77"/>
        <v/>
      </c>
      <c r="D336" s="43"/>
      <c r="E336" s="39" t="str">
        <f t="shared" si="78"/>
        <v/>
      </c>
      <c r="F336" s="43"/>
      <c r="G336" s="39" t="str">
        <f t="shared" si="74"/>
        <v/>
      </c>
      <c r="H336" s="74"/>
      <c r="I336" s="39" t="str">
        <f t="shared" si="75"/>
        <v/>
      </c>
      <c r="J336" s="39" t="str">
        <f t="shared" si="76"/>
        <v/>
      </c>
      <c r="K336" s="73"/>
      <c r="L336" s="73"/>
      <c r="M336" s="73"/>
      <c r="N336" s="239"/>
      <c r="O336" t="str">
        <f>IF(C336="","",'OPĆI DIO'!$C$1)</f>
        <v/>
      </c>
      <c r="P336" t="str">
        <f t="shared" si="79"/>
        <v/>
      </c>
      <c r="Q336" t="str">
        <f t="shared" si="80"/>
        <v/>
      </c>
      <c r="R336" t="str">
        <f t="shared" si="81"/>
        <v/>
      </c>
      <c r="S336" t="str">
        <f t="shared" si="82"/>
        <v/>
      </c>
      <c r="T336" t="str">
        <f t="shared" si="83"/>
        <v/>
      </c>
      <c r="U336" t="str">
        <f t="shared" si="84"/>
        <v/>
      </c>
    </row>
    <row r="337" spans="1:21">
      <c r="A337" s="39" t="str">
        <f>IF(C337="","",VLOOKUP('OPĆI DIO'!$C$1,'OPĆI DIO'!$N$4:$W$137,10,FALSE))</f>
        <v/>
      </c>
      <c r="B337" s="39" t="str">
        <f>IF(C337="","",VLOOKUP('OPĆI DIO'!$C$1,'OPĆI DIO'!$N$4:$W$137,9,FALSE))</f>
        <v/>
      </c>
      <c r="C337" s="266" t="str">
        <f t="shared" si="77"/>
        <v/>
      </c>
      <c r="D337" s="43"/>
      <c r="E337" s="39" t="str">
        <f t="shared" si="78"/>
        <v/>
      </c>
      <c r="F337" s="43"/>
      <c r="G337" s="39" t="str">
        <f t="shared" si="74"/>
        <v/>
      </c>
      <c r="H337" s="74"/>
      <c r="I337" s="39" t="str">
        <f t="shared" si="75"/>
        <v/>
      </c>
      <c r="J337" s="39" t="str">
        <f t="shared" si="76"/>
        <v/>
      </c>
      <c r="K337" s="73"/>
      <c r="L337" s="73"/>
      <c r="M337" s="73"/>
      <c r="N337" s="239"/>
      <c r="O337" t="str">
        <f>IF(C337="","",'OPĆI DIO'!$C$1)</f>
        <v/>
      </c>
      <c r="P337" t="str">
        <f t="shared" si="79"/>
        <v/>
      </c>
      <c r="Q337" t="str">
        <f t="shared" si="80"/>
        <v/>
      </c>
      <c r="R337" t="str">
        <f t="shared" si="81"/>
        <v/>
      </c>
      <c r="S337" t="str">
        <f t="shared" si="82"/>
        <v/>
      </c>
      <c r="T337" t="str">
        <f t="shared" si="83"/>
        <v/>
      </c>
      <c r="U337" t="str">
        <f t="shared" si="84"/>
        <v/>
      </c>
    </row>
    <row r="338" spans="1:21">
      <c r="A338" s="39" t="str">
        <f>IF(C338="","",VLOOKUP('OPĆI DIO'!$C$1,'OPĆI DIO'!$N$4:$W$137,10,FALSE))</f>
        <v/>
      </c>
      <c r="B338" s="39" t="str">
        <f>IF(C338="","",VLOOKUP('OPĆI DIO'!$C$1,'OPĆI DIO'!$N$4:$W$137,9,FALSE))</f>
        <v/>
      </c>
      <c r="C338" s="266" t="str">
        <f t="shared" si="77"/>
        <v/>
      </c>
      <c r="D338" s="43"/>
      <c r="E338" s="39" t="str">
        <f t="shared" si="78"/>
        <v/>
      </c>
      <c r="F338" s="43"/>
      <c r="G338" s="39" t="str">
        <f t="shared" si="74"/>
        <v/>
      </c>
      <c r="H338" s="74"/>
      <c r="I338" s="39" t="str">
        <f t="shared" si="75"/>
        <v/>
      </c>
      <c r="J338" s="39" t="str">
        <f t="shared" si="76"/>
        <v/>
      </c>
      <c r="K338" s="73"/>
      <c r="L338" s="73"/>
      <c r="M338" s="73"/>
      <c r="N338" s="239"/>
      <c r="O338" t="str">
        <f>IF(C338="","",'OPĆI DIO'!$C$1)</f>
        <v/>
      </c>
      <c r="P338" t="str">
        <f t="shared" si="79"/>
        <v/>
      </c>
      <c r="Q338" t="str">
        <f t="shared" si="80"/>
        <v/>
      </c>
      <c r="R338" t="str">
        <f t="shared" si="81"/>
        <v/>
      </c>
      <c r="S338" t="str">
        <f t="shared" si="82"/>
        <v/>
      </c>
      <c r="T338" t="str">
        <f t="shared" si="83"/>
        <v/>
      </c>
      <c r="U338" t="str">
        <f t="shared" si="84"/>
        <v/>
      </c>
    </row>
    <row r="339" spans="1:21">
      <c r="A339" s="39" t="str">
        <f>IF(C339="","",VLOOKUP('OPĆI DIO'!$C$1,'OPĆI DIO'!$N$4:$W$137,10,FALSE))</f>
        <v/>
      </c>
      <c r="B339" s="39" t="str">
        <f>IF(C339="","",VLOOKUP('OPĆI DIO'!$C$1,'OPĆI DIO'!$N$4:$W$137,9,FALSE))</f>
        <v/>
      </c>
      <c r="C339" s="266" t="str">
        <f t="shared" si="77"/>
        <v/>
      </c>
      <c r="D339" s="43"/>
      <c r="E339" s="39" t="str">
        <f t="shared" si="78"/>
        <v/>
      </c>
      <c r="F339" s="43"/>
      <c r="G339" s="39" t="str">
        <f t="shared" si="74"/>
        <v/>
      </c>
      <c r="H339" s="74"/>
      <c r="I339" s="39" t="str">
        <f t="shared" si="75"/>
        <v/>
      </c>
      <c r="J339" s="39" t="str">
        <f t="shared" si="76"/>
        <v/>
      </c>
      <c r="K339" s="73"/>
      <c r="L339" s="73"/>
      <c r="M339" s="73"/>
      <c r="N339" s="239"/>
      <c r="O339" t="str">
        <f>IF(C339="","",'OPĆI DIO'!$C$1)</f>
        <v/>
      </c>
      <c r="P339" t="str">
        <f t="shared" si="79"/>
        <v/>
      </c>
      <c r="Q339" t="str">
        <f t="shared" si="80"/>
        <v/>
      </c>
      <c r="R339" t="str">
        <f t="shared" si="81"/>
        <v/>
      </c>
      <c r="S339" t="str">
        <f t="shared" si="82"/>
        <v/>
      </c>
      <c r="T339" t="str">
        <f t="shared" si="83"/>
        <v/>
      </c>
      <c r="U339" t="str">
        <f t="shared" si="84"/>
        <v/>
      </c>
    </row>
    <row r="340" spans="1:21">
      <c r="A340" s="39" t="str">
        <f>IF(C340="","",VLOOKUP('OPĆI DIO'!$C$1,'OPĆI DIO'!$N$4:$W$137,10,FALSE))</f>
        <v/>
      </c>
      <c r="B340" s="39" t="str">
        <f>IF(C340="","",VLOOKUP('OPĆI DIO'!$C$1,'OPĆI DIO'!$N$4:$W$137,9,FALSE))</f>
        <v/>
      </c>
      <c r="C340" s="266" t="str">
        <f t="shared" si="77"/>
        <v/>
      </c>
      <c r="D340" s="43"/>
      <c r="E340" s="39" t="str">
        <f t="shared" si="78"/>
        <v/>
      </c>
      <c r="F340" s="43"/>
      <c r="G340" s="39" t="str">
        <f t="shared" si="74"/>
        <v/>
      </c>
      <c r="H340" s="74"/>
      <c r="I340" s="39" t="str">
        <f t="shared" si="75"/>
        <v/>
      </c>
      <c r="J340" s="39" t="str">
        <f t="shared" si="76"/>
        <v/>
      </c>
      <c r="K340" s="73"/>
      <c r="L340" s="73"/>
      <c r="M340" s="73"/>
      <c r="N340" s="239"/>
      <c r="O340" t="str">
        <f>IF(C340="","",'OPĆI DIO'!$C$1)</f>
        <v/>
      </c>
      <c r="P340" t="str">
        <f t="shared" si="79"/>
        <v/>
      </c>
      <c r="Q340" t="str">
        <f t="shared" si="80"/>
        <v/>
      </c>
      <c r="R340" t="str">
        <f t="shared" si="81"/>
        <v/>
      </c>
      <c r="S340" t="str">
        <f t="shared" si="82"/>
        <v/>
      </c>
      <c r="T340" t="str">
        <f t="shared" si="83"/>
        <v/>
      </c>
      <c r="U340" t="str">
        <f t="shared" si="84"/>
        <v/>
      </c>
    </row>
    <row r="341" spans="1:21">
      <c r="A341" s="39" t="str">
        <f>IF(C341="","",VLOOKUP('OPĆI DIO'!$C$1,'OPĆI DIO'!$N$4:$W$137,10,FALSE))</f>
        <v/>
      </c>
      <c r="B341" s="39" t="str">
        <f>IF(C341="","",VLOOKUP('OPĆI DIO'!$C$1,'OPĆI DIO'!$N$4:$W$137,9,FALSE))</f>
        <v/>
      </c>
      <c r="C341" s="266" t="str">
        <f t="shared" si="77"/>
        <v/>
      </c>
      <c r="D341" s="43"/>
      <c r="E341" s="39" t="str">
        <f t="shared" si="78"/>
        <v/>
      </c>
      <c r="F341" s="43"/>
      <c r="G341" s="39" t="str">
        <f t="shared" si="74"/>
        <v/>
      </c>
      <c r="H341" s="74"/>
      <c r="I341" s="39" t="str">
        <f t="shared" si="75"/>
        <v/>
      </c>
      <c r="J341" s="39" t="str">
        <f t="shared" si="76"/>
        <v/>
      </c>
      <c r="K341" s="73"/>
      <c r="L341" s="73"/>
      <c r="M341" s="73"/>
      <c r="N341" s="239"/>
      <c r="O341" t="str">
        <f>IF(C341="","",'OPĆI DIO'!$C$1)</f>
        <v/>
      </c>
      <c r="P341" t="str">
        <f t="shared" si="79"/>
        <v/>
      </c>
      <c r="Q341" t="str">
        <f t="shared" si="80"/>
        <v/>
      </c>
      <c r="R341" t="str">
        <f t="shared" si="81"/>
        <v/>
      </c>
      <c r="S341" t="str">
        <f t="shared" si="82"/>
        <v/>
      </c>
      <c r="T341" t="str">
        <f t="shared" si="83"/>
        <v/>
      </c>
      <c r="U341" t="str">
        <f t="shared" si="84"/>
        <v/>
      </c>
    </row>
    <row r="342" spans="1:21">
      <c r="A342" s="39" t="str">
        <f>IF(C342="","",VLOOKUP('OPĆI DIO'!$C$1,'OPĆI DIO'!$N$4:$W$137,10,FALSE))</f>
        <v/>
      </c>
      <c r="B342" s="39" t="str">
        <f>IF(C342="","",VLOOKUP('OPĆI DIO'!$C$1,'OPĆI DIO'!$N$4:$W$137,9,FALSE))</f>
        <v/>
      </c>
      <c r="C342" s="266" t="str">
        <f t="shared" si="77"/>
        <v/>
      </c>
      <c r="D342" s="43"/>
      <c r="E342" s="39" t="str">
        <f t="shared" si="78"/>
        <v/>
      </c>
      <c r="F342" s="43"/>
      <c r="G342" s="39" t="str">
        <f t="shared" si="74"/>
        <v/>
      </c>
      <c r="H342" s="74"/>
      <c r="I342" s="39" t="str">
        <f t="shared" si="75"/>
        <v/>
      </c>
      <c r="J342" s="39" t="str">
        <f t="shared" si="76"/>
        <v/>
      </c>
      <c r="K342" s="73"/>
      <c r="L342" s="73"/>
      <c r="M342" s="73"/>
      <c r="N342" s="239"/>
      <c r="O342" t="str">
        <f>IF(C342="","",'OPĆI DIO'!$C$1)</f>
        <v/>
      </c>
      <c r="P342" t="str">
        <f t="shared" si="79"/>
        <v/>
      </c>
      <c r="Q342" t="str">
        <f t="shared" si="80"/>
        <v/>
      </c>
      <c r="R342" t="str">
        <f t="shared" si="81"/>
        <v/>
      </c>
      <c r="S342" t="str">
        <f t="shared" si="82"/>
        <v/>
      </c>
      <c r="T342" t="str">
        <f t="shared" si="83"/>
        <v/>
      </c>
      <c r="U342" t="str">
        <f t="shared" si="84"/>
        <v/>
      </c>
    </row>
    <row r="343" spans="1:21">
      <c r="A343" s="39" t="str">
        <f>IF(C343="","",VLOOKUP('OPĆI DIO'!$C$1,'OPĆI DIO'!$N$4:$W$137,10,FALSE))</f>
        <v/>
      </c>
      <c r="B343" s="39" t="str">
        <f>IF(C343="","",VLOOKUP('OPĆI DIO'!$C$1,'OPĆI DIO'!$N$4:$W$137,9,FALSE))</f>
        <v/>
      </c>
      <c r="C343" s="266" t="str">
        <f t="shared" si="77"/>
        <v/>
      </c>
      <c r="D343" s="43"/>
      <c r="E343" s="39" t="str">
        <f t="shared" si="78"/>
        <v/>
      </c>
      <c r="F343" s="43"/>
      <c r="G343" s="39" t="str">
        <f t="shared" si="74"/>
        <v/>
      </c>
      <c r="H343" s="74"/>
      <c r="I343" s="39" t="str">
        <f t="shared" si="75"/>
        <v/>
      </c>
      <c r="J343" s="39" t="str">
        <f t="shared" si="76"/>
        <v/>
      </c>
      <c r="K343" s="73"/>
      <c r="L343" s="73"/>
      <c r="M343" s="73"/>
      <c r="N343" s="239"/>
      <c r="O343" t="str">
        <f>IF(C343="","",'OPĆI DIO'!$C$1)</f>
        <v/>
      </c>
      <c r="P343" t="str">
        <f t="shared" si="79"/>
        <v/>
      </c>
      <c r="Q343" t="str">
        <f t="shared" si="80"/>
        <v/>
      </c>
      <c r="R343" t="str">
        <f t="shared" si="81"/>
        <v/>
      </c>
      <c r="S343" t="str">
        <f t="shared" si="82"/>
        <v/>
      </c>
      <c r="T343" t="str">
        <f t="shared" si="83"/>
        <v/>
      </c>
      <c r="U343" t="str">
        <f t="shared" si="84"/>
        <v/>
      </c>
    </row>
    <row r="344" spans="1:21">
      <c r="A344" s="39" t="str">
        <f>IF(C344="","",VLOOKUP('OPĆI DIO'!$C$1,'OPĆI DIO'!$N$4:$W$137,10,FALSE))</f>
        <v/>
      </c>
      <c r="B344" s="39" t="str">
        <f>IF(C344="","",VLOOKUP('OPĆI DIO'!$C$1,'OPĆI DIO'!$N$4:$W$137,9,FALSE))</f>
        <v/>
      </c>
      <c r="C344" s="266" t="str">
        <f t="shared" si="77"/>
        <v/>
      </c>
      <c r="D344" s="43"/>
      <c r="E344" s="39" t="str">
        <f t="shared" si="78"/>
        <v/>
      </c>
      <c r="F344" s="43"/>
      <c r="G344" s="39" t="str">
        <f t="shared" si="74"/>
        <v/>
      </c>
      <c r="H344" s="74"/>
      <c r="I344" s="39" t="str">
        <f t="shared" si="75"/>
        <v/>
      </c>
      <c r="J344" s="39" t="str">
        <f t="shared" si="76"/>
        <v/>
      </c>
      <c r="K344" s="73"/>
      <c r="L344" s="73"/>
      <c r="M344" s="73"/>
      <c r="N344" s="239"/>
      <c r="O344" t="str">
        <f>IF(C344="","",'OPĆI DIO'!$C$1)</f>
        <v/>
      </c>
      <c r="P344" t="str">
        <f t="shared" si="79"/>
        <v/>
      </c>
      <c r="Q344" t="str">
        <f t="shared" si="80"/>
        <v/>
      </c>
      <c r="R344" t="str">
        <f t="shared" si="81"/>
        <v/>
      </c>
      <c r="S344" t="str">
        <f t="shared" si="82"/>
        <v/>
      </c>
      <c r="T344" t="str">
        <f t="shared" si="83"/>
        <v/>
      </c>
      <c r="U344" t="str">
        <f t="shared" si="84"/>
        <v/>
      </c>
    </row>
    <row r="345" spans="1:21">
      <c r="A345" s="39" t="str">
        <f>IF(C345="","",VLOOKUP('OPĆI DIO'!$C$1,'OPĆI DIO'!$N$4:$W$137,10,FALSE))</f>
        <v/>
      </c>
      <c r="B345" s="39" t="str">
        <f>IF(C345="","",VLOOKUP('OPĆI DIO'!$C$1,'OPĆI DIO'!$N$4:$W$137,9,FALSE))</f>
        <v/>
      </c>
      <c r="C345" s="266" t="str">
        <f t="shared" si="77"/>
        <v/>
      </c>
      <c r="D345" s="43"/>
      <c r="E345" s="39" t="str">
        <f t="shared" si="78"/>
        <v/>
      </c>
      <c r="F345" s="43"/>
      <c r="G345" s="39" t="str">
        <f t="shared" si="74"/>
        <v/>
      </c>
      <c r="H345" s="74"/>
      <c r="I345" s="39" t="str">
        <f t="shared" ref="I345:I353" si="85">IFERROR(VLOOKUP(H345,$AE$6:$AF$353,2,FALSE),"")</f>
        <v/>
      </c>
      <c r="J345" s="39" t="str">
        <f t="shared" ref="J345:J353" si="86">IFERROR(VLOOKUP(H345,$AE$6:$AI$353,3,FALSE),"")</f>
        <v/>
      </c>
      <c r="K345" s="73"/>
      <c r="L345" s="73"/>
      <c r="M345" s="73"/>
      <c r="N345" s="239"/>
      <c r="O345" t="str">
        <f>IF(C345="","",'OPĆI DIO'!$C$1)</f>
        <v/>
      </c>
      <c r="P345" t="str">
        <f t="shared" si="79"/>
        <v/>
      </c>
      <c r="Q345" t="str">
        <f t="shared" si="80"/>
        <v/>
      </c>
      <c r="R345" t="str">
        <f t="shared" si="81"/>
        <v/>
      </c>
      <c r="S345" t="str">
        <f t="shared" si="82"/>
        <v/>
      </c>
      <c r="T345" t="str">
        <f t="shared" si="83"/>
        <v/>
      </c>
      <c r="U345" t="str">
        <f t="shared" si="84"/>
        <v/>
      </c>
    </row>
    <row r="346" spans="1:21">
      <c r="A346" s="39" t="str">
        <f>IF(C346="","",VLOOKUP('OPĆI DIO'!$C$1,'OPĆI DIO'!$N$4:$W$137,10,FALSE))</f>
        <v/>
      </c>
      <c r="B346" s="39" t="str">
        <f>IF(C346="","",VLOOKUP('OPĆI DIO'!$C$1,'OPĆI DIO'!$N$4:$W$137,9,FALSE))</f>
        <v/>
      </c>
      <c r="C346" s="266" t="str">
        <f t="shared" si="77"/>
        <v/>
      </c>
      <c r="D346" s="43"/>
      <c r="E346" s="39" t="str">
        <f t="shared" si="78"/>
        <v/>
      </c>
      <c r="F346" s="43"/>
      <c r="G346" s="39" t="str">
        <f t="shared" si="74"/>
        <v/>
      </c>
      <c r="H346" s="74"/>
      <c r="I346" s="39" t="str">
        <f t="shared" si="85"/>
        <v/>
      </c>
      <c r="J346" s="39" t="str">
        <f t="shared" si="86"/>
        <v/>
      </c>
      <c r="K346" s="73"/>
      <c r="L346" s="73"/>
      <c r="M346" s="73"/>
      <c r="N346" s="239"/>
      <c r="O346" t="str">
        <f>IF(C346="","",'OPĆI DIO'!$C$1)</f>
        <v/>
      </c>
      <c r="P346" t="str">
        <f t="shared" si="79"/>
        <v/>
      </c>
      <c r="Q346" t="str">
        <f t="shared" si="80"/>
        <v/>
      </c>
      <c r="R346" t="str">
        <f t="shared" si="81"/>
        <v/>
      </c>
      <c r="S346" t="str">
        <f t="shared" si="82"/>
        <v/>
      </c>
      <c r="T346" t="str">
        <f t="shared" si="83"/>
        <v/>
      </c>
      <c r="U346" t="str">
        <f t="shared" si="84"/>
        <v/>
      </c>
    </row>
    <row r="347" spans="1:21">
      <c r="A347" s="39" t="str">
        <f>IF(C347="","",VLOOKUP('OPĆI DIO'!$C$1,'OPĆI DIO'!$N$4:$W$137,10,FALSE))</f>
        <v/>
      </c>
      <c r="B347" s="39" t="str">
        <f>IF(C347="","",VLOOKUP('OPĆI DIO'!$C$1,'OPĆI DIO'!$N$4:$W$137,9,FALSE))</f>
        <v/>
      </c>
      <c r="C347" s="266" t="str">
        <f t="shared" si="77"/>
        <v/>
      </c>
      <c r="D347" s="43"/>
      <c r="E347" s="39" t="str">
        <f t="shared" si="78"/>
        <v/>
      </c>
      <c r="F347" s="43"/>
      <c r="G347" s="39" t="str">
        <f t="shared" si="74"/>
        <v/>
      </c>
      <c r="H347" s="74"/>
      <c r="I347" s="39" t="str">
        <f t="shared" si="85"/>
        <v/>
      </c>
      <c r="J347" s="39" t="str">
        <f t="shared" si="86"/>
        <v/>
      </c>
      <c r="K347" s="73"/>
      <c r="L347" s="73"/>
      <c r="M347" s="73"/>
      <c r="N347" s="239"/>
      <c r="O347" t="str">
        <f>IF(C347="","",'OPĆI DIO'!$C$1)</f>
        <v/>
      </c>
      <c r="P347" t="str">
        <f t="shared" si="79"/>
        <v/>
      </c>
      <c r="Q347" t="str">
        <f t="shared" si="80"/>
        <v/>
      </c>
      <c r="R347" t="str">
        <f t="shared" si="81"/>
        <v/>
      </c>
      <c r="S347" t="str">
        <f t="shared" si="82"/>
        <v/>
      </c>
      <c r="T347" t="str">
        <f t="shared" si="83"/>
        <v/>
      </c>
      <c r="U347" t="str">
        <f t="shared" si="84"/>
        <v/>
      </c>
    </row>
    <row r="348" spans="1:21">
      <c r="A348" s="39" t="str">
        <f>IF(C348="","",VLOOKUP('OPĆI DIO'!$C$1,'OPĆI DIO'!$N$4:$W$137,10,FALSE))</f>
        <v/>
      </c>
      <c r="B348" s="39" t="str">
        <f>IF(C348="","",VLOOKUP('OPĆI DIO'!$C$1,'OPĆI DIO'!$N$4:$W$137,9,FALSE))</f>
        <v/>
      </c>
      <c r="C348" s="266" t="str">
        <f t="shared" si="77"/>
        <v/>
      </c>
      <c r="D348" s="43"/>
      <c r="E348" s="39" t="str">
        <f t="shared" si="78"/>
        <v/>
      </c>
      <c r="F348" s="43"/>
      <c r="G348" s="39" t="str">
        <f t="shared" si="74"/>
        <v/>
      </c>
      <c r="H348" s="74"/>
      <c r="I348" s="39" t="str">
        <f t="shared" si="85"/>
        <v/>
      </c>
      <c r="J348" s="39" t="str">
        <f t="shared" si="86"/>
        <v/>
      </c>
      <c r="K348" s="73"/>
      <c r="L348" s="73"/>
      <c r="M348" s="73"/>
      <c r="N348" s="239"/>
      <c r="O348" t="str">
        <f>IF(C348="","",'OPĆI DIO'!$C$1)</f>
        <v/>
      </c>
      <c r="P348" t="str">
        <f t="shared" si="79"/>
        <v/>
      </c>
      <c r="Q348" t="str">
        <f t="shared" si="80"/>
        <v/>
      </c>
      <c r="R348" t="str">
        <f t="shared" si="81"/>
        <v/>
      </c>
      <c r="S348" t="str">
        <f t="shared" si="82"/>
        <v/>
      </c>
      <c r="T348" t="str">
        <f t="shared" si="83"/>
        <v/>
      </c>
      <c r="U348" t="str">
        <f t="shared" si="84"/>
        <v/>
      </c>
    </row>
    <row r="349" spans="1:21">
      <c r="A349" s="39" t="str">
        <f>IF(C349="","",VLOOKUP('OPĆI DIO'!$C$1,'OPĆI DIO'!$N$4:$W$137,10,FALSE))</f>
        <v/>
      </c>
      <c r="B349" s="39" t="str">
        <f>IF(C349="","",VLOOKUP('OPĆI DIO'!$C$1,'OPĆI DIO'!$N$4:$W$137,9,FALSE))</f>
        <v/>
      </c>
      <c r="C349" s="266" t="str">
        <f t="shared" si="77"/>
        <v/>
      </c>
      <c r="D349" s="43"/>
      <c r="E349" s="39" t="str">
        <f t="shared" si="78"/>
        <v/>
      </c>
      <c r="F349" s="43"/>
      <c r="G349" s="39" t="str">
        <f t="shared" si="74"/>
        <v/>
      </c>
      <c r="H349" s="74"/>
      <c r="I349" s="39" t="str">
        <f t="shared" si="85"/>
        <v/>
      </c>
      <c r="J349" s="39" t="str">
        <f t="shared" si="86"/>
        <v/>
      </c>
      <c r="K349" s="73"/>
      <c r="L349" s="73"/>
      <c r="M349" s="73"/>
      <c r="N349" s="239"/>
      <c r="O349" t="str">
        <f>IF(C349="","",'OPĆI DIO'!$C$1)</f>
        <v/>
      </c>
      <c r="P349" t="str">
        <f t="shared" si="79"/>
        <v/>
      </c>
      <c r="Q349" t="str">
        <f t="shared" si="80"/>
        <v/>
      </c>
      <c r="R349" t="str">
        <f t="shared" si="81"/>
        <v/>
      </c>
      <c r="S349" t="str">
        <f t="shared" si="82"/>
        <v/>
      </c>
      <c r="T349" t="str">
        <f t="shared" si="83"/>
        <v/>
      </c>
      <c r="U349" t="str">
        <f t="shared" si="84"/>
        <v/>
      </c>
    </row>
    <row r="350" spans="1:21">
      <c r="A350" s="39" t="str">
        <f>IF(C350="","",VLOOKUP('OPĆI DIO'!$C$1,'OPĆI DIO'!$N$4:$W$137,10,FALSE))</f>
        <v/>
      </c>
      <c r="B350" s="39" t="str">
        <f>IF(C350="","",VLOOKUP('OPĆI DIO'!$C$1,'OPĆI DIO'!$N$4:$W$137,9,FALSE))</f>
        <v/>
      </c>
      <c r="C350" s="266" t="str">
        <f t="shared" si="77"/>
        <v/>
      </c>
      <c r="D350" s="43"/>
      <c r="E350" s="39" t="str">
        <f t="shared" si="78"/>
        <v/>
      </c>
      <c r="F350" s="43"/>
      <c r="G350" s="39" t="str">
        <f t="shared" si="74"/>
        <v/>
      </c>
      <c r="H350" s="74"/>
      <c r="I350" s="39" t="str">
        <f t="shared" si="85"/>
        <v/>
      </c>
      <c r="J350" s="39" t="str">
        <f t="shared" si="86"/>
        <v/>
      </c>
      <c r="K350" s="73"/>
      <c r="L350" s="73"/>
      <c r="M350" s="73"/>
      <c r="N350" s="239"/>
      <c r="O350" t="str">
        <f>IF(C350="","",'OPĆI DIO'!$C$1)</f>
        <v/>
      </c>
      <c r="P350" t="str">
        <f t="shared" si="79"/>
        <v/>
      </c>
      <c r="Q350" t="str">
        <f t="shared" si="80"/>
        <v/>
      </c>
      <c r="R350" t="str">
        <f t="shared" si="81"/>
        <v/>
      </c>
      <c r="S350" t="str">
        <f t="shared" si="82"/>
        <v/>
      </c>
      <c r="T350" t="str">
        <f t="shared" si="83"/>
        <v/>
      </c>
      <c r="U350" t="str">
        <f t="shared" si="84"/>
        <v/>
      </c>
    </row>
    <row r="351" spans="1:21">
      <c r="A351" s="39" t="str">
        <f>IF(C351="","",VLOOKUP('OPĆI DIO'!$C$1,'OPĆI DIO'!$N$4:$W$137,10,FALSE))</f>
        <v/>
      </c>
      <c r="B351" s="39" t="str">
        <f>IF(C351="","",VLOOKUP('OPĆI DIO'!$C$1,'OPĆI DIO'!$N$4:$W$137,9,FALSE))</f>
        <v/>
      </c>
      <c r="C351" s="266" t="str">
        <f t="shared" si="77"/>
        <v/>
      </c>
      <c r="D351" s="43"/>
      <c r="E351" s="39" t="str">
        <f t="shared" si="78"/>
        <v/>
      </c>
      <c r="F351" s="43"/>
      <c r="G351" s="39" t="str">
        <f t="shared" si="74"/>
        <v/>
      </c>
      <c r="H351" s="74"/>
      <c r="I351" s="39" t="str">
        <f t="shared" si="85"/>
        <v/>
      </c>
      <c r="J351" s="39" t="str">
        <f t="shared" si="86"/>
        <v/>
      </c>
      <c r="K351" s="73"/>
      <c r="L351" s="73"/>
      <c r="M351" s="73"/>
      <c r="N351" s="239"/>
      <c r="O351" t="str">
        <f>IF(C351="","",'OPĆI DIO'!$C$1)</f>
        <v/>
      </c>
      <c r="P351" t="str">
        <f t="shared" si="79"/>
        <v/>
      </c>
      <c r="Q351" t="str">
        <f t="shared" si="80"/>
        <v/>
      </c>
      <c r="R351" t="str">
        <f t="shared" si="81"/>
        <v/>
      </c>
      <c r="S351" t="str">
        <f t="shared" si="82"/>
        <v/>
      </c>
      <c r="T351" t="str">
        <f t="shared" si="83"/>
        <v/>
      </c>
      <c r="U351" t="str">
        <f t="shared" si="84"/>
        <v/>
      </c>
    </row>
    <row r="352" spans="1:21">
      <c r="A352" s="39" t="str">
        <f>IF(C352="","",VLOOKUP('OPĆI DIO'!$C$1,'OPĆI DIO'!$N$4:$W$137,10,FALSE))</f>
        <v/>
      </c>
      <c r="B352" s="39" t="str">
        <f>IF(C352="","",VLOOKUP('OPĆI DIO'!$C$1,'OPĆI DIO'!$N$4:$W$137,9,FALSE))</f>
        <v/>
      </c>
      <c r="C352" s="266" t="str">
        <f t="shared" si="77"/>
        <v/>
      </c>
      <c r="D352" s="43"/>
      <c r="E352" s="39" t="str">
        <f t="shared" si="78"/>
        <v/>
      </c>
      <c r="F352" s="43"/>
      <c r="G352" s="39" t="str">
        <f t="shared" si="74"/>
        <v/>
      </c>
      <c r="H352" s="74"/>
      <c r="I352" s="39" t="str">
        <f t="shared" si="85"/>
        <v/>
      </c>
      <c r="J352" s="39" t="str">
        <f t="shared" si="86"/>
        <v/>
      </c>
      <c r="K352" s="73"/>
      <c r="L352" s="73"/>
      <c r="M352" s="73"/>
      <c r="N352" s="239"/>
      <c r="O352" t="str">
        <f>IF(C352="","",'OPĆI DIO'!$C$1)</f>
        <v/>
      </c>
      <c r="P352" t="str">
        <f t="shared" si="79"/>
        <v/>
      </c>
      <c r="Q352" t="str">
        <f t="shared" si="80"/>
        <v/>
      </c>
      <c r="R352" t="str">
        <f t="shared" si="81"/>
        <v/>
      </c>
      <c r="S352" t="str">
        <f t="shared" si="82"/>
        <v/>
      </c>
      <c r="T352" t="str">
        <f t="shared" si="83"/>
        <v/>
      </c>
      <c r="U352" t="str">
        <f t="shared" si="84"/>
        <v/>
      </c>
    </row>
    <row r="353" spans="1:21">
      <c r="A353" s="39" t="str">
        <f>IF(C353="","",VLOOKUP('OPĆI DIO'!$C$1,'OPĆI DIO'!$N$4:$W$137,10,FALSE))</f>
        <v/>
      </c>
      <c r="B353" s="39" t="str">
        <f>IF(C353="","",VLOOKUP('OPĆI DIO'!$C$1,'OPĆI DIO'!$N$4:$W$137,9,FALSE))</f>
        <v/>
      </c>
      <c r="C353" s="266" t="str">
        <f t="shared" si="77"/>
        <v/>
      </c>
      <c r="D353" s="43"/>
      <c r="E353" s="39" t="str">
        <f t="shared" si="78"/>
        <v/>
      </c>
      <c r="F353" s="43"/>
      <c r="G353" s="39" t="str">
        <f t="shared" si="74"/>
        <v/>
      </c>
      <c r="H353" s="74"/>
      <c r="I353" s="39" t="str">
        <f t="shared" si="85"/>
        <v/>
      </c>
      <c r="J353" s="39" t="str">
        <f t="shared" si="86"/>
        <v/>
      </c>
      <c r="K353" s="73"/>
      <c r="L353" s="73"/>
      <c r="M353" s="73"/>
      <c r="N353" s="239"/>
      <c r="O353" t="str">
        <f>IF(C353="","",'OPĆI DIO'!$C$1)</f>
        <v/>
      </c>
      <c r="P353" t="str">
        <f t="shared" si="79"/>
        <v/>
      </c>
      <c r="Q353" t="str">
        <f t="shared" si="80"/>
        <v/>
      </c>
      <c r="R353" t="str">
        <f t="shared" si="81"/>
        <v/>
      </c>
      <c r="S353" t="str">
        <f t="shared" si="82"/>
        <v/>
      </c>
      <c r="T353" t="str">
        <f t="shared" si="83"/>
        <v/>
      </c>
      <c r="U353" t="str">
        <f t="shared" si="84"/>
        <v/>
      </c>
    </row>
    <row r="354" spans="1:21">
      <c r="A354" s="39" t="str">
        <f>IF(C354="","",VLOOKUP('OPĆI DIO'!$C$1,'OPĆI DIO'!$N$4:$W$137,10,FALSE))</f>
        <v/>
      </c>
      <c r="B354" s="39" t="str">
        <f>IF(C354="","",VLOOKUP('OPĆI DIO'!$C$1,'OPĆI DIO'!$N$4:$W$137,9,FALSE))</f>
        <v/>
      </c>
      <c r="C354" s="266" t="str">
        <f t="shared" si="77"/>
        <v/>
      </c>
      <c r="D354" s="43"/>
      <c r="E354" s="39" t="str">
        <f t="shared" si="78"/>
        <v/>
      </c>
      <c r="F354" s="43"/>
      <c r="G354" s="39" t="str">
        <f t="shared" si="74"/>
        <v/>
      </c>
      <c r="H354" s="74"/>
      <c r="I354" s="39" t="str">
        <f t="shared" ref="I354:I385" si="87">IFERROR(VLOOKUP(H354,$AE$6:$AF$353,2,FALSE),"")</f>
        <v/>
      </c>
      <c r="J354" s="39" t="str">
        <f t="shared" ref="J354:J385" si="88">IFERROR(VLOOKUP(H354,$AE$6:$AI$353,3,FALSE),"")</f>
        <v/>
      </c>
      <c r="K354" s="73"/>
      <c r="L354" s="73"/>
      <c r="M354" s="73"/>
      <c r="N354" s="239"/>
      <c r="O354" t="str">
        <f>IF(C354="","",'OPĆI DIO'!$C$1)</f>
        <v/>
      </c>
      <c r="P354" t="str">
        <f t="shared" si="79"/>
        <v/>
      </c>
      <c r="Q354" t="str">
        <f t="shared" si="80"/>
        <v/>
      </c>
      <c r="R354" t="str">
        <f t="shared" si="81"/>
        <v/>
      </c>
      <c r="S354" t="str">
        <f t="shared" si="82"/>
        <v/>
      </c>
      <c r="T354" t="str">
        <f t="shared" si="83"/>
        <v/>
      </c>
      <c r="U354" t="str">
        <f t="shared" si="84"/>
        <v/>
      </c>
    </row>
    <row r="355" spans="1:21">
      <c r="A355" s="39" t="str">
        <f>IF(C355="","",VLOOKUP('OPĆI DIO'!$C$1,'OPĆI DIO'!$N$4:$W$137,10,FALSE))</f>
        <v/>
      </c>
      <c r="B355" s="39" t="str">
        <f>IF(C355="","",VLOOKUP('OPĆI DIO'!$C$1,'OPĆI DIO'!$N$4:$W$137,9,FALSE))</f>
        <v/>
      </c>
      <c r="C355" s="266" t="str">
        <f t="shared" si="77"/>
        <v/>
      </c>
      <c r="D355" s="43"/>
      <c r="E355" s="39" t="str">
        <f t="shared" si="78"/>
        <v/>
      </c>
      <c r="F355" s="43"/>
      <c r="G355" s="39" t="str">
        <f t="shared" si="74"/>
        <v/>
      </c>
      <c r="H355" s="74"/>
      <c r="I355" s="39" t="str">
        <f t="shared" si="87"/>
        <v/>
      </c>
      <c r="J355" s="39" t="str">
        <f t="shared" si="88"/>
        <v/>
      </c>
      <c r="K355" s="73"/>
      <c r="L355" s="73"/>
      <c r="M355" s="73"/>
      <c r="N355" s="239"/>
      <c r="O355" t="str">
        <f>IF(C355="","",'OPĆI DIO'!$C$1)</f>
        <v/>
      </c>
      <c r="P355" t="str">
        <f t="shared" si="79"/>
        <v/>
      </c>
      <c r="Q355" t="str">
        <f t="shared" si="80"/>
        <v/>
      </c>
      <c r="R355" t="str">
        <f t="shared" si="81"/>
        <v/>
      </c>
      <c r="S355" t="str">
        <f t="shared" si="82"/>
        <v/>
      </c>
      <c r="T355" t="str">
        <f t="shared" si="83"/>
        <v/>
      </c>
      <c r="U355" t="str">
        <f t="shared" si="84"/>
        <v/>
      </c>
    </row>
    <row r="356" spans="1:21">
      <c r="A356" s="39" t="str">
        <f>IF(C356="","",VLOOKUP('OPĆI DIO'!$C$1,'OPĆI DIO'!$N$4:$W$137,10,FALSE))</f>
        <v/>
      </c>
      <c r="B356" s="39" t="str">
        <f>IF(C356="","",VLOOKUP('OPĆI DIO'!$C$1,'OPĆI DIO'!$N$4:$W$137,9,FALSE))</f>
        <v/>
      </c>
      <c r="C356" s="266" t="str">
        <f t="shared" si="77"/>
        <v/>
      </c>
      <c r="D356" s="43"/>
      <c r="E356" s="39" t="str">
        <f t="shared" si="78"/>
        <v/>
      </c>
      <c r="F356" s="43"/>
      <c r="G356" s="39" t="str">
        <f t="shared" si="74"/>
        <v/>
      </c>
      <c r="H356" s="74"/>
      <c r="I356" s="39" t="str">
        <f t="shared" si="87"/>
        <v/>
      </c>
      <c r="J356" s="39" t="str">
        <f t="shared" si="88"/>
        <v/>
      </c>
      <c r="K356" s="73"/>
      <c r="L356" s="73"/>
      <c r="M356" s="73"/>
      <c r="N356" s="239"/>
      <c r="O356" t="str">
        <f>IF(C356="","",'OPĆI DIO'!$C$1)</f>
        <v/>
      </c>
      <c r="P356" t="str">
        <f t="shared" si="79"/>
        <v/>
      </c>
      <c r="Q356" t="str">
        <f t="shared" si="80"/>
        <v/>
      </c>
      <c r="R356" t="str">
        <f t="shared" si="81"/>
        <v/>
      </c>
      <c r="S356" t="str">
        <f t="shared" si="82"/>
        <v/>
      </c>
      <c r="T356" t="str">
        <f t="shared" si="83"/>
        <v/>
      </c>
      <c r="U356" t="str">
        <f t="shared" si="84"/>
        <v/>
      </c>
    </row>
    <row r="357" spans="1:21">
      <c r="A357" s="39" t="str">
        <f>IF(C357="","",VLOOKUP('OPĆI DIO'!$C$1,'OPĆI DIO'!$N$4:$W$137,10,FALSE))</f>
        <v/>
      </c>
      <c r="B357" s="39" t="str">
        <f>IF(C357="","",VLOOKUP('OPĆI DIO'!$C$1,'OPĆI DIO'!$N$4:$W$137,9,FALSE))</f>
        <v/>
      </c>
      <c r="C357" s="266" t="str">
        <f t="shared" si="77"/>
        <v/>
      </c>
      <c r="D357" s="43"/>
      <c r="E357" s="39" t="str">
        <f t="shared" si="78"/>
        <v/>
      </c>
      <c r="F357" s="43"/>
      <c r="G357" s="39" t="str">
        <f t="shared" si="74"/>
        <v/>
      </c>
      <c r="H357" s="74"/>
      <c r="I357" s="39" t="str">
        <f t="shared" si="87"/>
        <v/>
      </c>
      <c r="J357" s="39" t="str">
        <f t="shared" si="88"/>
        <v/>
      </c>
      <c r="K357" s="73"/>
      <c r="L357" s="73"/>
      <c r="M357" s="73"/>
      <c r="N357" s="239"/>
      <c r="O357" t="str">
        <f>IF(C357="","",'OPĆI DIO'!$C$1)</f>
        <v/>
      </c>
      <c r="P357" t="str">
        <f t="shared" si="79"/>
        <v/>
      </c>
      <c r="Q357" t="str">
        <f t="shared" si="80"/>
        <v/>
      </c>
      <c r="R357" t="str">
        <f t="shared" si="81"/>
        <v/>
      </c>
      <c r="S357" t="str">
        <f t="shared" si="82"/>
        <v/>
      </c>
      <c r="T357" t="str">
        <f t="shared" si="83"/>
        <v/>
      </c>
      <c r="U357" t="str">
        <f t="shared" si="84"/>
        <v/>
      </c>
    </row>
    <row r="358" spans="1:21">
      <c r="A358" s="39" t="str">
        <f>IF(C358="","",VLOOKUP('OPĆI DIO'!$C$1,'OPĆI DIO'!$N$4:$W$137,10,FALSE))</f>
        <v/>
      </c>
      <c r="B358" s="39" t="str">
        <f>IF(C358="","",VLOOKUP('OPĆI DIO'!$C$1,'OPĆI DIO'!$N$4:$W$137,9,FALSE))</f>
        <v/>
      </c>
      <c r="C358" s="266" t="str">
        <f t="shared" si="77"/>
        <v/>
      </c>
      <c r="D358" s="43"/>
      <c r="E358" s="39" t="str">
        <f t="shared" si="78"/>
        <v/>
      </c>
      <c r="F358" s="43"/>
      <c r="G358" s="39" t="str">
        <f t="shared" si="74"/>
        <v/>
      </c>
      <c r="H358" s="74"/>
      <c r="I358" s="39" t="str">
        <f t="shared" si="87"/>
        <v/>
      </c>
      <c r="J358" s="39" t="str">
        <f t="shared" si="88"/>
        <v/>
      </c>
      <c r="K358" s="73"/>
      <c r="L358" s="73"/>
      <c r="M358" s="73"/>
      <c r="N358" s="239"/>
      <c r="O358" t="str">
        <f>IF(C358="","",'OPĆI DIO'!$C$1)</f>
        <v/>
      </c>
      <c r="P358" t="str">
        <f t="shared" si="79"/>
        <v/>
      </c>
      <c r="Q358" t="str">
        <f t="shared" si="80"/>
        <v/>
      </c>
      <c r="R358" t="str">
        <f t="shared" si="81"/>
        <v/>
      </c>
      <c r="S358" t="str">
        <f t="shared" si="82"/>
        <v/>
      </c>
      <c r="T358" t="str">
        <f t="shared" si="83"/>
        <v/>
      </c>
      <c r="U358" t="str">
        <f t="shared" si="84"/>
        <v/>
      </c>
    </row>
    <row r="359" spans="1:21">
      <c r="A359" s="39" t="str">
        <f>IF(C359="","",VLOOKUP('OPĆI DIO'!$C$1,'OPĆI DIO'!$N$4:$W$137,10,FALSE))</f>
        <v/>
      </c>
      <c r="B359" s="39" t="str">
        <f>IF(C359="","",VLOOKUP('OPĆI DIO'!$C$1,'OPĆI DIO'!$N$4:$W$137,9,FALSE))</f>
        <v/>
      </c>
      <c r="C359" s="266" t="str">
        <f t="shared" si="77"/>
        <v/>
      </c>
      <c r="D359" s="43"/>
      <c r="E359" s="39" t="str">
        <f t="shared" si="78"/>
        <v/>
      </c>
      <c r="F359" s="43"/>
      <c r="G359" s="39" t="str">
        <f t="shared" si="74"/>
        <v/>
      </c>
      <c r="H359" s="74"/>
      <c r="I359" s="39" t="str">
        <f t="shared" si="87"/>
        <v/>
      </c>
      <c r="J359" s="39" t="str">
        <f t="shared" si="88"/>
        <v/>
      </c>
      <c r="K359" s="73"/>
      <c r="L359" s="73"/>
      <c r="M359" s="73"/>
      <c r="N359" s="239"/>
      <c r="O359" t="str">
        <f>IF(C359="","",'OPĆI DIO'!$C$1)</f>
        <v/>
      </c>
      <c r="P359" t="str">
        <f t="shared" si="79"/>
        <v/>
      </c>
      <c r="Q359" t="str">
        <f t="shared" si="80"/>
        <v/>
      </c>
      <c r="R359" t="str">
        <f t="shared" si="81"/>
        <v/>
      </c>
      <c r="S359" t="str">
        <f t="shared" si="82"/>
        <v/>
      </c>
      <c r="T359" t="str">
        <f t="shared" si="83"/>
        <v/>
      </c>
      <c r="U359" t="str">
        <f t="shared" si="84"/>
        <v/>
      </c>
    </row>
    <row r="360" spans="1:21">
      <c r="A360" s="39" t="str">
        <f>IF(C360="","",VLOOKUP('OPĆI DIO'!$C$1,'OPĆI DIO'!$N$4:$W$137,10,FALSE))</f>
        <v/>
      </c>
      <c r="B360" s="39" t="str">
        <f>IF(C360="","",VLOOKUP('OPĆI DIO'!$C$1,'OPĆI DIO'!$N$4:$W$137,9,FALSE))</f>
        <v/>
      </c>
      <c r="C360" s="266" t="str">
        <f t="shared" si="77"/>
        <v/>
      </c>
      <c r="D360" s="43"/>
      <c r="E360" s="39" t="str">
        <f t="shared" si="78"/>
        <v/>
      </c>
      <c r="F360" s="43"/>
      <c r="G360" s="39" t="str">
        <f t="shared" si="74"/>
        <v/>
      </c>
      <c r="H360" s="74"/>
      <c r="I360" s="39" t="str">
        <f t="shared" si="87"/>
        <v/>
      </c>
      <c r="J360" s="39" t="str">
        <f t="shared" si="88"/>
        <v/>
      </c>
      <c r="K360" s="73"/>
      <c r="L360" s="73"/>
      <c r="M360" s="73"/>
      <c r="N360" s="239"/>
      <c r="O360" t="str">
        <f>IF(C360="","",'OPĆI DIO'!$C$1)</f>
        <v/>
      </c>
      <c r="P360" t="str">
        <f t="shared" si="79"/>
        <v/>
      </c>
      <c r="Q360" t="str">
        <f t="shared" si="80"/>
        <v/>
      </c>
      <c r="R360" t="str">
        <f t="shared" si="81"/>
        <v/>
      </c>
      <c r="S360" t="str">
        <f t="shared" si="82"/>
        <v/>
      </c>
      <c r="T360" t="str">
        <f t="shared" si="83"/>
        <v/>
      </c>
      <c r="U360" t="str">
        <f t="shared" si="84"/>
        <v/>
      </c>
    </row>
    <row r="361" spans="1:21">
      <c r="A361" s="39" t="str">
        <f>IF(C361="","",VLOOKUP('OPĆI DIO'!$C$1,'OPĆI DIO'!$N$4:$W$137,10,FALSE))</f>
        <v/>
      </c>
      <c r="B361" s="39" t="str">
        <f>IF(C361="","",VLOOKUP('OPĆI DIO'!$C$1,'OPĆI DIO'!$N$4:$W$137,9,FALSE))</f>
        <v/>
      </c>
      <c r="C361" s="266" t="str">
        <f t="shared" si="77"/>
        <v/>
      </c>
      <c r="D361" s="43"/>
      <c r="E361" s="39" t="str">
        <f t="shared" si="78"/>
        <v/>
      </c>
      <c r="F361" s="43"/>
      <c r="G361" s="39" t="str">
        <f t="shared" si="74"/>
        <v/>
      </c>
      <c r="H361" s="74"/>
      <c r="I361" s="39" t="str">
        <f t="shared" si="87"/>
        <v/>
      </c>
      <c r="J361" s="39" t="str">
        <f t="shared" si="88"/>
        <v/>
      </c>
      <c r="K361" s="73"/>
      <c r="L361" s="73"/>
      <c r="M361" s="73"/>
      <c r="N361" s="239"/>
      <c r="O361" t="str">
        <f>IF(C361="","",'OPĆI DIO'!$C$1)</f>
        <v/>
      </c>
      <c r="P361" t="str">
        <f t="shared" si="79"/>
        <v/>
      </c>
      <c r="Q361" t="str">
        <f t="shared" si="80"/>
        <v/>
      </c>
      <c r="R361" t="str">
        <f t="shared" si="81"/>
        <v/>
      </c>
      <c r="S361" t="str">
        <f t="shared" si="82"/>
        <v/>
      </c>
      <c r="T361" t="str">
        <f t="shared" si="83"/>
        <v/>
      </c>
      <c r="U361" t="str">
        <f t="shared" si="84"/>
        <v/>
      </c>
    </row>
    <row r="362" spans="1:21">
      <c r="A362" s="39" t="str">
        <f>IF(C362="","",VLOOKUP('OPĆI DIO'!$C$1,'OPĆI DIO'!$N$4:$W$137,10,FALSE))</f>
        <v/>
      </c>
      <c r="B362" s="39" t="str">
        <f>IF(C362="","",VLOOKUP('OPĆI DIO'!$C$1,'OPĆI DIO'!$N$4:$W$137,9,FALSE))</f>
        <v/>
      </c>
      <c r="C362" s="266" t="str">
        <f t="shared" si="77"/>
        <v/>
      </c>
      <c r="D362" s="43"/>
      <c r="E362" s="39" t="str">
        <f t="shared" si="78"/>
        <v/>
      </c>
      <c r="F362" s="43"/>
      <c r="G362" s="39" t="str">
        <f t="shared" si="74"/>
        <v/>
      </c>
      <c r="H362" s="74"/>
      <c r="I362" s="39" t="str">
        <f t="shared" si="87"/>
        <v/>
      </c>
      <c r="J362" s="39" t="str">
        <f t="shared" si="88"/>
        <v/>
      </c>
      <c r="K362" s="73"/>
      <c r="L362" s="73"/>
      <c r="M362" s="73"/>
      <c r="N362" s="239"/>
      <c r="O362" t="str">
        <f>IF(C362="","",'OPĆI DIO'!$C$1)</f>
        <v/>
      </c>
      <c r="P362" t="str">
        <f t="shared" si="79"/>
        <v/>
      </c>
      <c r="Q362" t="str">
        <f t="shared" si="80"/>
        <v/>
      </c>
      <c r="R362" t="str">
        <f t="shared" si="81"/>
        <v/>
      </c>
      <c r="S362" t="str">
        <f t="shared" si="82"/>
        <v/>
      </c>
      <c r="T362" t="str">
        <f t="shared" si="83"/>
        <v/>
      </c>
      <c r="U362" t="str">
        <f t="shared" si="84"/>
        <v/>
      </c>
    </row>
    <row r="363" spans="1:21">
      <c r="A363" s="39" t="str">
        <f>IF(C363="","",VLOOKUP('OPĆI DIO'!$C$1,'OPĆI DIO'!$N$4:$W$137,10,FALSE))</f>
        <v/>
      </c>
      <c r="B363" s="39" t="str">
        <f>IF(C363="","",VLOOKUP('OPĆI DIO'!$C$1,'OPĆI DIO'!$N$4:$W$137,9,FALSE))</f>
        <v/>
      </c>
      <c r="C363" s="266" t="str">
        <f t="shared" si="77"/>
        <v/>
      </c>
      <c r="D363" s="43"/>
      <c r="E363" s="39" t="str">
        <f t="shared" si="78"/>
        <v/>
      </c>
      <c r="F363" s="43"/>
      <c r="G363" s="39" t="str">
        <f t="shared" si="74"/>
        <v/>
      </c>
      <c r="H363" s="74"/>
      <c r="I363" s="39" t="str">
        <f t="shared" si="87"/>
        <v/>
      </c>
      <c r="J363" s="39" t="str">
        <f t="shared" si="88"/>
        <v/>
      </c>
      <c r="K363" s="73"/>
      <c r="L363" s="73"/>
      <c r="M363" s="73"/>
      <c r="N363" s="239"/>
      <c r="O363" t="str">
        <f>IF(C363="","",'OPĆI DIO'!$C$1)</f>
        <v/>
      </c>
      <c r="P363" t="str">
        <f t="shared" si="79"/>
        <v/>
      </c>
      <c r="Q363" t="str">
        <f t="shared" si="80"/>
        <v/>
      </c>
      <c r="R363" t="str">
        <f t="shared" si="81"/>
        <v/>
      </c>
      <c r="S363" t="str">
        <f t="shared" si="82"/>
        <v/>
      </c>
      <c r="T363" t="str">
        <f t="shared" si="83"/>
        <v/>
      </c>
      <c r="U363" t="str">
        <f t="shared" si="84"/>
        <v/>
      </c>
    </row>
    <row r="364" spans="1:21">
      <c r="A364" s="39" t="str">
        <f>IF(C364="","",VLOOKUP('OPĆI DIO'!$C$1,'OPĆI DIO'!$N$4:$W$137,10,FALSE))</f>
        <v/>
      </c>
      <c r="B364" s="39" t="str">
        <f>IF(C364="","",VLOOKUP('OPĆI DIO'!$C$1,'OPĆI DIO'!$N$4:$W$137,9,FALSE))</f>
        <v/>
      </c>
      <c r="C364" s="266" t="str">
        <f t="shared" si="77"/>
        <v/>
      </c>
      <c r="D364" s="43"/>
      <c r="E364" s="39" t="str">
        <f t="shared" si="78"/>
        <v/>
      </c>
      <c r="F364" s="43"/>
      <c r="G364" s="39" t="str">
        <f t="shared" si="74"/>
        <v/>
      </c>
      <c r="H364" s="74"/>
      <c r="I364" s="39" t="str">
        <f t="shared" si="87"/>
        <v/>
      </c>
      <c r="J364" s="39" t="str">
        <f t="shared" si="88"/>
        <v/>
      </c>
      <c r="K364" s="73"/>
      <c r="L364" s="73"/>
      <c r="M364" s="73"/>
      <c r="N364" s="239"/>
      <c r="O364" t="str">
        <f>IF(C364="","",'OPĆI DIO'!$C$1)</f>
        <v/>
      </c>
      <c r="P364" t="str">
        <f t="shared" si="79"/>
        <v/>
      </c>
      <c r="Q364" t="str">
        <f t="shared" si="80"/>
        <v/>
      </c>
      <c r="R364" t="str">
        <f t="shared" si="81"/>
        <v/>
      </c>
      <c r="S364" t="str">
        <f t="shared" si="82"/>
        <v/>
      </c>
      <c r="T364" t="str">
        <f t="shared" si="83"/>
        <v/>
      </c>
      <c r="U364" t="str">
        <f t="shared" si="84"/>
        <v/>
      </c>
    </row>
    <row r="365" spans="1:21">
      <c r="A365" s="39" t="str">
        <f>IF(C365="","",VLOOKUP('OPĆI DIO'!$C$1,'OPĆI DIO'!$N$4:$W$137,10,FALSE))</f>
        <v/>
      </c>
      <c r="B365" s="39" t="str">
        <f>IF(C365="","",VLOOKUP('OPĆI DIO'!$C$1,'OPĆI DIO'!$N$4:$W$137,9,FALSE))</f>
        <v/>
      </c>
      <c r="C365" s="266" t="str">
        <f t="shared" si="77"/>
        <v/>
      </c>
      <c r="D365" s="43"/>
      <c r="E365" s="39" t="str">
        <f t="shared" si="78"/>
        <v/>
      </c>
      <c r="F365" s="43"/>
      <c r="G365" s="39" t="str">
        <f t="shared" si="74"/>
        <v/>
      </c>
      <c r="H365" s="74"/>
      <c r="I365" s="39" t="str">
        <f t="shared" si="87"/>
        <v/>
      </c>
      <c r="J365" s="39" t="str">
        <f t="shared" si="88"/>
        <v/>
      </c>
      <c r="K365" s="73"/>
      <c r="L365" s="73"/>
      <c r="M365" s="73"/>
      <c r="N365" s="239"/>
      <c r="O365" t="str">
        <f>IF(C365="","",'OPĆI DIO'!$C$1)</f>
        <v/>
      </c>
      <c r="P365" t="str">
        <f t="shared" si="79"/>
        <v/>
      </c>
      <c r="Q365" t="str">
        <f t="shared" si="80"/>
        <v/>
      </c>
      <c r="R365" t="str">
        <f t="shared" si="81"/>
        <v/>
      </c>
      <c r="S365" t="str">
        <f t="shared" si="82"/>
        <v/>
      </c>
      <c r="T365" t="str">
        <f t="shared" si="83"/>
        <v/>
      </c>
      <c r="U365" t="str">
        <f t="shared" si="84"/>
        <v/>
      </c>
    </row>
    <row r="366" spans="1:21">
      <c r="A366" s="39" t="str">
        <f>IF(C366="","",VLOOKUP('OPĆI DIO'!$C$1,'OPĆI DIO'!$N$4:$W$137,10,FALSE))</f>
        <v/>
      </c>
      <c r="B366" s="39" t="str">
        <f>IF(C366="","",VLOOKUP('OPĆI DIO'!$C$1,'OPĆI DIO'!$N$4:$W$137,9,FALSE))</f>
        <v/>
      </c>
      <c r="C366" s="266" t="str">
        <f t="shared" si="77"/>
        <v/>
      </c>
      <c r="D366" s="43"/>
      <c r="E366" s="39" t="str">
        <f t="shared" si="78"/>
        <v/>
      </c>
      <c r="F366" s="43"/>
      <c r="G366" s="39" t="str">
        <f t="shared" si="74"/>
        <v/>
      </c>
      <c r="H366" s="74"/>
      <c r="I366" s="39" t="str">
        <f t="shared" si="87"/>
        <v/>
      </c>
      <c r="J366" s="39" t="str">
        <f t="shared" si="88"/>
        <v/>
      </c>
      <c r="K366" s="73"/>
      <c r="L366" s="73"/>
      <c r="M366" s="73"/>
      <c r="N366" s="239"/>
      <c r="O366" t="str">
        <f>IF(C366="","",'OPĆI DIO'!$C$1)</f>
        <v/>
      </c>
      <c r="P366" t="str">
        <f t="shared" si="79"/>
        <v/>
      </c>
      <c r="Q366" t="str">
        <f t="shared" si="80"/>
        <v/>
      </c>
      <c r="R366" t="str">
        <f t="shared" si="81"/>
        <v/>
      </c>
      <c r="S366" t="str">
        <f t="shared" si="82"/>
        <v/>
      </c>
      <c r="T366" t="str">
        <f t="shared" si="83"/>
        <v/>
      </c>
      <c r="U366" t="str">
        <f t="shared" si="84"/>
        <v/>
      </c>
    </row>
    <row r="367" spans="1:21">
      <c r="A367" s="39" t="str">
        <f>IF(C367="","",VLOOKUP('OPĆI DIO'!$C$1,'OPĆI DIO'!$N$4:$W$137,10,FALSE))</f>
        <v/>
      </c>
      <c r="B367" s="39" t="str">
        <f>IF(C367="","",VLOOKUP('OPĆI DIO'!$C$1,'OPĆI DIO'!$N$4:$W$137,9,FALSE))</f>
        <v/>
      </c>
      <c r="C367" s="266" t="str">
        <f t="shared" si="77"/>
        <v/>
      </c>
      <c r="D367" s="43"/>
      <c r="E367" s="39" t="str">
        <f t="shared" si="78"/>
        <v/>
      </c>
      <c r="F367" s="43"/>
      <c r="G367" s="39" t="str">
        <f t="shared" si="74"/>
        <v/>
      </c>
      <c r="H367" s="74"/>
      <c r="I367" s="39" t="str">
        <f t="shared" si="87"/>
        <v/>
      </c>
      <c r="J367" s="39" t="str">
        <f t="shared" si="88"/>
        <v/>
      </c>
      <c r="K367" s="73"/>
      <c r="L367" s="73"/>
      <c r="M367" s="73"/>
      <c r="N367" s="239"/>
      <c r="O367" t="str">
        <f>IF(C367="","",'OPĆI DIO'!$C$1)</f>
        <v/>
      </c>
      <c r="P367" t="str">
        <f t="shared" si="79"/>
        <v/>
      </c>
      <c r="Q367" t="str">
        <f t="shared" si="80"/>
        <v/>
      </c>
      <c r="R367" t="str">
        <f t="shared" si="81"/>
        <v/>
      </c>
      <c r="S367" t="str">
        <f t="shared" si="82"/>
        <v/>
      </c>
      <c r="T367" t="str">
        <f t="shared" si="83"/>
        <v/>
      </c>
      <c r="U367" t="str">
        <f t="shared" si="84"/>
        <v/>
      </c>
    </row>
    <row r="368" spans="1:21">
      <c r="A368" s="39" t="str">
        <f>IF(C368="","",VLOOKUP('OPĆI DIO'!$C$1,'OPĆI DIO'!$N$4:$W$137,10,FALSE))</f>
        <v/>
      </c>
      <c r="B368" s="39" t="str">
        <f>IF(C368="","",VLOOKUP('OPĆI DIO'!$C$1,'OPĆI DIO'!$N$4:$W$137,9,FALSE))</f>
        <v/>
      </c>
      <c r="C368" s="266" t="str">
        <f t="shared" si="77"/>
        <v/>
      </c>
      <c r="D368" s="43"/>
      <c r="E368" s="39" t="str">
        <f t="shared" si="78"/>
        <v/>
      </c>
      <c r="F368" s="43"/>
      <c r="G368" s="39" t="str">
        <f t="shared" si="74"/>
        <v/>
      </c>
      <c r="H368" s="74"/>
      <c r="I368" s="39" t="str">
        <f t="shared" si="87"/>
        <v/>
      </c>
      <c r="J368" s="39" t="str">
        <f t="shared" si="88"/>
        <v/>
      </c>
      <c r="K368" s="73"/>
      <c r="L368" s="73"/>
      <c r="M368" s="73"/>
      <c r="N368" s="239"/>
      <c r="O368" t="str">
        <f>IF(C368="","",'OPĆI DIO'!$C$1)</f>
        <v/>
      </c>
      <c r="P368" t="str">
        <f t="shared" si="79"/>
        <v/>
      </c>
      <c r="Q368" t="str">
        <f t="shared" si="80"/>
        <v/>
      </c>
      <c r="R368" t="str">
        <f t="shared" si="81"/>
        <v/>
      </c>
      <c r="S368" t="str">
        <f t="shared" si="82"/>
        <v/>
      </c>
      <c r="T368" t="str">
        <f t="shared" si="83"/>
        <v/>
      </c>
      <c r="U368" t="str">
        <f t="shared" si="84"/>
        <v/>
      </c>
    </row>
    <row r="369" spans="1:21">
      <c r="A369" s="39" t="str">
        <f>IF(C369="","",VLOOKUP('OPĆI DIO'!$C$1,'OPĆI DIO'!$N$4:$W$137,10,FALSE))</f>
        <v/>
      </c>
      <c r="B369" s="39" t="str">
        <f>IF(C369="","",VLOOKUP('OPĆI DIO'!$C$1,'OPĆI DIO'!$N$4:$W$137,9,FALSE))</f>
        <v/>
      </c>
      <c r="C369" s="266" t="str">
        <f t="shared" si="77"/>
        <v/>
      </c>
      <c r="D369" s="43"/>
      <c r="E369" s="39" t="str">
        <f t="shared" si="78"/>
        <v/>
      </c>
      <c r="F369" s="43"/>
      <c r="G369" s="39" t="str">
        <f t="shared" si="74"/>
        <v/>
      </c>
      <c r="H369" s="74"/>
      <c r="I369" s="39" t="str">
        <f t="shared" si="87"/>
        <v/>
      </c>
      <c r="J369" s="39" t="str">
        <f t="shared" si="88"/>
        <v/>
      </c>
      <c r="K369" s="73"/>
      <c r="L369" s="73"/>
      <c r="M369" s="73"/>
      <c r="N369" s="239"/>
      <c r="O369" t="str">
        <f>IF(C369="","",'OPĆI DIO'!$C$1)</f>
        <v/>
      </c>
      <c r="P369" t="str">
        <f t="shared" si="79"/>
        <v/>
      </c>
      <c r="Q369" t="str">
        <f t="shared" si="80"/>
        <v/>
      </c>
      <c r="R369" t="str">
        <f t="shared" si="81"/>
        <v/>
      </c>
      <c r="S369" t="str">
        <f t="shared" si="82"/>
        <v/>
      </c>
      <c r="T369" t="str">
        <f t="shared" si="83"/>
        <v/>
      </c>
      <c r="U369" t="str">
        <f t="shared" si="84"/>
        <v/>
      </c>
    </row>
    <row r="370" spans="1:21">
      <c r="A370" s="39" t="str">
        <f>IF(C370="","",VLOOKUP('OPĆI DIO'!$C$1,'OPĆI DIO'!$N$4:$W$137,10,FALSE))</f>
        <v/>
      </c>
      <c r="B370" s="39" t="str">
        <f>IF(C370="","",VLOOKUP('OPĆI DIO'!$C$1,'OPĆI DIO'!$N$4:$W$137,9,FALSE))</f>
        <v/>
      </c>
      <c r="C370" s="266" t="str">
        <f t="shared" si="77"/>
        <v/>
      </c>
      <c r="D370" s="43"/>
      <c r="E370" s="39" t="str">
        <f t="shared" si="78"/>
        <v/>
      </c>
      <c r="F370" s="43"/>
      <c r="G370" s="39" t="str">
        <f t="shared" si="74"/>
        <v/>
      </c>
      <c r="H370" s="74"/>
      <c r="I370" s="39" t="str">
        <f t="shared" si="87"/>
        <v/>
      </c>
      <c r="J370" s="39" t="str">
        <f t="shared" si="88"/>
        <v/>
      </c>
      <c r="K370" s="73"/>
      <c r="L370" s="73"/>
      <c r="M370" s="73"/>
      <c r="N370" s="239"/>
      <c r="O370" t="str">
        <f>IF(C370="","",'OPĆI DIO'!$C$1)</f>
        <v/>
      </c>
      <c r="P370" t="str">
        <f t="shared" si="79"/>
        <v/>
      </c>
      <c r="Q370" t="str">
        <f t="shared" si="80"/>
        <v/>
      </c>
      <c r="R370" t="str">
        <f t="shared" si="81"/>
        <v/>
      </c>
      <c r="S370" t="str">
        <f t="shared" si="82"/>
        <v/>
      </c>
      <c r="T370" t="str">
        <f t="shared" si="83"/>
        <v/>
      </c>
      <c r="U370" t="str">
        <f t="shared" si="84"/>
        <v/>
      </c>
    </row>
    <row r="371" spans="1:21">
      <c r="A371" s="39" t="str">
        <f>IF(C371="","",VLOOKUP('OPĆI DIO'!$C$1,'OPĆI DIO'!$N$4:$W$137,10,FALSE))</f>
        <v/>
      </c>
      <c r="B371" s="39" t="str">
        <f>IF(C371="","",VLOOKUP('OPĆI DIO'!$C$1,'OPĆI DIO'!$N$4:$W$137,9,FALSE))</f>
        <v/>
      </c>
      <c r="C371" s="266" t="str">
        <f t="shared" si="77"/>
        <v/>
      </c>
      <c r="D371" s="43"/>
      <c r="E371" s="39" t="str">
        <f t="shared" si="78"/>
        <v/>
      </c>
      <c r="F371" s="43"/>
      <c r="G371" s="39" t="str">
        <f t="shared" si="74"/>
        <v/>
      </c>
      <c r="H371" s="74"/>
      <c r="I371" s="39" t="str">
        <f t="shared" si="87"/>
        <v/>
      </c>
      <c r="J371" s="39" t="str">
        <f t="shared" si="88"/>
        <v/>
      </c>
      <c r="K371" s="73"/>
      <c r="L371" s="73"/>
      <c r="M371" s="73"/>
      <c r="N371" s="239"/>
      <c r="O371" t="str">
        <f>IF(C371="","",'OPĆI DIO'!$C$1)</f>
        <v/>
      </c>
      <c r="P371" t="str">
        <f t="shared" si="79"/>
        <v/>
      </c>
      <c r="Q371" t="str">
        <f t="shared" si="80"/>
        <v/>
      </c>
      <c r="R371" t="str">
        <f t="shared" si="81"/>
        <v/>
      </c>
      <c r="S371" t="str">
        <f t="shared" si="82"/>
        <v/>
      </c>
      <c r="T371" t="str">
        <f t="shared" si="83"/>
        <v/>
      </c>
      <c r="U371" t="str">
        <f t="shared" si="84"/>
        <v/>
      </c>
    </row>
    <row r="372" spans="1:21">
      <c r="A372" s="39" t="str">
        <f>IF(C372="","",VLOOKUP('OPĆI DIO'!$C$1,'OPĆI DIO'!$N$4:$W$137,10,FALSE))</f>
        <v/>
      </c>
      <c r="B372" s="39" t="str">
        <f>IF(C372="","",VLOOKUP('OPĆI DIO'!$C$1,'OPĆI DIO'!$N$4:$W$137,9,FALSE))</f>
        <v/>
      </c>
      <c r="C372" s="266" t="str">
        <f t="shared" si="77"/>
        <v/>
      </c>
      <c r="D372" s="43"/>
      <c r="E372" s="39" t="str">
        <f t="shared" si="78"/>
        <v/>
      </c>
      <c r="F372" s="43"/>
      <c r="G372" s="39" t="str">
        <f t="shared" si="74"/>
        <v/>
      </c>
      <c r="H372" s="74"/>
      <c r="I372" s="39" t="str">
        <f t="shared" si="87"/>
        <v/>
      </c>
      <c r="J372" s="39" t="str">
        <f t="shared" si="88"/>
        <v/>
      </c>
      <c r="K372" s="73"/>
      <c r="L372" s="73"/>
      <c r="M372" s="73"/>
      <c r="N372" s="239"/>
      <c r="O372" t="str">
        <f>IF(C372="","",'OPĆI DIO'!$C$1)</f>
        <v/>
      </c>
      <c r="P372" t="str">
        <f t="shared" si="79"/>
        <v/>
      </c>
      <c r="Q372" t="str">
        <f t="shared" si="80"/>
        <v/>
      </c>
      <c r="R372" t="str">
        <f t="shared" si="81"/>
        <v/>
      </c>
      <c r="S372" t="str">
        <f t="shared" si="82"/>
        <v/>
      </c>
      <c r="T372" t="str">
        <f t="shared" si="83"/>
        <v/>
      </c>
      <c r="U372" t="str">
        <f t="shared" si="84"/>
        <v/>
      </c>
    </row>
    <row r="373" spans="1:21">
      <c r="A373" s="39" t="str">
        <f>IF(C373="","",VLOOKUP('OPĆI DIO'!$C$1,'OPĆI DIO'!$N$4:$W$137,10,FALSE))</f>
        <v/>
      </c>
      <c r="B373" s="39" t="str">
        <f>IF(C373="","",VLOOKUP('OPĆI DIO'!$C$1,'OPĆI DIO'!$N$4:$W$137,9,FALSE))</f>
        <v/>
      </c>
      <c r="C373" s="266" t="str">
        <f t="shared" si="77"/>
        <v/>
      </c>
      <c r="D373" s="43"/>
      <c r="E373" s="39" t="str">
        <f t="shared" si="78"/>
        <v/>
      </c>
      <c r="F373" s="43"/>
      <c r="G373" s="39" t="str">
        <f t="shared" si="74"/>
        <v/>
      </c>
      <c r="H373" s="74"/>
      <c r="I373" s="39" t="str">
        <f t="shared" si="87"/>
        <v/>
      </c>
      <c r="J373" s="39" t="str">
        <f t="shared" si="88"/>
        <v/>
      </c>
      <c r="K373" s="73"/>
      <c r="L373" s="73"/>
      <c r="M373" s="73"/>
      <c r="N373" s="239"/>
      <c r="O373" t="str">
        <f>IF(C373="","",'OPĆI DIO'!$C$1)</f>
        <v/>
      </c>
      <c r="P373" t="str">
        <f t="shared" si="79"/>
        <v/>
      </c>
      <c r="Q373" t="str">
        <f t="shared" si="80"/>
        <v/>
      </c>
      <c r="R373" t="str">
        <f t="shared" si="81"/>
        <v/>
      </c>
      <c r="S373" t="str">
        <f t="shared" si="82"/>
        <v/>
      </c>
      <c r="T373" t="str">
        <f t="shared" si="83"/>
        <v/>
      </c>
      <c r="U373" t="str">
        <f t="shared" si="84"/>
        <v/>
      </c>
    </row>
    <row r="374" spans="1:21">
      <c r="A374" s="39" t="str">
        <f>IF(C374="","",VLOOKUP('OPĆI DIO'!$C$1,'OPĆI DIO'!$N$4:$W$137,10,FALSE))</f>
        <v/>
      </c>
      <c r="B374" s="39" t="str">
        <f>IF(C374="","",VLOOKUP('OPĆI DIO'!$C$1,'OPĆI DIO'!$N$4:$W$137,9,FALSE))</f>
        <v/>
      </c>
      <c r="C374" s="266" t="str">
        <f t="shared" si="77"/>
        <v/>
      </c>
      <c r="D374" s="43"/>
      <c r="E374" s="39" t="str">
        <f t="shared" si="78"/>
        <v/>
      </c>
      <c r="F374" s="43"/>
      <c r="G374" s="39" t="str">
        <f t="shared" si="74"/>
        <v/>
      </c>
      <c r="H374" s="74"/>
      <c r="I374" s="39" t="str">
        <f t="shared" si="87"/>
        <v/>
      </c>
      <c r="J374" s="39" t="str">
        <f t="shared" si="88"/>
        <v/>
      </c>
      <c r="K374" s="73"/>
      <c r="L374" s="73"/>
      <c r="M374" s="73"/>
      <c r="N374" s="239"/>
      <c r="O374" t="str">
        <f>IF(C374="","",'OPĆI DIO'!$C$1)</f>
        <v/>
      </c>
      <c r="P374" t="str">
        <f t="shared" si="79"/>
        <v/>
      </c>
      <c r="Q374" t="str">
        <f t="shared" si="80"/>
        <v/>
      </c>
      <c r="R374" t="str">
        <f t="shared" si="81"/>
        <v/>
      </c>
      <c r="S374" t="str">
        <f t="shared" si="82"/>
        <v/>
      </c>
      <c r="T374" t="str">
        <f t="shared" si="83"/>
        <v/>
      </c>
      <c r="U374" t="str">
        <f t="shared" si="84"/>
        <v/>
      </c>
    </row>
    <row r="375" spans="1:21">
      <c r="A375" s="39" t="str">
        <f>IF(C375="","",VLOOKUP('OPĆI DIO'!$C$1,'OPĆI DIO'!$N$4:$W$137,10,FALSE))</f>
        <v/>
      </c>
      <c r="B375" s="39" t="str">
        <f>IF(C375="","",VLOOKUP('OPĆI DIO'!$C$1,'OPĆI DIO'!$N$4:$W$137,9,FALSE))</f>
        <v/>
      </c>
      <c r="C375" s="266" t="str">
        <f t="shared" si="77"/>
        <v/>
      </c>
      <c r="D375" s="43"/>
      <c r="E375" s="39" t="str">
        <f t="shared" si="78"/>
        <v/>
      </c>
      <c r="F375" s="43"/>
      <c r="G375" s="39" t="str">
        <f t="shared" si="74"/>
        <v/>
      </c>
      <c r="H375" s="74"/>
      <c r="I375" s="39" t="str">
        <f t="shared" si="87"/>
        <v/>
      </c>
      <c r="J375" s="39" t="str">
        <f t="shared" si="88"/>
        <v/>
      </c>
      <c r="K375" s="73"/>
      <c r="L375" s="73"/>
      <c r="M375" s="73"/>
      <c r="N375" s="239"/>
      <c r="O375" t="str">
        <f>IF(C375="","",'OPĆI DIO'!$C$1)</f>
        <v/>
      </c>
      <c r="P375" t="str">
        <f t="shared" si="79"/>
        <v/>
      </c>
      <c r="Q375" t="str">
        <f t="shared" si="80"/>
        <v/>
      </c>
      <c r="R375" t="str">
        <f t="shared" si="81"/>
        <v/>
      </c>
      <c r="S375" t="str">
        <f t="shared" si="82"/>
        <v/>
      </c>
      <c r="T375" t="str">
        <f t="shared" si="83"/>
        <v/>
      </c>
      <c r="U375" t="str">
        <f t="shared" si="84"/>
        <v/>
      </c>
    </row>
    <row r="376" spans="1:21">
      <c r="A376" s="39" t="str">
        <f>IF(C376="","",VLOOKUP('OPĆI DIO'!$C$1,'OPĆI DIO'!$N$4:$W$137,10,FALSE))</f>
        <v/>
      </c>
      <c r="B376" s="39" t="str">
        <f>IF(C376="","",VLOOKUP('OPĆI DIO'!$C$1,'OPĆI DIO'!$N$4:$W$137,9,FALSE))</f>
        <v/>
      </c>
      <c r="C376" s="266" t="str">
        <f t="shared" si="77"/>
        <v/>
      </c>
      <c r="D376" s="43"/>
      <c r="E376" s="39" t="str">
        <f t="shared" si="78"/>
        <v/>
      </c>
      <c r="F376" s="43"/>
      <c r="G376" s="39" t="str">
        <f t="shared" si="74"/>
        <v/>
      </c>
      <c r="H376" s="74"/>
      <c r="I376" s="39" t="str">
        <f t="shared" si="87"/>
        <v/>
      </c>
      <c r="J376" s="39" t="str">
        <f t="shared" si="88"/>
        <v/>
      </c>
      <c r="K376" s="73"/>
      <c r="L376" s="73"/>
      <c r="M376" s="73"/>
      <c r="N376" s="239"/>
      <c r="O376" t="str">
        <f>IF(C376="","",'OPĆI DIO'!$C$1)</f>
        <v/>
      </c>
      <c r="P376" t="str">
        <f t="shared" si="79"/>
        <v/>
      </c>
      <c r="Q376" t="str">
        <f t="shared" si="80"/>
        <v/>
      </c>
      <c r="R376" t="str">
        <f t="shared" si="81"/>
        <v/>
      </c>
      <c r="S376" t="str">
        <f t="shared" si="82"/>
        <v/>
      </c>
      <c r="T376" t="str">
        <f t="shared" si="83"/>
        <v/>
      </c>
      <c r="U376" t="str">
        <f t="shared" si="84"/>
        <v/>
      </c>
    </row>
    <row r="377" spans="1:21">
      <c r="A377" s="39" t="str">
        <f>IF(C377="","",VLOOKUP('OPĆI DIO'!$C$1,'OPĆI DIO'!$N$4:$W$137,10,FALSE))</f>
        <v/>
      </c>
      <c r="B377" s="39" t="str">
        <f>IF(C377="","",VLOOKUP('OPĆI DIO'!$C$1,'OPĆI DIO'!$N$4:$W$137,9,FALSE))</f>
        <v/>
      </c>
      <c r="C377" s="266" t="str">
        <f t="shared" si="77"/>
        <v/>
      </c>
      <c r="D377" s="43"/>
      <c r="E377" s="39" t="str">
        <f t="shared" si="78"/>
        <v/>
      </c>
      <c r="F377" s="43"/>
      <c r="G377" s="39" t="str">
        <f t="shared" si="74"/>
        <v/>
      </c>
      <c r="H377" s="74"/>
      <c r="I377" s="39" t="str">
        <f t="shared" si="87"/>
        <v/>
      </c>
      <c r="J377" s="39" t="str">
        <f t="shared" si="88"/>
        <v/>
      </c>
      <c r="K377" s="73"/>
      <c r="L377" s="73"/>
      <c r="M377" s="73"/>
      <c r="N377" s="239"/>
      <c r="O377" t="str">
        <f>IF(C377="","",'OPĆI DIO'!$C$1)</f>
        <v/>
      </c>
      <c r="P377" t="str">
        <f t="shared" si="79"/>
        <v/>
      </c>
      <c r="Q377" t="str">
        <f t="shared" si="80"/>
        <v/>
      </c>
      <c r="R377" t="str">
        <f t="shared" si="81"/>
        <v/>
      </c>
      <c r="S377" t="str">
        <f t="shared" si="82"/>
        <v/>
      </c>
      <c r="T377" t="str">
        <f t="shared" si="83"/>
        <v/>
      </c>
      <c r="U377" t="str">
        <f t="shared" si="84"/>
        <v/>
      </c>
    </row>
    <row r="378" spans="1:21">
      <c r="A378" s="39" t="str">
        <f>IF(C378="","",VLOOKUP('OPĆI DIO'!$C$1,'OPĆI DIO'!$N$4:$W$137,10,FALSE))</f>
        <v/>
      </c>
      <c r="B378" s="39" t="str">
        <f>IF(C378="","",VLOOKUP('OPĆI DIO'!$C$1,'OPĆI DIO'!$N$4:$W$137,9,FALSE))</f>
        <v/>
      </c>
      <c r="C378" s="266" t="str">
        <f t="shared" si="77"/>
        <v/>
      </c>
      <c r="D378" s="43"/>
      <c r="E378" s="39" t="str">
        <f t="shared" si="78"/>
        <v/>
      </c>
      <c r="F378" s="43"/>
      <c r="G378" s="39" t="str">
        <f t="shared" si="74"/>
        <v/>
      </c>
      <c r="H378" s="74"/>
      <c r="I378" s="39" t="str">
        <f t="shared" si="87"/>
        <v/>
      </c>
      <c r="J378" s="39" t="str">
        <f t="shared" si="88"/>
        <v/>
      </c>
      <c r="K378" s="73"/>
      <c r="L378" s="73"/>
      <c r="M378" s="73"/>
      <c r="N378" s="239"/>
      <c r="O378" t="str">
        <f>IF(C378="","",'OPĆI DIO'!$C$1)</f>
        <v/>
      </c>
      <c r="P378" t="str">
        <f t="shared" si="79"/>
        <v/>
      </c>
      <c r="Q378" t="str">
        <f t="shared" si="80"/>
        <v/>
      </c>
      <c r="R378" t="str">
        <f t="shared" si="81"/>
        <v/>
      </c>
      <c r="S378" t="str">
        <f t="shared" si="82"/>
        <v/>
      </c>
      <c r="T378" t="str">
        <f t="shared" si="83"/>
        <v/>
      </c>
      <c r="U378" t="str">
        <f t="shared" si="84"/>
        <v/>
      </c>
    </row>
    <row r="379" spans="1:21">
      <c r="A379" s="39" t="str">
        <f>IF(C379="","",VLOOKUP('OPĆI DIO'!$C$1,'OPĆI DIO'!$N$4:$W$137,10,FALSE))</f>
        <v/>
      </c>
      <c r="B379" s="39" t="str">
        <f>IF(C379="","",VLOOKUP('OPĆI DIO'!$C$1,'OPĆI DIO'!$N$4:$W$137,9,FALSE))</f>
        <v/>
      </c>
      <c r="C379" s="266" t="str">
        <f t="shared" si="77"/>
        <v/>
      </c>
      <c r="D379" s="43"/>
      <c r="E379" s="39" t="str">
        <f t="shared" si="78"/>
        <v/>
      </c>
      <c r="F379" s="43"/>
      <c r="G379" s="39" t="str">
        <f t="shared" si="74"/>
        <v/>
      </c>
      <c r="H379" s="74"/>
      <c r="I379" s="39" t="str">
        <f t="shared" si="87"/>
        <v/>
      </c>
      <c r="J379" s="39" t="str">
        <f t="shared" si="88"/>
        <v/>
      </c>
      <c r="K379" s="73"/>
      <c r="L379" s="73"/>
      <c r="M379" s="73"/>
      <c r="N379" s="239"/>
      <c r="O379" t="str">
        <f>IF(C379="","",'OPĆI DIO'!$C$1)</f>
        <v/>
      </c>
      <c r="P379" t="str">
        <f t="shared" si="79"/>
        <v/>
      </c>
      <c r="Q379" t="str">
        <f t="shared" si="80"/>
        <v/>
      </c>
      <c r="R379" t="str">
        <f t="shared" si="81"/>
        <v/>
      </c>
      <c r="S379" t="str">
        <f t="shared" si="82"/>
        <v/>
      </c>
      <c r="T379" t="str">
        <f t="shared" si="83"/>
        <v/>
      </c>
      <c r="U379" t="str">
        <f t="shared" si="84"/>
        <v/>
      </c>
    </row>
    <row r="380" spans="1:21">
      <c r="A380" s="39" t="str">
        <f>IF(C380="","",VLOOKUP('OPĆI DIO'!$C$1,'OPĆI DIO'!$N$4:$W$137,10,FALSE))</f>
        <v/>
      </c>
      <c r="B380" s="39" t="str">
        <f>IF(C380="","",VLOOKUP('OPĆI DIO'!$C$1,'OPĆI DIO'!$N$4:$W$137,9,FALSE))</f>
        <v/>
      </c>
      <c r="C380" s="266" t="str">
        <f t="shared" si="77"/>
        <v/>
      </c>
      <c r="D380" s="43"/>
      <c r="E380" s="39" t="str">
        <f t="shared" si="78"/>
        <v/>
      </c>
      <c r="F380" s="43"/>
      <c r="G380" s="39" t="str">
        <f t="shared" si="74"/>
        <v/>
      </c>
      <c r="H380" s="74"/>
      <c r="I380" s="39" t="str">
        <f t="shared" si="87"/>
        <v/>
      </c>
      <c r="J380" s="39" t="str">
        <f t="shared" si="88"/>
        <v/>
      </c>
      <c r="K380" s="73"/>
      <c r="L380" s="73"/>
      <c r="M380" s="73"/>
      <c r="N380" s="239"/>
      <c r="O380" t="str">
        <f>IF(C380="","",'OPĆI DIO'!$C$1)</f>
        <v/>
      </c>
      <c r="P380" t="str">
        <f t="shared" si="79"/>
        <v/>
      </c>
      <c r="Q380" t="str">
        <f t="shared" si="80"/>
        <v/>
      </c>
      <c r="R380" t="str">
        <f t="shared" si="81"/>
        <v/>
      </c>
      <c r="S380" t="str">
        <f t="shared" si="82"/>
        <v/>
      </c>
      <c r="T380" t="str">
        <f t="shared" si="83"/>
        <v/>
      </c>
      <c r="U380" t="str">
        <f t="shared" si="84"/>
        <v/>
      </c>
    </row>
    <row r="381" spans="1:21">
      <c r="A381" s="39" t="str">
        <f>IF(C381="","",VLOOKUP('OPĆI DIO'!$C$1,'OPĆI DIO'!$N$4:$W$137,10,FALSE))</f>
        <v/>
      </c>
      <c r="B381" s="39" t="str">
        <f>IF(C381="","",VLOOKUP('OPĆI DIO'!$C$1,'OPĆI DIO'!$N$4:$W$137,9,FALSE))</f>
        <v/>
      </c>
      <c r="C381" s="266" t="str">
        <f t="shared" si="77"/>
        <v/>
      </c>
      <c r="D381" s="43"/>
      <c r="E381" s="39" t="str">
        <f t="shared" si="78"/>
        <v/>
      </c>
      <c r="F381" s="43"/>
      <c r="G381" s="39" t="str">
        <f t="shared" si="74"/>
        <v/>
      </c>
      <c r="H381" s="74"/>
      <c r="I381" s="39" t="str">
        <f t="shared" si="87"/>
        <v/>
      </c>
      <c r="J381" s="39" t="str">
        <f t="shared" si="88"/>
        <v/>
      </c>
      <c r="K381" s="73"/>
      <c r="L381" s="73"/>
      <c r="M381" s="73"/>
      <c r="N381" s="239"/>
      <c r="O381" t="str">
        <f>IF(C381="","",'OPĆI DIO'!$C$1)</f>
        <v/>
      </c>
      <c r="P381" t="str">
        <f t="shared" si="79"/>
        <v/>
      </c>
      <c r="Q381" t="str">
        <f t="shared" si="80"/>
        <v/>
      </c>
      <c r="R381" t="str">
        <f t="shared" si="81"/>
        <v/>
      </c>
      <c r="S381" t="str">
        <f t="shared" si="82"/>
        <v/>
      </c>
      <c r="T381" t="str">
        <f t="shared" si="83"/>
        <v/>
      </c>
      <c r="U381" t="str">
        <f t="shared" si="84"/>
        <v/>
      </c>
    </row>
    <row r="382" spans="1:21">
      <c r="A382" s="39" t="str">
        <f>IF(C382="","",VLOOKUP('OPĆI DIO'!$C$1,'OPĆI DIO'!$N$4:$W$137,10,FALSE))</f>
        <v/>
      </c>
      <c r="B382" s="39" t="str">
        <f>IF(C382="","",VLOOKUP('OPĆI DIO'!$C$1,'OPĆI DIO'!$N$4:$W$137,9,FALSE))</f>
        <v/>
      </c>
      <c r="C382" s="266" t="str">
        <f t="shared" si="77"/>
        <v/>
      </c>
      <c r="D382" s="43"/>
      <c r="E382" s="39" t="str">
        <f t="shared" si="78"/>
        <v/>
      </c>
      <c r="F382" s="43"/>
      <c r="G382" s="39" t="str">
        <f t="shared" si="74"/>
        <v/>
      </c>
      <c r="H382" s="74"/>
      <c r="I382" s="39" t="str">
        <f t="shared" si="87"/>
        <v/>
      </c>
      <c r="J382" s="39" t="str">
        <f t="shared" si="88"/>
        <v/>
      </c>
      <c r="K382" s="73"/>
      <c r="L382" s="73"/>
      <c r="M382" s="73"/>
      <c r="N382" s="239"/>
      <c r="O382" t="str">
        <f>IF(C382="","",'OPĆI DIO'!$C$1)</f>
        <v/>
      </c>
      <c r="P382" t="str">
        <f t="shared" si="79"/>
        <v/>
      </c>
      <c r="Q382" t="str">
        <f t="shared" si="80"/>
        <v/>
      </c>
      <c r="R382" t="str">
        <f t="shared" si="81"/>
        <v/>
      </c>
      <c r="S382" t="str">
        <f t="shared" si="82"/>
        <v/>
      </c>
      <c r="T382" t="str">
        <f t="shared" si="83"/>
        <v/>
      </c>
      <c r="U382" t="str">
        <f t="shared" si="84"/>
        <v/>
      </c>
    </row>
    <row r="383" spans="1:21">
      <c r="A383" s="39" t="str">
        <f>IF(C383="","",VLOOKUP('OPĆI DIO'!$C$1,'OPĆI DIO'!$N$4:$W$137,10,FALSE))</f>
        <v/>
      </c>
      <c r="B383" s="39" t="str">
        <f>IF(C383="","",VLOOKUP('OPĆI DIO'!$C$1,'OPĆI DIO'!$N$4:$W$137,9,FALSE))</f>
        <v/>
      </c>
      <c r="C383" s="266" t="str">
        <f t="shared" si="77"/>
        <v/>
      </c>
      <c r="D383" s="43"/>
      <c r="E383" s="39" t="str">
        <f t="shared" si="78"/>
        <v/>
      </c>
      <c r="F383" s="43"/>
      <c r="G383" s="39" t="str">
        <f t="shared" si="74"/>
        <v/>
      </c>
      <c r="H383" s="74"/>
      <c r="I383" s="39" t="str">
        <f t="shared" si="87"/>
        <v/>
      </c>
      <c r="J383" s="39" t="str">
        <f t="shared" si="88"/>
        <v/>
      </c>
      <c r="K383" s="73"/>
      <c r="L383" s="73"/>
      <c r="M383" s="73"/>
      <c r="N383" s="239"/>
      <c r="O383" t="str">
        <f>IF(C383="","",'OPĆI DIO'!$C$1)</f>
        <v/>
      </c>
      <c r="P383" t="str">
        <f t="shared" si="79"/>
        <v/>
      </c>
      <c r="Q383" t="str">
        <f t="shared" si="80"/>
        <v/>
      </c>
      <c r="R383" t="str">
        <f t="shared" si="81"/>
        <v/>
      </c>
      <c r="S383" t="str">
        <f t="shared" si="82"/>
        <v/>
      </c>
      <c r="T383" t="str">
        <f t="shared" si="83"/>
        <v/>
      </c>
      <c r="U383" t="str">
        <f t="shared" si="84"/>
        <v/>
      </c>
    </row>
    <row r="384" spans="1:21">
      <c r="A384" s="39" t="str">
        <f>IF(C384="","",VLOOKUP('OPĆI DIO'!$C$1,'OPĆI DIO'!$N$4:$W$137,10,FALSE))</f>
        <v/>
      </c>
      <c r="B384" s="39" t="str">
        <f>IF(C384="","",VLOOKUP('OPĆI DIO'!$C$1,'OPĆI DIO'!$N$4:$W$137,9,FALSE))</f>
        <v/>
      </c>
      <c r="C384" s="266" t="str">
        <f t="shared" si="77"/>
        <v/>
      </c>
      <c r="D384" s="43"/>
      <c r="E384" s="39" t="str">
        <f t="shared" si="78"/>
        <v/>
      </c>
      <c r="F384" s="43"/>
      <c r="G384" s="39" t="str">
        <f t="shared" si="74"/>
        <v/>
      </c>
      <c r="H384" s="74"/>
      <c r="I384" s="39" t="str">
        <f t="shared" si="87"/>
        <v/>
      </c>
      <c r="J384" s="39" t="str">
        <f t="shared" si="88"/>
        <v/>
      </c>
      <c r="K384" s="73"/>
      <c r="L384" s="73"/>
      <c r="M384" s="73"/>
      <c r="N384" s="239"/>
      <c r="O384" t="str">
        <f>IF(C384="","",'OPĆI DIO'!$C$1)</f>
        <v/>
      </c>
      <c r="P384" t="str">
        <f t="shared" si="79"/>
        <v/>
      </c>
      <c r="Q384" t="str">
        <f t="shared" si="80"/>
        <v/>
      </c>
      <c r="R384" t="str">
        <f t="shared" si="81"/>
        <v/>
      </c>
      <c r="S384" t="str">
        <f t="shared" si="82"/>
        <v/>
      </c>
      <c r="T384" t="str">
        <f t="shared" si="83"/>
        <v/>
      </c>
      <c r="U384" t="str">
        <f t="shared" si="84"/>
        <v/>
      </c>
    </row>
    <row r="385" spans="1:21">
      <c r="A385" s="39" t="str">
        <f>IF(C385="","",VLOOKUP('OPĆI DIO'!$C$1,'OPĆI DIO'!$N$4:$W$137,10,FALSE))</f>
        <v/>
      </c>
      <c r="B385" s="39" t="str">
        <f>IF(C385="","",VLOOKUP('OPĆI DIO'!$C$1,'OPĆI DIO'!$N$4:$W$137,9,FALSE))</f>
        <v/>
      </c>
      <c r="C385" s="266" t="str">
        <f t="shared" si="77"/>
        <v/>
      </c>
      <c r="D385" s="43"/>
      <c r="E385" s="39" t="str">
        <f t="shared" si="78"/>
        <v/>
      </c>
      <c r="F385" s="43"/>
      <c r="G385" s="39" t="str">
        <f t="shared" si="74"/>
        <v/>
      </c>
      <c r="H385" s="74"/>
      <c r="I385" s="39" t="str">
        <f t="shared" si="87"/>
        <v/>
      </c>
      <c r="J385" s="39" t="str">
        <f t="shared" si="88"/>
        <v/>
      </c>
      <c r="K385" s="73"/>
      <c r="L385" s="73"/>
      <c r="M385" s="73"/>
      <c r="N385" s="239"/>
      <c r="O385" t="str">
        <f>IF(C385="","",'OPĆI DIO'!$C$1)</f>
        <v/>
      </c>
      <c r="P385" t="str">
        <f t="shared" si="79"/>
        <v/>
      </c>
      <c r="Q385" t="str">
        <f t="shared" si="80"/>
        <v/>
      </c>
      <c r="R385" t="str">
        <f t="shared" si="81"/>
        <v/>
      </c>
      <c r="S385" t="str">
        <f t="shared" si="82"/>
        <v/>
      </c>
      <c r="T385" t="str">
        <f t="shared" si="83"/>
        <v/>
      </c>
      <c r="U385" t="str">
        <f t="shared" si="84"/>
        <v/>
      </c>
    </row>
    <row r="386" spans="1:21">
      <c r="A386" s="39" t="str">
        <f>IF(C386="","",VLOOKUP('OPĆI DIO'!$C$1,'OPĆI DIO'!$N$4:$W$137,10,FALSE))</f>
        <v/>
      </c>
      <c r="B386" s="39" t="str">
        <f>IF(C386="","",VLOOKUP('OPĆI DIO'!$C$1,'OPĆI DIO'!$N$4:$W$137,9,FALSE))</f>
        <v/>
      </c>
      <c r="C386" s="266" t="str">
        <f t="shared" si="77"/>
        <v/>
      </c>
      <c r="D386" s="43"/>
      <c r="E386" s="39" t="str">
        <f t="shared" si="78"/>
        <v/>
      </c>
      <c r="F386" s="43"/>
      <c r="G386" s="39" t="str">
        <f t="shared" si="74"/>
        <v/>
      </c>
      <c r="H386" s="74"/>
      <c r="I386" s="39" t="str">
        <f t="shared" ref="I386:I417" si="89">IFERROR(VLOOKUP(H386,$AE$6:$AF$353,2,FALSE),"")</f>
        <v/>
      </c>
      <c r="J386" s="39" t="str">
        <f t="shared" ref="J386:J417" si="90">IFERROR(VLOOKUP(H386,$AE$6:$AI$353,3,FALSE),"")</f>
        <v/>
      </c>
      <c r="K386" s="73"/>
      <c r="L386" s="73"/>
      <c r="M386" s="73"/>
      <c r="N386" s="239"/>
      <c r="O386" t="str">
        <f>IF(C386="","",'OPĆI DIO'!$C$1)</f>
        <v/>
      </c>
      <c r="P386" t="str">
        <f t="shared" si="79"/>
        <v/>
      </c>
      <c r="Q386" t="str">
        <f t="shared" si="80"/>
        <v/>
      </c>
      <c r="R386" t="str">
        <f t="shared" si="81"/>
        <v/>
      </c>
      <c r="S386" t="str">
        <f t="shared" si="82"/>
        <v/>
      </c>
      <c r="T386" t="str">
        <f t="shared" si="83"/>
        <v/>
      </c>
      <c r="U386" t="str">
        <f t="shared" si="84"/>
        <v/>
      </c>
    </row>
    <row r="387" spans="1:21">
      <c r="A387" s="39" t="str">
        <f>IF(C387="","",VLOOKUP('OPĆI DIO'!$C$1,'OPĆI DIO'!$N$4:$W$137,10,FALSE))</f>
        <v/>
      </c>
      <c r="B387" s="39" t="str">
        <f>IF(C387="","",VLOOKUP('OPĆI DIO'!$C$1,'OPĆI DIO'!$N$4:$W$137,9,FALSE))</f>
        <v/>
      </c>
      <c r="C387" s="266" t="str">
        <f t="shared" si="77"/>
        <v/>
      </c>
      <c r="D387" s="43"/>
      <c r="E387" s="39" t="str">
        <f t="shared" si="78"/>
        <v/>
      </c>
      <c r="F387" s="43"/>
      <c r="G387" s="39" t="str">
        <f t="shared" ref="G387:G450" si="91">IFERROR(VLOOKUP(F387,$Y$5:$AA$129,2,FALSE),"")</f>
        <v/>
      </c>
      <c r="H387" s="74"/>
      <c r="I387" s="39" t="str">
        <f t="shared" si="89"/>
        <v/>
      </c>
      <c r="J387" s="39" t="str">
        <f t="shared" si="90"/>
        <v/>
      </c>
      <c r="K387" s="73"/>
      <c r="L387" s="73"/>
      <c r="M387" s="73"/>
      <c r="N387" s="239"/>
      <c r="O387" t="str">
        <f>IF(C387="","",'OPĆI DIO'!$C$1)</f>
        <v/>
      </c>
      <c r="P387" t="str">
        <f t="shared" si="79"/>
        <v/>
      </c>
      <c r="Q387" t="str">
        <f t="shared" si="80"/>
        <v/>
      </c>
      <c r="R387" t="str">
        <f t="shared" si="81"/>
        <v/>
      </c>
      <c r="S387" t="str">
        <f t="shared" si="82"/>
        <v/>
      </c>
      <c r="T387" t="str">
        <f t="shared" si="83"/>
        <v/>
      </c>
      <c r="U387" t="str">
        <f t="shared" si="84"/>
        <v/>
      </c>
    </row>
    <row r="388" spans="1:21">
      <c r="A388" s="39" t="str">
        <f>IF(C388="","",VLOOKUP('OPĆI DIO'!$C$1,'OPĆI DIO'!$N$4:$W$137,10,FALSE))</f>
        <v/>
      </c>
      <c r="B388" s="39" t="str">
        <f>IF(C388="","",VLOOKUP('OPĆI DIO'!$C$1,'OPĆI DIO'!$N$4:$W$137,9,FALSE))</f>
        <v/>
      </c>
      <c r="C388" s="266" t="str">
        <f t="shared" ref="C388:C451" si="92">IFERROR(VLOOKUP(D388,$V$6:$X$34,3,FALSE),"")</f>
        <v/>
      </c>
      <c r="D388" s="43"/>
      <c r="E388" s="39" t="str">
        <f t="shared" ref="E388:E451" si="93">IFERROR(VLOOKUP(D388,$V$6:$W$34,2,FALSE),"")</f>
        <v/>
      </c>
      <c r="F388" s="43"/>
      <c r="G388" s="39" t="str">
        <f t="shared" si="91"/>
        <v/>
      </c>
      <c r="H388" s="74"/>
      <c r="I388" s="39" t="str">
        <f t="shared" si="89"/>
        <v/>
      </c>
      <c r="J388" s="39" t="str">
        <f t="shared" si="90"/>
        <v/>
      </c>
      <c r="K388" s="73"/>
      <c r="L388" s="73"/>
      <c r="M388" s="73"/>
      <c r="N388" s="239"/>
      <c r="O388" t="str">
        <f>IF(C388="","",'OPĆI DIO'!$C$1)</f>
        <v/>
      </c>
      <c r="P388" t="str">
        <f t="shared" ref="P388:P451" si="94">LEFT(F388,3)</f>
        <v/>
      </c>
      <c r="Q388" t="str">
        <f t="shared" ref="Q388:Q451" si="95">LEFT(F388,2)</f>
        <v/>
      </c>
      <c r="R388" t="str">
        <f t="shared" ref="R388:R451" si="96">LEFT(C388,3)</f>
        <v/>
      </c>
      <c r="S388" t="str">
        <f t="shared" ref="S388:S451" si="97">MID(J388,2,2)</f>
        <v/>
      </c>
      <c r="T388" t="str">
        <f t="shared" ref="T388:T451" si="98">LEFT(F388,1)</f>
        <v/>
      </c>
      <c r="U388" t="str">
        <f t="shared" ref="U388:U451" si="99">IFERROR(VLOOKUP(C388,$V$6:$X$34,3,FALSE),"")</f>
        <v/>
      </c>
    </row>
    <row r="389" spans="1:21">
      <c r="A389" s="39" t="str">
        <f>IF(C389="","",VLOOKUP('OPĆI DIO'!$C$1,'OPĆI DIO'!$N$4:$W$137,10,FALSE))</f>
        <v/>
      </c>
      <c r="B389" s="39" t="str">
        <f>IF(C389="","",VLOOKUP('OPĆI DIO'!$C$1,'OPĆI DIO'!$N$4:$W$137,9,FALSE))</f>
        <v/>
      </c>
      <c r="C389" s="266" t="str">
        <f t="shared" si="92"/>
        <v/>
      </c>
      <c r="D389" s="43"/>
      <c r="E389" s="39" t="str">
        <f t="shared" si="93"/>
        <v/>
      </c>
      <c r="F389" s="43"/>
      <c r="G389" s="39" t="str">
        <f t="shared" si="91"/>
        <v/>
      </c>
      <c r="H389" s="74"/>
      <c r="I389" s="39" t="str">
        <f t="shared" si="89"/>
        <v/>
      </c>
      <c r="J389" s="39" t="str">
        <f t="shared" si="90"/>
        <v/>
      </c>
      <c r="K389" s="73"/>
      <c r="L389" s="73"/>
      <c r="M389" s="73"/>
      <c r="N389" s="239"/>
      <c r="O389" t="str">
        <f>IF(C389="","",'OPĆI DIO'!$C$1)</f>
        <v/>
      </c>
      <c r="P389" t="str">
        <f t="shared" si="94"/>
        <v/>
      </c>
      <c r="Q389" t="str">
        <f t="shared" si="95"/>
        <v/>
      </c>
      <c r="R389" t="str">
        <f t="shared" si="96"/>
        <v/>
      </c>
      <c r="S389" t="str">
        <f t="shared" si="97"/>
        <v/>
      </c>
      <c r="T389" t="str">
        <f t="shared" si="98"/>
        <v/>
      </c>
      <c r="U389" t="str">
        <f t="shared" si="99"/>
        <v/>
      </c>
    </row>
    <row r="390" spans="1:21">
      <c r="A390" s="39" t="str">
        <f>IF(C390="","",VLOOKUP('OPĆI DIO'!$C$1,'OPĆI DIO'!$N$4:$W$137,10,FALSE))</f>
        <v/>
      </c>
      <c r="B390" s="39" t="str">
        <f>IF(C390="","",VLOOKUP('OPĆI DIO'!$C$1,'OPĆI DIO'!$N$4:$W$137,9,FALSE))</f>
        <v/>
      </c>
      <c r="C390" s="266" t="str">
        <f t="shared" si="92"/>
        <v/>
      </c>
      <c r="D390" s="43"/>
      <c r="E390" s="39" t="str">
        <f t="shared" si="93"/>
        <v/>
      </c>
      <c r="F390" s="43"/>
      <c r="G390" s="39" t="str">
        <f t="shared" si="91"/>
        <v/>
      </c>
      <c r="H390" s="74"/>
      <c r="I390" s="39" t="str">
        <f t="shared" si="89"/>
        <v/>
      </c>
      <c r="J390" s="39" t="str">
        <f t="shared" si="90"/>
        <v/>
      </c>
      <c r="K390" s="73"/>
      <c r="L390" s="73"/>
      <c r="M390" s="73"/>
      <c r="N390" s="239"/>
      <c r="O390" t="str">
        <f>IF(C390="","",'OPĆI DIO'!$C$1)</f>
        <v/>
      </c>
      <c r="P390" t="str">
        <f t="shared" si="94"/>
        <v/>
      </c>
      <c r="Q390" t="str">
        <f t="shared" si="95"/>
        <v/>
      </c>
      <c r="R390" t="str">
        <f t="shared" si="96"/>
        <v/>
      </c>
      <c r="S390" t="str">
        <f t="shared" si="97"/>
        <v/>
      </c>
      <c r="T390" t="str">
        <f t="shared" si="98"/>
        <v/>
      </c>
      <c r="U390" t="str">
        <f t="shared" si="99"/>
        <v/>
      </c>
    </row>
    <row r="391" spans="1:21">
      <c r="A391" s="39" t="str">
        <f>IF(C391="","",VLOOKUP('OPĆI DIO'!$C$1,'OPĆI DIO'!$N$4:$W$137,10,FALSE))</f>
        <v/>
      </c>
      <c r="B391" s="39" t="str">
        <f>IF(C391="","",VLOOKUP('OPĆI DIO'!$C$1,'OPĆI DIO'!$N$4:$W$137,9,FALSE))</f>
        <v/>
      </c>
      <c r="C391" s="266" t="str">
        <f t="shared" si="92"/>
        <v/>
      </c>
      <c r="D391" s="43"/>
      <c r="E391" s="39" t="str">
        <f t="shared" si="93"/>
        <v/>
      </c>
      <c r="F391" s="43"/>
      <c r="G391" s="39" t="str">
        <f t="shared" si="91"/>
        <v/>
      </c>
      <c r="H391" s="74"/>
      <c r="I391" s="39" t="str">
        <f t="shared" si="89"/>
        <v/>
      </c>
      <c r="J391" s="39" t="str">
        <f t="shared" si="90"/>
        <v/>
      </c>
      <c r="K391" s="73"/>
      <c r="L391" s="73"/>
      <c r="M391" s="73"/>
      <c r="N391" s="239"/>
      <c r="O391" t="str">
        <f>IF(C391="","",'OPĆI DIO'!$C$1)</f>
        <v/>
      </c>
      <c r="P391" t="str">
        <f t="shared" si="94"/>
        <v/>
      </c>
      <c r="Q391" t="str">
        <f t="shared" si="95"/>
        <v/>
      </c>
      <c r="R391" t="str">
        <f t="shared" si="96"/>
        <v/>
      </c>
      <c r="S391" t="str">
        <f t="shared" si="97"/>
        <v/>
      </c>
      <c r="T391" t="str">
        <f t="shared" si="98"/>
        <v/>
      </c>
      <c r="U391" t="str">
        <f t="shared" si="99"/>
        <v/>
      </c>
    </row>
    <row r="392" spans="1:21">
      <c r="A392" s="39" t="str">
        <f>IF(C392="","",VLOOKUP('OPĆI DIO'!$C$1,'OPĆI DIO'!$N$4:$W$137,10,FALSE))</f>
        <v/>
      </c>
      <c r="B392" s="39" t="str">
        <f>IF(C392="","",VLOOKUP('OPĆI DIO'!$C$1,'OPĆI DIO'!$N$4:$W$137,9,FALSE))</f>
        <v/>
      </c>
      <c r="C392" s="266" t="str">
        <f t="shared" si="92"/>
        <v/>
      </c>
      <c r="D392" s="43"/>
      <c r="E392" s="39" t="str">
        <f t="shared" si="93"/>
        <v/>
      </c>
      <c r="F392" s="43"/>
      <c r="G392" s="39" t="str">
        <f t="shared" si="91"/>
        <v/>
      </c>
      <c r="H392" s="74"/>
      <c r="I392" s="39" t="str">
        <f t="shared" si="89"/>
        <v/>
      </c>
      <c r="J392" s="39" t="str">
        <f t="shared" si="90"/>
        <v/>
      </c>
      <c r="K392" s="73"/>
      <c r="L392" s="73"/>
      <c r="M392" s="73"/>
      <c r="N392" s="239"/>
      <c r="O392" t="str">
        <f>IF(C392="","",'OPĆI DIO'!$C$1)</f>
        <v/>
      </c>
      <c r="P392" t="str">
        <f t="shared" si="94"/>
        <v/>
      </c>
      <c r="Q392" t="str">
        <f t="shared" si="95"/>
        <v/>
      </c>
      <c r="R392" t="str">
        <f t="shared" si="96"/>
        <v/>
      </c>
      <c r="S392" t="str">
        <f t="shared" si="97"/>
        <v/>
      </c>
      <c r="T392" t="str">
        <f t="shared" si="98"/>
        <v/>
      </c>
      <c r="U392" t="str">
        <f t="shared" si="99"/>
        <v/>
      </c>
    </row>
    <row r="393" spans="1:21">
      <c r="A393" s="39" t="str">
        <f>IF(C393="","",VLOOKUP('OPĆI DIO'!$C$1,'OPĆI DIO'!$N$4:$W$137,10,FALSE))</f>
        <v/>
      </c>
      <c r="B393" s="39" t="str">
        <f>IF(C393="","",VLOOKUP('OPĆI DIO'!$C$1,'OPĆI DIO'!$N$4:$W$137,9,FALSE))</f>
        <v/>
      </c>
      <c r="C393" s="266" t="str">
        <f t="shared" si="92"/>
        <v/>
      </c>
      <c r="D393" s="43"/>
      <c r="E393" s="39" t="str">
        <f t="shared" si="93"/>
        <v/>
      </c>
      <c r="F393" s="43"/>
      <c r="G393" s="39" t="str">
        <f t="shared" si="91"/>
        <v/>
      </c>
      <c r="H393" s="74"/>
      <c r="I393" s="39" t="str">
        <f t="shared" si="89"/>
        <v/>
      </c>
      <c r="J393" s="39" t="str">
        <f t="shared" si="90"/>
        <v/>
      </c>
      <c r="K393" s="73"/>
      <c r="L393" s="73"/>
      <c r="M393" s="73"/>
      <c r="N393" s="239"/>
      <c r="O393" t="str">
        <f>IF(C393="","",'OPĆI DIO'!$C$1)</f>
        <v/>
      </c>
      <c r="P393" t="str">
        <f t="shared" si="94"/>
        <v/>
      </c>
      <c r="Q393" t="str">
        <f t="shared" si="95"/>
        <v/>
      </c>
      <c r="R393" t="str">
        <f t="shared" si="96"/>
        <v/>
      </c>
      <c r="S393" t="str">
        <f t="shared" si="97"/>
        <v/>
      </c>
      <c r="T393" t="str">
        <f t="shared" si="98"/>
        <v/>
      </c>
      <c r="U393" t="str">
        <f t="shared" si="99"/>
        <v/>
      </c>
    </row>
    <row r="394" spans="1:21">
      <c r="A394" s="39" t="str">
        <f>IF(C394="","",VLOOKUP('OPĆI DIO'!$C$1,'OPĆI DIO'!$N$4:$W$137,10,FALSE))</f>
        <v/>
      </c>
      <c r="B394" s="39" t="str">
        <f>IF(C394="","",VLOOKUP('OPĆI DIO'!$C$1,'OPĆI DIO'!$N$4:$W$137,9,FALSE))</f>
        <v/>
      </c>
      <c r="C394" s="266" t="str">
        <f t="shared" si="92"/>
        <v/>
      </c>
      <c r="D394" s="43"/>
      <c r="E394" s="39" t="str">
        <f t="shared" si="93"/>
        <v/>
      </c>
      <c r="F394" s="43"/>
      <c r="G394" s="39" t="str">
        <f t="shared" si="91"/>
        <v/>
      </c>
      <c r="H394" s="74"/>
      <c r="I394" s="39" t="str">
        <f t="shared" si="89"/>
        <v/>
      </c>
      <c r="J394" s="39" t="str">
        <f t="shared" si="90"/>
        <v/>
      </c>
      <c r="K394" s="73"/>
      <c r="L394" s="73"/>
      <c r="M394" s="73"/>
      <c r="N394" s="239"/>
      <c r="O394" t="str">
        <f>IF(C394="","",'OPĆI DIO'!$C$1)</f>
        <v/>
      </c>
      <c r="P394" t="str">
        <f t="shared" si="94"/>
        <v/>
      </c>
      <c r="Q394" t="str">
        <f t="shared" si="95"/>
        <v/>
      </c>
      <c r="R394" t="str">
        <f t="shared" si="96"/>
        <v/>
      </c>
      <c r="S394" t="str">
        <f t="shared" si="97"/>
        <v/>
      </c>
      <c r="T394" t="str">
        <f t="shared" si="98"/>
        <v/>
      </c>
      <c r="U394" t="str">
        <f t="shared" si="99"/>
        <v/>
      </c>
    </row>
    <row r="395" spans="1:21">
      <c r="A395" s="39" t="str">
        <f>IF(C395="","",VLOOKUP('OPĆI DIO'!$C$1,'OPĆI DIO'!$N$4:$W$137,10,FALSE))</f>
        <v/>
      </c>
      <c r="B395" s="39" t="str">
        <f>IF(C395="","",VLOOKUP('OPĆI DIO'!$C$1,'OPĆI DIO'!$N$4:$W$137,9,FALSE))</f>
        <v/>
      </c>
      <c r="C395" s="266" t="str">
        <f t="shared" si="92"/>
        <v/>
      </c>
      <c r="D395" s="43"/>
      <c r="E395" s="39" t="str">
        <f t="shared" si="93"/>
        <v/>
      </c>
      <c r="F395" s="43"/>
      <c r="G395" s="39" t="str">
        <f t="shared" si="91"/>
        <v/>
      </c>
      <c r="H395" s="74"/>
      <c r="I395" s="39" t="str">
        <f t="shared" si="89"/>
        <v/>
      </c>
      <c r="J395" s="39" t="str">
        <f t="shared" si="90"/>
        <v/>
      </c>
      <c r="K395" s="73"/>
      <c r="L395" s="73"/>
      <c r="M395" s="73"/>
      <c r="N395" s="239"/>
      <c r="O395" t="str">
        <f>IF(C395="","",'OPĆI DIO'!$C$1)</f>
        <v/>
      </c>
      <c r="P395" t="str">
        <f t="shared" si="94"/>
        <v/>
      </c>
      <c r="Q395" t="str">
        <f t="shared" si="95"/>
        <v/>
      </c>
      <c r="R395" t="str">
        <f t="shared" si="96"/>
        <v/>
      </c>
      <c r="S395" t="str">
        <f t="shared" si="97"/>
        <v/>
      </c>
      <c r="T395" t="str">
        <f t="shared" si="98"/>
        <v/>
      </c>
      <c r="U395" t="str">
        <f t="shared" si="99"/>
        <v/>
      </c>
    </row>
    <row r="396" spans="1:21">
      <c r="A396" s="39" t="str">
        <f>IF(C396="","",VLOOKUP('OPĆI DIO'!$C$1,'OPĆI DIO'!$N$4:$W$137,10,FALSE))</f>
        <v/>
      </c>
      <c r="B396" s="39" t="str">
        <f>IF(C396="","",VLOOKUP('OPĆI DIO'!$C$1,'OPĆI DIO'!$N$4:$W$137,9,FALSE))</f>
        <v/>
      </c>
      <c r="C396" s="266" t="str">
        <f t="shared" si="92"/>
        <v/>
      </c>
      <c r="D396" s="43"/>
      <c r="E396" s="39" t="str">
        <f t="shared" si="93"/>
        <v/>
      </c>
      <c r="F396" s="43"/>
      <c r="G396" s="39" t="str">
        <f t="shared" si="91"/>
        <v/>
      </c>
      <c r="H396" s="74"/>
      <c r="I396" s="39" t="str">
        <f t="shared" si="89"/>
        <v/>
      </c>
      <c r="J396" s="39" t="str">
        <f t="shared" si="90"/>
        <v/>
      </c>
      <c r="K396" s="73"/>
      <c r="L396" s="73"/>
      <c r="M396" s="73"/>
      <c r="N396" s="239"/>
      <c r="O396" t="str">
        <f>IF(C396="","",'OPĆI DIO'!$C$1)</f>
        <v/>
      </c>
      <c r="P396" t="str">
        <f t="shared" si="94"/>
        <v/>
      </c>
      <c r="Q396" t="str">
        <f t="shared" si="95"/>
        <v/>
      </c>
      <c r="R396" t="str">
        <f t="shared" si="96"/>
        <v/>
      </c>
      <c r="S396" t="str">
        <f t="shared" si="97"/>
        <v/>
      </c>
      <c r="T396" t="str">
        <f t="shared" si="98"/>
        <v/>
      </c>
      <c r="U396" t="str">
        <f t="shared" si="99"/>
        <v/>
      </c>
    </row>
    <row r="397" spans="1:21">
      <c r="A397" s="39" t="str">
        <f>IF(C397="","",VLOOKUP('OPĆI DIO'!$C$1,'OPĆI DIO'!$N$4:$W$137,10,FALSE))</f>
        <v/>
      </c>
      <c r="B397" s="39" t="str">
        <f>IF(C397="","",VLOOKUP('OPĆI DIO'!$C$1,'OPĆI DIO'!$N$4:$W$137,9,FALSE))</f>
        <v/>
      </c>
      <c r="C397" s="266" t="str">
        <f t="shared" si="92"/>
        <v/>
      </c>
      <c r="D397" s="43"/>
      <c r="E397" s="39" t="str">
        <f t="shared" si="93"/>
        <v/>
      </c>
      <c r="F397" s="43"/>
      <c r="G397" s="39" t="str">
        <f t="shared" si="91"/>
        <v/>
      </c>
      <c r="H397" s="74"/>
      <c r="I397" s="39" t="str">
        <f t="shared" si="89"/>
        <v/>
      </c>
      <c r="J397" s="39" t="str">
        <f t="shared" si="90"/>
        <v/>
      </c>
      <c r="K397" s="73"/>
      <c r="L397" s="73"/>
      <c r="M397" s="73"/>
      <c r="N397" s="239"/>
      <c r="O397" t="str">
        <f>IF(C397="","",'OPĆI DIO'!$C$1)</f>
        <v/>
      </c>
      <c r="P397" t="str">
        <f t="shared" si="94"/>
        <v/>
      </c>
      <c r="Q397" t="str">
        <f t="shared" si="95"/>
        <v/>
      </c>
      <c r="R397" t="str">
        <f t="shared" si="96"/>
        <v/>
      </c>
      <c r="S397" t="str">
        <f t="shared" si="97"/>
        <v/>
      </c>
      <c r="T397" t="str">
        <f t="shared" si="98"/>
        <v/>
      </c>
      <c r="U397" t="str">
        <f t="shared" si="99"/>
        <v/>
      </c>
    </row>
    <row r="398" spans="1:21">
      <c r="A398" s="39" t="str">
        <f>IF(C398="","",VLOOKUP('OPĆI DIO'!$C$1,'OPĆI DIO'!$N$4:$W$137,10,FALSE))</f>
        <v/>
      </c>
      <c r="B398" s="39" t="str">
        <f>IF(C398="","",VLOOKUP('OPĆI DIO'!$C$1,'OPĆI DIO'!$N$4:$W$137,9,FALSE))</f>
        <v/>
      </c>
      <c r="C398" s="266" t="str">
        <f t="shared" si="92"/>
        <v/>
      </c>
      <c r="D398" s="43"/>
      <c r="E398" s="39" t="str">
        <f t="shared" si="93"/>
        <v/>
      </c>
      <c r="F398" s="43"/>
      <c r="G398" s="39" t="str">
        <f t="shared" si="91"/>
        <v/>
      </c>
      <c r="H398" s="74"/>
      <c r="I398" s="39" t="str">
        <f t="shared" si="89"/>
        <v/>
      </c>
      <c r="J398" s="39" t="str">
        <f t="shared" si="90"/>
        <v/>
      </c>
      <c r="K398" s="73"/>
      <c r="L398" s="73"/>
      <c r="M398" s="73"/>
      <c r="N398" s="239"/>
      <c r="O398" t="str">
        <f>IF(C398="","",'OPĆI DIO'!$C$1)</f>
        <v/>
      </c>
      <c r="P398" t="str">
        <f t="shared" si="94"/>
        <v/>
      </c>
      <c r="Q398" t="str">
        <f t="shared" si="95"/>
        <v/>
      </c>
      <c r="R398" t="str">
        <f t="shared" si="96"/>
        <v/>
      </c>
      <c r="S398" t="str">
        <f t="shared" si="97"/>
        <v/>
      </c>
      <c r="T398" t="str">
        <f t="shared" si="98"/>
        <v/>
      </c>
      <c r="U398" t="str">
        <f t="shared" si="99"/>
        <v/>
      </c>
    </row>
    <row r="399" spans="1:21">
      <c r="A399" s="39" t="str">
        <f>IF(C399="","",VLOOKUP('OPĆI DIO'!$C$1,'OPĆI DIO'!$N$4:$W$137,10,FALSE))</f>
        <v/>
      </c>
      <c r="B399" s="39" t="str">
        <f>IF(C399="","",VLOOKUP('OPĆI DIO'!$C$1,'OPĆI DIO'!$N$4:$W$137,9,FALSE))</f>
        <v/>
      </c>
      <c r="C399" s="266" t="str">
        <f t="shared" si="92"/>
        <v/>
      </c>
      <c r="D399" s="43"/>
      <c r="E399" s="39" t="str">
        <f t="shared" si="93"/>
        <v/>
      </c>
      <c r="F399" s="43"/>
      <c r="G399" s="39" t="str">
        <f t="shared" si="91"/>
        <v/>
      </c>
      <c r="H399" s="74"/>
      <c r="I399" s="39" t="str">
        <f t="shared" si="89"/>
        <v/>
      </c>
      <c r="J399" s="39" t="str">
        <f t="shared" si="90"/>
        <v/>
      </c>
      <c r="K399" s="73"/>
      <c r="L399" s="73"/>
      <c r="M399" s="73"/>
      <c r="N399" s="239"/>
      <c r="O399" t="str">
        <f>IF(C399="","",'OPĆI DIO'!$C$1)</f>
        <v/>
      </c>
      <c r="P399" t="str">
        <f t="shared" si="94"/>
        <v/>
      </c>
      <c r="Q399" t="str">
        <f t="shared" si="95"/>
        <v/>
      </c>
      <c r="R399" t="str">
        <f t="shared" si="96"/>
        <v/>
      </c>
      <c r="S399" t="str">
        <f t="shared" si="97"/>
        <v/>
      </c>
      <c r="T399" t="str">
        <f t="shared" si="98"/>
        <v/>
      </c>
      <c r="U399" t="str">
        <f t="shared" si="99"/>
        <v/>
      </c>
    </row>
    <row r="400" spans="1:21">
      <c r="A400" s="39" t="str">
        <f>IF(C400="","",VLOOKUP('OPĆI DIO'!$C$1,'OPĆI DIO'!$N$4:$W$137,10,FALSE))</f>
        <v/>
      </c>
      <c r="B400" s="39" t="str">
        <f>IF(C400="","",VLOOKUP('OPĆI DIO'!$C$1,'OPĆI DIO'!$N$4:$W$137,9,FALSE))</f>
        <v/>
      </c>
      <c r="C400" s="266" t="str">
        <f t="shared" si="92"/>
        <v/>
      </c>
      <c r="D400" s="43"/>
      <c r="E400" s="39" t="str">
        <f t="shared" si="93"/>
        <v/>
      </c>
      <c r="F400" s="43"/>
      <c r="G400" s="39" t="str">
        <f t="shared" si="91"/>
        <v/>
      </c>
      <c r="H400" s="74"/>
      <c r="I400" s="39" t="str">
        <f t="shared" si="89"/>
        <v/>
      </c>
      <c r="J400" s="39" t="str">
        <f t="shared" si="90"/>
        <v/>
      </c>
      <c r="K400" s="73"/>
      <c r="L400" s="73"/>
      <c r="M400" s="73"/>
      <c r="N400" s="239"/>
      <c r="O400" t="str">
        <f>IF(C400="","",'OPĆI DIO'!$C$1)</f>
        <v/>
      </c>
      <c r="P400" t="str">
        <f t="shared" si="94"/>
        <v/>
      </c>
      <c r="Q400" t="str">
        <f t="shared" si="95"/>
        <v/>
      </c>
      <c r="R400" t="str">
        <f t="shared" si="96"/>
        <v/>
      </c>
      <c r="S400" t="str">
        <f t="shared" si="97"/>
        <v/>
      </c>
      <c r="T400" t="str">
        <f t="shared" si="98"/>
        <v/>
      </c>
      <c r="U400" t="str">
        <f t="shared" si="99"/>
        <v/>
      </c>
    </row>
    <row r="401" spans="1:21">
      <c r="A401" s="39" t="str">
        <f>IF(C401="","",VLOOKUP('OPĆI DIO'!$C$1,'OPĆI DIO'!$N$4:$W$137,10,FALSE))</f>
        <v/>
      </c>
      <c r="B401" s="39" t="str">
        <f>IF(C401="","",VLOOKUP('OPĆI DIO'!$C$1,'OPĆI DIO'!$N$4:$W$137,9,FALSE))</f>
        <v/>
      </c>
      <c r="C401" s="266" t="str">
        <f t="shared" si="92"/>
        <v/>
      </c>
      <c r="D401" s="43"/>
      <c r="E401" s="39" t="str">
        <f t="shared" si="93"/>
        <v/>
      </c>
      <c r="F401" s="43"/>
      <c r="G401" s="39" t="str">
        <f t="shared" si="91"/>
        <v/>
      </c>
      <c r="H401" s="74"/>
      <c r="I401" s="39" t="str">
        <f t="shared" si="89"/>
        <v/>
      </c>
      <c r="J401" s="39" t="str">
        <f t="shared" si="90"/>
        <v/>
      </c>
      <c r="K401" s="73"/>
      <c r="L401" s="73"/>
      <c r="M401" s="73"/>
      <c r="N401" s="239"/>
      <c r="O401" t="str">
        <f>IF(C401="","",'OPĆI DIO'!$C$1)</f>
        <v/>
      </c>
      <c r="P401" t="str">
        <f t="shared" si="94"/>
        <v/>
      </c>
      <c r="Q401" t="str">
        <f t="shared" si="95"/>
        <v/>
      </c>
      <c r="R401" t="str">
        <f t="shared" si="96"/>
        <v/>
      </c>
      <c r="S401" t="str">
        <f t="shared" si="97"/>
        <v/>
      </c>
      <c r="T401" t="str">
        <f t="shared" si="98"/>
        <v/>
      </c>
      <c r="U401" t="str">
        <f t="shared" si="99"/>
        <v/>
      </c>
    </row>
    <row r="402" spans="1:21">
      <c r="A402" s="39" t="str">
        <f>IF(C402="","",VLOOKUP('OPĆI DIO'!$C$1,'OPĆI DIO'!$N$4:$W$137,10,FALSE))</f>
        <v/>
      </c>
      <c r="B402" s="39" t="str">
        <f>IF(C402="","",VLOOKUP('OPĆI DIO'!$C$1,'OPĆI DIO'!$N$4:$W$137,9,FALSE))</f>
        <v/>
      </c>
      <c r="C402" s="266" t="str">
        <f t="shared" si="92"/>
        <v/>
      </c>
      <c r="D402" s="43"/>
      <c r="E402" s="39" t="str">
        <f t="shared" si="93"/>
        <v/>
      </c>
      <c r="F402" s="43"/>
      <c r="G402" s="39" t="str">
        <f t="shared" si="91"/>
        <v/>
      </c>
      <c r="H402" s="74"/>
      <c r="I402" s="39" t="str">
        <f t="shared" si="89"/>
        <v/>
      </c>
      <c r="J402" s="39" t="str">
        <f t="shared" si="90"/>
        <v/>
      </c>
      <c r="K402" s="73"/>
      <c r="L402" s="73"/>
      <c r="M402" s="73"/>
      <c r="N402" s="239"/>
      <c r="O402" t="str">
        <f>IF(C402="","",'OPĆI DIO'!$C$1)</f>
        <v/>
      </c>
      <c r="P402" t="str">
        <f t="shared" si="94"/>
        <v/>
      </c>
      <c r="Q402" t="str">
        <f t="shared" si="95"/>
        <v/>
      </c>
      <c r="R402" t="str">
        <f t="shared" si="96"/>
        <v/>
      </c>
      <c r="S402" t="str">
        <f t="shared" si="97"/>
        <v/>
      </c>
      <c r="T402" t="str">
        <f t="shared" si="98"/>
        <v/>
      </c>
      <c r="U402" t="str">
        <f t="shared" si="99"/>
        <v/>
      </c>
    </row>
    <row r="403" spans="1:21">
      <c r="A403" s="39" t="str">
        <f>IF(C403="","",VLOOKUP('OPĆI DIO'!$C$1,'OPĆI DIO'!$N$4:$W$137,10,FALSE))</f>
        <v/>
      </c>
      <c r="B403" s="39" t="str">
        <f>IF(C403="","",VLOOKUP('OPĆI DIO'!$C$1,'OPĆI DIO'!$N$4:$W$137,9,FALSE))</f>
        <v/>
      </c>
      <c r="C403" s="266" t="str">
        <f t="shared" si="92"/>
        <v/>
      </c>
      <c r="D403" s="43"/>
      <c r="E403" s="39" t="str">
        <f t="shared" si="93"/>
        <v/>
      </c>
      <c r="F403" s="43"/>
      <c r="G403" s="39" t="str">
        <f t="shared" si="91"/>
        <v/>
      </c>
      <c r="H403" s="74"/>
      <c r="I403" s="39" t="str">
        <f t="shared" si="89"/>
        <v/>
      </c>
      <c r="J403" s="39" t="str">
        <f t="shared" si="90"/>
        <v/>
      </c>
      <c r="K403" s="73"/>
      <c r="L403" s="73"/>
      <c r="M403" s="73"/>
      <c r="N403" s="239"/>
      <c r="O403" t="str">
        <f>IF(C403="","",'OPĆI DIO'!$C$1)</f>
        <v/>
      </c>
      <c r="P403" t="str">
        <f t="shared" si="94"/>
        <v/>
      </c>
      <c r="Q403" t="str">
        <f t="shared" si="95"/>
        <v/>
      </c>
      <c r="R403" t="str">
        <f t="shared" si="96"/>
        <v/>
      </c>
      <c r="S403" t="str">
        <f t="shared" si="97"/>
        <v/>
      </c>
      <c r="T403" t="str">
        <f t="shared" si="98"/>
        <v/>
      </c>
      <c r="U403" t="str">
        <f t="shared" si="99"/>
        <v/>
      </c>
    </row>
    <row r="404" spans="1:21">
      <c r="A404" s="39" t="str">
        <f>IF(C404="","",VLOOKUP('OPĆI DIO'!$C$1,'OPĆI DIO'!$N$4:$W$137,10,FALSE))</f>
        <v/>
      </c>
      <c r="B404" s="39" t="str">
        <f>IF(C404="","",VLOOKUP('OPĆI DIO'!$C$1,'OPĆI DIO'!$N$4:$W$137,9,FALSE))</f>
        <v/>
      </c>
      <c r="C404" s="266" t="str">
        <f t="shared" si="92"/>
        <v/>
      </c>
      <c r="D404" s="43"/>
      <c r="E404" s="39" t="str">
        <f t="shared" si="93"/>
        <v/>
      </c>
      <c r="F404" s="43"/>
      <c r="G404" s="39" t="str">
        <f t="shared" si="91"/>
        <v/>
      </c>
      <c r="H404" s="74"/>
      <c r="I404" s="39" t="str">
        <f t="shared" si="89"/>
        <v/>
      </c>
      <c r="J404" s="39" t="str">
        <f t="shared" si="90"/>
        <v/>
      </c>
      <c r="K404" s="73"/>
      <c r="L404" s="73"/>
      <c r="M404" s="73"/>
      <c r="N404" s="239"/>
      <c r="O404" t="str">
        <f>IF(C404="","",'OPĆI DIO'!$C$1)</f>
        <v/>
      </c>
      <c r="P404" t="str">
        <f t="shared" si="94"/>
        <v/>
      </c>
      <c r="Q404" t="str">
        <f t="shared" si="95"/>
        <v/>
      </c>
      <c r="R404" t="str">
        <f t="shared" si="96"/>
        <v/>
      </c>
      <c r="S404" t="str">
        <f t="shared" si="97"/>
        <v/>
      </c>
      <c r="T404" t="str">
        <f t="shared" si="98"/>
        <v/>
      </c>
      <c r="U404" t="str">
        <f t="shared" si="99"/>
        <v/>
      </c>
    </row>
    <row r="405" spans="1:21">
      <c r="A405" s="39" t="str">
        <f>IF(C405="","",VLOOKUP('OPĆI DIO'!$C$1,'OPĆI DIO'!$N$4:$W$137,10,FALSE))</f>
        <v/>
      </c>
      <c r="B405" s="39" t="str">
        <f>IF(C405="","",VLOOKUP('OPĆI DIO'!$C$1,'OPĆI DIO'!$N$4:$W$137,9,FALSE))</f>
        <v/>
      </c>
      <c r="C405" s="266" t="str">
        <f t="shared" si="92"/>
        <v/>
      </c>
      <c r="D405" s="43"/>
      <c r="E405" s="39" t="str">
        <f t="shared" si="93"/>
        <v/>
      </c>
      <c r="F405" s="43"/>
      <c r="G405" s="39" t="str">
        <f t="shared" si="91"/>
        <v/>
      </c>
      <c r="H405" s="74"/>
      <c r="I405" s="39" t="str">
        <f t="shared" si="89"/>
        <v/>
      </c>
      <c r="J405" s="39" t="str">
        <f t="shared" si="90"/>
        <v/>
      </c>
      <c r="K405" s="73"/>
      <c r="L405" s="73"/>
      <c r="M405" s="73"/>
      <c r="N405" s="239"/>
      <c r="O405" t="str">
        <f>IF(C405="","",'OPĆI DIO'!$C$1)</f>
        <v/>
      </c>
      <c r="P405" t="str">
        <f t="shared" si="94"/>
        <v/>
      </c>
      <c r="Q405" t="str">
        <f t="shared" si="95"/>
        <v/>
      </c>
      <c r="R405" t="str">
        <f t="shared" si="96"/>
        <v/>
      </c>
      <c r="S405" t="str">
        <f t="shared" si="97"/>
        <v/>
      </c>
      <c r="T405" t="str">
        <f t="shared" si="98"/>
        <v/>
      </c>
      <c r="U405" t="str">
        <f t="shared" si="99"/>
        <v/>
      </c>
    </row>
    <row r="406" spans="1:21">
      <c r="A406" s="39" t="str">
        <f>IF(C406="","",VLOOKUP('OPĆI DIO'!$C$1,'OPĆI DIO'!$N$4:$W$137,10,FALSE))</f>
        <v/>
      </c>
      <c r="B406" s="39" t="str">
        <f>IF(C406="","",VLOOKUP('OPĆI DIO'!$C$1,'OPĆI DIO'!$N$4:$W$137,9,FALSE))</f>
        <v/>
      </c>
      <c r="C406" s="266" t="str">
        <f t="shared" si="92"/>
        <v/>
      </c>
      <c r="D406" s="43"/>
      <c r="E406" s="39" t="str">
        <f t="shared" si="93"/>
        <v/>
      </c>
      <c r="F406" s="43"/>
      <c r="G406" s="39" t="str">
        <f t="shared" si="91"/>
        <v/>
      </c>
      <c r="H406" s="74"/>
      <c r="I406" s="39" t="str">
        <f t="shared" si="89"/>
        <v/>
      </c>
      <c r="J406" s="39" t="str">
        <f t="shared" si="90"/>
        <v/>
      </c>
      <c r="K406" s="73"/>
      <c r="L406" s="73"/>
      <c r="M406" s="73"/>
      <c r="N406" s="239"/>
      <c r="O406" t="str">
        <f>IF(C406="","",'OPĆI DIO'!$C$1)</f>
        <v/>
      </c>
      <c r="P406" t="str">
        <f t="shared" si="94"/>
        <v/>
      </c>
      <c r="Q406" t="str">
        <f t="shared" si="95"/>
        <v/>
      </c>
      <c r="R406" t="str">
        <f t="shared" si="96"/>
        <v/>
      </c>
      <c r="S406" t="str">
        <f t="shared" si="97"/>
        <v/>
      </c>
      <c r="T406" t="str">
        <f t="shared" si="98"/>
        <v/>
      </c>
      <c r="U406" t="str">
        <f t="shared" si="99"/>
        <v/>
      </c>
    </row>
    <row r="407" spans="1:21">
      <c r="A407" s="39" t="str">
        <f>IF(C407="","",VLOOKUP('OPĆI DIO'!$C$1,'OPĆI DIO'!$N$4:$W$137,10,FALSE))</f>
        <v/>
      </c>
      <c r="B407" s="39" t="str">
        <f>IF(C407="","",VLOOKUP('OPĆI DIO'!$C$1,'OPĆI DIO'!$N$4:$W$137,9,FALSE))</f>
        <v/>
      </c>
      <c r="C407" s="266" t="str">
        <f t="shared" si="92"/>
        <v/>
      </c>
      <c r="D407" s="43"/>
      <c r="E407" s="39" t="str">
        <f t="shared" si="93"/>
        <v/>
      </c>
      <c r="F407" s="43"/>
      <c r="G407" s="39" t="str">
        <f t="shared" si="91"/>
        <v/>
      </c>
      <c r="H407" s="74"/>
      <c r="I407" s="39" t="str">
        <f t="shared" si="89"/>
        <v/>
      </c>
      <c r="J407" s="39" t="str">
        <f t="shared" si="90"/>
        <v/>
      </c>
      <c r="K407" s="73"/>
      <c r="L407" s="73"/>
      <c r="M407" s="73"/>
      <c r="N407" s="239"/>
      <c r="O407" t="str">
        <f>IF(C407="","",'OPĆI DIO'!$C$1)</f>
        <v/>
      </c>
      <c r="P407" t="str">
        <f t="shared" si="94"/>
        <v/>
      </c>
      <c r="Q407" t="str">
        <f t="shared" si="95"/>
        <v/>
      </c>
      <c r="R407" t="str">
        <f t="shared" si="96"/>
        <v/>
      </c>
      <c r="S407" t="str">
        <f t="shared" si="97"/>
        <v/>
      </c>
      <c r="T407" t="str">
        <f t="shared" si="98"/>
        <v/>
      </c>
      <c r="U407" t="str">
        <f t="shared" si="99"/>
        <v/>
      </c>
    </row>
    <row r="408" spans="1:21">
      <c r="A408" s="39" t="str">
        <f>IF(C408="","",VLOOKUP('OPĆI DIO'!$C$1,'OPĆI DIO'!$N$4:$W$137,10,FALSE))</f>
        <v/>
      </c>
      <c r="B408" s="39" t="str">
        <f>IF(C408="","",VLOOKUP('OPĆI DIO'!$C$1,'OPĆI DIO'!$N$4:$W$137,9,FALSE))</f>
        <v/>
      </c>
      <c r="C408" s="266" t="str">
        <f t="shared" si="92"/>
        <v/>
      </c>
      <c r="D408" s="43"/>
      <c r="E408" s="39" t="str">
        <f t="shared" si="93"/>
        <v/>
      </c>
      <c r="F408" s="43"/>
      <c r="G408" s="39" t="str">
        <f t="shared" si="91"/>
        <v/>
      </c>
      <c r="H408" s="74"/>
      <c r="I408" s="39" t="str">
        <f t="shared" si="89"/>
        <v/>
      </c>
      <c r="J408" s="39" t="str">
        <f t="shared" si="90"/>
        <v/>
      </c>
      <c r="K408" s="73"/>
      <c r="L408" s="73"/>
      <c r="M408" s="73"/>
      <c r="N408" s="239"/>
      <c r="O408" t="str">
        <f>IF(C408="","",'OPĆI DIO'!$C$1)</f>
        <v/>
      </c>
      <c r="P408" t="str">
        <f t="shared" si="94"/>
        <v/>
      </c>
      <c r="Q408" t="str">
        <f t="shared" si="95"/>
        <v/>
      </c>
      <c r="R408" t="str">
        <f t="shared" si="96"/>
        <v/>
      </c>
      <c r="S408" t="str">
        <f t="shared" si="97"/>
        <v/>
      </c>
      <c r="T408" t="str">
        <f t="shared" si="98"/>
        <v/>
      </c>
      <c r="U408" t="str">
        <f t="shared" si="99"/>
        <v/>
      </c>
    </row>
    <row r="409" spans="1:21">
      <c r="A409" s="39" t="str">
        <f>IF(C409="","",VLOOKUP('OPĆI DIO'!$C$1,'OPĆI DIO'!$N$4:$W$137,10,FALSE))</f>
        <v/>
      </c>
      <c r="B409" s="39" t="str">
        <f>IF(C409="","",VLOOKUP('OPĆI DIO'!$C$1,'OPĆI DIO'!$N$4:$W$137,9,FALSE))</f>
        <v/>
      </c>
      <c r="C409" s="266" t="str">
        <f t="shared" si="92"/>
        <v/>
      </c>
      <c r="D409" s="43"/>
      <c r="E409" s="39" t="str">
        <f t="shared" si="93"/>
        <v/>
      </c>
      <c r="F409" s="43"/>
      <c r="G409" s="39" t="str">
        <f t="shared" si="91"/>
        <v/>
      </c>
      <c r="H409" s="74"/>
      <c r="I409" s="39" t="str">
        <f t="shared" si="89"/>
        <v/>
      </c>
      <c r="J409" s="39" t="str">
        <f t="shared" si="90"/>
        <v/>
      </c>
      <c r="K409" s="73"/>
      <c r="L409" s="73"/>
      <c r="M409" s="73"/>
      <c r="N409" s="239"/>
      <c r="O409" t="str">
        <f>IF(C409="","",'OPĆI DIO'!$C$1)</f>
        <v/>
      </c>
      <c r="P409" t="str">
        <f t="shared" si="94"/>
        <v/>
      </c>
      <c r="Q409" t="str">
        <f t="shared" si="95"/>
        <v/>
      </c>
      <c r="R409" t="str">
        <f t="shared" si="96"/>
        <v/>
      </c>
      <c r="S409" t="str">
        <f t="shared" si="97"/>
        <v/>
      </c>
      <c r="T409" t="str">
        <f t="shared" si="98"/>
        <v/>
      </c>
      <c r="U409" t="str">
        <f t="shared" si="99"/>
        <v/>
      </c>
    </row>
    <row r="410" spans="1:21">
      <c r="A410" s="39" t="str">
        <f>IF(C410="","",VLOOKUP('OPĆI DIO'!$C$1,'OPĆI DIO'!$N$4:$W$137,10,FALSE))</f>
        <v/>
      </c>
      <c r="B410" s="39" t="str">
        <f>IF(C410="","",VLOOKUP('OPĆI DIO'!$C$1,'OPĆI DIO'!$N$4:$W$137,9,FALSE))</f>
        <v/>
      </c>
      <c r="C410" s="266" t="str">
        <f t="shared" si="92"/>
        <v/>
      </c>
      <c r="D410" s="43"/>
      <c r="E410" s="39" t="str">
        <f t="shared" si="93"/>
        <v/>
      </c>
      <c r="F410" s="43"/>
      <c r="G410" s="39" t="str">
        <f t="shared" si="91"/>
        <v/>
      </c>
      <c r="H410" s="74"/>
      <c r="I410" s="39" t="str">
        <f t="shared" si="89"/>
        <v/>
      </c>
      <c r="J410" s="39" t="str">
        <f t="shared" si="90"/>
        <v/>
      </c>
      <c r="K410" s="73"/>
      <c r="L410" s="73"/>
      <c r="M410" s="73"/>
      <c r="N410" s="239"/>
      <c r="O410" t="str">
        <f>IF(C410="","",'OPĆI DIO'!$C$1)</f>
        <v/>
      </c>
      <c r="P410" t="str">
        <f t="shared" si="94"/>
        <v/>
      </c>
      <c r="Q410" t="str">
        <f t="shared" si="95"/>
        <v/>
      </c>
      <c r="R410" t="str">
        <f t="shared" si="96"/>
        <v/>
      </c>
      <c r="S410" t="str">
        <f t="shared" si="97"/>
        <v/>
      </c>
      <c r="T410" t="str">
        <f t="shared" si="98"/>
        <v/>
      </c>
      <c r="U410" t="str">
        <f t="shared" si="99"/>
        <v/>
      </c>
    </row>
    <row r="411" spans="1:21">
      <c r="A411" s="39" t="str">
        <f>IF(C411="","",VLOOKUP('OPĆI DIO'!$C$1,'OPĆI DIO'!$N$4:$W$137,10,FALSE))</f>
        <v/>
      </c>
      <c r="B411" s="39" t="str">
        <f>IF(C411="","",VLOOKUP('OPĆI DIO'!$C$1,'OPĆI DIO'!$N$4:$W$137,9,FALSE))</f>
        <v/>
      </c>
      <c r="C411" s="266" t="str">
        <f t="shared" si="92"/>
        <v/>
      </c>
      <c r="D411" s="43"/>
      <c r="E411" s="39" t="str">
        <f t="shared" si="93"/>
        <v/>
      </c>
      <c r="F411" s="43"/>
      <c r="G411" s="39" t="str">
        <f t="shared" si="91"/>
        <v/>
      </c>
      <c r="H411" s="74"/>
      <c r="I411" s="39" t="str">
        <f t="shared" si="89"/>
        <v/>
      </c>
      <c r="J411" s="39" t="str">
        <f t="shared" si="90"/>
        <v/>
      </c>
      <c r="K411" s="73"/>
      <c r="L411" s="73"/>
      <c r="M411" s="73"/>
      <c r="N411" s="239"/>
      <c r="O411" t="str">
        <f>IF(C411="","",'OPĆI DIO'!$C$1)</f>
        <v/>
      </c>
      <c r="P411" t="str">
        <f t="shared" si="94"/>
        <v/>
      </c>
      <c r="Q411" t="str">
        <f t="shared" si="95"/>
        <v/>
      </c>
      <c r="R411" t="str">
        <f t="shared" si="96"/>
        <v/>
      </c>
      <c r="S411" t="str">
        <f t="shared" si="97"/>
        <v/>
      </c>
      <c r="T411" t="str">
        <f t="shared" si="98"/>
        <v/>
      </c>
      <c r="U411" t="str">
        <f t="shared" si="99"/>
        <v/>
      </c>
    </row>
    <row r="412" spans="1:21">
      <c r="A412" s="39" t="str">
        <f>IF(C412="","",VLOOKUP('OPĆI DIO'!$C$1,'OPĆI DIO'!$N$4:$W$137,10,FALSE))</f>
        <v/>
      </c>
      <c r="B412" s="39" t="str">
        <f>IF(C412="","",VLOOKUP('OPĆI DIO'!$C$1,'OPĆI DIO'!$N$4:$W$137,9,FALSE))</f>
        <v/>
      </c>
      <c r="C412" s="266" t="str">
        <f t="shared" si="92"/>
        <v/>
      </c>
      <c r="D412" s="43"/>
      <c r="E412" s="39" t="str">
        <f t="shared" si="93"/>
        <v/>
      </c>
      <c r="F412" s="43"/>
      <c r="G412" s="39" t="str">
        <f t="shared" si="91"/>
        <v/>
      </c>
      <c r="H412" s="74"/>
      <c r="I412" s="39" t="str">
        <f t="shared" si="89"/>
        <v/>
      </c>
      <c r="J412" s="39" t="str">
        <f t="shared" si="90"/>
        <v/>
      </c>
      <c r="K412" s="73"/>
      <c r="L412" s="73"/>
      <c r="M412" s="73"/>
      <c r="N412" s="239"/>
      <c r="O412" t="str">
        <f>IF(C412="","",'OPĆI DIO'!$C$1)</f>
        <v/>
      </c>
      <c r="P412" t="str">
        <f t="shared" si="94"/>
        <v/>
      </c>
      <c r="Q412" t="str">
        <f t="shared" si="95"/>
        <v/>
      </c>
      <c r="R412" t="str">
        <f t="shared" si="96"/>
        <v/>
      </c>
      <c r="S412" t="str">
        <f t="shared" si="97"/>
        <v/>
      </c>
      <c r="T412" t="str">
        <f t="shared" si="98"/>
        <v/>
      </c>
      <c r="U412" t="str">
        <f t="shared" si="99"/>
        <v/>
      </c>
    </row>
    <row r="413" spans="1:21">
      <c r="A413" s="39" t="str">
        <f>IF(C413="","",VLOOKUP('OPĆI DIO'!$C$1,'OPĆI DIO'!$N$4:$W$137,10,FALSE))</f>
        <v/>
      </c>
      <c r="B413" s="39" t="str">
        <f>IF(C413="","",VLOOKUP('OPĆI DIO'!$C$1,'OPĆI DIO'!$N$4:$W$137,9,FALSE))</f>
        <v/>
      </c>
      <c r="C413" s="266" t="str">
        <f t="shared" si="92"/>
        <v/>
      </c>
      <c r="D413" s="43"/>
      <c r="E413" s="39" t="str">
        <f t="shared" si="93"/>
        <v/>
      </c>
      <c r="F413" s="43"/>
      <c r="G413" s="39" t="str">
        <f t="shared" si="91"/>
        <v/>
      </c>
      <c r="H413" s="74"/>
      <c r="I413" s="39" t="str">
        <f t="shared" si="89"/>
        <v/>
      </c>
      <c r="J413" s="39" t="str">
        <f t="shared" si="90"/>
        <v/>
      </c>
      <c r="K413" s="73"/>
      <c r="L413" s="73"/>
      <c r="M413" s="73"/>
      <c r="N413" s="239"/>
      <c r="O413" t="str">
        <f>IF(C413="","",'OPĆI DIO'!$C$1)</f>
        <v/>
      </c>
      <c r="P413" t="str">
        <f t="shared" si="94"/>
        <v/>
      </c>
      <c r="Q413" t="str">
        <f t="shared" si="95"/>
        <v/>
      </c>
      <c r="R413" t="str">
        <f t="shared" si="96"/>
        <v/>
      </c>
      <c r="S413" t="str">
        <f t="shared" si="97"/>
        <v/>
      </c>
      <c r="T413" t="str">
        <f t="shared" si="98"/>
        <v/>
      </c>
      <c r="U413" t="str">
        <f t="shared" si="99"/>
        <v/>
      </c>
    </row>
    <row r="414" spans="1:21">
      <c r="A414" s="39" t="str">
        <f>IF(C414="","",VLOOKUP('OPĆI DIO'!$C$1,'OPĆI DIO'!$N$4:$W$137,10,FALSE))</f>
        <v/>
      </c>
      <c r="B414" s="39" t="str">
        <f>IF(C414="","",VLOOKUP('OPĆI DIO'!$C$1,'OPĆI DIO'!$N$4:$W$137,9,FALSE))</f>
        <v/>
      </c>
      <c r="C414" s="266" t="str">
        <f t="shared" si="92"/>
        <v/>
      </c>
      <c r="D414" s="43"/>
      <c r="E414" s="39" t="str">
        <f t="shared" si="93"/>
        <v/>
      </c>
      <c r="F414" s="43"/>
      <c r="G414" s="39" t="str">
        <f t="shared" si="91"/>
        <v/>
      </c>
      <c r="H414" s="74"/>
      <c r="I414" s="39" t="str">
        <f t="shared" si="89"/>
        <v/>
      </c>
      <c r="J414" s="39" t="str">
        <f t="shared" si="90"/>
        <v/>
      </c>
      <c r="K414" s="73"/>
      <c r="L414" s="73"/>
      <c r="M414" s="73"/>
      <c r="N414" s="239"/>
      <c r="O414" t="str">
        <f>IF(C414="","",'OPĆI DIO'!$C$1)</f>
        <v/>
      </c>
      <c r="P414" t="str">
        <f t="shared" si="94"/>
        <v/>
      </c>
      <c r="Q414" t="str">
        <f t="shared" si="95"/>
        <v/>
      </c>
      <c r="R414" t="str">
        <f t="shared" si="96"/>
        <v/>
      </c>
      <c r="S414" t="str">
        <f t="shared" si="97"/>
        <v/>
      </c>
      <c r="T414" t="str">
        <f t="shared" si="98"/>
        <v/>
      </c>
      <c r="U414" t="str">
        <f t="shared" si="99"/>
        <v/>
      </c>
    </row>
    <row r="415" spans="1:21">
      <c r="A415" s="39" t="str">
        <f>IF(C415="","",VLOOKUP('OPĆI DIO'!$C$1,'OPĆI DIO'!$N$4:$W$137,10,FALSE))</f>
        <v/>
      </c>
      <c r="B415" s="39" t="str">
        <f>IF(C415="","",VLOOKUP('OPĆI DIO'!$C$1,'OPĆI DIO'!$N$4:$W$137,9,FALSE))</f>
        <v/>
      </c>
      <c r="C415" s="266" t="str">
        <f t="shared" si="92"/>
        <v/>
      </c>
      <c r="D415" s="43"/>
      <c r="E415" s="39" t="str">
        <f t="shared" si="93"/>
        <v/>
      </c>
      <c r="F415" s="43"/>
      <c r="G415" s="39" t="str">
        <f t="shared" si="91"/>
        <v/>
      </c>
      <c r="H415" s="74"/>
      <c r="I415" s="39" t="str">
        <f t="shared" si="89"/>
        <v/>
      </c>
      <c r="J415" s="39" t="str">
        <f t="shared" si="90"/>
        <v/>
      </c>
      <c r="K415" s="73"/>
      <c r="L415" s="73"/>
      <c r="M415" s="73"/>
      <c r="N415" s="239"/>
      <c r="O415" t="str">
        <f>IF(C415="","",'OPĆI DIO'!$C$1)</f>
        <v/>
      </c>
      <c r="P415" t="str">
        <f t="shared" si="94"/>
        <v/>
      </c>
      <c r="Q415" t="str">
        <f t="shared" si="95"/>
        <v/>
      </c>
      <c r="R415" t="str">
        <f t="shared" si="96"/>
        <v/>
      </c>
      <c r="S415" t="str">
        <f t="shared" si="97"/>
        <v/>
      </c>
      <c r="T415" t="str">
        <f t="shared" si="98"/>
        <v/>
      </c>
      <c r="U415" t="str">
        <f t="shared" si="99"/>
        <v/>
      </c>
    </row>
    <row r="416" spans="1:21">
      <c r="A416" s="39" t="str">
        <f>IF(C416="","",VLOOKUP('OPĆI DIO'!$C$1,'OPĆI DIO'!$N$4:$W$137,10,FALSE))</f>
        <v/>
      </c>
      <c r="B416" s="39" t="str">
        <f>IF(C416="","",VLOOKUP('OPĆI DIO'!$C$1,'OPĆI DIO'!$N$4:$W$137,9,FALSE))</f>
        <v/>
      </c>
      <c r="C416" s="266" t="str">
        <f t="shared" si="92"/>
        <v/>
      </c>
      <c r="D416" s="43"/>
      <c r="E416" s="39" t="str">
        <f t="shared" si="93"/>
        <v/>
      </c>
      <c r="F416" s="43"/>
      <c r="G416" s="39" t="str">
        <f t="shared" si="91"/>
        <v/>
      </c>
      <c r="H416" s="74"/>
      <c r="I416" s="39" t="str">
        <f t="shared" si="89"/>
        <v/>
      </c>
      <c r="J416" s="39" t="str">
        <f t="shared" si="90"/>
        <v/>
      </c>
      <c r="K416" s="73"/>
      <c r="L416" s="73"/>
      <c r="M416" s="73"/>
      <c r="N416" s="239"/>
      <c r="O416" t="str">
        <f>IF(C416="","",'OPĆI DIO'!$C$1)</f>
        <v/>
      </c>
      <c r="P416" t="str">
        <f t="shared" si="94"/>
        <v/>
      </c>
      <c r="Q416" t="str">
        <f t="shared" si="95"/>
        <v/>
      </c>
      <c r="R416" t="str">
        <f t="shared" si="96"/>
        <v/>
      </c>
      <c r="S416" t="str">
        <f t="shared" si="97"/>
        <v/>
      </c>
      <c r="T416" t="str">
        <f t="shared" si="98"/>
        <v/>
      </c>
      <c r="U416" t="str">
        <f t="shared" si="99"/>
        <v/>
      </c>
    </row>
    <row r="417" spans="1:21">
      <c r="A417" s="39" t="str">
        <f>IF(C417="","",VLOOKUP('OPĆI DIO'!$C$1,'OPĆI DIO'!$N$4:$W$137,10,FALSE))</f>
        <v/>
      </c>
      <c r="B417" s="39" t="str">
        <f>IF(C417="","",VLOOKUP('OPĆI DIO'!$C$1,'OPĆI DIO'!$N$4:$W$137,9,FALSE))</f>
        <v/>
      </c>
      <c r="C417" s="266" t="str">
        <f t="shared" si="92"/>
        <v/>
      </c>
      <c r="D417" s="43"/>
      <c r="E417" s="39" t="str">
        <f t="shared" si="93"/>
        <v/>
      </c>
      <c r="F417" s="43"/>
      <c r="G417" s="39" t="str">
        <f t="shared" si="91"/>
        <v/>
      </c>
      <c r="H417" s="74"/>
      <c r="I417" s="39" t="str">
        <f t="shared" si="89"/>
        <v/>
      </c>
      <c r="J417" s="39" t="str">
        <f t="shared" si="90"/>
        <v/>
      </c>
      <c r="K417" s="73"/>
      <c r="L417" s="73"/>
      <c r="M417" s="73"/>
      <c r="N417" s="239"/>
      <c r="O417" t="str">
        <f>IF(C417="","",'OPĆI DIO'!$C$1)</f>
        <v/>
      </c>
      <c r="P417" t="str">
        <f t="shared" si="94"/>
        <v/>
      </c>
      <c r="Q417" t="str">
        <f t="shared" si="95"/>
        <v/>
      </c>
      <c r="R417" t="str">
        <f t="shared" si="96"/>
        <v/>
      </c>
      <c r="S417" t="str">
        <f t="shared" si="97"/>
        <v/>
      </c>
      <c r="T417" t="str">
        <f t="shared" si="98"/>
        <v/>
      </c>
      <c r="U417" t="str">
        <f t="shared" si="99"/>
        <v/>
      </c>
    </row>
    <row r="418" spans="1:21">
      <c r="A418" s="39" t="str">
        <f>IF(C418="","",VLOOKUP('OPĆI DIO'!$C$1,'OPĆI DIO'!$N$4:$W$137,10,FALSE))</f>
        <v/>
      </c>
      <c r="B418" s="39" t="str">
        <f>IF(C418="","",VLOOKUP('OPĆI DIO'!$C$1,'OPĆI DIO'!$N$4:$W$137,9,FALSE))</f>
        <v/>
      </c>
      <c r="C418" s="266" t="str">
        <f t="shared" si="92"/>
        <v/>
      </c>
      <c r="D418" s="43"/>
      <c r="E418" s="39" t="str">
        <f t="shared" si="93"/>
        <v/>
      </c>
      <c r="F418" s="43"/>
      <c r="G418" s="39" t="str">
        <f t="shared" si="91"/>
        <v/>
      </c>
      <c r="H418" s="74"/>
      <c r="I418" s="39" t="str">
        <f t="shared" ref="I418:I449" si="100">IFERROR(VLOOKUP(H418,$AE$6:$AF$353,2,FALSE),"")</f>
        <v/>
      </c>
      <c r="J418" s="39" t="str">
        <f t="shared" ref="J418:J449" si="101">IFERROR(VLOOKUP(H418,$AE$6:$AI$353,3,FALSE),"")</f>
        <v/>
      </c>
      <c r="K418" s="73"/>
      <c r="L418" s="73"/>
      <c r="M418" s="73"/>
      <c r="N418" s="239"/>
      <c r="O418" t="str">
        <f>IF(C418="","",'OPĆI DIO'!$C$1)</f>
        <v/>
      </c>
      <c r="P418" t="str">
        <f t="shared" si="94"/>
        <v/>
      </c>
      <c r="Q418" t="str">
        <f t="shared" si="95"/>
        <v/>
      </c>
      <c r="R418" t="str">
        <f t="shared" si="96"/>
        <v/>
      </c>
      <c r="S418" t="str">
        <f t="shared" si="97"/>
        <v/>
      </c>
      <c r="T418" t="str">
        <f t="shared" si="98"/>
        <v/>
      </c>
      <c r="U418" t="str">
        <f t="shared" si="99"/>
        <v/>
      </c>
    </row>
    <row r="419" spans="1:21">
      <c r="A419" s="39" t="str">
        <f>IF(C419="","",VLOOKUP('OPĆI DIO'!$C$1,'OPĆI DIO'!$N$4:$W$137,10,FALSE))</f>
        <v/>
      </c>
      <c r="B419" s="39" t="str">
        <f>IF(C419="","",VLOOKUP('OPĆI DIO'!$C$1,'OPĆI DIO'!$N$4:$W$137,9,FALSE))</f>
        <v/>
      </c>
      <c r="C419" s="266" t="str">
        <f t="shared" si="92"/>
        <v/>
      </c>
      <c r="D419" s="43"/>
      <c r="E419" s="39" t="str">
        <f t="shared" si="93"/>
        <v/>
      </c>
      <c r="F419" s="43"/>
      <c r="G419" s="39" t="str">
        <f t="shared" si="91"/>
        <v/>
      </c>
      <c r="H419" s="74"/>
      <c r="I419" s="39" t="str">
        <f t="shared" si="100"/>
        <v/>
      </c>
      <c r="J419" s="39" t="str">
        <f t="shared" si="101"/>
        <v/>
      </c>
      <c r="K419" s="73"/>
      <c r="L419" s="73"/>
      <c r="M419" s="73"/>
      <c r="N419" s="239"/>
      <c r="O419" t="str">
        <f>IF(C419="","",'OPĆI DIO'!$C$1)</f>
        <v/>
      </c>
      <c r="P419" t="str">
        <f t="shared" si="94"/>
        <v/>
      </c>
      <c r="Q419" t="str">
        <f t="shared" si="95"/>
        <v/>
      </c>
      <c r="R419" t="str">
        <f t="shared" si="96"/>
        <v/>
      </c>
      <c r="S419" t="str">
        <f t="shared" si="97"/>
        <v/>
      </c>
      <c r="T419" t="str">
        <f t="shared" si="98"/>
        <v/>
      </c>
      <c r="U419" t="str">
        <f t="shared" si="99"/>
        <v/>
      </c>
    </row>
    <row r="420" spans="1:21">
      <c r="A420" s="39" t="str">
        <f>IF(C420="","",VLOOKUP('OPĆI DIO'!$C$1,'OPĆI DIO'!$N$4:$W$137,10,FALSE))</f>
        <v/>
      </c>
      <c r="B420" s="39" t="str">
        <f>IF(C420="","",VLOOKUP('OPĆI DIO'!$C$1,'OPĆI DIO'!$N$4:$W$137,9,FALSE))</f>
        <v/>
      </c>
      <c r="C420" s="266" t="str">
        <f t="shared" si="92"/>
        <v/>
      </c>
      <c r="D420" s="43"/>
      <c r="E420" s="39" t="str">
        <f t="shared" si="93"/>
        <v/>
      </c>
      <c r="F420" s="43"/>
      <c r="G420" s="39" t="str">
        <f t="shared" si="91"/>
        <v/>
      </c>
      <c r="H420" s="74"/>
      <c r="I420" s="39" t="str">
        <f t="shared" si="100"/>
        <v/>
      </c>
      <c r="J420" s="39" t="str">
        <f t="shared" si="101"/>
        <v/>
      </c>
      <c r="K420" s="73"/>
      <c r="L420" s="73"/>
      <c r="M420" s="73"/>
      <c r="N420" s="239"/>
      <c r="O420" t="str">
        <f>IF(C420="","",'OPĆI DIO'!$C$1)</f>
        <v/>
      </c>
      <c r="P420" t="str">
        <f t="shared" si="94"/>
        <v/>
      </c>
      <c r="Q420" t="str">
        <f t="shared" si="95"/>
        <v/>
      </c>
      <c r="R420" t="str">
        <f t="shared" si="96"/>
        <v/>
      </c>
      <c r="S420" t="str">
        <f t="shared" si="97"/>
        <v/>
      </c>
      <c r="T420" t="str">
        <f t="shared" si="98"/>
        <v/>
      </c>
      <c r="U420" t="str">
        <f t="shared" si="99"/>
        <v/>
      </c>
    </row>
    <row r="421" spans="1:21">
      <c r="A421" s="39" t="str">
        <f>IF(C421="","",VLOOKUP('OPĆI DIO'!$C$1,'OPĆI DIO'!$N$4:$W$137,10,FALSE))</f>
        <v/>
      </c>
      <c r="B421" s="39" t="str">
        <f>IF(C421="","",VLOOKUP('OPĆI DIO'!$C$1,'OPĆI DIO'!$N$4:$W$137,9,FALSE))</f>
        <v/>
      </c>
      <c r="C421" s="266" t="str">
        <f t="shared" si="92"/>
        <v/>
      </c>
      <c r="D421" s="43"/>
      <c r="E421" s="39" t="str">
        <f t="shared" si="93"/>
        <v/>
      </c>
      <c r="F421" s="43"/>
      <c r="G421" s="39" t="str">
        <f t="shared" si="91"/>
        <v/>
      </c>
      <c r="H421" s="74"/>
      <c r="I421" s="39" t="str">
        <f t="shared" si="100"/>
        <v/>
      </c>
      <c r="J421" s="39" t="str">
        <f t="shared" si="101"/>
        <v/>
      </c>
      <c r="K421" s="73"/>
      <c r="L421" s="73"/>
      <c r="M421" s="73"/>
      <c r="N421" s="239"/>
      <c r="O421" t="str">
        <f>IF(C421="","",'OPĆI DIO'!$C$1)</f>
        <v/>
      </c>
      <c r="P421" t="str">
        <f t="shared" si="94"/>
        <v/>
      </c>
      <c r="Q421" t="str">
        <f t="shared" si="95"/>
        <v/>
      </c>
      <c r="R421" t="str">
        <f t="shared" si="96"/>
        <v/>
      </c>
      <c r="S421" t="str">
        <f t="shared" si="97"/>
        <v/>
      </c>
      <c r="T421" t="str">
        <f t="shared" si="98"/>
        <v/>
      </c>
      <c r="U421" t="str">
        <f t="shared" si="99"/>
        <v/>
      </c>
    </row>
    <row r="422" spans="1:21">
      <c r="A422" s="39" t="str">
        <f>IF(C422="","",VLOOKUP('OPĆI DIO'!$C$1,'OPĆI DIO'!$N$4:$W$137,10,FALSE))</f>
        <v/>
      </c>
      <c r="B422" s="39" t="str">
        <f>IF(C422="","",VLOOKUP('OPĆI DIO'!$C$1,'OPĆI DIO'!$N$4:$W$137,9,FALSE))</f>
        <v/>
      </c>
      <c r="C422" s="266" t="str">
        <f t="shared" si="92"/>
        <v/>
      </c>
      <c r="D422" s="43"/>
      <c r="E422" s="39" t="str">
        <f t="shared" si="93"/>
        <v/>
      </c>
      <c r="F422" s="43"/>
      <c r="G422" s="39" t="str">
        <f t="shared" si="91"/>
        <v/>
      </c>
      <c r="H422" s="74"/>
      <c r="I422" s="39" t="str">
        <f t="shared" si="100"/>
        <v/>
      </c>
      <c r="J422" s="39" t="str">
        <f t="shared" si="101"/>
        <v/>
      </c>
      <c r="K422" s="73"/>
      <c r="L422" s="73"/>
      <c r="M422" s="73"/>
      <c r="N422" s="239"/>
      <c r="O422" t="str">
        <f>IF(C422="","",'OPĆI DIO'!$C$1)</f>
        <v/>
      </c>
      <c r="P422" t="str">
        <f t="shared" si="94"/>
        <v/>
      </c>
      <c r="Q422" t="str">
        <f t="shared" si="95"/>
        <v/>
      </c>
      <c r="R422" t="str">
        <f t="shared" si="96"/>
        <v/>
      </c>
      <c r="S422" t="str">
        <f t="shared" si="97"/>
        <v/>
      </c>
      <c r="T422" t="str">
        <f t="shared" si="98"/>
        <v/>
      </c>
      <c r="U422" t="str">
        <f t="shared" si="99"/>
        <v/>
      </c>
    </row>
    <row r="423" spans="1:21">
      <c r="A423" s="39" t="str">
        <f>IF(C423="","",VLOOKUP('OPĆI DIO'!$C$1,'OPĆI DIO'!$N$4:$W$137,10,FALSE))</f>
        <v/>
      </c>
      <c r="B423" s="39" t="str">
        <f>IF(C423="","",VLOOKUP('OPĆI DIO'!$C$1,'OPĆI DIO'!$N$4:$W$137,9,FALSE))</f>
        <v/>
      </c>
      <c r="C423" s="266" t="str">
        <f t="shared" si="92"/>
        <v/>
      </c>
      <c r="D423" s="43"/>
      <c r="E423" s="39" t="str">
        <f t="shared" si="93"/>
        <v/>
      </c>
      <c r="F423" s="43"/>
      <c r="G423" s="39" t="str">
        <f t="shared" si="91"/>
        <v/>
      </c>
      <c r="H423" s="74"/>
      <c r="I423" s="39" t="str">
        <f t="shared" si="100"/>
        <v/>
      </c>
      <c r="J423" s="39" t="str">
        <f t="shared" si="101"/>
        <v/>
      </c>
      <c r="K423" s="73"/>
      <c r="L423" s="73"/>
      <c r="M423" s="73"/>
      <c r="N423" s="239"/>
      <c r="O423" t="str">
        <f>IF(C423="","",'OPĆI DIO'!$C$1)</f>
        <v/>
      </c>
      <c r="P423" t="str">
        <f t="shared" si="94"/>
        <v/>
      </c>
      <c r="Q423" t="str">
        <f t="shared" si="95"/>
        <v/>
      </c>
      <c r="R423" t="str">
        <f t="shared" si="96"/>
        <v/>
      </c>
      <c r="S423" t="str">
        <f t="shared" si="97"/>
        <v/>
      </c>
      <c r="T423" t="str">
        <f t="shared" si="98"/>
        <v/>
      </c>
      <c r="U423" t="str">
        <f t="shared" si="99"/>
        <v/>
      </c>
    </row>
    <row r="424" spans="1:21">
      <c r="A424" s="39" t="str">
        <f>IF(C424="","",VLOOKUP('OPĆI DIO'!$C$1,'OPĆI DIO'!$N$4:$W$137,10,FALSE))</f>
        <v/>
      </c>
      <c r="B424" s="39" t="str">
        <f>IF(C424="","",VLOOKUP('OPĆI DIO'!$C$1,'OPĆI DIO'!$N$4:$W$137,9,FALSE))</f>
        <v/>
      </c>
      <c r="C424" s="266" t="str">
        <f t="shared" si="92"/>
        <v/>
      </c>
      <c r="D424" s="43"/>
      <c r="E424" s="39" t="str">
        <f t="shared" si="93"/>
        <v/>
      </c>
      <c r="F424" s="43"/>
      <c r="G424" s="39" t="str">
        <f t="shared" si="91"/>
        <v/>
      </c>
      <c r="H424" s="74"/>
      <c r="I424" s="39" t="str">
        <f t="shared" si="100"/>
        <v/>
      </c>
      <c r="J424" s="39" t="str">
        <f t="shared" si="101"/>
        <v/>
      </c>
      <c r="K424" s="73"/>
      <c r="L424" s="73"/>
      <c r="M424" s="73"/>
      <c r="N424" s="239"/>
      <c r="O424" t="str">
        <f>IF(C424="","",'OPĆI DIO'!$C$1)</f>
        <v/>
      </c>
      <c r="P424" t="str">
        <f t="shared" si="94"/>
        <v/>
      </c>
      <c r="Q424" t="str">
        <f t="shared" si="95"/>
        <v/>
      </c>
      <c r="R424" t="str">
        <f t="shared" si="96"/>
        <v/>
      </c>
      <c r="S424" t="str">
        <f t="shared" si="97"/>
        <v/>
      </c>
      <c r="T424" t="str">
        <f t="shared" si="98"/>
        <v/>
      </c>
      <c r="U424" t="str">
        <f t="shared" si="99"/>
        <v/>
      </c>
    </row>
    <row r="425" spans="1:21">
      <c r="A425" s="39" t="str">
        <f>IF(C425="","",VLOOKUP('OPĆI DIO'!$C$1,'OPĆI DIO'!$N$4:$W$137,10,FALSE))</f>
        <v/>
      </c>
      <c r="B425" s="39" t="str">
        <f>IF(C425="","",VLOOKUP('OPĆI DIO'!$C$1,'OPĆI DIO'!$N$4:$W$137,9,FALSE))</f>
        <v/>
      </c>
      <c r="C425" s="266" t="str">
        <f t="shared" si="92"/>
        <v/>
      </c>
      <c r="D425" s="43"/>
      <c r="E425" s="39" t="str">
        <f t="shared" si="93"/>
        <v/>
      </c>
      <c r="F425" s="43"/>
      <c r="G425" s="39" t="str">
        <f t="shared" si="91"/>
        <v/>
      </c>
      <c r="H425" s="74"/>
      <c r="I425" s="39" t="str">
        <f t="shared" si="100"/>
        <v/>
      </c>
      <c r="J425" s="39" t="str">
        <f t="shared" si="101"/>
        <v/>
      </c>
      <c r="K425" s="73"/>
      <c r="L425" s="73"/>
      <c r="M425" s="73"/>
      <c r="N425" s="239"/>
      <c r="O425" t="str">
        <f>IF(C425="","",'OPĆI DIO'!$C$1)</f>
        <v/>
      </c>
      <c r="P425" t="str">
        <f t="shared" si="94"/>
        <v/>
      </c>
      <c r="Q425" t="str">
        <f t="shared" si="95"/>
        <v/>
      </c>
      <c r="R425" t="str">
        <f t="shared" si="96"/>
        <v/>
      </c>
      <c r="S425" t="str">
        <f t="shared" si="97"/>
        <v/>
      </c>
      <c r="T425" t="str">
        <f t="shared" si="98"/>
        <v/>
      </c>
      <c r="U425" t="str">
        <f t="shared" si="99"/>
        <v/>
      </c>
    </row>
    <row r="426" spans="1:21">
      <c r="A426" s="39" t="str">
        <f>IF(C426="","",VLOOKUP('OPĆI DIO'!$C$1,'OPĆI DIO'!$N$4:$W$137,10,FALSE))</f>
        <v/>
      </c>
      <c r="B426" s="39" t="str">
        <f>IF(C426="","",VLOOKUP('OPĆI DIO'!$C$1,'OPĆI DIO'!$N$4:$W$137,9,FALSE))</f>
        <v/>
      </c>
      <c r="C426" s="266" t="str">
        <f t="shared" si="92"/>
        <v/>
      </c>
      <c r="D426" s="43"/>
      <c r="E426" s="39" t="str">
        <f t="shared" si="93"/>
        <v/>
      </c>
      <c r="F426" s="43"/>
      <c r="G426" s="39" t="str">
        <f t="shared" si="91"/>
        <v/>
      </c>
      <c r="H426" s="74"/>
      <c r="I426" s="39" t="str">
        <f t="shared" si="100"/>
        <v/>
      </c>
      <c r="J426" s="39" t="str">
        <f t="shared" si="101"/>
        <v/>
      </c>
      <c r="K426" s="73"/>
      <c r="L426" s="73"/>
      <c r="M426" s="73"/>
      <c r="N426" s="239"/>
      <c r="O426" t="str">
        <f>IF(C426="","",'OPĆI DIO'!$C$1)</f>
        <v/>
      </c>
      <c r="P426" t="str">
        <f t="shared" si="94"/>
        <v/>
      </c>
      <c r="Q426" t="str">
        <f t="shared" si="95"/>
        <v/>
      </c>
      <c r="R426" t="str">
        <f t="shared" si="96"/>
        <v/>
      </c>
      <c r="S426" t="str">
        <f t="shared" si="97"/>
        <v/>
      </c>
      <c r="T426" t="str">
        <f t="shared" si="98"/>
        <v/>
      </c>
      <c r="U426" t="str">
        <f t="shared" si="99"/>
        <v/>
      </c>
    </row>
    <row r="427" spans="1:21">
      <c r="A427" s="39" t="str">
        <f>IF(C427="","",VLOOKUP('OPĆI DIO'!$C$1,'OPĆI DIO'!$N$4:$W$137,10,FALSE))</f>
        <v/>
      </c>
      <c r="B427" s="39" t="str">
        <f>IF(C427="","",VLOOKUP('OPĆI DIO'!$C$1,'OPĆI DIO'!$N$4:$W$137,9,FALSE))</f>
        <v/>
      </c>
      <c r="C427" s="266" t="str">
        <f t="shared" si="92"/>
        <v/>
      </c>
      <c r="D427" s="43"/>
      <c r="E427" s="39" t="str">
        <f t="shared" si="93"/>
        <v/>
      </c>
      <c r="F427" s="43"/>
      <c r="G427" s="39" t="str">
        <f t="shared" si="91"/>
        <v/>
      </c>
      <c r="H427" s="74"/>
      <c r="I427" s="39" t="str">
        <f t="shared" si="100"/>
        <v/>
      </c>
      <c r="J427" s="39" t="str">
        <f t="shared" si="101"/>
        <v/>
      </c>
      <c r="K427" s="73"/>
      <c r="L427" s="73"/>
      <c r="M427" s="73"/>
      <c r="N427" s="239"/>
      <c r="O427" t="str">
        <f>IF(C427="","",'OPĆI DIO'!$C$1)</f>
        <v/>
      </c>
      <c r="P427" t="str">
        <f t="shared" si="94"/>
        <v/>
      </c>
      <c r="Q427" t="str">
        <f t="shared" si="95"/>
        <v/>
      </c>
      <c r="R427" t="str">
        <f t="shared" si="96"/>
        <v/>
      </c>
      <c r="S427" t="str">
        <f t="shared" si="97"/>
        <v/>
      </c>
      <c r="T427" t="str">
        <f t="shared" si="98"/>
        <v/>
      </c>
      <c r="U427" t="str">
        <f t="shared" si="99"/>
        <v/>
      </c>
    </row>
    <row r="428" spans="1:21">
      <c r="A428" s="39" t="str">
        <f>IF(C428="","",VLOOKUP('OPĆI DIO'!$C$1,'OPĆI DIO'!$N$4:$W$137,10,FALSE))</f>
        <v/>
      </c>
      <c r="B428" s="39" t="str">
        <f>IF(C428="","",VLOOKUP('OPĆI DIO'!$C$1,'OPĆI DIO'!$N$4:$W$137,9,FALSE))</f>
        <v/>
      </c>
      <c r="C428" s="266" t="str">
        <f t="shared" si="92"/>
        <v/>
      </c>
      <c r="D428" s="43"/>
      <c r="E428" s="39" t="str">
        <f t="shared" si="93"/>
        <v/>
      </c>
      <c r="F428" s="43"/>
      <c r="G428" s="39" t="str">
        <f t="shared" si="91"/>
        <v/>
      </c>
      <c r="H428" s="74"/>
      <c r="I428" s="39" t="str">
        <f t="shared" si="100"/>
        <v/>
      </c>
      <c r="J428" s="39" t="str">
        <f t="shared" si="101"/>
        <v/>
      </c>
      <c r="K428" s="73"/>
      <c r="L428" s="73"/>
      <c r="M428" s="73"/>
      <c r="N428" s="239"/>
      <c r="O428" t="str">
        <f>IF(C428="","",'OPĆI DIO'!$C$1)</f>
        <v/>
      </c>
      <c r="P428" t="str">
        <f t="shared" si="94"/>
        <v/>
      </c>
      <c r="Q428" t="str">
        <f t="shared" si="95"/>
        <v/>
      </c>
      <c r="R428" t="str">
        <f t="shared" si="96"/>
        <v/>
      </c>
      <c r="S428" t="str">
        <f t="shared" si="97"/>
        <v/>
      </c>
      <c r="T428" t="str">
        <f t="shared" si="98"/>
        <v/>
      </c>
      <c r="U428" t="str">
        <f t="shared" si="99"/>
        <v/>
      </c>
    </row>
    <row r="429" spans="1:21">
      <c r="A429" s="39" t="str">
        <f>IF(C429="","",VLOOKUP('OPĆI DIO'!$C$1,'OPĆI DIO'!$N$4:$W$137,10,FALSE))</f>
        <v/>
      </c>
      <c r="B429" s="39" t="str">
        <f>IF(C429="","",VLOOKUP('OPĆI DIO'!$C$1,'OPĆI DIO'!$N$4:$W$137,9,FALSE))</f>
        <v/>
      </c>
      <c r="C429" s="266" t="str">
        <f t="shared" si="92"/>
        <v/>
      </c>
      <c r="D429" s="43"/>
      <c r="E429" s="39" t="str">
        <f t="shared" si="93"/>
        <v/>
      </c>
      <c r="F429" s="43"/>
      <c r="G429" s="39" t="str">
        <f t="shared" si="91"/>
        <v/>
      </c>
      <c r="H429" s="74"/>
      <c r="I429" s="39" t="str">
        <f t="shared" si="100"/>
        <v/>
      </c>
      <c r="J429" s="39" t="str">
        <f t="shared" si="101"/>
        <v/>
      </c>
      <c r="K429" s="73"/>
      <c r="L429" s="73"/>
      <c r="M429" s="73"/>
      <c r="N429" s="239"/>
      <c r="O429" t="str">
        <f>IF(C429="","",'OPĆI DIO'!$C$1)</f>
        <v/>
      </c>
      <c r="P429" t="str">
        <f t="shared" si="94"/>
        <v/>
      </c>
      <c r="Q429" t="str">
        <f t="shared" si="95"/>
        <v/>
      </c>
      <c r="R429" t="str">
        <f t="shared" si="96"/>
        <v/>
      </c>
      <c r="S429" t="str">
        <f t="shared" si="97"/>
        <v/>
      </c>
      <c r="T429" t="str">
        <f t="shared" si="98"/>
        <v/>
      </c>
      <c r="U429" t="str">
        <f t="shared" si="99"/>
        <v/>
      </c>
    </row>
    <row r="430" spans="1:21">
      <c r="A430" s="39" t="str">
        <f>IF(C430="","",VLOOKUP('OPĆI DIO'!$C$1,'OPĆI DIO'!$N$4:$W$137,10,FALSE))</f>
        <v/>
      </c>
      <c r="B430" s="39" t="str">
        <f>IF(C430="","",VLOOKUP('OPĆI DIO'!$C$1,'OPĆI DIO'!$N$4:$W$137,9,FALSE))</f>
        <v/>
      </c>
      <c r="C430" s="266" t="str">
        <f t="shared" si="92"/>
        <v/>
      </c>
      <c r="D430" s="43"/>
      <c r="E430" s="39" t="str">
        <f t="shared" si="93"/>
        <v/>
      </c>
      <c r="F430" s="43"/>
      <c r="G430" s="39" t="str">
        <f t="shared" si="91"/>
        <v/>
      </c>
      <c r="H430" s="74"/>
      <c r="I430" s="39" t="str">
        <f t="shared" si="100"/>
        <v/>
      </c>
      <c r="J430" s="39" t="str">
        <f t="shared" si="101"/>
        <v/>
      </c>
      <c r="K430" s="73"/>
      <c r="L430" s="73"/>
      <c r="M430" s="73"/>
      <c r="N430" s="239"/>
      <c r="O430" t="str">
        <f>IF(C430="","",'OPĆI DIO'!$C$1)</f>
        <v/>
      </c>
      <c r="P430" t="str">
        <f t="shared" si="94"/>
        <v/>
      </c>
      <c r="Q430" t="str">
        <f t="shared" si="95"/>
        <v/>
      </c>
      <c r="R430" t="str">
        <f t="shared" si="96"/>
        <v/>
      </c>
      <c r="S430" t="str">
        <f t="shared" si="97"/>
        <v/>
      </c>
      <c r="T430" t="str">
        <f t="shared" si="98"/>
        <v/>
      </c>
      <c r="U430" t="str">
        <f t="shared" si="99"/>
        <v/>
      </c>
    </row>
    <row r="431" spans="1:21">
      <c r="A431" s="39" t="str">
        <f>IF(C431="","",VLOOKUP('OPĆI DIO'!$C$1,'OPĆI DIO'!$N$4:$W$137,10,FALSE))</f>
        <v/>
      </c>
      <c r="B431" s="39" t="str">
        <f>IF(C431="","",VLOOKUP('OPĆI DIO'!$C$1,'OPĆI DIO'!$N$4:$W$137,9,FALSE))</f>
        <v/>
      </c>
      <c r="C431" s="266" t="str">
        <f t="shared" si="92"/>
        <v/>
      </c>
      <c r="D431" s="43"/>
      <c r="E431" s="39" t="str">
        <f t="shared" si="93"/>
        <v/>
      </c>
      <c r="F431" s="43"/>
      <c r="G431" s="39" t="str">
        <f t="shared" si="91"/>
        <v/>
      </c>
      <c r="H431" s="74"/>
      <c r="I431" s="39" t="str">
        <f t="shared" si="100"/>
        <v/>
      </c>
      <c r="J431" s="39" t="str">
        <f t="shared" si="101"/>
        <v/>
      </c>
      <c r="K431" s="73"/>
      <c r="L431" s="73"/>
      <c r="M431" s="73"/>
      <c r="N431" s="239"/>
      <c r="O431" t="str">
        <f>IF(C431="","",'OPĆI DIO'!$C$1)</f>
        <v/>
      </c>
      <c r="P431" t="str">
        <f t="shared" si="94"/>
        <v/>
      </c>
      <c r="Q431" t="str">
        <f t="shared" si="95"/>
        <v/>
      </c>
      <c r="R431" t="str">
        <f t="shared" si="96"/>
        <v/>
      </c>
      <c r="S431" t="str">
        <f t="shared" si="97"/>
        <v/>
      </c>
      <c r="T431" t="str">
        <f t="shared" si="98"/>
        <v/>
      </c>
      <c r="U431" t="str">
        <f t="shared" si="99"/>
        <v/>
      </c>
    </row>
    <row r="432" spans="1:21">
      <c r="A432" s="39" t="str">
        <f>IF(C432="","",VLOOKUP('OPĆI DIO'!$C$1,'OPĆI DIO'!$N$4:$W$137,10,FALSE))</f>
        <v/>
      </c>
      <c r="B432" s="39" t="str">
        <f>IF(C432="","",VLOOKUP('OPĆI DIO'!$C$1,'OPĆI DIO'!$N$4:$W$137,9,FALSE))</f>
        <v/>
      </c>
      <c r="C432" s="266" t="str">
        <f t="shared" si="92"/>
        <v/>
      </c>
      <c r="D432" s="43"/>
      <c r="E432" s="39" t="str">
        <f t="shared" si="93"/>
        <v/>
      </c>
      <c r="F432" s="43"/>
      <c r="G432" s="39" t="str">
        <f t="shared" si="91"/>
        <v/>
      </c>
      <c r="H432" s="74"/>
      <c r="I432" s="39" t="str">
        <f t="shared" si="100"/>
        <v/>
      </c>
      <c r="J432" s="39" t="str">
        <f t="shared" si="101"/>
        <v/>
      </c>
      <c r="K432" s="73"/>
      <c r="L432" s="73"/>
      <c r="M432" s="73"/>
      <c r="N432" s="239"/>
      <c r="O432" t="str">
        <f>IF(C432="","",'OPĆI DIO'!$C$1)</f>
        <v/>
      </c>
      <c r="P432" t="str">
        <f t="shared" si="94"/>
        <v/>
      </c>
      <c r="Q432" t="str">
        <f t="shared" si="95"/>
        <v/>
      </c>
      <c r="R432" t="str">
        <f t="shared" si="96"/>
        <v/>
      </c>
      <c r="S432" t="str">
        <f t="shared" si="97"/>
        <v/>
      </c>
      <c r="T432" t="str">
        <f t="shared" si="98"/>
        <v/>
      </c>
      <c r="U432" t="str">
        <f t="shared" si="99"/>
        <v/>
      </c>
    </row>
    <row r="433" spans="1:21">
      <c r="A433" s="39" t="str">
        <f>IF(C433="","",VLOOKUP('OPĆI DIO'!$C$1,'OPĆI DIO'!$N$4:$W$137,10,FALSE))</f>
        <v/>
      </c>
      <c r="B433" s="39" t="str">
        <f>IF(C433="","",VLOOKUP('OPĆI DIO'!$C$1,'OPĆI DIO'!$N$4:$W$137,9,FALSE))</f>
        <v/>
      </c>
      <c r="C433" s="266" t="str">
        <f t="shared" si="92"/>
        <v/>
      </c>
      <c r="D433" s="43"/>
      <c r="E433" s="39" t="str">
        <f t="shared" si="93"/>
        <v/>
      </c>
      <c r="F433" s="43"/>
      <c r="G433" s="39" t="str">
        <f t="shared" si="91"/>
        <v/>
      </c>
      <c r="H433" s="74"/>
      <c r="I433" s="39" t="str">
        <f t="shared" si="100"/>
        <v/>
      </c>
      <c r="J433" s="39" t="str">
        <f t="shared" si="101"/>
        <v/>
      </c>
      <c r="K433" s="73"/>
      <c r="L433" s="73"/>
      <c r="M433" s="73"/>
      <c r="N433" s="239"/>
      <c r="O433" t="str">
        <f>IF(C433="","",'OPĆI DIO'!$C$1)</f>
        <v/>
      </c>
      <c r="P433" t="str">
        <f t="shared" si="94"/>
        <v/>
      </c>
      <c r="Q433" t="str">
        <f t="shared" si="95"/>
        <v/>
      </c>
      <c r="R433" t="str">
        <f t="shared" si="96"/>
        <v/>
      </c>
      <c r="S433" t="str">
        <f t="shared" si="97"/>
        <v/>
      </c>
      <c r="T433" t="str">
        <f t="shared" si="98"/>
        <v/>
      </c>
      <c r="U433" t="str">
        <f t="shared" si="99"/>
        <v/>
      </c>
    </row>
    <row r="434" spans="1:21">
      <c r="A434" s="39" t="str">
        <f>IF(C434="","",VLOOKUP('OPĆI DIO'!$C$1,'OPĆI DIO'!$N$4:$W$137,10,FALSE))</f>
        <v/>
      </c>
      <c r="B434" s="39" t="str">
        <f>IF(C434="","",VLOOKUP('OPĆI DIO'!$C$1,'OPĆI DIO'!$N$4:$W$137,9,FALSE))</f>
        <v/>
      </c>
      <c r="C434" s="266" t="str">
        <f t="shared" si="92"/>
        <v/>
      </c>
      <c r="D434" s="43"/>
      <c r="E434" s="39" t="str">
        <f t="shared" si="93"/>
        <v/>
      </c>
      <c r="F434" s="43"/>
      <c r="G434" s="39" t="str">
        <f t="shared" si="91"/>
        <v/>
      </c>
      <c r="H434" s="74"/>
      <c r="I434" s="39" t="str">
        <f t="shared" si="100"/>
        <v/>
      </c>
      <c r="J434" s="39" t="str">
        <f t="shared" si="101"/>
        <v/>
      </c>
      <c r="K434" s="73"/>
      <c r="L434" s="73"/>
      <c r="M434" s="73"/>
      <c r="N434" s="239"/>
      <c r="O434" t="str">
        <f>IF(C434="","",'OPĆI DIO'!$C$1)</f>
        <v/>
      </c>
      <c r="P434" t="str">
        <f t="shared" si="94"/>
        <v/>
      </c>
      <c r="Q434" t="str">
        <f t="shared" si="95"/>
        <v/>
      </c>
      <c r="R434" t="str">
        <f t="shared" si="96"/>
        <v/>
      </c>
      <c r="S434" t="str">
        <f t="shared" si="97"/>
        <v/>
      </c>
      <c r="T434" t="str">
        <f t="shared" si="98"/>
        <v/>
      </c>
      <c r="U434" t="str">
        <f t="shared" si="99"/>
        <v/>
      </c>
    </row>
    <row r="435" spans="1:21">
      <c r="A435" s="39" t="str">
        <f>IF(C435="","",VLOOKUP('OPĆI DIO'!$C$1,'OPĆI DIO'!$N$4:$W$137,10,FALSE))</f>
        <v/>
      </c>
      <c r="B435" s="39" t="str">
        <f>IF(C435="","",VLOOKUP('OPĆI DIO'!$C$1,'OPĆI DIO'!$N$4:$W$137,9,FALSE))</f>
        <v/>
      </c>
      <c r="C435" s="266" t="str">
        <f t="shared" si="92"/>
        <v/>
      </c>
      <c r="D435" s="43"/>
      <c r="E435" s="39" t="str">
        <f t="shared" si="93"/>
        <v/>
      </c>
      <c r="F435" s="43"/>
      <c r="G435" s="39" t="str">
        <f t="shared" si="91"/>
        <v/>
      </c>
      <c r="H435" s="74"/>
      <c r="I435" s="39" t="str">
        <f t="shared" si="100"/>
        <v/>
      </c>
      <c r="J435" s="39" t="str">
        <f t="shared" si="101"/>
        <v/>
      </c>
      <c r="K435" s="73"/>
      <c r="L435" s="73"/>
      <c r="M435" s="73"/>
      <c r="N435" s="239"/>
      <c r="O435" t="str">
        <f>IF(C435="","",'OPĆI DIO'!$C$1)</f>
        <v/>
      </c>
      <c r="P435" t="str">
        <f t="shared" si="94"/>
        <v/>
      </c>
      <c r="Q435" t="str">
        <f t="shared" si="95"/>
        <v/>
      </c>
      <c r="R435" t="str">
        <f t="shared" si="96"/>
        <v/>
      </c>
      <c r="S435" t="str">
        <f t="shared" si="97"/>
        <v/>
      </c>
      <c r="T435" t="str">
        <f t="shared" si="98"/>
        <v/>
      </c>
      <c r="U435" t="str">
        <f t="shared" si="99"/>
        <v/>
      </c>
    </row>
    <row r="436" spans="1:21">
      <c r="A436" s="39" t="str">
        <f>IF(C436="","",VLOOKUP('OPĆI DIO'!$C$1,'OPĆI DIO'!$N$4:$W$137,10,FALSE))</f>
        <v/>
      </c>
      <c r="B436" s="39" t="str">
        <f>IF(C436="","",VLOOKUP('OPĆI DIO'!$C$1,'OPĆI DIO'!$N$4:$W$137,9,FALSE))</f>
        <v/>
      </c>
      <c r="C436" s="266" t="str">
        <f t="shared" si="92"/>
        <v/>
      </c>
      <c r="D436" s="43"/>
      <c r="E436" s="39" t="str">
        <f t="shared" si="93"/>
        <v/>
      </c>
      <c r="F436" s="43"/>
      <c r="G436" s="39" t="str">
        <f t="shared" si="91"/>
        <v/>
      </c>
      <c r="H436" s="74"/>
      <c r="I436" s="39" t="str">
        <f t="shared" si="100"/>
        <v/>
      </c>
      <c r="J436" s="39" t="str">
        <f t="shared" si="101"/>
        <v/>
      </c>
      <c r="K436" s="73"/>
      <c r="L436" s="73"/>
      <c r="M436" s="73"/>
      <c r="N436" s="239"/>
      <c r="O436" t="str">
        <f>IF(C436="","",'OPĆI DIO'!$C$1)</f>
        <v/>
      </c>
      <c r="P436" t="str">
        <f t="shared" si="94"/>
        <v/>
      </c>
      <c r="Q436" t="str">
        <f t="shared" si="95"/>
        <v/>
      </c>
      <c r="R436" t="str">
        <f t="shared" si="96"/>
        <v/>
      </c>
      <c r="S436" t="str">
        <f t="shared" si="97"/>
        <v/>
      </c>
      <c r="T436" t="str">
        <f t="shared" si="98"/>
        <v/>
      </c>
      <c r="U436" t="str">
        <f t="shared" si="99"/>
        <v/>
      </c>
    </row>
    <row r="437" spans="1:21">
      <c r="A437" s="39" t="str">
        <f>IF(C437="","",VLOOKUP('OPĆI DIO'!$C$1,'OPĆI DIO'!$N$4:$W$137,10,FALSE))</f>
        <v/>
      </c>
      <c r="B437" s="39" t="str">
        <f>IF(C437="","",VLOOKUP('OPĆI DIO'!$C$1,'OPĆI DIO'!$N$4:$W$137,9,FALSE))</f>
        <v/>
      </c>
      <c r="C437" s="266" t="str">
        <f t="shared" si="92"/>
        <v/>
      </c>
      <c r="D437" s="43"/>
      <c r="E437" s="39" t="str">
        <f t="shared" si="93"/>
        <v/>
      </c>
      <c r="F437" s="43"/>
      <c r="G437" s="39" t="str">
        <f t="shared" si="91"/>
        <v/>
      </c>
      <c r="H437" s="74"/>
      <c r="I437" s="39" t="str">
        <f t="shared" si="100"/>
        <v/>
      </c>
      <c r="J437" s="39" t="str">
        <f t="shared" si="101"/>
        <v/>
      </c>
      <c r="K437" s="73"/>
      <c r="L437" s="73"/>
      <c r="M437" s="73"/>
      <c r="N437" s="239"/>
      <c r="O437" t="str">
        <f>IF(C437="","",'OPĆI DIO'!$C$1)</f>
        <v/>
      </c>
      <c r="P437" t="str">
        <f t="shared" si="94"/>
        <v/>
      </c>
      <c r="Q437" t="str">
        <f t="shared" si="95"/>
        <v/>
      </c>
      <c r="R437" t="str">
        <f t="shared" si="96"/>
        <v/>
      </c>
      <c r="S437" t="str">
        <f t="shared" si="97"/>
        <v/>
      </c>
      <c r="T437" t="str">
        <f t="shared" si="98"/>
        <v/>
      </c>
      <c r="U437" t="str">
        <f t="shared" si="99"/>
        <v/>
      </c>
    </row>
    <row r="438" spans="1:21">
      <c r="A438" s="39" t="str">
        <f>IF(C438="","",VLOOKUP('OPĆI DIO'!$C$1,'OPĆI DIO'!$N$4:$W$137,10,FALSE))</f>
        <v/>
      </c>
      <c r="B438" s="39" t="str">
        <f>IF(C438="","",VLOOKUP('OPĆI DIO'!$C$1,'OPĆI DIO'!$N$4:$W$137,9,FALSE))</f>
        <v/>
      </c>
      <c r="C438" s="266" t="str">
        <f t="shared" si="92"/>
        <v/>
      </c>
      <c r="D438" s="43"/>
      <c r="E438" s="39" t="str">
        <f t="shared" si="93"/>
        <v/>
      </c>
      <c r="F438" s="43"/>
      <c r="G438" s="39" t="str">
        <f t="shared" si="91"/>
        <v/>
      </c>
      <c r="H438" s="74"/>
      <c r="I438" s="39" t="str">
        <f t="shared" si="100"/>
        <v/>
      </c>
      <c r="J438" s="39" t="str">
        <f t="shared" si="101"/>
        <v/>
      </c>
      <c r="K438" s="73"/>
      <c r="L438" s="73"/>
      <c r="M438" s="73"/>
      <c r="N438" s="239"/>
      <c r="O438" t="str">
        <f>IF(C438="","",'OPĆI DIO'!$C$1)</f>
        <v/>
      </c>
      <c r="P438" t="str">
        <f t="shared" si="94"/>
        <v/>
      </c>
      <c r="Q438" t="str">
        <f t="shared" si="95"/>
        <v/>
      </c>
      <c r="R438" t="str">
        <f t="shared" si="96"/>
        <v/>
      </c>
      <c r="S438" t="str">
        <f t="shared" si="97"/>
        <v/>
      </c>
      <c r="T438" t="str">
        <f t="shared" si="98"/>
        <v/>
      </c>
      <c r="U438" t="str">
        <f t="shared" si="99"/>
        <v/>
      </c>
    </row>
    <row r="439" spans="1:21">
      <c r="A439" s="39" t="str">
        <f>IF(C439="","",VLOOKUP('OPĆI DIO'!$C$1,'OPĆI DIO'!$N$4:$W$137,10,FALSE))</f>
        <v/>
      </c>
      <c r="B439" s="39" t="str">
        <f>IF(C439="","",VLOOKUP('OPĆI DIO'!$C$1,'OPĆI DIO'!$N$4:$W$137,9,FALSE))</f>
        <v/>
      </c>
      <c r="C439" s="266" t="str">
        <f t="shared" si="92"/>
        <v/>
      </c>
      <c r="D439" s="43"/>
      <c r="E439" s="39" t="str">
        <f t="shared" si="93"/>
        <v/>
      </c>
      <c r="F439" s="43"/>
      <c r="G439" s="39" t="str">
        <f t="shared" si="91"/>
        <v/>
      </c>
      <c r="H439" s="74"/>
      <c r="I439" s="39" t="str">
        <f t="shared" si="100"/>
        <v/>
      </c>
      <c r="J439" s="39" t="str">
        <f t="shared" si="101"/>
        <v/>
      </c>
      <c r="K439" s="73"/>
      <c r="L439" s="73"/>
      <c r="M439" s="73"/>
      <c r="N439" s="239"/>
      <c r="O439" t="str">
        <f>IF(C439="","",'OPĆI DIO'!$C$1)</f>
        <v/>
      </c>
      <c r="P439" t="str">
        <f t="shared" si="94"/>
        <v/>
      </c>
      <c r="Q439" t="str">
        <f t="shared" si="95"/>
        <v/>
      </c>
      <c r="R439" t="str">
        <f t="shared" si="96"/>
        <v/>
      </c>
      <c r="S439" t="str">
        <f t="shared" si="97"/>
        <v/>
      </c>
      <c r="T439" t="str">
        <f t="shared" si="98"/>
        <v/>
      </c>
      <c r="U439" t="str">
        <f t="shared" si="99"/>
        <v/>
      </c>
    </row>
    <row r="440" spans="1:21">
      <c r="A440" s="39" t="str">
        <f>IF(C440="","",VLOOKUP('OPĆI DIO'!$C$1,'OPĆI DIO'!$N$4:$W$137,10,FALSE))</f>
        <v/>
      </c>
      <c r="B440" s="39" t="str">
        <f>IF(C440="","",VLOOKUP('OPĆI DIO'!$C$1,'OPĆI DIO'!$N$4:$W$137,9,FALSE))</f>
        <v/>
      </c>
      <c r="C440" s="266" t="str">
        <f t="shared" si="92"/>
        <v/>
      </c>
      <c r="D440" s="43"/>
      <c r="E440" s="39" t="str">
        <f t="shared" si="93"/>
        <v/>
      </c>
      <c r="F440" s="43"/>
      <c r="G440" s="39" t="str">
        <f t="shared" si="91"/>
        <v/>
      </c>
      <c r="H440" s="74"/>
      <c r="I440" s="39" t="str">
        <f t="shared" si="100"/>
        <v/>
      </c>
      <c r="J440" s="39" t="str">
        <f t="shared" si="101"/>
        <v/>
      </c>
      <c r="K440" s="73"/>
      <c r="L440" s="73"/>
      <c r="M440" s="73"/>
      <c r="N440" s="239"/>
      <c r="O440" t="str">
        <f>IF(C440="","",'OPĆI DIO'!$C$1)</f>
        <v/>
      </c>
      <c r="P440" t="str">
        <f t="shared" si="94"/>
        <v/>
      </c>
      <c r="Q440" t="str">
        <f t="shared" si="95"/>
        <v/>
      </c>
      <c r="R440" t="str">
        <f t="shared" si="96"/>
        <v/>
      </c>
      <c r="S440" t="str">
        <f t="shared" si="97"/>
        <v/>
      </c>
      <c r="T440" t="str">
        <f t="shared" si="98"/>
        <v/>
      </c>
      <c r="U440" t="str">
        <f t="shared" si="99"/>
        <v/>
      </c>
    </row>
    <row r="441" spans="1:21">
      <c r="A441" s="39" t="str">
        <f>IF(C441="","",VLOOKUP('OPĆI DIO'!$C$1,'OPĆI DIO'!$N$4:$W$137,10,FALSE))</f>
        <v/>
      </c>
      <c r="B441" s="39" t="str">
        <f>IF(C441="","",VLOOKUP('OPĆI DIO'!$C$1,'OPĆI DIO'!$N$4:$W$137,9,FALSE))</f>
        <v/>
      </c>
      <c r="C441" s="266" t="str">
        <f t="shared" si="92"/>
        <v/>
      </c>
      <c r="D441" s="43"/>
      <c r="E441" s="39" t="str">
        <f t="shared" si="93"/>
        <v/>
      </c>
      <c r="F441" s="43"/>
      <c r="G441" s="39" t="str">
        <f t="shared" si="91"/>
        <v/>
      </c>
      <c r="H441" s="74"/>
      <c r="I441" s="39" t="str">
        <f t="shared" si="100"/>
        <v/>
      </c>
      <c r="J441" s="39" t="str">
        <f t="shared" si="101"/>
        <v/>
      </c>
      <c r="K441" s="73"/>
      <c r="L441" s="73"/>
      <c r="M441" s="73"/>
      <c r="N441" s="239"/>
      <c r="O441" t="str">
        <f>IF(C441="","",'OPĆI DIO'!$C$1)</f>
        <v/>
      </c>
      <c r="P441" t="str">
        <f t="shared" si="94"/>
        <v/>
      </c>
      <c r="Q441" t="str">
        <f t="shared" si="95"/>
        <v/>
      </c>
      <c r="R441" t="str">
        <f t="shared" si="96"/>
        <v/>
      </c>
      <c r="S441" t="str">
        <f t="shared" si="97"/>
        <v/>
      </c>
      <c r="T441" t="str">
        <f t="shared" si="98"/>
        <v/>
      </c>
      <c r="U441" t="str">
        <f t="shared" si="99"/>
        <v/>
      </c>
    </row>
    <row r="442" spans="1:21">
      <c r="A442" s="39" t="str">
        <f>IF(C442="","",VLOOKUP('OPĆI DIO'!$C$1,'OPĆI DIO'!$N$4:$W$137,10,FALSE))</f>
        <v/>
      </c>
      <c r="B442" s="39" t="str">
        <f>IF(C442="","",VLOOKUP('OPĆI DIO'!$C$1,'OPĆI DIO'!$N$4:$W$137,9,FALSE))</f>
        <v/>
      </c>
      <c r="C442" s="266" t="str">
        <f t="shared" si="92"/>
        <v/>
      </c>
      <c r="D442" s="43"/>
      <c r="E442" s="39" t="str">
        <f t="shared" si="93"/>
        <v/>
      </c>
      <c r="F442" s="43"/>
      <c r="G442" s="39" t="str">
        <f t="shared" si="91"/>
        <v/>
      </c>
      <c r="H442" s="74"/>
      <c r="I442" s="39" t="str">
        <f t="shared" si="100"/>
        <v/>
      </c>
      <c r="J442" s="39" t="str">
        <f t="shared" si="101"/>
        <v/>
      </c>
      <c r="K442" s="73"/>
      <c r="L442" s="73"/>
      <c r="M442" s="73"/>
      <c r="N442" s="239"/>
      <c r="O442" t="str">
        <f>IF(C442="","",'OPĆI DIO'!$C$1)</f>
        <v/>
      </c>
      <c r="P442" t="str">
        <f t="shared" si="94"/>
        <v/>
      </c>
      <c r="Q442" t="str">
        <f t="shared" si="95"/>
        <v/>
      </c>
      <c r="R442" t="str">
        <f t="shared" si="96"/>
        <v/>
      </c>
      <c r="S442" t="str">
        <f t="shared" si="97"/>
        <v/>
      </c>
      <c r="T442" t="str">
        <f t="shared" si="98"/>
        <v/>
      </c>
      <c r="U442" t="str">
        <f t="shared" si="99"/>
        <v/>
      </c>
    </row>
    <row r="443" spans="1:21">
      <c r="A443" s="39" t="str">
        <f>IF(C443="","",VLOOKUP('OPĆI DIO'!$C$1,'OPĆI DIO'!$N$4:$W$137,10,FALSE))</f>
        <v/>
      </c>
      <c r="B443" s="39" t="str">
        <f>IF(C443="","",VLOOKUP('OPĆI DIO'!$C$1,'OPĆI DIO'!$N$4:$W$137,9,FALSE))</f>
        <v/>
      </c>
      <c r="C443" s="266" t="str">
        <f t="shared" si="92"/>
        <v/>
      </c>
      <c r="D443" s="43"/>
      <c r="E443" s="39" t="str">
        <f t="shared" si="93"/>
        <v/>
      </c>
      <c r="F443" s="43"/>
      <c r="G443" s="39" t="str">
        <f t="shared" si="91"/>
        <v/>
      </c>
      <c r="H443" s="74"/>
      <c r="I443" s="39" t="str">
        <f t="shared" si="100"/>
        <v/>
      </c>
      <c r="J443" s="39" t="str">
        <f t="shared" si="101"/>
        <v/>
      </c>
      <c r="K443" s="73"/>
      <c r="L443" s="73"/>
      <c r="M443" s="73"/>
      <c r="N443" s="239"/>
      <c r="O443" t="str">
        <f>IF(C443="","",'OPĆI DIO'!$C$1)</f>
        <v/>
      </c>
      <c r="P443" t="str">
        <f t="shared" si="94"/>
        <v/>
      </c>
      <c r="Q443" t="str">
        <f t="shared" si="95"/>
        <v/>
      </c>
      <c r="R443" t="str">
        <f t="shared" si="96"/>
        <v/>
      </c>
      <c r="S443" t="str">
        <f t="shared" si="97"/>
        <v/>
      </c>
      <c r="T443" t="str">
        <f t="shared" si="98"/>
        <v/>
      </c>
      <c r="U443" t="str">
        <f t="shared" si="99"/>
        <v/>
      </c>
    </row>
    <row r="444" spans="1:21">
      <c r="A444" s="39" t="str">
        <f>IF(C444="","",VLOOKUP('OPĆI DIO'!$C$1,'OPĆI DIO'!$N$4:$W$137,10,FALSE))</f>
        <v/>
      </c>
      <c r="B444" s="39" t="str">
        <f>IF(C444="","",VLOOKUP('OPĆI DIO'!$C$1,'OPĆI DIO'!$N$4:$W$137,9,FALSE))</f>
        <v/>
      </c>
      <c r="C444" s="266" t="str">
        <f t="shared" si="92"/>
        <v/>
      </c>
      <c r="D444" s="43"/>
      <c r="E444" s="39" t="str">
        <f t="shared" si="93"/>
        <v/>
      </c>
      <c r="F444" s="43"/>
      <c r="G444" s="39" t="str">
        <f t="shared" si="91"/>
        <v/>
      </c>
      <c r="H444" s="74"/>
      <c r="I444" s="39" t="str">
        <f t="shared" si="100"/>
        <v/>
      </c>
      <c r="J444" s="39" t="str">
        <f t="shared" si="101"/>
        <v/>
      </c>
      <c r="K444" s="73"/>
      <c r="L444" s="73"/>
      <c r="M444" s="73"/>
      <c r="N444" s="239"/>
      <c r="O444" t="str">
        <f>IF(C444="","",'OPĆI DIO'!$C$1)</f>
        <v/>
      </c>
      <c r="P444" t="str">
        <f t="shared" si="94"/>
        <v/>
      </c>
      <c r="Q444" t="str">
        <f t="shared" si="95"/>
        <v/>
      </c>
      <c r="R444" t="str">
        <f t="shared" si="96"/>
        <v/>
      </c>
      <c r="S444" t="str">
        <f t="shared" si="97"/>
        <v/>
      </c>
      <c r="T444" t="str">
        <f t="shared" si="98"/>
        <v/>
      </c>
      <c r="U444" t="str">
        <f t="shared" si="99"/>
        <v/>
      </c>
    </row>
    <row r="445" spans="1:21">
      <c r="A445" s="39" t="str">
        <f>IF(C445="","",VLOOKUP('OPĆI DIO'!$C$1,'OPĆI DIO'!$N$4:$W$137,10,FALSE))</f>
        <v/>
      </c>
      <c r="B445" s="39" t="str">
        <f>IF(C445="","",VLOOKUP('OPĆI DIO'!$C$1,'OPĆI DIO'!$N$4:$W$137,9,FALSE))</f>
        <v/>
      </c>
      <c r="C445" s="266" t="str">
        <f t="shared" si="92"/>
        <v/>
      </c>
      <c r="D445" s="43"/>
      <c r="E445" s="39" t="str">
        <f t="shared" si="93"/>
        <v/>
      </c>
      <c r="F445" s="43"/>
      <c r="G445" s="39" t="str">
        <f t="shared" si="91"/>
        <v/>
      </c>
      <c r="H445" s="74"/>
      <c r="I445" s="39" t="str">
        <f t="shared" si="100"/>
        <v/>
      </c>
      <c r="J445" s="39" t="str">
        <f t="shared" si="101"/>
        <v/>
      </c>
      <c r="K445" s="73"/>
      <c r="L445" s="73"/>
      <c r="M445" s="73"/>
      <c r="N445" s="239"/>
      <c r="O445" t="str">
        <f>IF(C445="","",'OPĆI DIO'!$C$1)</f>
        <v/>
      </c>
      <c r="P445" t="str">
        <f t="shared" si="94"/>
        <v/>
      </c>
      <c r="Q445" t="str">
        <f t="shared" si="95"/>
        <v/>
      </c>
      <c r="R445" t="str">
        <f t="shared" si="96"/>
        <v/>
      </c>
      <c r="S445" t="str">
        <f t="shared" si="97"/>
        <v/>
      </c>
      <c r="T445" t="str">
        <f t="shared" si="98"/>
        <v/>
      </c>
      <c r="U445" t="str">
        <f t="shared" si="99"/>
        <v/>
      </c>
    </row>
    <row r="446" spans="1:21">
      <c r="A446" s="39" t="str">
        <f>IF(C446="","",VLOOKUP('OPĆI DIO'!$C$1,'OPĆI DIO'!$N$4:$W$137,10,FALSE))</f>
        <v/>
      </c>
      <c r="B446" s="39" t="str">
        <f>IF(C446="","",VLOOKUP('OPĆI DIO'!$C$1,'OPĆI DIO'!$N$4:$W$137,9,FALSE))</f>
        <v/>
      </c>
      <c r="C446" s="266" t="str">
        <f t="shared" si="92"/>
        <v/>
      </c>
      <c r="D446" s="43"/>
      <c r="E446" s="39" t="str">
        <f t="shared" si="93"/>
        <v/>
      </c>
      <c r="F446" s="43"/>
      <c r="G446" s="39" t="str">
        <f t="shared" si="91"/>
        <v/>
      </c>
      <c r="H446" s="74"/>
      <c r="I446" s="39" t="str">
        <f t="shared" si="100"/>
        <v/>
      </c>
      <c r="J446" s="39" t="str">
        <f t="shared" si="101"/>
        <v/>
      </c>
      <c r="K446" s="73"/>
      <c r="L446" s="73"/>
      <c r="M446" s="73"/>
      <c r="N446" s="239"/>
      <c r="O446" t="str">
        <f>IF(C446="","",'OPĆI DIO'!$C$1)</f>
        <v/>
      </c>
      <c r="P446" t="str">
        <f t="shared" si="94"/>
        <v/>
      </c>
      <c r="Q446" t="str">
        <f t="shared" si="95"/>
        <v/>
      </c>
      <c r="R446" t="str">
        <f t="shared" si="96"/>
        <v/>
      </c>
      <c r="S446" t="str">
        <f t="shared" si="97"/>
        <v/>
      </c>
      <c r="T446" t="str">
        <f t="shared" si="98"/>
        <v/>
      </c>
      <c r="U446" t="str">
        <f t="shared" si="99"/>
        <v/>
      </c>
    </row>
    <row r="447" spans="1:21">
      <c r="A447" s="39" t="str">
        <f>IF(C447="","",VLOOKUP('OPĆI DIO'!$C$1,'OPĆI DIO'!$N$4:$W$137,10,FALSE))</f>
        <v/>
      </c>
      <c r="B447" s="39" t="str">
        <f>IF(C447="","",VLOOKUP('OPĆI DIO'!$C$1,'OPĆI DIO'!$N$4:$W$137,9,FALSE))</f>
        <v/>
      </c>
      <c r="C447" s="266" t="str">
        <f t="shared" si="92"/>
        <v/>
      </c>
      <c r="D447" s="43"/>
      <c r="E447" s="39" t="str">
        <f t="shared" si="93"/>
        <v/>
      </c>
      <c r="F447" s="43"/>
      <c r="G447" s="39" t="str">
        <f t="shared" si="91"/>
        <v/>
      </c>
      <c r="H447" s="74"/>
      <c r="I447" s="39" t="str">
        <f t="shared" si="100"/>
        <v/>
      </c>
      <c r="J447" s="39" t="str">
        <f t="shared" si="101"/>
        <v/>
      </c>
      <c r="K447" s="73"/>
      <c r="L447" s="73"/>
      <c r="M447" s="73"/>
      <c r="N447" s="239"/>
      <c r="O447" t="str">
        <f>IF(C447="","",'OPĆI DIO'!$C$1)</f>
        <v/>
      </c>
      <c r="P447" t="str">
        <f t="shared" si="94"/>
        <v/>
      </c>
      <c r="Q447" t="str">
        <f t="shared" si="95"/>
        <v/>
      </c>
      <c r="R447" t="str">
        <f t="shared" si="96"/>
        <v/>
      </c>
      <c r="S447" t="str">
        <f t="shared" si="97"/>
        <v/>
      </c>
      <c r="T447" t="str">
        <f t="shared" si="98"/>
        <v/>
      </c>
      <c r="U447" t="str">
        <f t="shared" si="99"/>
        <v/>
      </c>
    </row>
    <row r="448" spans="1:21">
      <c r="A448" s="39" t="str">
        <f>IF(C448="","",VLOOKUP('OPĆI DIO'!$C$1,'OPĆI DIO'!$N$4:$W$137,10,FALSE))</f>
        <v/>
      </c>
      <c r="B448" s="39" t="str">
        <f>IF(C448="","",VLOOKUP('OPĆI DIO'!$C$1,'OPĆI DIO'!$N$4:$W$137,9,FALSE))</f>
        <v/>
      </c>
      <c r="C448" s="266" t="str">
        <f t="shared" si="92"/>
        <v/>
      </c>
      <c r="D448" s="43"/>
      <c r="E448" s="39" t="str">
        <f t="shared" si="93"/>
        <v/>
      </c>
      <c r="F448" s="43"/>
      <c r="G448" s="39" t="str">
        <f t="shared" si="91"/>
        <v/>
      </c>
      <c r="H448" s="74"/>
      <c r="I448" s="39" t="str">
        <f t="shared" si="100"/>
        <v/>
      </c>
      <c r="J448" s="39" t="str">
        <f t="shared" si="101"/>
        <v/>
      </c>
      <c r="K448" s="73"/>
      <c r="L448" s="73"/>
      <c r="M448" s="73"/>
      <c r="N448" s="239"/>
      <c r="O448" t="str">
        <f>IF(C448="","",'OPĆI DIO'!$C$1)</f>
        <v/>
      </c>
      <c r="P448" t="str">
        <f t="shared" si="94"/>
        <v/>
      </c>
      <c r="Q448" t="str">
        <f t="shared" si="95"/>
        <v/>
      </c>
      <c r="R448" t="str">
        <f t="shared" si="96"/>
        <v/>
      </c>
      <c r="S448" t="str">
        <f t="shared" si="97"/>
        <v/>
      </c>
      <c r="T448" t="str">
        <f t="shared" si="98"/>
        <v/>
      </c>
      <c r="U448" t="str">
        <f t="shared" si="99"/>
        <v/>
      </c>
    </row>
    <row r="449" spans="1:21">
      <c r="A449" s="39" t="str">
        <f>IF(C449="","",VLOOKUP('OPĆI DIO'!$C$1,'OPĆI DIO'!$N$4:$W$137,10,FALSE))</f>
        <v/>
      </c>
      <c r="B449" s="39" t="str">
        <f>IF(C449="","",VLOOKUP('OPĆI DIO'!$C$1,'OPĆI DIO'!$N$4:$W$137,9,FALSE))</f>
        <v/>
      </c>
      <c r="C449" s="266" t="str">
        <f t="shared" si="92"/>
        <v/>
      </c>
      <c r="D449" s="43"/>
      <c r="E449" s="39" t="str">
        <f t="shared" si="93"/>
        <v/>
      </c>
      <c r="F449" s="43"/>
      <c r="G449" s="39" t="str">
        <f t="shared" si="91"/>
        <v/>
      </c>
      <c r="H449" s="74"/>
      <c r="I449" s="39" t="str">
        <f t="shared" si="100"/>
        <v/>
      </c>
      <c r="J449" s="39" t="str">
        <f t="shared" si="101"/>
        <v/>
      </c>
      <c r="K449" s="73"/>
      <c r="L449" s="73"/>
      <c r="M449" s="73"/>
      <c r="N449" s="239"/>
      <c r="O449" t="str">
        <f>IF(C449="","",'OPĆI DIO'!$C$1)</f>
        <v/>
      </c>
      <c r="P449" t="str">
        <f t="shared" si="94"/>
        <v/>
      </c>
      <c r="Q449" t="str">
        <f t="shared" si="95"/>
        <v/>
      </c>
      <c r="R449" t="str">
        <f t="shared" si="96"/>
        <v/>
      </c>
      <c r="S449" t="str">
        <f t="shared" si="97"/>
        <v/>
      </c>
      <c r="T449" t="str">
        <f t="shared" si="98"/>
        <v/>
      </c>
      <c r="U449" t="str">
        <f t="shared" si="99"/>
        <v/>
      </c>
    </row>
    <row r="450" spans="1:21">
      <c r="A450" s="39" t="str">
        <f>IF(C450="","",VLOOKUP('OPĆI DIO'!$C$1,'OPĆI DIO'!$N$4:$W$137,10,FALSE))</f>
        <v/>
      </c>
      <c r="B450" s="39" t="str">
        <f>IF(C450="","",VLOOKUP('OPĆI DIO'!$C$1,'OPĆI DIO'!$N$4:$W$137,9,FALSE))</f>
        <v/>
      </c>
      <c r="C450" s="266" t="str">
        <f t="shared" si="92"/>
        <v/>
      </c>
      <c r="D450" s="43"/>
      <c r="E450" s="39" t="str">
        <f t="shared" si="93"/>
        <v/>
      </c>
      <c r="F450" s="43"/>
      <c r="G450" s="39" t="str">
        <f t="shared" si="91"/>
        <v/>
      </c>
      <c r="H450" s="74"/>
      <c r="I450" s="39" t="str">
        <f t="shared" ref="I450:I481" si="102">IFERROR(VLOOKUP(H450,$AE$6:$AF$353,2,FALSE),"")</f>
        <v/>
      </c>
      <c r="J450" s="39" t="str">
        <f t="shared" ref="J450:J481" si="103">IFERROR(VLOOKUP(H450,$AE$6:$AI$353,3,FALSE),"")</f>
        <v/>
      </c>
      <c r="K450" s="73"/>
      <c r="L450" s="73"/>
      <c r="M450" s="73"/>
      <c r="N450" s="239"/>
      <c r="O450" t="str">
        <f>IF(C450="","",'OPĆI DIO'!$C$1)</f>
        <v/>
      </c>
      <c r="P450" t="str">
        <f t="shared" si="94"/>
        <v/>
      </c>
      <c r="Q450" t="str">
        <f t="shared" si="95"/>
        <v/>
      </c>
      <c r="R450" t="str">
        <f t="shared" si="96"/>
        <v/>
      </c>
      <c r="S450" t="str">
        <f t="shared" si="97"/>
        <v/>
      </c>
      <c r="T450" t="str">
        <f t="shared" si="98"/>
        <v/>
      </c>
      <c r="U450" t="str">
        <f t="shared" si="99"/>
        <v/>
      </c>
    </row>
    <row r="451" spans="1:21">
      <c r="A451" s="39" t="str">
        <f>IF(C451="","",VLOOKUP('OPĆI DIO'!$C$1,'OPĆI DIO'!$N$4:$W$137,10,FALSE))</f>
        <v/>
      </c>
      <c r="B451" s="39" t="str">
        <f>IF(C451="","",VLOOKUP('OPĆI DIO'!$C$1,'OPĆI DIO'!$N$4:$W$137,9,FALSE))</f>
        <v/>
      </c>
      <c r="C451" s="266" t="str">
        <f t="shared" si="92"/>
        <v/>
      </c>
      <c r="D451" s="43"/>
      <c r="E451" s="39" t="str">
        <f t="shared" si="93"/>
        <v/>
      </c>
      <c r="F451" s="43"/>
      <c r="G451" s="39" t="str">
        <f t="shared" ref="G451:G501" si="104">IFERROR(VLOOKUP(F451,$Y$5:$AA$129,2,FALSE),"")</f>
        <v/>
      </c>
      <c r="H451" s="74"/>
      <c r="I451" s="39" t="str">
        <f t="shared" si="102"/>
        <v/>
      </c>
      <c r="J451" s="39" t="str">
        <f t="shared" si="103"/>
        <v/>
      </c>
      <c r="K451" s="73"/>
      <c r="L451" s="73"/>
      <c r="M451" s="73"/>
      <c r="N451" s="239"/>
      <c r="O451" t="str">
        <f>IF(C451="","",'OPĆI DIO'!$C$1)</f>
        <v/>
      </c>
      <c r="P451" t="str">
        <f t="shared" si="94"/>
        <v/>
      </c>
      <c r="Q451" t="str">
        <f t="shared" si="95"/>
        <v/>
      </c>
      <c r="R451" t="str">
        <f t="shared" si="96"/>
        <v/>
      </c>
      <c r="S451" t="str">
        <f t="shared" si="97"/>
        <v/>
      </c>
      <c r="T451" t="str">
        <f t="shared" si="98"/>
        <v/>
      </c>
      <c r="U451" t="str">
        <f t="shared" si="99"/>
        <v/>
      </c>
    </row>
    <row r="452" spans="1:21">
      <c r="A452" s="39" t="str">
        <f>IF(C452="","",VLOOKUP('OPĆI DIO'!$C$1,'OPĆI DIO'!$N$4:$W$137,10,FALSE))</f>
        <v/>
      </c>
      <c r="B452" s="39" t="str">
        <f>IF(C452="","",VLOOKUP('OPĆI DIO'!$C$1,'OPĆI DIO'!$N$4:$W$137,9,FALSE))</f>
        <v/>
      </c>
      <c r="C452" s="266" t="str">
        <f t="shared" ref="C452:C501" si="105">IFERROR(VLOOKUP(D452,$V$6:$X$34,3,FALSE),"")</f>
        <v/>
      </c>
      <c r="D452" s="43"/>
      <c r="E452" s="39" t="str">
        <f t="shared" ref="E452:E501" si="106">IFERROR(VLOOKUP(D452,$V$6:$W$34,2,FALSE),"")</f>
        <v/>
      </c>
      <c r="F452" s="43"/>
      <c r="G452" s="39" t="str">
        <f t="shared" si="104"/>
        <v/>
      </c>
      <c r="H452" s="74"/>
      <c r="I452" s="39" t="str">
        <f t="shared" si="102"/>
        <v/>
      </c>
      <c r="J452" s="39" t="str">
        <f t="shared" si="103"/>
        <v/>
      </c>
      <c r="K452" s="73"/>
      <c r="L452" s="73"/>
      <c r="M452" s="73"/>
      <c r="N452" s="239"/>
      <c r="O452" t="str">
        <f>IF(C452="","",'OPĆI DIO'!$C$1)</f>
        <v/>
      </c>
      <c r="P452" t="str">
        <f t="shared" ref="P452:P501" si="107">LEFT(F452,3)</f>
        <v/>
      </c>
      <c r="Q452" t="str">
        <f t="shared" ref="Q452:Q501" si="108">LEFT(F452,2)</f>
        <v/>
      </c>
      <c r="R452" t="str">
        <f t="shared" ref="R452:R501" si="109">LEFT(C452,3)</f>
        <v/>
      </c>
      <c r="S452" t="str">
        <f t="shared" ref="S452:S501" si="110">MID(J452,2,2)</f>
        <v/>
      </c>
      <c r="T452" t="str">
        <f t="shared" ref="T452:T501" si="111">LEFT(F452,1)</f>
        <v/>
      </c>
      <c r="U452" t="str">
        <f t="shared" ref="U452:U501" si="112">IFERROR(VLOOKUP(C452,$V$6:$X$34,3,FALSE),"")</f>
        <v/>
      </c>
    </row>
    <row r="453" spans="1:21">
      <c r="A453" s="39" t="str">
        <f>IF(C453="","",VLOOKUP('OPĆI DIO'!$C$1,'OPĆI DIO'!$N$4:$W$137,10,FALSE))</f>
        <v/>
      </c>
      <c r="B453" s="39" t="str">
        <f>IF(C453="","",VLOOKUP('OPĆI DIO'!$C$1,'OPĆI DIO'!$N$4:$W$137,9,FALSE))</f>
        <v/>
      </c>
      <c r="C453" s="266" t="str">
        <f t="shared" si="105"/>
        <v/>
      </c>
      <c r="D453" s="43"/>
      <c r="E453" s="39" t="str">
        <f t="shared" si="106"/>
        <v/>
      </c>
      <c r="F453" s="43"/>
      <c r="G453" s="39" t="str">
        <f t="shared" si="104"/>
        <v/>
      </c>
      <c r="H453" s="74"/>
      <c r="I453" s="39" t="str">
        <f t="shared" si="102"/>
        <v/>
      </c>
      <c r="J453" s="39" t="str">
        <f t="shared" si="103"/>
        <v/>
      </c>
      <c r="K453" s="73"/>
      <c r="L453" s="73"/>
      <c r="M453" s="73"/>
      <c r="N453" s="239"/>
      <c r="O453" t="str">
        <f>IF(C453="","",'OPĆI DIO'!$C$1)</f>
        <v/>
      </c>
      <c r="P453" t="str">
        <f t="shared" si="107"/>
        <v/>
      </c>
      <c r="Q453" t="str">
        <f t="shared" si="108"/>
        <v/>
      </c>
      <c r="R453" t="str">
        <f t="shared" si="109"/>
        <v/>
      </c>
      <c r="S453" t="str">
        <f t="shared" si="110"/>
        <v/>
      </c>
      <c r="T453" t="str">
        <f t="shared" si="111"/>
        <v/>
      </c>
      <c r="U453" t="str">
        <f t="shared" si="112"/>
        <v/>
      </c>
    </row>
    <row r="454" spans="1:21">
      <c r="A454" s="39" t="str">
        <f>IF(C454="","",VLOOKUP('OPĆI DIO'!$C$1,'OPĆI DIO'!$N$4:$W$137,10,FALSE))</f>
        <v/>
      </c>
      <c r="B454" s="39" t="str">
        <f>IF(C454="","",VLOOKUP('OPĆI DIO'!$C$1,'OPĆI DIO'!$N$4:$W$137,9,FALSE))</f>
        <v/>
      </c>
      <c r="C454" s="266" t="str">
        <f t="shared" si="105"/>
        <v/>
      </c>
      <c r="D454" s="43"/>
      <c r="E454" s="39" t="str">
        <f t="shared" si="106"/>
        <v/>
      </c>
      <c r="F454" s="43"/>
      <c r="G454" s="39" t="str">
        <f t="shared" si="104"/>
        <v/>
      </c>
      <c r="H454" s="74"/>
      <c r="I454" s="39" t="str">
        <f t="shared" si="102"/>
        <v/>
      </c>
      <c r="J454" s="39" t="str">
        <f t="shared" si="103"/>
        <v/>
      </c>
      <c r="K454" s="73"/>
      <c r="L454" s="73"/>
      <c r="M454" s="73"/>
      <c r="N454" s="239"/>
      <c r="O454" t="str">
        <f>IF(C454="","",'OPĆI DIO'!$C$1)</f>
        <v/>
      </c>
      <c r="P454" t="str">
        <f t="shared" si="107"/>
        <v/>
      </c>
      <c r="Q454" t="str">
        <f t="shared" si="108"/>
        <v/>
      </c>
      <c r="R454" t="str">
        <f t="shared" si="109"/>
        <v/>
      </c>
      <c r="S454" t="str">
        <f t="shared" si="110"/>
        <v/>
      </c>
      <c r="T454" t="str">
        <f t="shared" si="111"/>
        <v/>
      </c>
      <c r="U454" t="str">
        <f t="shared" si="112"/>
        <v/>
      </c>
    </row>
    <row r="455" spans="1:21">
      <c r="A455" s="39" t="str">
        <f>IF(C455="","",VLOOKUP('OPĆI DIO'!$C$1,'OPĆI DIO'!$N$4:$W$137,10,FALSE))</f>
        <v/>
      </c>
      <c r="B455" s="39" t="str">
        <f>IF(C455="","",VLOOKUP('OPĆI DIO'!$C$1,'OPĆI DIO'!$N$4:$W$137,9,FALSE))</f>
        <v/>
      </c>
      <c r="C455" s="266" t="str">
        <f t="shared" si="105"/>
        <v/>
      </c>
      <c r="D455" s="43"/>
      <c r="E455" s="39" t="str">
        <f t="shared" si="106"/>
        <v/>
      </c>
      <c r="F455" s="43"/>
      <c r="G455" s="39" t="str">
        <f t="shared" si="104"/>
        <v/>
      </c>
      <c r="H455" s="74"/>
      <c r="I455" s="39" t="str">
        <f t="shared" si="102"/>
        <v/>
      </c>
      <c r="J455" s="39" t="str">
        <f t="shared" si="103"/>
        <v/>
      </c>
      <c r="K455" s="73"/>
      <c r="L455" s="73"/>
      <c r="M455" s="73"/>
      <c r="N455" s="239"/>
      <c r="O455" t="str">
        <f>IF(C455="","",'OPĆI DIO'!$C$1)</f>
        <v/>
      </c>
      <c r="P455" t="str">
        <f t="shared" si="107"/>
        <v/>
      </c>
      <c r="Q455" t="str">
        <f t="shared" si="108"/>
        <v/>
      </c>
      <c r="R455" t="str">
        <f t="shared" si="109"/>
        <v/>
      </c>
      <c r="S455" t="str">
        <f t="shared" si="110"/>
        <v/>
      </c>
      <c r="T455" t="str">
        <f t="shared" si="111"/>
        <v/>
      </c>
      <c r="U455" t="str">
        <f t="shared" si="112"/>
        <v/>
      </c>
    </row>
    <row r="456" spans="1:21">
      <c r="A456" s="39" t="str">
        <f>IF(C456="","",VLOOKUP('OPĆI DIO'!$C$1,'OPĆI DIO'!$N$4:$W$137,10,FALSE))</f>
        <v/>
      </c>
      <c r="B456" s="39" t="str">
        <f>IF(C456="","",VLOOKUP('OPĆI DIO'!$C$1,'OPĆI DIO'!$N$4:$W$137,9,FALSE))</f>
        <v/>
      </c>
      <c r="C456" s="266" t="str">
        <f t="shared" si="105"/>
        <v/>
      </c>
      <c r="D456" s="43"/>
      <c r="E456" s="39" t="str">
        <f t="shared" si="106"/>
        <v/>
      </c>
      <c r="F456" s="43"/>
      <c r="G456" s="39" t="str">
        <f t="shared" si="104"/>
        <v/>
      </c>
      <c r="H456" s="74"/>
      <c r="I456" s="39" t="str">
        <f t="shared" si="102"/>
        <v/>
      </c>
      <c r="J456" s="39" t="str">
        <f t="shared" si="103"/>
        <v/>
      </c>
      <c r="K456" s="73"/>
      <c r="L456" s="73"/>
      <c r="M456" s="73"/>
      <c r="N456" s="239"/>
      <c r="O456" t="str">
        <f>IF(C456="","",'OPĆI DIO'!$C$1)</f>
        <v/>
      </c>
      <c r="P456" t="str">
        <f t="shared" si="107"/>
        <v/>
      </c>
      <c r="Q456" t="str">
        <f t="shared" si="108"/>
        <v/>
      </c>
      <c r="R456" t="str">
        <f t="shared" si="109"/>
        <v/>
      </c>
      <c r="S456" t="str">
        <f t="shared" si="110"/>
        <v/>
      </c>
      <c r="T456" t="str">
        <f t="shared" si="111"/>
        <v/>
      </c>
      <c r="U456" t="str">
        <f t="shared" si="112"/>
        <v/>
      </c>
    </row>
    <row r="457" spans="1:21">
      <c r="A457" s="39" t="str">
        <f>IF(C457="","",VLOOKUP('OPĆI DIO'!$C$1,'OPĆI DIO'!$N$4:$W$137,10,FALSE))</f>
        <v/>
      </c>
      <c r="B457" s="39" t="str">
        <f>IF(C457="","",VLOOKUP('OPĆI DIO'!$C$1,'OPĆI DIO'!$N$4:$W$137,9,FALSE))</f>
        <v/>
      </c>
      <c r="C457" s="266" t="str">
        <f t="shared" si="105"/>
        <v/>
      </c>
      <c r="D457" s="43"/>
      <c r="E457" s="39" t="str">
        <f t="shared" si="106"/>
        <v/>
      </c>
      <c r="F457" s="43"/>
      <c r="G457" s="39" t="str">
        <f t="shared" si="104"/>
        <v/>
      </c>
      <c r="H457" s="74"/>
      <c r="I457" s="39" t="str">
        <f t="shared" si="102"/>
        <v/>
      </c>
      <c r="J457" s="39" t="str">
        <f t="shared" si="103"/>
        <v/>
      </c>
      <c r="K457" s="73"/>
      <c r="L457" s="73"/>
      <c r="M457" s="73"/>
      <c r="N457" s="239"/>
      <c r="O457" t="str">
        <f>IF(C457="","",'OPĆI DIO'!$C$1)</f>
        <v/>
      </c>
      <c r="P457" t="str">
        <f t="shared" si="107"/>
        <v/>
      </c>
      <c r="Q457" t="str">
        <f t="shared" si="108"/>
        <v/>
      </c>
      <c r="R457" t="str">
        <f t="shared" si="109"/>
        <v/>
      </c>
      <c r="S457" t="str">
        <f t="shared" si="110"/>
        <v/>
      </c>
      <c r="T457" t="str">
        <f t="shared" si="111"/>
        <v/>
      </c>
      <c r="U457" t="str">
        <f t="shared" si="112"/>
        <v/>
      </c>
    </row>
    <row r="458" spans="1:21">
      <c r="A458" s="39" t="str">
        <f>IF(C458="","",VLOOKUP('OPĆI DIO'!$C$1,'OPĆI DIO'!$N$4:$W$137,10,FALSE))</f>
        <v/>
      </c>
      <c r="B458" s="39" t="str">
        <f>IF(C458="","",VLOOKUP('OPĆI DIO'!$C$1,'OPĆI DIO'!$N$4:$W$137,9,FALSE))</f>
        <v/>
      </c>
      <c r="C458" s="266" t="str">
        <f t="shared" si="105"/>
        <v/>
      </c>
      <c r="D458" s="43"/>
      <c r="E458" s="39" t="str">
        <f t="shared" si="106"/>
        <v/>
      </c>
      <c r="F458" s="43"/>
      <c r="G458" s="39" t="str">
        <f t="shared" si="104"/>
        <v/>
      </c>
      <c r="H458" s="74"/>
      <c r="I458" s="39" t="str">
        <f t="shared" si="102"/>
        <v/>
      </c>
      <c r="J458" s="39" t="str">
        <f t="shared" si="103"/>
        <v/>
      </c>
      <c r="K458" s="73"/>
      <c r="L458" s="73"/>
      <c r="M458" s="73"/>
      <c r="N458" s="239"/>
      <c r="O458" t="str">
        <f>IF(C458="","",'OPĆI DIO'!$C$1)</f>
        <v/>
      </c>
      <c r="P458" t="str">
        <f t="shared" si="107"/>
        <v/>
      </c>
      <c r="Q458" t="str">
        <f t="shared" si="108"/>
        <v/>
      </c>
      <c r="R458" t="str">
        <f t="shared" si="109"/>
        <v/>
      </c>
      <c r="S458" t="str">
        <f t="shared" si="110"/>
        <v/>
      </c>
      <c r="T458" t="str">
        <f t="shared" si="111"/>
        <v/>
      </c>
      <c r="U458" t="str">
        <f t="shared" si="112"/>
        <v/>
      </c>
    </row>
    <row r="459" spans="1:21">
      <c r="A459" s="39" t="str">
        <f>IF(C459="","",VLOOKUP('OPĆI DIO'!$C$1,'OPĆI DIO'!$N$4:$W$137,10,FALSE))</f>
        <v/>
      </c>
      <c r="B459" s="39" t="str">
        <f>IF(C459="","",VLOOKUP('OPĆI DIO'!$C$1,'OPĆI DIO'!$N$4:$W$137,9,FALSE))</f>
        <v/>
      </c>
      <c r="C459" s="266" t="str">
        <f t="shared" si="105"/>
        <v/>
      </c>
      <c r="D459" s="43"/>
      <c r="E459" s="39" t="str">
        <f t="shared" si="106"/>
        <v/>
      </c>
      <c r="F459" s="43"/>
      <c r="G459" s="39" t="str">
        <f t="shared" si="104"/>
        <v/>
      </c>
      <c r="H459" s="74"/>
      <c r="I459" s="39" t="str">
        <f t="shared" si="102"/>
        <v/>
      </c>
      <c r="J459" s="39" t="str">
        <f t="shared" si="103"/>
        <v/>
      </c>
      <c r="K459" s="73"/>
      <c r="L459" s="73"/>
      <c r="M459" s="73"/>
      <c r="N459" s="239"/>
      <c r="O459" t="str">
        <f>IF(C459="","",'OPĆI DIO'!$C$1)</f>
        <v/>
      </c>
      <c r="P459" t="str">
        <f t="shared" si="107"/>
        <v/>
      </c>
      <c r="Q459" t="str">
        <f t="shared" si="108"/>
        <v/>
      </c>
      <c r="R459" t="str">
        <f t="shared" si="109"/>
        <v/>
      </c>
      <c r="S459" t="str">
        <f t="shared" si="110"/>
        <v/>
      </c>
      <c r="T459" t="str">
        <f t="shared" si="111"/>
        <v/>
      </c>
      <c r="U459" t="str">
        <f t="shared" si="112"/>
        <v/>
      </c>
    </row>
    <row r="460" spans="1:21">
      <c r="A460" s="39" t="str">
        <f>IF(C460="","",VLOOKUP('OPĆI DIO'!$C$1,'OPĆI DIO'!$N$4:$W$137,10,FALSE))</f>
        <v/>
      </c>
      <c r="B460" s="39" t="str">
        <f>IF(C460="","",VLOOKUP('OPĆI DIO'!$C$1,'OPĆI DIO'!$N$4:$W$137,9,FALSE))</f>
        <v/>
      </c>
      <c r="C460" s="266" t="str">
        <f t="shared" si="105"/>
        <v/>
      </c>
      <c r="D460" s="43"/>
      <c r="E460" s="39" t="str">
        <f t="shared" si="106"/>
        <v/>
      </c>
      <c r="F460" s="43"/>
      <c r="G460" s="39" t="str">
        <f t="shared" si="104"/>
        <v/>
      </c>
      <c r="H460" s="74"/>
      <c r="I460" s="39" t="str">
        <f t="shared" si="102"/>
        <v/>
      </c>
      <c r="J460" s="39" t="str">
        <f t="shared" si="103"/>
        <v/>
      </c>
      <c r="K460" s="73"/>
      <c r="L460" s="73"/>
      <c r="M460" s="73"/>
      <c r="N460" s="239"/>
      <c r="O460" t="str">
        <f>IF(C460="","",'OPĆI DIO'!$C$1)</f>
        <v/>
      </c>
      <c r="P460" t="str">
        <f t="shared" si="107"/>
        <v/>
      </c>
      <c r="Q460" t="str">
        <f t="shared" si="108"/>
        <v/>
      </c>
      <c r="R460" t="str">
        <f t="shared" si="109"/>
        <v/>
      </c>
      <c r="S460" t="str">
        <f t="shared" si="110"/>
        <v/>
      </c>
      <c r="T460" t="str">
        <f t="shared" si="111"/>
        <v/>
      </c>
      <c r="U460" t="str">
        <f t="shared" si="112"/>
        <v/>
      </c>
    </row>
    <row r="461" spans="1:21">
      <c r="A461" s="39" t="str">
        <f>IF(C461="","",VLOOKUP('OPĆI DIO'!$C$1,'OPĆI DIO'!$N$4:$W$137,10,FALSE))</f>
        <v/>
      </c>
      <c r="B461" s="39" t="str">
        <f>IF(C461="","",VLOOKUP('OPĆI DIO'!$C$1,'OPĆI DIO'!$N$4:$W$137,9,FALSE))</f>
        <v/>
      </c>
      <c r="C461" s="266" t="str">
        <f t="shared" si="105"/>
        <v/>
      </c>
      <c r="D461" s="43"/>
      <c r="E461" s="39" t="str">
        <f t="shared" si="106"/>
        <v/>
      </c>
      <c r="F461" s="43"/>
      <c r="G461" s="39" t="str">
        <f t="shared" si="104"/>
        <v/>
      </c>
      <c r="H461" s="74"/>
      <c r="I461" s="39" t="str">
        <f t="shared" si="102"/>
        <v/>
      </c>
      <c r="J461" s="39" t="str">
        <f t="shared" si="103"/>
        <v/>
      </c>
      <c r="K461" s="73"/>
      <c r="L461" s="73"/>
      <c r="M461" s="73"/>
      <c r="N461" s="239"/>
      <c r="O461" t="str">
        <f>IF(C461="","",'OPĆI DIO'!$C$1)</f>
        <v/>
      </c>
      <c r="P461" t="str">
        <f t="shared" si="107"/>
        <v/>
      </c>
      <c r="Q461" t="str">
        <f t="shared" si="108"/>
        <v/>
      </c>
      <c r="R461" t="str">
        <f t="shared" si="109"/>
        <v/>
      </c>
      <c r="S461" t="str">
        <f t="shared" si="110"/>
        <v/>
      </c>
      <c r="T461" t="str">
        <f t="shared" si="111"/>
        <v/>
      </c>
      <c r="U461" t="str">
        <f t="shared" si="112"/>
        <v/>
      </c>
    </row>
    <row r="462" spans="1:21">
      <c r="A462" s="39" t="str">
        <f>IF(C462="","",VLOOKUP('OPĆI DIO'!$C$1,'OPĆI DIO'!$N$4:$W$137,10,FALSE))</f>
        <v/>
      </c>
      <c r="B462" s="39" t="str">
        <f>IF(C462="","",VLOOKUP('OPĆI DIO'!$C$1,'OPĆI DIO'!$N$4:$W$137,9,FALSE))</f>
        <v/>
      </c>
      <c r="C462" s="266" t="str">
        <f t="shared" si="105"/>
        <v/>
      </c>
      <c r="D462" s="43"/>
      <c r="E462" s="39" t="str">
        <f t="shared" si="106"/>
        <v/>
      </c>
      <c r="F462" s="43"/>
      <c r="G462" s="39" t="str">
        <f t="shared" si="104"/>
        <v/>
      </c>
      <c r="H462" s="74"/>
      <c r="I462" s="39" t="str">
        <f t="shared" si="102"/>
        <v/>
      </c>
      <c r="J462" s="39" t="str">
        <f t="shared" si="103"/>
        <v/>
      </c>
      <c r="K462" s="73"/>
      <c r="L462" s="73"/>
      <c r="M462" s="73"/>
      <c r="N462" s="239"/>
      <c r="O462" t="str">
        <f>IF(C462="","",'OPĆI DIO'!$C$1)</f>
        <v/>
      </c>
      <c r="P462" t="str">
        <f t="shared" si="107"/>
        <v/>
      </c>
      <c r="Q462" t="str">
        <f t="shared" si="108"/>
        <v/>
      </c>
      <c r="R462" t="str">
        <f t="shared" si="109"/>
        <v/>
      </c>
      <c r="S462" t="str">
        <f t="shared" si="110"/>
        <v/>
      </c>
      <c r="T462" t="str">
        <f t="shared" si="111"/>
        <v/>
      </c>
      <c r="U462" t="str">
        <f t="shared" si="112"/>
        <v/>
      </c>
    </row>
    <row r="463" spans="1:21">
      <c r="A463" s="39" t="str">
        <f>IF(C463="","",VLOOKUP('OPĆI DIO'!$C$1,'OPĆI DIO'!$N$4:$W$137,10,FALSE))</f>
        <v/>
      </c>
      <c r="B463" s="39" t="str">
        <f>IF(C463="","",VLOOKUP('OPĆI DIO'!$C$1,'OPĆI DIO'!$N$4:$W$137,9,FALSE))</f>
        <v/>
      </c>
      <c r="C463" s="266" t="str">
        <f t="shared" si="105"/>
        <v/>
      </c>
      <c r="D463" s="43"/>
      <c r="E463" s="39" t="str">
        <f t="shared" si="106"/>
        <v/>
      </c>
      <c r="F463" s="43"/>
      <c r="G463" s="39" t="str">
        <f t="shared" si="104"/>
        <v/>
      </c>
      <c r="H463" s="74"/>
      <c r="I463" s="39" t="str">
        <f t="shared" si="102"/>
        <v/>
      </c>
      <c r="J463" s="39" t="str">
        <f t="shared" si="103"/>
        <v/>
      </c>
      <c r="K463" s="73"/>
      <c r="L463" s="73"/>
      <c r="M463" s="73"/>
      <c r="N463" s="239"/>
      <c r="O463" t="str">
        <f>IF(C463="","",'OPĆI DIO'!$C$1)</f>
        <v/>
      </c>
      <c r="P463" t="str">
        <f t="shared" si="107"/>
        <v/>
      </c>
      <c r="Q463" t="str">
        <f t="shared" si="108"/>
        <v/>
      </c>
      <c r="R463" t="str">
        <f t="shared" si="109"/>
        <v/>
      </c>
      <c r="S463" t="str">
        <f t="shared" si="110"/>
        <v/>
      </c>
      <c r="T463" t="str">
        <f t="shared" si="111"/>
        <v/>
      </c>
      <c r="U463" t="str">
        <f t="shared" si="112"/>
        <v/>
      </c>
    </row>
    <row r="464" spans="1:21">
      <c r="A464" s="39" t="str">
        <f>IF(C464="","",VLOOKUP('OPĆI DIO'!$C$1,'OPĆI DIO'!$N$4:$W$137,10,FALSE))</f>
        <v/>
      </c>
      <c r="B464" s="39" t="str">
        <f>IF(C464="","",VLOOKUP('OPĆI DIO'!$C$1,'OPĆI DIO'!$N$4:$W$137,9,FALSE))</f>
        <v/>
      </c>
      <c r="C464" s="266" t="str">
        <f t="shared" si="105"/>
        <v/>
      </c>
      <c r="D464" s="43"/>
      <c r="E464" s="39" t="str">
        <f t="shared" si="106"/>
        <v/>
      </c>
      <c r="F464" s="43"/>
      <c r="G464" s="39" t="str">
        <f t="shared" si="104"/>
        <v/>
      </c>
      <c r="H464" s="74"/>
      <c r="I464" s="39" t="str">
        <f t="shared" si="102"/>
        <v/>
      </c>
      <c r="J464" s="39" t="str">
        <f t="shared" si="103"/>
        <v/>
      </c>
      <c r="K464" s="73"/>
      <c r="L464" s="73"/>
      <c r="M464" s="73"/>
      <c r="N464" s="239"/>
      <c r="O464" t="str">
        <f>IF(C464="","",'OPĆI DIO'!$C$1)</f>
        <v/>
      </c>
      <c r="P464" t="str">
        <f t="shared" si="107"/>
        <v/>
      </c>
      <c r="Q464" t="str">
        <f t="shared" si="108"/>
        <v/>
      </c>
      <c r="R464" t="str">
        <f t="shared" si="109"/>
        <v/>
      </c>
      <c r="S464" t="str">
        <f t="shared" si="110"/>
        <v/>
      </c>
      <c r="T464" t="str">
        <f t="shared" si="111"/>
        <v/>
      </c>
      <c r="U464" t="str">
        <f t="shared" si="112"/>
        <v/>
      </c>
    </row>
    <row r="465" spans="1:21">
      <c r="A465" s="39" t="str">
        <f>IF(C465="","",VLOOKUP('OPĆI DIO'!$C$1,'OPĆI DIO'!$N$4:$W$137,10,FALSE))</f>
        <v/>
      </c>
      <c r="B465" s="39" t="str">
        <f>IF(C465="","",VLOOKUP('OPĆI DIO'!$C$1,'OPĆI DIO'!$N$4:$W$137,9,FALSE))</f>
        <v/>
      </c>
      <c r="C465" s="266" t="str">
        <f t="shared" si="105"/>
        <v/>
      </c>
      <c r="D465" s="43"/>
      <c r="E465" s="39" t="str">
        <f t="shared" si="106"/>
        <v/>
      </c>
      <c r="F465" s="43"/>
      <c r="G465" s="39" t="str">
        <f t="shared" si="104"/>
        <v/>
      </c>
      <c r="H465" s="74"/>
      <c r="I465" s="39" t="str">
        <f t="shared" si="102"/>
        <v/>
      </c>
      <c r="J465" s="39" t="str">
        <f t="shared" si="103"/>
        <v/>
      </c>
      <c r="K465" s="73"/>
      <c r="L465" s="73"/>
      <c r="M465" s="73"/>
      <c r="N465" s="239"/>
      <c r="O465" t="str">
        <f>IF(C465="","",'OPĆI DIO'!$C$1)</f>
        <v/>
      </c>
      <c r="P465" t="str">
        <f t="shared" si="107"/>
        <v/>
      </c>
      <c r="Q465" t="str">
        <f t="shared" si="108"/>
        <v/>
      </c>
      <c r="R465" t="str">
        <f t="shared" si="109"/>
        <v/>
      </c>
      <c r="S465" t="str">
        <f t="shared" si="110"/>
        <v/>
      </c>
      <c r="T465" t="str">
        <f t="shared" si="111"/>
        <v/>
      </c>
      <c r="U465" t="str">
        <f t="shared" si="112"/>
        <v/>
      </c>
    </row>
    <row r="466" spans="1:21">
      <c r="A466" s="39" t="str">
        <f>IF(C466="","",VLOOKUP('OPĆI DIO'!$C$1,'OPĆI DIO'!$N$4:$W$137,10,FALSE))</f>
        <v/>
      </c>
      <c r="B466" s="39" t="str">
        <f>IF(C466="","",VLOOKUP('OPĆI DIO'!$C$1,'OPĆI DIO'!$N$4:$W$137,9,FALSE))</f>
        <v/>
      </c>
      <c r="C466" s="266" t="str">
        <f t="shared" si="105"/>
        <v/>
      </c>
      <c r="D466" s="43"/>
      <c r="E466" s="39" t="str">
        <f t="shared" si="106"/>
        <v/>
      </c>
      <c r="F466" s="43"/>
      <c r="G466" s="39" t="str">
        <f t="shared" si="104"/>
        <v/>
      </c>
      <c r="H466" s="74"/>
      <c r="I466" s="39" t="str">
        <f t="shared" si="102"/>
        <v/>
      </c>
      <c r="J466" s="39" t="str">
        <f t="shared" si="103"/>
        <v/>
      </c>
      <c r="K466" s="73"/>
      <c r="L466" s="73"/>
      <c r="M466" s="73"/>
      <c r="N466" s="239"/>
      <c r="O466" t="str">
        <f>IF(C466="","",'OPĆI DIO'!$C$1)</f>
        <v/>
      </c>
      <c r="P466" t="str">
        <f t="shared" si="107"/>
        <v/>
      </c>
      <c r="Q466" t="str">
        <f t="shared" si="108"/>
        <v/>
      </c>
      <c r="R466" t="str">
        <f t="shared" si="109"/>
        <v/>
      </c>
      <c r="S466" t="str">
        <f t="shared" si="110"/>
        <v/>
      </c>
      <c r="T466" t="str">
        <f t="shared" si="111"/>
        <v/>
      </c>
      <c r="U466" t="str">
        <f t="shared" si="112"/>
        <v/>
      </c>
    </row>
    <row r="467" spans="1:21">
      <c r="A467" s="39" t="str">
        <f>IF(C467="","",VLOOKUP('OPĆI DIO'!$C$1,'OPĆI DIO'!$N$4:$W$137,10,FALSE))</f>
        <v/>
      </c>
      <c r="B467" s="39" t="str">
        <f>IF(C467="","",VLOOKUP('OPĆI DIO'!$C$1,'OPĆI DIO'!$N$4:$W$137,9,FALSE))</f>
        <v/>
      </c>
      <c r="C467" s="266" t="str">
        <f t="shared" si="105"/>
        <v/>
      </c>
      <c r="D467" s="43"/>
      <c r="E467" s="39" t="str">
        <f t="shared" si="106"/>
        <v/>
      </c>
      <c r="F467" s="43"/>
      <c r="G467" s="39" t="str">
        <f t="shared" si="104"/>
        <v/>
      </c>
      <c r="H467" s="74"/>
      <c r="I467" s="39" t="str">
        <f t="shared" si="102"/>
        <v/>
      </c>
      <c r="J467" s="39" t="str">
        <f t="shared" si="103"/>
        <v/>
      </c>
      <c r="K467" s="73"/>
      <c r="L467" s="73"/>
      <c r="M467" s="73"/>
      <c r="N467" s="239"/>
      <c r="O467" t="str">
        <f>IF(C467="","",'OPĆI DIO'!$C$1)</f>
        <v/>
      </c>
      <c r="P467" t="str">
        <f t="shared" si="107"/>
        <v/>
      </c>
      <c r="Q467" t="str">
        <f t="shared" si="108"/>
        <v/>
      </c>
      <c r="R467" t="str">
        <f t="shared" si="109"/>
        <v/>
      </c>
      <c r="S467" t="str">
        <f t="shared" si="110"/>
        <v/>
      </c>
      <c r="T467" t="str">
        <f t="shared" si="111"/>
        <v/>
      </c>
      <c r="U467" t="str">
        <f t="shared" si="112"/>
        <v/>
      </c>
    </row>
    <row r="468" spans="1:21">
      <c r="A468" s="39" t="str">
        <f>IF(C468="","",VLOOKUP('OPĆI DIO'!$C$1,'OPĆI DIO'!$N$4:$W$137,10,FALSE))</f>
        <v/>
      </c>
      <c r="B468" s="39" t="str">
        <f>IF(C468="","",VLOOKUP('OPĆI DIO'!$C$1,'OPĆI DIO'!$N$4:$W$137,9,FALSE))</f>
        <v/>
      </c>
      <c r="C468" s="266" t="str">
        <f t="shared" si="105"/>
        <v/>
      </c>
      <c r="D468" s="43"/>
      <c r="E468" s="39" t="str">
        <f t="shared" si="106"/>
        <v/>
      </c>
      <c r="F468" s="43"/>
      <c r="G468" s="39" t="str">
        <f t="shared" si="104"/>
        <v/>
      </c>
      <c r="H468" s="74"/>
      <c r="I468" s="39" t="str">
        <f t="shared" si="102"/>
        <v/>
      </c>
      <c r="J468" s="39" t="str">
        <f t="shared" si="103"/>
        <v/>
      </c>
      <c r="K468" s="73"/>
      <c r="L468" s="73"/>
      <c r="M468" s="73"/>
      <c r="N468" s="239"/>
      <c r="O468" t="str">
        <f>IF(C468="","",'OPĆI DIO'!$C$1)</f>
        <v/>
      </c>
      <c r="P468" t="str">
        <f t="shared" si="107"/>
        <v/>
      </c>
      <c r="Q468" t="str">
        <f t="shared" si="108"/>
        <v/>
      </c>
      <c r="R468" t="str">
        <f t="shared" si="109"/>
        <v/>
      </c>
      <c r="S468" t="str">
        <f t="shared" si="110"/>
        <v/>
      </c>
      <c r="T468" t="str">
        <f t="shared" si="111"/>
        <v/>
      </c>
      <c r="U468" t="str">
        <f t="shared" si="112"/>
        <v/>
      </c>
    </row>
    <row r="469" spans="1:21">
      <c r="A469" s="39" t="str">
        <f>IF(C469="","",VLOOKUP('OPĆI DIO'!$C$1,'OPĆI DIO'!$N$4:$W$137,10,FALSE))</f>
        <v/>
      </c>
      <c r="B469" s="39" t="str">
        <f>IF(C469="","",VLOOKUP('OPĆI DIO'!$C$1,'OPĆI DIO'!$N$4:$W$137,9,FALSE))</f>
        <v/>
      </c>
      <c r="C469" s="266" t="str">
        <f t="shared" si="105"/>
        <v/>
      </c>
      <c r="D469" s="43"/>
      <c r="E469" s="39" t="str">
        <f t="shared" si="106"/>
        <v/>
      </c>
      <c r="F469" s="43"/>
      <c r="G469" s="39" t="str">
        <f t="shared" si="104"/>
        <v/>
      </c>
      <c r="H469" s="74"/>
      <c r="I469" s="39" t="str">
        <f t="shared" si="102"/>
        <v/>
      </c>
      <c r="J469" s="39" t="str">
        <f t="shared" si="103"/>
        <v/>
      </c>
      <c r="K469" s="73"/>
      <c r="L469" s="73"/>
      <c r="M469" s="73"/>
      <c r="N469" s="239"/>
      <c r="O469" t="str">
        <f>IF(C469="","",'OPĆI DIO'!$C$1)</f>
        <v/>
      </c>
      <c r="P469" t="str">
        <f t="shared" si="107"/>
        <v/>
      </c>
      <c r="Q469" t="str">
        <f t="shared" si="108"/>
        <v/>
      </c>
      <c r="R469" t="str">
        <f t="shared" si="109"/>
        <v/>
      </c>
      <c r="S469" t="str">
        <f t="shared" si="110"/>
        <v/>
      </c>
      <c r="T469" t="str">
        <f t="shared" si="111"/>
        <v/>
      </c>
      <c r="U469" t="str">
        <f t="shared" si="112"/>
        <v/>
      </c>
    </row>
    <row r="470" spans="1:21">
      <c r="A470" s="39" t="str">
        <f>IF(C470="","",VLOOKUP('OPĆI DIO'!$C$1,'OPĆI DIO'!$N$4:$W$137,10,FALSE))</f>
        <v/>
      </c>
      <c r="B470" s="39" t="str">
        <f>IF(C470="","",VLOOKUP('OPĆI DIO'!$C$1,'OPĆI DIO'!$N$4:$W$137,9,FALSE))</f>
        <v/>
      </c>
      <c r="C470" s="266" t="str">
        <f t="shared" si="105"/>
        <v/>
      </c>
      <c r="D470" s="43"/>
      <c r="E470" s="39" t="str">
        <f t="shared" si="106"/>
        <v/>
      </c>
      <c r="F470" s="43"/>
      <c r="G470" s="39" t="str">
        <f t="shared" si="104"/>
        <v/>
      </c>
      <c r="H470" s="74"/>
      <c r="I470" s="39" t="str">
        <f t="shared" si="102"/>
        <v/>
      </c>
      <c r="J470" s="39" t="str">
        <f t="shared" si="103"/>
        <v/>
      </c>
      <c r="K470" s="73"/>
      <c r="L470" s="73"/>
      <c r="M470" s="73"/>
      <c r="N470" s="239"/>
      <c r="O470" t="str">
        <f>IF(C470="","",'OPĆI DIO'!$C$1)</f>
        <v/>
      </c>
      <c r="P470" t="str">
        <f t="shared" si="107"/>
        <v/>
      </c>
      <c r="Q470" t="str">
        <f t="shared" si="108"/>
        <v/>
      </c>
      <c r="R470" t="str">
        <f t="shared" si="109"/>
        <v/>
      </c>
      <c r="S470" t="str">
        <f t="shared" si="110"/>
        <v/>
      </c>
      <c r="T470" t="str">
        <f t="shared" si="111"/>
        <v/>
      </c>
      <c r="U470" t="str">
        <f t="shared" si="112"/>
        <v/>
      </c>
    </row>
    <row r="471" spans="1:21">
      <c r="A471" s="39" t="str">
        <f>IF(C471="","",VLOOKUP('OPĆI DIO'!$C$1,'OPĆI DIO'!$N$4:$W$137,10,FALSE))</f>
        <v/>
      </c>
      <c r="B471" s="39" t="str">
        <f>IF(C471="","",VLOOKUP('OPĆI DIO'!$C$1,'OPĆI DIO'!$N$4:$W$137,9,FALSE))</f>
        <v/>
      </c>
      <c r="C471" s="266" t="str">
        <f t="shared" si="105"/>
        <v/>
      </c>
      <c r="D471" s="43"/>
      <c r="E471" s="39" t="str">
        <f t="shared" si="106"/>
        <v/>
      </c>
      <c r="F471" s="43"/>
      <c r="G471" s="39" t="str">
        <f t="shared" si="104"/>
        <v/>
      </c>
      <c r="H471" s="74"/>
      <c r="I471" s="39" t="str">
        <f t="shared" si="102"/>
        <v/>
      </c>
      <c r="J471" s="39" t="str">
        <f t="shared" si="103"/>
        <v/>
      </c>
      <c r="K471" s="73"/>
      <c r="L471" s="73"/>
      <c r="M471" s="73"/>
      <c r="N471" s="239"/>
      <c r="O471" t="str">
        <f>IF(C471="","",'OPĆI DIO'!$C$1)</f>
        <v/>
      </c>
      <c r="P471" t="str">
        <f t="shared" si="107"/>
        <v/>
      </c>
      <c r="Q471" t="str">
        <f t="shared" si="108"/>
        <v/>
      </c>
      <c r="R471" t="str">
        <f t="shared" si="109"/>
        <v/>
      </c>
      <c r="S471" t="str">
        <f t="shared" si="110"/>
        <v/>
      </c>
      <c r="T471" t="str">
        <f t="shared" si="111"/>
        <v/>
      </c>
      <c r="U471" t="str">
        <f t="shared" si="112"/>
        <v/>
      </c>
    </row>
    <row r="472" spans="1:21">
      <c r="A472" s="39" t="str">
        <f>IF(C472="","",VLOOKUP('OPĆI DIO'!$C$1,'OPĆI DIO'!$N$4:$W$137,10,FALSE))</f>
        <v/>
      </c>
      <c r="B472" s="39" t="str">
        <f>IF(C472="","",VLOOKUP('OPĆI DIO'!$C$1,'OPĆI DIO'!$N$4:$W$137,9,FALSE))</f>
        <v/>
      </c>
      <c r="C472" s="266" t="str">
        <f t="shared" si="105"/>
        <v/>
      </c>
      <c r="D472" s="43"/>
      <c r="E472" s="39" t="str">
        <f t="shared" si="106"/>
        <v/>
      </c>
      <c r="F472" s="43"/>
      <c r="G472" s="39" t="str">
        <f t="shared" si="104"/>
        <v/>
      </c>
      <c r="H472" s="74"/>
      <c r="I472" s="39" t="str">
        <f t="shared" si="102"/>
        <v/>
      </c>
      <c r="J472" s="39" t="str">
        <f t="shared" si="103"/>
        <v/>
      </c>
      <c r="K472" s="73"/>
      <c r="L472" s="73"/>
      <c r="M472" s="73"/>
      <c r="N472" s="239"/>
      <c r="O472" t="str">
        <f>IF(C472="","",'OPĆI DIO'!$C$1)</f>
        <v/>
      </c>
      <c r="P472" t="str">
        <f t="shared" si="107"/>
        <v/>
      </c>
      <c r="Q472" t="str">
        <f t="shared" si="108"/>
        <v/>
      </c>
      <c r="R472" t="str">
        <f t="shared" si="109"/>
        <v/>
      </c>
      <c r="S472" t="str">
        <f t="shared" si="110"/>
        <v/>
      </c>
      <c r="T472" t="str">
        <f t="shared" si="111"/>
        <v/>
      </c>
      <c r="U472" t="str">
        <f t="shared" si="112"/>
        <v/>
      </c>
    </row>
    <row r="473" spans="1:21">
      <c r="A473" s="39" t="str">
        <f>IF(C473="","",VLOOKUP('OPĆI DIO'!$C$1,'OPĆI DIO'!$N$4:$W$137,10,FALSE))</f>
        <v/>
      </c>
      <c r="B473" s="39" t="str">
        <f>IF(C473="","",VLOOKUP('OPĆI DIO'!$C$1,'OPĆI DIO'!$N$4:$W$137,9,FALSE))</f>
        <v/>
      </c>
      <c r="C473" s="266" t="str">
        <f t="shared" si="105"/>
        <v/>
      </c>
      <c r="D473" s="43"/>
      <c r="E473" s="39" t="str">
        <f t="shared" si="106"/>
        <v/>
      </c>
      <c r="F473" s="43"/>
      <c r="G473" s="39" t="str">
        <f t="shared" si="104"/>
        <v/>
      </c>
      <c r="H473" s="74"/>
      <c r="I473" s="39" t="str">
        <f t="shared" si="102"/>
        <v/>
      </c>
      <c r="J473" s="39" t="str">
        <f t="shared" si="103"/>
        <v/>
      </c>
      <c r="K473" s="73"/>
      <c r="L473" s="73"/>
      <c r="M473" s="73"/>
      <c r="N473" s="239"/>
      <c r="O473" t="str">
        <f>IF(C473="","",'OPĆI DIO'!$C$1)</f>
        <v/>
      </c>
      <c r="P473" t="str">
        <f t="shared" si="107"/>
        <v/>
      </c>
      <c r="Q473" t="str">
        <f t="shared" si="108"/>
        <v/>
      </c>
      <c r="R473" t="str">
        <f t="shared" si="109"/>
        <v/>
      </c>
      <c r="S473" t="str">
        <f t="shared" si="110"/>
        <v/>
      </c>
      <c r="T473" t="str">
        <f t="shared" si="111"/>
        <v/>
      </c>
      <c r="U473" t="str">
        <f t="shared" si="112"/>
        <v/>
      </c>
    </row>
    <row r="474" spans="1:21">
      <c r="A474" s="39" t="str">
        <f>IF(C474="","",VLOOKUP('OPĆI DIO'!$C$1,'OPĆI DIO'!$N$4:$W$137,10,FALSE))</f>
        <v/>
      </c>
      <c r="B474" s="39" t="str">
        <f>IF(C474="","",VLOOKUP('OPĆI DIO'!$C$1,'OPĆI DIO'!$N$4:$W$137,9,FALSE))</f>
        <v/>
      </c>
      <c r="C474" s="266" t="str">
        <f t="shared" si="105"/>
        <v/>
      </c>
      <c r="D474" s="43"/>
      <c r="E474" s="39" t="str">
        <f t="shared" si="106"/>
        <v/>
      </c>
      <c r="F474" s="43"/>
      <c r="G474" s="39" t="str">
        <f t="shared" si="104"/>
        <v/>
      </c>
      <c r="H474" s="74"/>
      <c r="I474" s="39" t="str">
        <f t="shared" si="102"/>
        <v/>
      </c>
      <c r="J474" s="39" t="str">
        <f t="shared" si="103"/>
        <v/>
      </c>
      <c r="K474" s="73"/>
      <c r="L474" s="73"/>
      <c r="M474" s="73"/>
      <c r="N474" s="239"/>
      <c r="O474" t="str">
        <f>IF(C474="","",'OPĆI DIO'!$C$1)</f>
        <v/>
      </c>
      <c r="P474" t="str">
        <f t="shared" si="107"/>
        <v/>
      </c>
      <c r="Q474" t="str">
        <f t="shared" si="108"/>
        <v/>
      </c>
      <c r="R474" t="str">
        <f t="shared" si="109"/>
        <v/>
      </c>
      <c r="S474" t="str">
        <f t="shared" si="110"/>
        <v/>
      </c>
      <c r="T474" t="str">
        <f t="shared" si="111"/>
        <v/>
      </c>
      <c r="U474" t="str">
        <f t="shared" si="112"/>
        <v/>
      </c>
    </row>
    <row r="475" spans="1:21">
      <c r="A475" s="39" t="str">
        <f>IF(C475="","",VLOOKUP('OPĆI DIO'!$C$1,'OPĆI DIO'!$N$4:$W$137,10,FALSE))</f>
        <v/>
      </c>
      <c r="B475" s="39" t="str">
        <f>IF(C475="","",VLOOKUP('OPĆI DIO'!$C$1,'OPĆI DIO'!$N$4:$W$137,9,FALSE))</f>
        <v/>
      </c>
      <c r="C475" s="266" t="str">
        <f t="shared" si="105"/>
        <v/>
      </c>
      <c r="D475" s="43"/>
      <c r="E475" s="39" t="str">
        <f t="shared" si="106"/>
        <v/>
      </c>
      <c r="F475" s="43"/>
      <c r="G475" s="39" t="str">
        <f t="shared" si="104"/>
        <v/>
      </c>
      <c r="H475" s="74"/>
      <c r="I475" s="39" t="str">
        <f t="shared" si="102"/>
        <v/>
      </c>
      <c r="J475" s="39" t="str">
        <f t="shared" si="103"/>
        <v/>
      </c>
      <c r="K475" s="73"/>
      <c r="L475" s="73"/>
      <c r="M475" s="73"/>
      <c r="N475" s="239"/>
      <c r="O475" t="str">
        <f>IF(C475="","",'OPĆI DIO'!$C$1)</f>
        <v/>
      </c>
      <c r="P475" t="str">
        <f t="shared" si="107"/>
        <v/>
      </c>
      <c r="Q475" t="str">
        <f t="shared" si="108"/>
        <v/>
      </c>
      <c r="R475" t="str">
        <f t="shared" si="109"/>
        <v/>
      </c>
      <c r="S475" t="str">
        <f t="shared" si="110"/>
        <v/>
      </c>
      <c r="T475" t="str">
        <f t="shared" si="111"/>
        <v/>
      </c>
      <c r="U475" t="str">
        <f t="shared" si="112"/>
        <v/>
      </c>
    </row>
    <row r="476" spans="1:21">
      <c r="A476" s="39" t="str">
        <f>IF(C476="","",VLOOKUP('OPĆI DIO'!$C$1,'OPĆI DIO'!$N$4:$W$137,10,FALSE))</f>
        <v/>
      </c>
      <c r="B476" s="39" t="str">
        <f>IF(C476="","",VLOOKUP('OPĆI DIO'!$C$1,'OPĆI DIO'!$N$4:$W$137,9,FALSE))</f>
        <v/>
      </c>
      <c r="C476" s="266" t="str">
        <f t="shared" si="105"/>
        <v/>
      </c>
      <c r="D476" s="43"/>
      <c r="E476" s="39" t="str">
        <f t="shared" si="106"/>
        <v/>
      </c>
      <c r="F476" s="43"/>
      <c r="G476" s="39" t="str">
        <f t="shared" si="104"/>
        <v/>
      </c>
      <c r="H476" s="74"/>
      <c r="I476" s="39" t="str">
        <f t="shared" si="102"/>
        <v/>
      </c>
      <c r="J476" s="39" t="str">
        <f t="shared" si="103"/>
        <v/>
      </c>
      <c r="K476" s="73"/>
      <c r="L476" s="73"/>
      <c r="M476" s="73"/>
      <c r="N476" s="239"/>
      <c r="O476" t="str">
        <f>IF(C476="","",'OPĆI DIO'!$C$1)</f>
        <v/>
      </c>
      <c r="P476" t="str">
        <f t="shared" si="107"/>
        <v/>
      </c>
      <c r="Q476" t="str">
        <f t="shared" si="108"/>
        <v/>
      </c>
      <c r="R476" t="str">
        <f t="shared" si="109"/>
        <v/>
      </c>
      <c r="S476" t="str">
        <f t="shared" si="110"/>
        <v/>
      </c>
      <c r="T476" t="str">
        <f t="shared" si="111"/>
        <v/>
      </c>
      <c r="U476" t="str">
        <f t="shared" si="112"/>
        <v/>
      </c>
    </row>
    <row r="477" spans="1:21">
      <c r="A477" s="39" t="str">
        <f>IF(C477="","",VLOOKUP('OPĆI DIO'!$C$1,'OPĆI DIO'!$N$4:$W$137,10,FALSE))</f>
        <v/>
      </c>
      <c r="B477" s="39" t="str">
        <f>IF(C477="","",VLOOKUP('OPĆI DIO'!$C$1,'OPĆI DIO'!$N$4:$W$137,9,FALSE))</f>
        <v/>
      </c>
      <c r="C477" s="266" t="str">
        <f t="shared" si="105"/>
        <v/>
      </c>
      <c r="D477" s="43"/>
      <c r="E477" s="39" t="str">
        <f t="shared" si="106"/>
        <v/>
      </c>
      <c r="F477" s="43"/>
      <c r="G477" s="39" t="str">
        <f t="shared" si="104"/>
        <v/>
      </c>
      <c r="H477" s="74"/>
      <c r="I477" s="39" t="str">
        <f t="shared" si="102"/>
        <v/>
      </c>
      <c r="J477" s="39" t="str">
        <f t="shared" si="103"/>
        <v/>
      </c>
      <c r="K477" s="73"/>
      <c r="L477" s="73"/>
      <c r="M477" s="73"/>
      <c r="N477" s="239"/>
      <c r="O477" t="str">
        <f>IF(C477="","",'OPĆI DIO'!$C$1)</f>
        <v/>
      </c>
      <c r="P477" t="str">
        <f t="shared" si="107"/>
        <v/>
      </c>
      <c r="Q477" t="str">
        <f t="shared" si="108"/>
        <v/>
      </c>
      <c r="R477" t="str">
        <f t="shared" si="109"/>
        <v/>
      </c>
      <c r="S477" t="str">
        <f t="shared" si="110"/>
        <v/>
      </c>
      <c r="T477" t="str">
        <f t="shared" si="111"/>
        <v/>
      </c>
      <c r="U477" t="str">
        <f t="shared" si="112"/>
        <v/>
      </c>
    </row>
    <row r="478" spans="1:21">
      <c r="A478" s="39" t="str">
        <f>IF(C478="","",VLOOKUP('OPĆI DIO'!$C$1,'OPĆI DIO'!$N$4:$W$137,10,FALSE))</f>
        <v/>
      </c>
      <c r="B478" s="39" t="str">
        <f>IF(C478="","",VLOOKUP('OPĆI DIO'!$C$1,'OPĆI DIO'!$N$4:$W$137,9,FALSE))</f>
        <v/>
      </c>
      <c r="C478" s="266" t="str">
        <f t="shared" si="105"/>
        <v/>
      </c>
      <c r="D478" s="43"/>
      <c r="E478" s="39" t="str">
        <f t="shared" si="106"/>
        <v/>
      </c>
      <c r="F478" s="43"/>
      <c r="G478" s="39" t="str">
        <f t="shared" si="104"/>
        <v/>
      </c>
      <c r="H478" s="74"/>
      <c r="I478" s="39" t="str">
        <f t="shared" si="102"/>
        <v/>
      </c>
      <c r="J478" s="39" t="str">
        <f t="shared" si="103"/>
        <v/>
      </c>
      <c r="K478" s="73"/>
      <c r="L478" s="73"/>
      <c r="M478" s="73"/>
      <c r="N478" s="239"/>
      <c r="O478" t="str">
        <f>IF(C478="","",'OPĆI DIO'!$C$1)</f>
        <v/>
      </c>
      <c r="P478" t="str">
        <f t="shared" si="107"/>
        <v/>
      </c>
      <c r="Q478" t="str">
        <f t="shared" si="108"/>
        <v/>
      </c>
      <c r="R478" t="str">
        <f t="shared" si="109"/>
        <v/>
      </c>
      <c r="S478" t="str">
        <f t="shared" si="110"/>
        <v/>
      </c>
      <c r="T478" t="str">
        <f t="shared" si="111"/>
        <v/>
      </c>
      <c r="U478" t="str">
        <f t="shared" si="112"/>
        <v/>
      </c>
    </row>
    <row r="479" spans="1:21">
      <c r="A479" s="39" t="str">
        <f>IF(C479="","",VLOOKUP('OPĆI DIO'!$C$1,'OPĆI DIO'!$N$4:$W$137,10,FALSE))</f>
        <v/>
      </c>
      <c r="B479" s="39" t="str">
        <f>IF(C479="","",VLOOKUP('OPĆI DIO'!$C$1,'OPĆI DIO'!$N$4:$W$137,9,FALSE))</f>
        <v/>
      </c>
      <c r="C479" s="266" t="str">
        <f t="shared" si="105"/>
        <v/>
      </c>
      <c r="D479" s="43"/>
      <c r="E479" s="39" t="str">
        <f t="shared" si="106"/>
        <v/>
      </c>
      <c r="F479" s="43"/>
      <c r="G479" s="39" t="str">
        <f t="shared" si="104"/>
        <v/>
      </c>
      <c r="H479" s="74"/>
      <c r="I479" s="39" t="str">
        <f t="shared" si="102"/>
        <v/>
      </c>
      <c r="J479" s="39" t="str">
        <f t="shared" si="103"/>
        <v/>
      </c>
      <c r="K479" s="73"/>
      <c r="L479" s="73"/>
      <c r="M479" s="73"/>
      <c r="N479" s="239"/>
      <c r="O479" t="str">
        <f>IF(C479="","",'OPĆI DIO'!$C$1)</f>
        <v/>
      </c>
      <c r="P479" t="str">
        <f t="shared" si="107"/>
        <v/>
      </c>
      <c r="Q479" t="str">
        <f t="shared" si="108"/>
        <v/>
      </c>
      <c r="R479" t="str">
        <f t="shared" si="109"/>
        <v/>
      </c>
      <c r="S479" t="str">
        <f t="shared" si="110"/>
        <v/>
      </c>
      <c r="T479" t="str">
        <f t="shared" si="111"/>
        <v/>
      </c>
      <c r="U479" t="str">
        <f t="shared" si="112"/>
        <v/>
      </c>
    </row>
    <row r="480" spans="1:21">
      <c r="A480" s="39" t="str">
        <f>IF(C480="","",VLOOKUP('OPĆI DIO'!$C$1,'OPĆI DIO'!$N$4:$W$137,10,FALSE))</f>
        <v/>
      </c>
      <c r="B480" s="39" t="str">
        <f>IF(C480="","",VLOOKUP('OPĆI DIO'!$C$1,'OPĆI DIO'!$N$4:$W$137,9,FALSE))</f>
        <v/>
      </c>
      <c r="C480" s="266" t="str">
        <f t="shared" si="105"/>
        <v/>
      </c>
      <c r="D480" s="43"/>
      <c r="E480" s="39" t="str">
        <f t="shared" si="106"/>
        <v/>
      </c>
      <c r="F480" s="43"/>
      <c r="G480" s="39" t="str">
        <f t="shared" si="104"/>
        <v/>
      </c>
      <c r="H480" s="74"/>
      <c r="I480" s="39" t="str">
        <f t="shared" si="102"/>
        <v/>
      </c>
      <c r="J480" s="39" t="str">
        <f t="shared" si="103"/>
        <v/>
      </c>
      <c r="K480" s="73"/>
      <c r="L480" s="73"/>
      <c r="M480" s="73"/>
      <c r="N480" s="239"/>
      <c r="O480" t="str">
        <f>IF(C480="","",'OPĆI DIO'!$C$1)</f>
        <v/>
      </c>
      <c r="P480" t="str">
        <f t="shared" si="107"/>
        <v/>
      </c>
      <c r="Q480" t="str">
        <f t="shared" si="108"/>
        <v/>
      </c>
      <c r="R480" t="str">
        <f t="shared" si="109"/>
        <v/>
      </c>
      <c r="S480" t="str">
        <f t="shared" si="110"/>
        <v/>
      </c>
      <c r="T480" t="str">
        <f t="shared" si="111"/>
        <v/>
      </c>
      <c r="U480" t="str">
        <f t="shared" si="112"/>
        <v/>
      </c>
    </row>
    <row r="481" spans="1:21">
      <c r="A481" s="39" t="str">
        <f>IF(C481="","",VLOOKUP('OPĆI DIO'!$C$1,'OPĆI DIO'!$N$4:$W$137,10,FALSE))</f>
        <v/>
      </c>
      <c r="B481" s="39" t="str">
        <f>IF(C481="","",VLOOKUP('OPĆI DIO'!$C$1,'OPĆI DIO'!$N$4:$W$137,9,FALSE))</f>
        <v/>
      </c>
      <c r="C481" s="266" t="str">
        <f t="shared" si="105"/>
        <v/>
      </c>
      <c r="D481" s="43"/>
      <c r="E481" s="39" t="str">
        <f t="shared" si="106"/>
        <v/>
      </c>
      <c r="F481" s="43"/>
      <c r="G481" s="39" t="str">
        <f t="shared" si="104"/>
        <v/>
      </c>
      <c r="H481" s="74"/>
      <c r="I481" s="39" t="str">
        <f t="shared" si="102"/>
        <v/>
      </c>
      <c r="J481" s="39" t="str">
        <f t="shared" si="103"/>
        <v/>
      </c>
      <c r="K481" s="73"/>
      <c r="L481" s="73"/>
      <c r="M481" s="73"/>
      <c r="N481" s="239"/>
      <c r="O481" t="str">
        <f>IF(C481="","",'OPĆI DIO'!$C$1)</f>
        <v/>
      </c>
      <c r="P481" t="str">
        <f t="shared" si="107"/>
        <v/>
      </c>
      <c r="Q481" t="str">
        <f t="shared" si="108"/>
        <v/>
      </c>
      <c r="R481" t="str">
        <f t="shared" si="109"/>
        <v/>
      </c>
      <c r="S481" t="str">
        <f t="shared" si="110"/>
        <v/>
      </c>
      <c r="T481" t="str">
        <f t="shared" si="111"/>
        <v/>
      </c>
      <c r="U481" t="str">
        <f t="shared" si="112"/>
        <v/>
      </c>
    </row>
    <row r="482" spans="1:21">
      <c r="A482" s="39" t="str">
        <f>IF(C482="","",VLOOKUP('OPĆI DIO'!$C$1,'OPĆI DIO'!$N$4:$W$137,10,FALSE))</f>
        <v/>
      </c>
      <c r="B482" s="39" t="str">
        <f>IF(C482="","",VLOOKUP('OPĆI DIO'!$C$1,'OPĆI DIO'!$N$4:$W$137,9,FALSE))</f>
        <v/>
      </c>
      <c r="C482" s="266" t="str">
        <f t="shared" si="105"/>
        <v/>
      </c>
      <c r="D482" s="43"/>
      <c r="E482" s="39" t="str">
        <f t="shared" si="106"/>
        <v/>
      </c>
      <c r="F482" s="43"/>
      <c r="G482" s="39" t="str">
        <f t="shared" si="104"/>
        <v/>
      </c>
      <c r="H482" s="74"/>
      <c r="I482" s="39" t="str">
        <f t="shared" ref="I482:I501" si="113">IFERROR(VLOOKUP(H482,$AE$6:$AF$353,2,FALSE),"")</f>
        <v/>
      </c>
      <c r="J482" s="39" t="str">
        <f t="shared" ref="J482:J501" si="114">IFERROR(VLOOKUP(H482,$AE$6:$AI$353,3,FALSE),"")</f>
        <v/>
      </c>
      <c r="K482" s="73"/>
      <c r="L482" s="73"/>
      <c r="M482" s="73"/>
      <c r="N482" s="239"/>
      <c r="O482" t="str">
        <f>IF(C482="","",'OPĆI DIO'!$C$1)</f>
        <v/>
      </c>
      <c r="P482" t="str">
        <f t="shared" si="107"/>
        <v/>
      </c>
      <c r="Q482" t="str">
        <f t="shared" si="108"/>
        <v/>
      </c>
      <c r="R482" t="str">
        <f t="shared" si="109"/>
        <v/>
      </c>
      <c r="S482" t="str">
        <f t="shared" si="110"/>
        <v/>
      </c>
      <c r="T482" t="str">
        <f t="shared" si="111"/>
        <v/>
      </c>
      <c r="U482" t="str">
        <f t="shared" si="112"/>
        <v/>
      </c>
    </row>
    <row r="483" spans="1:21">
      <c r="A483" s="39" t="str">
        <f>IF(C483="","",VLOOKUP('OPĆI DIO'!$C$1,'OPĆI DIO'!$N$4:$W$137,10,FALSE))</f>
        <v/>
      </c>
      <c r="B483" s="39" t="str">
        <f>IF(C483="","",VLOOKUP('OPĆI DIO'!$C$1,'OPĆI DIO'!$N$4:$W$137,9,FALSE))</f>
        <v/>
      </c>
      <c r="C483" s="266" t="str">
        <f t="shared" si="105"/>
        <v/>
      </c>
      <c r="D483" s="43"/>
      <c r="E483" s="39" t="str">
        <f t="shared" si="106"/>
        <v/>
      </c>
      <c r="F483" s="43"/>
      <c r="G483" s="39" t="str">
        <f t="shared" si="104"/>
        <v/>
      </c>
      <c r="H483" s="74"/>
      <c r="I483" s="39" t="str">
        <f t="shared" si="113"/>
        <v/>
      </c>
      <c r="J483" s="39" t="str">
        <f t="shared" si="114"/>
        <v/>
      </c>
      <c r="K483" s="73"/>
      <c r="L483" s="73"/>
      <c r="M483" s="73"/>
      <c r="N483" s="239"/>
      <c r="O483" t="str">
        <f>IF(C483="","",'OPĆI DIO'!$C$1)</f>
        <v/>
      </c>
      <c r="P483" t="str">
        <f t="shared" si="107"/>
        <v/>
      </c>
      <c r="Q483" t="str">
        <f t="shared" si="108"/>
        <v/>
      </c>
      <c r="R483" t="str">
        <f t="shared" si="109"/>
        <v/>
      </c>
      <c r="S483" t="str">
        <f t="shared" si="110"/>
        <v/>
      </c>
      <c r="T483" t="str">
        <f t="shared" si="111"/>
        <v/>
      </c>
      <c r="U483" t="str">
        <f t="shared" si="112"/>
        <v/>
      </c>
    </row>
    <row r="484" spans="1:21">
      <c r="A484" s="39" t="str">
        <f>IF(C484="","",VLOOKUP('OPĆI DIO'!$C$1,'OPĆI DIO'!$N$4:$W$137,10,FALSE))</f>
        <v/>
      </c>
      <c r="B484" s="39" t="str">
        <f>IF(C484="","",VLOOKUP('OPĆI DIO'!$C$1,'OPĆI DIO'!$N$4:$W$137,9,FALSE))</f>
        <v/>
      </c>
      <c r="C484" s="266" t="str">
        <f t="shared" si="105"/>
        <v/>
      </c>
      <c r="D484" s="43"/>
      <c r="E484" s="39" t="str">
        <f t="shared" si="106"/>
        <v/>
      </c>
      <c r="F484" s="43"/>
      <c r="G484" s="39" t="str">
        <f t="shared" si="104"/>
        <v/>
      </c>
      <c r="H484" s="74"/>
      <c r="I484" s="39" t="str">
        <f t="shared" si="113"/>
        <v/>
      </c>
      <c r="J484" s="39" t="str">
        <f t="shared" si="114"/>
        <v/>
      </c>
      <c r="K484" s="73"/>
      <c r="L484" s="73"/>
      <c r="M484" s="73"/>
      <c r="N484" s="239"/>
      <c r="O484" t="str">
        <f>IF(C484="","",'OPĆI DIO'!$C$1)</f>
        <v/>
      </c>
      <c r="P484" t="str">
        <f t="shared" si="107"/>
        <v/>
      </c>
      <c r="Q484" t="str">
        <f t="shared" si="108"/>
        <v/>
      </c>
      <c r="R484" t="str">
        <f t="shared" si="109"/>
        <v/>
      </c>
      <c r="S484" t="str">
        <f t="shared" si="110"/>
        <v/>
      </c>
      <c r="T484" t="str">
        <f t="shared" si="111"/>
        <v/>
      </c>
      <c r="U484" t="str">
        <f t="shared" si="112"/>
        <v/>
      </c>
    </row>
    <row r="485" spans="1:21">
      <c r="A485" s="39" t="str">
        <f>IF(C485="","",VLOOKUP('OPĆI DIO'!$C$1,'OPĆI DIO'!$N$4:$W$137,10,FALSE))</f>
        <v/>
      </c>
      <c r="B485" s="39" t="str">
        <f>IF(C485="","",VLOOKUP('OPĆI DIO'!$C$1,'OPĆI DIO'!$N$4:$W$137,9,FALSE))</f>
        <v/>
      </c>
      <c r="C485" s="266" t="str">
        <f t="shared" si="105"/>
        <v/>
      </c>
      <c r="D485" s="43"/>
      <c r="E485" s="39" t="str">
        <f t="shared" si="106"/>
        <v/>
      </c>
      <c r="F485" s="43"/>
      <c r="G485" s="39" t="str">
        <f t="shared" si="104"/>
        <v/>
      </c>
      <c r="H485" s="74"/>
      <c r="I485" s="39" t="str">
        <f t="shared" si="113"/>
        <v/>
      </c>
      <c r="J485" s="39" t="str">
        <f t="shared" si="114"/>
        <v/>
      </c>
      <c r="K485" s="73"/>
      <c r="L485" s="73"/>
      <c r="M485" s="73"/>
      <c r="N485" s="239"/>
      <c r="O485" t="str">
        <f>IF(C485="","",'OPĆI DIO'!$C$1)</f>
        <v/>
      </c>
      <c r="P485" t="str">
        <f t="shared" si="107"/>
        <v/>
      </c>
      <c r="Q485" t="str">
        <f t="shared" si="108"/>
        <v/>
      </c>
      <c r="R485" t="str">
        <f t="shared" si="109"/>
        <v/>
      </c>
      <c r="S485" t="str">
        <f t="shared" si="110"/>
        <v/>
      </c>
      <c r="T485" t="str">
        <f t="shared" si="111"/>
        <v/>
      </c>
      <c r="U485" t="str">
        <f t="shared" si="112"/>
        <v/>
      </c>
    </row>
    <row r="486" spans="1:21">
      <c r="A486" s="39" t="str">
        <f>IF(C486="","",VLOOKUP('OPĆI DIO'!$C$1,'OPĆI DIO'!$N$4:$W$137,10,FALSE))</f>
        <v/>
      </c>
      <c r="B486" s="39" t="str">
        <f>IF(C486="","",VLOOKUP('OPĆI DIO'!$C$1,'OPĆI DIO'!$N$4:$W$137,9,FALSE))</f>
        <v/>
      </c>
      <c r="C486" s="266" t="str">
        <f t="shared" si="105"/>
        <v/>
      </c>
      <c r="D486" s="43"/>
      <c r="E486" s="39" t="str">
        <f t="shared" si="106"/>
        <v/>
      </c>
      <c r="F486" s="43"/>
      <c r="G486" s="39" t="str">
        <f t="shared" si="104"/>
        <v/>
      </c>
      <c r="H486" s="74"/>
      <c r="I486" s="39" t="str">
        <f t="shared" si="113"/>
        <v/>
      </c>
      <c r="J486" s="39" t="str">
        <f t="shared" si="114"/>
        <v/>
      </c>
      <c r="K486" s="73"/>
      <c r="L486" s="73"/>
      <c r="M486" s="73"/>
      <c r="N486" s="239"/>
      <c r="O486" t="str">
        <f>IF(C486="","",'OPĆI DIO'!$C$1)</f>
        <v/>
      </c>
      <c r="P486" t="str">
        <f t="shared" si="107"/>
        <v/>
      </c>
      <c r="Q486" t="str">
        <f t="shared" si="108"/>
        <v/>
      </c>
      <c r="R486" t="str">
        <f t="shared" si="109"/>
        <v/>
      </c>
      <c r="S486" t="str">
        <f t="shared" si="110"/>
        <v/>
      </c>
      <c r="T486" t="str">
        <f t="shared" si="111"/>
        <v/>
      </c>
      <c r="U486" t="str">
        <f t="shared" si="112"/>
        <v/>
      </c>
    </row>
    <row r="487" spans="1:21">
      <c r="A487" s="39" t="str">
        <f>IF(C487="","",VLOOKUP('OPĆI DIO'!$C$1,'OPĆI DIO'!$N$4:$W$137,10,FALSE))</f>
        <v/>
      </c>
      <c r="B487" s="39" t="str">
        <f>IF(C487="","",VLOOKUP('OPĆI DIO'!$C$1,'OPĆI DIO'!$N$4:$W$137,9,FALSE))</f>
        <v/>
      </c>
      <c r="C487" s="266" t="str">
        <f t="shared" si="105"/>
        <v/>
      </c>
      <c r="D487" s="43"/>
      <c r="E487" s="39" t="str">
        <f t="shared" si="106"/>
        <v/>
      </c>
      <c r="F487" s="43"/>
      <c r="G487" s="39" t="str">
        <f t="shared" si="104"/>
        <v/>
      </c>
      <c r="H487" s="74"/>
      <c r="I487" s="39" t="str">
        <f t="shared" si="113"/>
        <v/>
      </c>
      <c r="J487" s="39" t="str">
        <f t="shared" si="114"/>
        <v/>
      </c>
      <c r="K487" s="73"/>
      <c r="L487" s="73"/>
      <c r="M487" s="73"/>
      <c r="N487" s="239"/>
      <c r="O487" t="str">
        <f>IF(C487="","",'OPĆI DIO'!$C$1)</f>
        <v/>
      </c>
      <c r="P487" t="str">
        <f t="shared" si="107"/>
        <v/>
      </c>
      <c r="Q487" t="str">
        <f t="shared" si="108"/>
        <v/>
      </c>
      <c r="R487" t="str">
        <f t="shared" si="109"/>
        <v/>
      </c>
      <c r="S487" t="str">
        <f t="shared" si="110"/>
        <v/>
      </c>
      <c r="T487" t="str">
        <f t="shared" si="111"/>
        <v/>
      </c>
      <c r="U487" t="str">
        <f t="shared" si="112"/>
        <v/>
      </c>
    </row>
    <row r="488" spans="1:21">
      <c r="A488" s="39" t="str">
        <f>IF(C488="","",VLOOKUP('OPĆI DIO'!$C$1,'OPĆI DIO'!$N$4:$W$137,10,FALSE))</f>
        <v/>
      </c>
      <c r="B488" s="39" t="str">
        <f>IF(C488="","",VLOOKUP('OPĆI DIO'!$C$1,'OPĆI DIO'!$N$4:$W$137,9,FALSE))</f>
        <v/>
      </c>
      <c r="C488" s="266" t="str">
        <f t="shared" si="105"/>
        <v/>
      </c>
      <c r="D488" s="43"/>
      <c r="E488" s="39" t="str">
        <f t="shared" si="106"/>
        <v/>
      </c>
      <c r="F488" s="43"/>
      <c r="G488" s="39" t="str">
        <f t="shared" si="104"/>
        <v/>
      </c>
      <c r="H488" s="74"/>
      <c r="I488" s="39" t="str">
        <f t="shared" si="113"/>
        <v/>
      </c>
      <c r="J488" s="39" t="str">
        <f t="shared" si="114"/>
        <v/>
      </c>
      <c r="K488" s="73"/>
      <c r="L488" s="73"/>
      <c r="M488" s="73"/>
      <c r="N488" s="239"/>
      <c r="O488" t="str">
        <f>IF(C488="","",'OPĆI DIO'!$C$1)</f>
        <v/>
      </c>
      <c r="P488" t="str">
        <f t="shared" si="107"/>
        <v/>
      </c>
      <c r="Q488" t="str">
        <f t="shared" si="108"/>
        <v/>
      </c>
      <c r="R488" t="str">
        <f t="shared" si="109"/>
        <v/>
      </c>
      <c r="S488" t="str">
        <f t="shared" si="110"/>
        <v/>
      </c>
      <c r="T488" t="str">
        <f t="shared" si="111"/>
        <v/>
      </c>
      <c r="U488" t="str">
        <f t="shared" si="112"/>
        <v/>
      </c>
    </row>
    <row r="489" spans="1:21">
      <c r="A489" s="39" t="str">
        <f>IF(C489="","",VLOOKUP('OPĆI DIO'!$C$1,'OPĆI DIO'!$N$4:$W$137,10,FALSE))</f>
        <v/>
      </c>
      <c r="B489" s="39" t="str">
        <f>IF(C489="","",VLOOKUP('OPĆI DIO'!$C$1,'OPĆI DIO'!$N$4:$W$137,9,FALSE))</f>
        <v/>
      </c>
      <c r="C489" s="266" t="str">
        <f t="shared" si="105"/>
        <v/>
      </c>
      <c r="D489" s="43"/>
      <c r="E489" s="39" t="str">
        <f t="shared" si="106"/>
        <v/>
      </c>
      <c r="F489" s="43"/>
      <c r="G489" s="39" t="str">
        <f t="shared" si="104"/>
        <v/>
      </c>
      <c r="H489" s="74"/>
      <c r="I489" s="39" t="str">
        <f t="shared" si="113"/>
        <v/>
      </c>
      <c r="J489" s="39" t="str">
        <f t="shared" si="114"/>
        <v/>
      </c>
      <c r="K489" s="73"/>
      <c r="L489" s="73"/>
      <c r="M489" s="73"/>
      <c r="N489" s="239"/>
      <c r="O489" t="str">
        <f>IF(C489="","",'OPĆI DIO'!$C$1)</f>
        <v/>
      </c>
      <c r="P489" t="str">
        <f t="shared" si="107"/>
        <v/>
      </c>
      <c r="Q489" t="str">
        <f t="shared" si="108"/>
        <v/>
      </c>
      <c r="R489" t="str">
        <f t="shared" si="109"/>
        <v/>
      </c>
      <c r="S489" t="str">
        <f t="shared" si="110"/>
        <v/>
      </c>
      <c r="T489" t="str">
        <f t="shared" si="111"/>
        <v/>
      </c>
      <c r="U489" t="str">
        <f t="shared" si="112"/>
        <v/>
      </c>
    </row>
    <row r="490" spans="1:21">
      <c r="A490" s="39" t="str">
        <f>IF(C490="","",VLOOKUP('OPĆI DIO'!$C$1,'OPĆI DIO'!$N$4:$W$137,10,FALSE))</f>
        <v/>
      </c>
      <c r="B490" s="39" t="str">
        <f>IF(C490="","",VLOOKUP('OPĆI DIO'!$C$1,'OPĆI DIO'!$N$4:$W$137,9,FALSE))</f>
        <v/>
      </c>
      <c r="C490" s="266" t="str">
        <f t="shared" si="105"/>
        <v/>
      </c>
      <c r="D490" s="43"/>
      <c r="E490" s="39" t="str">
        <f t="shared" si="106"/>
        <v/>
      </c>
      <c r="F490" s="43"/>
      <c r="G490" s="39" t="str">
        <f t="shared" si="104"/>
        <v/>
      </c>
      <c r="H490" s="74"/>
      <c r="I490" s="39" t="str">
        <f t="shared" si="113"/>
        <v/>
      </c>
      <c r="J490" s="39" t="str">
        <f t="shared" si="114"/>
        <v/>
      </c>
      <c r="K490" s="73"/>
      <c r="L490" s="73"/>
      <c r="M490" s="73"/>
      <c r="N490" s="239"/>
      <c r="O490" t="str">
        <f>IF(C490="","",'OPĆI DIO'!$C$1)</f>
        <v/>
      </c>
      <c r="P490" t="str">
        <f t="shared" si="107"/>
        <v/>
      </c>
      <c r="Q490" t="str">
        <f t="shared" si="108"/>
        <v/>
      </c>
      <c r="R490" t="str">
        <f t="shared" si="109"/>
        <v/>
      </c>
      <c r="S490" t="str">
        <f t="shared" si="110"/>
        <v/>
      </c>
      <c r="T490" t="str">
        <f t="shared" si="111"/>
        <v/>
      </c>
      <c r="U490" t="str">
        <f t="shared" si="112"/>
        <v/>
      </c>
    </row>
    <row r="491" spans="1:21">
      <c r="A491" s="39" t="str">
        <f>IF(C491="","",VLOOKUP('OPĆI DIO'!$C$1,'OPĆI DIO'!$N$4:$W$137,10,FALSE))</f>
        <v/>
      </c>
      <c r="B491" s="39" t="str">
        <f>IF(C491="","",VLOOKUP('OPĆI DIO'!$C$1,'OPĆI DIO'!$N$4:$W$137,9,FALSE))</f>
        <v/>
      </c>
      <c r="C491" s="266" t="str">
        <f t="shared" si="105"/>
        <v/>
      </c>
      <c r="D491" s="43"/>
      <c r="E491" s="39" t="str">
        <f t="shared" si="106"/>
        <v/>
      </c>
      <c r="F491" s="43"/>
      <c r="G491" s="39" t="str">
        <f t="shared" si="104"/>
        <v/>
      </c>
      <c r="H491" s="74"/>
      <c r="I491" s="39" t="str">
        <f t="shared" si="113"/>
        <v/>
      </c>
      <c r="J491" s="39" t="str">
        <f t="shared" si="114"/>
        <v/>
      </c>
      <c r="K491" s="73"/>
      <c r="L491" s="73"/>
      <c r="M491" s="73"/>
      <c r="N491" s="239"/>
      <c r="O491" t="str">
        <f>IF(C491="","",'OPĆI DIO'!$C$1)</f>
        <v/>
      </c>
      <c r="P491" t="str">
        <f t="shared" si="107"/>
        <v/>
      </c>
      <c r="Q491" t="str">
        <f t="shared" si="108"/>
        <v/>
      </c>
      <c r="R491" t="str">
        <f t="shared" si="109"/>
        <v/>
      </c>
      <c r="S491" t="str">
        <f t="shared" si="110"/>
        <v/>
      </c>
      <c r="T491" t="str">
        <f t="shared" si="111"/>
        <v/>
      </c>
      <c r="U491" t="str">
        <f t="shared" si="112"/>
        <v/>
      </c>
    </row>
    <row r="492" spans="1:21">
      <c r="A492" s="39" t="str">
        <f>IF(C492="","",VLOOKUP('OPĆI DIO'!$C$1,'OPĆI DIO'!$N$4:$W$137,10,FALSE))</f>
        <v/>
      </c>
      <c r="B492" s="39" t="str">
        <f>IF(C492="","",VLOOKUP('OPĆI DIO'!$C$1,'OPĆI DIO'!$N$4:$W$137,9,FALSE))</f>
        <v/>
      </c>
      <c r="C492" s="266" t="str">
        <f t="shared" si="105"/>
        <v/>
      </c>
      <c r="D492" s="43"/>
      <c r="E492" s="39" t="str">
        <f t="shared" si="106"/>
        <v/>
      </c>
      <c r="F492" s="43"/>
      <c r="G492" s="39" t="str">
        <f t="shared" si="104"/>
        <v/>
      </c>
      <c r="H492" s="74"/>
      <c r="I492" s="39" t="str">
        <f t="shared" si="113"/>
        <v/>
      </c>
      <c r="J492" s="39" t="str">
        <f t="shared" si="114"/>
        <v/>
      </c>
      <c r="K492" s="73"/>
      <c r="L492" s="73"/>
      <c r="M492" s="73"/>
      <c r="N492" s="239"/>
      <c r="O492" t="str">
        <f>IF(C492="","",'OPĆI DIO'!$C$1)</f>
        <v/>
      </c>
      <c r="P492" t="str">
        <f t="shared" si="107"/>
        <v/>
      </c>
      <c r="Q492" t="str">
        <f t="shared" si="108"/>
        <v/>
      </c>
      <c r="R492" t="str">
        <f t="shared" si="109"/>
        <v/>
      </c>
      <c r="S492" t="str">
        <f t="shared" si="110"/>
        <v/>
      </c>
      <c r="T492" t="str">
        <f t="shared" si="111"/>
        <v/>
      </c>
      <c r="U492" t="str">
        <f t="shared" si="112"/>
        <v/>
      </c>
    </row>
    <row r="493" spans="1:21">
      <c r="A493" s="39" t="str">
        <f>IF(C493="","",VLOOKUP('OPĆI DIO'!$C$1,'OPĆI DIO'!$N$4:$W$137,10,FALSE))</f>
        <v/>
      </c>
      <c r="B493" s="39" t="str">
        <f>IF(C493="","",VLOOKUP('OPĆI DIO'!$C$1,'OPĆI DIO'!$N$4:$W$137,9,FALSE))</f>
        <v/>
      </c>
      <c r="C493" s="266" t="str">
        <f t="shared" si="105"/>
        <v/>
      </c>
      <c r="D493" s="43"/>
      <c r="E493" s="39" t="str">
        <f t="shared" si="106"/>
        <v/>
      </c>
      <c r="F493" s="43"/>
      <c r="G493" s="39" t="str">
        <f t="shared" si="104"/>
        <v/>
      </c>
      <c r="H493" s="74"/>
      <c r="I493" s="39" t="str">
        <f t="shared" si="113"/>
        <v/>
      </c>
      <c r="J493" s="39" t="str">
        <f t="shared" si="114"/>
        <v/>
      </c>
      <c r="K493" s="73"/>
      <c r="L493" s="73"/>
      <c r="M493" s="73"/>
      <c r="N493" s="239"/>
      <c r="O493" t="str">
        <f>IF(C493="","",'OPĆI DIO'!$C$1)</f>
        <v/>
      </c>
      <c r="P493" t="str">
        <f t="shared" si="107"/>
        <v/>
      </c>
      <c r="Q493" t="str">
        <f t="shared" si="108"/>
        <v/>
      </c>
      <c r="R493" t="str">
        <f t="shared" si="109"/>
        <v/>
      </c>
      <c r="S493" t="str">
        <f t="shared" si="110"/>
        <v/>
      </c>
      <c r="T493" t="str">
        <f t="shared" si="111"/>
        <v/>
      </c>
      <c r="U493" t="str">
        <f t="shared" si="112"/>
        <v/>
      </c>
    </row>
    <row r="494" spans="1:21">
      <c r="A494" s="39" t="str">
        <f>IF(C494="","",VLOOKUP('OPĆI DIO'!$C$1,'OPĆI DIO'!$N$4:$W$137,10,FALSE))</f>
        <v/>
      </c>
      <c r="B494" s="39" t="str">
        <f>IF(C494="","",VLOOKUP('OPĆI DIO'!$C$1,'OPĆI DIO'!$N$4:$W$137,9,FALSE))</f>
        <v/>
      </c>
      <c r="C494" s="266" t="str">
        <f t="shared" si="105"/>
        <v/>
      </c>
      <c r="D494" s="43"/>
      <c r="E494" s="39" t="str">
        <f t="shared" si="106"/>
        <v/>
      </c>
      <c r="F494" s="43"/>
      <c r="G494" s="39" t="str">
        <f t="shared" si="104"/>
        <v/>
      </c>
      <c r="H494" s="74"/>
      <c r="I494" s="39" t="str">
        <f t="shared" si="113"/>
        <v/>
      </c>
      <c r="J494" s="39" t="str">
        <f t="shared" si="114"/>
        <v/>
      </c>
      <c r="K494" s="73"/>
      <c r="L494" s="73"/>
      <c r="M494" s="73"/>
      <c r="N494" s="239"/>
      <c r="O494" t="str">
        <f>IF(C494="","",'OPĆI DIO'!$C$1)</f>
        <v/>
      </c>
      <c r="P494" t="str">
        <f t="shared" si="107"/>
        <v/>
      </c>
      <c r="Q494" t="str">
        <f t="shared" si="108"/>
        <v/>
      </c>
      <c r="R494" t="str">
        <f t="shared" si="109"/>
        <v/>
      </c>
      <c r="S494" t="str">
        <f t="shared" si="110"/>
        <v/>
      </c>
      <c r="T494" t="str">
        <f t="shared" si="111"/>
        <v/>
      </c>
      <c r="U494" t="str">
        <f t="shared" si="112"/>
        <v/>
      </c>
    </row>
    <row r="495" spans="1:21">
      <c r="A495" s="39" t="str">
        <f>IF(C495="","",VLOOKUP('OPĆI DIO'!$C$1,'OPĆI DIO'!$N$4:$W$137,10,FALSE))</f>
        <v/>
      </c>
      <c r="B495" s="39" t="str">
        <f>IF(C495="","",VLOOKUP('OPĆI DIO'!$C$1,'OPĆI DIO'!$N$4:$W$137,9,FALSE))</f>
        <v/>
      </c>
      <c r="C495" s="266" t="str">
        <f t="shared" si="105"/>
        <v/>
      </c>
      <c r="D495" s="43"/>
      <c r="E495" s="39" t="str">
        <f t="shared" si="106"/>
        <v/>
      </c>
      <c r="F495" s="43"/>
      <c r="G495" s="39" t="str">
        <f t="shared" si="104"/>
        <v/>
      </c>
      <c r="H495" s="74"/>
      <c r="I495" s="39" t="str">
        <f t="shared" si="113"/>
        <v/>
      </c>
      <c r="J495" s="39" t="str">
        <f t="shared" si="114"/>
        <v/>
      </c>
      <c r="K495" s="73"/>
      <c r="L495" s="73"/>
      <c r="M495" s="73"/>
      <c r="N495" s="239"/>
      <c r="O495" t="str">
        <f>IF(C495="","",'OPĆI DIO'!$C$1)</f>
        <v/>
      </c>
      <c r="P495" t="str">
        <f t="shared" si="107"/>
        <v/>
      </c>
      <c r="Q495" t="str">
        <f t="shared" si="108"/>
        <v/>
      </c>
      <c r="R495" t="str">
        <f t="shared" si="109"/>
        <v/>
      </c>
      <c r="S495" t="str">
        <f t="shared" si="110"/>
        <v/>
      </c>
      <c r="T495" t="str">
        <f t="shared" si="111"/>
        <v/>
      </c>
      <c r="U495" t="str">
        <f t="shared" si="112"/>
        <v/>
      </c>
    </row>
    <row r="496" spans="1:21">
      <c r="A496" s="39" t="str">
        <f>IF(C496="","",VLOOKUP('OPĆI DIO'!$C$1,'OPĆI DIO'!$N$4:$W$137,10,FALSE))</f>
        <v/>
      </c>
      <c r="B496" s="39" t="str">
        <f>IF(C496="","",VLOOKUP('OPĆI DIO'!$C$1,'OPĆI DIO'!$N$4:$W$137,9,FALSE))</f>
        <v/>
      </c>
      <c r="C496" s="266" t="str">
        <f t="shared" si="105"/>
        <v/>
      </c>
      <c r="D496" s="43"/>
      <c r="E496" s="39" t="str">
        <f t="shared" si="106"/>
        <v/>
      </c>
      <c r="F496" s="43"/>
      <c r="G496" s="39" t="str">
        <f t="shared" si="104"/>
        <v/>
      </c>
      <c r="H496" s="74"/>
      <c r="I496" s="39" t="str">
        <f t="shared" si="113"/>
        <v/>
      </c>
      <c r="J496" s="39" t="str">
        <f t="shared" si="114"/>
        <v/>
      </c>
      <c r="K496" s="73"/>
      <c r="L496" s="73"/>
      <c r="M496" s="73"/>
      <c r="N496" s="239"/>
      <c r="O496" t="str">
        <f>IF(C496="","",'OPĆI DIO'!$C$1)</f>
        <v/>
      </c>
      <c r="P496" t="str">
        <f t="shared" si="107"/>
        <v/>
      </c>
      <c r="Q496" t="str">
        <f t="shared" si="108"/>
        <v/>
      </c>
      <c r="R496" t="str">
        <f t="shared" si="109"/>
        <v/>
      </c>
      <c r="S496" t="str">
        <f t="shared" si="110"/>
        <v/>
      </c>
      <c r="T496" t="str">
        <f t="shared" si="111"/>
        <v/>
      </c>
      <c r="U496" t="str">
        <f t="shared" si="112"/>
        <v/>
      </c>
    </row>
    <row r="497" spans="1:21">
      <c r="A497" s="39" t="str">
        <f>IF(C497="","",VLOOKUP('OPĆI DIO'!$C$1,'OPĆI DIO'!$N$4:$W$137,10,FALSE))</f>
        <v/>
      </c>
      <c r="B497" s="39" t="str">
        <f>IF(C497="","",VLOOKUP('OPĆI DIO'!$C$1,'OPĆI DIO'!$N$4:$W$137,9,FALSE))</f>
        <v/>
      </c>
      <c r="C497" s="266" t="str">
        <f t="shared" si="105"/>
        <v/>
      </c>
      <c r="D497" s="43"/>
      <c r="E497" s="39" t="str">
        <f t="shared" si="106"/>
        <v/>
      </c>
      <c r="F497" s="43"/>
      <c r="G497" s="39" t="str">
        <f t="shared" si="104"/>
        <v/>
      </c>
      <c r="H497" s="74"/>
      <c r="I497" s="39" t="str">
        <f t="shared" si="113"/>
        <v/>
      </c>
      <c r="J497" s="39" t="str">
        <f t="shared" si="114"/>
        <v/>
      </c>
      <c r="K497" s="73"/>
      <c r="L497" s="73"/>
      <c r="M497" s="73"/>
      <c r="N497" s="239"/>
      <c r="O497" t="str">
        <f>IF(C497="","",'OPĆI DIO'!$C$1)</f>
        <v/>
      </c>
      <c r="P497" t="str">
        <f t="shared" si="107"/>
        <v/>
      </c>
      <c r="Q497" t="str">
        <f t="shared" si="108"/>
        <v/>
      </c>
      <c r="R497" t="str">
        <f t="shared" si="109"/>
        <v/>
      </c>
      <c r="S497" t="str">
        <f t="shared" si="110"/>
        <v/>
      </c>
      <c r="T497" t="str">
        <f t="shared" si="111"/>
        <v/>
      </c>
      <c r="U497" t="str">
        <f t="shared" si="112"/>
        <v/>
      </c>
    </row>
    <row r="498" spans="1:21">
      <c r="A498" s="39" t="str">
        <f>IF(C498="","",VLOOKUP('OPĆI DIO'!$C$1,'OPĆI DIO'!$N$4:$W$137,10,FALSE))</f>
        <v/>
      </c>
      <c r="B498" s="39" t="str">
        <f>IF(C498="","",VLOOKUP('OPĆI DIO'!$C$1,'OPĆI DIO'!$N$4:$W$137,9,FALSE))</f>
        <v/>
      </c>
      <c r="C498" s="266" t="str">
        <f t="shared" si="105"/>
        <v/>
      </c>
      <c r="D498" s="43"/>
      <c r="E498" s="39" t="str">
        <f t="shared" si="106"/>
        <v/>
      </c>
      <c r="F498" s="43"/>
      <c r="G498" s="39" t="str">
        <f t="shared" si="104"/>
        <v/>
      </c>
      <c r="H498" s="74"/>
      <c r="I498" s="39" t="str">
        <f t="shared" si="113"/>
        <v/>
      </c>
      <c r="J498" s="39" t="str">
        <f t="shared" si="114"/>
        <v/>
      </c>
      <c r="K498" s="73"/>
      <c r="L498" s="73"/>
      <c r="M498" s="73"/>
      <c r="N498" s="239"/>
      <c r="O498" t="str">
        <f>IF(C498="","",'OPĆI DIO'!$C$1)</f>
        <v/>
      </c>
      <c r="P498" t="str">
        <f t="shared" si="107"/>
        <v/>
      </c>
      <c r="Q498" t="str">
        <f t="shared" si="108"/>
        <v/>
      </c>
      <c r="R498" t="str">
        <f t="shared" si="109"/>
        <v/>
      </c>
      <c r="S498" t="str">
        <f t="shared" si="110"/>
        <v/>
      </c>
      <c r="T498" t="str">
        <f t="shared" si="111"/>
        <v/>
      </c>
      <c r="U498" t="str">
        <f t="shared" si="112"/>
        <v/>
      </c>
    </row>
    <row r="499" spans="1:21">
      <c r="A499" s="39" t="str">
        <f>IF(C499="","",VLOOKUP('OPĆI DIO'!$C$1,'OPĆI DIO'!$N$4:$W$137,10,FALSE))</f>
        <v/>
      </c>
      <c r="B499" s="39" t="str">
        <f>IF(C499="","",VLOOKUP('OPĆI DIO'!$C$1,'OPĆI DIO'!$N$4:$W$137,9,FALSE))</f>
        <v/>
      </c>
      <c r="C499" s="266" t="str">
        <f t="shared" si="105"/>
        <v/>
      </c>
      <c r="D499" s="43"/>
      <c r="E499" s="39" t="str">
        <f t="shared" si="106"/>
        <v/>
      </c>
      <c r="F499" s="43"/>
      <c r="G499" s="39" t="str">
        <f t="shared" si="104"/>
        <v/>
      </c>
      <c r="H499" s="74"/>
      <c r="I499" s="39" t="str">
        <f t="shared" si="113"/>
        <v/>
      </c>
      <c r="J499" s="39" t="str">
        <f t="shared" si="114"/>
        <v/>
      </c>
      <c r="K499" s="73"/>
      <c r="L499" s="73"/>
      <c r="M499" s="73"/>
      <c r="N499" s="239"/>
      <c r="O499" t="str">
        <f>IF(C499="","",'OPĆI DIO'!$C$1)</f>
        <v/>
      </c>
      <c r="P499" t="str">
        <f t="shared" si="107"/>
        <v/>
      </c>
      <c r="Q499" t="str">
        <f t="shared" si="108"/>
        <v/>
      </c>
      <c r="R499" t="str">
        <f t="shared" si="109"/>
        <v/>
      </c>
      <c r="S499" t="str">
        <f t="shared" si="110"/>
        <v/>
      </c>
      <c r="T499" t="str">
        <f t="shared" si="111"/>
        <v/>
      </c>
      <c r="U499" t="str">
        <f t="shared" si="112"/>
        <v/>
      </c>
    </row>
    <row r="500" spans="1:21">
      <c r="A500" s="39" t="str">
        <f>IF(C500="","",VLOOKUP('OPĆI DIO'!$C$1,'OPĆI DIO'!$N$4:$W$137,10,FALSE))</f>
        <v/>
      </c>
      <c r="B500" s="39" t="str">
        <f>IF(C500="","",VLOOKUP('OPĆI DIO'!$C$1,'OPĆI DIO'!$N$4:$W$137,9,FALSE))</f>
        <v/>
      </c>
      <c r="C500" s="266" t="str">
        <f t="shared" si="105"/>
        <v/>
      </c>
      <c r="D500" s="43"/>
      <c r="E500" s="39" t="str">
        <f t="shared" si="106"/>
        <v/>
      </c>
      <c r="F500" s="43"/>
      <c r="G500" s="39" t="str">
        <f t="shared" si="104"/>
        <v/>
      </c>
      <c r="H500" s="74"/>
      <c r="I500" s="39" t="str">
        <f t="shared" si="113"/>
        <v/>
      </c>
      <c r="J500" s="39" t="str">
        <f t="shared" si="114"/>
        <v/>
      </c>
      <c r="K500" s="73"/>
      <c r="L500" s="73"/>
      <c r="M500" s="73"/>
      <c r="N500" s="239"/>
      <c r="O500" t="str">
        <f>IF(C500="","",'OPĆI DIO'!$C$1)</f>
        <v/>
      </c>
      <c r="P500" t="str">
        <f t="shared" si="107"/>
        <v/>
      </c>
      <c r="Q500" t="str">
        <f t="shared" si="108"/>
        <v/>
      </c>
      <c r="R500" t="str">
        <f t="shared" si="109"/>
        <v/>
      </c>
      <c r="S500" t="str">
        <f t="shared" si="110"/>
        <v/>
      </c>
      <c r="T500" t="str">
        <f t="shared" si="111"/>
        <v/>
      </c>
      <c r="U500" t="str">
        <f t="shared" si="112"/>
        <v/>
      </c>
    </row>
    <row r="501" spans="1:21">
      <c r="A501" s="39" t="str">
        <f>IF(C501="","",VLOOKUP('OPĆI DIO'!$C$1,'OPĆI DIO'!$N$4:$W$137,10,FALSE))</f>
        <v/>
      </c>
      <c r="B501" s="39" t="str">
        <f>IF(C501="","",VLOOKUP('OPĆI DIO'!$C$1,'OPĆI DIO'!$N$4:$W$137,9,FALSE))</f>
        <v/>
      </c>
      <c r="C501" s="266" t="str">
        <f t="shared" si="105"/>
        <v/>
      </c>
      <c r="D501" s="43"/>
      <c r="E501" s="39" t="str">
        <f t="shared" si="106"/>
        <v/>
      </c>
      <c r="F501" s="43"/>
      <c r="G501" s="39" t="str">
        <f t="shared" si="104"/>
        <v/>
      </c>
      <c r="H501" s="74"/>
      <c r="I501" s="39" t="str">
        <f t="shared" si="113"/>
        <v/>
      </c>
      <c r="J501" s="39" t="str">
        <f t="shared" si="114"/>
        <v/>
      </c>
      <c r="K501" s="73"/>
      <c r="L501" s="73"/>
      <c r="M501" s="73"/>
      <c r="N501" s="239"/>
      <c r="O501" t="str">
        <f>IF(C501="","",'OPĆI DIO'!$C$1)</f>
        <v/>
      </c>
      <c r="P501" t="str">
        <f t="shared" si="107"/>
        <v/>
      </c>
      <c r="Q501" t="str">
        <f t="shared" si="108"/>
        <v/>
      </c>
      <c r="R501" t="str">
        <f t="shared" si="109"/>
        <v/>
      </c>
      <c r="S501" t="str">
        <f t="shared" si="110"/>
        <v/>
      </c>
      <c r="T501" t="str">
        <f t="shared" si="111"/>
        <v/>
      </c>
      <c r="U501" t="str">
        <f t="shared" si="112"/>
        <v/>
      </c>
    </row>
    <row r="502" spans="1:21"/>
  </sheetData>
  <sheetProtection password="DE31" sheet="1" selectLockedCells="1"/>
  <autoFilter ref="A2:M501" xr:uid="{00000000-0009-0000-0000-000002000000}"/>
  <sortState ref="AE7:AJ274">
    <sortCondition ref="AE7"/>
  </sortState>
  <mergeCells count="1">
    <mergeCell ref="A1:E1"/>
  </mergeCells>
  <conditionalFormatting sqref="N3:N501">
    <cfRule type="expression" dxfId="2" priority="3">
      <formula>IF(OR(F3=3691,F3=3692,F3=3693,F3=3694),1,0)</formula>
    </cfRule>
  </conditionalFormatting>
  <dataValidations xWindow="348" yWindow="750" count="6">
    <dataValidation type="whole" allowBlank="1" showInputMessage="1" showErrorMessage="1" errorTitle="GREŠKA" error="U ovo polje je dozvoljen unos samo brojčanih vrijednosti (bez decimala!)" sqref="K3:M501" xr:uid="{00000000-0002-0000-02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C502:D502" xr:uid="{00000000-0002-0000-0200-000001000000}">
      <formula1>$V$6:$V$23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H502" xr:uid="{00000000-0002-0000-0200-000002000000}">
      <formula1>$AE$6:$AE$353</formula1>
    </dataValidation>
    <dataValidation type="list" allowBlank="1" showInputMessage="1" showErrorMessage="1" errorTitle="GREŠKA" error="Za unos odaberite vrijednost iz padajućeg izbornika!" prompt="Molimo odaberite vrijednost iz padajućeg izbornika!" sqref="F3:F501" xr:uid="{00000000-0002-0000-0200-000003000000}">
      <formula1>$Y$5:$Y$120</formula1>
    </dataValidation>
    <dataValidation type="list" allowBlank="1" showInputMessage="1" showErrorMessage="1" errorTitle="GREŠKA" error="Za unos odaberite vrijednost iz padajućeg izbornika!" prompt="Molimo odaberite vrijednost iz padajućeg izbornika!" sqref="D3:D501" xr:uid="{00000000-0002-0000-0200-000004000000}">
      <formula1>$V$6:$V$34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H3:H501" xr:uid="{00000000-0002-0000-0200-000005000000}">
      <formula1>$AE$6:$AE$274</formula1>
    </dataValidation>
  </dataValidations>
  <pageMargins left="0.70866141732283472" right="0.70866141732283472" top="0.74803149606299213" bottom="0.74803149606299213" header="0.31496062992125984" footer="0.31496062992125984"/>
  <pageSetup paperSize="9" scale="53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348" yWindow="750" count="2">
        <x14:dataValidation type="list" allowBlank="1" showInputMessage="1" showErrorMessage="1" xr:uid="{00000000-0002-0000-0200-000006000000}">
          <x14:formula1>
            <xm:f>IF(OR(F502=3691,F502=3692,F502=3693,F502=3694),'KORISNICI DP'!$D$3:$D$559,$N$1)</xm:f>
          </x14:formula1>
          <xm:sqref>N502</xm:sqref>
        </x14:dataValidation>
        <x14:dataValidation type="list" allowBlank="1" showInputMessage="1" showErrorMessage="1" xr:uid="{00000000-0002-0000-0200-000007000000}">
          <x14:formula1>
            <xm:f>IF(OR(F3=3691,F3=3692,F3=3693,F3=3694),'KORISNICI DP'!$B$3:$B$560,$N$1)</xm:f>
          </x14:formula1>
          <xm:sqref>N3:N501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AK1778"/>
  <sheetViews>
    <sheetView showGridLines="0" view="pageBreakPreview" zoomScaleNormal="70" zoomScaleSheetLayoutView="100" workbookViewId="0">
      <pane ySplit="2" topLeftCell="A3" activePane="bottomLeft" state="frozen"/>
      <selection pane="bottomLeft" activeCell="J38" sqref="J38:J44"/>
    </sheetView>
  </sheetViews>
  <sheetFormatPr defaultColWidth="9.109375" defaultRowHeight="14.4"/>
  <cols>
    <col min="1" max="2" width="12.88671875" customWidth="1"/>
    <col min="3" max="3" width="32.109375" customWidth="1"/>
    <col min="4" max="4" width="11.6640625" customWidth="1"/>
    <col min="5" max="5" width="25.44140625" customWidth="1"/>
    <col min="6" max="6" width="16.44140625" customWidth="1"/>
    <col min="7" max="7" width="30.33203125" customWidth="1"/>
    <col min="8" max="8" width="6.109375" bestFit="1" customWidth="1"/>
    <col min="9" max="9" width="16.44140625" style="5" customWidth="1"/>
    <col min="10" max="10" width="15.6640625" style="5" customWidth="1"/>
    <col min="11" max="11" width="15.109375" style="5" customWidth="1"/>
    <col min="12" max="12" width="33.6640625" style="5" customWidth="1"/>
    <col min="13" max="14" width="9.5546875" style="5" customWidth="1"/>
    <col min="15" max="15" width="15.109375" style="5" customWidth="1"/>
    <col min="16" max="16" width="18.33203125" style="5" customWidth="1"/>
    <col min="17" max="17" width="34.44140625" style="242" customWidth="1"/>
    <col min="18" max="24" width="9.109375" hidden="1" customWidth="1"/>
    <col min="25" max="25" width="46.5546875" hidden="1" customWidth="1"/>
    <col min="26" max="28" width="9.109375" hidden="1" customWidth="1"/>
    <col min="29" max="29" width="58.88671875" hidden="1" customWidth="1"/>
    <col min="30" max="33" width="9.109375" hidden="1" customWidth="1"/>
    <col min="34" max="34" width="14.6640625" style="113" hidden="1" customWidth="1"/>
    <col min="35" max="37" width="9.109375" style="113" hidden="1" customWidth="1"/>
    <col min="38" max="39" width="0" hidden="1" customWidth="1"/>
  </cols>
  <sheetData>
    <row r="1" spans="1:37" ht="35.25" customHeight="1">
      <c r="A1" s="312" t="s">
        <v>1292</v>
      </c>
      <c r="B1" s="312"/>
      <c r="C1" s="312"/>
      <c r="D1" s="76" t="str">
        <f>IF(OR('OPĆI DIO'!C1="odaberite -",'OPĆI DIO'!C1=""),"Molimo odaberite proračunskog korisnika na radnom listu Opći podaci!","")</f>
        <v/>
      </c>
      <c r="K1" s="119" t="s">
        <v>53</v>
      </c>
      <c r="Q1" s="240"/>
    </row>
    <row r="2" spans="1:37" ht="57.6">
      <c r="A2" s="37" t="s">
        <v>478</v>
      </c>
      <c r="B2" s="41" t="s">
        <v>1293</v>
      </c>
      <c r="C2" s="37" t="s">
        <v>480</v>
      </c>
      <c r="D2" s="41" t="s">
        <v>627</v>
      </c>
      <c r="E2" s="37" t="s">
        <v>483</v>
      </c>
      <c r="F2" s="41" t="s">
        <v>1294</v>
      </c>
      <c r="G2" s="37" t="s">
        <v>629</v>
      </c>
      <c r="H2" s="114" t="s">
        <v>630</v>
      </c>
      <c r="I2" s="77" t="s">
        <v>59</v>
      </c>
      <c r="J2" s="77" t="s">
        <v>60</v>
      </c>
      <c r="K2" s="77" t="s">
        <v>61</v>
      </c>
      <c r="L2" s="82" t="s">
        <v>1295</v>
      </c>
      <c r="M2" s="82" t="s">
        <v>1296</v>
      </c>
      <c r="N2" s="82" t="s">
        <v>1297</v>
      </c>
      <c r="O2" s="82" t="s">
        <v>1298</v>
      </c>
      <c r="P2" s="82" t="s">
        <v>1299</v>
      </c>
      <c r="Q2" s="110" t="s">
        <v>631</v>
      </c>
      <c r="R2" s="110" t="s">
        <v>485</v>
      </c>
      <c r="S2" s="38" t="s">
        <v>486</v>
      </c>
      <c r="T2" s="38" t="s">
        <v>487</v>
      </c>
      <c r="U2" s="103" t="s">
        <v>633</v>
      </c>
      <c r="V2" s="38" t="s">
        <v>634</v>
      </c>
      <c r="W2" s="103" t="s">
        <v>635</v>
      </c>
      <c r="X2" s="38"/>
    </row>
    <row r="3" spans="1:37">
      <c r="A3" s="268">
        <f>IFERROR(VLOOKUP(B3,$X$6:$AA$34,4,FALSE),"")</f>
        <v>31</v>
      </c>
      <c r="B3" s="267">
        <v>31</v>
      </c>
      <c r="C3" s="39" t="str">
        <f>IFERROR(VLOOKUP(B3,$X$6:$AA$34,2,FALSE),"")</f>
        <v>Vlastiti prihodi</v>
      </c>
      <c r="D3" s="81">
        <v>3211</v>
      </c>
      <c r="E3" s="39" t="str">
        <f>IFERROR(VLOOKUP(D3,$AB$5:$AD$129,2,FALSE),"")</f>
        <v>Službena putovanja</v>
      </c>
      <c r="F3" s="74" t="s">
        <v>1300</v>
      </c>
      <c r="G3" s="39" t="str">
        <f>IFERROR(VLOOKUP(F3,$AH$6:$AI$1763,2,FALSE),"")</f>
        <v>Vrhunska istraživanja Znanstvenih centara izvrsnosti</v>
      </c>
      <c r="H3" s="39" t="str">
        <f>IFERROR(VLOOKUP(F3,$AH$6:$AK$1763,4,FALSE),"")</f>
        <v>0150</v>
      </c>
      <c r="I3" s="73">
        <v>32000</v>
      </c>
      <c r="J3" s="73">
        <v>0</v>
      </c>
      <c r="K3" s="73">
        <v>0</v>
      </c>
      <c r="L3" s="81"/>
      <c r="M3" s="80"/>
      <c r="N3" s="80"/>
      <c r="O3" s="81"/>
      <c r="P3" s="125"/>
      <c r="Q3" s="239"/>
      <c r="R3" t="str">
        <f>IF(D3="","",'OPĆI DIO'!$C$1)</f>
        <v>3025 INSTITUT ZA JADRANSKE KULTURE I MELIORACIJU KRŠA</v>
      </c>
      <c r="S3" t="str">
        <f>LEFT(D3,3)</f>
        <v>321</v>
      </c>
      <c r="T3" t="str">
        <f>LEFT(D3,2)</f>
        <v>32</v>
      </c>
      <c r="U3" t="str">
        <f>MID(H3,2,2)</f>
        <v>15</v>
      </c>
      <c r="V3" t="str">
        <f>LEFT(D3,1)</f>
        <v>3</v>
      </c>
    </row>
    <row r="4" spans="1:37">
      <c r="A4" s="268">
        <f t="shared" ref="A4:A67" si="0">IFERROR(VLOOKUP(B4,$X$6:$AA$34,4,FALSE),"")</f>
        <v>31</v>
      </c>
      <c r="B4" s="267">
        <v>31</v>
      </c>
      <c r="C4" s="39" t="str">
        <f t="shared" ref="C4:C67" si="1">IFERROR(VLOOKUP(B4,$X$6:$AA$34,2,FALSE),"")</f>
        <v>Vlastiti prihodi</v>
      </c>
      <c r="D4" s="81">
        <v>3212</v>
      </c>
      <c r="E4" s="39" t="str">
        <f t="shared" ref="E4:E67" si="2">IFERROR(VLOOKUP(D4,$AB$5:$AD$129,2,FALSE),"")</f>
        <v>Naknade za prijevoz, za rad na terenu i odvojeni život</v>
      </c>
      <c r="F4" s="74" t="s">
        <v>1300</v>
      </c>
      <c r="G4" s="39" t="str">
        <f t="shared" ref="G4:G67" si="3">IFERROR(VLOOKUP(F4,$AH$6:$AI$1763,2,FALSE),"")</f>
        <v>Vrhunska istraživanja Znanstvenih centara izvrsnosti</v>
      </c>
      <c r="H4" s="39" t="str">
        <f t="shared" ref="H4:H67" si="4">IFERROR(VLOOKUP(F4,$AH$6:$AK$1763,4,FALSE),"")</f>
        <v>0150</v>
      </c>
      <c r="I4" s="73">
        <v>3000</v>
      </c>
      <c r="J4" s="73">
        <v>0</v>
      </c>
      <c r="K4" s="73">
        <v>0</v>
      </c>
      <c r="L4" s="81"/>
      <c r="M4" s="80"/>
      <c r="N4" s="80"/>
      <c r="O4" s="81"/>
      <c r="P4" s="125"/>
      <c r="Q4" s="239"/>
      <c r="R4" t="str">
        <f>IF(D4="","",'OPĆI DIO'!$C$1)</f>
        <v>3025 INSTITUT ZA JADRANSKE KULTURE I MELIORACIJU KRŠA</v>
      </c>
      <c r="S4" t="str">
        <f t="shared" ref="S4:S67" si="5">LEFT(D4,3)</f>
        <v>321</v>
      </c>
      <c r="T4" t="str">
        <f t="shared" ref="T4:T67" si="6">LEFT(D4,2)</f>
        <v>32</v>
      </c>
      <c r="U4" t="str">
        <f t="shared" ref="U4:U67" si="7">MID(H4,2,2)</f>
        <v>15</v>
      </c>
      <c r="V4" t="str">
        <f t="shared" ref="V4:V67" si="8">LEFT(D4,1)</f>
        <v>3</v>
      </c>
      <c r="AB4" s="40"/>
      <c r="AC4" s="40"/>
    </row>
    <row r="5" spans="1:37">
      <c r="A5" s="268">
        <f t="shared" si="0"/>
        <v>31</v>
      </c>
      <c r="B5" s="267">
        <v>31</v>
      </c>
      <c r="C5" s="39" t="str">
        <f t="shared" si="1"/>
        <v>Vlastiti prihodi</v>
      </c>
      <c r="D5" s="81">
        <v>3213</v>
      </c>
      <c r="E5" s="39" t="str">
        <f t="shared" si="2"/>
        <v>Stručno usavršavanje zaposlenika</v>
      </c>
      <c r="F5" s="74" t="s">
        <v>1300</v>
      </c>
      <c r="G5" s="39" t="str">
        <f t="shared" si="3"/>
        <v>Vrhunska istraživanja Znanstvenih centara izvrsnosti</v>
      </c>
      <c r="H5" s="39" t="str">
        <f t="shared" si="4"/>
        <v>0150</v>
      </c>
      <c r="I5" s="73">
        <v>4500</v>
      </c>
      <c r="J5" s="73">
        <v>0</v>
      </c>
      <c r="K5" s="73">
        <v>0</v>
      </c>
      <c r="L5" s="81"/>
      <c r="M5" s="80"/>
      <c r="N5" s="80"/>
      <c r="O5" s="81"/>
      <c r="P5" s="125"/>
      <c r="Q5" s="239"/>
      <c r="R5" t="str">
        <f>IF(D5="","",'OPĆI DIO'!$C$1)</f>
        <v>3025 INSTITUT ZA JADRANSKE KULTURE I MELIORACIJU KRŠA</v>
      </c>
      <c r="S5" t="str">
        <f t="shared" si="5"/>
        <v>321</v>
      </c>
      <c r="T5" t="str">
        <f t="shared" si="6"/>
        <v>32</v>
      </c>
      <c r="U5" t="str">
        <f t="shared" si="7"/>
        <v>15</v>
      </c>
      <c r="V5" t="str">
        <f t="shared" si="8"/>
        <v>3</v>
      </c>
      <c r="X5" t="s">
        <v>479</v>
      </c>
      <c r="Y5" t="s">
        <v>480</v>
      </c>
      <c r="AB5">
        <v>3111</v>
      </c>
      <c r="AC5" t="s">
        <v>637</v>
      </c>
      <c r="AE5" t="str">
        <f t="shared" ref="AE5:AE68" si="9">LEFT(AB5,2)</f>
        <v>31</v>
      </c>
      <c r="AF5" t="str">
        <f>LEFT(AB5,3)</f>
        <v>311</v>
      </c>
      <c r="AH5" s="113" t="s">
        <v>638</v>
      </c>
      <c r="AI5" s="113" t="s">
        <v>629</v>
      </c>
    </row>
    <row r="6" spans="1:37">
      <c r="A6" s="268">
        <f t="shared" si="0"/>
        <v>31</v>
      </c>
      <c r="B6" s="267">
        <v>31</v>
      </c>
      <c r="C6" s="39" t="str">
        <f t="shared" si="1"/>
        <v>Vlastiti prihodi</v>
      </c>
      <c r="D6" s="81">
        <v>3221</v>
      </c>
      <c r="E6" s="39" t="str">
        <f t="shared" si="2"/>
        <v>Uredski materijal i ostali materijalni rashodi</v>
      </c>
      <c r="F6" s="74" t="s">
        <v>1300</v>
      </c>
      <c r="G6" s="39" t="str">
        <f t="shared" si="3"/>
        <v>Vrhunska istraživanja Znanstvenih centara izvrsnosti</v>
      </c>
      <c r="H6" s="39" t="str">
        <f t="shared" si="4"/>
        <v>0150</v>
      </c>
      <c r="I6" s="73">
        <v>85250</v>
      </c>
      <c r="J6" s="73">
        <v>0</v>
      </c>
      <c r="K6" s="73">
        <v>0</v>
      </c>
      <c r="L6" s="81"/>
      <c r="M6" s="80"/>
      <c r="N6" s="80"/>
      <c r="O6" s="81"/>
      <c r="P6" s="125"/>
      <c r="Q6" s="239"/>
      <c r="R6" t="str">
        <f>IF(D6="","",'OPĆI DIO'!$C$1)</f>
        <v>3025 INSTITUT ZA JADRANSKE KULTURE I MELIORACIJU KRŠA</v>
      </c>
      <c r="S6" t="str">
        <f t="shared" si="5"/>
        <v>322</v>
      </c>
      <c r="T6" t="str">
        <f t="shared" si="6"/>
        <v>32</v>
      </c>
      <c r="U6" t="str">
        <f t="shared" si="7"/>
        <v>15</v>
      </c>
      <c r="V6" t="str">
        <f t="shared" si="8"/>
        <v>3</v>
      </c>
      <c r="X6">
        <v>11</v>
      </c>
      <c r="Y6" t="s">
        <v>499</v>
      </c>
      <c r="AA6">
        <v>11</v>
      </c>
      <c r="AB6">
        <v>3112</v>
      </c>
      <c r="AC6" t="s">
        <v>639</v>
      </c>
      <c r="AE6" t="str">
        <f t="shared" si="9"/>
        <v>31</v>
      </c>
      <c r="AF6" t="str">
        <f t="shared" ref="AF6:AF69" si="10">LEFT(AB6,3)</f>
        <v>311</v>
      </c>
      <c r="AH6" s="113" t="s">
        <v>1301</v>
      </c>
      <c r="AI6" s="113" t="s">
        <v>1301</v>
      </c>
      <c r="AJ6" s="113" t="s">
        <v>1301</v>
      </c>
      <c r="AK6" s="113" t="s">
        <v>1301</v>
      </c>
    </row>
    <row r="7" spans="1:37">
      <c r="A7" s="268">
        <f t="shared" si="0"/>
        <v>31</v>
      </c>
      <c r="B7" s="267">
        <v>31</v>
      </c>
      <c r="C7" s="39" t="str">
        <f t="shared" si="1"/>
        <v>Vlastiti prihodi</v>
      </c>
      <c r="D7" s="81">
        <v>3223</v>
      </c>
      <c r="E7" s="39" t="str">
        <f t="shared" si="2"/>
        <v>Energija</v>
      </c>
      <c r="F7" s="74" t="s">
        <v>1300</v>
      </c>
      <c r="G7" s="39" t="str">
        <f t="shared" si="3"/>
        <v>Vrhunska istraživanja Znanstvenih centara izvrsnosti</v>
      </c>
      <c r="H7" s="39" t="str">
        <f t="shared" si="4"/>
        <v>0150</v>
      </c>
      <c r="I7" s="73">
        <v>1000</v>
      </c>
      <c r="J7" s="73">
        <v>0</v>
      </c>
      <c r="K7" s="73">
        <v>0</v>
      </c>
      <c r="L7" s="81"/>
      <c r="M7" s="80"/>
      <c r="N7" s="80"/>
      <c r="O7" s="81"/>
      <c r="P7" s="125"/>
      <c r="Q7" s="239"/>
      <c r="R7" t="str">
        <f>IF(D7="","",'OPĆI DIO'!$C$1)</f>
        <v>3025 INSTITUT ZA JADRANSKE KULTURE I MELIORACIJU KRŠA</v>
      </c>
      <c r="S7" t="str">
        <f t="shared" si="5"/>
        <v>322</v>
      </c>
      <c r="T7" t="str">
        <f t="shared" si="6"/>
        <v>32</v>
      </c>
      <c r="U7" t="str">
        <f t="shared" si="7"/>
        <v>15</v>
      </c>
      <c r="V7" t="str">
        <f t="shared" si="8"/>
        <v>3</v>
      </c>
      <c r="X7">
        <v>12</v>
      </c>
      <c r="Y7" t="s">
        <v>502</v>
      </c>
      <c r="AA7">
        <v>12</v>
      </c>
      <c r="AB7">
        <v>3113</v>
      </c>
      <c r="AC7" t="s">
        <v>645</v>
      </c>
      <c r="AE7" t="str">
        <f t="shared" si="9"/>
        <v>31</v>
      </c>
      <c r="AF7" t="str">
        <f t="shared" si="10"/>
        <v>311</v>
      </c>
      <c r="AH7" s="113" t="s">
        <v>1302</v>
      </c>
      <c r="AI7" s="113" t="s">
        <v>1303</v>
      </c>
      <c r="AJ7" s="113" t="str">
        <f>LEFT(AH7,7)</f>
        <v>A676072</v>
      </c>
      <c r="AK7" s="113" t="str">
        <f>IFERROR(VLOOKUP(AJ7,AKT!$E$4:$G$341,3,FALSE),"")</f>
        <v>0970</v>
      </c>
    </row>
    <row r="8" spans="1:37">
      <c r="A8" s="268">
        <f t="shared" si="0"/>
        <v>31</v>
      </c>
      <c r="B8" s="267">
        <v>31</v>
      </c>
      <c r="C8" s="39" t="str">
        <f t="shared" si="1"/>
        <v>Vlastiti prihodi</v>
      </c>
      <c r="D8" s="81">
        <v>3227</v>
      </c>
      <c r="E8" s="39" t="str">
        <f t="shared" si="2"/>
        <v>Službena, radna i zaštitna odjeća i obuća</v>
      </c>
      <c r="F8" s="74" t="s">
        <v>1300</v>
      </c>
      <c r="G8" s="39" t="str">
        <f t="shared" si="3"/>
        <v>Vrhunska istraživanja Znanstvenih centara izvrsnosti</v>
      </c>
      <c r="H8" s="39" t="str">
        <f t="shared" si="4"/>
        <v>0150</v>
      </c>
      <c r="I8" s="73">
        <v>2000</v>
      </c>
      <c r="J8" s="73">
        <v>0</v>
      </c>
      <c r="K8" s="73">
        <v>0</v>
      </c>
      <c r="L8" s="81"/>
      <c r="M8" s="80"/>
      <c r="N8" s="80"/>
      <c r="O8" s="81"/>
      <c r="P8" s="125"/>
      <c r="Q8" s="239"/>
      <c r="R8" t="str">
        <f>IF(D8="","",'OPĆI DIO'!$C$1)</f>
        <v>3025 INSTITUT ZA JADRANSKE KULTURE I MELIORACIJU KRŠA</v>
      </c>
      <c r="S8" t="str">
        <f t="shared" si="5"/>
        <v>322</v>
      </c>
      <c r="T8" t="str">
        <f t="shared" si="6"/>
        <v>32</v>
      </c>
      <c r="U8" t="str">
        <f t="shared" si="7"/>
        <v>15</v>
      </c>
      <c r="V8" t="str">
        <f t="shared" si="8"/>
        <v>3</v>
      </c>
      <c r="X8">
        <v>31</v>
      </c>
      <c r="Y8" t="s">
        <v>504</v>
      </c>
      <c r="AA8">
        <v>31</v>
      </c>
      <c r="AB8">
        <v>3114</v>
      </c>
      <c r="AC8" t="s">
        <v>650</v>
      </c>
      <c r="AE8" t="str">
        <f t="shared" si="9"/>
        <v>31</v>
      </c>
      <c r="AF8" t="str">
        <f t="shared" si="10"/>
        <v>311</v>
      </c>
      <c r="AH8" s="113" t="s">
        <v>1304</v>
      </c>
      <c r="AI8" s="113" t="s">
        <v>1305</v>
      </c>
      <c r="AJ8" s="113" t="str">
        <f>LEFT(AH8,7)</f>
        <v>A676072</v>
      </c>
      <c r="AK8" s="113" t="str">
        <f>IFERROR(VLOOKUP(AJ8,AKT!$E$4:$G$341,3,FALSE),"")</f>
        <v>0970</v>
      </c>
    </row>
    <row r="9" spans="1:37">
      <c r="A9" s="268">
        <f t="shared" si="0"/>
        <v>31</v>
      </c>
      <c r="B9" s="267">
        <v>31</v>
      </c>
      <c r="C9" s="39" t="str">
        <f t="shared" si="1"/>
        <v>Vlastiti prihodi</v>
      </c>
      <c r="D9" s="81">
        <v>3237</v>
      </c>
      <c r="E9" s="39" t="str">
        <f t="shared" si="2"/>
        <v>Intelektualne i osobne usluge</v>
      </c>
      <c r="F9" s="74" t="s">
        <v>1300</v>
      </c>
      <c r="G9" s="39" t="str">
        <f t="shared" si="3"/>
        <v>Vrhunska istraživanja Znanstvenih centara izvrsnosti</v>
      </c>
      <c r="H9" s="39" t="str">
        <f t="shared" si="4"/>
        <v>0150</v>
      </c>
      <c r="I9" s="73">
        <v>42000</v>
      </c>
      <c r="J9" s="73">
        <v>0</v>
      </c>
      <c r="K9" s="73">
        <v>0</v>
      </c>
      <c r="L9" s="81"/>
      <c r="M9" s="80"/>
      <c r="N9" s="80"/>
      <c r="O9" s="81"/>
      <c r="P9" s="125"/>
      <c r="Q9" s="239"/>
      <c r="R9" t="str">
        <f>IF(D9="","",'OPĆI DIO'!$C$1)</f>
        <v>3025 INSTITUT ZA JADRANSKE KULTURE I MELIORACIJU KRŠA</v>
      </c>
      <c r="S9" t="str">
        <f t="shared" si="5"/>
        <v>323</v>
      </c>
      <c r="T9" t="str">
        <f t="shared" si="6"/>
        <v>32</v>
      </c>
      <c r="U9" t="str">
        <f t="shared" si="7"/>
        <v>15</v>
      </c>
      <c r="V9" t="str">
        <f t="shared" si="8"/>
        <v>3</v>
      </c>
      <c r="X9">
        <v>41</v>
      </c>
      <c r="Y9" t="s">
        <v>507</v>
      </c>
      <c r="AA9">
        <v>41</v>
      </c>
      <c r="AB9">
        <v>3121</v>
      </c>
      <c r="AC9" t="s">
        <v>653</v>
      </c>
      <c r="AE9" t="str">
        <f t="shared" si="9"/>
        <v>31</v>
      </c>
      <c r="AF9" t="str">
        <f t="shared" si="10"/>
        <v>312</v>
      </c>
      <c r="AH9" s="113" t="s">
        <v>1306</v>
      </c>
      <c r="AI9" s="113" t="s">
        <v>1307</v>
      </c>
      <c r="AJ9" s="113" t="str">
        <f t="shared" ref="AJ9:AJ72" si="11">LEFT(AH9,7)</f>
        <v>A676072</v>
      </c>
      <c r="AK9" s="113" t="str">
        <f>IFERROR(VLOOKUP(AJ9,AKT!$E$4:$G$341,3,FALSE),"")</f>
        <v>0970</v>
      </c>
    </row>
    <row r="10" spans="1:37">
      <c r="A10" s="268">
        <f t="shared" si="0"/>
        <v>31</v>
      </c>
      <c r="B10" s="267">
        <v>31</v>
      </c>
      <c r="C10" s="39" t="str">
        <f t="shared" si="1"/>
        <v>Vlastiti prihodi</v>
      </c>
      <c r="D10" s="81">
        <v>3239</v>
      </c>
      <c r="E10" s="39" t="str">
        <f t="shared" si="2"/>
        <v>Ostale usluge</v>
      </c>
      <c r="F10" s="74" t="s">
        <v>1300</v>
      </c>
      <c r="G10" s="39" t="str">
        <f t="shared" si="3"/>
        <v>Vrhunska istraživanja Znanstvenih centara izvrsnosti</v>
      </c>
      <c r="H10" s="39" t="str">
        <f t="shared" si="4"/>
        <v>0150</v>
      </c>
      <c r="I10" s="73">
        <v>2000</v>
      </c>
      <c r="J10" s="73">
        <v>0</v>
      </c>
      <c r="K10" s="73">
        <v>0</v>
      </c>
      <c r="L10" s="81"/>
      <c r="M10" s="80"/>
      <c r="N10" s="80"/>
      <c r="O10" s="81"/>
      <c r="P10" s="125"/>
      <c r="Q10" s="239"/>
      <c r="R10" t="str">
        <f>IF(D10="","",'OPĆI DIO'!$C$1)</f>
        <v>3025 INSTITUT ZA JADRANSKE KULTURE I MELIORACIJU KRŠA</v>
      </c>
      <c r="S10" t="str">
        <f t="shared" si="5"/>
        <v>323</v>
      </c>
      <c r="T10" t="str">
        <f t="shared" si="6"/>
        <v>32</v>
      </c>
      <c r="U10" t="str">
        <f t="shared" si="7"/>
        <v>15</v>
      </c>
      <c r="V10" t="str">
        <f t="shared" si="8"/>
        <v>3</v>
      </c>
      <c r="X10">
        <v>43</v>
      </c>
      <c r="Y10" t="s">
        <v>510</v>
      </c>
      <c r="AA10">
        <v>43</v>
      </c>
      <c r="AB10" s="78">
        <v>3132</v>
      </c>
      <c r="AC10" s="78" t="s">
        <v>656</v>
      </c>
      <c r="AD10" s="78"/>
      <c r="AE10" s="78" t="str">
        <f t="shared" si="9"/>
        <v>31</v>
      </c>
      <c r="AF10" s="78" t="str">
        <f t="shared" si="10"/>
        <v>313</v>
      </c>
      <c r="AH10" s="113" t="s">
        <v>1308</v>
      </c>
      <c r="AI10" s="113" t="s">
        <v>1309</v>
      </c>
      <c r="AJ10" s="113" t="str">
        <f t="shared" si="11"/>
        <v>A676072</v>
      </c>
      <c r="AK10" s="113" t="str">
        <f>IFERROR(VLOOKUP(AJ10,AKT!$E$4:$G$341,3,FALSE),"")</f>
        <v>0970</v>
      </c>
    </row>
    <row r="11" spans="1:37">
      <c r="A11" s="268">
        <f t="shared" si="0"/>
        <v>31</v>
      </c>
      <c r="B11" s="267">
        <v>31</v>
      </c>
      <c r="C11" s="39" t="str">
        <f t="shared" si="1"/>
        <v>Vlastiti prihodi</v>
      </c>
      <c r="D11" s="81">
        <v>3293</v>
      </c>
      <c r="E11" s="39" t="str">
        <f t="shared" si="2"/>
        <v>Reprezentacija</v>
      </c>
      <c r="F11" s="74" t="s">
        <v>1300</v>
      </c>
      <c r="G11" s="39" t="str">
        <f t="shared" si="3"/>
        <v>Vrhunska istraživanja Znanstvenih centara izvrsnosti</v>
      </c>
      <c r="H11" s="39" t="str">
        <f t="shared" si="4"/>
        <v>0150</v>
      </c>
      <c r="I11" s="73">
        <v>2000</v>
      </c>
      <c r="J11" s="73">
        <v>0</v>
      </c>
      <c r="K11" s="73">
        <v>0</v>
      </c>
      <c r="L11" s="81"/>
      <c r="M11" s="80"/>
      <c r="N11" s="80"/>
      <c r="O11" s="81"/>
      <c r="P11" s="125"/>
      <c r="Q11" s="239"/>
      <c r="R11" t="str">
        <f>IF(D11="","",'OPĆI DIO'!$C$1)</f>
        <v>3025 INSTITUT ZA JADRANSKE KULTURE I MELIORACIJU KRŠA</v>
      </c>
      <c r="S11" t="str">
        <f t="shared" si="5"/>
        <v>329</v>
      </c>
      <c r="T11" t="str">
        <f t="shared" si="6"/>
        <v>32</v>
      </c>
      <c r="U11" t="str">
        <f t="shared" si="7"/>
        <v>15</v>
      </c>
      <c r="V11" t="str">
        <f t="shared" si="8"/>
        <v>3</v>
      </c>
      <c r="X11" s="113">
        <v>5011</v>
      </c>
      <c r="Y11" s="113" t="s">
        <v>513</v>
      </c>
      <c r="AA11">
        <v>50</v>
      </c>
      <c r="AB11">
        <v>3211</v>
      </c>
      <c r="AC11" t="s">
        <v>659</v>
      </c>
      <c r="AE11" t="str">
        <f t="shared" si="9"/>
        <v>32</v>
      </c>
      <c r="AF11" t="str">
        <f t="shared" si="10"/>
        <v>321</v>
      </c>
      <c r="AH11" s="113" t="s">
        <v>1310</v>
      </c>
      <c r="AI11" s="113" t="s">
        <v>1311</v>
      </c>
      <c r="AJ11" s="113" t="str">
        <f t="shared" si="11"/>
        <v>A676072</v>
      </c>
      <c r="AK11" s="113" t="str">
        <f>IFERROR(VLOOKUP(AJ11,AKT!$E$4:$G$341,3,FALSE),"")</f>
        <v>0970</v>
      </c>
    </row>
    <row r="12" spans="1:37">
      <c r="A12" s="268">
        <f t="shared" si="0"/>
        <v>31</v>
      </c>
      <c r="B12" s="267">
        <v>31</v>
      </c>
      <c r="C12" s="39" t="str">
        <f t="shared" si="1"/>
        <v>Vlastiti prihodi</v>
      </c>
      <c r="D12" s="81">
        <v>3294</v>
      </c>
      <c r="E12" s="39" t="str">
        <f t="shared" si="2"/>
        <v>Članarine i norme</v>
      </c>
      <c r="F12" s="74" t="s">
        <v>1300</v>
      </c>
      <c r="G12" s="39" t="str">
        <f t="shared" si="3"/>
        <v>Vrhunska istraživanja Znanstvenih centara izvrsnosti</v>
      </c>
      <c r="H12" s="39" t="str">
        <f t="shared" si="4"/>
        <v>0150</v>
      </c>
      <c r="I12" s="73">
        <v>1000</v>
      </c>
      <c r="J12" s="73">
        <v>0</v>
      </c>
      <c r="K12" s="73">
        <v>0</v>
      </c>
      <c r="L12" s="81"/>
      <c r="M12" s="80"/>
      <c r="N12" s="80"/>
      <c r="O12" s="81"/>
      <c r="P12" s="125"/>
      <c r="Q12" s="239"/>
      <c r="R12" t="str">
        <f>IF(D12="","",'OPĆI DIO'!$C$1)</f>
        <v>3025 INSTITUT ZA JADRANSKE KULTURE I MELIORACIJU KRŠA</v>
      </c>
      <c r="S12" t="str">
        <f t="shared" si="5"/>
        <v>329</v>
      </c>
      <c r="T12" t="str">
        <f t="shared" si="6"/>
        <v>32</v>
      </c>
      <c r="U12" t="str">
        <f t="shared" si="7"/>
        <v>15</v>
      </c>
      <c r="V12" t="str">
        <f t="shared" si="8"/>
        <v>3</v>
      </c>
      <c r="X12" s="113">
        <v>5012</v>
      </c>
      <c r="Y12" s="113" t="s">
        <v>515</v>
      </c>
      <c r="AA12">
        <v>50</v>
      </c>
      <c r="AB12">
        <v>3212</v>
      </c>
      <c r="AC12" t="s">
        <v>663</v>
      </c>
      <c r="AE12" t="str">
        <f t="shared" si="9"/>
        <v>32</v>
      </c>
      <c r="AF12" t="str">
        <f t="shared" si="10"/>
        <v>321</v>
      </c>
      <c r="AH12" s="113" t="s">
        <v>1312</v>
      </c>
      <c r="AI12" s="113" t="s">
        <v>1313</v>
      </c>
      <c r="AJ12" s="113" t="str">
        <f t="shared" si="11"/>
        <v>A676072</v>
      </c>
      <c r="AK12" s="113" t="str">
        <f>IFERROR(VLOOKUP(AJ12,AKT!$E$4:$G$341,3,FALSE),"")</f>
        <v>0970</v>
      </c>
    </row>
    <row r="13" spans="1:37">
      <c r="A13" s="268">
        <f t="shared" si="0"/>
        <v>31</v>
      </c>
      <c r="B13" s="267">
        <v>31</v>
      </c>
      <c r="C13" s="39" t="str">
        <f t="shared" si="1"/>
        <v>Vlastiti prihodi</v>
      </c>
      <c r="D13" s="81">
        <v>4221</v>
      </c>
      <c r="E13" s="39" t="str">
        <f t="shared" si="2"/>
        <v>Uredska oprema i namještaj</v>
      </c>
      <c r="F13" s="74" t="s">
        <v>1300</v>
      </c>
      <c r="G13" s="39" t="str">
        <f t="shared" si="3"/>
        <v>Vrhunska istraživanja Znanstvenih centara izvrsnosti</v>
      </c>
      <c r="H13" s="39" t="str">
        <f t="shared" si="4"/>
        <v>0150</v>
      </c>
      <c r="I13" s="73">
        <v>7000</v>
      </c>
      <c r="J13" s="73">
        <v>0</v>
      </c>
      <c r="K13" s="73">
        <v>0</v>
      </c>
      <c r="L13" s="81"/>
      <c r="M13" s="80"/>
      <c r="N13" s="80"/>
      <c r="O13" s="81"/>
      <c r="P13" s="125"/>
      <c r="Q13" s="239"/>
      <c r="R13" t="str">
        <f>IF(D13="","",'OPĆI DIO'!$C$1)</f>
        <v>3025 INSTITUT ZA JADRANSKE KULTURE I MELIORACIJU KRŠA</v>
      </c>
      <c r="S13" t="str">
        <f t="shared" si="5"/>
        <v>422</v>
      </c>
      <c r="T13" t="str">
        <f t="shared" si="6"/>
        <v>42</v>
      </c>
      <c r="U13" t="str">
        <f t="shared" si="7"/>
        <v>15</v>
      </c>
      <c r="V13" t="str">
        <f t="shared" si="8"/>
        <v>4</v>
      </c>
      <c r="X13" s="113">
        <v>5041</v>
      </c>
      <c r="Y13" s="113" t="s">
        <v>517</v>
      </c>
      <c r="AA13">
        <v>50</v>
      </c>
      <c r="AB13">
        <v>3213</v>
      </c>
      <c r="AC13" t="s">
        <v>668</v>
      </c>
      <c r="AE13" t="str">
        <f t="shared" si="9"/>
        <v>32</v>
      </c>
      <c r="AF13" t="str">
        <f t="shared" si="10"/>
        <v>321</v>
      </c>
      <c r="AH13" s="113" t="s">
        <v>1314</v>
      </c>
      <c r="AI13" s="113" t="s">
        <v>1315</v>
      </c>
      <c r="AJ13" s="113" t="str">
        <f t="shared" si="11"/>
        <v>K578051</v>
      </c>
      <c r="AK13" s="113" t="str">
        <f>IFERROR(VLOOKUP(AJ13,AKT!$E$4:$G$341,3,FALSE),"")</f>
        <v/>
      </c>
    </row>
    <row r="14" spans="1:37">
      <c r="A14" s="268">
        <f t="shared" si="0"/>
        <v>31</v>
      </c>
      <c r="B14" s="267">
        <v>31</v>
      </c>
      <c r="C14" s="39" t="str">
        <f t="shared" si="1"/>
        <v>Vlastiti prihodi</v>
      </c>
      <c r="D14" s="81">
        <v>4224</v>
      </c>
      <c r="E14" s="39" t="str">
        <f t="shared" si="2"/>
        <v>Medicinska i laboratorijska oprema</v>
      </c>
      <c r="F14" s="74" t="s">
        <v>1300</v>
      </c>
      <c r="G14" s="39" t="str">
        <f t="shared" si="3"/>
        <v>Vrhunska istraživanja Znanstvenih centara izvrsnosti</v>
      </c>
      <c r="H14" s="39" t="str">
        <f t="shared" si="4"/>
        <v>0150</v>
      </c>
      <c r="I14" s="73">
        <v>15904</v>
      </c>
      <c r="J14" s="73">
        <v>0</v>
      </c>
      <c r="K14" s="73">
        <v>0</v>
      </c>
      <c r="L14" s="81"/>
      <c r="M14" s="80"/>
      <c r="N14" s="80"/>
      <c r="O14" s="81"/>
      <c r="P14" s="125"/>
      <c r="Q14" s="239"/>
      <c r="R14" t="str">
        <f>IF(D14="","",'OPĆI DIO'!$C$1)</f>
        <v>3025 INSTITUT ZA JADRANSKE KULTURE I MELIORACIJU KRŠA</v>
      </c>
      <c r="S14" t="str">
        <f t="shared" si="5"/>
        <v>422</v>
      </c>
      <c r="T14" t="str">
        <f t="shared" si="6"/>
        <v>42</v>
      </c>
      <c r="U14" t="str">
        <f t="shared" si="7"/>
        <v>15</v>
      </c>
      <c r="V14" t="str">
        <f t="shared" si="8"/>
        <v>4</v>
      </c>
      <c r="X14" s="113">
        <v>5043</v>
      </c>
      <c r="Y14" s="113" t="s">
        <v>519</v>
      </c>
      <c r="AA14">
        <v>50</v>
      </c>
      <c r="AB14">
        <v>3214</v>
      </c>
      <c r="AC14" t="s">
        <v>671</v>
      </c>
      <c r="AE14" t="str">
        <f t="shared" si="9"/>
        <v>32</v>
      </c>
      <c r="AF14" t="str">
        <f t="shared" si="10"/>
        <v>321</v>
      </c>
      <c r="AH14" s="113" t="s">
        <v>1316</v>
      </c>
      <c r="AI14" s="113" t="s">
        <v>1317</v>
      </c>
      <c r="AJ14" s="113" t="str">
        <f t="shared" si="11"/>
        <v>K578051</v>
      </c>
      <c r="AK14" s="113" t="str">
        <f>IFERROR(VLOOKUP(AJ14,AKT!$E$4:$G$341,3,FALSE),"")</f>
        <v/>
      </c>
    </row>
    <row r="15" spans="1:37">
      <c r="A15" s="268">
        <f t="shared" si="0"/>
        <v>581</v>
      </c>
      <c r="B15" s="267">
        <v>581</v>
      </c>
      <c r="C15" s="39" t="str">
        <f t="shared" si="1"/>
        <v>Mehanizam za oporavak i otpornost – bespovratna sredstva – raspoloživ predujam ili unaprijed naplaćen prihod</v>
      </c>
      <c r="D15" s="81">
        <v>3221</v>
      </c>
      <c r="E15" s="39" t="str">
        <f t="shared" si="2"/>
        <v>Uredski materijal i ostali materijalni rashodi</v>
      </c>
      <c r="F15" s="74" t="s">
        <v>1318</v>
      </c>
      <c r="G15" s="39" t="str">
        <f t="shared" si="3"/>
        <v>Programski ugovori instituti</v>
      </c>
      <c r="H15" s="39" t="str">
        <f t="shared" si="4"/>
        <v>0150</v>
      </c>
      <c r="I15" s="73">
        <v>2942</v>
      </c>
      <c r="J15" s="73">
        <v>10000</v>
      </c>
      <c r="K15" s="73">
        <v>0</v>
      </c>
      <c r="L15" s="81"/>
      <c r="M15" s="80"/>
      <c r="N15" s="80"/>
      <c r="O15" s="81"/>
      <c r="P15" s="125"/>
      <c r="Q15" s="239"/>
      <c r="R15" t="str">
        <f>IF(D15="","",'OPĆI DIO'!$C$1)</f>
        <v>3025 INSTITUT ZA JADRANSKE KULTURE I MELIORACIJU KRŠA</v>
      </c>
      <c r="S15" t="str">
        <f t="shared" si="5"/>
        <v>322</v>
      </c>
      <c r="T15" t="str">
        <f t="shared" si="6"/>
        <v>32</v>
      </c>
      <c r="U15" t="str">
        <f t="shared" si="7"/>
        <v>15</v>
      </c>
      <c r="V15" t="str">
        <f t="shared" si="8"/>
        <v>3</v>
      </c>
      <c r="X15" s="113">
        <v>5052</v>
      </c>
      <c r="Y15" s="113" t="s">
        <v>521</v>
      </c>
      <c r="AA15">
        <v>50</v>
      </c>
      <c r="AB15">
        <v>3221</v>
      </c>
      <c r="AC15" t="s">
        <v>676</v>
      </c>
      <c r="AE15" t="str">
        <f t="shared" si="9"/>
        <v>32</v>
      </c>
      <c r="AF15" t="str">
        <f t="shared" si="10"/>
        <v>322</v>
      </c>
      <c r="AH15" s="113" t="s">
        <v>1319</v>
      </c>
      <c r="AI15" s="113" t="s">
        <v>1320</v>
      </c>
      <c r="AJ15" s="113" t="str">
        <f t="shared" si="11"/>
        <v>K578051</v>
      </c>
      <c r="AK15" s="113" t="str">
        <f>IFERROR(VLOOKUP(AJ15,AKT!$E$4:$G$341,3,FALSE),"")</f>
        <v/>
      </c>
    </row>
    <row r="16" spans="1:37">
      <c r="A16" s="268">
        <f t="shared" si="0"/>
        <v>581</v>
      </c>
      <c r="B16" s="267">
        <v>581</v>
      </c>
      <c r="C16" s="39" t="str">
        <f t="shared" si="1"/>
        <v>Mehanizam za oporavak i otpornost – bespovratna sredstva – raspoloživ predujam ili unaprijed naplaćen prihod</v>
      </c>
      <c r="D16" s="81">
        <v>3223</v>
      </c>
      <c r="E16" s="39" t="str">
        <f t="shared" si="2"/>
        <v>Energija</v>
      </c>
      <c r="F16" s="74" t="s">
        <v>1318</v>
      </c>
      <c r="G16" s="39" t="str">
        <f t="shared" si="3"/>
        <v>Programski ugovori instituti</v>
      </c>
      <c r="H16" s="39" t="str">
        <f t="shared" si="4"/>
        <v>0150</v>
      </c>
      <c r="I16" s="73">
        <v>15000</v>
      </c>
      <c r="J16" s="73">
        <v>15000</v>
      </c>
      <c r="K16" s="73">
        <v>0</v>
      </c>
      <c r="L16" s="81"/>
      <c r="M16" s="80"/>
      <c r="N16" s="80"/>
      <c r="O16" s="81"/>
      <c r="P16" s="125"/>
      <c r="Q16" s="239"/>
      <c r="R16" t="str">
        <f>IF(D16="","",'OPĆI DIO'!$C$1)</f>
        <v>3025 INSTITUT ZA JADRANSKE KULTURE I MELIORACIJU KRŠA</v>
      </c>
      <c r="S16" t="str">
        <f t="shared" si="5"/>
        <v>322</v>
      </c>
      <c r="T16" t="str">
        <f t="shared" si="6"/>
        <v>32</v>
      </c>
      <c r="U16" t="str">
        <f t="shared" si="7"/>
        <v>15</v>
      </c>
      <c r="V16" t="str">
        <f t="shared" si="8"/>
        <v>3</v>
      </c>
      <c r="X16" s="113">
        <v>50810</v>
      </c>
      <c r="Y16" s="113" t="s">
        <v>523</v>
      </c>
      <c r="AA16">
        <v>50</v>
      </c>
      <c r="AB16">
        <v>3222</v>
      </c>
      <c r="AC16" t="s">
        <v>681</v>
      </c>
      <c r="AE16" t="str">
        <f t="shared" si="9"/>
        <v>32</v>
      </c>
      <c r="AF16" t="str">
        <f t="shared" si="10"/>
        <v>322</v>
      </c>
      <c r="AH16" s="113" t="s">
        <v>1321</v>
      </c>
      <c r="AI16" s="113" t="s">
        <v>1322</v>
      </c>
      <c r="AJ16" s="113" t="str">
        <f t="shared" si="11"/>
        <v>K578051</v>
      </c>
      <c r="AK16" s="113" t="str">
        <f>IFERROR(VLOOKUP(AJ16,AKT!$E$4:$G$341,3,FALSE),"")</f>
        <v/>
      </c>
    </row>
    <row r="17" spans="1:37">
      <c r="A17" s="268">
        <f t="shared" si="0"/>
        <v>581</v>
      </c>
      <c r="B17" s="267">
        <v>581</v>
      </c>
      <c r="C17" s="39" t="str">
        <f t="shared" si="1"/>
        <v>Mehanizam za oporavak i otpornost – bespovratna sredstva – raspoloživ predujam ili unaprijed naplaćen prihod</v>
      </c>
      <c r="D17" s="81">
        <v>3231</v>
      </c>
      <c r="E17" s="39" t="str">
        <f t="shared" si="2"/>
        <v>Usluge telefona, pošte i prijevoza</v>
      </c>
      <c r="F17" s="74" t="s">
        <v>1318</v>
      </c>
      <c r="G17" s="39" t="str">
        <f t="shared" si="3"/>
        <v>Programski ugovori instituti</v>
      </c>
      <c r="H17" s="39" t="str">
        <f t="shared" si="4"/>
        <v>0150</v>
      </c>
      <c r="I17" s="73">
        <v>3000</v>
      </c>
      <c r="J17" s="73">
        <v>3000</v>
      </c>
      <c r="K17" s="73">
        <v>0</v>
      </c>
      <c r="L17" s="81"/>
      <c r="M17" s="80"/>
      <c r="N17" s="80"/>
      <c r="O17" s="81"/>
      <c r="P17" s="125"/>
      <c r="Q17" s="239"/>
      <c r="R17" t="str">
        <f>IF(D17="","",'OPĆI DIO'!$C$1)</f>
        <v>3025 INSTITUT ZA JADRANSKE KULTURE I MELIORACIJU KRŠA</v>
      </c>
      <c r="S17" t="str">
        <f t="shared" si="5"/>
        <v>323</v>
      </c>
      <c r="T17" t="str">
        <f t="shared" si="6"/>
        <v>32</v>
      </c>
      <c r="U17" t="str">
        <f t="shared" si="7"/>
        <v>15</v>
      </c>
      <c r="V17" t="str">
        <f t="shared" si="8"/>
        <v>3</v>
      </c>
      <c r="X17" s="113">
        <v>50815</v>
      </c>
      <c r="Y17" s="113" t="s">
        <v>524</v>
      </c>
      <c r="AA17">
        <v>50</v>
      </c>
      <c r="AB17">
        <v>3223</v>
      </c>
      <c r="AC17" t="s">
        <v>684</v>
      </c>
      <c r="AE17" t="str">
        <f t="shared" si="9"/>
        <v>32</v>
      </c>
      <c r="AF17" t="str">
        <f t="shared" si="10"/>
        <v>322</v>
      </c>
      <c r="AH17" s="113" t="s">
        <v>1323</v>
      </c>
      <c r="AI17" s="113" t="s">
        <v>1324</v>
      </c>
      <c r="AJ17" s="113" t="str">
        <f t="shared" si="11"/>
        <v>K578051</v>
      </c>
      <c r="AK17" s="113" t="str">
        <f>IFERROR(VLOOKUP(AJ17,AKT!$E$4:$G$341,3,FALSE),"")</f>
        <v/>
      </c>
    </row>
    <row r="18" spans="1:37">
      <c r="A18" s="268">
        <f t="shared" si="0"/>
        <v>581</v>
      </c>
      <c r="B18" s="267">
        <v>581</v>
      </c>
      <c r="C18" s="39" t="str">
        <f t="shared" si="1"/>
        <v>Mehanizam za oporavak i otpornost – bespovratna sredstva – raspoloživ predujam ili unaprijed naplaćen prihod</v>
      </c>
      <c r="D18" s="81">
        <v>3232</v>
      </c>
      <c r="E18" s="39" t="str">
        <f t="shared" si="2"/>
        <v>Usluge tekućeg i investicijskog održavanja</v>
      </c>
      <c r="F18" s="74" t="s">
        <v>1318</v>
      </c>
      <c r="G18" s="39" t="str">
        <f t="shared" si="3"/>
        <v>Programski ugovori instituti</v>
      </c>
      <c r="H18" s="39" t="str">
        <f t="shared" si="4"/>
        <v>0150</v>
      </c>
      <c r="I18" s="73">
        <v>11930</v>
      </c>
      <c r="J18" s="73">
        <v>4000</v>
      </c>
      <c r="K18" s="73">
        <v>0</v>
      </c>
      <c r="L18" s="81"/>
      <c r="M18" s="80"/>
      <c r="N18" s="80"/>
      <c r="O18" s="81"/>
      <c r="P18" s="125"/>
      <c r="Q18" s="239"/>
      <c r="R18" t="str">
        <f>IF(D18="","",'OPĆI DIO'!$C$1)</f>
        <v>3025 INSTITUT ZA JADRANSKE KULTURE I MELIORACIJU KRŠA</v>
      </c>
      <c r="S18" t="str">
        <f t="shared" si="5"/>
        <v>323</v>
      </c>
      <c r="T18" t="str">
        <f t="shared" si="6"/>
        <v>32</v>
      </c>
      <c r="U18" t="str">
        <f t="shared" si="7"/>
        <v>15</v>
      </c>
      <c r="V18" t="str">
        <f t="shared" si="8"/>
        <v>3</v>
      </c>
      <c r="X18" s="247">
        <v>51000</v>
      </c>
      <c r="Y18" s="247" t="s">
        <v>525</v>
      </c>
      <c r="AA18">
        <v>51</v>
      </c>
      <c r="AB18">
        <v>3224</v>
      </c>
      <c r="AC18" t="s">
        <v>687</v>
      </c>
      <c r="AE18" t="str">
        <f t="shared" si="9"/>
        <v>32</v>
      </c>
      <c r="AF18" t="str">
        <f t="shared" si="10"/>
        <v>322</v>
      </c>
      <c r="AH18" s="113" t="s">
        <v>1325</v>
      </c>
      <c r="AI18" s="113" t="s">
        <v>1326</v>
      </c>
      <c r="AJ18" s="113" t="str">
        <f t="shared" si="11"/>
        <v>K578051</v>
      </c>
      <c r="AK18" s="113" t="str">
        <f>IFERROR(VLOOKUP(AJ18,AKT!$E$4:$G$341,3,FALSE),"")</f>
        <v/>
      </c>
    </row>
    <row r="19" spans="1:37">
      <c r="A19" s="268">
        <f t="shared" si="0"/>
        <v>581</v>
      </c>
      <c r="B19" s="267">
        <v>581</v>
      </c>
      <c r="C19" s="39" t="str">
        <f t="shared" si="1"/>
        <v>Mehanizam za oporavak i otpornost – bespovratna sredstva – raspoloživ predujam ili unaprijed naplaćen prihod</v>
      </c>
      <c r="D19" s="81">
        <v>3234</v>
      </c>
      <c r="E19" s="39" t="str">
        <f t="shared" si="2"/>
        <v>Komunalne usluge</v>
      </c>
      <c r="F19" s="74" t="s">
        <v>1318</v>
      </c>
      <c r="G19" s="39" t="str">
        <f t="shared" si="3"/>
        <v>Programski ugovori instituti</v>
      </c>
      <c r="H19" s="39" t="str">
        <f t="shared" si="4"/>
        <v>0150</v>
      </c>
      <c r="I19" s="73">
        <v>7000</v>
      </c>
      <c r="J19" s="73">
        <v>7000</v>
      </c>
      <c r="K19" s="73">
        <v>0</v>
      </c>
      <c r="L19" s="81"/>
      <c r="M19" s="80"/>
      <c r="N19" s="80"/>
      <c r="O19" s="81"/>
      <c r="P19" s="125"/>
      <c r="Q19" s="239"/>
      <c r="R19" t="str">
        <f>IF(D19="","",'OPĆI DIO'!$C$1)</f>
        <v>3025 INSTITUT ZA JADRANSKE KULTURE I MELIORACIJU KRŠA</v>
      </c>
      <c r="S19" t="str">
        <f t="shared" si="5"/>
        <v>323</v>
      </c>
      <c r="T19" t="str">
        <f t="shared" si="6"/>
        <v>32</v>
      </c>
      <c r="U19" t="str">
        <f t="shared" si="7"/>
        <v>15</v>
      </c>
      <c r="V19" t="str">
        <f t="shared" si="8"/>
        <v>3</v>
      </c>
      <c r="X19" s="248">
        <v>51011</v>
      </c>
      <c r="Y19" s="248" t="s">
        <v>526</v>
      </c>
      <c r="AA19">
        <v>11</v>
      </c>
      <c r="AB19">
        <v>3225</v>
      </c>
      <c r="AC19" t="s">
        <v>1327</v>
      </c>
      <c r="AE19" t="str">
        <f t="shared" si="9"/>
        <v>32</v>
      </c>
      <c r="AF19" t="str">
        <f t="shared" si="10"/>
        <v>322</v>
      </c>
      <c r="AH19" s="113" t="s">
        <v>1328</v>
      </c>
      <c r="AI19" s="113" t="s">
        <v>1329</v>
      </c>
      <c r="AJ19" s="113" t="str">
        <f t="shared" si="11"/>
        <v>K578051</v>
      </c>
      <c r="AK19" s="113" t="str">
        <f>IFERROR(VLOOKUP(AJ19,AKT!$E$4:$G$341,3,FALSE),"")</f>
        <v/>
      </c>
    </row>
    <row r="20" spans="1:37">
      <c r="A20" s="268">
        <f t="shared" si="0"/>
        <v>581</v>
      </c>
      <c r="B20" s="267">
        <v>581</v>
      </c>
      <c r="C20" s="39" t="str">
        <f t="shared" si="1"/>
        <v>Mehanizam za oporavak i otpornost – bespovratna sredstva – raspoloživ predujam ili unaprijed naplaćen prihod</v>
      </c>
      <c r="D20" s="81">
        <v>3236</v>
      </c>
      <c r="E20" s="39" t="str">
        <f t="shared" si="2"/>
        <v>Zdravstvene i veterinarske usluge</v>
      </c>
      <c r="F20" s="74" t="s">
        <v>1318</v>
      </c>
      <c r="G20" s="39" t="str">
        <f t="shared" si="3"/>
        <v>Programski ugovori instituti</v>
      </c>
      <c r="H20" s="39" t="str">
        <f t="shared" si="4"/>
        <v>0150</v>
      </c>
      <c r="I20" s="73">
        <v>5000</v>
      </c>
      <c r="J20" s="73">
        <v>4000</v>
      </c>
      <c r="K20" s="73">
        <v>0</v>
      </c>
      <c r="L20" s="81"/>
      <c r="M20" s="80"/>
      <c r="N20" s="80"/>
      <c r="O20" s="81"/>
      <c r="P20" s="125"/>
      <c r="Q20" s="239"/>
      <c r="R20" t="str">
        <f>IF(D20="","",'OPĆI DIO'!$C$1)</f>
        <v>3025 INSTITUT ZA JADRANSKE KULTURE I MELIORACIJU KRŠA</v>
      </c>
      <c r="S20" t="str">
        <f t="shared" si="5"/>
        <v>323</v>
      </c>
      <c r="T20" t="str">
        <f t="shared" si="6"/>
        <v>32</v>
      </c>
      <c r="U20" t="str">
        <f t="shared" si="7"/>
        <v>15</v>
      </c>
      <c r="V20" t="str">
        <f t="shared" si="8"/>
        <v>3</v>
      </c>
      <c r="X20" s="247">
        <v>51031</v>
      </c>
      <c r="Y20" s="247" t="s">
        <v>528</v>
      </c>
      <c r="AA20">
        <v>31</v>
      </c>
      <c r="AB20">
        <v>3226</v>
      </c>
      <c r="AC20" t="s">
        <v>693</v>
      </c>
      <c r="AE20" t="str">
        <f t="shared" si="9"/>
        <v>32</v>
      </c>
      <c r="AF20" t="str">
        <f t="shared" si="10"/>
        <v>322</v>
      </c>
      <c r="AH20" s="113" t="s">
        <v>1330</v>
      </c>
      <c r="AI20" s="113" t="s">
        <v>1331</v>
      </c>
      <c r="AJ20" s="113" t="str">
        <f t="shared" si="11"/>
        <v>K676068</v>
      </c>
      <c r="AK20" s="113" t="str">
        <f>IFERROR(VLOOKUP(AJ20,AKT!$E$4:$G$341,3,FALSE),"")</f>
        <v>0150</v>
      </c>
    </row>
    <row r="21" spans="1:37">
      <c r="A21" s="268">
        <f t="shared" si="0"/>
        <v>581</v>
      </c>
      <c r="B21" s="267">
        <v>581</v>
      </c>
      <c r="C21" s="39" t="str">
        <f t="shared" si="1"/>
        <v>Mehanizam za oporavak i otpornost – bespovratna sredstva – raspoloživ predujam ili unaprijed naplaćen prihod</v>
      </c>
      <c r="D21" s="81">
        <v>3237</v>
      </c>
      <c r="E21" s="39" t="str">
        <f t="shared" si="2"/>
        <v>Intelektualne i osobne usluge</v>
      </c>
      <c r="F21" s="74" t="s">
        <v>1318</v>
      </c>
      <c r="G21" s="39" t="str">
        <f t="shared" si="3"/>
        <v>Programski ugovori instituti</v>
      </c>
      <c r="H21" s="39" t="str">
        <f t="shared" si="4"/>
        <v>0150</v>
      </c>
      <c r="I21" s="73">
        <v>10954</v>
      </c>
      <c r="J21" s="73">
        <v>3012</v>
      </c>
      <c r="K21" s="73">
        <v>0</v>
      </c>
      <c r="L21" s="81"/>
      <c r="M21" s="80"/>
      <c r="N21" s="80"/>
      <c r="O21" s="81"/>
      <c r="P21" s="125"/>
      <c r="Q21" s="239"/>
      <c r="R21" t="str">
        <f>IF(D21="","",'OPĆI DIO'!$C$1)</f>
        <v>3025 INSTITUT ZA JADRANSKE KULTURE I MELIORACIJU KRŠA</v>
      </c>
      <c r="S21" t="str">
        <f t="shared" si="5"/>
        <v>323</v>
      </c>
      <c r="T21" t="str">
        <f t="shared" si="6"/>
        <v>32</v>
      </c>
      <c r="U21" t="str">
        <f t="shared" si="7"/>
        <v>15</v>
      </c>
      <c r="V21" t="str">
        <f t="shared" si="8"/>
        <v>3</v>
      </c>
      <c r="X21" s="247">
        <v>51043</v>
      </c>
      <c r="Y21" s="247" t="s">
        <v>530</v>
      </c>
      <c r="AA21">
        <v>43</v>
      </c>
      <c r="AB21">
        <v>3227</v>
      </c>
      <c r="AC21" t="s">
        <v>696</v>
      </c>
      <c r="AE21" t="str">
        <f t="shared" si="9"/>
        <v>32</v>
      </c>
      <c r="AF21" t="str">
        <f t="shared" si="10"/>
        <v>322</v>
      </c>
      <c r="AH21" s="113" t="s">
        <v>1332</v>
      </c>
      <c r="AI21" s="113" t="s">
        <v>1333</v>
      </c>
      <c r="AJ21" s="113" t="str">
        <f t="shared" si="11"/>
        <v>K676068</v>
      </c>
      <c r="AK21" s="113" t="str">
        <f>IFERROR(VLOOKUP(AJ21,AKT!$E$4:$G$341,3,FALSE),"")</f>
        <v>0150</v>
      </c>
    </row>
    <row r="22" spans="1:37">
      <c r="A22" s="268">
        <f t="shared" si="0"/>
        <v>581</v>
      </c>
      <c r="B22" s="267">
        <v>581</v>
      </c>
      <c r="C22" s="39" t="str">
        <f t="shared" si="1"/>
        <v>Mehanizam za oporavak i otpornost – bespovratna sredstva – raspoloživ predujam ili unaprijed naplaćen prihod</v>
      </c>
      <c r="D22" s="81">
        <v>3239</v>
      </c>
      <c r="E22" s="39" t="str">
        <f t="shared" si="2"/>
        <v>Ostale usluge</v>
      </c>
      <c r="F22" s="74" t="s">
        <v>1318</v>
      </c>
      <c r="G22" s="39" t="str">
        <f t="shared" si="3"/>
        <v>Programski ugovori instituti</v>
      </c>
      <c r="H22" s="39" t="str">
        <f t="shared" si="4"/>
        <v>0150</v>
      </c>
      <c r="I22" s="73">
        <v>1580</v>
      </c>
      <c r="J22" s="73">
        <v>1580</v>
      </c>
      <c r="K22" s="73">
        <v>0</v>
      </c>
      <c r="L22" s="81"/>
      <c r="M22" s="80"/>
      <c r="N22" s="80"/>
      <c r="O22" s="81"/>
      <c r="P22" s="125"/>
      <c r="Q22" s="239"/>
      <c r="R22" t="str">
        <f>IF(D22="","",'OPĆI DIO'!$C$1)</f>
        <v>3025 INSTITUT ZA JADRANSKE KULTURE I MELIORACIJU KRŠA</v>
      </c>
      <c r="S22" t="str">
        <f t="shared" si="5"/>
        <v>323</v>
      </c>
      <c r="T22" t="str">
        <f t="shared" si="6"/>
        <v>32</v>
      </c>
      <c r="U22" t="str">
        <f t="shared" si="7"/>
        <v>15</v>
      </c>
      <c r="V22" t="str">
        <f t="shared" si="8"/>
        <v>3</v>
      </c>
      <c r="X22" s="247">
        <v>51081</v>
      </c>
      <c r="Y22" s="247" t="s">
        <v>531</v>
      </c>
      <c r="AA22">
        <v>81</v>
      </c>
      <c r="AB22">
        <v>3231</v>
      </c>
      <c r="AC22" t="s">
        <v>1334</v>
      </c>
      <c r="AE22" t="str">
        <f t="shared" si="9"/>
        <v>32</v>
      </c>
      <c r="AF22" t="str">
        <f t="shared" si="10"/>
        <v>323</v>
      </c>
      <c r="AH22" s="113" t="s">
        <v>1335</v>
      </c>
      <c r="AI22" s="113" t="s">
        <v>1336</v>
      </c>
      <c r="AJ22" s="113" t="str">
        <f t="shared" si="11"/>
        <v>K676068</v>
      </c>
      <c r="AK22" s="113" t="str">
        <f>IFERROR(VLOOKUP(AJ22,AKT!$E$4:$G$341,3,FALSE),"")</f>
        <v>0150</v>
      </c>
    </row>
    <row r="23" spans="1:37">
      <c r="A23" s="268">
        <f t="shared" si="0"/>
        <v>581</v>
      </c>
      <c r="B23" s="267">
        <v>581</v>
      </c>
      <c r="C23" s="39" t="str">
        <f t="shared" si="1"/>
        <v>Mehanizam za oporavak i otpornost – bespovratna sredstva – raspoloživ predujam ili unaprijed naplaćen prihod</v>
      </c>
      <c r="D23" s="81">
        <v>3721</v>
      </c>
      <c r="E23" s="39" t="str">
        <f t="shared" si="2"/>
        <v>Naknade građanima i kućanstvima u novcu</v>
      </c>
      <c r="F23" s="74" t="s">
        <v>1318</v>
      </c>
      <c r="G23" s="39" t="str">
        <f t="shared" si="3"/>
        <v>Programski ugovori instituti</v>
      </c>
      <c r="H23" s="39" t="str">
        <f t="shared" si="4"/>
        <v>0150</v>
      </c>
      <c r="I23" s="73">
        <v>13552</v>
      </c>
      <c r="J23" s="73">
        <v>7962</v>
      </c>
      <c r="K23" s="73">
        <v>0</v>
      </c>
      <c r="L23" s="81"/>
      <c r="M23" s="80"/>
      <c r="N23" s="80"/>
      <c r="O23" s="81"/>
      <c r="P23" s="125"/>
      <c r="Q23" s="239"/>
      <c r="R23" t="str">
        <f>IF(D23="","",'OPĆI DIO'!$C$1)</f>
        <v>3025 INSTITUT ZA JADRANSKE KULTURE I MELIORACIJU KRŠA</v>
      </c>
      <c r="S23" t="str">
        <f t="shared" si="5"/>
        <v>372</v>
      </c>
      <c r="T23" t="str">
        <f t="shared" si="6"/>
        <v>37</v>
      </c>
      <c r="U23" t="str">
        <f t="shared" si="7"/>
        <v>15</v>
      </c>
      <c r="V23" t="str">
        <f t="shared" si="8"/>
        <v>3</v>
      </c>
      <c r="X23">
        <v>52</v>
      </c>
      <c r="Y23" t="s">
        <v>532</v>
      </c>
      <c r="AA23">
        <v>52</v>
      </c>
      <c r="AB23">
        <v>3232</v>
      </c>
      <c r="AC23" t="s">
        <v>704</v>
      </c>
      <c r="AE23" t="str">
        <f t="shared" si="9"/>
        <v>32</v>
      </c>
      <c r="AF23" t="str">
        <f t="shared" si="10"/>
        <v>323</v>
      </c>
      <c r="AH23" s="113" t="s">
        <v>1337</v>
      </c>
      <c r="AI23" s="113" t="s">
        <v>1338</v>
      </c>
      <c r="AJ23" s="113" t="str">
        <f t="shared" si="11"/>
        <v>K676068</v>
      </c>
      <c r="AK23" s="113" t="str">
        <f>IFERROR(VLOOKUP(AJ23,AKT!$E$4:$G$341,3,FALSE),"")</f>
        <v>0150</v>
      </c>
    </row>
    <row r="24" spans="1:37">
      <c r="A24" s="268">
        <f t="shared" si="0"/>
        <v>581</v>
      </c>
      <c r="B24" s="267">
        <v>581</v>
      </c>
      <c r="C24" s="39" t="str">
        <f t="shared" si="1"/>
        <v>Mehanizam za oporavak i otpornost – bespovratna sredstva – raspoloživ predujam ili unaprijed naplaćen prihod</v>
      </c>
      <c r="D24" s="81">
        <v>4224</v>
      </c>
      <c r="E24" s="39" t="str">
        <f t="shared" si="2"/>
        <v>Medicinska i laboratorijska oprema</v>
      </c>
      <c r="F24" s="74" t="s">
        <v>1318</v>
      </c>
      <c r="G24" s="39" t="str">
        <f t="shared" si="3"/>
        <v>Programski ugovori instituti</v>
      </c>
      <c r="H24" s="39" t="str">
        <f t="shared" si="4"/>
        <v>0150</v>
      </c>
      <c r="I24" s="73">
        <v>97281</v>
      </c>
      <c r="J24" s="73">
        <v>77346</v>
      </c>
      <c r="K24" s="73">
        <v>0</v>
      </c>
      <c r="L24" s="81"/>
      <c r="M24" s="80"/>
      <c r="N24" s="80"/>
      <c r="O24" s="81"/>
      <c r="P24" s="125"/>
      <c r="Q24" s="239"/>
      <c r="R24" t="str">
        <f>IF(D24="","",'OPĆI DIO'!$C$1)</f>
        <v>3025 INSTITUT ZA JADRANSKE KULTURE I MELIORACIJU KRŠA</v>
      </c>
      <c r="S24" t="str">
        <f t="shared" si="5"/>
        <v>422</v>
      </c>
      <c r="T24" t="str">
        <f t="shared" si="6"/>
        <v>42</v>
      </c>
      <c r="U24" t="str">
        <f t="shared" si="7"/>
        <v>15</v>
      </c>
      <c r="V24" t="str">
        <f t="shared" si="8"/>
        <v>4</v>
      </c>
      <c r="X24">
        <v>531</v>
      </c>
      <c r="Y24" t="s">
        <v>505</v>
      </c>
      <c r="AA24">
        <v>531</v>
      </c>
      <c r="AB24">
        <v>3233</v>
      </c>
      <c r="AC24" t="s">
        <v>707</v>
      </c>
      <c r="AE24" t="str">
        <f t="shared" si="9"/>
        <v>32</v>
      </c>
      <c r="AF24" t="str">
        <f t="shared" si="10"/>
        <v>323</v>
      </c>
      <c r="AH24" s="113" t="s">
        <v>1339</v>
      </c>
      <c r="AI24" s="113" t="s">
        <v>1340</v>
      </c>
      <c r="AJ24" s="113" t="str">
        <f t="shared" si="11"/>
        <v>K676068</v>
      </c>
      <c r="AK24" s="113" t="str">
        <f>IFERROR(VLOOKUP(AJ24,AKT!$E$4:$G$341,3,FALSE),"")</f>
        <v>0150</v>
      </c>
    </row>
    <row r="25" spans="1:37">
      <c r="A25" s="268">
        <f t="shared" si="0"/>
        <v>581</v>
      </c>
      <c r="B25" s="267">
        <v>581</v>
      </c>
      <c r="C25" s="39" t="str">
        <f t="shared" si="1"/>
        <v>Mehanizam za oporavak i otpornost – bespovratna sredstva – raspoloživ predujam ili unaprijed naplaćen prihod</v>
      </c>
      <c r="D25" s="81">
        <v>3233</v>
      </c>
      <c r="E25" s="39" t="str">
        <f t="shared" si="2"/>
        <v>Usluge promidžbe i informiranja</v>
      </c>
      <c r="F25" s="74" t="s">
        <v>1341</v>
      </c>
      <c r="G25" s="39" t="str">
        <f t="shared" si="3"/>
        <v>Osuvremenjivanje infrastrukture Instituta za jadranske kulture i melioraciju krša kao preduvjet izvrsnosti u istraživanjima mediteranske poljoprivrede</v>
      </c>
      <c r="H25" s="39" t="str">
        <f t="shared" si="4"/>
        <v>0150</v>
      </c>
      <c r="I25" s="73">
        <v>5000</v>
      </c>
      <c r="J25" s="73">
        <v>0</v>
      </c>
      <c r="K25" s="73">
        <v>0</v>
      </c>
      <c r="L25" s="81"/>
      <c r="M25" s="80"/>
      <c r="N25" s="80"/>
      <c r="O25" s="81"/>
      <c r="P25" s="125"/>
      <c r="Q25" s="239"/>
      <c r="R25" t="str">
        <f>IF(D25="","",'OPĆI DIO'!$C$1)</f>
        <v>3025 INSTITUT ZA JADRANSKE KULTURE I MELIORACIJU KRŠA</v>
      </c>
      <c r="S25" t="str">
        <f t="shared" si="5"/>
        <v>323</v>
      </c>
      <c r="T25" t="str">
        <f t="shared" si="6"/>
        <v>32</v>
      </c>
      <c r="U25" t="str">
        <f t="shared" si="7"/>
        <v>15</v>
      </c>
      <c r="V25" t="str">
        <f t="shared" si="8"/>
        <v>3</v>
      </c>
      <c r="X25">
        <v>532</v>
      </c>
      <c r="Y25" t="s">
        <v>508</v>
      </c>
      <c r="AA25">
        <v>532</v>
      </c>
      <c r="AB25">
        <v>3234</v>
      </c>
      <c r="AC25" t="s">
        <v>710</v>
      </c>
      <c r="AE25" t="str">
        <f t="shared" si="9"/>
        <v>32</v>
      </c>
      <c r="AF25" t="str">
        <f t="shared" si="10"/>
        <v>323</v>
      </c>
      <c r="AH25" s="113" t="s">
        <v>1342</v>
      </c>
      <c r="AI25" s="113" t="s">
        <v>1343</v>
      </c>
      <c r="AJ25" s="113" t="str">
        <f t="shared" si="11"/>
        <v>K733067</v>
      </c>
      <c r="AK25" s="113" t="str">
        <f>IFERROR(VLOOKUP(AJ25,AKT!$E$4:$G$341,3,FALSE),"")</f>
        <v>0950</v>
      </c>
    </row>
    <row r="26" spans="1:37">
      <c r="A26" s="268">
        <f t="shared" si="0"/>
        <v>581</v>
      </c>
      <c r="B26" s="267">
        <v>581</v>
      </c>
      <c r="C26" s="39" t="str">
        <f t="shared" si="1"/>
        <v>Mehanizam za oporavak i otpornost – bespovratna sredstva – raspoloživ predujam ili unaprijed naplaćen prihod</v>
      </c>
      <c r="D26" s="81">
        <v>3239</v>
      </c>
      <c r="E26" s="39" t="str">
        <f t="shared" si="2"/>
        <v>Ostale usluge</v>
      </c>
      <c r="F26" s="74" t="s">
        <v>1341</v>
      </c>
      <c r="G26" s="39" t="str">
        <f t="shared" si="3"/>
        <v>Osuvremenjivanje infrastrukture Instituta za jadranske kulture i melioraciju krša kao preduvjet izvrsnosti u istraživanjima mediteranske poljoprivrede</v>
      </c>
      <c r="H26" s="39" t="str">
        <f t="shared" si="4"/>
        <v>0150</v>
      </c>
      <c r="I26" s="73">
        <v>1000</v>
      </c>
      <c r="J26" s="73">
        <v>0</v>
      </c>
      <c r="K26" s="73">
        <v>0</v>
      </c>
      <c r="L26" s="81"/>
      <c r="M26" s="80"/>
      <c r="N26" s="80"/>
      <c r="O26" s="81"/>
      <c r="P26" s="125"/>
      <c r="Q26" s="239"/>
      <c r="R26" t="str">
        <f>IF(D26="","",'OPĆI DIO'!$C$1)</f>
        <v>3025 INSTITUT ZA JADRANSKE KULTURE I MELIORACIJU KRŠA</v>
      </c>
      <c r="S26" t="str">
        <f t="shared" si="5"/>
        <v>323</v>
      </c>
      <c r="T26" t="str">
        <f t="shared" si="6"/>
        <v>32</v>
      </c>
      <c r="U26" t="str">
        <f t="shared" si="7"/>
        <v>15</v>
      </c>
      <c r="V26" t="str">
        <f t="shared" si="8"/>
        <v>3</v>
      </c>
      <c r="X26">
        <v>533</v>
      </c>
      <c r="Y26" t="s">
        <v>535</v>
      </c>
      <c r="AA26">
        <v>533</v>
      </c>
      <c r="AB26">
        <v>3235</v>
      </c>
      <c r="AC26" t="s">
        <v>713</v>
      </c>
      <c r="AE26" t="str">
        <f t="shared" si="9"/>
        <v>32</v>
      </c>
      <c r="AF26" t="str">
        <f t="shared" si="10"/>
        <v>323</v>
      </c>
      <c r="AH26" s="113" t="s">
        <v>1344</v>
      </c>
      <c r="AI26" s="113" t="s">
        <v>1345</v>
      </c>
      <c r="AJ26" s="113" t="str">
        <f t="shared" si="11"/>
        <v>K733067</v>
      </c>
      <c r="AK26" s="113" t="str">
        <f>IFERROR(VLOOKUP(AJ26,AKT!$E$4:$G$341,3,FALSE),"")</f>
        <v>0950</v>
      </c>
    </row>
    <row r="27" spans="1:37">
      <c r="A27" s="268">
        <f t="shared" si="0"/>
        <v>581</v>
      </c>
      <c r="B27" s="267">
        <v>581</v>
      </c>
      <c r="C27" s="39" t="str">
        <f t="shared" si="1"/>
        <v>Mehanizam za oporavak i otpornost – bespovratna sredstva – raspoloživ predujam ili unaprijed naplaćen prihod</v>
      </c>
      <c r="D27" s="81">
        <v>4111</v>
      </c>
      <c r="E27" s="39" t="str">
        <f t="shared" si="2"/>
        <v>Zemljište</v>
      </c>
      <c r="F27" s="74" t="s">
        <v>1341</v>
      </c>
      <c r="G27" s="39" t="str">
        <f t="shared" si="3"/>
        <v>Osuvremenjivanje infrastrukture Instituta za jadranske kulture i melioraciju krša kao preduvjet izvrsnosti u istraživanjima mediteranske poljoprivrede</v>
      </c>
      <c r="H27" s="39" t="str">
        <f t="shared" si="4"/>
        <v>0150</v>
      </c>
      <c r="I27" s="73">
        <v>144455</v>
      </c>
      <c r="J27" s="73">
        <v>0</v>
      </c>
      <c r="K27" s="73">
        <v>0</v>
      </c>
      <c r="L27" s="81"/>
      <c r="M27" s="80"/>
      <c r="N27" s="80"/>
      <c r="O27" s="81"/>
      <c r="P27" s="125"/>
      <c r="Q27" s="239"/>
      <c r="R27" t="str">
        <f>IF(D27="","",'OPĆI DIO'!$C$1)</f>
        <v>3025 INSTITUT ZA JADRANSKE KULTURE I MELIORACIJU KRŠA</v>
      </c>
      <c r="S27" t="str">
        <f t="shared" si="5"/>
        <v>411</v>
      </c>
      <c r="T27" t="str">
        <f t="shared" si="6"/>
        <v>41</v>
      </c>
      <c r="U27" t="str">
        <f t="shared" si="7"/>
        <v>15</v>
      </c>
      <c r="V27" t="str">
        <f t="shared" si="8"/>
        <v>4</v>
      </c>
      <c r="X27">
        <v>561</v>
      </c>
      <c r="Y27" t="s">
        <v>511</v>
      </c>
      <c r="AA27">
        <v>561</v>
      </c>
      <c r="AB27">
        <v>3236</v>
      </c>
      <c r="AC27" t="s">
        <v>716</v>
      </c>
      <c r="AE27" t="str">
        <f t="shared" si="9"/>
        <v>32</v>
      </c>
      <c r="AF27" t="str">
        <f t="shared" si="10"/>
        <v>323</v>
      </c>
      <c r="AH27" s="113" t="s">
        <v>1346</v>
      </c>
      <c r="AI27" s="113" t="s">
        <v>1347</v>
      </c>
      <c r="AJ27" s="113" t="str">
        <f t="shared" si="11"/>
        <v>K733067</v>
      </c>
      <c r="AK27" s="113" t="str">
        <f>IFERROR(VLOOKUP(AJ27,AKT!$E$4:$G$341,3,FALSE),"")</f>
        <v>0950</v>
      </c>
    </row>
    <row r="28" spans="1:37">
      <c r="A28" s="268">
        <f t="shared" si="0"/>
        <v>581</v>
      </c>
      <c r="B28" s="267">
        <v>581</v>
      </c>
      <c r="C28" s="39" t="str">
        <f t="shared" si="1"/>
        <v>Mehanizam za oporavak i otpornost – bespovratna sredstva – raspoloživ predujam ili unaprijed naplaćen prihod</v>
      </c>
      <c r="D28" s="81">
        <v>4212</v>
      </c>
      <c r="E28" s="39" t="str">
        <f t="shared" si="2"/>
        <v>Poslovni objekti</v>
      </c>
      <c r="F28" s="74" t="s">
        <v>1341</v>
      </c>
      <c r="G28" s="39" t="str">
        <f t="shared" si="3"/>
        <v>Osuvremenjivanje infrastrukture Instituta za jadranske kulture i melioraciju krša kao preduvjet izvrsnosti u istraživanjima mediteranske poljoprivrede</v>
      </c>
      <c r="H28" s="39" t="str">
        <f t="shared" si="4"/>
        <v>0150</v>
      </c>
      <c r="I28" s="73">
        <v>31850</v>
      </c>
      <c r="J28" s="73">
        <v>0</v>
      </c>
      <c r="K28" s="73">
        <v>0</v>
      </c>
      <c r="L28" s="81"/>
      <c r="M28" s="80"/>
      <c r="N28" s="80"/>
      <c r="O28" s="81"/>
      <c r="P28" s="125"/>
      <c r="Q28" s="239"/>
      <c r="R28" t="str">
        <f>IF(D28="","",'OPĆI DIO'!$C$1)</f>
        <v>3025 INSTITUT ZA JADRANSKE KULTURE I MELIORACIJU KRŠA</v>
      </c>
      <c r="S28" t="str">
        <f t="shared" si="5"/>
        <v>421</v>
      </c>
      <c r="T28" t="str">
        <f t="shared" si="6"/>
        <v>42</v>
      </c>
      <c r="U28" t="str">
        <f t="shared" si="7"/>
        <v>15</v>
      </c>
      <c r="V28" t="str">
        <f t="shared" si="8"/>
        <v>4</v>
      </c>
      <c r="X28">
        <v>563</v>
      </c>
      <c r="Y28" s="99" t="s">
        <v>514</v>
      </c>
      <c r="AA28">
        <v>563</v>
      </c>
      <c r="AB28">
        <v>3237</v>
      </c>
      <c r="AC28" t="s">
        <v>719</v>
      </c>
      <c r="AE28" t="str">
        <f t="shared" si="9"/>
        <v>32</v>
      </c>
      <c r="AF28" t="str">
        <f t="shared" si="10"/>
        <v>323</v>
      </c>
      <c r="AH28" s="113" t="s">
        <v>1348</v>
      </c>
      <c r="AI28" s="113" t="s">
        <v>1349</v>
      </c>
      <c r="AJ28" s="113" t="str">
        <f t="shared" si="11"/>
        <v>K733067</v>
      </c>
      <c r="AK28" s="113" t="str">
        <f>IFERROR(VLOOKUP(AJ28,AKT!$E$4:$G$341,3,FALSE),"")</f>
        <v>0950</v>
      </c>
    </row>
    <row r="29" spans="1:37">
      <c r="A29" s="268">
        <f t="shared" si="0"/>
        <v>581</v>
      </c>
      <c r="B29" s="267">
        <v>581</v>
      </c>
      <c r="C29" s="39" t="str">
        <f t="shared" si="1"/>
        <v>Mehanizam za oporavak i otpornost – bespovratna sredstva – raspoloživ predujam ili unaprijed naplaćen prihod</v>
      </c>
      <c r="D29" s="81">
        <v>4511</v>
      </c>
      <c r="E29" s="39" t="str">
        <f t="shared" si="2"/>
        <v>Dodatna ulaganja na građevinskim objektima</v>
      </c>
      <c r="F29" s="74" t="s">
        <v>1341</v>
      </c>
      <c r="G29" s="39" t="str">
        <f t="shared" si="3"/>
        <v>Osuvremenjivanje infrastrukture Instituta za jadranske kulture i melioraciju krša kao preduvjet izvrsnosti u istraživanjima mediteranske poljoprivrede</v>
      </c>
      <c r="H29" s="39" t="str">
        <f t="shared" si="4"/>
        <v>0150</v>
      </c>
      <c r="I29" s="73">
        <v>5722693</v>
      </c>
      <c r="J29" s="73">
        <v>0</v>
      </c>
      <c r="K29" s="73">
        <v>0</v>
      </c>
      <c r="L29" s="81"/>
      <c r="M29" s="80"/>
      <c r="N29" s="80"/>
      <c r="O29" s="81"/>
      <c r="P29" s="125"/>
      <c r="Q29" s="239"/>
      <c r="R29" t="str">
        <f>IF(D29="","",'OPĆI DIO'!$C$1)</f>
        <v>3025 INSTITUT ZA JADRANSKE KULTURE I MELIORACIJU KRŠA</v>
      </c>
      <c r="S29" t="str">
        <f t="shared" si="5"/>
        <v>451</v>
      </c>
      <c r="T29" t="str">
        <f t="shared" si="6"/>
        <v>45</v>
      </c>
      <c r="U29" t="str">
        <f t="shared" si="7"/>
        <v>15</v>
      </c>
      <c r="V29" t="str">
        <f t="shared" si="8"/>
        <v>4</v>
      </c>
      <c r="X29">
        <v>575</v>
      </c>
      <c r="Y29" t="s">
        <v>516</v>
      </c>
      <c r="AA29">
        <v>575</v>
      </c>
      <c r="AB29">
        <v>3238</v>
      </c>
      <c r="AC29" t="s">
        <v>722</v>
      </c>
      <c r="AE29" t="str">
        <f t="shared" si="9"/>
        <v>32</v>
      </c>
      <c r="AF29" t="str">
        <f t="shared" si="10"/>
        <v>323</v>
      </c>
      <c r="AH29" s="113" t="s">
        <v>1350</v>
      </c>
      <c r="AI29" s="113" t="s">
        <v>1351</v>
      </c>
      <c r="AJ29" s="113" t="str">
        <f t="shared" si="11"/>
        <v>K733067</v>
      </c>
      <c r="AK29" s="113" t="str">
        <f>IFERROR(VLOOKUP(AJ29,AKT!$E$4:$G$341,3,FALSE),"")</f>
        <v>0950</v>
      </c>
    </row>
    <row r="30" spans="1:37">
      <c r="A30" s="268">
        <f t="shared" si="0"/>
        <v>581</v>
      </c>
      <c r="B30" s="267">
        <v>581</v>
      </c>
      <c r="C30" s="39" t="str">
        <f t="shared" si="1"/>
        <v>Mehanizam za oporavak i otpornost – bespovratna sredstva – raspoloživ predujam ili unaprijed naplaćen prihod</v>
      </c>
      <c r="D30" s="81">
        <v>4221</v>
      </c>
      <c r="E30" s="39" t="str">
        <f t="shared" si="2"/>
        <v>Uredska oprema i namještaj</v>
      </c>
      <c r="F30" s="74" t="s">
        <v>1341</v>
      </c>
      <c r="G30" s="39" t="str">
        <f t="shared" si="3"/>
        <v>Osuvremenjivanje infrastrukture Instituta za jadranske kulture i melioraciju krša kao preduvjet izvrsnosti u istraživanjima mediteranske poljoprivrede</v>
      </c>
      <c r="H30" s="39" t="str">
        <f t="shared" si="4"/>
        <v>0150</v>
      </c>
      <c r="I30" s="73">
        <v>20474</v>
      </c>
      <c r="J30" s="73">
        <v>0</v>
      </c>
      <c r="K30" s="73">
        <v>0</v>
      </c>
      <c r="L30" s="81"/>
      <c r="M30" s="80"/>
      <c r="N30" s="80"/>
      <c r="O30" s="81"/>
      <c r="P30" s="125"/>
      <c r="Q30" s="239"/>
      <c r="R30" t="str">
        <f>IF(D30="","",'OPĆI DIO'!$C$1)</f>
        <v>3025 INSTITUT ZA JADRANSKE KULTURE I MELIORACIJU KRŠA</v>
      </c>
      <c r="S30" t="str">
        <f t="shared" si="5"/>
        <v>422</v>
      </c>
      <c r="T30" t="str">
        <f t="shared" si="6"/>
        <v>42</v>
      </c>
      <c r="U30" t="str">
        <f t="shared" si="7"/>
        <v>15</v>
      </c>
      <c r="V30" t="str">
        <f t="shared" si="8"/>
        <v>4</v>
      </c>
      <c r="X30">
        <v>581</v>
      </c>
      <c r="Y30" t="s">
        <v>518</v>
      </c>
      <c r="AA30">
        <v>581</v>
      </c>
      <c r="AB30">
        <v>3239</v>
      </c>
      <c r="AC30" t="s">
        <v>727</v>
      </c>
      <c r="AE30" t="str">
        <f t="shared" si="9"/>
        <v>32</v>
      </c>
      <c r="AF30" t="str">
        <f t="shared" si="10"/>
        <v>323</v>
      </c>
      <c r="AH30" s="113" t="s">
        <v>1352</v>
      </c>
      <c r="AI30" s="113" t="s">
        <v>1353</v>
      </c>
      <c r="AJ30" s="113" t="str">
        <f t="shared" si="11"/>
        <v>K733067</v>
      </c>
      <c r="AK30" s="113" t="str">
        <f>IFERROR(VLOOKUP(AJ30,AKT!$E$4:$G$341,3,FALSE),"")</f>
        <v>0950</v>
      </c>
    </row>
    <row r="31" spans="1:37">
      <c r="A31" s="268">
        <f t="shared" si="0"/>
        <v>581</v>
      </c>
      <c r="B31" s="267">
        <v>581</v>
      </c>
      <c r="C31" s="39" t="str">
        <f t="shared" si="1"/>
        <v>Mehanizam za oporavak i otpornost – bespovratna sredstva – raspoloživ predujam ili unaprijed naplaćen prihod</v>
      </c>
      <c r="D31" s="81">
        <v>4223</v>
      </c>
      <c r="E31" s="39" t="str">
        <f t="shared" si="2"/>
        <v>Oprema za održavanje i zaštitu</v>
      </c>
      <c r="F31" s="74" t="s">
        <v>1341</v>
      </c>
      <c r="G31" s="39" t="str">
        <f t="shared" si="3"/>
        <v>Osuvremenjivanje infrastrukture Instituta za jadranske kulture i melioraciju krša kao preduvjet izvrsnosti u istraživanjima mediteranske poljoprivrede</v>
      </c>
      <c r="H31" s="39" t="str">
        <f t="shared" si="4"/>
        <v>0150</v>
      </c>
      <c r="I31" s="73">
        <v>5000</v>
      </c>
      <c r="J31" s="73">
        <v>0</v>
      </c>
      <c r="K31" s="73">
        <v>0</v>
      </c>
      <c r="L31" s="81"/>
      <c r="M31" s="80"/>
      <c r="N31" s="80"/>
      <c r="O31" s="81"/>
      <c r="P31" s="125"/>
      <c r="Q31" s="239"/>
      <c r="R31" t="str">
        <f>IF(D31="","",'OPĆI DIO'!$C$1)</f>
        <v>3025 INSTITUT ZA JADRANSKE KULTURE I MELIORACIJU KRŠA</v>
      </c>
      <c r="S31" t="str">
        <f t="shared" si="5"/>
        <v>422</v>
      </c>
      <c r="T31" t="str">
        <f t="shared" si="6"/>
        <v>42</v>
      </c>
      <c r="U31" t="str">
        <f t="shared" si="7"/>
        <v>15</v>
      </c>
      <c r="V31" t="str">
        <f t="shared" si="8"/>
        <v>4</v>
      </c>
      <c r="X31">
        <v>61</v>
      </c>
      <c r="Y31" t="s">
        <v>538</v>
      </c>
      <c r="AA31">
        <v>61</v>
      </c>
      <c r="AB31">
        <v>3241</v>
      </c>
      <c r="AC31" t="s">
        <v>732</v>
      </c>
      <c r="AE31" t="str">
        <f t="shared" si="9"/>
        <v>32</v>
      </c>
      <c r="AF31" t="str">
        <f t="shared" si="10"/>
        <v>324</v>
      </c>
      <c r="AH31" s="113" t="s">
        <v>1354</v>
      </c>
      <c r="AI31" s="113" t="s">
        <v>1355</v>
      </c>
      <c r="AJ31" s="113" t="str">
        <f t="shared" si="11"/>
        <v>K733067</v>
      </c>
      <c r="AK31" s="113" t="str">
        <f>IFERROR(VLOOKUP(AJ31,AKT!$E$4:$G$341,3,FALSE),"")</f>
        <v>0950</v>
      </c>
    </row>
    <row r="32" spans="1:37">
      <c r="A32" s="268">
        <f t="shared" si="0"/>
        <v>581</v>
      </c>
      <c r="B32" s="267">
        <v>581</v>
      </c>
      <c r="C32" s="39" t="str">
        <f t="shared" si="1"/>
        <v>Mehanizam za oporavak i otpornost – bespovratna sredstva – raspoloživ predujam ili unaprijed naplaćen prihod</v>
      </c>
      <c r="D32" s="81">
        <v>4224</v>
      </c>
      <c r="E32" s="39" t="str">
        <f t="shared" si="2"/>
        <v>Medicinska i laboratorijska oprema</v>
      </c>
      <c r="F32" s="74" t="s">
        <v>1341</v>
      </c>
      <c r="G32" s="39" t="str">
        <f t="shared" si="3"/>
        <v>Osuvremenjivanje infrastrukture Instituta za jadranske kulture i melioraciju krša kao preduvjet izvrsnosti u istraživanjima mediteranske poljoprivrede</v>
      </c>
      <c r="H32" s="39" t="str">
        <f t="shared" si="4"/>
        <v>0150</v>
      </c>
      <c r="I32" s="73">
        <v>100000</v>
      </c>
      <c r="J32" s="73">
        <v>0</v>
      </c>
      <c r="K32" s="73">
        <v>0</v>
      </c>
      <c r="L32" s="81"/>
      <c r="M32" s="80"/>
      <c r="N32" s="80"/>
      <c r="O32" s="81"/>
      <c r="P32" s="125"/>
      <c r="Q32" s="239"/>
      <c r="R32" t="str">
        <f>IF(D32="","",'OPĆI DIO'!$C$1)</f>
        <v>3025 INSTITUT ZA JADRANSKE KULTURE I MELIORACIJU KRŠA</v>
      </c>
      <c r="S32" t="str">
        <f t="shared" si="5"/>
        <v>422</v>
      </c>
      <c r="T32" t="str">
        <f t="shared" si="6"/>
        <v>42</v>
      </c>
      <c r="U32" t="str">
        <f t="shared" si="7"/>
        <v>15</v>
      </c>
      <c r="V32" t="str">
        <f t="shared" si="8"/>
        <v>4</v>
      </c>
      <c r="X32">
        <v>71</v>
      </c>
      <c r="Y32" t="s">
        <v>540</v>
      </c>
      <c r="AA32">
        <v>71</v>
      </c>
      <c r="AB32">
        <v>3291</v>
      </c>
      <c r="AC32" t="s">
        <v>735</v>
      </c>
      <c r="AE32" t="str">
        <f t="shared" si="9"/>
        <v>32</v>
      </c>
      <c r="AF32" t="str">
        <f t="shared" si="10"/>
        <v>329</v>
      </c>
      <c r="AH32" s="113" t="s">
        <v>1356</v>
      </c>
      <c r="AI32" s="113" t="s">
        <v>1357</v>
      </c>
      <c r="AJ32" s="113" t="str">
        <f t="shared" si="11"/>
        <v>K733067</v>
      </c>
      <c r="AK32" s="113" t="str">
        <f>IFERROR(VLOOKUP(AJ32,AKT!$E$4:$G$341,3,FALSE),"")</f>
        <v>0950</v>
      </c>
    </row>
    <row r="33" spans="1:37">
      <c r="A33" s="268">
        <f t="shared" si="0"/>
        <v>581</v>
      </c>
      <c r="B33" s="267">
        <v>581</v>
      </c>
      <c r="C33" s="39" t="str">
        <f t="shared" si="1"/>
        <v>Mehanizam za oporavak i otpornost – bespovratna sredstva – raspoloživ predujam ili unaprijed naplaćen prihod</v>
      </c>
      <c r="D33" s="81">
        <v>4225</v>
      </c>
      <c r="E33" s="39" t="str">
        <f t="shared" si="2"/>
        <v>Instrumenti, uređaji i strojevi</v>
      </c>
      <c r="F33" s="74" t="s">
        <v>1341</v>
      </c>
      <c r="G33" s="39" t="str">
        <f t="shared" si="3"/>
        <v>Osuvremenjivanje infrastrukture Instituta za jadranske kulture i melioraciju krša kao preduvjet izvrsnosti u istraživanjima mediteranske poljoprivrede</v>
      </c>
      <c r="H33" s="39" t="str">
        <f t="shared" si="4"/>
        <v>0150</v>
      </c>
      <c r="I33" s="73">
        <v>5000</v>
      </c>
      <c r="J33" s="73">
        <v>0</v>
      </c>
      <c r="K33" s="73">
        <v>0</v>
      </c>
      <c r="L33" s="81"/>
      <c r="M33" s="80"/>
      <c r="N33" s="80"/>
      <c r="O33" s="81"/>
      <c r="P33" s="125"/>
      <c r="Q33" s="239"/>
      <c r="R33" t="str">
        <f>IF(D33="","",'OPĆI DIO'!$C$1)</f>
        <v>3025 INSTITUT ZA JADRANSKE KULTURE I MELIORACIJU KRŠA</v>
      </c>
      <c r="S33" t="str">
        <f t="shared" si="5"/>
        <v>422</v>
      </c>
      <c r="T33" t="str">
        <f t="shared" si="6"/>
        <v>42</v>
      </c>
      <c r="U33" t="str">
        <f t="shared" si="7"/>
        <v>15</v>
      </c>
      <c r="V33" t="str">
        <f t="shared" si="8"/>
        <v>4</v>
      </c>
      <c r="X33">
        <v>810</v>
      </c>
      <c r="Y33" t="s">
        <v>541</v>
      </c>
      <c r="AA33">
        <v>810</v>
      </c>
      <c r="AB33">
        <v>3292</v>
      </c>
      <c r="AC33" t="s">
        <v>738</v>
      </c>
      <c r="AE33" t="str">
        <f t="shared" si="9"/>
        <v>32</v>
      </c>
      <c r="AF33" t="str">
        <f t="shared" si="10"/>
        <v>329</v>
      </c>
      <c r="AH33" s="113" t="s">
        <v>1358</v>
      </c>
      <c r="AI33" s="113" t="s">
        <v>1359</v>
      </c>
      <c r="AJ33" s="113" t="str">
        <f t="shared" si="11"/>
        <v>K733067</v>
      </c>
      <c r="AK33" s="113" t="str">
        <f>IFERROR(VLOOKUP(AJ33,AKT!$E$4:$G$341,3,FALSE),"")</f>
        <v>0950</v>
      </c>
    </row>
    <row r="34" spans="1:37">
      <c r="A34" s="268">
        <f t="shared" si="0"/>
        <v>581</v>
      </c>
      <c r="B34" s="267">
        <v>581</v>
      </c>
      <c r="C34" s="39" t="str">
        <f t="shared" si="1"/>
        <v>Mehanizam za oporavak i otpornost – bespovratna sredstva – raspoloživ predujam ili unaprijed naplaćen prihod</v>
      </c>
      <c r="D34" s="81">
        <v>4227</v>
      </c>
      <c r="E34" s="39" t="str">
        <f t="shared" si="2"/>
        <v>Uređaji, strojevi i oprema za ostale namjene</v>
      </c>
      <c r="F34" s="74" t="s">
        <v>1341</v>
      </c>
      <c r="G34" s="39" t="str">
        <f t="shared" si="3"/>
        <v>Osuvremenjivanje infrastrukture Instituta za jadranske kulture i melioraciju krša kao preduvjet izvrsnosti u istraživanjima mediteranske poljoprivrede</v>
      </c>
      <c r="H34" s="39" t="str">
        <f t="shared" si="4"/>
        <v>0150</v>
      </c>
      <c r="I34" s="73">
        <v>5000</v>
      </c>
      <c r="J34" s="73">
        <v>0</v>
      </c>
      <c r="K34" s="73">
        <v>0</v>
      </c>
      <c r="L34" s="81"/>
      <c r="M34" s="80"/>
      <c r="N34" s="80"/>
      <c r="O34" s="81"/>
      <c r="P34" s="125"/>
      <c r="Q34" s="239"/>
      <c r="R34" t="str">
        <f>IF(D34="","",'OPĆI DIO'!$C$1)</f>
        <v>3025 INSTITUT ZA JADRANSKE KULTURE I MELIORACIJU KRŠA</v>
      </c>
      <c r="S34" t="str">
        <f t="shared" si="5"/>
        <v>422</v>
      </c>
      <c r="T34" t="str">
        <f t="shared" si="6"/>
        <v>42</v>
      </c>
      <c r="U34" t="str">
        <f t="shared" si="7"/>
        <v>15</v>
      </c>
      <c r="V34" t="str">
        <f t="shared" si="8"/>
        <v>4</v>
      </c>
      <c r="X34">
        <v>815</v>
      </c>
      <c r="Y34" t="s">
        <v>520</v>
      </c>
      <c r="AA34">
        <v>815</v>
      </c>
      <c r="AB34">
        <v>3293</v>
      </c>
      <c r="AC34" t="s">
        <v>741</v>
      </c>
      <c r="AE34" t="str">
        <f t="shared" si="9"/>
        <v>32</v>
      </c>
      <c r="AF34" t="str">
        <f t="shared" si="10"/>
        <v>329</v>
      </c>
      <c r="AH34" s="113" t="s">
        <v>1360</v>
      </c>
      <c r="AI34" s="113" t="s">
        <v>1361</v>
      </c>
      <c r="AJ34" s="113" t="str">
        <f t="shared" si="11"/>
        <v>K733067</v>
      </c>
      <c r="AK34" s="113" t="str">
        <f>IFERROR(VLOOKUP(AJ34,AKT!$E$4:$G$341,3,FALSE),"")</f>
        <v>0950</v>
      </c>
    </row>
    <row r="35" spans="1:37">
      <c r="A35" s="268">
        <f t="shared" si="0"/>
        <v>815</v>
      </c>
      <c r="B35" s="267">
        <v>815</v>
      </c>
      <c r="C35" s="39" t="str">
        <f t="shared" si="1"/>
        <v>Mehanizam za oporavak i otpornost (NPOO – zajam)</v>
      </c>
      <c r="D35" s="81">
        <v>3233</v>
      </c>
      <c r="E35" s="39" t="str">
        <f t="shared" si="2"/>
        <v>Usluge promidžbe i informiranja</v>
      </c>
      <c r="F35" s="74" t="s">
        <v>1341</v>
      </c>
      <c r="G35" s="39" t="str">
        <f t="shared" si="3"/>
        <v>Osuvremenjivanje infrastrukture Instituta za jadranske kulture i melioraciju krša kao preduvjet izvrsnosti u istraživanjima mediteranske poljoprivrede</v>
      </c>
      <c r="H35" s="39" t="str">
        <f t="shared" si="4"/>
        <v>0150</v>
      </c>
      <c r="I35" s="73">
        <v>2000</v>
      </c>
      <c r="J35" s="73">
        <v>3000</v>
      </c>
      <c r="K35" s="73">
        <v>0</v>
      </c>
      <c r="L35" s="81"/>
      <c r="M35" s="80"/>
      <c r="N35" s="80"/>
      <c r="O35" s="81"/>
      <c r="P35" s="125"/>
      <c r="Q35" s="239"/>
      <c r="R35" t="str">
        <f>IF(D35="","",'OPĆI DIO'!$C$1)</f>
        <v>3025 INSTITUT ZA JADRANSKE KULTURE I MELIORACIJU KRŠA</v>
      </c>
      <c r="S35" t="str">
        <f t="shared" si="5"/>
        <v>323</v>
      </c>
      <c r="T35" t="str">
        <f t="shared" si="6"/>
        <v>32</v>
      </c>
      <c r="U35" t="str">
        <f t="shared" si="7"/>
        <v>15</v>
      </c>
      <c r="V35" t="str">
        <f t="shared" si="8"/>
        <v>3</v>
      </c>
      <c r="AB35">
        <v>3293</v>
      </c>
      <c r="AC35" t="s">
        <v>744</v>
      </c>
      <c r="AE35" t="str">
        <f t="shared" si="9"/>
        <v>32</v>
      </c>
      <c r="AF35" t="str">
        <f t="shared" si="10"/>
        <v>329</v>
      </c>
      <c r="AH35" s="113" t="s">
        <v>1362</v>
      </c>
      <c r="AI35" s="113" t="s">
        <v>1363</v>
      </c>
      <c r="AJ35" s="113" t="str">
        <f t="shared" si="11"/>
        <v>K733067</v>
      </c>
      <c r="AK35" s="113" t="str">
        <f>IFERROR(VLOOKUP(AJ35,AKT!$E$4:$G$341,3,FALSE),"")</f>
        <v>0950</v>
      </c>
    </row>
    <row r="36" spans="1:37">
      <c r="A36" s="268">
        <f t="shared" si="0"/>
        <v>815</v>
      </c>
      <c r="B36" s="267">
        <v>815</v>
      </c>
      <c r="C36" s="39" t="str">
        <f t="shared" si="1"/>
        <v>Mehanizam za oporavak i otpornost (NPOO – zajam)</v>
      </c>
      <c r="D36" s="81">
        <v>3239</v>
      </c>
      <c r="E36" s="39" t="str">
        <f t="shared" si="2"/>
        <v>Ostale usluge</v>
      </c>
      <c r="F36" s="74" t="s">
        <v>1341</v>
      </c>
      <c r="G36" s="39" t="str">
        <f t="shared" si="3"/>
        <v>Osuvremenjivanje infrastrukture Instituta za jadranske kulture i melioraciju krša kao preduvjet izvrsnosti u istraživanjima mediteranske poljoprivrede</v>
      </c>
      <c r="H36" s="39" t="str">
        <f t="shared" si="4"/>
        <v>0150</v>
      </c>
      <c r="I36" s="73">
        <v>1000</v>
      </c>
      <c r="J36" s="73">
        <v>2000</v>
      </c>
      <c r="K36" s="73">
        <v>0</v>
      </c>
      <c r="L36" s="81"/>
      <c r="M36" s="80"/>
      <c r="N36" s="80"/>
      <c r="O36" s="81"/>
      <c r="P36" s="125"/>
      <c r="Q36" s="239"/>
      <c r="R36" t="str">
        <f>IF(D36="","",'OPĆI DIO'!$C$1)</f>
        <v>3025 INSTITUT ZA JADRANSKE KULTURE I MELIORACIJU KRŠA</v>
      </c>
      <c r="S36" t="str">
        <f t="shared" si="5"/>
        <v>323</v>
      </c>
      <c r="T36" t="str">
        <f t="shared" si="6"/>
        <v>32</v>
      </c>
      <c r="U36" t="str">
        <f t="shared" si="7"/>
        <v>15</v>
      </c>
      <c r="V36" t="str">
        <f t="shared" si="8"/>
        <v>3</v>
      </c>
      <c r="AB36">
        <v>3294</v>
      </c>
      <c r="AC36" t="s">
        <v>747</v>
      </c>
      <c r="AE36" t="str">
        <f t="shared" si="9"/>
        <v>32</v>
      </c>
      <c r="AF36" t="str">
        <f t="shared" si="10"/>
        <v>329</v>
      </c>
      <c r="AH36" s="113" t="s">
        <v>1364</v>
      </c>
      <c r="AI36" s="113" t="s">
        <v>1365</v>
      </c>
      <c r="AJ36" s="113" t="str">
        <f t="shared" si="11"/>
        <v>K818050</v>
      </c>
      <c r="AK36" s="113" t="str">
        <f>IFERROR(VLOOKUP(AJ36,AKT!$E$4:$G$341,3,FALSE),"")</f>
        <v/>
      </c>
    </row>
    <row r="37" spans="1:37">
      <c r="A37" s="268">
        <f t="shared" si="0"/>
        <v>815</v>
      </c>
      <c r="B37" s="267">
        <v>815</v>
      </c>
      <c r="C37" s="39" t="str">
        <f t="shared" si="1"/>
        <v>Mehanizam za oporavak i otpornost (NPOO – zajam)</v>
      </c>
      <c r="D37" s="81">
        <v>4111</v>
      </c>
      <c r="E37" s="39" t="str">
        <f t="shared" si="2"/>
        <v>Zemljište</v>
      </c>
      <c r="F37" s="74" t="s">
        <v>1341</v>
      </c>
      <c r="G37" s="39" t="str">
        <f t="shared" si="3"/>
        <v>Osuvremenjivanje infrastrukture Instituta za jadranske kulture i melioraciju krša kao preduvjet izvrsnosti u istraživanjima mediteranske poljoprivrede</v>
      </c>
      <c r="H37" s="39" t="str">
        <f t="shared" si="4"/>
        <v>0150</v>
      </c>
      <c r="I37" s="73">
        <v>300000</v>
      </c>
      <c r="J37" s="73">
        <v>1017505</v>
      </c>
      <c r="K37" s="73">
        <v>0</v>
      </c>
      <c r="L37" s="81"/>
      <c r="M37" s="80"/>
      <c r="N37" s="80"/>
      <c r="O37" s="81"/>
      <c r="P37" s="125"/>
      <c r="Q37" s="239"/>
      <c r="R37" t="str">
        <f>IF(D37="","",'OPĆI DIO'!$C$1)</f>
        <v>3025 INSTITUT ZA JADRANSKE KULTURE I MELIORACIJU KRŠA</v>
      </c>
      <c r="S37" t="str">
        <f t="shared" si="5"/>
        <v>411</v>
      </c>
      <c r="T37" t="str">
        <f t="shared" si="6"/>
        <v>41</v>
      </c>
      <c r="U37" t="str">
        <f t="shared" si="7"/>
        <v>15</v>
      </c>
      <c r="V37" t="str">
        <f t="shared" si="8"/>
        <v>4</v>
      </c>
      <c r="AB37">
        <v>3295</v>
      </c>
      <c r="AC37" t="s">
        <v>750</v>
      </c>
      <c r="AE37" t="str">
        <f t="shared" si="9"/>
        <v>32</v>
      </c>
      <c r="AF37" t="str">
        <f t="shared" si="10"/>
        <v>329</v>
      </c>
      <c r="AH37" s="113" t="s">
        <v>1366</v>
      </c>
      <c r="AI37" s="113" t="s">
        <v>1367</v>
      </c>
      <c r="AJ37" s="113" t="str">
        <f t="shared" si="11"/>
        <v>K818050</v>
      </c>
      <c r="AK37" s="113" t="str">
        <f>IFERROR(VLOOKUP(AJ37,AKT!$E$4:$G$341,3,FALSE),"")</f>
        <v/>
      </c>
    </row>
    <row r="38" spans="1:37">
      <c r="A38" s="268">
        <f t="shared" si="0"/>
        <v>815</v>
      </c>
      <c r="B38" s="267">
        <v>815</v>
      </c>
      <c r="C38" s="39" t="str">
        <f t="shared" si="1"/>
        <v>Mehanizam za oporavak i otpornost (NPOO – zajam)</v>
      </c>
      <c r="D38" s="81">
        <v>4212</v>
      </c>
      <c r="E38" s="39" t="str">
        <f t="shared" si="2"/>
        <v>Poslovni objekti</v>
      </c>
      <c r="F38" s="74" t="s">
        <v>1341</v>
      </c>
      <c r="G38" s="39" t="str">
        <f t="shared" si="3"/>
        <v>Osuvremenjivanje infrastrukture Instituta za jadranske kulture i melioraciju krša kao preduvjet izvrsnosti u istraživanjima mediteranske poljoprivrede</v>
      </c>
      <c r="H38" s="39" t="str">
        <f t="shared" si="4"/>
        <v>0150</v>
      </c>
      <c r="I38" s="73">
        <v>100000</v>
      </c>
      <c r="J38" s="73">
        <v>0</v>
      </c>
      <c r="K38" s="73">
        <v>0</v>
      </c>
      <c r="L38" s="81"/>
      <c r="M38" s="80"/>
      <c r="N38" s="80"/>
      <c r="O38" s="81"/>
      <c r="P38" s="125"/>
      <c r="Q38" s="239"/>
      <c r="R38" t="str">
        <f>IF(D38="","",'OPĆI DIO'!$C$1)</f>
        <v>3025 INSTITUT ZA JADRANSKE KULTURE I MELIORACIJU KRŠA</v>
      </c>
      <c r="S38" t="str">
        <f t="shared" si="5"/>
        <v>421</v>
      </c>
      <c r="T38" t="str">
        <f t="shared" si="6"/>
        <v>42</v>
      </c>
      <c r="U38" t="str">
        <f t="shared" si="7"/>
        <v>15</v>
      </c>
      <c r="V38" t="str">
        <f t="shared" si="8"/>
        <v>4</v>
      </c>
      <c r="AB38">
        <v>3296</v>
      </c>
      <c r="AC38" t="s">
        <v>753</v>
      </c>
      <c r="AE38" t="str">
        <f t="shared" si="9"/>
        <v>32</v>
      </c>
      <c r="AF38" t="str">
        <f t="shared" si="10"/>
        <v>329</v>
      </c>
      <c r="AH38" s="113" t="s">
        <v>1368</v>
      </c>
      <c r="AI38" s="113" t="s">
        <v>1369</v>
      </c>
      <c r="AJ38" s="113" t="str">
        <f t="shared" si="11"/>
        <v>K818050</v>
      </c>
      <c r="AK38" s="113" t="str">
        <f>IFERROR(VLOOKUP(AJ38,AKT!$E$4:$G$341,3,FALSE),"")</f>
        <v/>
      </c>
    </row>
    <row r="39" spans="1:37">
      <c r="A39" s="268">
        <f t="shared" si="0"/>
        <v>815</v>
      </c>
      <c r="B39" s="267">
        <v>815</v>
      </c>
      <c r="C39" s="39" t="str">
        <f t="shared" si="1"/>
        <v>Mehanizam za oporavak i otpornost (NPOO – zajam)</v>
      </c>
      <c r="D39" s="81">
        <v>4511</v>
      </c>
      <c r="E39" s="39" t="str">
        <f t="shared" si="2"/>
        <v>Dodatna ulaganja na građevinskim objektima</v>
      </c>
      <c r="F39" s="74" t="s">
        <v>1341</v>
      </c>
      <c r="G39" s="39" t="str">
        <f t="shared" si="3"/>
        <v>Osuvremenjivanje infrastrukture Instituta za jadranske kulture i melioraciju krša kao preduvjet izvrsnosti u istraživanjima mediteranske poljoprivrede</v>
      </c>
      <c r="H39" s="39" t="str">
        <f t="shared" si="4"/>
        <v>0150</v>
      </c>
      <c r="I39" s="73">
        <v>753192</v>
      </c>
      <c r="J39" s="73">
        <v>80118</v>
      </c>
      <c r="K39" s="73">
        <v>0</v>
      </c>
      <c r="L39" s="81"/>
      <c r="M39" s="80"/>
      <c r="N39" s="80"/>
      <c r="O39" s="81"/>
      <c r="P39" s="125"/>
      <c r="Q39" s="239"/>
      <c r="R39" t="str">
        <f>IF(D39="","",'OPĆI DIO'!$C$1)</f>
        <v>3025 INSTITUT ZA JADRANSKE KULTURE I MELIORACIJU KRŠA</v>
      </c>
      <c r="S39" t="str">
        <f t="shared" si="5"/>
        <v>451</v>
      </c>
      <c r="T39" t="str">
        <f t="shared" si="6"/>
        <v>45</v>
      </c>
      <c r="U39" t="str">
        <f t="shared" si="7"/>
        <v>15</v>
      </c>
      <c r="V39" t="str">
        <f t="shared" si="8"/>
        <v>4</v>
      </c>
      <c r="AB39">
        <v>3299</v>
      </c>
      <c r="AC39" t="s">
        <v>756</v>
      </c>
      <c r="AE39" t="str">
        <f t="shared" si="9"/>
        <v>32</v>
      </c>
      <c r="AF39" t="str">
        <f t="shared" si="10"/>
        <v>329</v>
      </c>
      <c r="AH39" s="113" t="s">
        <v>1370</v>
      </c>
      <c r="AI39" s="113" t="s">
        <v>1371</v>
      </c>
      <c r="AJ39" s="113" t="str">
        <f t="shared" si="11"/>
        <v>K818050</v>
      </c>
      <c r="AK39" s="113" t="str">
        <f>IFERROR(VLOOKUP(AJ39,AKT!$E$4:$G$341,3,FALSE),"")</f>
        <v/>
      </c>
    </row>
    <row r="40" spans="1:37">
      <c r="A40" s="268">
        <f t="shared" si="0"/>
        <v>815</v>
      </c>
      <c r="B40" s="267">
        <v>815</v>
      </c>
      <c r="C40" s="39" t="str">
        <f t="shared" si="1"/>
        <v>Mehanizam za oporavak i otpornost (NPOO – zajam)</v>
      </c>
      <c r="D40" s="81">
        <v>4221</v>
      </c>
      <c r="E40" s="39" t="str">
        <f t="shared" si="2"/>
        <v>Uredska oprema i namještaj</v>
      </c>
      <c r="F40" s="74" t="s">
        <v>1341</v>
      </c>
      <c r="G40" s="39" t="str">
        <f t="shared" si="3"/>
        <v>Osuvremenjivanje infrastrukture Instituta za jadranske kulture i melioraciju krša kao preduvjet izvrsnosti u istraživanjima mediteranske poljoprivrede</v>
      </c>
      <c r="H40" s="39" t="str">
        <f t="shared" si="4"/>
        <v>0150</v>
      </c>
      <c r="I40" s="73">
        <v>130000</v>
      </c>
      <c r="J40" s="73">
        <v>50000</v>
      </c>
      <c r="K40" s="73">
        <v>0</v>
      </c>
      <c r="L40" s="81"/>
      <c r="M40" s="80"/>
      <c r="N40" s="80"/>
      <c r="O40" s="81"/>
      <c r="P40" s="125"/>
      <c r="Q40" s="239"/>
      <c r="R40" t="str">
        <f>IF(D40="","",'OPĆI DIO'!$C$1)</f>
        <v>3025 INSTITUT ZA JADRANSKE KULTURE I MELIORACIJU KRŠA</v>
      </c>
      <c r="S40" t="str">
        <f t="shared" si="5"/>
        <v>422</v>
      </c>
      <c r="T40" t="str">
        <f t="shared" si="6"/>
        <v>42</v>
      </c>
      <c r="U40" t="str">
        <f t="shared" si="7"/>
        <v>15</v>
      </c>
      <c r="V40" t="str">
        <f t="shared" si="8"/>
        <v>4</v>
      </c>
      <c r="AB40">
        <v>3411</v>
      </c>
      <c r="AC40" t="s">
        <v>759</v>
      </c>
      <c r="AE40" t="str">
        <f t="shared" si="9"/>
        <v>34</v>
      </c>
      <c r="AF40" t="str">
        <f t="shared" si="10"/>
        <v>341</v>
      </c>
      <c r="AH40" s="113" t="s">
        <v>1372</v>
      </c>
      <c r="AI40" s="113" t="s">
        <v>1373</v>
      </c>
      <c r="AJ40" s="113" t="str">
        <f t="shared" si="11"/>
        <v>K818050</v>
      </c>
      <c r="AK40" s="113" t="str">
        <f>IFERROR(VLOOKUP(AJ40,AKT!$E$4:$G$341,3,FALSE),"")</f>
        <v/>
      </c>
    </row>
    <row r="41" spans="1:37">
      <c r="A41" s="268">
        <f t="shared" si="0"/>
        <v>815</v>
      </c>
      <c r="B41" s="267">
        <v>815</v>
      </c>
      <c r="C41" s="39" t="str">
        <f t="shared" si="1"/>
        <v>Mehanizam za oporavak i otpornost (NPOO – zajam)</v>
      </c>
      <c r="D41" s="81">
        <v>4223</v>
      </c>
      <c r="E41" s="39" t="str">
        <f t="shared" si="2"/>
        <v>Oprema za održavanje i zaštitu</v>
      </c>
      <c r="F41" s="74" t="s">
        <v>1341</v>
      </c>
      <c r="G41" s="39" t="str">
        <f t="shared" si="3"/>
        <v>Osuvremenjivanje infrastrukture Instituta za jadranske kulture i melioraciju krša kao preduvjet izvrsnosti u istraživanjima mediteranske poljoprivrede</v>
      </c>
      <c r="H41" s="39" t="str">
        <f t="shared" si="4"/>
        <v>0150</v>
      </c>
      <c r="I41" s="73">
        <v>35000</v>
      </c>
      <c r="J41" s="73">
        <v>25000</v>
      </c>
      <c r="K41" s="73">
        <v>0</v>
      </c>
      <c r="L41" s="81"/>
      <c r="M41" s="80"/>
      <c r="N41" s="80"/>
      <c r="O41" s="81"/>
      <c r="P41" s="125"/>
      <c r="Q41" s="239"/>
      <c r="R41" t="str">
        <f>IF(D41="","",'OPĆI DIO'!$C$1)</f>
        <v>3025 INSTITUT ZA JADRANSKE KULTURE I MELIORACIJU KRŠA</v>
      </c>
      <c r="S41" t="str">
        <f t="shared" si="5"/>
        <v>422</v>
      </c>
      <c r="T41" t="str">
        <f t="shared" si="6"/>
        <v>42</v>
      </c>
      <c r="U41" t="str">
        <f t="shared" si="7"/>
        <v>15</v>
      </c>
      <c r="V41" t="str">
        <f t="shared" si="8"/>
        <v>4</v>
      </c>
      <c r="AB41">
        <v>3422</v>
      </c>
      <c r="AC41" t="s">
        <v>762</v>
      </c>
      <c r="AE41" t="str">
        <f t="shared" si="9"/>
        <v>34</v>
      </c>
      <c r="AF41" t="str">
        <f t="shared" si="10"/>
        <v>342</v>
      </c>
      <c r="AH41" s="113" t="s">
        <v>1374</v>
      </c>
      <c r="AI41" s="113" t="s">
        <v>1375</v>
      </c>
      <c r="AJ41" s="113" t="str">
        <f t="shared" si="11"/>
        <v>K818050</v>
      </c>
      <c r="AK41" s="113" t="str">
        <f>IFERROR(VLOOKUP(AJ41,AKT!$E$4:$G$341,3,FALSE),"")</f>
        <v/>
      </c>
    </row>
    <row r="42" spans="1:37">
      <c r="A42" s="268">
        <f t="shared" si="0"/>
        <v>815</v>
      </c>
      <c r="B42" s="267">
        <v>815</v>
      </c>
      <c r="C42" s="39" t="str">
        <f t="shared" si="1"/>
        <v>Mehanizam za oporavak i otpornost (NPOO – zajam)</v>
      </c>
      <c r="D42" s="81">
        <v>4224</v>
      </c>
      <c r="E42" s="39" t="str">
        <f t="shared" si="2"/>
        <v>Medicinska i laboratorijska oprema</v>
      </c>
      <c r="F42" s="74" t="s">
        <v>1341</v>
      </c>
      <c r="G42" s="39" t="str">
        <f t="shared" si="3"/>
        <v>Osuvremenjivanje infrastrukture Instituta za jadranske kulture i melioraciju krša kao preduvjet izvrsnosti u istraživanjima mediteranske poljoprivrede</v>
      </c>
      <c r="H42" s="39" t="str">
        <f t="shared" si="4"/>
        <v>0150</v>
      </c>
      <c r="I42" s="73">
        <v>1900000</v>
      </c>
      <c r="J42" s="73">
        <v>5500000</v>
      </c>
      <c r="K42" s="73">
        <v>0</v>
      </c>
      <c r="L42" s="81"/>
      <c r="M42" s="80"/>
      <c r="N42" s="80"/>
      <c r="O42" s="81"/>
      <c r="P42" s="125"/>
      <c r="Q42" s="239"/>
      <c r="R42" t="str">
        <f>IF(D42="","",'OPĆI DIO'!$C$1)</f>
        <v>3025 INSTITUT ZA JADRANSKE KULTURE I MELIORACIJU KRŠA</v>
      </c>
      <c r="S42" t="str">
        <f t="shared" si="5"/>
        <v>422</v>
      </c>
      <c r="T42" t="str">
        <f t="shared" si="6"/>
        <v>42</v>
      </c>
      <c r="U42" t="str">
        <f t="shared" si="7"/>
        <v>15</v>
      </c>
      <c r="V42" t="str">
        <f t="shared" si="8"/>
        <v>4</v>
      </c>
      <c r="AB42">
        <v>3423</v>
      </c>
      <c r="AC42" t="s">
        <v>762</v>
      </c>
      <c r="AE42" t="str">
        <f t="shared" si="9"/>
        <v>34</v>
      </c>
      <c r="AF42" t="str">
        <f t="shared" si="10"/>
        <v>342</v>
      </c>
      <c r="AH42" s="113" t="s">
        <v>1376</v>
      </c>
      <c r="AI42" s="113" t="s">
        <v>1377</v>
      </c>
      <c r="AJ42" s="113" t="str">
        <f t="shared" si="11"/>
        <v>K679126</v>
      </c>
      <c r="AK42" s="113" t="str">
        <f>IFERROR(VLOOKUP(AJ42,AKT!$E$4:$G$341,3,FALSE),"")</f>
        <v>0942</v>
      </c>
    </row>
    <row r="43" spans="1:37">
      <c r="A43" s="268">
        <f t="shared" si="0"/>
        <v>815</v>
      </c>
      <c r="B43" s="267">
        <v>815</v>
      </c>
      <c r="C43" s="39" t="str">
        <f t="shared" si="1"/>
        <v>Mehanizam za oporavak i otpornost (NPOO – zajam)</v>
      </c>
      <c r="D43" s="81">
        <v>4225</v>
      </c>
      <c r="E43" s="39" t="str">
        <f t="shared" si="2"/>
        <v>Instrumenti, uređaji i strojevi</v>
      </c>
      <c r="F43" s="74" t="s">
        <v>1341</v>
      </c>
      <c r="G43" s="39" t="str">
        <f t="shared" si="3"/>
        <v>Osuvremenjivanje infrastrukture Instituta za jadranske kulture i melioraciju krša kao preduvjet izvrsnosti u istraživanjima mediteranske poljoprivrede</v>
      </c>
      <c r="H43" s="39" t="str">
        <f t="shared" si="4"/>
        <v>0150</v>
      </c>
      <c r="I43" s="73">
        <v>25000</v>
      </c>
      <c r="J43" s="73">
        <v>25000</v>
      </c>
      <c r="K43" s="73">
        <v>0</v>
      </c>
      <c r="L43" s="81"/>
      <c r="M43" s="80"/>
      <c r="N43" s="80"/>
      <c r="O43" s="81"/>
      <c r="P43" s="125"/>
      <c r="Q43" s="239"/>
      <c r="R43" t="str">
        <f>IF(D43="","",'OPĆI DIO'!$C$1)</f>
        <v>3025 INSTITUT ZA JADRANSKE KULTURE I MELIORACIJU KRŠA</v>
      </c>
      <c r="S43" t="str">
        <f t="shared" si="5"/>
        <v>422</v>
      </c>
      <c r="T43" t="str">
        <f t="shared" si="6"/>
        <v>42</v>
      </c>
      <c r="U43" t="str">
        <f t="shared" si="7"/>
        <v>15</v>
      </c>
      <c r="V43" t="str">
        <f t="shared" si="8"/>
        <v>4</v>
      </c>
      <c r="AB43">
        <v>3427</v>
      </c>
      <c r="AC43" t="s">
        <v>767</v>
      </c>
      <c r="AE43" t="str">
        <f t="shared" si="9"/>
        <v>34</v>
      </c>
      <c r="AF43" t="str">
        <f t="shared" si="10"/>
        <v>342</v>
      </c>
      <c r="AH43" s="113" t="s">
        <v>1378</v>
      </c>
      <c r="AI43" s="113" t="s">
        <v>1379</v>
      </c>
      <c r="AJ43" s="113" t="str">
        <f t="shared" si="11"/>
        <v>K679126</v>
      </c>
      <c r="AK43" s="113" t="str">
        <f>IFERROR(VLOOKUP(AJ43,AKT!$E$4:$G$341,3,FALSE),"")</f>
        <v>0942</v>
      </c>
    </row>
    <row r="44" spans="1:37">
      <c r="A44" s="268">
        <f t="shared" si="0"/>
        <v>815</v>
      </c>
      <c r="B44" s="267">
        <v>815</v>
      </c>
      <c r="C44" s="39" t="str">
        <f t="shared" si="1"/>
        <v>Mehanizam za oporavak i otpornost (NPOO – zajam)</v>
      </c>
      <c r="D44" s="81">
        <v>4227</v>
      </c>
      <c r="E44" s="39" t="str">
        <f t="shared" si="2"/>
        <v>Uređaji, strojevi i oprema za ostale namjene</v>
      </c>
      <c r="F44" s="74" t="s">
        <v>1341</v>
      </c>
      <c r="G44" s="39" t="str">
        <f t="shared" si="3"/>
        <v>Osuvremenjivanje infrastrukture Instituta za jadranske kulture i melioraciju krša kao preduvjet izvrsnosti u istraživanjima mediteranske poljoprivrede</v>
      </c>
      <c r="H44" s="39" t="str">
        <f t="shared" si="4"/>
        <v>0150</v>
      </c>
      <c r="I44" s="73">
        <v>25000</v>
      </c>
      <c r="J44" s="73">
        <v>26185</v>
      </c>
      <c r="K44" s="73">
        <v>0</v>
      </c>
      <c r="L44" s="81"/>
      <c r="M44" s="80"/>
      <c r="N44" s="80"/>
      <c r="O44" s="81"/>
      <c r="P44" s="125"/>
      <c r="Q44" s="239"/>
      <c r="R44" t="str">
        <f>IF(D44="","",'OPĆI DIO'!$C$1)</f>
        <v>3025 INSTITUT ZA JADRANSKE KULTURE I MELIORACIJU KRŠA</v>
      </c>
      <c r="S44" t="str">
        <f t="shared" si="5"/>
        <v>422</v>
      </c>
      <c r="T44" t="str">
        <f t="shared" si="6"/>
        <v>42</v>
      </c>
      <c r="U44" t="str">
        <f t="shared" si="7"/>
        <v>15</v>
      </c>
      <c r="V44" t="str">
        <f t="shared" si="8"/>
        <v>4</v>
      </c>
      <c r="AB44">
        <v>3431</v>
      </c>
      <c r="AC44" t="s">
        <v>770</v>
      </c>
      <c r="AE44" t="str">
        <f t="shared" si="9"/>
        <v>34</v>
      </c>
      <c r="AF44" t="str">
        <f t="shared" si="10"/>
        <v>343</v>
      </c>
      <c r="AH44" s="113" t="s">
        <v>1380</v>
      </c>
      <c r="AI44" s="113" t="s">
        <v>1381</v>
      </c>
      <c r="AJ44" s="113" t="str">
        <f t="shared" si="11"/>
        <v>K679128</v>
      </c>
      <c r="AK44" s="113" t="str">
        <f>IFERROR(VLOOKUP(AJ44,AKT!$E$4:$G$341,3,FALSE),"")</f>
        <v>0942</v>
      </c>
    </row>
    <row r="45" spans="1:37">
      <c r="A45" s="268" t="str">
        <f t="shared" si="0"/>
        <v/>
      </c>
      <c r="B45" s="267"/>
      <c r="C45" s="39" t="str">
        <f t="shared" si="1"/>
        <v/>
      </c>
      <c r="D45" s="81"/>
      <c r="E45" s="39" t="str">
        <f t="shared" si="2"/>
        <v/>
      </c>
      <c r="F45" s="74"/>
      <c r="G45" s="39" t="str">
        <f t="shared" si="3"/>
        <v/>
      </c>
      <c r="H45" s="39" t="str">
        <f t="shared" si="4"/>
        <v/>
      </c>
      <c r="I45" s="73"/>
      <c r="J45" s="73"/>
      <c r="K45" s="73"/>
      <c r="L45" s="81"/>
      <c r="M45" s="80"/>
      <c r="N45" s="80"/>
      <c r="O45" s="81"/>
      <c r="P45" s="125"/>
      <c r="Q45" s="239"/>
      <c r="R45" t="str">
        <f>IF(D45="","",'OPĆI DIO'!$C$1)</f>
        <v/>
      </c>
      <c r="S45" t="str">
        <f t="shared" si="5"/>
        <v/>
      </c>
      <c r="T45" t="str">
        <f t="shared" si="6"/>
        <v/>
      </c>
      <c r="U45" t="str">
        <f t="shared" si="7"/>
        <v/>
      </c>
      <c r="V45" t="str">
        <f t="shared" si="8"/>
        <v/>
      </c>
      <c r="AB45">
        <v>3432</v>
      </c>
      <c r="AC45" t="s">
        <v>773</v>
      </c>
      <c r="AE45" t="str">
        <f t="shared" si="9"/>
        <v>34</v>
      </c>
      <c r="AF45" t="str">
        <f t="shared" si="10"/>
        <v>343</v>
      </c>
      <c r="AH45" s="113" t="s">
        <v>1382</v>
      </c>
      <c r="AI45" s="113" t="s">
        <v>1383</v>
      </c>
      <c r="AJ45" s="113" t="str">
        <f t="shared" si="11"/>
        <v>K679128</v>
      </c>
      <c r="AK45" s="113" t="str">
        <f>IFERROR(VLOOKUP(AJ45,AKT!$E$4:$G$341,3,FALSE),"")</f>
        <v>0942</v>
      </c>
    </row>
    <row r="46" spans="1:37">
      <c r="A46" s="268" t="str">
        <f t="shared" si="0"/>
        <v/>
      </c>
      <c r="B46" s="267"/>
      <c r="C46" s="39" t="str">
        <f t="shared" si="1"/>
        <v/>
      </c>
      <c r="D46" s="81"/>
      <c r="E46" s="39" t="str">
        <f t="shared" si="2"/>
        <v/>
      </c>
      <c r="F46" s="74"/>
      <c r="G46" s="39" t="str">
        <f t="shared" si="3"/>
        <v/>
      </c>
      <c r="H46" s="39" t="str">
        <f t="shared" si="4"/>
        <v/>
      </c>
      <c r="I46" s="73"/>
      <c r="J46" s="73"/>
      <c r="K46" s="73"/>
      <c r="L46" s="81"/>
      <c r="M46" s="80"/>
      <c r="N46" s="80"/>
      <c r="O46" s="81"/>
      <c r="P46" s="125"/>
      <c r="Q46" s="239"/>
      <c r="R46" t="str">
        <f>IF(D46="","",'OPĆI DIO'!$C$1)</f>
        <v/>
      </c>
      <c r="S46" t="str">
        <f t="shared" si="5"/>
        <v/>
      </c>
      <c r="T46" t="str">
        <f t="shared" si="6"/>
        <v/>
      </c>
      <c r="U46" t="str">
        <f t="shared" si="7"/>
        <v/>
      </c>
      <c r="V46" t="str">
        <f t="shared" si="8"/>
        <v/>
      </c>
      <c r="AB46">
        <v>3433</v>
      </c>
      <c r="AC46" t="s">
        <v>778</v>
      </c>
      <c r="AE46" t="str">
        <f t="shared" si="9"/>
        <v>34</v>
      </c>
      <c r="AF46" t="str">
        <f t="shared" si="10"/>
        <v>343</v>
      </c>
      <c r="AH46" s="113" t="s">
        <v>1380</v>
      </c>
      <c r="AI46" s="113" t="s">
        <v>1384</v>
      </c>
      <c r="AJ46" s="113" t="str">
        <f t="shared" si="11"/>
        <v>K679128</v>
      </c>
      <c r="AK46" s="113" t="str">
        <f>IFERROR(VLOOKUP(AJ46,AKT!$E$4:$G$341,3,FALSE),"")</f>
        <v>0942</v>
      </c>
    </row>
    <row r="47" spans="1:37">
      <c r="A47" s="268" t="str">
        <f t="shared" si="0"/>
        <v/>
      </c>
      <c r="B47" s="267"/>
      <c r="C47" s="39" t="str">
        <f t="shared" si="1"/>
        <v/>
      </c>
      <c r="D47" s="81"/>
      <c r="E47" s="39" t="str">
        <f t="shared" si="2"/>
        <v/>
      </c>
      <c r="F47" s="74"/>
      <c r="G47" s="39" t="str">
        <f t="shared" si="3"/>
        <v/>
      </c>
      <c r="H47" s="39" t="str">
        <f t="shared" si="4"/>
        <v/>
      </c>
      <c r="I47" s="73"/>
      <c r="J47" s="73"/>
      <c r="K47" s="73"/>
      <c r="L47" s="81"/>
      <c r="M47" s="80"/>
      <c r="N47" s="80"/>
      <c r="O47" s="81"/>
      <c r="P47" s="125"/>
      <c r="Q47" s="239"/>
      <c r="R47" t="str">
        <f>IF(D47="","",'OPĆI DIO'!$C$1)</f>
        <v/>
      </c>
      <c r="S47" t="str">
        <f t="shared" si="5"/>
        <v/>
      </c>
      <c r="T47" t="str">
        <f t="shared" si="6"/>
        <v/>
      </c>
      <c r="U47" t="str">
        <f t="shared" si="7"/>
        <v/>
      </c>
      <c r="V47" t="str">
        <f t="shared" si="8"/>
        <v/>
      </c>
      <c r="AB47">
        <v>3434</v>
      </c>
      <c r="AC47" t="s">
        <v>781</v>
      </c>
      <c r="AE47" t="str">
        <f t="shared" si="9"/>
        <v>34</v>
      </c>
      <c r="AF47" t="str">
        <f t="shared" si="10"/>
        <v>343</v>
      </c>
      <c r="AH47" s="113" t="s">
        <v>1385</v>
      </c>
      <c r="AI47" s="113" t="s">
        <v>1386</v>
      </c>
      <c r="AJ47" s="113" t="str">
        <f t="shared" si="11"/>
        <v>K679129</v>
      </c>
      <c r="AK47" s="113" t="str">
        <f>IFERROR(VLOOKUP(AJ47,AKT!$E$4:$G$341,3,FALSE),"")</f>
        <v>0942</v>
      </c>
    </row>
    <row r="48" spans="1:37">
      <c r="A48" s="268" t="str">
        <f t="shared" si="0"/>
        <v/>
      </c>
      <c r="B48" s="267"/>
      <c r="C48" s="39" t="str">
        <f t="shared" si="1"/>
        <v/>
      </c>
      <c r="D48" s="81"/>
      <c r="E48" s="39" t="str">
        <f t="shared" si="2"/>
        <v/>
      </c>
      <c r="F48" s="74"/>
      <c r="G48" s="39" t="str">
        <f t="shared" si="3"/>
        <v/>
      </c>
      <c r="H48" s="39" t="str">
        <f t="shared" si="4"/>
        <v/>
      </c>
      <c r="I48" s="73"/>
      <c r="J48" s="73"/>
      <c r="K48" s="73"/>
      <c r="L48" s="81"/>
      <c r="M48" s="80"/>
      <c r="N48" s="80"/>
      <c r="O48" s="81"/>
      <c r="P48" s="125"/>
      <c r="Q48" s="239"/>
      <c r="R48" t="str">
        <f>IF(D48="","",'OPĆI DIO'!$C$1)</f>
        <v/>
      </c>
      <c r="S48" t="str">
        <f t="shared" si="5"/>
        <v/>
      </c>
      <c r="T48" t="str">
        <f t="shared" si="6"/>
        <v/>
      </c>
      <c r="U48" t="str">
        <f t="shared" si="7"/>
        <v/>
      </c>
      <c r="V48" t="str">
        <f t="shared" si="8"/>
        <v/>
      </c>
      <c r="AB48">
        <v>3511</v>
      </c>
      <c r="AC48" t="s">
        <v>784</v>
      </c>
      <c r="AE48" t="str">
        <f t="shared" si="9"/>
        <v>35</v>
      </c>
      <c r="AF48" t="str">
        <f t="shared" si="10"/>
        <v>351</v>
      </c>
      <c r="AH48" s="113" t="s">
        <v>1387</v>
      </c>
      <c r="AI48" s="113" t="s">
        <v>1388</v>
      </c>
      <c r="AJ48" s="113" t="str">
        <f t="shared" si="11"/>
        <v>K679129</v>
      </c>
      <c r="AK48" s="113" t="str">
        <f>IFERROR(VLOOKUP(AJ48,AKT!$E$4:$G$341,3,FALSE),"")</f>
        <v>0942</v>
      </c>
    </row>
    <row r="49" spans="1:37">
      <c r="A49" s="268" t="str">
        <f t="shared" si="0"/>
        <v/>
      </c>
      <c r="B49" s="267"/>
      <c r="C49" s="39" t="str">
        <f t="shared" si="1"/>
        <v/>
      </c>
      <c r="D49" s="81"/>
      <c r="E49" s="39" t="str">
        <f t="shared" si="2"/>
        <v/>
      </c>
      <c r="F49" s="74"/>
      <c r="G49" s="39" t="str">
        <f t="shared" si="3"/>
        <v/>
      </c>
      <c r="H49" s="39" t="str">
        <f t="shared" si="4"/>
        <v/>
      </c>
      <c r="I49" s="73"/>
      <c r="J49" s="73"/>
      <c r="K49" s="73"/>
      <c r="L49" s="81"/>
      <c r="M49" s="80"/>
      <c r="N49" s="80"/>
      <c r="O49" s="81"/>
      <c r="P49" s="125"/>
      <c r="Q49" s="239"/>
      <c r="R49" t="str">
        <f>IF(D49="","",'OPĆI DIO'!$C$1)</f>
        <v/>
      </c>
      <c r="S49" t="str">
        <f t="shared" si="5"/>
        <v/>
      </c>
      <c r="T49" t="str">
        <f t="shared" si="6"/>
        <v/>
      </c>
      <c r="U49" t="str">
        <f t="shared" si="7"/>
        <v/>
      </c>
      <c r="V49" t="str">
        <f t="shared" si="8"/>
        <v/>
      </c>
      <c r="AB49">
        <v>3512</v>
      </c>
      <c r="AC49" t="s">
        <v>787</v>
      </c>
      <c r="AE49" t="str">
        <f t="shared" si="9"/>
        <v>35</v>
      </c>
      <c r="AF49" t="str">
        <f t="shared" si="10"/>
        <v>351</v>
      </c>
      <c r="AH49" s="113" t="s">
        <v>1389</v>
      </c>
      <c r="AI49" s="113" t="s">
        <v>1390</v>
      </c>
      <c r="AJ49" s="113" t="str">
        <f t="shared" si="11"/>
        <v>K679129</v>
      </c>
      <c r="AK49" s="113" t="str">
        <f>IFERROR(VLOOKUP(AJ49,AKT!$E$4:$G$341,3,FALSE),"")</f>
        <v>0942</v>
      </c>
    </row>
    <row r="50" spans="1:37">
      <c r="A50" s="268" t="str">
        <f t="shared" si="0"/>
        <v/>
      </c>
      <c r="B50" s="267"/>
      <c r="C50" s="39" t="str">
        <f t="shared" si="1"/>
        <v/>
      </c>
      <c r="D50" s="81"/>
      <c r="E50" s="39" t="str">
        <f t="shared" si="2"/>
        <v/>
      </c>
      <c r="F50" s="74"/>
      <c r="G50" s="39" t="str">
        <f t="shared" si="3"/>
        <v/>
      </c>
      <c r="H50" s="39" t="str">
        <f t="shared" si="4"/>
        <v/>
      </c>
      <c r="I50" s="73"/>
      <c r="J50" s="73"/>
      <c r="K50" s="73"/>
      <c r="L50" s="81"/>
      <c r="M50" s="80"/>
      <c r="N50" s="80"/>
      <c r="O50" s="81"/>
      <c r="P50" s="125"/>
      <c r="Q50" s="239"/>
      <c r="R50" t="str">
        <f>IF(D50="","",'OPĆI DIO'!$C$1)</f>
        <v/>
      </c>
      <c r="S50" t="str">
        <f t="shared" si="5"/>
        <v/>
      </c>
      <c r="T50" t="str">
        <f t="shared" si="6"/>
        <v/>
      </c>
      <c r="U50" t="str">
        <f t="shared" si="7"/>
        <v/>
      </c>
      <c r="V50" t="str">
        <f t="shared" si="8"/>
        <v/>
      </c>
      <c r="AB50">
        <v>3522</v>
      </c>
      <c r="AC50" t="s">
        <v>790</v>
      </c>
      <c r="AE50" t="str">
        <f t="shared" si="9"/>
        <v>35</v>
      </c>
      <c r="AF50" t="str">
        <f t="shared" si="10"/>
        <v>352</v>
      </c>
      <c r="AH50" s="113" t="s">
        <v>1300</v>
      </c>
      <c r="AI50" s="113" t="s">
        <v>1377</v>
      </c>
      <c r="AJ50" s="113" t="str">
        <f t="shared" si="11"/>
        <v>A622152</v>
      </c>
      <c r="AK50" s="113" t="str">
        <f>IFERROR(VLOOKUP(AJ50,AKT!$E$4:$G$341,3,FALSE),"")</f>
        <v>0150</v>
      </c>
    </row>
    <row r="51" spans="1:37">
      <c r="A51" s="268" t="str">
        <f t="shared" si="0"/>
        <v/>
      </c>
      <c r="B51" s="267"/>
      <c r="C51" s="39" t="str">
        <f t="shared" si="1"/>
        <v/>
      </c>
      <c r="D51" s="81"/>
      <c r="E51" s="39" t="str">
        <f t="shared" si="2"/>
        <v/>
      </c>
      <c r="F51" s="74"/>
      <c r="G51" s="39" t="str">
        <f t="shared" si="3"/>
        <v/>
      </c>
      <c r="H51" s="39" t="str">
        <f t="shared" si="4"/>
        <v/>
      </c>
      <c r="I51" s="73"/>
      <c r="J51" s="73"/>
      <c r="K51" s="73"/>
      <c r="L51" s="81"/>
      <c r="M51" s="80"/>
      <c r="N51" s="80"/>
      <c r="O51" s="81"/>
      <c r="P51" s="125"/>
      <c r="Q51" s="239"/>
      <c r="R51" t="str">
        <f>IF(D51="","",'OPĆI DIO'!$C$1)</f>
        <v/>
      </c>
      <c r="S51" t="str">
        <f t="shared" si="5"/>
        <v/>
      </c>
      <c r="T51" t="str">
        <f t="shared" si="6"/>
        <v/>
      </c>
      <c r="U51" t="str">
        <f t="shared" si="7"/>
        <v/>
      </c>
      <c r="V51" t="str">
        <f t="shared" si="8"/>
        <v/>
      </c>
      <c r="AB51">
        <v>3531</v>
      </c>
      <c r="AC51" t="s">
        <v>793</v>
      </c>
      <c r="AE51" t="str">
        <f t="shared" si="9"/>
        <v>35</v>
      </c>
      <c r="AF51" t="str">
        <f t="shared" si="10"/>
        <v>353</v>
      </c>
      <c r="AH51" s="113" t="s">
        <v>1391</v>
      </c>
      <c r="AI51" s="113" t="s">
        <v>1392</v>
      </c>
      <c r="AJ51" s="113" t="str">
        <f t="shared" si="11"/>
        <v>A622152</v>
      </c>
      <c r="AK51" s="113" t="str">
        <f>IFERROR(VLOOKUP(AJ51,AKT!$E$4:$G$341,3,FALSE),"")</f>
        <v>0150</v>
      </c>
    </row>
    <row r="52" spans="1:37">
      <c r="A52" s="268" t="str">
        <f t="shared" si="0"/>
        <v/>
      </c>
      <c r="B52" s="267"/>
      <c r="C52" s="39" t="str">
        <f t="shared" si="1"/>
        <v/>
      </c>
      <c r="D52" s="81"/>
      <c r="E52" s="39" t="str">
        <f t="shared" si="2"/>
        <v/>
      </c>
      <c r="F52" s="74"/>
      <c r="G52" s="39" t="str">
        <f t="shared" si="3"/>
        <v/>
      </c>
      <c r="H52" s="39" t="str">
        <f t="shared" si="4"/>
        <v/>
      </c>
      <c r="I52" s="73"/>
      <c r="J52" s="73"/>
      <c r="K52" s="73"/>
      <c r="L52" s="81"/>
      <c r="M52" s="80"/>
      <c r="N52" s="80"/>
      <c r="O52" s="81"/>
      <c r="P52" s="125"/>
      <c r="Q52" s="239"/>
      <c r="R52" t="str">
        <f>IF(D52="","",'OPĆI DIO'!$C$1)</f>
        <v/>
      </c>
      <c r="S52" t="str">
        <f t="shared" si="5"/>
        <v/>
      </c>
      <c r="T52" t="str">
        <f t="shared" si="6"/>
        <v/>
      </c>
      <c r="U52" t="str">
        <f t="shared" si="7"/>
        <v/>
      </c>
      <c r="V52" t="str">
        <f t="shared" si="8"/>
        <v/>
      </c>
      <c r="AB52">
        <v>3611</v>
      </c>
      <c r="AC52" t="s">
        <v>796</v>
      </c>
      <c r="AE52" t="str">
        <f t="shared" si="9"/>
        <v>36</v>
      </c>
      <c r="AF52" t="str">
        <f t="shared" si="10"/>
        <v>361</v>
      </c>
      <c r="AH52" s="113" t="s">
        <v>1393</v>
      </c>
      <c r="AI52" s="113" t="s">
        <v>1394</v>
      </c>
      <c r="AJ52" s="113" t="str">
        <f t="shared" si="11"/>
        <v>A622152</v>
      </c>
      <c r="AK52" s="113" t="str">
        <f>IFERROR(VLOOKUP(AJ52,AKT!$E$4:$G$341,3,FALSE),"")</f>
        <v>0150</v>
      </c>
    </row>
    <row r="53" spans="1:37">
      <c r="A53" s="268" t="str">
        <f t="shared" si="0"/>
        <v/>
      </c>
      <c r="B53" s="267"/>
      <c r="C53" s="39" t="str">
        <f t="shared" si="1"/>
        <v/>
      </c>
      <c r="D53" s="81"/>
      <c r="E53" s="39" t="str">
        <f t="shared" si="2"/>
        <v/>
      </c>
      <c r="F53" s="74"/>
      <c r="G53" s="39" t="str">
        <f t="shared" si="3"/>
        <v/>
      </c>
      <c r="H53" s="39" t="str">
        <f t="shared" si="4"/>
        <v/>
      </c>
      <c r="I53" s="73"/>
      <c r="J53" s="73"/>
      <c r="K53" s="73"/>
      <c r="L53" s="81"/>
      <c r="M53" s="80"/>
      <c r="N53" s="80"/>
      <c r="O53" s="81"/>
      <c r="P53" s="125"/>
      <c r="Q53" s="239"/>
      <c r="R53" t="str">
        <f>IF(D53="","",'OPĆI DIO'!$C$1)</f>
        <v/>
      </c>
      <c r="S53" t="str">
        <f t="shared" si="5"/>
        <v/>
      </c>
      <c r="T53" t="str">
        <f t="shared" si="6"/>
        <v/>
      </c>
      <c r="U53" t="str">
        <f t="shared" si="7"/>
        <v/>
      </c>
      <c r="V53" t="str">
        <f t="shared" si="8"/>
        <v/>
      </c>
      <c r="AB53">
        <v>3621</v>
      </c>
      <c r="AC53" t="s">
        <v>799</v>
      </c>
      <c r="AE53" t="str">
        <f t="shared" si="9"/>
        <v>36</v>
      </c>
      <c r="AF53" t="str">
        <f t="shared" si="10"/>
        <v>362</v>
      </c>
      <c r="AH53" s="113" t="s">
        <v>1395</v>
      </c>
      <c r="AI53" s="113" t="s">
        <v>1396</v>
      </c>
      <c r="AJ53" s="113" t="str">
        <f t="shared" si="11"/>
        <v>A622152</v>
      </c>
      <c r="AK53" s="113" t="str">
        <f>IFERROR(VLOOKUP(AJ53,AKT!$E$4:$G$341,3,FALSE),"")</f>
        <v>0150</v>
      </c>
    </row>
    <row r="54" spans="1:37">
      <c r="A54" s="268" t="str">
        <f t="shared" si="0"/>
        <v/>
      </c>
      <c r="B54" s="267"/>
      <c r="C54" s="39" t="str">
        <f t="shared" si="1"/>
        <v/>
      </c>
      <c r="D54" s="81"/>
      <c r="E54" s="39" t="str">
        <f t="shared" si="2"/>
        <v/>
      </c>
      <c r="F54" s="74"/>
      <c r="G54" s="39" t="str">
        <f t="shared" si="3"/>
        <v/>
      </c>
      <c r="H54" s="39" t="str">
        <f t="shared" si="4"/>
        <v/>
      </c>
      <c r="I54" s="73"/>
      <c r="J54" s="73"/>
      <c r="K54" s="73"/>
      <c r="L54" s="81"/>
      <c r="M54" s="80"/>
      <c r="N54" s="80"/>
      <c r="O54" s="81"/>
      <c r="P54" s="125"/>
      <c r="Q54" s="239"/>
      <c r="R54" t="str">
        <f>IF(D54="","",'OPĆI DIO'!$C$1)</f>
        <v/>
      </c>
      <c r="S54" t="str">
        <f t="shared" si="5"/>
        <v/>
      </c>
      <c r="T54" t="str">
        <f t="shared" si="6"/>
        <v/>
      </c>
      <c r="U54" t="str">
        <f t="shared" si="7"/>
        <v/>
      </c>
      <c r="V54" t="str">
        <f t="shared" si="8"/>
        <v/>
      </c>
      <c r="AB54">
        <v>3631</v>
      </c>
      <c r="AC54" t="s">
        <v>804</v>
      </c>
      <c r="AE54" t="str">
        <f t="shared" si="9"/>
        <v>36</v>
      </c>
      <c r="AF54" t="str">
        <f t="shared" si="10"/>
        <v>363</v>
      </c>
      <c r="AH54" s="113" t="s">
        <v>1397</v>
      </c>
      <c r="AI54" s="113" t="s">
        <v>1383</v>
      </c>
      <c r="AJ54" s="113" t="str">
        <f t="shared" si="11"/>
        <v>A622152</v>
      </c>
      <c r="AK54" s="113" t="str">
        <f>IFERROR(VLOOKUP(AJ54,AKT!$E$4:$G$341,3,FALSE),"")</f>
        <v>0150</v>
      </c>
    </row>
    <row r="55" spans="1:37">
      <c r="A55" s="268" t="str">
        <f t="shared" si="0"/>
        <v/>
      </c>
      <c r="B55" s="267"/>
      <c r="C55" s="39" t="str">
        <f t="shared" si="1"/>
        <v/>
      </c>
      <c r="D55" s="81"/>
      <c r="E55" s="39" t="str">
        <f t="shared" si="2"/>
        <v/>
      </c>
      <c r="F55" s="74"/>
      <c r="G55" s="39" t="str">
        <f t="shared" si="3"/>
        <v/>
      </c>
      <c r="H55" s="39" t="str">
        <f t="shared" si="4"/>
        <v/>
      </c>
      <c r="I55" s="73"/>
      <c r="J55" s="73"/>
      <c r="K55" s="73"/>
      <c r="L55" s="81"/>
      <c r="M55" s="80"/>
      <c r="N55" s="80"/>
      <c r="O55" s="81"/>
      <c r="P55" s="125"/>
      <c r="Q55" s="239"/>
      <c r="R55" t="str">
        <f>IF(D55="","",'OPĆI DIO'!$C$1)</f>
        <v/>
      </c>
      <c r="S55" t="str">
        <f t="shared" si="5"/>
        <v/>
      </c>
      <c r="T55" t="str">
        <f t="shared" si="6"/>
        <v/>
      </c>
      <c r="U55" t="str">
        <f t="shared" si="7"/>
        <v/>
      </c>
      <c r="V55" t="str">
        <f t="shared" si="8"/>
        <v/>
      </c>
      <c r="AB55">
        <v>3632</v>
      </c>
      <c r="AC55" t="s">
        <v>807</v>
      </c>
      <c r="AE55" t="str">
        <f t="shared" si="9"/>
        <v>36</v>
      </c>
      <c r="AF55" t="str">
        <f t="shared" si="10"/>
        <v>363</v>
      </c>
      <c r="AH55" s="113" t="s">
        <v>1398</v>
      </c>
      <c r="AI55" s="113" t="s">
        <v>1384</v>
      </c>
      <c r="AJ55" s="113" t="str">
        <f t="shared" si="11"/>
        <v>A622152</v>
      </c>
      <c r="AK55" s="113" t="str">
        <f>IFERROR(VLOOKUP(AJ55,AKT!$E$4:$G$341,3,FALSE),"")</f>
        <v>0150</v>
      </c>
    </row>
    <row r="56" spans="1:37">
      <c r="A56" s="268" t="str">
        <f t="shared" si="0"/>
        <v/>
      </c>
      <c r="B56" s="267"/>
      <c r="C56" s="39" t="str">
        <f t="shared" si="1"/>
        <v/>
      </c>
      <c r="D56" s="81"/>
      <c r="E56" s="39" t="str">
        <f t="shared" si="2"/>
        <v/>
      </c>
      <c r="F56" s="74"/>
      <c r="G56" s="39" t="str">
        <f t="shared" si="3"/>
        <v/>
      </c>
      <c r="H56" s="39" t="str">
        <f t="shared" si="4"/>
        <v/>
      </c>
      <c r="I56" s="73"/>
      <c r="J56" s="73"/>
      <c r="K56" s="73"/>
      <c r="L56" s="81"/>
      <c r="M56" s="80"/>
      <c r="N56" s="80"/>
      <c r="O56" s="81"/>
      <c r="P56" s="125"/>
      <c r="Q56" s="239"/>
      <c r="R56" t="str">
        <f>IF(D56="","",'OPĆI DIO'!$C$1)</f>
        <v/>
      </c>
      <c r="S56" t="str">
        <f t="shared" si="5"/>
        <v/>
      </c>
      <c r="T56" t="str">
        <f t="shared" si="6"/>
        <v/>
      </c>
      <c r="U56" t="str">
        <f t="shared" si="7"/>
        <v/>
      </c>
      <c r="V56" t="str">
        <f t="shared" si="8"/>
        <v/>
      </c>
      <c r="AB56">
        <v>3661</v>
      </c>
      <c r="AC56" t="s">
        <v>810</v>
      </c>
      <c r="AE56" t="str">
        <f t="shared" si="9"/>
        <v>36</v>
      </c>
      <c r="AF56" t="str">
        <f t="shared" si="10"/>
        <v>366</v>
      </c>
      <c r="AH56" s="113" t="s">
        <v>1318</v>
      </c>
      <c r="AI56" s="113" t="s">
        <v>1399</v>
      </c>
      <c r="AJ56" s="113" t="str">
        <f t="shared" si="11"/>
        <v>A622152</v>
      </c>
      <c r="AK56" s="113" t="str">
        <f>IFERROR(VLOOKUP(AJ56,AKT!$E$4:$G$341,3,FALSE),"")</f>
        <v>0150</v>
      </c>
    </row>
    <row r="57" spans="1:37">
      <c r="A57" s="268" t="str">
        <f t="shared" si="0"/>
        <v/>
      </c>
      <c r="B57" s="267"/>
      <c r="C57" s="39" t="str">
        <f t="shared" si="1"/>
        <v/>
      </c>
      <c r="D57" s="81"/>
      <c r="E57" s="39" t="str">
        <f t="shared" si="2"/>
        <v/>
      </c>
      <c r="F57" s="74"/>
      <c r="G57" s="39" t="str">
        <f t="shared" si="3"/>
        <v/>
      </c>
      <c r="H57" s="39" t="str">
        <f t="shared" si="4"/>
        <v/>
      </c>
      <c r="I57" s="73"/>
      <c r="J57" s="73"/>
      <c r="K57" s="73"/>
      <c r="L57" s="81"/>
      <c r="M57" s="80"/>
      <c r="N57" s="80"/>
      <c r="O57" s="81"/>
      <c r="P57" s="125"/>
      <c r="Q57" s="239"/>
      <c r="R57" t="str">
        <f>IF(D57="","",'OPĆI DIO'!$C$1)</f>
        <v/>
      </c>
      <c r="S57" t="str">
        <f t="shared" si="5"/>
        <v/>
      </c>
      <c r="T57" t="str">
        <f t="shared" si="6"/>
        <v/>
      </c>
      <c r="U57" t="str">
        <f t="shared" si="7"/>
        <v/>
      </c>
      <c r="V57" t="str">
        <f t="shared" si="8"/>
        <v/>
      </c>
      <c r="AB57">
        <v>3662</v>
      </c>
      <c r="AC57" t="s">
        <v>812</v>
      </c>
      <c r="AE57" t="str">
        <f t="shared" si="9"/>
        <v>36</v>
      </c>
      <c r="AF57" t="str">
        <f t="shared" si="10"/>
        <v>366</v>
      </c>
      <c r="AH57" s="113" t="s">
        <v>1341</v>
      </c>
      <c r="AI57" s="113" t="s">
        <v>1400</v>
      </c>
      <c r="AJ57" s="113" t="str">
        <f t="shared" si="11"/>
        <v>A622152</v>
      </c>
      <c r="AK57" s="113" t="str">
        <f>IFERROR(VLOOKUP(AJ57,AKT!$E$4:$G$341,3,FALSE),"")</f>
        <v>0150</v>
      </c>
    </row>
    <row r="58" spans="1:37">
      <c r="A58" s="268" t="str">
        <f t="shared" si="0"/>
        <v/>
      </c>
      <c r="B58" s="267"/>
      <c r="C58" s="39" t="str">
        <f t="shared" si="1"/>
        <v/>
      </c>
      <c r="D58" s="81"/>
      <c r="E58" s="39" t="str">
        <f t="shared" si="2"/>
        <v/>
      </c>
      <c r="F58" s="74"/>
      <c r="G58" s="39" t="str">
        <f t="shared" si="3"/>
        <v/>
      </c>
      <c r="H58" s="39" t="str">
        <f t="shared" si="4"/>
        <v/>
      </c>
      <c r="I58" s="73"/>
      <c r="J58" s="73"/>
      <c r="K58" s="73"/>
      <c r="L58" s="81"/>
      <c r="M58" s="80"/>
      <c r="N58" s="80"/>
      <c r="O58" s="81"/>
      <c r="P58" s="125"/>
      <c r="Q58" s="239"/>
      <c r="R58" t="str">
        <f>IF(D58="","",'OPĆI DIO'!$C$1)</f>
        <v/>
      </c>
      <c r="S58" t="str">
        <f t="shared" si="5"/>
        <v/>
      </c>
      <c r="T58" t="str">
        <f t="shared" si="6"/>
        <v/>
      </c>
      <c r="U58" t="str">
        <f t="shared" si="7"/>
        <v/>
      </c>
      <c r="V58" t="str">
        <f t="shared" si="8"/>
        <v/>
      </c>
      <c r="AB58">
        <v>3681</v>
      </c>
      <c r="AC58" t="s">
        <v>815</v>
      </c>
      <c r="AE58" t="str">
        <f t="shared" si="9"/>
        <v>36</v>
      </c>
      <c r="AF58" t="str">
        <f t="shared" si="10"/>
        <v>368</v>
      </c>
      <c r="AH58" s="113" t="s">
        <v>1401</v>
      </c>
      <c r="AI58" s="113" t="s">
        <v>1402</v>
      </c>
      <c r="AJ58" s="113" t="str">
        <f t="shared" si="11"/>
        <v>K628100</v>
      </c>
      <c r="AK58" s="113" t="str">
        <f>IFERROR(VLOOKUP(AJ58,AKT!$E$4:$G$341,3,FALSE),"")</f>
        <v>0133</v>
      </c>
    </row>
    <row r="59" spans="1:37">
      <c r="A59" s="268" t="str">
        <f t="shared" si="0"/>
        <v/>
      </c>
      <c r="B59" s="267"/>
      <c r="C59" s="39" t="str">
        <f t="shared" si="1"/>
        <v/>
      </c>
      <c r="D59" s="81"/>
      <c r="E59" s="39" t="str">
        <f t="shared" si="2"/>
        <v/>
      </c>
      <c r="F59" s="74"/>
      <c r="G59" s="39" t="str">
        <f t="shared" si="3"/>
        <v/>
      </c>
      <c r="H59" s="39" t="str">
        <f t="shared" si="4"/>
        <v/>
      </c>
      <c r="I59" s="73"/>
      <c r="J59" s="73"/>
      <c r="K59" s="73"/>
      <c r="L59" s="81"/>
      <c r="M59" s="80"/>
      <c r="N59" s="80"/>
      <c r="O59" s="81"/>
      <c r="P59" s="125"/>
      <c r="Q59" s="239"/>
      <c r="R59" t="str">
        <f>IF(D59="","",'OPĆI DIO'!$C$1)</f>
        <v/>
      </c>
      <c r="S59" t="str">
        <f t="shared" si="5"/>
        <v/>
      </c>
      <c r="T59" t="str">
        <f t="shared" si="6"/>
        <v/>
      </c>
      <c r="U59" t="str">
        <f t="shared" si="7"/>
        <v/>
      </c>
      <c r="V59" t="str">
        <f t="shared" si="8"/>
        <v/>
      </c>
      <c r="AB59">
        <v>3682</v>
      </c>
      <c r="AC59" t="s">
        <v>818</v>
      </c>
      <c r="AE59" t="str">
        <f t="shared" si="9"/>
        <v>36</v>
      </c>
      <c r="AF59" t="str">
        <f t="shared" si="10"/>
        <v>368</v>
      </c>
      <c r="AH59" s="113" t="s">
        <v>1403</v>
      </c>
      <c r="AI59" s="113" t="s">
        <v>1404</v>
      </c>
      <c r="AJ59" s="113" t="str">
        <f t="shared" si="11"/>
        <v>K628100</v>
      </c>
      <c r="AK59" s="113" t="str">
        <f>IFERROR(VLOOKUP(AJ59,AKT!$E$4:$G$341,3,FALSE),"")</f>
        <v>0133</v>
      </c>
    </row>
    <row r="60" spans="1:37">
      <c r="A60" s="268" t="str">
        <f t="shared" si="0"/>
        <v/>
      </c>
      <c r="B60" s="267"/>
      <c r="C60" s="39" t="str">
        <f t="shared" si="1"/>
        <v/>
      </c>
      <c r="D60" s="81"/>
      <c r="E60" s="39" t="str">
        <f t="shared" si="2"/>
        <v/>
      </c>
      <c r="F60" s="74"/>
      <c r="G60" s="39" t="str">
        <f t="shared" si="3"/>
        <v/>
      </c>
      <c r="H60" s="39" t="str">
        <f t="shared" si="4"/>
        <v/>
      </c>
      <c r="I60" s="73"/>
      <c r="J60" s="73"/>
      <c r="K60" s="73"/>
      <c r="L60" s="81"/>
      <c r="M60" s="80"/>
      <c r="N60" s="80"/>
      <c r="O60" s="81"/>
      <c r="P60" s="125"/>
      <c r="Q60" s="239"/>
      <c r="R60" t="str">
        <f>IF(D60="","",'OPĆI DIO'!$C$1)</f>
        <v/>
      </c>
      <c r="S60" t="str">
        <f t="shared" si="5"/>
        <v/>
      </c>
      <c r="T60" t="str">
        <f t="shared" si="6"/>
        <v/>
      </c>
      <c r="U60" t="str">
        <f t="shared" si="7"/>
        <v/>
      </c>
      <c r="V60" t="str">
        <f t="shared" si="8"/>
        <v/>
      </c>
      <c r="AB60">
        <v>3691</v>
      </c>
      <c r="AC60" t="s">
        <v>821</v>
      </c>
      <c r="AE60" t="str">
        <f t="shared" si="9"/>
        <v>36</v>
      </c>
      <c r="AF60" t="str">
        <f t="shared" si="10"/>
        <v>369</v>
      </c>
      <c r="AH60" s="113" t="s">
        <v>1405</v>
      </c>
      <c r="AI60" s="113" t="s">
        <v>1406</v>
      </c>
      <c r="AJ60" s="113" t="str">
        <f t="shared" si="11"/>
        <v>K628087</v>
      </c>
      <c r="AK60" s="113" t="str">
        <f>IFERROR(VLOOKUP(AJ60,AKT!$E$4:$G$341,3,FALSE),"")</f>
        <v/>
      </c>
    </row>
    <row r="61" spans="1:37">
      <c r="A61" s="268" t="str">
        <f t="shared" si="0"/>
        <v/>
      </c>
      <c r="B61" s="267"/>
      <c r="C61" s="39" t="str">
        <f t="shared" si="1"/>
        <v/>
      </c>
      <c r="D61" s="81"/>
      <c r="E61" s="39" t="str">
        <f t="shared" si="2"/>
        <v/>
      </c>
      <c r="F61" s="74"/>
      <c r="G61" s="39" t="str">
        <f t="shared" si="3"/>
        <v/>
      </c>
      <c r="H61" s="39" t="str">
        <f t="shared" si="4"/>
        <v/>
      </c>
      <c r="I61" s="73"/>
      <c r="J61" s="73"/>
      <c r="K61" s="73"/>
      <c r="L61" s="81"/>
      <c r="M61" s="80"/>
      <c r="N61" s="80"/>
      <c r="O61" s="81"/>
      <c r="P61" s="125"/>
      <c r="Q61" s="239"/>
      <c r="R61" t="str">
        <f>IF(D61="","",'OPĆI DIO'!$C$1)</f>
        <v/>
      </c>
      <c r="S61" t="str">
        <f t="shared" si="5"/>
        <v/>
      </c>
      <c r="T61" t="str">
        <f t="shared" si="6"/>
        <v/>
      </c>
      <c r="U61" t="str">
        <f t="shared" si="7"/>
        <v/>
      </c>
      <c r="V61" t="str">
        <f t="shared" si="8"/>
        <v/>
      </c>
      <c r="AB61">
        <v>3692</v>
      </c>
      <c r="AC61" t="s">
        <v>824</v>
      </c>
      <c r="AE61" t="str">
        <f t="shared" si="9"/>
        <v>36</v>
      </c>
      <c r="AF61" t="str">
        <f t="shared" si="10"/>
        <v>369</v>
      </c>
      <c r="AH61" s="113" t="s">
        <v>1407</v>
      </c>
      <c r="AI61" s="113" t="s">
        <v>1408</v>
      </c>
      <c r="AJ61" s="113" t="str">
        <f t="shared" si="11"/>
        <v>K628087</v>
      </c>
      <c r="AK61" s="113" t="str">
        <f>IFERROR(VLOOKUP(AJ61,AKT!$E$4:$G$341,3,FALSE),"")</f>
        <v/>
      </c>
    </row>
    <row r="62" spans="1:37">
      <c r="A62" s="268" t="str">
        <f t="shared" si="0"/>
        <v/>
      </c>
      <c r="B62" s="267"/>
      <c r="C62" s="39" t="str">
        <f t="shared" si="1"/>
        <v/>
      </c>
      <c r="D62" s="81"/>
      <c r="E62" s="39" t="str">
        <f t="shared" si="2"/>
        <v/>
      </c>
      <c r="F62" s="74"/>
      <c r="G62" s="39" t="str">
        <f t="shared" si="3"/>
        <v/>
      </c>
      <c r="H62" s="39" t="str">
        <f t="shared" si="4"/>
        <v/>
      </c>
      <c r="I62" s="73"/>
      <c r="J62" s="73"/>
      <c r="K62" s="73"/>
      <c r="L62" s="81"/>
      <c r="M62" s="80"/>
      <c r="N62" s="80"/>
      <c r="O62" s="81"/>
      <c r="P62" s="125"/>
      <c r="Q62" s="239"/>
      <c r="R62" t="str">
        <f>IF(D62="","",'OPĆI DIO'!$C$1)</f>
        <v/>
      </c>
      <c r="S62" t="str">
        <f t="shared" si="5"/>
        <v/>
      </c>
      <c r="T62" t="str">
        <f t="shared" si="6"/>
        <v/>
      </c>
      <c r="U62" t="str">
        <f t="shared" si="7"/>
        <v/>
      </c>
      <c r="V62" t="str">
        <f t="shared" si="8"/>
        <v/>
      </c>
      <c r="AB62">
        <v>3693</v>
      </c>
      <c r="AC62" t="s">
        <v>821</v>
      </c>
      <c r="AE62" t="str">
        <f t="shared" si="9"/>
        <v>36</v>
      </c>
      <c r="AF62" t="str">
        <f t="shared" si="10"/>
        <v>369</v>
      </c>
      <c r="AH62" s="113" t="s">
        <v>1409</v>
      </c>
      <c r="AI62" s="113" t="s">
        <v>795</v>
      </c>
      <c r="AJ62" s="113" t="str">
        <f t="shared" si="11"/>
        <v>A579073</v>
      </c>
      <c r="AK62" s="113" t="str">
        <f>IFERROR(VLOOKUP(AJ62,AKT!$E$4:$G$341,3,FALSE),"")</f>
        <v>0970</v>
      </c>
    </row>
    <row r="63" spans="1:37">
      <c r="A63" s="268" t="str">
        <f t="shared" si="0"/>
        <v/>
      </c>
      <c r="B63" s="267"/>
      <c r="C63" s="39" t="str">
        <f t="shared" si="1"/>
        <v/>
      </c>
      <c r="D63" s="81"/>
      <c r="E63" s="39" t="str">
        <f t="shared" si="2"/>
        <v/>
      </c>
      <c r="F63" s="74"/>
      <c r="G63" s="39" t="str">
        <f t="shared" si="3"/>
        <v/>
      </c>
      <c r="H63" s="39" t="str">
        <f t="shared" si="4"/>
        <v/>
      </c>
      <c r="I63" s="73"/>
      <c r="J63" s="73"/>
      <c r="K63" s="73"/>
      <c r="L63" s="81"/>
      <c r="M63" s="80"/>
      <c r="N63" s="80"/>
      <c r="O63" s="81"/>
      <c r="P63" s="125"/>
      <c r="Q63" s="239"/>
      <c r="R63" t="str">
        <f>IF(D63="","",'OPĆI DIO'!$C$1)</f>
        <v/>
      </c>
      <c r="S63" t="str">
        <f t="shared" si="5"/>
        <v/>
      </c>
      <c r="T63" t="str">
        <f t="shared" si="6"/>
        <v/>
      </c>
      <c r="U63" t="str">
        <f t="shared" si="7"/>
        <v/>
      </c>
      <c r="V63" t="str">
        <f t="shared" si="8"/>
        <v/>
      </c>
      <c r="AB63">
        <v>3694</v>
      </c>
      <c r="AC63" t="s">
        <v>824</v>
      </c>
      <c r="AE63" t="str">
        <f t="shared" si="9"/>
        <v>36</v>
      </c>
      <c r="AF63" t="str">
        <f t="shared" si="10"/>
        <v>369</v>
      </c>
      <c r="AH63" s="113" t="s">
        <v>1410</v>
      </c>
      <c r="AI63" s="113" t="s">
        <v>1411</v>
      </c>
      <c r="AJ63" s="113" t="str">
        <f t="shared" si="11"/>
        <v>A580072</v>
      </c>
      <c r="AK63" s="113" t="str">
        <f>IFERROR(VLOOKUP(AJ63,AKT!$E$4:$G$341,3,FALSE),"")</f>
        <v>0970</v>
      </c>
    </row>
    <row r="64" spans="1:37">
      <c r="A64" s="268" t="str">
        <f t="shared" si="0"/>
        <v/>
      </c>
      <c r="B64" s="267"/>
      <c r="C64" s="39" t="str">
        <f t="shared" si="1"/>
        <v/>
      </c>
      <c r="D64" s="81"/>
      <c r="E64" s="39" t="str">
        <f t="shared" si="2"/>
        <v/>
      </c>
      <c r="F64" s="74"/>
      <c r="G64" s="39" t="str">
        <f t="shared" si="3"/>
        <v/>
      </c>
      <c r="H64" s="39" t="str">
        <f t="shared" si="4"/>
        <v/>
      </c>
      <c r="I64" s="73"/>
      <c r="J64" s="73"/>
      <c r="K64" s="73"/>
      <c r="L64" s="81"/>
      <c r="M64" s="80"/>
      <c r="N64" s="80"/>
      <c r="O64" s="81"/>
      <c r="P64" s="125"/>
      <c r="Q64" s="239"/>
      <c r="R64" t="str">
        <f>IF(D64="","",'OPĆI DIO'!$C$1)</f>
        <v/>
      </c>
      <c r="S64" t="str">
        <f t="shared" si="5"/>
        <v/>
      </c>
      <c r="T64" t="str">
        <f t="shared" si="6"/>
        <v/>
      </c>
      <c r="U64" t="str">
        <f t="shared" si="7"/>
        <v/>
      </c>
      <c r="V64" t="str">
        <f t="shared" si="8"/>
        <v/>
      </c>
      <c r="AB64">
        <v>3711</v>
      </c>
      <c r="AC64" t="s">
        <v>831</v>
      </c>
      <c r="AE64" t="str">
        <f t="shared" si="9"/>
        <v>37</v>
      </c>
      <c r="AF64" t="str">
        <f t="shared" si="10"/>
        <v>371</v>
      </c>
      <c r="AH64" s="113" t="s">
        <v>1412</v>
      </c>
      <c r="AI64" s="113" t="s">
        <v>1413</v>
      </c>
      <c r="AJ64" s="113" t="str">
        <f t="shared" si="11"/>
        <v>K767054</v>
      </c>
      <c r="AK64" s="113" t="str">
        <f>IFERROR(VLOOKUP(AJ64,AKT!$E$4:$G$341,3,FALSE),"")</f>
        <v/>
      </c>
    </row>
    <row r="65" spans="1:37">
      <c r="A65" s="268" t="str">
        <f t="shared" si="0"/>
        <v/>
      </c>
      <c r="B65" s="267"/>
      <c r="C65" s="39" t="str">
        <f t="shared" si="1"/>
        <v/>
      </c>
      <c r="D65" s="81"/>
      <c r="E65" s="39" t="str">
        <f t="shared" si="2"/>
        <v/>
      </c>
      <c r="F65" s="74"/>
      <c r="G65" s="39" t="str">
        <f t="shared" si="3"/>
        <v/>
      </c>
      <c r="H65" s="39" t="str">
        <f t="shared" si="4"/>
        <v/>
      </c>
      <c r="I65" s="73"/>
      <c r="J65" s="73"/>
      <c r="K65" s="73"/>
      <c r="L65" s="81"/>
      <c r="M65" s="80"/>
      <c r="N65" s="80"/>
      <c r="O65" s="81"/>
      <c r="P65" s="125"/>
      <c r="Q65" s="239"/>
      <c r="R65" t="str">
        <f>IF(D65="","",'OPĆI DIO'!$C$1)</f>
        <v/>
      </c>
      <c r="S65" t="str">
        <f t="shared" si="5"/>
        <v/>
      </c>
      <c r="T65" t="str">
        <f t="shared" si="6"/>
        <v/>
      </c>
      <c r="U65" t="str">
        <f t="shared" si="7"/>
        <v/>
      </c>
      <c r="V65" t="str">
        <f t="shared" si="8"/>
        <v/>
      </c>
      <c r="AB65">
        <v>3712</v>
      </c>
      <c r="AC65" t="s">
        <v>836</v>
      </c>
      <c r="AE65" t="str">
        <f t="shared" si="9"/>
        <v>37</v>
      </c>
      <c r="AF65" t="str">
        <f t="shared" si="10"/>
        <v>371</v>
      </c>
      <c r="AH65" s="113" t="s">
        <v>1414</v>
      </c>
      <c r="AI65" s="113" t="s">
        <v>1415</v>
      </c>
      <c r="AJ65" s="113" t="str">
        <f t="shared" si="11"/>
        <v>A867021</v>
      </c>
      <c r="AK65" s="113" t="str">
        <f>IFERROR(VLOOKUP(AJ65,AKT!$E$4:$G$341,3,FALSE),"")</f>
        <v>0942</v>
      </c>
    </row>
    <row r="66" spans="1:37">
      <c r="A66" s="268" t="str">
        <f t="shared" si="0"/>
        <v/>
      </c>
      <c r="B66" s="267"/>
      <c r="C66" s="39" t="str">
        <f t="shared" si="1"/>
        <v/>
      </c>
      <c r="D66" s="81"/>
      <c r="E66" s="39" t="str">
        <f t="shared" si="2"/>
        <v/>
      </c>
      <c r="F66" s="74"/>
      <c r="G66" s="39" t="str">
        <f t="shared" si="3"/>
        <v/>
      </c>
      <c r="H66" s="39" t="str">
        <f t="shared" si="4"/>
        <v/>
      </c>
      <c r="I66" s="73"/>
      <c r="J66" s="73"/>
      <c r="K66" s="73"/>
      <c r="L66" s="81"/>
      <c r="M66" s="80"/>
      <c r="N66" s="80"/>
      <c r="O66" s="81"/>
      <c r="P66" s="125"/>
      <c r="Q66" s="239"/>
      <c r="R66" t="str">
        <f>IF(D66="","",'OPĆI DIO'!$C$1)</f>
        <v/>
      </c>
      <c r="S66" t="str">
        <f t="shared" si="5"/>
        <v/>
      </c>
      <c r="T66" t="str">
        <f t="shared" si="6"/>
        <v/>
      </c>
      <c r="U66" t="str">
        <f t="shared" si="7"/>
        <v/>
      </c>
      <c r="V66" t="str">
        <f t="shared" si="8"/>
        <v/>
      </c>
      <c r="AB66">
        <v>3713</v>
      </c>
      <c r="AC66" t="s">
        <v>839</v>
      </c>
      <c r="AE66" t="str">
        <f t="shared" si="9"/>
        <v>37</v>
      </c>
      <c r="AF66" t="str">
        <f t="shared" si="10"/>
        <v>371</v>
      </c>
      <c r="AH66" s="113" t="s">
        <v>1416</v>
      </c>
      <c r="AI66" s="113" t="s">
        <v>1417</v>
      </c>
      <c r="AJ66" s="113" t="str">
        <f t="shared" si="11"/>
        <v>A867021</v>
      </c>
      <c r="AK66" s="113" t="str">
        <f>IFERROR(VLOOKUP(AJ66,AKT!$E$4:$G$341,3,FALSE),"")</f>
        <v>0942</v>
      </c>
    </row>
    <row r="67" spans="1:37">
      <c r="A67" s="268" t="str">
        <f t="shared" si="0"/>
        <v/>
      </c>
      <c r="B67" s="267"/>
      <c r="C67" s="39" t="str">
        <f t="shared" si="1"/>
        <v/>
      </c>
      <c r="D67" s="81"/>
      <c r="E67" s="39" t="str">
        <f t="shared" si="2"/>
        <v/>
      </c>
      <c r="F67" s="74"/>
      <c r="G67" s="39" t="str">
        <f t="shared" si="3"/>
        <v/>
      </c>
      <c r="H67" s="39" t="str">
        <f t="shared" si="4"/>
        <v/>
      </c>
      <c r="I67" s="73"/>
      <c r="J67" s="73"/>
      <c r="K67" s="73"/>
      <c r="L67" s="81"/>
      <c r="M67" s="80"/>
      <c r="N67" s="80"/>
      <c r="O67" s="81"/>
      <c r="P67" s="125"/>
      <c r="Q67" s="239"/>
      <c r="R67" t="str">
        <f>IF(D67="","",'OPĆI DIO'!$C$1)</f>
        <v/>
      </c>
      <c r="S67" t="str">
        <f t="shared" si="5"/>
        <v/>
      </c>
      <c r="T67" t="str">
        <f t="shared" si="6"/>
        <v/>
      </c>
      <c r="U67" t="str">
        <f t="shared" si="7"/>
        <v/>
      </c>
      <c r="V67" t="str">
        <f t="shared" si="8"/>
        <v/>
      </c>
      <c r="AB67">
        <v>3714</v>
      </c>
      <c r="AC67" t="s">
        <v>842</v>
      </c>
      <c r="AE67" t="str">
        <f t="shared" si="9"/>
        <v>37</v>
      </c>
      <c r="AF67" t="str">
        <f t="shared" si="10"/>
        <v>371</v>
      </c>
      <c r="AH67" s="113" t="s">
        <v>1418</v>
      </c>
      <c r="AI67" s="113" t="s">
        <v>1419</v>
      </c>
      <c r="AJ67" s="113" t="str">
        <f t="shared" si="11"/>
        <v>A867021</v>
      </c>
      <c r="AK67" s="113" t="str">
        <f>IFERROR(VLOOKUP(AJ67,AKT!$E$4:$G$341,3,FALSE),"")</f>
        <v>0942</v>
      </c>
    </row>
    <row r="68" spans="1:37">
      <c r="A68" s="268" t="str">
        <f t="shared" ref="A68:A131" si="12">IFERROR(VLOOKUP(B68,$X$6:$AA$34,4,FALSE),"")</f>
        <v/>
      </c>
      <c r="B68" s="267"/>
      <c r="C68" s="39" t="str">
        <f t="shared" ref="C68:C131" si="13">IFERROR(VLOOKUP(B68,$X$6:$AA$34,2,FALSE),"")</f>
        <v/>
      </c>
      <c r="D68" s="81"/>
      <c r="E68" s="39" t="str">
        <f t="shared" ref="E68:E131" si="14">IFERROR(VLOOKUP(D68,$AB$5:$AD$129,2,FALSE),"")</f>
        <v/>
      </c>
      <c r="F68" s="74"/>
      <c r="G68" s="39" t="str">
        <f t="shared" ref="G68:G131" si="15">IFERROR(VLOOKUP(F68,$AH$6:$AI$1763,2,FALSE),"")</f>
        <v/>
      </c>
      <c r="H68" s="39" t="str">
        <f t="shared" ref="H68:H131" si="16">IFERROR(VLOOKUP(F68,$AH$6:$AK$1763,4,FALSE),"")</f>
        <v/>
      </c>
      <c r="I68" s="73"/>
      <c r="J68" s="73"/>
      <c r="K68" s="73"/>
      <c r="L68" s="81"/>
      <c r="M68" s="80"/>
      <c r="N68" s="80"/>
      <c r="O68" s="81"/>
      <c r="P68" s="125"/>
      <c r="Q68" s="239"/>
      <c r="R68" t="str">
        <f>IF(D68="","",'OPĆI DIO'!$C$1)</f>
        <v/>
      </c>
      <c r="S68" t="str">
        <f t="shared" ref="S68:S131" si="17">LEFT(D68,3)</f>
        <v/>
      </c>
      <c r="T68" t="str">
        <f t="shared" ref="T68:T131" si="18">LEFT(D68,2)</f>
        <v/>
      </c>
      <c r="U68" t="str">
        <f t="shared" ref="U68:U131" si="19">MID(H68,2,2)</f>
        <v/>
      </c>
      <c r="V68" t="str">
        <f t="shared" ref="V68:V131" si="20">LEFT(D68,1)</f>
        <v/>
      </c>
      <c r="AB68">
        <v>3715</v>
      </c>
      <c r="AC68" t="s">
        <v>845</v>
      </c>
      <c r="AE68" t="str">
        <f t="shared" si="9"/>
        <v>37</v>
      </c>
      <c r="AF68" t="str">
        <f t="shared" si="10"/>
        <v>371</v>
      </c>
      <c r="AH68" s="113" t="s">
        <v>1420</v>
      </c>
      <c r="AI68" s="113" t="s">
        <v>1421</v>
      </c>
      <c r="AJ68" s="113" t="str">
        <f t="shared" si="11"/>
        <v>A867021</v>
      </c>
      <c r="AK68" s="113" t="str">
        <f>IFERROR(VLOOKUP(AJ68,AKT!$E$4:$G$341,3,FALSE),"")</f>
        <v>0942</v>
      </c>
    </row>
    <row r="69" spans="1:37">
      <c r="A69" s="268" t="str">
        <f t="shared" si="12"/>
        <v/>
      </c>
      <c r="B69" s="267"/>
      <c r="C69" s="39" t="str">
        <f t="shared" si="13"/>
        <v/>
      </c>
      <c r="D69" s="81"/>
      <c r="E69" s="39" t="str">
        <f t="shared" si="14"/>
        <v/>
      </c>
      <c r="F69" s="74"/>
      <c r="G69" s="39" t="str">
        <f t="shared" si="15"/>
        <v/>
      </c>
      <c r="H69" s="39" t="str">
        <f t="shared" si="16"/>
        <v/>
      </c>
      <c r="I69" s="73"/>
      <c r="J69" s="73"/>
      <c r="K69" s="73"/>
      <c r="L69" s="81"/>
      <c r="M69" s="80"/>
      <c r="N69" s="80"/>
      <c r="O69" s="81"/>
      <c r="P69" s="125"/>
      <c r="Q69" s="239"/>
      <c r="R69" t="str">
        <f>IF(D69="","",'OPĆI DIO'!$C$1)</f>
        <v/>
      </c>
      <c r="S69" t="str">
        <f t="shared" si="17"/>
        <v/>
      </c>
      <c r="T69" t="str">
        <f t="shared" si="18"/>
        <v/>
      </c>
      <c r="U69" t="str">
        <f t="shared" si="19"/>
        <v/>
      </c>
      <c r="V69" t="str">
        <f t="shared" si="20"/>
        <v/>
      </c>
      <c r="AB69">
        <v>3721</v>
      </c>
      <c r="AC69" t="s">
        <v>848</v>
      </c>
      <c r="AE69" t="str">
        <f t="shared" ref="AE69:AE129" si="21">LEFT(AB69,2)</f>
        <v>37</v>
      </c>
      <c r="AF69" t="str">
        <f t="shared" si="10"/>
        <v>372</v>
      </c>
      <c r="AH69" s="113" t="s">
        <v>1422</v>
      </c>
      <c r="AI69" s="113" t="s">
        <v>1423</v>
      </c>
      <c r="AJ69" s="113" t="str">
        <f t="shared" si="11"/>
        <v>A867021</v>
      </c>
      <c r="AK69" s="113" t="str">
        <f>IFERROR(VLOOKUP(AJ69,AKT!$E$4:$G$341,3,FALSE),"")</f>
        <v>0942</v>
      </c>
    </row>
    <row r="70" spans="1:37">
      <c r="A70" s="268" t="str">
        <f t="shared" si="12"/>
        <v/>
      </c>
      <c r="B70" s="267"/>
      <c r="C70" s="39" t="str">
        <f t="shared" si="13"/>
        <v/>
      </c>
      <c r="D70" s="81"/>
      <c r="E70" s="39" t="str">
        <f t="shared" si="14"/>
        <v/>
      </c>
      <c r="F70" s="74"/>
      <c r="G70" s="39" t="str">
        <f t="shared" si="15"/>
        <v/>
      </c>
      <c r="H70" s="39" t="str">
        <f t="shared" si="16"/>
        <v/>
      </c>
      <c r="I70" s="73"/>
      <c r="J70" s="73"/>
      <c r="K70" s="73"/>
      <c r="L70" s="81"/>
      <c r="M70" s="80"/>
      <c r="N70" s="80"/>
      <c r="O70" s="81"/>
      <c r="P70" s="125"/>
      <c r="Q70" s="239"/>
      <c r="R70" t="str">
        <f>IF(D70="","",'OPĆI DIO'!$C$1)</f>
        <v/>
      </c>
      <c r="S70" t="str">
        <f t="shared" si="17"/>
        <v/>
      </c>
      <c r="T70" t="str">
        <f t="shared" si="18"/>
        <v/>
      </c>
      <c r="U70" t="str">
        <f t="shared" si="19"/>
        <v/>
      </c>
      <c r="V70" t="str">
        <f t="shared" si="20"/>
        <v/>
      </c>
      <c r="AB70">
        <v>3722</v>
      </c>
      <c r="AC70" t="s">
        <v>851</v>
      </c>
      <c r="AE70" t="str">
        <f t="shared" si="21"/>
        <v>37</v>
      </c>
      <c r="AF70" t="str">
        <f t="shared" ref="AF70:AF129" si="22">LEFT(AB70,3)</f>
        <v>372</v>
      </c>
      <c r="AH70" s="113" t="s">
        <v>1424</v>
      </c>
      <c r="AI70" s="113" t="s">
        <v>1425</v>
      </c>
      <c r="AJ70" s="113" t="str">
        <f t="shared" si="11"/>
        <v>A867021</v>
      </c>
      <c r="AK70" s="113" t="str">
        <f>IFERROR(VLOOKUP(AJ70,AKT!$E$4:$G$341,3,FALSE),"")</f>
        <v>0942</v>
      </c>
    </row>
    <row r="71" spans="1:37">
      <c r="A71" s="268" t="str">
        <f t="shared" si="12"/>
        <v/>
      </c>
      <c r="B71" s="267"/>
      <c r="C71" s="39" t="str">
        <f t="shared" si="13"/>
        <v/>
      </c>
      <c r="D71" s="81"/>
      <c r="E71" s="39" t="str">
        <f t="shared" si="14"/>
        <v/>
      </c>
      <c r="F71" s="74"/>
      <c r="G71" s="39" t="str">
        <f t="shared" si="15"/>
        <v/>
      </c>
      <c r="H71" s="39" t="str">
        <f t="shared" si="16"/>
        <v/>
      </c>
      <c r="I71" s="73"/>
      <c r="J71" s="73"/>
      <c r="K71" s="73"/>
      <c r="L71" s="81"/>
      <c r="M71" s="80"/>
      <c r="N71" s="80"/>
      <c r="O71" s="81"/>
      <c r="P71" s="125"/>
      <c r="Q71" s="239"/>
      <c r="R71" t="str">
        <f>IF(D71="","",'OPĆI DIO'!$C$1)</f>
        <v/>
      </c>
      <c r="S71" t="str">
        <f t="shared" si="17"/>
        <v/>
      </c>
      <c r="T71" t="str">
        <f t="shared" si="18"/>
        <v/>
      </c>
      <c r="U71" t="str">
        <f t="shared" si="19"/>
        <v/>
      </c>
      <c r="V71" t="str">
        <f t="shared" si="20"/>
        <v/>
      </c>
      <c r="AB71">
        <v>3723</v>
      </c>
      <c r="AC71" t="s">
        <v>854</v>
      </c>
      <c r="AE71" t="str">
        <f t="shared" si="21"/>
        <v>37</v>
      </c>
      <c r="AF71" t="str">
        <f t="shared" si="22"/>
        <v>372</v>
      </c>
      <c r="AH71" s="113" t="s">
        <v>1426</v>
      </c>
      <c r="AI71" s="113" t="s">
        <v>1427</v>
      </c>
      <c r="AJ71" s="113" t="str">
        <f t="shared" si="11"/>
        <v>K867020</v>
      </c>
      <c r="AK71" s="113" t="str">
        <f>IFERROR(VLOOKUP(AJ71,AKT!$E$4:$G$341,3,FALSE),"")</f>
        <v>0942</v>
      </c>
    </row>
    <row r="72" spans="1:37">
      <c r="A72" s="268" t="str">
        <f t="shared" si="12"/>
        <v/>
      </c>
      <c r="B72" s="267"/>
      <c r="C72" s="39" t="str">
        <f t="shared" si="13"/>
        <v/>
      </c>
      <c r="D72" s="81"/>
      <c r="E72" s="39" t="str">
        <f t="shared" si="14"/>
        <v/>
      </c>
      <c r="F72" s="74"/>
      <c r="G72" s="39" t="str">
        <f t="shared" si="15"/>
        <v/>
      </c>
      <c r="H72" s="39" t="str">
        <f t="shared" si="16"/>
        <v/>
      </c>
      <c r="I72" s="73"/>
      <c r="J72" s="73"/>
      <c r="K72" s="73"/>
      <c r="L72" s="81"/>
      <c r="M72" s="80"/>
      <c r="N72" s="80"/>
      <c r="O72" s="81"/>
      <c r="P72" s="125"/>
      <c r="Q72" s="239"/>
      <c r="R72" t="str">
        <f>IF(D72="","",'OPĆI DIO'!$C$1)</f>
        <v/>
      </c>
      <c r="S72" t="str">
        <f t="shared" si="17"/>
        <v/>
      </c>
      <c r="T72" t="str">
        <f t="shared" si="18"/>
        <v/>
      </c>
      <c r="U72" t="str">
        <f t="shared" si="19"/>
        <v/>
      </c>
      <c r="V72" t="str">
        <f t="shared" si="20"/>
        <v/>
      </c>
      <c r="AB72">
        <v>3811</v>
      </c>
      <c r="AC72" t="s">
        <v>857</v>
      </c>
      <c r="AE72" t="str">
        <f t="shared" si="21"/>
        <v>38</v>
      </c>
      <c r="AF72" t="str">
        <f t="shared" si="22"/>
        <v>381</v>
      </c>
      <c r="AH72" s="113" t="s">
        <v>1428</v>
      </c>
      <c r="AI72" s="113" t="s">
        <v>1429</v>
      </c>
      <c r="AJ72" s="113" t="str">
        <f t="shared" si="11"/>
        <v>K814011</v>
      </c>
      <c r="AK72" s="113" t="str">
        <f>IFERROR(VLOOKUP(AJ72,AKT!$E$4:$G$341,3,FALSE),"")</f>
        <v/>
      </c>
    </row>
    <row r="73" spans="1:37">
      <c r="A73" s="268" t="str">
        <f t="shared" si="12"/>
        <v/>
      </c>
      <c r="B73" s="267"/>
      <c r="C73" s="39" t="str">
        <f t="shared" si="13"/>
        <v/>
      </c>
      <c r="D73" s="81"/>
      <c r="E73" s="39" t="str">
        <f t="shared" si="14"/>
        <v/>
      </c>
      <c r="F73" s="74"/>
      <c r="G73" s="39" t="str">
        <f t="shared" si="15"/>
        <v/>
      </c>
      <c r="H73" s="39" t="str">
        <f t="shared" si="16"/>
        <v/>
      </c>
      <c r="I73" s="73"/>
      <c r="J73" s="73"/>
      <c r="K73" s="73"/>
      <c r="L73" s="81"/>
      <c r="M73" s="80"/>
      <c r="N73" s="80"/>
      <c r="O73" s="81"/>
      <c r="P73" s="125"/>
      <c r="Q73" s="239"/>
      <c r="R73" t="str">
        <f>IF(D73="","",'OPĆI DIO'!$C$1)</f>
        <v/>
      </c>
      <c r="S73" t="str">
        <f t="shared" si="17"/>
        <v/>
      </c>
      <c r="T73" t="str">
        <f t="shared" si="18"/>
        <v/>
      </c>
      <c r="U73" t="str">
        <f t="shared" si="19"/>
        <v/>
      </c>
      <c r="V73" t="str">
        <f t="shared" si="20"/>
        <v/>
      </c>
      <c r="AB73">
        <v>3812</v>
      </c>
      <c r="AC73" t="s">
        <v>860</v>
      </c>
      <c r="AE73" t="str">
        <f t="shared" si="21"/>
        <v>38</v>
      </c>
      <c r="AF73" t="str">
        <f t="shared" si="22"/>
        <v>381</v>
      </c>
      <c r="AH73" s="113" t="s">
        <v>1430</v>
      </c>
      <c r="AI73" s="113" t="s">
        <v>1431</v>
      </c>
      <c r="AJ73" s="113" t="str">
        <f t="shared" ref="AJ73:AJ97" si="23">LEFT(AH73,7)</f>
        <v>K814013</v>
      </c>
      <c r="AK73" s="113" t="str">
        <f>IFERROR(VLOOKUP(AJ73,AKT!$E$4:$G$341,3,FALSE),"")</f>
        <v>0970</v>
      </c>
    </row>
    <row r="74" spans="1:37">
      <c r="A74" s="268" t="str">
        <f t="shared" si="12"/>
        <v/>
      </c>
      <c r="B74" s="267"/>
      <c r="C74" s="39" t="str">
        <f t="shared" si="13"/>
        <v/>
      </c>
      <c r="D74" s="81"/>
      <c r="E74" s="39" t="str">
        <f t="shared" si="14"/>
        <v/>
      </c>
      <c r="F74" s="74"/>
      <c r="G74" s="39" t="str">
        <f t="shared" si="15"/>
        <v/>
      </c>
      <c r="H74" s="39" t="str">
        <f t="shared" si="16"/>
        <v/>
      </c>
      <c r="I74" s="73"/>
      <c r="J74" s="73"/>
      <c r="K74" s="73"/>
      <c r="L74" s="81"/>
      <c r="M74" s="80"/>
      <c r="N74" s="80"/>
      <c r="O74" s="81"/>
      <c r="P74" s="125"/>
      <c r="Q74" s="239"/>
      <c r="R74" t="str">
        <f>IF(D74="","",'OPĆI DIO'!$C$1)</f>
        <v/>
      </c>
      <c r="S74" t="str">
        <f t="shared" si="17"/>
        <v/>
      </c>
      <c r="T74" t="str">
        <f t="shared" si="18"/>
        <v/>
      </c>
      <c r="U74" t="str">
        <f t="shared" si="19"/>
        <v/>
      </c>
      <c r="V74" t="str">
        <f t="shared" si="20"/>
        <v/>
      </c>
      <c r="AB74">
        <v>3813</v>
      </c>
      <c r="AC74" t="s">
        <v>863</v>
      </c>
      <c r="AE74" t="str">
        <f t="shared" si="21"/>
        <v>38</v>
      </c>
      <c r="AF74" t="str">
        <f t="shared" si="22"/>
        <v>381</v>
      </c>
      <c r="AH74" s="113" t="s">
        <v>1432</v>
      </c>
      <c r="AI74" s="113" t="s">
        <v>1433</v>
      </c>
      <c r="AJ74" s="113" t="str">
        <f t="shared" si="23"/>
        <v>K814013</v>
      </c>
      <c r="AK74" s="113" t="str">
        <f>IFERROR(VLOOKUP(AJ74,AKT!$E$4:$G$341,3,FALSE),"")</f>
        <v>0970</v>
      </c>
    </row>
    <row r="75" spans="1:37">
      <c r="A75" s="268" t="str">
        <f t="shared" si="12"/>
        <v/>
      </c>
      <c r="B75" s="267"/>
      <c r="C75" s="39" t="str">
        <f t="shared" si="13"/>
        <v/>
      </c>
      <c r="D75" s="81"/>
      <c r="E75" s="39" t="str">
        <f t="shared" si="14"/>
        <v/>
      </c>
      <c r="F75" s="74"/>
      <c r="G75" s="39" t="str">
        <f t="shared" si="15"/>
        <v/>
      </c>
      <c r="H75" s="39" t="str">
        <f t="shared" si="16"/>
        <v/>
      </c>
      <c r="I75" s="73"/>
      <c r="J75" s="73"/>
      <c r="K75" s="73"/>
      <c r="L75" s="81"/>
      <c r="M75" s="80"/>
      <c r="N75" s="80"/>
      <c r="O75" s="81"/>
      <c r="P75" s="125"/>
      <c r="Q75" s="239"/>
      <c r="R75" t="str">
        <f>IF(D75="","",'OPĆI DIO'!$C$1)</f>
        <v/>
      </c>
      <c r="S75" t="str">
        <f t="shared" si="17"/>
        <v/>
      </c>
      <c r="T75" t="str">
        <f t="shared" si="18"/>
        <v/>
      </c>
      <c r="U75" t="str">
        <f t="shared" si="19"/>
        <v/>
      </c>
      <c r="V75" t="str">
        <f t="shared" si="20"/>
        <v/>
      </c>
      <c r="AB75">
        <v>3821</v>
      </c>
      <c r="AC75" t="s">
        <v>866</v>
      </c>
      <c r="AE75" t="str">
        <f t="shared" si="21"/>
        <v>38</v>
      </c>
      <c r="AF75" t="str">
        <f t="shared" si="22"/>
        <v>382</v>
      </c>
      <c r="AH75" s="113" t="s">
        <v>1434</v>
      </c>
      <c r="AI75" s="113" t="s">
        <v>1435</v>
      </c>
      <c r="AJ75" s="113" t="str">
        <f t="shared" si="23"/>
        <v>A848051</v>
      </c>
      <c r="AK75" s="113" t="str">
        <f>IFERROR(VLOOKUP(AJ75,AKT!$E$4:$G$341,3,FALSE),"")</f>
        <v>0970</v>
      </c>
    </row>
    <row r="76" spans="1:37">
      <c r="A76" s="268" t="str">
        <f t="shared" si="12"/>
        <v/>
      </c>
      <c r="B76" s="267"/>
      <c r="C76" s="39" t="str">
        <f t="shared" si="13"/>
        <v/>
      </c>
      <c r="D76" s="81"/>
      <c r="E76" s="39" t="str">
        <f t="shared" si="14"/>
        <v/>
      </c>
      <c r="F76" s="74"/>
      <c r="G76" s="39" t="str">
        <f t="shared" si="15"/>
        <v/>
      </c>
      <c r="H76" s="39" t="str">
        <f t="shared" si="16"/>
        <v/>
      </c>
      <c r="I76" s="73"/>
      <c r="J76" s="73"/>
      <c r="K76" s="73"/>
      <c r="L76" s="81"/>
      <c r="M76" s="80"/>
      <c r="N76" s="80"/>
      <c r="O76" s="81"/>
      <c r="P76" s="125"/>
      <c r="Q76" s="239"/>
      <c r="R76" t="str">
        <f>IF(D76="","",'OPĆI DIO'!$C$1)</f>
        <v/>
      </c>
      <c r="S76" t="str">
        <f t="shared" si="17"/>
        <v/>
      </c>
      <c r="T76" t="str">
        <f t="shared" si="18"/>
        <v/>
      </c>
      <c r="U76" t="str">
        <f t="shared" si="19"/>
        <v/>
      </c>
      <c r="V76" t="str">
        <f t="shared" si="20"/>
        <v/>
      </c>
      <c r="AB76">
        <v>3831</v>
      </c>
      <c r="AC76" t="s">
        <v>869</v>
      </c>
      <c r="AE76" t="str">
        <f t="shared" si="21"/>
        <v>38</v>
      </c>
      <c r="AF76" t="str">
        <f t="shared" si="22"/>
        <v>383</v>
      </c>
      <c r="AH76" s="113" t="s">
        <v>1436</v>
      </c>
      <c r="AI76" s="113" t="s">
        <v>1437</v>
      </c>
      <c r="AJ76" s="113" t="str">
        <f t="shared" si="23"/>
        <v>A848051</v>
      </c>
      <c r="AK76" s="113" t="str">
        <f>IFERROR(VLOOKUP(AJ76,AKT!$E$4:$G$341,3,FALSE),"")</f>
        <v>0970</v>
      </c>
    </row>
    <row r="77" spans="1:37">
      <c r="A77" s="268" t="str">
        <f t="shared" si="12"/>
        <v/>
      </c>
      <c r="B77" s="267"/>
      <c r="C77" s="39" t="str">
        <f t="shared" si="13"/>
        <v/>
      </c>
      <c r="D77" s="81"/>
      <c r="E77" s="39" t="str">
        <f t="shared" si="14"/>
        <v/>
      </c>
      <c r="F77" s="74"/>
      <c r="G77" s="39" t="str">
        <f t="shared" si="15"/>
        <v/>
      </c>
      <c r="H77" s="39" t="str">
        <f t="shared" si="16"/>
        <v/>
      </c>
      <c r="I77" s="73"/>
      <c r="J77" s="73"/>
      <c r="K77" s="73"/>
      <c r="L77" s="81"/>
      <c r="M77" s="80"/>
      <c r="N77" s="80"/>
      <c r="O77" s="81"/>
      <c r="P77" s="125"/>
      <c r="Q77" s="239"/>
      <c r="R77" t="str">
        <f>IF(D77="","",'OPĆI DIO'!$C$1)</f>
        <v/>
      </c>
      <c r="S77" t="str">
        <f t="shared" si="17"/>
        <v/>
      </c>
      <c r="T77" t="str">
        <f t="shared" si="18"/>
        <v/>
      </c>
      <c r="U77" t="str">
        <f t="shared" si="19"/>
        <v/>
      </c>
      <c r="V77" t="str">
        <f t="shared" si="20"/>
        <v/>
      </c>
      <c r="AB77">
        <v>3832</v>
      </c>
      <c r="AC77" t="s">
        <v>872</v>
      </c>
      <c r="AE77" t="str">
        <f t="shared" si="21"/>
        <v>38</v>
      </c>
      <c r="AF77" t="str">
        <f t="shared" si="22"/>
        <v>383</v>
      </c>
      <c r="AH77" s="113" t="s">
        <v>1438</v>
      </c>
      <c r="AI77" s="113" t="s">
        <v>1439</v>
      </c>
      <c r="AJ77" s="113" t="str">
        <f t="shared" si="23"/>
        <v>A848051</v>
      </c>
      <c r="AK77" s="113" t="str">
        <f>IFERROR(VLOOKUP(AJ77,AKT!$E$4:$G$341,3,FALSE),"")</f>
        <v>0970</v>
      </c>
    </row>
    <row r="78" spans="1:37">
      <c r="A78" s="268" t="str">
        <f t="shared" si="12"/>
        <v/>
      </c>
      <c r="B78" s="267"/>
      <c r="C78" s="39" t="str">
        <f t="shared" si="13"/>
        <v/>
      </c>
      <c r="D78" s="81"/>
      <c r="E78" s="39" t="str">
        <f t="shared" si="14"/>
        <v/>
      </c>
      <c r="F78" s="74"/>
      <c r="G78" s="39" t="str">
        <f t="shared" si="15"/>
        <v/>
      </c>
      <c r="H78" s="39" t="str">
        <f t="shared" si="16"/>
        <v/>
      </c>
      <c r="I78" s="73"/>
      <c r="J78" s="73"/>
      <c r="K78" s="73"/>
      <c r="L78" s="81"/>
      <c r="M78" s="80"/>
      <c r="N78" s="80"/>
      <c r="O78" s="81"/>
      <c r="P78" s="125"/>
      <c r="Q78" s="239"/>
      <c r="R78" t="str">
        <f>IF(D78="","",'OPĆI DIO'!$C$1)</f>
        <v/>
      </c>
      <c r="S78" t="str">
        <f t="shared" si="17"/>
        <v/>
      </c>
      <c r="T78" t="str">
        <f t="shared" si="18"/>
        <v/>
      </c>
      <c r="U78" t="str">
        <f t="shared" si="19"/>
        <v/>
      </c>
      <c r="V78" t="str">
        <f t="shared" si="20"/>
        <v/>
      </c>
      <c r="AB78">
        <v>3833</v>
      </c>
      <c r="AC78" t="s">
        <v>875</v>
      </c>
      <c r="AE78" t="str">
        <f t="shared" si="21"/>
        <v>38</v>
      </c>
      <c r="AF78" t="str">
        <f t="shared" si="22"/>
        <v>383</v>
      </c>
      <c r="AH78" s="113" t="s">
        <v>1440</v>
      </c>
      <c r="AI78" s="113" t="s">
        <v>1441</v>
      </c>
      <c r="AJ78" s="113" t="str">
        <f t="shared" si="23"/>
        <v>A848051</v>
      </c>
      <c r="AK78" s="113" t="str">
        <f>IFERROR(VLOOKUP(AJ78,AKT!$E$4:$G$341,3,FALSE),"")</f>
        <v>0970</v>
      </c>
    </row>
    <row r="79" spans="1:37">
      <c r="A79" s="268" t="str">
        <f t="shared" si="12"/>
        <v/>
      </c>
      <c r="B79" s="267"/>
      <c r="C79" s="39" t="str">
        <f t="shared" si="13"/>
        <v/>
      </c>
      <c r="D79" s="81"/>
      <c r="E79" s="39" t="str">
        <f t="shared" si="14"/>
        <v/>
      </c>
      <c r="F79" s="74"/>
      <c r="G79" s="39" t="str">
        <f t="shared" si="15"/>
        <v/>
      </c>
      <c r="H79" s="39" t="str">
        <f t="shared" si="16"/>
        <v/>
      </c>
      <c r="I79" s="73"/>
      <c r="J79" s="73"/>
      <c r="K79" s="73"/>
      <c r="L79" s="81"/>
      <c r="M79" s="80"/>
      <c r="N79" s="80"/>
      <c r="O79" s="81"/>
      <c r="P79" s="125"/>
      <c r="Q79" s="239"/>
      <c r="R79" t="str">
        <f>IF(D79="","",'OPĆI DIO'!$C$1)</f>
        <v/>
      </c>
      <c r="S79" t="str">
        <f t="shared" si="17"/>
        <v/>
      </c>
      <c r="T79" t="str">
        <f t="shared" si="18"/>
        <v/>
      </c>
      <c r="U79" t="str">
        <f t="shared" si="19"/>
        <v/>
      </c>
      <c r="V79" t="str">
        <f t="shared" si="20"/>
        <v/>
      </c>
      <c r="AB79">
        <v>3834</v>
      </c>
      <c r="AC79" t="s">
        <v>878</v>
      </c>
      <c r="AE79" t="str">
        <f t="shared" si="21"/>
        <v>38</v>
      </c>
      <c r="AF79" t="str">
        <f t="shared" si="22"/>
        <v>383</v>
      </c>
      <c r="AH79" s="113" t="s">
        <v>1442</v>
      </c>
      <c r="AI79" s="113" t="s">
        <v>1443</v>
      </c>
      <c r="AJ79" s="113" t="str">
        <f t="shared" si="23"/>
        <v>A848051</v>
      </c>
      <c r="AK79" s="113" t="str">
        <f>IFERROR(VLOOKUP(AJ79,AKT!$E$4:$G$341,3,FALSE),"")</f>
        <v>0970</v>
      </c>
    </row>
    <row r="80" spans="1:37">
      <c r="A80" s="268" t="str">
        <f t="shared" si="12"/>
        <v/>
      </c>
      <c r="B80" s="267"/>
      <c r="C80" s="39" t="str">
        <f t="shared" si="13"/>
        <v/>
      </c>
      <c r="D80" s="81"/>
      <c r="E80" s="39" t="str">
        <f t="shared" si="14"/>
        <v/>
      </c>
      <c r="F80" s="74"/>
      <c r="G80" s="39" t="str">
        <f t="shared" si="15"/>
        <v/>
      </c>
      <c r="H80" s="39" t="str">
        <f t="shared" si="16"/>
        <v/>
      </c>
      <c r="I80" s="73"/>
      <c r="J80" s="73"/>
      <c r="K80" s="73"/>
      <c r="L80" s="81"/>
      <c r="M80" s="80"/>
      <c r="N80" s="80"/>
      <c r="O80" s="81"/>
      <c r="P80" s="125"/>
      <c r="Q80" s="239"/>
      <c r="R80" t="str">
        <f>IF(D80="","",'OPĆI DIO'!$C$1)</f>
        <v/>
      </c>
      <c r="S80" t="str">
        <f t="shared" si="17"/>
        <v/>
      </c>
      <c r="T80" t="str">
        <f t="shared" si="18"/>
        <v/>
      </c>
      <c r="U80" t="str">
        <f t="shared" si="19"/>
        <v/>
      </c>
      <c r="V80" t="str">
        <f t="shared" si="20"/>
        <v/>
      </c>
      <c r="AB80">
        <v>3835</v>
      </c>
      <c r="AC80" t="s">
        <v>881</v>
      </c>
      <c r="AE80" t="str">
        <f t="shared" si="21"/>
        <v>38</v>
      </c>
      <c r="AF80" t="str">
        <f t="shared" si="22"/>
        <v>383</v>
      </c>
      <c r="AH80" s="113" t="s">
        <v>1444</v>
      </c>
      <c r="AI80" s="113" t="s">
        <v>1445</v>
      </c>
      <c r="AJ80" s="113" t="str">
        <f t="shared" si="23"/>
        <v>A848051</v>
      </c>
      <c r="AK80" s="113" t="str">
        <f>IFERROR(VLOOKUP(AJ80,AKT!$E$4:$G$341,3,FALSE),"")</f>
        <v>0970</v>
      </c>
    </row>
    <row r="81" spans="1:37">
      <c r="A81" s="268" t="str">
        <f t="shared" si="12"/>
        <v/>
      </c>
      <c r="B81" s="267"/>
      <c r="C81" s="39" t="str">
        <f t="shared" si="13"/>
        <v/>
      </c>
      <c r="D81" s="81"/>
      <c r="E81" s="39" t="str">
        <f t="shared" si="14"/>
        <v/>
      </c>
      <c r="F81" s="74"/>
      <c r="G81" s="39" t="str">
        <f t="shared" si="15"/>
        <v/>
      </c>
      <c r="H81" s="39" t="str">
        <f t="shared" si="16"/>
        <v/>
      </c>
      <c r="I81" s="73"/>
      <c r="J81" s="73"/>
      <c r="K81" s="73"/>
      <c r="L81" s="81"/>
      <c r="M81" s="80"/>
      <c r="N81" s="80"/>
      <c r="O81" s="81"/>
      <c r="P81" s="125"/>
      <c r="Q81" s="239"/>
      <c r="R81" t="str">
        <f>IF(D81="","",'OPĆI DIO'!$C$1)</f>
        <v/>
      </c>
      <c r="S81" t="str">
        <f t="shared" si="17"/>
        <v/>
      </c>
      <c r="T81" t="str">
        <f t="shared" si="18"/>
        <v/>
      </c>
      <c r="U81" t="str">
        <f t="shared" si="19"/>
        <v/>
      </c>
      <c r="V81" t="str">
        <f t="shared" si="20"/>
        <v/>
      </c>
      <c r="AB81">
        <v>3861</v>
      </c>
      <c r="AC81" s="79" t="s">
        <v>883</v>
      </c>
      <c r="AE81" t="str">
        <f t="shared" si="21"/>
        <v>38</v>
      </c>
      <c r="AF81" t="str">
        <f t="shared" si="22"/>
        <v>386</v>
      </c>
      <c r="AH81" s="113" t="s">
        <v>1446</v>
      </c>
      <c r="AI81" s="113" t="s">
        <v>1447</v>
      </c>
      <c r="AJ81" s="113" t="str">
        <f t="shared" si="23"/>
        <v>A848051</v>
      </c>
      <c r="AK81" s="113" t="str">
        <f>IFERROR(VLOOKUP(AJ81,AKT!$E$4:$G$341,3,FALSE),"")</f>
        <v>0970</v>
      </c>
    </row>
    <row r="82" spans="1:37">
      <c r="A82" s="268" t="str">
        <f t="shared" si="12"/>
        <v/>
      </c>
      <c r="B82" s="267"/>
      <c r="C82" s="39" t="str">
        <f t="shared" si="13"/>
        <v/>
      </c>
      <c r="D82" s="81"/>
      <c r="E82" s="39" t="str">
        <f t="shared" si="14"/>
        <v/>
      </c>
      <c r="F82" s="74"/>
      <c r="G82" s="39" t="str">
        <f t="shared" si="15"/>
        <v/>
      </c>
      <c r="H82" s="39" t="str">
        <f t="shared" si="16"/>
        <v/>
      </c>
      <c r="I82" s="73"/>
      <c r="J82" s="73"/>
      <c r="K82" s="73"/>
      <c r="L82" s="81"/>
      <c r="M82" s="80"/>
      <c r="N82" s="80"/>
      <c r="O82" s="81"/>
      <c r="P82" s="125"/>
      <c r="Q82" s="239"/>
      <c r="R82" t="str">
        <f>IF(D82="","",'OPĆI DIO'!$C$1)</f>
        <v/>
      </c>
      <c r="S82" t="str">
        <f t="shared" si="17"/>
        <v/>
      </c>
      <c r="T82" t="str">
        <f t="shared" si="18"/>
        <v/>
      </c>
      <c r="U82" t="str">
        <f t="shared" si="19"/>
        <v/>
      </c>
      <c r="V82" t="str">
        <f t="shared" si="20"/>
        <v/>
      </c>
      <c r="AB82">
        <v>3862</v>
      </c>
      <c r="AC82" t="s">
        <v>886</v>
      </c>
      <c r="AE82" t="str">
        <f t="shared" si="21"/>
        <v>38</v>
      </c>
      <c r="AF82" t="str">
        <f t="shared" si="22"/>
        <v>386</v>
      </c>
      <c r="AH82" s="113" t="s">
        <v>1448</v>
      </c>
      <c r="AI82" s="113" t="s">
        <v>1449</v>
      </c>
      <c r="AJ82" s="113" t="str">
        <f t="shared" si="23"/>
        <v>A848051</v>
      </c>
      <c r="AK82" s="113" t="str">
        <f>IFERROR(VLOOKUP(AJ82,AKT!$E$4:$G$341,3,FALSE),"")</f>
        <v>0970</v>
      </c>
    </row>
    <row r="83" spans="1:37">
      <c r="A83" s="268" t="str">
        <f t="shared" si="12"/>
        <v/>
      </c>
      <c r="B83" s="267"/>
      <c r="C83" s="39" t="str">
        <f t="shared" si="13"/>
        <v/>
      </c>
      <c r="D83" s="81"/>
      <c r="E83" s="39" t="str">
        <f t="shared" si="14"/>
        <v/>
      </c>
      <c r="F83" s="74"/>
      <c r="G83" s="39" t="str">
        <f t="shared" si="15"/>
        <v/>
      </c>
      <c r="H83" s="39" t="str">
        <f t="shared" si="16"/>
        <v/>
      </c>
      <c r="I83" s="73"/>
      <c r="J83" s="73"/>
      <c r="K83" s="73"/>
      <c r="L83" s="81"/>
      <c r="M83" s="80"/>
      <c r="N83" s="80"/>
      <c r="O83" s="81"/>
      <c r="P83" s="125"/>
      <c r="Q83" s="239"/>
      <c r="R83" t="str">
        <f>IF(D83="","",'OPĆI DIO'!$C$1)</f>
        <v/>
      </c>
      <c r="S83" t="str">
        <f t="shared" si="17"/>
        <v/>
      </c>
      <c r="T83" t="str">
        <f t="shared" si="18"/>
        <v/>
      </c>
      <c r="U83" t="str">
        <f t="shared" si="19"/>
        <v/>
      </c>
      <c r="V83" t="str">
        <f t="shared" si="20"/>
        <v/>
      </c>
      <c r="AB83">
        <v>3863</v>
      </c>
      <c r="AC83" t="s">
        <v>889</v>
      </c>
      <c r="AE83" t="str">
        <f t="shared" si="21"/>
        <v>38</v>
      </c>
      <c r="AF83" t="str">
        <f t="shared" si="22"/>
        <v>386</v>
      </c>
      <c r="AH83" s="113" t="s">
        <v>1450</v>
      </c>
      <c r="AI83" s="113" t="s">
        <v>1451</v>
      </c>
      <c r="AJ83" s="113" t="str">
        <f t="shared" si="23"/>
        <v>A848051</v>
      </c>
      <c r="AK83" s="113" t="str">
        <f>IFERROR(VLOOKUP(AJ83,AKT!$E$4:$G$341,3,FALSE),"")</f>
        <v>0970</v>
      </c>
    </row>
    <row r="84" spans="1:37">
      <c r="A84" s="268" t="str">
        <f t="shared" si="12"/>
        <v/>
      </c>
      <c r="B84" s="267"/>
      <c r="C84" s="39" t="str">
        <f t="shared" si="13"/>
        <v/>
      </c>
      <c r="D84" s="81"/>
      <c r="E84" s="39" t="str">
        <f t="shared" si="14"/>
        <v/>
      </c>
      <c r="F84" s="74"/>
      <c r="G84" s="39" t="str">
        <f t="shared" si="15"/>
        <v/>
      </c>
      <c r="H84" s="39" t="str">
        <f t="shared" si="16"/>
        <v/>
      </c>
      <c r="I84" s="73"/>
      <c r="J84" s="73"/>
      <c r="K84" s="73"/>
      <c r="L84" s="81"/>
      <c r="M84" s="80"/>
      <c r="N84" s="80"/>
      <c r="O84" s="81"/>
      <c r="P84" s="125"/>
      <c r="Q84" s="239"/>
      <c r="R84" t="str">
        <f>IF(D84="","",'OPĆI DIO'!$C$1)</f>
        <v/>
      </c>
      <c r="S84" t="str">
        <f t="shared" si="17"/>
        <v/>
      </c>
      <c r="T84" t="str">
        <f t="shared" si="18"/>
        <v/>
      </c>
      <c r="U84" t="str">
        <f t="shared" si="19"/>
        <v/>
      </c>
      <c r="V84" t="str">
        <f t="shared" si="20"/>
        <v/>
      </c>
      <c r="AB84">
        <v>4111</v>
      </c>
      <c r="AC84" t="s">
        <v>895</v>
      </c>
      <c r="AE84" t="str">
        <f t="shared" si="21"/>
        <v>41</v>
      </c>
      <c r="AF84" t="str">
        <f t="shared" si="22"/>
        <v>411</v>
      </c>
      <c r="AH84" s="113" t="s">
        <v>1452</v>
      </c>
      <c r="AI84" s="113" t="s">
        <v>1453</v>
      </c>
      <c r="AJ84" s="113" t="str">
        <f t="shared" si="23"/>
        <v>A848051</v>
      </c>
      <c r="AK84" s="113" t="str">
        <f>IFERROR(VLOOKUP(AJ84,AKT!$E$4:$G$341,3,FALSE),"")</f>
        <v>0970</v>
      </c>
    </row>
    <row r="85" spans="1:37">
      <c r="A85" s="268" t="str">
        <f t="shared" si="12"/>
        <v/>
      </c>
      <c r="B85" s="267"/>
      <c r="C85" s="39" t="str">
        <f t="shared" si="13"/>
        <v/>
      </c>
      <c r="D85" s="81"/>
      <c r="E85" s="39" t="str">
        <f t="shared" si="14"/>
        <v/>
      </c>
      <c r="F85" s="74"/>
      <c r="G85" s="39" t="str">
        <f t="shared" si="15"/>
        <v/>
      </c>
      <c r="H85" s="39" t="str">
        <f t="shared" si="16"/>
        <v/>
      </c>
      <c r="I85" s="73"/>
      <c r="J85" s="73"/>
      <c r="K85" s="73"/>
      <c r="L85" s="81"/>
      <c r="M85" s="80"/>
      <c r="N85" s="80"/>
      <c r="O85" s="81"/>
      <c r="P85" s="125"/>
      <c r="Q85" s="239"/>
      <c r="R85" t="str">
        <f>IF(D85="","",'OPĆI DIO'!$C$1)</f>
        <v/>
      </c>
      <c r="S85" t="str">
        <f t="shared" si="17"/>
        <v/>
      </c>
      <c r="T85" t="str">
        <f t="shared" si="18"/>
        <v/>
      </c>
      <c r="U85" t="str">
        <f t="shared" si="19"/>
        <v/>
      </c>
      <c r="V85" t="str">
        <f t="shared" si="20"/>
        <v/>
      </c>
      <c r="AB85">
        <v>4113</v>
      </c>
      <c r="AC85" t="s">
        <v>898</v>
      </c>
      <c r="AE85" t="str">
        <f t="shared" si="21"/>
        <v>41</v>
      </c>
      <c r="AF85" t="str">
        <f t="shared" si="22"/>
        <v>411</v>
      </c>
      <c r="AH85" s="113" t="s">
        <v>1454</v>
      </c>
      <c r="AI85" s="113" t="s">
        <v>1455</v>
      </c>
      <c r="AJ85" s="113" t="str">
        <f t="shared" si="23"/>
        <v>K848038</v>
      </c>
      <c r="AK85" s="113" t="str">
        <f>IFERROR(VLOOKUP(AJ85,AKT!$E$4:$G$341,3,FALSE),"")</f>
        <v>0950</v>
      </c>
    </row>
    <row r="86" spans="1:37">
      <c r="A86" s="268" t="str">
        <f t="shared" si="12"/>
        <v/>
      </c>
      <c r="B86" s="267"/>
      <c r="C86" s="39" t="str">
        <f t="shared" si="13"/>
        <v/>
      </c>
      <c r="D86" s="81"/>
      <c r="E86" s="39" t="str">
        <f t="shared" si="14"/>
        <v/>
      </c>
      <c r="F86" s="74"/>
      <c r="G86" s="39" t="str">
        <f t="shared" si="15"/>
        <v/>
      </c>
      <c r="H86" s="39" t="str">
        <f t="shared" si="16"/>
        <v/>
      </c>
      <c r="I86" s="73"/>
      <c r="J86" s="73"/>
      <c r="K86" s="73"/>
      <c r="L86" s="81"/>
      <c r="M86" s="80"/>
      <c r="N86" s="80"/>
      <c r="O86" s="81"/>
      <c r="P86" s="125"/>
      <c r="Q86" s="239"/>
      <c r="R86" t="str">
        <f>IF(D86="","",'OPĆI DIO'!$C$1)</f>
        <v/>
      </c>
      <c r="S86" t="str">
        <f t="shared" si="17"/>
        <v/>
      </c>
      <c r="T86" t="str">
        <f t="shared" si="18"/>
        <v/>
      </c>
      <c r="U86" t="str">
        <f t="shared" si="19"/>
        <v/>
      </c>
      <c r="V86" t="str">
        <f t="shared" si="20"/>
        <v/>
      </c>
      <c r="AB86">
        <v>4122</v>
      </c>
      <c r="AC86" t="s">
        <v>901</v>
      </c>
      <c r="AE86" t="str">
        <f t="shared" si="21"/>
        <v>41</v>
      </c>
      <c r="AF86" t="str">
        <f t="shared" si="22"/>
        <v>412</v>
      </c>
      <c r="AH86" s="113" t="s">
        <v>1456</v>
      </c>
      <c r="AI86" s="113" t="s">
        <v>1457</v>
      </c>
      <c r="AJ86" s="113" t="str">
        <f t="shared" si="23"/>
        <v>K848038</v>
      </c>
      <c r="AK86" s="113" t="str">
        <f>IFERROR(VLOOKUP(AJ86,AKT!$E$4:$G$341,3,FALSE),"")</f>
        <v>0950</v>
      </c>
    </row>
    <row r="87" spans="1:37">
      <c r="A87" s="268" t="str">
        <f t="shared" si="12"/>
        <v/>
      </c>
      <c r="B87" s="267"/>
      <c r="C87" s="39" t="str">
        <f t="shared" si="13"/>
        <v/>
      </c>
      <c r="D87" s="81"/>
      <c r="E87" s="39" t="str">
        <f t="shared" si="14"/>
        <v/>
      </c>
      <c r="F87" s="74"/>
      <c r="G87" s="39" t="str">
        <f t="shared" si="15"/>
        <v/>
      </c>
      <c r="H87" s="39" t="str">
        <f t="shared" si="16"/>
        <v/>
      </c>
      <c r="I87" s="73"/>
      <c r="J87" s="73"/>
      <c r="K87" s="73"/>
      <c r="L87" s="81"/>
      <c r="M87" s="80"/>
      <c r="N87" s="80"/>
      <c r="O87" s="81"/>
      <c r="P87" s="125"/>
      <c r="Q87" s="239"/>
      <c r="R87" t="str">
        <f>IF(D87="","",'OPĆI DIO'!$C$1)</f>
        <v/>
      </c>
      <c r="S87" t="str">
        <f t="shared" si="17"/>
        <v/>
      </c>
      <c r="T87" t="str">
        <f t="shared" si="18"/>
        <v/>
      </c>
      <c r="U87" t="str">
        <f t="shared" si="19"/>
        <v/>
      </c>
      <c r="V87" t="str">
        <f t="shared" si="20"/>
        <v/>
      </c>
      <c r="AB87">
        <v>4123</v>
      </c>
      <c r="AC87" t="s">
        <v>904</v>
      </c>
      <c r="AE87" t="str">
        <f t="shared" si="21"/>
        <v>41</v>
      </c>
      <c r="AF87" t="str">
        <f t="shared" si="22"/>
        <v>412</v>
      </c>
      <c r="AH87" s="113" t="s">
        <v>1458</v>
      </c>
      <c r="AI87" s="113" t="s">
        <v>1459</v>
      </c>
      <c r="AJ87" s="113" t="str">
        <f t="shared" si="23"/>
        <v>K848038</v>
      </c>
      <c r="AK87" s="113" t="str">
        <f>IFERROR(VLOOKUP(AJ87,AKT!$E$4:$G$341,3,FALSE),"")</f>
        <v>0950</v>
      </c>
    </row>
    <row r="88" spans="1:37">
      <c r="A88" s="268" t="str">
        <f t="shared" si="12"/>
        <v/>
      </c>
      <c r="B88" s="267"/>
      <c r="C88" s="39" t="str">
        <f t="shared" si="13"/>
        <v/>
      </c>
      <c r="D88" s="81"/>
      <c r="E88" s="39" t="str">
        <f t="shared" si="14"/>
        <v/>
      </c>
      <c r="F88" s="74"/>
      <c r="G88" s="39" t="str">
        <f t="shared" si="15"/>
        <v/>
      </c>
      <c r="H88" s="39" t="str">
        <f t="shared" si="16"/>
        <v/>
      </c>
      <c r="I88" s="73"/>
      <c r="J88" s="73"/>
      <c r="K88" s="73"/>
      <c r="L88" s="81"/>
      <c r="M88" s="80"/>
      <c r="N88" s="80"/>
      <c r="O88" s="81"/>
      <c r="P88" s="125"/>
      <c r="Q88" s="239"/>
      <c r="R88" t="str">
        <f>IF(D88="","",'OPĆI DIO'!$C$1)</f>
        <v/>
      </c>
      <c r="S88" t="str">
        <f t="shared" si="17"/>
        <v/>
      </c>
      <c r="T88" t="str">
        <f t="shared" si="18"/>
        <v/>
      </c>
      <c r="U88" t="str">
        <f t="shared" si="19"/>
        <v/>
      </c>
      <c r="V88" t="str">
        <f t="shared" si="20"/>
        <v/>
      </c>
      <c r="AB88">
        <v>4124</v>
      </c>
      <c r="AC88" t="s">
        <v>907</v>
      </c>
      <c r="AE88" t="str">
        <f t="shared" si="21"/>
        <v>41</v>
      </c>
      <c r="AF88" t="str">
        <f t="shared" si="22"/>
        <v>412</v>
      </c>
      <c r="AH88" s="113" t="s">
        <v>1460</v>
      </c>
      <c r="AI88" s="113" t="s">
        <v>1461</v>
      </c>
      <c r="AJ88" s="113" t="str">
        <f t="shared" si="23"/>
        <v>K848038</v>
      </c>
      <c r="AK88" s="113" t="str">
        <f>IFERROR(VLOOKUP(AJ88,AKT!$E$4:$G$341,3,FALSE),"")</f>
        <v>0950</v>
      </c>
    </row>
    <row r="89" spans="1:37">
      <c r="A89" s="268" t="str">
        <f t="shared" si="12"/>
        <v/>
      </c>
      <c r="B89" s="267"/>
      <c r="C89" s="39" t="str">
        <f t="shared" si="13"/>
        <v/>
      </c>
      <c r="D89" s="81"/>
      <c r="E89" s="39" t="str">
        <f t="shared" si="14"/>
        <v/>
      </c>
      <c r="F89" s="74"/>
      <c r="G89" s="39" t="str">
        <f t="shared" si="15"/>
        <v/>
      </c>
      <c r="H89" s="39" t="str">
        <f t="shared" si="16"/>
        <v/>
      </c>
      <c r="I89" s="73"/>
      <c r="J89" s="73"/>
      <c r="K89" s="73"/>
      <c r="L89" s="81"/>
      <c r="M89" s="80"/>
      <c r="N89" s="80"/>
      <c r="O89" s="81"/>
      <c r="P89" s="125"/>
      <c r="Q89" s="239"/>
      <c r="R89" t="str">
        <f>IF(D89="","",'OPĆI DIO'!$C$1)</f>
        <v/>
      </c>
      <c r="S89" t="str">
        <f t="shared" si="17"/>
        <v/>
      </c>
      <c r="T89" t="str">
        <f t="shared" si="18"/>
        <v/>
      </c>
      <c r="U89" t="str">
        <f t="shared" si="19"/>
        <v/>
      </c>
      <c r="V89" t="str">
        <f t="shared" si="20"/>
        <v/>
      </c>
      <c r="AB89">
        <v>4126</v>
      </c>
      <c r="AC89" t="s">
        <v>910</v>
      </c>
      <c r="AE89" t="str">
        <f t="shared" si="21"/>
        <v>41</v>
      </c>
      <c r="AF89" t="str">
        <f t="shared" si="22"/>
        <v>412</v>
      </c>
      <c r="AH89" s="113" t="s">
        <v>1462</v>
      </c>
      <c r="AI89" s="113" t="s">
        <v>1463</v>
      </c>
      <c r="AJ89" s="113" t="str">
        <f t="shared" si="23"/>
        <v>K848038</v>
      </c>
      <c r="AK89" s="113" t="str">
        <f>IFERROR(VLOOKUP(AJ89,AKT!$E$4:$G$341,3,FALSE),"")</f>
        <v>0950</v>
      </c>
    </row>
    <row r="90" spans="1:37">
      <c r="A90" s="268" t="str">
        <f t="shared" si="12"/>
        <v/>
      </c>
      <c r="B90" s="267"/>
      <c r="C90" s="39" t="str">
        <f t="shared" si="13"/>
        <v/>
      </c>
      <c r="D90" s="81"/>
      <c r="E90" s="39" t="str">
        <f t="shared" si="14"/>
        <v/>
      </c>
      <c r="F90" s="74"/>
      <c r="G90" s="39" t="str">
        <f t="shared" si="15"/>
        <v/>
      </c>
      <c r="H90" s="39" t="str">
        <f t="shared" si="16"/>
        <v/>
      </c>
      <c r="I90" s="73"/>
      <c r="J90" s="73"/>
      <c r="K90" s="73"/>
      <c r="L90" s="81"/>
      <c r="M90" s="80"/>
      <c r="N90" s="80"/>
      <c r="O90" s="81"/>
      <c r="P90" s="125"/>
      <c r="Q90" s="239"/>
      <c r="R90" t="str">
        <f>IF(D90="","",'OPĆI DIO'!$C$1)</f>
        <v/>
      </c>
      <c r="S90" t="str">
        <f t="shared" si="17"/>
        <v/>
      </c>
      <c r="T90" t="str">
        <f t="shared" si="18"/>
        <v/>
      </c>
      <c r="U90" t="str">
        <f t="shared" si="19"/>
        <v/>
      </c>
      <c r="V90" t="str">
        <f t="shared" si="20"/>
        <v/>
      </c>
      <c r="AB90">
        <v>4211</v>
      </c>
      <c r="AC90" t="s">
        <v>913</v>
      </c>
      <c r="AE90" t="str">
        <f t="shared" si="21"/>
        <v>42</v>
      </c>
      <c r="AF90" t="str">
        <f t="shared" si="22"/>
        <v>421</v>
      </c>
      <c r="AH90" s="113" t="s">
        <v>1464</v>
      </c>
      <c r="AI90" s="113" t="s">
        <v>1465</v>
      </c>
      <c r="AJ90" s="113" t="str">
        <f t="shared" si="23"/>
        <v>K848050</v>
      </c>
      <c r="AK90" s="113" t="str">
        <f>IFERROR(VLOOKUP(AJ90,AKT!$E$4:$G$341,3,FALSE),"")</f>
        <v>0950</v>
      </c>
    </row>
    <row r="91" spans="1:37">
      <c r="A91" s="268" t="str">
        <f t="shared" si="12"/>
        <v/>
      </c>
      <c r="B91" s="267"/>
      <c r="C91" s="39" t="str">
        <f t="shared" si="13"/>
        <v/>
      </c>
      <c r="D91" s="81"/>
      <c r="E91" s="39" t="str">
        <f t="shared" si="14"/>
        <v/>
      </c>
      <c r="F91" s="74"/>
      <c r="G91" s="39" t="str">
        <f t="shared" si="15"/>
        <v/>
      </c>
      <c r="H91" s="39" t="str">
        <f t="shared" si="16"/>
        <v/>
      </c>
      <c r="I91" s="73"/>
      <c r="J91" s="73"/>
      <c r="K91" s="73"/>
      <c r="L91" s="81"/>
      <c r="M91" s="80"/>
      <c r="N91" s="80"/>
      <c r="O91" s="81"/>
      <c r="P91" s="125"/>
      <c r="Q91" s="239"/>
      <c r="R91" t="str">
        <f>IF(D91="","",'OPĆI DIO'!$C$1)</f>
        <v/>
      </c>
      <c r="S91" t="str">
        <f t="shared" si="17"/>
        <v/>
      </c>
      <c r="T91" t="str">
        <f t="shared" si="18"/>
        <v/>
      </c>
      <c r="U91" t="str">
        <f t="shared" si="19"/>
        <v/>
      </c>
      <c r="V91" t="str">
        <f t="shared" si="20"/>
        <v/>
      </c>
      <c r="AB91">
        <v>4212</v>
      </c>
      <c r="AC91" t="s">
        <v>916</v>
      </c>
      <c r="AE91" t="str">
        <f t="shared" si="21"/>
        <v>42</v>
      </c>
      <c r="AF91" t="str">
        <f t="shared" si="22"/>
        <v>421</v>
      </c>
      <c r="AH91" s="113" t="s">
        <v>1466</v>
      </c>
      <c r="AI91" s="113" t="s">
        <v>1467</v>
      </c>
      <c r="AJ91" s="113" t="str">
        <f t="shared" si="23"/>
        <v>K848050</v>
      </c>
      <c r="AK91" s="113" t="str">
        <f>IFERROR(VLOOKUP(AJ91,AKT!$E$4:$G$341,3,FALSE),"")</f>
        <v>0950</v>
      </c>
    </row>
    <row r="92" spans="1:37">
      <c r="A92" s="268" t="str">
        <f t="shared" si="12"/>
        <v/>
      </c>
      <c r="B92" s="267"/>
      <c r="C92" s="39" t="str">
        <f t="shared" si="13"/>
        <v/>
      </c>
      <c r="D92" s="81"/>
      <c r="E92" s="39" t="str">
        <f t="shared" si="14"/>
        <v/>
      </c>
      <c r="F92" s="74"/>
      <c r="G92" s="39" t="str">
        <f t="shared" si="15"/>
        <v/>
      </c>
      <c r="H92" s="39" t="str">
        <f t="shared" si="16"/>
        <v/>
      </c>
      <c r="I92" s="73"/>
      <c r="J92" s="73"/>
      <c r="K92" s="73"/>
      <c r="L92" s="81"/>
      <c r="M92" s="80"/>
      <c r="N92" s="80"/>
      <c r="O92" s="81"/>
      <c r="P92" s="125"/>
      <c r="Q92" s="239"/>
      <c r="R92" t="str">
        <f>IF(D92="","",'OPĆI DIO'!$C$1)</f>
        <v/>
      </c>
      <c r="S92" t="str">
        <f t="shared" si="17"/>
        <v/>
      </c>
      <c r="T92" t="str">
        <f t="shared" si="18"/>
        <v/>
      </c>
      <c r="U92" t="str">
        <f t="shared" si="19"/>
        <v/>
      </c>
      <c r="V92" t="str">
        <f t="shared" si="20"/>
        <v/>
      </c>
      <c r="AB92">
        <v>4213</v>
      </c>
      <c r="AC92" t="s">
        <v>919</v>
      </c>
      <c r="AE92" t="str">
        <f t="shared" si="21"/>
        <v>42</v>
      </c>
      <c r="AF92" t="str">
        <f t="shared" si="22"/>
        <v>421</v>
      </c>
      <c r="AH92" s="113" t="s">
        <v>1468</v>
      </c>
      <c r="AI92" s="113" t="s">
        <v>1469</v>
      </c>
      <c r="AJ92" s="113" t="str">
        <f t="shared" si="23"/>
        <v>K848050</v>
      </c>
      <c r="AK92" s="113" t="str">
        <f>IFERROR(VLOOKUP(AJ92,AKT!$E$4:$G$341,3,FALSE),"")</f>
        <v>0950</v>
      </c>
    </row>
    <row r="93" spans="1:37">
      <c r="A93" s="268" t="str">
        <f t="shared" si="12"/>
        <v/>
      </c>
      <c r="B93" s="267"/>
      <c r="C93" s="39" t="str">
        <f t="shared" si="13"/>
        <v/>
      </c>
      <c r="D93" s="81"/>
      <c r="E93" s="39" t="str">
        <f t="shared" si="14"/>
        <v/>
      </c>
      <c r="F93" s="74"/>
      <c r="G93" s="39" t="str">
        <f t="shared" si="15"/>
        <v/>
      </c>
      <c r="H93" s="39" t="str">
        <f t="shared" si="16"/>
        <v/>
      </c>
      <c r="I93" s="73"/>
      <c r="J93" s="73"/>
      <c r="K93" s="73"/>
      <c r="L93" s="81"/>
      <c r="M93" s="80"/>
      <c r="N93" s="80"/>
      <c r="O93" s="81"/>
      <c r="P93" s="125"/>
      <c r="Q93" s="239"/>
      <c r="R93" t="str">
        <f>IF(D93="","",'OPĆI DIO'!$C$1)</f>
        <v/>
      </c>
      <c r="S93" t="str">
        <f t="shared" si="17"/>
        <v/>
      </c>
      <c r="T93" t="str">
        <f t="shared" si="18"/>
        <v/>
      </c>
      <c r="U93" t="str">
        <f t="shared" si="19"/>
        <v/>
      </c>
      <c r="V93" t="str">
        <f t="shared" si="20"/>
        <v/>
      </c>
      <c r="AB93">
        <v>4214</v>
      </c>
      <c r="AC93" t="s">
        <v>922</v>
      </c>
      <c r="AE93" t="str">
        <f t="shared" si="21"/>
        <v>42</v>
      </c>
      <c r="AF93" t="str">
        <f t="shared" si="22"/>
        <v>421</v>
      </c>
      <c r="AH93" s="113" t="s">
        <v>1470</v>
      </c>
      <c r="AI93" s="113" t="s">
        <v>1471</v>
      </c>
      <c r="AJ93" s="113" t="str">
        <f t="shared" si="23"/>
        <v>K848050</v>
      </c>
      <c r="AK93" s="113" t="str">
        <f>IFERROR(VLOOKUP(AJ93,AKT!$E$4:$G$341,3,FALSE),"")</f>
        <v>0950</v>
      </c>
    </row>
    <row r="94" spans="1:37">
      <c r="A94" s="268" t="str">
        <f t="shared" si="12"/>
        <v/>
      </c>
      <c r="B94" s="267"/>
      <c r="C94" s="39" t="str">
        <f t="shared" si="13"/>
        <v/>
      </c>
      <c r="D94" s="81"/>
      <c r="E94" s="39" t="str">
        <f t="shared" si="14"/>
        <v/>
      </c>
      <c r="F94" s="74"/>
      <c r="G94" s="39" t="str">
        <f t="shared" si="15"/>
        <v/>
      </c>
      <c r="H94" s="39" t="str">
        <f t="shared" si="16"/>
        <v/>
      </c>
      <c r="I94" s="73"/>
      <c r="J94" s="73"/>
      <c r="K94" s="73"/>
      <c r="L94" s="81"/>
      <c r="M94" s="80"/>
      <c r="N94" s="80"/>
      <c r="O94" s="81"/>
      <c r="P94" s="125"/>
      <c r="Q94" s="239"/>
      <c r="R94" t="str">
        <f>IF(D94="","",'OPĆI DIO'!$C$1)</f>
        <v/>
      </c>
      <c r="S94" t="str">
        <f t="shared" si="17"/>
        <v/>
      </c>
      <c r="T94" t="str">
        <f t="shared" si="18"/>
        <v/>
      </c>
      <c r="U94" t="str">
        <f t="shared" si="19"/>
        <v/>
      </c>
      <c r="V94" t="str">
        <f t="shared" si="20"/>
        <v/>
      </c>
      <c r="AB94">
        <v>4221</v>
      </c>
      <c r="AC94" t="s">
        <v>925</v>
      </c>
      <c r="AE94" t="str">
        <f t="shared" si="21"/>
        <v>42</v>
      </c>
      <c r="AF94" t="str">
        <f t="shared" si="22"/>
        <v>422</v>
      </c>
      <c r="AH94" s="113" t="s">
        <v>1472</v>
      </c>
      <c r="AI94" s="113" t="s">
        <v>1473</v>
      </c>
      <c r="AJ94" s="113" t="str">
        <f t="shared" si="23"/>
        <v>K848050</v>
      </c>
      <c r="AK94" s="113" t="str">
        <f>IFERROR(VLOOKUP(AJ94,AKT!$E$4:$G$341,3,FALSE),"")</f>
        <v>0950</v>
      </c>
    </row>
    <row r="95" spans="1:37">
      <c r="A95" s="268" t="str">
        <f t="shared" si="12"/>
        <v/>
      </c>
      <c r="B95" s="267"/>
      <c r="C95" s="39" t="str">
        <f t="shared" si="13"/>
        <v/>
      </c>
      <c r="D95" s="81"/>
      <c r="E95" s="39" t="str">
        <f t="shared" si="14"/>
        <v/>
      </c>
      <c r="F95" s="74"/>
      <c r="G95" s="39" t="str">
        <f t="shared" si="15"/>
        <v/>
      </c>
      <c r="H95" s="39" t="str">
        <f t="shared" si="16"/>
        <v/>
      </c>
      <c r="I95" s="73"/>
      <c r="J95" s="73"/>
      <c r="K95" s="73"/>
      <c r="L95" s="81"/>
      <c r="M95" s="80"/>
      <c r="N95" s="80"/>
      <c r="O95" s="81"/>
      <c r="P95" s="125"/>
      <c r="Q95" s="239"/>
      <c r="R95" t="str">
        <f>IF(D95="","",'OPĆI DIO'!$C$1)</f>
        <v/>
      </c>
      <c r="S95" t="str">
        <f t="shared" si="17"/>
        <v/>
      </c>
      <c r="T95" t="str">
        <f t="shared" si="18"/>
        <v/>
      </c>
      <c r="U95" t="str">
        <f t="shared" si="19"/>
        <v/>
      </c>
      <c r="V95" t="str">
        <f t="shared" si="20"/>
        <v/>
      </c>
      <c r="AB95">
        <v>4222</v>
      </c>
      <c r="AC95" t="s">
        <v>928</v>
      </c>
      <c r="AE95" t="str">
        <f t="shared" si="21"/>
        <v>42</v>
      </c>
      <c r="AF95" t="str">
        <f t="shared" si="22"/>
        <v>422</v>
      </c>
      <c r="AH95" s="113" t="s">
        <v>1474</v>
      </c>
      <c r="AI95" s="113" t="s">
        <v>1475</v>
      </c>
      <c r="AJ95" s="113" t="str">
        <f t="shared" si="23"/>
        <v>T848027</v>
      </c>
      <c r="AK95" s="113" t="str">
        <f>IFERROR(VLOOKUP(AJ95,AKT!$E$4:$G$341,3,FALSE),"")</f>
        <v>0950</v>
      </c>
    </row>
    <row r="96" spans="1:37">
      <c r="A96" s="268" t="str">
        <f t="shared" si="12"/>
        <v/>
      </c>
      <c r="B96" s="267"/>
      <c r="C96" s="39" t="str">
        <f t="shared" si="13"/>
        <v/>
      </c>
      <c r="D96" s="81"/>
      <c r="E96" s="39" t="str">
        <f t="shared" si="14"/>
        <v/>
      </c>
      <c r="F96" s="74"/>
      <c r="G96" s="39" t="str">
        <f t="shared" si="15"/>
        <v/>
      </c>
      <c r="H96" s="39" t="str">
        <f t="shared" si="16"/>
        <v/>
      </c>
      <c r="I96" s="73"/>
      <c r="J96" s="73"/>
      <c r="K96" s="73"/>
      <c r="L96" s="81"/>
      <c r="M96" s="80"/>
      <c r="N96" s="80"/>
      <c r="O96" s="81"/>
      <c r="P96" s="125"/>
      <c r="Q96" s="239"/>
      <c r="R96" t="str">
        <f>IF(D96="","",'OPĆI DIO'!$C$1)</f>
        <v/>
      </c>
      <c r="S96" t="str">
        <f t="shared" si="17"/>
        <v/>
      </c>
      <c r="T96" t="str">
        <f t="shared" si="18"/>
        <v/>
      </c>
      <c r="U96" t="str">
        <f t="shared" si="19"/>
        <v/>
      </c>
      <c r="V96" t="str">
        <f t="shared" si="20"/>
        <v/>
      </c>
      <c r="AB96">
        <v>4223</v>
      </c>
      <c r="AC96" t="s">
        <v>930</v>
      </c>
      <c r="AE96" t="str">
        <f t="shared" si="21"/>
        <v>42</v>
      </c>
      <c r="AF96" t="str">
        <f t="shared" si="22"/>
        <v>422</v>
      </c>
      <c r="AH96" s="113" t="s">
        <v>1476</v>
      </c>
      <c r="AI96" s="113" t="s">
        <v>1477</v>
      </c>
      <c r="AJ96" s="113" t="str">
        <f t="shared" si="23"/>
        <v>K733069</v>
      </c>
      <c r="AK96" s="113" t="str">
        <f>IFERROR(VLOOKUP(AJ96,AKT!$E$4:$G$341,3,FALSE),"")</f>
        <v/>
      </c>
    </row>
    <row r="97" spans="1:37">
      <c r="A97" s="268" t="str">
        <f t="shared" si="12"/>
        <v/>
      </c>
      <c r="B97" s="267"/>
      <c r="C97" s="39" t="str">
        <f t="shared" si="13"/>
        <v/>
      </c>
      <c r="D97" s="81"/>
      <c r="E97" s="39" t="str">
        <f t="shared" si="14"/>
        <v/>
      </c>
      <c r="F97" s="74"/>
      <c r="G97" s="39" t="str">
        <f t="shared" si="15"/>
        <v/>
      </c>
      <c r="H97" s="39" t="str">
        <f t="shared" si="16"/>
        <v/>
      </c>
      <c r="I97" s="73"/>
      <c r="J97" s="73"/>
      <c r="K97" s="73"/>
      <c r="L97" s="81"/>
      <c r="M97" s="80"/>
      <c r="N97" s="80"/>
      <c r="O97" s="81"/>
      <c r="P97" s="125"/>
      <c r="Q97" s="239"/>
      <c r="R97" t="str">
        <f>IF(D97="","",'OPĆI DIO'!$C$1)</f>
        <v/>
      </c>
      <c r="S97" t="str">
        <f t="shared" si="17"/>
        <v/>
      </c>
      <c r="T97" t="str">
        <f t="shared" si="18"/>
        <v/>
      </c>
      <c r="U97" t="str">
        <f t="shared" si="19"/>
        <v/>
      </c>
      <c r="V97" t="str">
        <f t="shared" si="20"/>
        <v/>
      </c>
      <c r="AB97">
        <v>4224</v>
      </c>
      <c r="AC97" t="s">
        <v>933</v>
      </c>
      <c r="AE97" t="str">
        <f t="shared" si="21"/>
        <v>42</v>
      </c>
      <c r="AF97" t="str">
        <f t="shared" si="22"/>
        <v>422</v>
      </c>
      <c r="AH97" s="113" t="s">
        <v>1478</v>
      </c>
      <c r="AI97" s="113" t="s">
        <v>1479</v>
      </c>
      <c r="AJ97" s="113" t="str">
        <f t="shared" si="23"/>
        <v>K733069</v>
      </c>
      <c r="AK97" s="113" t="str">
        <f>IFERROR(VLOOKUP(AJ97,AKT!$E$4:$G$341,3,FALSE),"")</f>
        <v/>
      </c>
    </row>
    <row r="98" spans="1:37">
      <c r="A98" s="268" t="str">
        <f t="shared" si="12"/>
        <v/>
      </c>
      <c r="B98" s="267"/>
      <c r="C98" s="39" t="str">
        <f t="shared" si="13"/>
        <v/>
      </c>
      <c r="D98" s="81"/>
      <c r="E98" s="39" t="str">
        <f t="shared" si="14"/>
        <v/>
      </c>
      <c r="F98" s="74"/>
      <c r="G98" s="39" t="str">
        <f t="shared" si="15"/>
        <v/>
      </c>
      <c r="H98" s="39" t="str">
        <f t="shared" si="16"/>
        <v/>
      </c>
      <c r="I98" s="73"/>
      <c r="J98" s="73"/>
      <c r="K98" s="73"/>
      <c r="L98" s="81"/>
      <c r="M98" s="80"/>
      <c r="N98" s="80"/>
      <c r="O98" s="81"/>
      <c r="P98" s="125"/>
      <c r="Q98" s="239"/>
      <c r="R98" t="str">
        <f>IF(D98="","",'OPĆI DIO'!$C$1)</f>
        <v/>
      </c>
      <c r="S98" t="str">
        <f t="shared" si="17"/>
        <v/>
      </c>
      <c r="T98" t="str">
        <f t="shared" si="18"/>
        <v/>
      </c>
      <c r="U98" t="str">
        <f t="shared" si="19"/>
        <v/>
      </c>
      <c r="V98" t="str">
        <f t="shared" si="20"/>
        <v/>
      </c>
      <c r="AB98">
        <v>4225</v>
      </c>
      <c r="AC98" t="s">
        <v>1480</v>
      </c>
      <c r="AE98" t="str">
        <f t="shared" si="21"/>
        <v>42</v>
      </c>
      <c r="AF98" t="str">
        <f t="shared" si="22"/>
        <v>422</v>
      </c>
    </row>
    <row r="99" spans="1:37">
      <c r="A99" s="268" t="str">
        <f t="shared" si="12"/>
        <v/>
      </c>
      <c r="B99" s="267"/>
      <c r="C99" s="39" t="str">
        <f t="shared" si="13"/>
        <v/>
      </c>
      <c r="D99" s="81"/>
      <c r="E99" s="39" t="str">
        <f t="shared" si="14"/>
        <v/>
      </c>
      <c r="F99" s="74"/>
      <c r="G99" s="39" t="str">
        <f t="shared" si="15"/>
        <v/>
      </c>
      <c r="H99" s="39" t="str">
        <f t="shared" si="16"/>
        <v/>
      </c>
      <c r="I99" s="73"/>
      <c r="J99" s="73"/>
      <c r="K99" s="73"/>
      <c r="L99" s="81"/>
      <c r="M99" s="80"/>
      <c r="N99" s="80"/>
      <c r="O99" s="81"/>
      <c r="P99" s="125"/>
      <c r="Q99" s="239"/>
      <c r="R99" t="str">
        <f>IF(D99="","",'OPĆI DIO'!$C$1)</f>
        <v/>
      </c>
      <c r="S99" t="str">
        <f t="shared" si="17"/>
        <v/>
      </c>
      <c r="T99" t="str">
        <f t="shared" si="18"/>
        <v/>
      </c>
      <c r="U99" t="str">
        <f t="shared" si="19"/>
        <v/>
      </c>
      <c r="V99" t="str">
        <f t="shared" si="20"/>
        <v/>
      </c>
      <c r="AB99">
        <v>4226</v>
      </c>
      <c r="AC99" t="s">
        <v>939</v>
      </c>
      <c r="AE99" t="str">
        <f t="shared" si="21"/>
        <v>42</v>
      </c>
      <c r="AF99" t="str">
        <f t="shared" si="22"/>
        <v>422</v>
      </c>
    </row>
    <row r="100" spans="1:37">
      <c r="A100" s="268" t="str">
        <f t="shared" si="12"/>
        <v/>
      </c>
      <c r="B100" s="267"/>
      <c r="C100" s="39" t="str">
        <f t="shared" si="13"/>
        <v/>
      </c>
      <c r="D100" s="81"/>
      <c r="E100" s="39" t="str">
        <f t="shared" si="14"/>
        <v/>
      </c>
      <c r="F100" s="74"/>
      <c r="G100" s="39" t="str">
        <f t="shared" si="15"/>
        <v/>
      </c>
      <c r="H100" s="39" t="str">
        <f t="shared" si="16"/>
        <v/>
      </c>
      <c r="I100" s="73"/>
      <c r="J100" s="73"/>
      <c r="K100" s="73"/>
      <c r="L100" s="81"/>
      <c r="M100" s="80"/>
      <c r="N100" s="80"/>
      <c r="O100" s="81"/>
      <c r="P100" s="125"/>
      <c r="Q100" s="239"/>
      <c r="R100" t="str">
        <f>IF(D100="","",'OPĆI DIO'!$C$1)</f>
        <v/>
      </c>
      <c r="S100" t="str">
        <f t="shared" si="17"/>
        <v/>
      </c>
      <c r="T100" t="str">
        <f t="shared" si="18"/>
        <v/>
      </c>
      <c r="U100" t="str">
        <f t="shared" si="19"/>
        <v/>
      </c>
      <c r="V100" t="str">
        <f t="shared" si="20"/>
        <v/>
      </c>
      <c r="AB100">
        <v>4227</v>
      </c>
      <c r="AC100" t="s">
        <v>941</v>
      </c>
      <c r="AE100" t="str">
        <f t="shared" si="21"/>
        <v>42</v>
      </c>
      <c r="AF100" t="str">
        <f t="shared" si="22"/>
        <v>422</v>
      </c>
    </row>
    <row r="101" spans="1:37">
      <c r="A101" s="268" t="str">
        <f t="shared" si="12"/>
        <v/>
      </c>
      <c r="B101" s="267"/>
      <c r="C101" s="39" t="str">
        <f t="shared" si="13"/>
        <v/>
      </c>
      <c r="D101" s="81"/>
      <c r="E101" s="39" t="str">
        <f t="shared" si="14"/>
        <v/>
      </c>
      <c r="F101" s="74"/>
      <c r="G101" s="39" t="str">
        <f t="shared" si="15"/>
        <v/>
      </c>
      <c r="H101" s="39" t="str">
        <f t="shared" si="16"/>
        <v/>
      </c>
      <c r="I101" s="73"/>
      <c r="J101" s="73"/>
      <c r="K101" s="73"/>
      <c r="L101" s="81"/>
      <c r="M101" s="80"/>
      <c r="N101" s="80"/>
      <c r="O101" s="81"/>
      <c r="P101" s="125"/>
      <c r="Q101" s="239"/>
      <c r="R101" t="str">
        <f>IF(D101="","",'OPĆI DIO'!$C$1)</f>
        <v/>
      </c>
      <c r="S101" t="str">
        <f t="shared" si="17"/>
        <v/>
      </c>
      <c r="T101" t="str">
        <f t="shared" si="18"/>
        <v/>
      </c>
      <c r="U101" t="str">
        <f t="shared" si="19"/>
        <v/>
      </c>
      <c r="V101" t="str">
        <f t="shared" si="20"/>
        <v/>
      </c>
      <c r="AB101">
        <v>4231</v>
      </c>
      <c r="AC101" t="s">
        <v>943</v>
      </c>
      <c r="AE101" t="str">
        <f t="shared" si="21"/>
        <v>42</v>
      </c>
      <c r="AF101" t="str">
        <f t="shared" si="22"/>
        <v>423</v>
      </c>
    </row>
    <row r="102" spans="1:37">
      <c r="A102" s="268" t="str">
        <f t="shared" si="12"/>
        <v/>
      </c>
      <c r="B102" s="267"/>
      <c r="C102" s="39" t="str">
        <f t="shared" si="13"/>
        <v/>
      </c>
      <c r="D102" s="81"/>
      <c r="E102" s="39" t="str">
        <f t="shared" si="14"/>
        <v/>
      </c>
      <c r="F102" s="74"/>
      <c r="G102" s="39" t="str">
        <f t="shared" si="15"/>
        <v/>
      </c>
      <c r="H102" s="39" t="str">
        <f t="shared" si="16"/>
        <v/>
      </c>
      <c r="I102" s="73"/>
      <c r="J102" s="73"/>
      <c r="K102" s="73"/>
      <c r="L102" s="81"/>
      <c r="M102" s="80"/>
      <c r="N102" s="80"/>
      <c r="O102" s="81"/>
      <c r="P102" s="125"/>
      <c r="Q102" s="239"/>
      <c r="R102" t="str">
        <f>IF(D102="","",'OPĆI DIO'!$C$1)</f>
        <v/>
      </c>
      <c r="S102" t="str">
        <f t="shared" si="17"/>
        <v/>
      </c>
      <c r="T102" t="str">
        <f t="shared" si="18"/>
        <v/>
      </c>
      <c r="U102" t="str">
        <f t="shared" si="19"/>
        <v/>
      </c>
      <c r="V102" t="str">
        <f t="shared" si="20"/>
        <v/>
      </c>
      <c r="AB102">
        <v>4233</v>
      </c>
      <c r="AC102" t="s">
        <v>946</v>
      </c>
      <c r="AE102" t="str">
        <f t="shared" si="21"/>
        <v>42</v>
      </c>
      <c r="AF102" t="str">
        <f t="shared" si="22"/>
        <v>423</v>
      </c>
    </row>
    <row r="103" spans="1:37">
      <c r="A103" s="268" t="str">
        <f t="shared" si="12"/>
        <v/>
      </c>
      <c r="B103" s="267"/>
      <c r="C103" s="39" t="str">
        <f t="shared" si="13"/>
        <v/>
      </c>
      <c r="D103" s="81"/>
      <c r="E103" s="39" t="str">
        <f t="shared" si="14"/>
        <v/>
      </c>
      <c r="F103" s="74"/>
      <c r="G103" s="39" t="str">
        <f t="shared" si="15"/>
        <v/>
      </c>
      <c r="H103" s="39" t="str">
        <f t="shared" si="16"/>
        <v/>
      </c>
      <c r="I103" s="73"/>
      <c r="J103" s="73"/>
      <c r="K103" s="73"/>
      <c r="L103" s="81"/>
      <c r="M103" s="80"/>
      <c r="N103" s="80"/>
      <c r="O103" s="81"/>
      <c r="P103" s="125"/>
      <c r="Q103" s="239"/>
      <c r="R103" t="str">
        <f>IF(D103="","",'OPĆI DIO'!$C$1)</f>
        <v/>
      </c>
      <c r="S103" t="str">
        <f t="shared" si="17"/>
        <v/>
      </c>
      <c r="T103" t="str">
        <f t="shared" si="18"/>
        <v/>
      </c>
      <c r="U103" t="str">
        <f t="shared" si="19"/>
        <v/>
      </c>
      <c r="V103" t="str">
        <f t="shared" si="20"/>
        <v/>
      </c>
      <c r="AB103">
        <v>4241</v>
      </c>
      <c r="AC103" t="s">
        <v>948</v>
      </c>
      <c r="AE103" t="str">
        <f t="shared" si="21"/>
        <v>42</v>
      </c>
      <c r="AF103" t="str">
        <f t="shared" si="22"/>
        <v>424</v>
      </c>
    </row>
    <row r="104" spans="1:37">
      <c r="A104" s="268" t="str">
        <f t="shared" si="12"/>
        <v/>
      </c>
      <c r="B104" s="267"/>
      <c r="C104" s="39" t="str">
        <f t="shared" si="13"/>
        <v/>
      </c>
      <c r="D104" s="81"/>
      <c r="E104" s="39" t="str">
        <f t="shared" si="14"/>
        <v/>
      </c>
      <c r="F104" s="74"/>
      <c r="G104" s="39" t="str">
        <f t="shared" si="15"/>
        <v/>
      </c>
      <c r="H104" s="39" t="str">
        <f t="shared" si="16"/>
        <v/>
      </c>
      <c r="I104" s="73"/>
      <c r="J104" s="73"/>
      <c r="K104" s="73"/>
      <c r="L104" s="81"/>
      <c r="M104" s="80"/>
      <c r="N104" s="80"/>
      <c r="O104" s="81"/>
      <c r="P104" s="125"/>
      <c r="Q104" s="239"/>
      <c r="R104" t="str">
        <f>IF(D104="","",'OPĆI DIO'!$C$1)</f>
        <v/>
      </c>
      <c r="S104" t="str">
        <f t="shared" si="17"/>
        <v/>
      </c>
      <c r="T104" t="str">
        <f t="shared" si="18"/>
        <v/>
      </c>
      <c r="U104" t="str">
        <f t="shared" si="19"/>
        <v/>
      </c>
      <c r="V104" t="str">
        <f t="shared" si="20"/>
        <v/>
      </c>
      <c r="AB104">
        <v>4242</v>
      </c>
      <c r="AC104" t="s">
        <v>951</v>
      </c>
      <c r="AE104" t="str">
        <f t="shared" si="21"/>
        <v>42</v>
      </c>
      <c r="AF104" t="str">
        <f t="shared" si="22"/>
        <v>424</v>
      </c>
    </row>
    <row r="105" spans="1:37">
      <c r="A105" s="268" t="str">
        <f t="shared" si="12"/>
        <v/>
      </c>
      <c r="B105" s="267"/>
      <c r="C105" s="39" t="str">
        <f t="shared" si="13"/>
        <v/>
      </c>
      <c r="D105" s="81"/>
      <c r="E105" s="39" t="str">
        <f t="shared" si="14"/>
        <v/>
      </c>
      <c r="F105" s="74"/>
      <c r="G105" s="39" t="str">
        <f t="shared" si="15"/>
        <v/>
      </c>
      <c r="H105" s="39" t="str">
        <f t="shared" si="16"/>
        <v/>
      </c>
      <c r="I105" s="73"/>
      <c r="J105" s="73"/>
      <c r="K105" s="73"/>
      <c r="L105" s="81"/>
      <c r="M105" s="80"/>
      <c r="N105" s="80"/>
      <c r="O105" s="81"/>
      <c r="P105" s="125"/>
      <c r="Q105" s="239"/>
      <c r="R105" t="str">
        <f>IF(D105="","",'OPĆI DIO'!$C$1)</f>
        <v/>
      </c>
      <c r="S105" t="str">
        <f t="shared" si="17"/>
        <v/>
      </c>
      <c r="T105" t="str">
        <f t="shared" si="18"/>
        <v/>
      </c>
      <c r="U105" t="str">
        <f t="shared" si="19"/>
        <v/>
      </c>
      <c r="V105" t="str">
        <f t="shared" si="20"/>
        <v/>
      </c>
      <c r="AB105">
        <v>4244</v>
      </c>
      <c r="AC105" t="s">
        <v>954</v>
      </c>
      <c r="AE105" t="str">
        <f t="shared" si="21"/>
        <v>42</v>
      </c>
      <c r="AF105" t="str">
        <f t="shared" si="22"/>
        <v>424</v>
      </c>
    </row>
    <row r="106" spans="1:37">
      <c r="A106" s="268" t="str">
        <f t="shared" si="12"/>
        <v/>
      </c>
      <c r="B106" s="267"/>
      <c r="C106" s="39" t="str">
        <f t="shared" si="13"/>
        <v/>
      </c>
      <c r="D106" s="81"/>
      <c r="E106" s="39" t="str">
        <f t="shared" si="14"/>
        <v/>
      </c>
      <c r="F106" s="74"/>
      <c r="G106" s="39" t="str">
        <f t="shared" si="15"/>
        <v/>
      </c>
      <c r="H106" s="39" t="str">
        <f t="shared" si="16"/>
        <v/>
      </c>
      <c r="I106" s="73"/>
      <c r="J106" s="73"/>
      <c r="K106" s="73"/>
      <c r="L106" s="81"/>
      <c r="M106" s="80"/>
      <c r="N106" s="80"/>
      <c r="O106" s="81"/>
      <c r="P106" s="125"/>
      <c r="Q106" s="239"/>
      <c r="R106" t="str">
        <f>IF(D106="","",'OPĆI DIO'!$C$1)</f>
        <v/>
      </c>
      <c r="S106" t="str">
        <f t="shared" si="17"/>
        <v/>
      </c>
      <c r="T106" t="str">
        <f t="shared" si="18"/>
        <v/>
      </c>
      <c r="U106" t="str">
        <f t="shared" si="19"/>
        <v/>
      </c>
      <c r="V106" t="str">
        <f t="shared" si="20"/>
        <v/>
      </c>
      <c r="AB106">
        <v>4251</v>
      </c>
      <c r="AC106" t="s">
        <v>959</v>
      </c>
      <c r="AE106" t="str">
        <f t="shared" si="21"/>
        <v>42</v>
      </c>
      <c r="AF106" t="str">
        <f t="shared" si="22"/>
        <v>425</v>
      </c>
    </row>
    <row r="107" spans="1:37">
      <c r="A107" s="268" t="str">
        <f t="shared" si="12"/>
        <v/>
      </c>
      <c r="B107" s="267"/>
      <c r="C107" s="39" t="str">
        <f t="shared" si="13"/>
        <v/>
      </c>
      <c r="D107" s="81"/>
      <c r="E107" s="39" t="str">
        <f t="shared" si="14"/>
        <v/>
      </c>
      <c r="F107" s="74"/>
      <c r="G107" s="39" t="str">
        <f t="shared" si="15"/>
        <v/>
      </c>
      <c r="H107" s="39" t="str">
        <f t="shared" si="16"/>
        <v/>
      </c>
      <c r="I107" s="73"/>
      <c r="J107" s="73"/>
      <c r="K107" s="73"/>
      <c r="L107" s="81"/>
      <c r="M107" s="80"/>
      <c r="N107" s="80"/>
      <c r="O107" s="81"/>
      <c r="P107" s="125"/>
      <c r="Q107" s="239"/>
      <c r="R107" t="str">
        <f>IF(D107="","",'OPĆI DIO'!$C$1)</f>
        <v/>
      </c>
      <c r="S107" t="str">
        <f t="shared" si="17"/>
        <v/>
      </c>
      <c r="T107" t="str">
        <f t="shared" si="18"/>
        <v/>
      </c>
      <c r="U107" t="str">
        <f t="shared" si="19"/>
        <v/>
      </c>
      <c r="V107" t="str">
        <f t="shared" si="20"/>
        <v/>
      </c>
      <c r="AB107">
        <v>4252</v>
      </c>
      <c r="AC107" t="s">
        <v>621</v>
      </c>
      <c r="AE107" t="str">
        <f t="shared" si="21"/>
        <v>42</v>
      </c>
      <c r="AF107" t="str">
        <f t="shared" si="22"/>
        <v>425</v>
      </c>
    </row>
    <row r="108" spans="1:37">
      <c r="A108" s="268" t="str">
        <f t="shared" si="12"/>
        <v/>
      </c>
      <c r="B108" s="267"/>
      <c r="C108" s="39" t="str">
        <f t="shared" si="13"/>
        <v/>
      </c>
      <c r="D108" s="81"/>
      <c r="E108" s="39" t="str">
        <f t="shared" si="14"/>
        <v/>
      </c>
      <c r="F108" s="74"/>
      <c r="G108" s="39" t="str">
        <f t="shared" si="15"/>
        <v/>
      </c>
      <c r="H108" s="39" t="str">
        <f t="shared" si="16"/>
        <v/>
      </c>
      <c r="I108" s="73"/>
      <c r="J108" s="73"/>
      <c r="K108" s="73"/>
      <c r="L108" s="81"/>
      <c r="M108" s="80"/>
      <c r="N108" s="80"/>
      <c r="O108" s="81"/>
      <c r="P108" s="125"/>
      <c r="Q108" s="239"/>
      <c r="R108" t="str">
        <f>IF(D108="","",'OPĆI DIO'!$C$1)</f>
        <v/>
      </c>
      <c r="S108" t="str">
        <f t="shared" si="17"/>
        <v/>
      </c>
      <c r="T108" t="str">
        <f t="shared" si="18"/>
        <v/>
      </c>
      <c r="U108" t="str">
        <f t="shared" si="19"/>
        <v/>
      </c>
      <c r="V108" t="str">
        <f t="shared" si="20"/>
        <v/>
      </c>
      <c r="AB108">
        <v>4262</v>
      </c>
      <c r="AC108" t="s">
        <v>966</v>
      </c>
      <c r="AE108" t="str">
        <f t="shared" si="21"/>
        <v>42</v>
      </c>
      <c r="AF108" t="str">
        <f t="shared" si="22"/>
        <v>426</v>
      </c>
    </row>
    <row r="109" spans="1:37">
      <c r="A109" s="268" t="str">
        <f t="shared" si="12"/>
        <v/>
      </c>
      <c r="B109" s="267"/>
      <c r="C109" s="39" t="str">
        <f t="shared" si="13"/>
        <v/>
      </c>
      <c r="D109" s="81"/>
      <c r="E109" s="39" t="str">
        <f t="shared" si="14"/>
        <v/>
      </c>
      <c r="F109" s="74"/>
      <c r="G109" s="39" t="str">
        <f t="shared" si="15"/>
        <v/>
      </c>
      <c r="H109" s="39" t="str">
        <f t="shared" si="16"/>
        <v/>
      </c>
      <c r="I109" s="73"/>
      <c r="J109" s="73"/>
      <c r="K109" s="73"/>
      <c r="L109" s="81"/>
      <c r="M109" s="80"/>
      <c r="N109" s="80"/>
      <c r="O109" s="81"/>
      <c r="P109" s="125"/>
      <c r="Q109" s="239"/>
      <c r="R109" t="str">
        <f>IF(D109="","",'OPĆI DIO'!$C$1)</f>
        <v/>
      </c>
      <c r="S109" t="str">
        <f t="shared" si="17"/>
        <v/>
      </c>
      <c r="T109" t="str">
        <f t="shared" si="18"/>
        <v/>
      </c>
      <c r="U109" t="str">
        <f t="shared" si="19"/>
        <v/>
      </c>
      <c r="V109" t="str">
        <f t="shared" si="20"/>
        <v/>
      </c>
      <c r="AB109">
        <v>4263</v>
      </c>
      <c r="AC109" t="s">
        <v>969</v>
      </c>
      <c r="AE109" t="str">
        <f t="shared" si="21"/>
        <v>42</v>
      </c>
      <c r="AF109" t="str">
        <f t="shared" si="22"/>
        <v>426</v>
      </c>
    </row>
    <row r="110" spans="1:37">
      <c r="A110" s="268" t="str">
        <f t="shared" si="12"/>
        <v/>
      </c>
      <c r="B110" s="267"/>
      <c r="C110" s="39" t="str">
        <f t="shared" si="13"/>
        <v/>
      </c>
      <c r="D110" s="81"/>
      <c r="E110" s="39" t="str">
        <f t="shared" si="14"/>
        <v/>
      </c>
      <c r="F110" s="74"/>
      <c r="G110" s="39" t="str">
        <f t="shared" si="15"/>
        <v/>
      </c>
      <c r="H110" s="39" t="str">
        <f t="shared" si="16"/>
        <v/>
      </c>
      <c r="I110" s="73"/>
      <c r="J110" s="73"/>
      <c r="K110" s="73"/>
      <c r="L110" s="81"/>
      <c r="M110" s="80"/>
      <c r="N110" s="80"/>
      <c r="O110" s="81"/>
      <c r="P110" s="125"/>
      <c r="Q110" s="239"/>
      <c r="R110" t="str">
        <f>IF(D110="","",'OPĆI DIO'!$C$1)</f>
        <v/>
      </c>
      <c r="S110" t="str">
        <f t="shared" si="17"/>
        <v/>
      </c>
      <c r="T110" t="str">
        <f t="shared" si="18"/>
        <v/>
      </c>
      <c r="U110" t="str">
        <f t="shared" si="19"/>
        <v/>
      </c>
      <c r="V110" t="str">
        <f t="shared" si="20"/>
        <v/>
      </c>
      <c r="AB110">
        <v>4264</v>
      </c>
      <c r="AC110" t="s">
        <v>972</v>
      </c>
      <c r="AE110" t="str">
        <f t="shared" si="21"/>
        <v>42</v>
      </c>
      <c r="AF110" t="str">
        <f t="shared" si="22"/>
        <v>426</v>
      </c>
    </row>
    <row r="111" spans="1:37">
      <c r="A111" s="268" t="str">
        <f t="shared" si="12"/>
        <v/>
      </c>
      <c r="B111" s="267"/>
      <c r="C111" s="39" t="str">
        <f t="shared" si="13"/>
        <v/>
      </c>
      <c r="D111" s="81"/>
      <c r="E111" s="39" t="str">
        <f t="shared" si="14"/>
        <v/>
      </c>
      <c r="F111" s="74"/>
      <c r="G111" s="39" t="str">
        <f t="shared" si="15"/>
        <v/>
      </c>
      <c r="H111" s="39" t="str">
        <f t="shared" si="16"/>
        <v/>
      </c>
      <c r="I111" s="73"/>
      <c r="J111" s="73"/>
      <c r="K111" s="73"/>
      <c r="L111" s="81"/>
      <c r="M111" s="80"/>
      <c r="N111" s="80"/>
      <c r="O111" s="81"/>
      <c r="P111" s="125"/>
      <c r="Q111" s="239"/>
      <c r="R111" t="str">
        <f>IF(D111="","",'OPĆI DIO'!$C$1)</f>
        <v/>
      </c>
      <c r="S111" t="str">
        <f t="shared" si="17"/>
        <v/>
      </c>
      <c r="T111" t="str">
        <f t="shared" si="18"/>
        <v/>
      </c>
      <c r="U111" t="str">
        <f t="shared" si="19"/>
        <v/>
      </c>
      <c r="V111" t="str">
        <f t="shared" si="20"/>
        <v/>
      </c>
      <c r="AB111">
        <v>4312</v>
      </c>
      <c r="AC111" t="s">
        <v>975</v>
      </c>
      <c r="AE111" t="str">
        <f t="shared" si="21"/>
        <v>43</v>
      </c>
      <c r="AF111" t="str">
        <f t="shared" si="22"/>
        <v>431</v>
      </c>
    </row>
    <row r="112" spans="1:37">
      <c r="A112" s="268" t="str">
        <f t="shared" si="12"/>
        <v/>
      </c>
      <c r="B112" s="267"/>
      <c r="C112" s="39" t="str">
        <f t="shared" si="13"/>
        <v/>
      </c>
      <c r="D112" s="81"/>
      <c r="E112" s="39" t="str">
        <f t="shared" si="14"/>
        <v/>
      </c>
      <c r="F112" s="74"/>
      <c r="G112" s="39" t="str">
        <f t="shared" si="15"/>
        <v/>
      </c>
      <c r="H112" s="39" t="str">
        <f t="shared" si="16"/>
        <v/>
      </c>
      <c r="I112" s="73"/>
      <c r="J112" s="73"/>
      <c r="K112" s="73"/>
      <c r="L112" s="81"/>
      <c r="M112" s="80"/>
      <c r="N112" s="80"/>
      <c r="O112" s="81"/>
      <c r="P112" s="125"/>
      <c r="Q112" s="239"/>
      <c r="R112" t="str">
        <f>IF(D112="","",'OPĆI DIO'!$C$1)</f>
        <v/>
      </c>
      <c r="S112" t="str">
        <f t="shared" si="17"/>
        <v/>
      </c>
      <c r="T112" t="str">
        <f t="shared" si="18"/>
        <v/>
      </c>
      <c r="U112" t="str">
        <f t="shared" si="19"/>
        <v/>
      </c>
      <c r="V112" t="str">
        <f t="shared" si="20"/>
        <v/>
      </c>
      <c r="AB112">
        <v>4411</v>
      </c>
      <c r="AC112" t="s">
        <v>978</v>
      </c>
      <c r="AE112" t="str">
        <f t="shared" si="21"/>
        <v>44</v>
      </c>
      <c r="AF112" t="str">
        <f t="shared" si="22"/>
        <v>441</v>
      </c>
    </row>
    <row r="113" spans="1:32">
      <c r="A113" s="268" t="str">
        <f t="shared" si="12"/>
        <v/>
      </c>
      <c r="B113" s="267"/>
      <c r="C113" s="39" t="str">
        <f t="shared" si="13"/>
        <v/>
      </c>
      <c r="D113" s="81"/>
      <c r="E113" s="39" t="str">
        <f t="shared" si="14"/>
        <v/>
      </c>
      <c r="F113" s="74"/>
      <c r="G113" s="39" t="str">
        <f t="shared" si="15"/>
        <v/>
      </c>
      <c r="H113" s="39" t="str">
        <f t="shared" si="16"/>
        <v/>
      </c>
      <c r="I113" s="73"/>
      <c r="J113" s="73"/>
      <c r="K113" s="73"/>
      <c r="L113" s="81"/>
      <c r="M113" s="80"/>
      <c r="N113" s="80"/>
      <c r="O113" s="81"/>
      <c r="P113" s="125"/>
      <c r="Q113" s="239"/>
      <c r="R113" t="str">
        <f>IF(D113="","",'OPĆI DIO'!$C$1)</f>
        <v/>
      </c>
      <c r="S113" t="str">
        <f t="shared" si="17"/>
        <v/>
      </c>
      <c r="T113" t="str">
        <f t="shared" si="18"/>
        <v/>
      </c>
      <c r="U113" t="str">
        <f t="shared" si="19"/>
        <v/>
      </c>
      <c r="V113" t="str">
        <f t="shared" si="20"/>
        <v/>
      </c>
      <c r="AB113">
        <v>4511</v>
      </c>
      <c r="AC113" t="s">
        <v>981</v>
      </c>
      <c r="AE113" t="str">
        <f t="shared" si="21"/>
        <v>45</v>
      </c>
      <c r="AF113" t="str">
        <f t="shared" si="22"/>
        <v>451</v>
      </c>
    </row>
    <row r="114" spans="1:32">
      <c r="A114" s="268" t="str">
        <f t="shared" si="12"/>
        <v/>
      </c>
      <c r="B114" s="267"/>
      <c r="C114" s="39" t="str">
        <f t="shared" si="13"/>
        <v/>
      </c>
      <c r="D114" s="81"/>
      <c r="E114" s="39" t="str">
        <f t="shared" si="14"/>
        <v/>
      </c>
      <c r="F114" s="74"/>
      <c r="G114" s="39" t="str">
        <f t="shared" si="15"/>
        <v/>
      </c>
      <c r="H114" s="39" t="str">
        <f t="shared" si="16"/>
        <v/>
      </c>
      <c r="I114" s="73"/>
      <c r="J114" s="73"/>
      <c r="K114" s="73"/>
      <c r="L114" s="81"/>
      <c r="M114" s="80"/>
      <c r="N114" s="80"/>
      <c r="O114" s="81"/>
      <c r="P114" s="125"/>
      <c r="Q114" s="239"/>
      <c r="R114" t="str">
        <f>IF(D114="","",'OPĆI DIO'!$C$1)</f>
        <v/>
      </c>
      <c r="S114" t="str">
        <f t="shared" si="17"/>
        <v/>
      </c>
      <c r="T114" t="str">
        <f t="shared" si="18"/>
        <v/>
      </c>
      <c r="U114" t="str">
        <f t="shared" si="19"/>
        <v/>
      </c>
      <c r="V114" t="str">
        <f t="shared" si="20"/>
        <v/>
      </c>
      <c r="AB114">
        <v>4521</v>
      </c>
      <c r="AC114" t="s">
        <v>984</v>
      </c>
      <c r="AE114" t="str">
        <f t="shared" si="21"/>
        <v>45</v>
      </c>
      <c r="AF114" t="str">
        <f t="shared" si="22"/>
        <v>452</v>
      </c>
    </row>
    <row r="115" spans="1:32">
      <c r="A115" s="268" t="str">
        <f t="shared" si="12"/>
        <v/>
      </c>
      <c r="B115" s="267"/>
      <c r="C115" s="39" t="str">
        <f t="shared" si="13"/>
        <v/>
      </c>
      <c r="D115" s="81"/>
      <c r="E115" s="39" t="str">
        <f t="shared" si="14"/>
        <v/>
      </c>
      <c r="F115" s="74"/>
      <c r="G115" s="39" t="str">
        <f t="shared" si="15"/>
        <v/>
      </c>
      <c r="H115" s="39" t="str">
        <f t="shared" si="16"/>
        <v/>
      </c>
      <c r="I115" s="73"/>
      <c r="J115" s="73"/>
      <c r="K115" s="73"/>
      <c r="L115" s="81"/>
      <c r="M115" s="80"/>
      <c r="N115" s="80"/>
      <c r="O115" s="81"/>
      <c r="P115" s="125"/>
      <c r="Q115" s="239"/>
      <c r="R115" t="str">
        <f>IF(D115="","",'OPĆI DIO'!$C$1)</f>
        <v/>
      </c>
      <c r="S115" t="str">
        <f t="shared" si="17"/>
        <v/>
      </c>
      <c r="T115" t="str">
        <f t="shared" si="18"/>
        <v/>
      </c>
      <c r="U115" t="str">
        <f t="shared" si="19"/>
        <v/>
      </c>
      <c r="V115" t="str">
        <f t="shared" si="20"/>
        <v/>
      </c>
      <c r="AB115">
        <v>4531</v>
      </c>
      <c r="AC115" t="s">
        <v>987</v>
      </c>
      <c r="AE115" t="str">
        <f t="shared" si="21"/>
        <v>45</v>
      </c>
      <c r="AF115" t="str">
        <f t="shared" si="22"/>
        <v>453</v>
      </c>
    </row>
    <row r="116" spans="1:32">
      <c r="A116" s="268" t="str">
        <f t="shared" si="12"/>
        <v/>
      </c>
      <c r="B116" s="267"/>
      <c r="C116" s="39" t="str">
        <f t="shared" si="13"/>
        <v/>
      </c>
      <c r="D116" s="81"/>
      <c r="E116" s="39" t="str">
        <f t="shared" si="14"/>
        <v/>
      </c>
      <c r="F116" s="74"/>
      <c r="G116" s="39" t="str">
        <f t="shared" si="15"/>
        <v/>
      </c>
      <c r="H116" s="39" t="str">
        <f t="shared" si="16"/>
        <v/>
      </c>
      <c r="I116" s="73"/>
      <c r="J116" s="73"/>
      <c r="K116" s="73"/>
      <c r="L116" s="81"/>
      <c r="M116" s="80"/>
      <c r="N116" s="80"/>
      <c r="O116" s="81"/>
      <c r="P116" s="125"/>
      <c r="Q116" s="239"/>
      <c r="R116" t="str">
        <f>IF(D116="","",'OPĆI DIO'!$C$1)</f>
        <v/>
      </c>
      <c r="S116" t="str">
        <f t="shared" si="17"/>
        <v/>
      </c>
      <c r="T116" t="str">
        <f t="shared" si="18"/>
        <v/>
      </c>
      <c r="U116" t="str">
        <f t="shared" si="19"/>
        <v/>
      </c>
      <c r="V116" t="str">
        <f t="shared" si="20"/>
        <v/>
      </c>
      <c r="AB116">
        <v>4541</v>
      </c>
      <c r="AC116" t="s">
        <v>989</v>
      </c>
      <c r="AE116" t="str">
        <f t="shared" si="21"/>
        <v>45</v>
      </c>
      <c r="AF116" t="str">
        <f t="shared" si="22"/>
        <v>454</v>
      </c>
    </row>
    <row r="117" spans="1:32">
      <c r="A117" s="268" t="str">
        <f t="shared" si="12"/>
        <v/>
      </c>
      <c r="B117" s="267"/>
      <c r="C117" s="39" t="str">
        <f t="shared" si="13"/>
        <v/>
      </c>
      <c r="D117" s="81"/>
      <c r="E117" s="39" t="str">
        <f t="shared" si="14"/>
        <v/>
      </c>
      <c r="F117" s="74"/>
      <c r="G117" s="39" t="str">
        <f t="shared" si="15"/>
        <v/>
      </c>
      <c r="H117" s="39" t="str">
        <f t="shared" si="16"/>
        <v/>
      </c>
      <c r="I117" s="73"/>
      <c r="J117" s="73"/>
      <c r="K117" s="73"/>
      <c r="L117" s="81"/>
      <c r="M117" s="80"/>
      <c r="N117" s="80"/>
      <c r="O117" s="81"/>
      <c r="P117" s="125"/>
      <c r="Q117" s="239"/>
      <c r="R117" t="str">
        <f>IF(D117="","",'OPĆI DIO'!$C$1)</f>
        <v/>
      </c>
      <c r="S117" t="str">
        <f t="shared" si="17"/>
        <v/>
      </c>
      <c r="T117" t="str">
        <f t="shared" si="18"/>
        <v/>
      </c>
      <c r="U117" t="str">
        <f t="shared" si="19"/>
        <v/>
      </c>
      <c r="V117" t="str">
        <f t="shared" si="20"/>
        <v/>
      </c>
      <c r="AB117">
        <v>5121</v>
      </c>
      <c r="AC117" t="s">
        <v>1481</v>
      </c>
      <c r="AE117" t="str">
        <f t="shared" si="21"/>
        <v>51</v>
      </c>
      <c r="AF117" t="str">
        <f t="shared" si="22"/>
        <v>512</v>
      </c>
    </row>
    <row r="118" spans="1:32">
      <c r="A118" s="268" t="str">
        <f t="shared" si="12"/>
        <v/>
      </c>
      <c r="B118" s="267"/>
      <c r="C118" s="39" t="str">
        <f t="shared" si="13"/>
        <v/>
      </c>
      <c r="D118" s="81"/>
      <c r="E118" s="39" t="str">
        <f t="shared" si="14"/>
        <v/>
      </c>
      <c r="F118" s="74"/>
      <c r="G118" s="39" t="str">
        <f t="shared" si="15"/>
        <v/>
      </c>
      <c r="H118" s="39" t="str">
        <f t="shared" si="16"/>
        <v/>
      </c>
      <c r="I118" s="73"/>
      <c r="J118" s="73"/>
      <c r="K118" s="73"/>
      <c r="L118" s="81"/>
      <c r="M118" s="80"/>
      <c r="N118" s="80"/>
      <c r="O118" s="81"/>
      <c r="P118" s="125"/>
      <c r="Q118" s="239"/>
      <c r="R118" t="str">
        <f>IF(D118="","",'OPĆI DIO'!$C$1)</f>
        <v/>
      </c>
      <c r="S118" t="str">
        <f t="shared" si="17"/>
        <v/>
      </c>
      <c r="T118" t="str">
        <f t="shared" si="18"/>
        <v/>
      </c>
      <c r="U118" t="str">
        <f t="shared" si="19"/>
        <v/>
      </c>
      <c r="V118" t="str">
        <f t="shared" si="20"/>
        <v/>
      </c>
      <c r="AB118">
        <v>5443</v>
      </c>
      <c r="AC118" t="s">
        <v>1482</v>
      </c>
      <c r="AE118" t="str">
        <f t="shared" si="21"/>
        <v>54</v>
      </c>
      <c r="AF118" t="str">
        <f t="shared" si="22"/>
        <v>544</v>
      </c>
    </row>
    <row r="119" spans="1:32">
      <c r="A119" s="268" t="str">
        <f t="shared" si="12"/>
        <v/>
      </c>
      <c r="B119" s="267"/>
      <c r="C119" s="39" t="str">
        <f t="shared" si="13"/>
        <v/>
      </c>
      <c r="D119" s="81"/>
      <c r="E119" s="39" t="str">
        <f t="shared" si="14"/>
        <v/>
      </c>
      <c r="F119" s="74"/>
      <c r="G119" s="39" t="str">
        <f t="shared" si="15"/>
        <v/>
      </c>
      <c r="H119" s="39" t="str">
        <f t="shared" si="16"/>
        <v/>
      </c>
      <c r="I119" s="73"/>
      <c r="J119" s="73"/>
      <c r="K119" s="73"/>
      <c r="L119" s="81"/>
      <c r="M119" s="80"/>
      <c r="N119" s="80"/>
      <c r="O119" s="81"/>
      <c r="P119" s="125"/>
      <c r="Q119" s="239"/>
      <c r="R119" t="str">
        <f>IF(D119="","",'OPĆI DIO'!$C$1)</f>
        <v/>
      </c>
      <c r="S119" t="str">
        <f t="shared" si="17"/>
        <v/>
      </c>
      <c r="T119" t="str">
        <f t="shared" si="18"/>
        <v/>
      </c>
      <c r="U119" t="str">
        <f t="shared" si="19"/>
        <v/>
      </c>
      <c r="V119" t="str">
        <f t="shared" si="20"/>
        <v/>
      </c>
      <c r="AB119">
        <v>5121</v>
      </c>
      <c r="AC119" t="s">
        <v>1483</v>
      </c>
      <c r="AE119" t="str">
        <f t="shared" si="21"/>
        <v>51</v>
      </c>
      <c r="AF119" t="str">
        <f t="shared" si="22"/>
        <v>512</v>
      </c>
    </row>
    <row r="120" spans="1:32">
      <c r="A120" s="268" t="str">
        <f t="shared" si="12"/>
        <v/>
      </c>
      <c r="B120" s="267"/>
      <c r="C120" s="39" t="str">
        <f t="shared" si="13"/>
        <v/>
      </c>
      <c r="D120" s="81"/>
      <c r="E120" s="39" t="str">
        <f t="shared" si="14"/>
        <v/>
      </c>
      <c r="F120" s="74"/>
      <c r="G120" s="39" t="str">
        <f t="shared" si="15"/>
        <v/>
      </c>
      <c r="H120" s="39" t="str">
        <f t="shared" si="16"/>
        <v/>
      </c>
      <c r="I120" s="73"/>
      <c r="J120" s="73"/>
      <c r="K120" s="73"/>
      <c r="L120" s="81"/>
      <c r="M120" s="80"/>
      <c r="N120" s="80"/>
      <c r="O120" s="81"/>
      <c r="P120" s="125"/>
      <c r="Q120" s="239"/>
      <c r="R120" t="str">
        <f>IF(D120="","",'OPĆI DIO'!$C$1)</f>
        <v/>
      </c>
      <c r="S120" t="str">
        <f t="shared" si="17"/>
        <v/>
      </c>
      <c r="T120" t="str">
        <f t="shared" si="18"/>
        <v/>
      </c>
      <c r="U120" t="str">
        <f t="shared" si="19"/>
        <v/>
      </c>
      <c r="V120" t="str">
        <f t="shared" si="20"/>
        <v/>
      </c>
      <c r="AB120">
        <v>5122</v>
      </c>
      <c r="AC120" t="s">
        <v>1484</v>
      </c>
      <c r="AE120" t="str">
        <f t="shared" si="21"/>
        <v>51</v>
      </c>
      <c r="AF120" t="str">
        <f t="shared" si="22"/>
        <v>512</v>
      </c>
    </row>
    <row r="121" spans="1:32">
      <c r="A121" s="268" t="str">
        <f t="shared" si="12"/>
        <v/>
      </c>
      <c r="B121" s="267"/>
      <c r="C121" s="39" t="str">
        <f t="shared" si="13"/>
        <v/>
      </c>
      <c r="D121" s="81"/>
      <c r="E121" s="39" t="str">
        <f t="shared" si="14"/>
        <v/>
      </c>
      <c r="F121" s="74"/>
      <c r="G121" s="39" t="str">
        <f t="shared" si="15"/>
        <v/>
      </c>
      <c r="H121" s="39" t="str">
        <f t="shared" si="16"/>
        <v/>
      </c>
      <c r="I121" s="73"/>
      <c r="J121" s="73"/>
      <c r="K121" s="73"/>
      <c r="L121" s="81"/>
      <c r="M121" s="80"/>
      <c r="N121" s="80"/>
      <c r="O121" s="81"/>
      <c r="P121" s="125"/>
      <c r="Q121" s="239"/>
      <c r="R121" t="str">
        <f>IF(D121="","",'OPĆI DIO'!$C$1)</f>
        <v/>
      </c>
      <c r="S121" t="str">
        <f t="shared" si="17"/>
        <v/>
      </c>
      <c r="T121" t="str">
        <f t="shared" si="18"/>
        <v/>
      </c>
      <c r="U121" t="str">
        <f t="shared" si="19"/>
        <v/>
      </c>
      <c r="V121" t="str">
        <f t="shared" si="20"/>
        <v/>
      </c>
      <c r="AB121">
        <v>5141</v>
      </c>
      <c r="AC121" t="s">
        <v>1485</v>
      </c>
      <c r="AE121" t="str">
        <f t="shared" si="21"/>
        <v>51</v>
      </c>
      <c r="AF121" t="str">
        <f t="shared" si="22"/>
        <v>514</v>
      </c>
    </row>
    <row r="122" spans="1:32">
      <c r="A122" s="268" t="str">
        <f t="shared" si="12"/>
        <v/>
      </c>
      <c r="B122" s="267"/>
      <c r="C122" s="39" t="str">
        <f t="shared" si="13"/>
        <v/>
      </c>
      <c r="D122" s="81"/>
      <c r="E122" s="39" t="str">
        <f t="shared" si="14"/>
        <v/>
      </c>
      <c r="F122" s="74"/>
      <c r="G122" s="39" t="str">
        <f t="shared" si="15"/>
        <v/>
      </c>
      <c r="H122" s="39" t="str">
        <f t="shared" si="16"/>
        <v/>
      </c>
      <c r="I122" s="73"/>
      <c r="J122" s="73"/>
      <c r="K122" s="73"/>
      <c r="L122" s="81"/>
      <c r="M122" s="80"/>
      <c r="N122" s="80"/>
      <c r="O122" s="81"/>
      <c r="P122" s="125"/>
      <c r="Q122" s="239"/>
      <c r="R122" t="str">
        <f>IF(D122="","",'OPĆI DIO'!$C$1)</f>
        <v/>
      </c>
      <c r="S122" t="str">
        <f t="shared" si="17"/>
        <v/>
      </c>
      <c r="T122" t="str">
        <f t="shared" si="18"/>
        <v/>
      </c>
      <c r="U122" t="str">
        <f t="shared" si="19"/>
        <v/>
      </c>
      <c r="V122" t="str">
        <f t="shared" si="20"/>
        <v/>
      </c>
      <c r="AB122">
        <v>5181</v>
      </c>
      <c r="AC122" t="s">
        <v>1486</v>
      </c>
      <c r="AE122" t="str">
        <f t="shared" si="21"/>
        <v>51</v>
      </c>
      <c r="AF122" t="str">
        <f t="shared" si="22"/>
        <v>518</v>
      </c>
    </row>
    <row r="123" spans="1:32">
      <c r="A123" s="268" t="str">
        <f t="shared" si="12"/>
        <v/>
      </c>
      <c r="B123" s="267"/>
      <c r="C123" s="39" t="str">
        <f t="shared" si="13"/>
        <v/>
      </c>
      <c r="D123" s="81"/>
      <c r="E123" s="39" t="str">
        <f t="shared" si="14"/>
        <v/>
      </c>
      <c r="F123" s="74"/>
      <c r="G123" s="39" t="str">
        <f t="shared" si="15"/>
        <v/>
      </c>
      <c r="H123" s="39" t="str">
        <f t="shared" si="16"/>
        <v/>
      </c>
      <c r="I123" s="73"/>
      <c r="J123" s="73"/>
      <c r="K123" s="73"/>
      <c r="L123" s="81"/>
      <c r="M123" s="80"/>
      <c r="N123" s="80"/>
      <c r="O123" s="81"/>
      <c r="P123" s="125"/>
      <c r="Q123" s="239"/>
      <c r="R123" t="str">
        <f>IF(D123="","",'OPĆI DIO'!$C$1)</f>
        <v/>
      </c>
      <c r="S123" t="str">
        <f t="shared" si="17"/>
        <v/>
      </c>
      <c r="T123" t="str">
        <f t="shared" si="18"/>
        <v/>
      </c>
      <c r="U123" t="str">
        <f t="shared" si="19"/>
        <v/>
      </c>
      <c r="V123" t="str">
        <f t="shared" si="20"/>
        <v/>
      </c>
      <c r="AB123">
        <v>5183</v>
      </c>
      <c r="AC123" t="s">
        <v>996</v>
      </c>
      <c r="AE123" t="str">
        <f t="shared" si="21"/>
        <v>51</v>
      </c>
      <c r="AF123" t="str">
        <f t="shared" si="22"/>
        <v>518</v>
      </c>
    </row>
    <row r="124" spans="1:32">
      <c r="A124" s="268" t="str">
        <f t="shared" si="12"/>
        <v/>
      </c>
      <c r="B124" s="267"/>
      <c r="C124" s="39" t="str">
        <f t="shared" si="13"/>
        <v/>
      </c>
      <c r="D124" s="81"/>
      <c r="E124" s="39" t="str">
        <f t="shared" si="14"/>
        <v/>
      </c>
      <c r="F124" s="74"/>
      <c r="G124" s="39" t="str">
        <f t="shared" si="15"/>
        <v/>
      </c>
      <c r="H124" s="39" t="str">
        <f t="shared" si="16"/>
        <v/>
      </c>
      <c r="I124" s="73"/>
      <c r="J124" s="73"/>
      <c r="K124" s="73"/>
      <c r="L124" s="81"/>
      <c r="M124" s="80"/>
      <c r="N124" s="80"/>
      <c r="O124" s="81"/>
      <c r="P124" s="125"/>
      <c r="Q124" s="239"/>
      <c r="R124" t="str">
        <f>IF(D124="","",'OPĆI DIO'!$C$1)</f>
        <v/>
      </c>
      <c r="S124" t="str">
        <f t="shared" si="17"/>
        <v/>
      </c>
      <c r="T124" t="str">
        <f t="shared" si="18"/>
        <v/>
      </c>
      <c r="U124" t="str">
        <f t="shared" si="19"/>
        <v/>
      </c>
      <c r="V124" t="str">
        <f t="shared" si="20"/>
        <v/>
      </c>
      <c r="AB124">
        <v>5422</v>
      </c>
      <c r="AC124" t="s">
        <v>991</v>
      </c>
      <c r="AE124" t="str">
        <f t="shared" si="21"/>
        <v>54</v>
      </c>
      <c r="AF124" t="str">
        <f t="shared" si="22"/>
        <v>542</v>
      </c>
    </row>
    <row r="125" spans="1:32">
      <c r="A125" s="268" t="str">
        <f t="shared" si="12"/>
        <v/>
      </c>
      <c r="B125" s="267"/>
      <c r="C125" s="39" t="str">
        <f t="shared" si="13"/>
        <v/>
      </c>
      <c r="D125" s="81"/>
      <c r="E125" s="39" t="str">
        <f t="shared" si="14"/>
        <v/>
      </c>
      <c r="F125" s="74"/>
      <c r="G125" s="39" t="str">
        <f t="shared" si="15"/>
        <v/>
      </c>
      <c r="H125" s="39" t="str">
        <f t="shared" si="16"/>
        <v/>
      </c>
      <c r="I125" s="73"/>
      <c r="J125" s="73"/>
      <c r="K125" s="73"/>
      <c r="L125" s="81"/>
      <c r="M125" s="80"/>
      <c r="N125" s="80"/>
      <c r="O125" s="81"/>
      <c r="P125" s="125"/>
      <c r="Q125" s="239"/>
      <c r="R125" t="str">
        <f>IF(D125="","",'OPĆI DIO'!$C$1)</f>
        <v/>
      </c>
      <c r="S125" t="str">
        <f t="shared" si="17"/>
        <v/>
      </c>
      <c r="T125" t="str">
        <f t="shared" si="18"/>
        <v/>
      </c>
      <c r="U125" t="str">
        <f t="shared" si="19"/>
        <v/>
      </c>
      <c r="V125" t="str">
        <f t="shared" si="20"/>
        <v/>
      </c>
      <c r="AB125">
        <v>5431</v>
      </c>
      <c r="AC125" t="s">
        <v>1487</v>
      </c>
      <c r="AE125" t="str">
        <f t="shared" si="21"/>
        <v>54</v>
      </c>
      <c r="AF125" t="str">
        <f t="shared" si="22"/>
        <v>543</v>
      </c>
    </row>
    <row r="126" spans="1:32">
      <c r="A126" s="268" t="str">
        <f t="shared" si="12"/>
        <v/>
      </c>
      <c r="B126" s="267"/>
      <c r="C126" s="39" t="str">
        <f t="shared" si="13"/>
        <v/>
      </c>
      <c r="D126" s="81"/>
      <c r="E126" s="39" t="str">
        <f t="shared" si="14"/>
        <v/>
      </c>
      <c r="F126" s="74"/>
      <c r="G126" s="39" t="str">
        <f t="shared" si="15"/>
        <v/>
      </c>
      <c r="H126" s="39" t="str">
        <f t="shared" si="16"/>
        <v/>
      </c>
      <c r="I126" s="73"/>
      <c r="J126" s="73"/>
      <c r="K126" s="73"/>
      <c r="L126" s="81"/>
      <c r="M126" s="80"/>
      <c r="N126" s="80"/>
      <c r="O126" s="81"/>
      <c r="P126" s="125"/>
      <c r="Q126" s="239"/>
      <c r="R126" t="str">
        <f>IF(D126="","",'OPĆI DIO'!$C$1)</f>
        <v/>
      </c>
      <c r="S126" t="str">
        <f t="shared" si="17"/>
        <v/>
      </c>
      <c r="T126" t="str">
        <f t="shared" si="18"/>
        <v/>
      </c>
      <c r="U126" t="str">
        <f t="shared" si="19"/>
        <v/>
      </c>
      <c r="V126" t="str">
        <f t="shared" si="20"/>
        <v/>
      </c>
      <c r="AB126">
        <v>5443</v>
      </c>
      <c r="AC126" t="s">
        <v>993</v>
      </c>
      <c r="AE126" t="str">
        <f t="shared" si="21"/>
        <v>54</v>
      </c>
      <c r="AF126" t="str">
        <f t="shared" si="22"/>
        <v>544</v>
      </c>
    </row>
    <row r="127" spans="1:32">
      <c r="A127" s="268" t="str">
        <f t="shared" si="12"/>
        <v/>
      </c>
      <c r="B127" s="267"/>
      <c r="C127" s="39" t="str">
        <f t="shared" si="13"/>
        <v/>
      </c>
      <c r="D127" s="81"/>
      <c r="E127" s="39" t="str">
        <f t="shared" si="14"/>
        <v/>
      </c>
      <c r="F127" s="74"/>
      <c r="G127" s="39" t="str">
        <f t="shared" si="15"/>
        <v/>
      </c>
      <c r="H127" s="39" t="str">
        <f t="shared" si="16"/>
        <v/>
      </c>
      <c r="I127" s="73"/>
      <c r="J127" s="73"/>
      <c r="K127" s="73"/>
      <c r="L127" s="81"/>
      <c r="M127" s="80"/>
      <c r="N127" s="80"/>
      <c r="O127" s="81"/>
      <c r="P127" s="125"/>
      <c r="Q127" s="239"/>
      <c r="R127" t="str">
        <f>IF(D127="","",'OPĆI DIO'!$C$1)</f>
        <v/>
      </c>
      <c r="S127" t="str">
        <f t="shared" si="17"/>
        <v/>
      </c>
      <c r="T127" t="str">
        <f t="shared" si="18"/>
        <v/>
      </c>
      <c r="U127" t="str">
        <f t="shared" si="19"/>
        <v/>
      </c>
      <c r="V127" t="str">
        <f t="shared" si="20"/>
        <v/>
      </c>
      <c r="AB127">
        <v>5445</v>
      </c>
      <c r="AC127" t="s">
        <v>1488</v>
      </c>
      <c r="AE127" t="str">
        <f t="shared" si="21"/>
        <v>54</v>
      </c>
      <c r="AF127" t="str">
        <f t="shared" si="22"/>
        <v>544</v>
      </c>
    </row>
    <row r="128" spans="1:32">
      <c r="A128" s="268" t="str">
        <f t="shared" si="12"/>
        <v/>
      </c>
      <c r="B128" s="267"/>
      <c r="C128" s="39" t="str">
        <f t="shared" si="13"/>
        <v/>
      </c>
      <c r="D128" s="81"/>
      <c r="E128" s="39" t="str">
        <f t="shared" si="14"/>
        <v/>
      </c>
      <c r="F128" s="74"/>
      <c r="G128" s="39" t="str">
        <f t="shared" si="15"/>
        <v/>
      </c>
      <c r="H128" s="39" t="str">
        <f t="shared" si="16"/>
        <v/>
      </c>
      <c r="I128" s="73"/>
      <c r="J128" s="73"/>
      <c r="K128" s="73"/>
      <c r="L128" s="81"/>
      <c r="M128" s="80"/>
      <c r="N128" s="80"/>
      <c r="O128" s="81"/>
      <c r="P128" s="125"/>
      <c r="Q128" s="239"/>
      <c r="R128" t="str">
        <f>IF(D128="","",'OPĆI DIO'!$C$1)</f>
        <v/>
      </c>
      <c r="S128" t="str">
        <f t="shared" si="17"/>
        <v/>
      </c>
      <c r="T128" t="str">
        <f t="shared" si="18"/>
        <v/>
      </c>
      <c r="U128" t="str">
        <f t="shared" si="19"/>
        <v/>
      </c>
      <c r="V128" t="str">
        <f t="shared" si="20"/>
        <v/>
      </c>
      <c r="AB128">
        <v>5453</v>
      </c>
      <c r="AC128" t="s">
        <v>1489</v>
      </c>
      <c r="AE128" t="str">
        <f t="shared" si="21"/>
        <v>54</v>
      </c>
      <c r="AF128" t="str">
        <f t="shared" si="22"/>
        <v>545</v>
      </c>
    </row>
    <row r="129" spans="1:32">
      <c r="A129" s="268" t="str">
        <f t="shared" si="12"/>
        <v/>
      </c>
      <c r="B129" s="267"/>
      <c r="C129" s="39" t="str">
        <f t="shared" si="13"/>
        <v/>
      </c>
      <c r="D129" s="81"/>
      <c r="E129" s="39" t="str">
        <f t="shared" si="14"/>
        <v/>
      </c>
      <c r="F129" s="74"/>
      <c r="G129" s="39" t="str">
        <f t="shared" si="15"/>
        <v/>
      </c>
      <c r="H129" s="39" t="str">
        <f t="shared" si="16"/>
        <v/>
      </c>
      <c r="I129" s="73"/>
      <c r="J129" s="73"/>
      <c r="K129" s="73"/>
      <c r="L129" s="81"/>
      <c r="M129" s="80"/>
      <c r="N129" s="80"/>
      <c r="O129" s="81"/>
      <c r="P129" s="125"/>
      <c r="Q129" s="239"/>
      <c r="R129" t="str">
        <f>IF(D129="","",'OPĆI DIO'!$C$1)</f>
        <v/>
      </c>
      <c r="S129" t="str">
        <f t="shared" si="17"/>
        <v/>
      </c>
      <c r="T129" t="str">
        <f t="shared" si="18"/>
        <v/>
      </c>
      <c r="U129" t="str">
        <f t="shared" si="19"/>
        <v/>
      </c>
      <c r="V129" t="str">
        <f t="shared" si="20"/>
        <v/>
      </c>
      <c r="AB129">
        <v>5472</v>
      </c>
      <c r="AC129" t="s">
        <v>1490</v>
      </c>
      <c r="AE129" t="str">
        <f t="shared" si="21"/>
        <v>54</v>
      </c>
      <c r="AF129" t="str">
        <f t="shared" si="22"/>
        <v>547</v>
      </c>
    </row>
    <row r="130" spans="1:32">
      <c r="A130" s="268" t="str">
        <f t="shared" si="12"/>
        <v/>
      </c>
      <c r="B130" s="267"/>
      <c r="C130" s="39" t="str">
        <f t="shared" si="13"/>
        <v/>
      </c>
      <c r="D130" s="81"/>
      <c r="E130" s="39" t="str">
        <f t="shared" si="14"/>
        <v/>
      </c>
      <c r="F130" s="74"/>
      <c r="G130" s="39" t="str">
        <f t="shared" si="15"/>
        <v/>
      </c>
      <c r="H130" s="39" t="str">
        <f t="shared" si="16"/>
        <v/>
      </c>
      <c r="I130" s="73"/>
      <c r="J130" s="73"/>
      <c r="K130" s="73"/>
      <c r="L130" s="81"/>
      <c r="M130" s="80"/>
      <c r="N130" s="80"/>
      <c r="O130" s="81"/>
      <c r="P130" s="125"/>
      <c r="Q130" s="239"/>
      <c r="R130" t="str">
        <f>IF(D130="","",'OPĆI DIO'!$C$1)</f>
        <v/>
      </c>
      <c r="S130" t="str">
        <f t="shared" si="17"/>
        <v/>
      </c>
      <c r="T130" t="str">
        <f t="shared" si="18"/>
        <v/>
      </c>
      <c r="U130" t="str">
        <f t="shared" si="19"/>
        <v/>
      </c>
      <c r="V130" t="str">
        <f t="shared" si="20"/>
        <v/>
      </c>
    </row>
    <row r="131" spans="1:32">
      <c r="A131" s="268" t="str">
        <f t="shared" si="12"/>
        <v/>
      </c>
      <c r="B131" s="267"/>
      <c r="C131" s="39" t="str">
        <f t="shared" si="13"/>
        <v/>
      </c>
      <c r="D131" s="81"/>
      <c r="E131" s="39" t="str">
        <f t="shared" si="14"/>
        <v/>
      </c>
      <c r="F131" s="74"/>
      <c r="G131" s="39" t="str">
        <f t="shared" si="15"/>
        <v/>
      </c>
      <c r="H131" s="39" t="str">
        <f t="shared" si="16"/>
        <v/>
      </c>
      <c r="I131" s="73"/>
      <c r="J131" s="73"/>
      <c r="K131" s="73"/>
      <c r="L131" s="81"/>
      <c r="M131" s="80"/>
      <c r="N131" s="80"/>
      <c r="O131" s="81"/>
      <c r="P131" s="125"/>
      <c r="Q131" s="239"/>
      <c r="R131" t="str">
        <f>IF(D131="","",'OPĆI DIO'!$C$1)</f>
        <v/>
      </c>
      <c r="S131" t="str">
        <f t="shared" si="17"/>
        <v/>
      </c>
      <c r="T131" t="str">
        <f t="shared" si="18"/>
        <v/>
      </c>
      <c r="U131" t="str">
        <f t="shared" si="19"/>
        <v/>
      </c>
      <c r="V131" t="str">
        <f t="shared" si="20"/>
        <v/>
      </c>
    </row>
    <row r="132" spans="1:32">
      <c r="A132" s="268" t="str">
        <f t="shared" ref="A132:A195" si="24">IFERROR(VLOOKUP(B132,$X$6:$AA$34,4,FALSE),"")</f>
        <v/>
      </c>
      <c r="B132" s="267"/>
      <c r="C132" s="39" t="str">
        <f t="shared" ref="C132:C195" si="25">IFERROR(VLOOKUP(B132,$X$6:$AA$34,2,FALSE),"")</f>
        <v/>
      </c>
      <c r="D132" s="81"/>
      <c r="E132" s="39" t="str">
        <f t="shared" ref="E132:E195" si="26">IFERROR(VLOOKUP(D132,$AB$5:$AD$129,2,FALSE),"")</f>
        <v/>
      </c>
      <c r="F132" s="74"/>
      <c r="G132" s="39" t="str">
        <f t="shared" ref="G132:G195" si="27">IFERROR(VLOOKUP(F132,$AH$6:$AI$1763,2,FALSE),"")</f>
        <v/>
      </c>
      <c r="H132" s="39" t="str">
        <f t="shared" ref="H132:H195" si="28">IFERROR(VLOOKUP(F132,$AH$6:$AK$1763,4,FALSE),"")</f>
        <v/>
      </c>
      <c r="I132" s="73"/>
      <c r="J132" s="73"/>
      <c r="K132" s="73"/>
      <c r="L132" s="81"/>
      <c r="M132" s="80"/>
      <c r="N132" s="80"/>
      <c r="O132" s="81"/>
      <c r="P132" s="125"/>
      <c r="Q132" s="239"/>
      <c r="R132" t="str">
        <f>IF(D132="","",'OPĆI DIO'!$C$1)</f>
        <v/>
      </c>
      <c r="S132" t="str">
        <f t="shared" ref="S132:S195" si="29">LEFT(D132,3)</f>
        <v/>
      </c>
      <c r="T132" t="str">
        <f t="shared" ref="T132:T195" si="30">LEFT(D132,2)</f>
        <v/>
      </c>
      <c r="U132" t="str">
        <f t="shared" ref="U132:U195" si="31">MID(H132,2,2)</f>
        <v/>
      </c>
      <c r="V132" t="str">
        <f t="shared" ref="V132:V195" si="32">LEFT(D132,1)</f>
        <v/>
      </c>
    </row>
    <row r="133" spans="1:32">
      <c r="A133" s="268" t="str">
        <f t="shared" si="24"/>
        <v/>
      </c>
      <c r="B133" s="267"/>
      <c r="C133" s="39" t="str">
        <f t="shared" si="25"/>
        <v/>
      </c>
      <c r="D133" s="81"/>
      <c r="E133" s="39" t="str">
        <f t="shared" si="26"/>
        <v/>
      </c>
      <c r="F133" s="74"/>
      <c r="G133" s="39" t="str">
        <f t="shared" si="27"/>
        <v/>
      </c>
      <c r="H133" s="39" t="str">
        <f t="shared" si="28"/>
        <v/>
      </c>
      <c r="I133" s="73"/>
      <c r="J133" s="73"/>
      <c r="K133" s="73"/>
      <c r="L133" s="81"/>
      <c r="M133" s="80"/>
      <c r="N133" s="80"/>
      <c r="O133" s="81"/>
      <c r="P133" s="125"/>
      <c r="Q133" s="239"/>
      <c r="R133" t="str">
        <f>IF(D133="","",'OPĆI DIO'!$C$1)</f>
        <v/>
      </c>
      <c r="S133" t="str">
        <f t="shared" si="29"/>
        <v/>
      </c>
      <c r="T133" t="str">
        <f t="shared" si="30"/>
        <v/>
      </c>
      <c r="U133" t="str">
        <f t="shared" si="31"/>
        <v/>
      </c>
      <c r="V133" t="str">
        <f t="shared" si="32"/>
        <v/>
      </c>
    </row>
    <row r="134" spans="1:32">
      <c r="A134" s="268" t="str">
        <f t="shared" si="24"/>
        <v/>
      </c>
      <c r="B134" s="267"/>
      <c r="C134" s="39" t="str">
        <f t="shared" si="25"/>
        <v/>
      </c>
      <c r="D134" s="81"/>
      <c r="E134" s="39" t="str">
        <f t="shared" si="26"/>
        <v/>
      </c>
      <c r="F134" s="74"/>
      <c r="G134" s="39" t="str">
        <f t="shared" si="27"/>
        <v/>
      </c>
      <c r="H134" s="39" t="str">
        <f t="shared" si="28"/>
        <v/>
      </c>
      <c r="I134" s="73"/>
      <c r="J134" s="73"/>
      <c r="K134" s="73"/>
      <c r="L134" s="81"/>
      <c r="M134" s="80"/>
      <c r="N134" s="80"/>
      <c r="O134" s="81"/>
      <c r="P134" s="125"/>
      <c r="Q134" s="239"/>
      <c r="R134" t="str">
        <f>IF(D134="","",'OPĆI DIO'!$C$1)</f>
        <v/>
      </c>
      <c r="S134" t="str">
        <f t="shared" si="29"/>
        <v/>
      </c>
      <c r="T134" t="str">
        <f t="shared" si="30"/>
        <v/>
      </c>
      <c r="U134" t="str">
        <f t="shared" si="31"/>
        <v/>
      </c>
      <c r="V134" t="str">
        <f t="shared" si="32"/>
        <v/>
      </c>
    </row>
    <row r="135" spans="1:32">
      <c r="A135" s="268" t="str">
        <f t="shared" si="24"/>
        <v/>
      </c>
      <c r="B135" s="267"/>
      <c r="C135" s="39" t="str">
        <f t="shared" si="25"/>
        <v/>
      </c>
      <c r="D135" s="81"/>
      <c r="E135" s="39" t="str">
        <f t="shared" si="26"/>
        <v/>
      </c>
      <c r="F135" s="74"/>
      <c r="G135" s="39" t="str">
        <f t="shared" si="27"/>
        <v/>
      </c>
      <c r="H135" s="39" t="str">
        <f t="shared" si="28"/>
        <v/>
      </c>
      <c r="I135" s="73"/>
      <c r="J135" s="73"/>
      <c r="K135" s="73"/>
      <c r="L135" s="81"/>
      <c r="M135" s="80"/>
      <c r="N135" s="80"/>
      <c r="O135" s="81"/>
      <c r="P135" s="125"/>
      <c r="Q135" s="239"/>
      <c r="R135" t="str">
        <f>IF(D135="","",'OPĆI DIO'!$C$1)</f>
        <v/>
      </c>
      <c r="S135" t="str">
        <f t="shared" si="29"/>
        <v/>
      </c>
      <c r="T135" t="str">
        <f t="shared" si="30"/>
        <v/>
      </c>
      <c r="U135" t="str">
        <f t="shared" si="31"/>
        <v/>
      </c>
      <c r="V135" t="str">
        <f t="shared" si="32"/>
        <v/>
      </c>
    </row>
    <row r="136" spans="1:32">
      <c r="A136" s="268" t="str">
        <f t="shared" si="24"/>
        <v/>
      </c>
      <c r="B136" s="267"/>
      <c r="C136" s="39" t="str">
        <f t="shared" si="25"/>
        <v/>
      </c>
      <c r="D136" s="81"/>
      <c r="E136" s="39" t="str">
        <f t="shared" si="26"/>
        <v/>
      </c>
      <c r="F136" s="74"/>
      <c r="G136" s="39" t="str">
        <f t="shared" si="27"/>
        <v/>
      </c>
      <c r="H136" s="39" t="str">
        <f t="shared" si="28"/>
        <v/>
      </c>
      <c r="I136" s="73"/>
      <c r="J136" s="73"/>
      <c r="K136" s="73"/>
      <c r="L136" s="81"/>
      <c r="M136" s="80"/>
      <c r="N136" s="80"/>
      <c r="O136" s="81"/>
      <c r="P136" s="125"/>
      <c r="Q136" s="239"/>
      <c r="R136" t="str">
        <f>IF(D136="","",'OPĆI DIO'!$C$1)</f>
        <v/>
      </c>
      <c r="S136" t="str">
        <f t="shared" si="29"/>
        <v/>
      </c>
      <c r="T136" t="str">
        <f t="shared" si="30"/>
        <v/>
      </c>
      <c r="U136" t="str">
        <f t="shared" si="31"/>
        <v/>
      </c>
      <c r="V136" t="str">
        <f t="shared" si="32"/>
        <v/>
      </c>
    </row>
    <row r="137" spans="1:32">
      <c r="A137" s="268" t="str">
        <f t="shared" si="24"/>
        <v/>
      </c>
      <c r="B137" s="267"/>
      <c r="C137" s="39" t="str">
        <f t="shared" si="25"/>
        <v/>
      </c>
      <c r="D137" s="81"/>
      <c r="E137" s="39" t="str">
        <f t="shared" si="26"/>
        <v/>
      </c>
      <c r="F137" s="74"/>
      <c r="G137" s="39" t="str">
        <f t="shared" si="27"/>
        <v/>
      </c>
      <c r="H137" s="39" t="str">
        <f t="shared" si="28"/>
        <v/>
      </c>
      <c r="I137" s="73"/>
      <c r="J137" s="73"/>
      <c r="K137" s="73"/>
      <c r="L137" s="81"/>
      <c r="M137" s="80"/>
      <c r="N137" s="80"/>
      <c r="O137" s="81"/>
      <c r="P137" s="125"/>
      <c r="Q137" s="239"/>
      <c r="R137" t="str">
        <f>IF(D137="","",'OPĆI DIO'!$C$1)</f>
        <v/>
      </c>
      <c r="S137" t="str">
        <f t="shared" si="29"/>
        <v/>
      </c>
      <c r="T137" t="str">
        <f t="shared" si="30"/>
        <v/>
      </c>
      <c r="U137" t="str">
        <f t="shared" si="31"/>
        <v/>
      </c>
      <c r="V137" t="str">
        <f t="shared" si="32"/>
        <v/>
      </c>
    </row>
    <row r="138" spans="1:32">
      <c r="A138" s="268" t="str">
        <f t="shared" si="24"/>
        <v/>
      </c>
      <c r="B138" s="267"/>
      <c r="C138" s="39" t="str">
        <f t="shared" si="25"/>
        <v/>
      </c>
      <c r="D138" s="81"/>
      <c r="E138" s="39" t="str">
        <f t="shared" si="26"/>
        <v/>
      </c>
      <c r="F138" s="74"/>
      <c r="G138" s="39" t="str">
        <f t="shared" si="27"/>
        <v/>
      </c>
      <c r="H138" s="39" t="str">
        <f t="shared" si="28"/>
        <v/>
      </c>
      <c r="I138" s="73"/>
      <c r="J138" s="73"/>
      <c r="K138" s="73"/>
      <c r="L138" s="81"/>
      <c r="M138" s="80"/>
      <c r="N138" s="80"/>
      <c r="O138" s="81"/>
      <c r="P138" s="125"/>
      <c r="Q138" s="239"/>
      <c r="R138" t="str">
        <f>IF(D138="","",'OPĆI DIO'!$C$1)</f>
        <v/>
      </c>
      <c r="S138" t="str">
        <f t="shared" si="29"/>
        <v/>
      </c>
      <c r="T138" t="str">
        <f t="shared" si="30"/>
        <v/>
      </c>
      <c r="U138" t="str">
        <f t="shared" si="31"/>
        <v/>
      </c>
      <c r="V138" t="str">
        <f t="shared" si="32"/>
        <v/>
      </c>
    </row>
    <row r="139" spans="1:32">
      <c r="A139" s="268" t="str">
        <f t="shared" si="24"/>
        <v/>
      </c>
      <c r="B139" s="267"/>
      <c r="C139" s="39" t="str">
        <f t="shared" si="25"/>
        <v/>
      </c>
      <c r="D139" s="81"/>
      <c r="E139" s="39" t="str">
        <f t="shared" si="26"/>
        <v/>
      </c>
      <c r="F139" s="74"/>
      <c r="G139" s="39" t="str">
        <f t="shared" si="27"/>
        <v/>
      </c>
      <c r="H139" s="39" t="str">
        <f t="shared" si="28"/>
        <v/>
      </c>
      <c r="I139" s="73"/>
      <c r="J139" s="73"/>
      <c r="K139" s="73"/>
      <c r="L139" s="81"/>
      <c r="M139" s="80"/>
      <c r="N139" s="80"/>
      <c r="O139" s="81"/>
      <c r="P139" s="125"/>
      <c r="Q139" s="239"/>
      <c r="R139" t="str">
        <f>IF(D139="","",'OPĆI DIO'!$C$1)</f>
        <v/>
      </c>
      <c r="S139" t="str">
        <f t="shared" si="29"/>
        <v/>
      </c>
      <c r="T139" t="str">
        <f t="shared" si="30"/>
        <v/>
      </c>
      <c r="U139" t="str">
        <f t="shared" si="31"/>
        <v/>
      </c>
      <c r="V139" t="str">
        <f t="shared" si="32"/>
        <v/>
      </c>
    </row>
    <row r="140" spans="1:32">
      <c r="A140" s="268" t="str">
        <f t="shared" si="24"/>
        <v/>
      </c>
      <c r="B140" s="267"/>
      <c r="C140" s="39" t="str">
        <f t="shared" si="25"/>
        <v/>
      </c>
      <c r="D140" s="81"/>
      <c r="E140" s="39" t="str">
        <f t="shared" si="26"/>
        <v/>
      </c>
      <c r="F140" s="74"/>
      <c r="G140" s="39" t="str">
        <f t="shared" si="27"/>
        <v/>
      </c>
      <c r="H140" s="39" t="str">
        <f t="shared" si="28"/>
        <v/>
      </c>
      <c r="I140" s="73"/>
      <c r="J140" s="73"/>
      <c r="K140" s="73"/>
      <c r="L140" s="81"/>
      <c r="M140" s="80"/>
      <c r="N140" s="80"/>
      <c r="O140" s="81"/>
      <c r="P140" s="125"/>
      <c r="Q140" s="239"/>
      <c r="R140" t="str">
        <f>IF(D140="","",'OPĆI DIO'!$C$1)</f>
        <v/>
      </c>
      <c r="S140" t="str">
        <f t="shared" si="29"/>
        <v/>
      </c>
      <c r="T140" t="str">
        <f t="shared" si="30"/>
        <v/>
      </c>
      <c r="U140" t="str">
        <f t="shared" si="31"/>
        <v/>
      </c>
      <c r="V140" t="str">
        <f t="shared" si="32"/>
        <v/>
      </c>
    </row>
    <row r="141" spans="1:32">
      <c r="A141" s="268" t="str">
        <f t="shared" si="24"/>
        <v/>
      </c>
      <c r="B141" s="267"/>
      <c r="C141" s="39" t="str">
        <f t="shared" si="25"/>
        <v/>
      </c>
      <c r="D141" s="81"/>
      <c r="E141" s="39" t="str">
        <f t="shared" si="26"/>
        <v/>
      </c>
      <c r="F141" s="74"/>
      <c r="G141" s="39" t="str">
        <f t="shared" si="27"/>
        <v/>
      </c>
      <c r="H141" s="39" t="str">
        <f t="shared" si="28"/>
        <v/>
      </c>
      <c r="I141" s="73"/>
      <c r="J141" s="73"/>
      <c r="K141" s="73"/>
      <c r="L141" s="81"/>
      <c r="M141" s="80"/>
      <c r="N141" s="80"/>
      <c r="O141" s="81"/>
      <c r="P141" s="125"/>
      <c r="Q141" s="239"/>
      <c r="R141" t="str">
        <f>IF(D141="","",'OPĆI DIO'!$C$1)</f>
        <v/>
      </c>
      <c r="S141" t="str">
        <f t="shared" si="29"/>
        <v/>
      </c>
      <c r="T141" t="str">
        <f t="shared" si="30"/>
        <v/>
      </c>
      <c r="U141" t="str">
        <f t="shared" si="31"/>
        <v/>
      </c>
      <c r="V141" t="str">
        <f t="shared" si="32"/>
        <v/>
      </c>
    </row>
    <row r="142" spans="1:32">
      <c r="A142" s="268" t="str">
        <f t="shared" si="24"/>
        <v/>
      </c>
      <c r="B142" s="267"/>
      <c r="C142" s="39" t="str">
        <f t="shared" si="25"/>
        <v/>
      </c>
      <c r="D142" s="81"/>
      <c r="E142" s="39" t="str">
        <f t="shared" si="26"/>
        <v/>
      </c>
      <c r="F142" s="74"/>
      <c r="G142" s="39" t="str">
        <f t="shared" si="27"/>
        <v/>
      </c>
      <c r="H142" s="39" t="str">
        <f t="shared" si="28"/>
        <v/>
      </c>
      <c r="I142" s="73"/>
      <c r="J142" s="73"/>
      <c r="K142" s="73"/>
      <c r="L142" s="81"/>
      <c r="M142" s="80"/>
      <c r="N142" s="80"/>
      <c r="O142" s="81"/>
      <c r="P142" s="125"/>
      <c r="Q142" s="239"/>
      <c r="R142" t="str">
        <f>IF(D142="","",'OPĆI DIO'!$C$1)</f>
        <v/>
      </c>
      <c r="S142" t="str">
        <f t="shared" si="29"/>
        <v/>
      </c>
      <c r="T142" t="str">
        <f t="shared" si="30"/>
        <v/>
      </c>
      <c r="U142" t="str">
        <f t="shared" si="31"/>
        <v/>
      </c>
      <c r="V142" t="str">
        <f t="shared" si="32"/>
        <v/>
      </c>
    </row>
    <row r="143" spans="1:32">
      <c r="A143" s="268" t="str">
        <f t="shared" si="24"/>
        <v/>
      </c>
      <c r="B143" s="267"/>
      <c r="C143" s="39" t="str">
        <f t="shared" si="25"/>
        <v/>
      </c>
      <c r="D143" s="81"/>
      <c r="E143" s="39" t="str">
        <f t="shared" si="26"/>
        <v/>
      </c>
      <c r="F143" s="74"/>
      <c r="G143" s="39" t="str">
        <f t="shared" si="27"/>
        <v/>
      </c>
      <c r="H143" s="39" t="str">
        <f t="shared" si="28"/>
        <v/>
      </c>
      <c r="I143" s="73"/>
      <c r="J143" s="73"/>
      <c r="K143" s="73"/>
      <c r="L143" s="81"/>
      <c r="M143" s="80"/>
      <c r="N143" s="80"/>
      <c r="O143" s="81"/>
      <c r="P143" s="125"/>
      <c r="Q143" s="239"/>
      <c r="R143" t="str">
        <f>IF(D143="","",'OPĆI DIO'!$C$1)</f>
        <v/>
      </c>
      <c r="S143" t="str">
        <f t="shared" si="29"/>
        <v/>
      </c>
      <c r="T143" t="str">
        <f t="shared" si="30"/>
        <v/>
      </c>
      <c r="U143" t="str">
        <f t="shared" si="31"/>
        <v/>
      </c>
      <c r="V143" t="str">
        <f t="shared" si="32"/>
        <v/>
      </c>
    </row>
    <row r="144" spans="1:32">
      <c r="A144" s="268" t="str">
        <f t="shared" si="24"/>
        <v/>
      </c>
      <c r="B144" s="267"/>
      <c r="C144" s="39" t="str">
        <f t="shared" si="25"/>
        <v/>
      </c>
      <c r="D144" s="81"/>
      <c r="E144" s="39" t="str">
        <f t="shared" si="26"/>
        <v/>
      </c>
      <c r="F144" s="74"/>
      <c r="G144" s="39" t="str">
        <f t="shared" si="27"/>
        <v/>
      </c>
      <c r="H144" s="39" t="str">
        <f t="shared" si="28"/>
        <v/>
      </c>
      <c r="I144" s="73"/>
      <c r="J144" s="73"/>
      <c r="K144" s="73"/>
      <c r="L144" s="81"/>
      <c r="M144" s="80"/>
      <c r="N144" s="80"/>
      <c r="O144" s="81"/>
      <c r="P144" s="125"/>
      <c r="Q144" s="239"/>
      <c r="R144" t="str">
        <f>IF(D144="","",'OPĆI DIO'!$C$1)</f>
        <v/>
      </c>
      <c r="S144" t="str">
        <f t="shared" si="29"/>
        <v/>
      </c>
      <c r="T144" t="str">
        <f t="shared" si="30"/>
        <v/>
      </c>
      <c r="U144" t="str">
        <f t="shared" si="31"/>
        <v/>
      </c>
      <c r="V144" t="str">
        <f t="shared" si="32"/>
        <v/>
      </c>
    </row>
    <row r="145" spans="1:22">
      <c r="A145" s="268" t="str">
        <f t="shared" si="24"/>
        <v/>
      </c>
      <c r="B145" s="267"/>
      <c r="C145" s="39" t="str">
        <f t="shared" si="25"/>
        <v/>
      </c>
      <c r="D145" s="81"/>
      <c r="E145" s="39" t="str">
        <f t="shared" si="26"/>
        <v/>
      </c>
      <c r="F145" s="74"/>
      <c r="G145" s="39" t="str">
        <f t="shared" si="27"/>
        <v/>
      </c>
      <c r="H145" s="39" t="str">
        <f t="shared" si="28"/>
        <v/>
      </c>
      <c r="I145" s="73"/>
      <c r="J145" s="73"/>
      <c r="K145" s="73"/>
      <c r="L145" s="81"/>
      <c r="M145" s="80"/>
      <c r="N145" s="80"/>
      <c r="O145" s="81"/>
      <c r="P145" s="125"/>
      <c r="Q145" s="239"/>
      <c r="R145" t="str">
        <f>IF(D145="","",'OPĆI DIO'!$C$1)</f>
        <v/>
      </c>
      <c r="S145" t="str">
        <f t="shared" si="29"/>
        <v/>
      </c>
      <c r="T145" t="str">
        <f t="shared" si="30"/>
        <v/>
      </c>
      <c r="U145" t="str">
        <f t="shared" si="31"/>
        <v/>
      </c>
      <c r="V145" t="str">
        <f t="shared" si="32"/>
        <v/>
      </c>
    </row>
    <row r="146" spans="1:22">
      <c r="A146" s="268" t="str">
        <f t="shared" si="24"/>
        <v/>
      </c>
      <c r="B146" s="267"/>
      <c r="C146" s="39" t="str">
        <f t="shared" si="25"/>
        <v/>
      </c>
      <c r="D146" s="81"/>
      <c r="E146" s="39" t="str">
        <f t="shared" si="26"/>
        <v/>
      </c>
      <c r="F146" s="74"/>
      <c r="G146" s="39" t="str">
        <f t="shared" si="27"/>
        <v/>
      </c>
      <c r="H146" s="39" t="str">
        <f t="shared" si="28"/>
        <v/>
      </c>
      <c r="I146" s="73"/>
      <c r="J146" s="73"/>
      <c r="K146" s="73"/>
      <c r="L146" s="81"/>
      <c r="M146" s="80"/>
      <c r="N146" s="80"/>
      <c r="O146" s="81"/>
      <c r="P146" s="125"/>
      <c r="Q146" s="239"/>
      <c r="R146" t="str">
        <f>IF(D146="","",'OPĆI DIO'!$C$1)</f>
        <v/>
      </c>
      <c r="S146" t="str">
        <f t="shared" si="29"/>
        <v/>
      </c>
      <c r="T146" t="str">
        <f t="shared" si="30"/>
        <v/>
      </c>
      <c r="U146" t="str">
        <f t="shared" si="31"/>
        <v/>
      </c>
      <c r="V146" t="str">
        <f t="shared" si="32"/>
        <v/>
      </c>
    </row>
    <row r="147" spans="1:22">
      <c r="A147" s="268" t="str">
        <f t="shared" si="24"/>
        <v/>
      </c>
      <c r="B147" s="267"/>
      <c r="C147" s="39" t="str">
        <f t="shared" si="25"/>
        <v/>
      </c>
      <c r="D147" s="81"/>
      <c r="E147" s="39" t="str">
        <f t="shared" si="26"/>
        <v/>
      </c>
      <c r="F147" s="74"/>
      <c r="G147" s="39" t="str">
        <f t="shared" si="27"/>
        <v/>
      </c>
      <c r="H147" s="39" t="str">
        <f t="shared" si="28"/>
        <v/>
      </c>
      <c r="I147" s="73"/>
      <c r="J147" s="73"/>
      <c r="K147" s="73"/>
      <c r="L147" s="81"/>
      <c r="M147" s="80"/>
      <c r="N147" s="80"/>
      <c r="O147" s="81"/>
      <c r="P147" s="125"/>
      <c r="Q147" s="239"/>
      <c r="R147" t="str">
        <f>IF(D147="","",'OPĆI DIO'!$C$1)</f>
        <v/>
      </c>
      <c r="S147" t="str">
        <f t="shared" si="29"/>
        <v/>
      </c>
      <c r="T147" t="str">
        <f t="shared" si="30"/>
        <v/>
      </c>
      <c r="U147" t="str">
        <f t="shared" si="31"/>
        <v/>
      </c>
      <c r="V147" t="str">
        <f t="shared" si="32"/>
        <v/>
      </c>
    </row>
    <row r="148" spans="1:22">
      <c r="A148" s="268" t="str">
        <f t="shared" si="24"/>
        <v/>
      </c>
      <c r="B148" s="267"/>
      <c r="C148" s="39" t="str">
        <f t="shared" si="25"/>
        <v/>
      </c>
      <c r="D148" s="81"/>
      <c r="E148" s="39" t="str">
        <f t="shared" si="26"/>
        <v/>
      </c>
      <c r="F148" s="74"/>
      <c r="G148" s="39" t="str">
        <f t="shared" si="27"/>
        <v/>
      </c>
      <c r="H148" s="39" t="str">
        <f t="shared" si="28"/>
        <v/>
      </c>
      <c r="I148" s="73"/>
      <c r="J148" s="73"/>
      <c r="K148" s="73"/>
      <c r="L148" s="81"/>
      <c r="M148" s="80"/>
      <c r="N148" s="80"/>
      <c r="O148" s="81"/>
      <c r="P148" s="125"/>
      <c r="Q148" s="239"/>
      <c r="R148" t="str">
        <f>IF(D148="","",'OPĆI DIO'!$C$1)</f>
        <v/>
      </c>
      <c r="S148" t="str">
        <f t="shared" si="29"/>
        <v/>
      </c>
      <c r="T148" t="str">
        <f t="shared" si="30"/>
        <v/>
      </c>
      <c r="U148" t="str">
        <f t="shared" si="31"/>
        <v/>
      </c>
      <c r="V148" t="str">
        <f t="shared" si="32"/>
        <v/>
      </c>
    </row>
    <row r="149" spans="1:22">
      <c r="A149" s="268" t="str">
        <f t="shared" si="24"/>
        <v/>
      </c>
      <c r="B149" s="267"/>
      <c r="C149" s="39" t="str">
        <f t="shared" si="25"/>
        <v/>
      </c>
      <c r="D149" s="81"/>
      <c r="E149" s="39" t="str">
        <f t="shared" si="26"/>
        <v/>
      </c>
      <c r="F149" s="74"/>
      <c r="G149" s="39" t="str">
        <f t="shared" si="27"/>
        <v/>
      </c>
      <c r="H149" s="39" t="str">
        <f t="shared" si="28"/>
        <v/>
      </c>
      <c r="I149" s="73"/>
      <c r="J149" s="73"/>
      <c r="K149" s="73"/>
      <c r="L149" s="81"/>
      <c r="M149" s="80"/>
      <c r="N149" s="80"/>
      <c r="O149" s="81"/>
      <c r="P149" s="125"/>
      <c r="Q149" s="239"/>
      <c r="R149" t="str">
        <f>IF(D149="","",'OPĆI DIO'!$C$1)</f>
        <v/>
      </c>
      <c r="S149" t="str">
        <f t="shared" si="29"/>
        <v/>
      </c>
      <c r="T149" t="str">
        <f t="shared" si="30"/>
        <v/>
      </c>
      <c r="U149" t="str">
        <f t="shared" si="31"/>
        <v/>
      </c>
      <c r="V149" t="str">
        <f t="shared" si="32"/>
        <v/>
      </c>
    </row>
    <row r="150" spans="1:22">
      <c r="A150" s="268" t="str">
        <f t="shared" si="24"/>
        <v/>
      </c>
      <c r="B150" s="267"/>
      <c r="C150" s="39" t="str">
        <f t="shared" si="25"/>
        <v/>
      </c>
      <c r="D150" s="81"/>
      <c r="E150" s="39" t="str">
        <f t="shared" si="26"/>
        <v/>
      </c>
      <c r="F150" s="74"/>
      <c r="G150" s="39" t="str">
        <f t="shared" si="27"/>
        <v/>
      </c>
      <c r="H150" s="39" t="str">
        <f t="shared" si="28"/>
        <v/>
      </c>
      <c r="I150" s="73"/>
      <c r="J150" s="73"/>
      <c r="K150" s="73"/>
      <c r="L150" s="81"/>
      <c r="M150" s="80"/>
      <c r="N150" s="80"/>
      <c r="O150" s="81"/>
      <c r="P150" s="125"/>
      <c r="Q150" s="239"/>
      <c r="R150" t="str">
        <f>IF(D150="","",'OPĆI DIO'!$C$1)</f>
        <v/>
      </c>
      <c r="S150" t="str">
        <f t="shared" si="29"/>
        <v/>
      </c>
      <c r="T150" t="str">
        <f t="shared" si="30"/>
        <v/>
      </c>
      <c r="U150" t="str">
        <f t="shared" si="31"/>
        <v/>
      </c>
      <c r="V150" t="str">
        <f t="shared" si="32"/>
        <v/>
      </c>
    </row>
    <row r="151" spans="1:22">
      <c r="A151" s="268" t="str">
        <f t="shared" si="24"/>
        <v/>
      </c>
      <c r="B151" s="267"/>
      <c r="C151" s="39" t="str">
        <f t="shared" si="25"/>
        <v/>
      </c>
      <c r="D151" s="81"/>
      <c r="E151" s="39" t="str">
        <f t="shared" si="26"/>
        <v/>
      </c>
      <c r="F151" s="74"/>
      <c r="G151" s="39" t="str">
        <f t="shared" si="27"/>
        <v/>
      </c>
      <c r="H151" s="39" t="str">
        <f t="shared" si="28"/>
        <v/>
      </c>
      <c r="I151" s="73"/>
      <c r="J151" s="73"/>
      <c r="K151" s="73"/>
      <c r="L151" s="81"/>
      <c r="M151" s="80"/>
      <c r="N151" s="80"/>
      <c r="O151" s="81"/>
      <c r="P151" s="125"/>
      <c r="Q151" s="239"/>
      <c r="R151" t="str">
        <f>IF(D151="","",'OPĆI DIO'!$C$1)</f>
        <v/>
      </c>
      <c r="S151" t="str">
        <f t="shared" si="29"/>
        <v/>
      </c>
      <c r="T151" t="str">
        <f t="shared" si="30"/>
        <v/>
      </c>
      <c r="U151" t="str">
        <f t="shared" si="31"/>
        <v/>
      </c>
      <c r="V151" t="str">
        <f t="shared" si="32"/>
        <v/>
      </c>
    </row>
    <row r="152" spans="1:22">
      <c r="A152" s="268" t="str">
        <f t="shared" si="24"/>
        <v/>
      </c>
      <c r="B152" s="267"/>
      <c r="C152" s="39" t="str">
        <f t="shared" si="25"/>
        <v/>
      </c>
      <c r="D152" s="81"/>
      <c r="E152" s="39" t="str">
        <f t="shared" si="26"/>
        <v/>
      </c>
      <c r="F152" s="74"/>
      <c r="G152" s="39" t="str">
        <f t="shared" si="27"/>
        <v/>
      </c>
      <c r="H152" s="39" t="str">
        <f t="shared" si="28"/>
        <v/>
      </c>
      <c r="I152" s="73"/>
      <c r="J152" s="73"/>
      <c r="K152" s="73"/>
      <c r="L152" s="81"/>
      <c r="M152" s="80"/>
      <c r="N152" s="80"/>
      <c r="O152" s="81"/>
      <c r="P152" s="125"/>
      <c r="Q152" s="239"/>
      <c r="R152" t="str">
        <f>IF(D152="","",'OPĆI DIO'!$C$1)</f>
        <v/>
      </c>
      <c r="S152" t="str">
        <f t="shared" si="29"/>
        <v/>
      </c>
      <c r="T152" t="str">
        <f t="shared" si="30"/>
        <v/>
      </c>
      <c r="U152" t="str">
        <f t="shared" si="31"/>
        <v/>
      </c>
      <c r="V152" t="str">
        <f t="shared" si="32"/>
        <v/>
      </c>
    </row>
    <row r="153" spans="1:22">
      <c r="A153" s="268" t="str">
        <f t="shared" si="24"/>
        <v/>
      </c>
      <c r="B153" s="267"/>
      <c r="C153" s="39" t="str">
        <f t="shared" si="25"/>
        <v/>
      </c>
      <c r="D153" s="81"/>
      <c r="E153" s="39" t="str">
        <f t="shared" si="26"/>
        <v/>
      </c>
      <c r="F153" s="74"/>
      <c r="G153" s="39" t="str">
        <f t="shared" si="27"/>
        <v/>
      </c>
      <c r="H153" s="39" t="str">
        <f t="shared" si="28"/>
        <v/>
      </c>
      <c r="I153" s="73"/>
      <c r="J153" s="73"/>
      <c r="K153" s="73"/>
      <c r="L153" s="81"/>
      <c r="M153" s="80"/>
      <c r="N153" s="80"/>
      <c r="O153" s="81"/>
      <c r="P153" s="125"/>
      <c r="Q153" s="239"/>
      <c r="R153" t="str">
        <f>IF(D153="","",'OPĆI DIO'!$C$1)</f>
        <v/>
      </c>
      <c r="S153" t="str">
        <f t="shared" si="29"/>
        <v/>
      </c>
      <c r="T153" t="str">
        <f t="shared" si="30"/>
        <v/>
      </c>
      <c r="U153" t="str">
        <f t="shared" si="31"/>
        <v/>
      </c>
      <c r="V153" t="str">
        <f t="shared" si="32"/>
        <v/>
      </c>
    </row>
    <row r="154" spans="1:22">
      <c r="A154" s="268" t="str">
        <f t="shared" si="24"/>
        <v/>
      </c>
      <c r="B154" s="267"/>
      <c r="C154" s="39" t="str">
        <f t="shared" si="25"/>
        <v/>
      </c>
      <c r="D154" s="81"/>
      <c r="E154" s="39" t="str">
        <f t="shared" si="26"/>
        <v/>
      </c>
      <c r="F154" s="74"/>
      <c r="G154" s="39" t="str">
        <f t="shared" si="27"/>
        <v/>
      </c>
      <c r="H154" s="39" t="str">
        <f t="shared" si="28"/>
        <v/>
      </c>
      <c r="I154" s="73"/>
      <c r="J154" s="73"/>
      <c r="K154" s="73"/>
      <c r="L154" s="81"/>
      <c r="M154" s="80"/>
      <c r="N154" s="80"/>
      <c r="O154" s="81"/>
      <c r="P154" s="125"/>
      <c r="Q154" s="239"/>
      <c r="R154" t="str">
        <f>IF(D154="","",'OPĆI DIO'!$C$1)</f>
        <v/>
      </c>
      <c r="S154" t="str">
        <f t="shared" si="29"/>
        <v/>
      </c>
      <c r="T154" t="str">
        <f t="shared" si="30"/>
        <v/>
      </c>
      <c r="U154" t="str">
        <f t="shared" si="31"/>
        <v/>
      </c>
      <c r="V154" t="str">
        <f t="shared" si="32"/>
        <v/>
      </c>
    </row>
    <row r="155" spans="1:22">
      <c r="A155" s="268" t="str">
        <f t="shared" si="24"/>
        <v/>
      </c>
      <c r="B155" s="267"/>
      <c r="C155" s="39" t="str">
        <f t="shared" si="25"/>
        <v/>
      </c>
      <c r="D155" s="81"/>
      <c r="E155" s="39" t="str">
        <f t="shared" si="26"/>
        <v/>
      </c>
      <c r="F155" s="74"/>
      <c r="G155" s="39" t="str">
        <f t="shared" si="27"/>
        <v/>
      </c>
      <c r="H155" s="39" t="str">
        <f t="shared" si="28"/>
        <v/>
      </c>
      <c r="I155" s="73"/>
      <c r="J155" s="73"/>
      <c r="K155" s="73"/>
      <c r="L155" s="81"/>
      <c r="M155" s="80"/>
      <c r="N155" s="80"/>
      <c r="O155" s="81"/>
      <c r="P155" s="125"/>
      <c r="Q155" s="239"/>
      <c r="R155" t="str">
        <f>IF(D155="","",'OPĆI DIO'!$C$1)</f>
        <v/>
      </c>
      <c r="S155" t="str">
        <f t="shared" si="29"/>
        <v/>
      </c>
      <c r="T155" t="str">
        <f t="shared" si="30"/>
        <v/>
      </c>
      <c r="U155" t="str">
        <f t="shared" si="31"/>
        <v/>
      </c>
      <c r="V155" t="str">
        <f t="shared" si="32"/>
        <v/>
      </c>
    </row>
    <row r="156" spans="1:22">
      <c r="A156" s="268" t="str">
        <f t="shared" si="24"/>
        <v/>
      </c>
      <c r="B156" s="267"/>
      <c r="C156" s="39" t="str">
        <f t="shared" si="25"/>
        <v/>
      </c>
      <c r="D156" s="81"/>
      <c r="E156" s="39" t="str">
        <f t="shared" si="26"/>
        <v/>
      </c>
      <c r="F156" s="74"/>
      <c r="G156" s="39" t="str">
        <f t="shared" si="27"/>
        <v/>
      </c>
      <c r="H156" s="39" t="str">
        <f t="shared" si="28"/>
        <v/>
      </c>
      <c r="I156" s="73"/>
      <c r="J156" s="73"/>
      <c r="K156" s="73"/>
      <c r="L156" s="81"/>
      <c r="M156" s="80"/>
      <c r="N156" s="80"/>
      <c r="O156" s="81"/>
      <c r="P156" s="125"/>
      <c r="Q156" s="239"/>
      <c r="R156" t="str">
        <f>IF(D156="","",'OPĆI DIO'!$C$1)</f>
        <v/>
      </c>
      <c r="S156" t="str">
        <f t="shared" si="29"/>
        <v/>
      </c>
      <c r="T156" t="str">
        <f t="shared" si="30"/>
        <v/>
      </c>
      <c r="U156" t="str">
        <f t="shared" si="31"/>
        <v/>
      </c>
      <c r="V156" t="str">
        <f t="shared" si="32"/>
        <v/>
      </c>
    </row>
    <row r="157" spans="1:22">
      <c r="A157" s="268" t="str">
        <f t="shared" si="24"/>
        <v/>
      </c>
      <c r="B157" s="267"/>
      <c r="C157" s="39" t="str">
        <f t="shared" si="25"/>
        <v/>
      </c>
      <c r="D157" s="81"/>
      <c r="E157" s="39" t="str">
        <f t="shared" si="26"/>
        <v/>
      </c>
      <c r="F157" s="74"/>
      <c r="G157" s="39" t="str">
        <f t="shared" si="27"/>
        <v/>
      </c>
      <c r="H157" s="39" t="str">
        <f t="shared" si="28"/>
        <v/>
      </c>
      <c r="I157" s="73"/>
      <c r="J157" s="73"/>
      <c r="K157" s="73"/>
      <c r="L157" s="81"/>
      <c r="M157" s="80"/>
      <c r="N157" s="80"/>
      <c r="O157" s="81"/>
      <c r="P157" s="125"/>
      <c r="Q157" s="239"/>
      <c r="R157" t="str">
        <f>IF(D157="","",'OPĆI DIO'!$C$1)</f>
        <v/>
      </c>
      <c r="S157" t="str">
        <f t="shared" si="29"/>
        <v/>
      </c>
      <c r="T157" t="str">
        <f t="shared" si="30"/>
        <v/>
      </c>
      <c r="U157" t="str">
        <f t="shared" si="31"/>
        <v/>
      </c>
      <c r="V157" t="str">
        <f t="shared" si="32"/>
        <v/>
      </c>
    </row>
    <row r="158" spans="1:22">
      <c r="A158" s="268" t="str">
        <f t="shared" si="24"/>
        <v/>
      </c>
      <c r="B158" s="267"/>
      <c r="C158" s="39" t="str">
        <f t="shared" si="25"/>
        <v/>
      </c>
      <c r="D158" s="81"/>
      <c r="E158" s="39" t="str">
        <f t="shared" si="26"/>
        <v/>
      </c>
      <c r="F158" s="74"/>
      <c r="G158" s="39" t="str">
        <f t="shared" si="27"/>
        <v/>
      </c>
      <c r="H158" s="39" t="str">
        <f t="shared" si="28"/>
        <v/>
      </c>
      <c r="I158" s="73"/>
      <c r="J158" s="73"/>
      <c r="K158" s="73"/>
      <c r="L158" s="81"/>
      <c r="M158" s="80"/>
      <c r="N158" s="80"/>
      <c r="O158" s="81"/>
      <c r="P158" s="125"/>
      <c r="Q158" s="239"/>
      <c r="R158" t="str">
        <f>IF(D158="","",'OPĆI DIO'!$C$1)</f>
        <v/>
      </c>
      <c r="S158" t="str">
        <f t="shared" si="29"/>
        <v/>
      </c>
      <c r="T158" t="str">
        <f t="shared" si="30"/>
        <v/>
      </c>
      <c r="U158" t="str">
        <f t="shared" si="31"/>
        <v/>
      </c>
      <c r="V158" t="str">
        <f t="shared" si="32"/>
        <v/>
      </c>
    </row>
    <row r="159" spans="1:22">
      <c r="A159" s="268" t="str">
        <f t="shared" si="24"/>
        <v/>
      </c>
      <c r="B159" s="267"/>
      <c r="C159" s="39" t="str">
        <f t="shared" si="25"/>
        <v/>
      </c>
      <c r="D159" s="81"/>
      <c r="E159" s="39" t="str">
        <f t="shared" si="26"/>
        <v/>
      </c>
      <c r="F159" s="74"/>
      <c r="G159" s="39" t="str">
        <f t="shared" si="27"/>
        <v/>
      </c>
      <c r="H159" s="39" t="str">
        <f t="shared" si="28"/>
        <v/>
      </c>
      <c r="I159" s="73"/>
      <c r="J159" s="73"/>
      <c r="K159" s="73"/>
      <c r="L159" s="81"/>
      <c r="M159" s="80"/>
      <c r="N159" s="80"/>
      <c r="O159" s="81"/>
      <c r="P159" s="125"/>
      <c r="Q159" s="239"/>
      <c r="R159" t="str">
        <f>IF(D159="","",'OPĆI DIO'!$C$1)</f>
        <v/>
      </c>
      <c r="S159" t="str">
        <f t="shared" si="29"/>
        <v/>
      </c>
      <c r="T159" t="str">
        <f t="shared" si="30"/>
        <v/>
      </c>
      <c r="U159" t="str">
        <f t="shared" si="31"/>
        <v/>
      </c>
      <c r="V159" t="str">
        <f t="shared" si="32"/>
        <v/>
      </c>
    </row>
    <row r="160" spans="1:22">
      <c r="A160" s="268" t="str">
        <f t="shared" si="24"/>
        <v/>
      </c>
      <c r="B160" s="267"/>
      <c r="C160" s="39" t="str">
        <f t="shared" si="25"/>
        <v/>
      </c>
      <c r="D160" s="81"/>
      <c r="E160" s="39" t="str">
        <f t="shared" si="26"/>
        <v/>
      </c>
      <c r="F160" s="74"/>
      <c r="G160" s="39" t="str">
        <f t="shared" si="27"/>
        <v/>
      </c>
      <c r="H160" s="39" t="str">
        <f t="shared" si="28"/>
        <v/>
      </c>
      <c r="I160" s="73"/>
      <c r="J160" s="73"/>
      <c r="K160" s="73"/>
      <c r="L160" s="81"/>
      <c r="M160" s="80"/>
      <c r="N160" s="80"/>
      <c r="O160" s="81"/>
      <c r="P160" s="125"/>
      <c r="Q160" s="239"/>
      <c r="R160" t="str">
        <f>IF(D160="","",'OPĆI DIO'!$C$1)</f>
        <v/>
      </c>
      <c r="S160" t="str">
        <f t="shared" si="29"/>
        <v/>
      </c>
      <c r="T160" t="str">
        <f t="shared" si="30"/>
        <v/>
      </c>
      <c r="U160" t="str">
        <f t="shared" si="31"/>
        <v/>
      </c>
      <c r="V160" t="str">
        <f t="shared" si="32"/>
        <v/>
      </c>
    </row>
    <row r="161" spans="1:22">
      <c r="A161" s="268" t="str">
        <f t="shared" si="24"/>
        <v/>
      </c>
      <c r="B161" s="267"/>
      <c r="C161" s="39" t="str">
        <f t="shared" si="25"/>
        <v/>
      </c>
      <c r="D161" s="81"/>
      <c r="E161" s="39" t="str">
        <f t="shared" si="26"/>
        <v/>
      </c>
      <c r="F161" s="74"/>
      <c r="G161" s="39" t="str">
        <f t="shared" si="27"/>
        <v/>
      </c>
      <c r="H161" s="39" t="str">
        <f t="shared" si="28"/>
        <v/>
      </c>
      <c r="I161" s="73"/>
      <c r="J161" s="73"/>
      <c r="K161" s="73"/>
      <c r="L161" s="81"/>
      <c r="M161" s="80"/>
      <c r="N161" s="80"/>
      <c r="O161" s="81"/>
      <c r="P161" s="125"/>
      <c r="Q161" s="239"/>
      <c r="R161" t="str">
        <f>IF(D161="","",'OPĆI DIO'!$C$1)</f>
        <v/>
      </c>
      <c r="S161" t="str">
        <f t="shared" si="29"/>
        <v/>
      </c>
      <c r="T161" t="str">
        <f t="shared" si="30"/>
        <v/>
      </c>
      <c r="U161" t="str">
        <f t="shared" si="31"/>
        <v/>
      </c>
      <c r="V161" t="str">
        <f t="shared" si="32"/>
        <v/>
      </c>
    </row>
    <row r="162" spans="1:22">
      <c r="A162" s="268" t="str">
        <f t="shared" si="24"/>
        <v/>
      </c>
      <c r="B162" s="267"/>
      <c r="C162" s="39" t="str">
        <f t="shared" si="25"/>
        <v/>
      </c>
      <c r="D162" s="200"/>
      <c r="E162" s="39" t="str">
        <f t="shared" si="26"/>
        <v/>
      </c>
      <c r="F162" s="74"/>
      <c r="G162" s="39" t="str">
        <f t="shared" si="27"/>
        <v/>
      </c>
      <c r="H162" s="39" t="str">
        <f t="shared" si="28"/>
        <v/>
      </c>
      <c r="I162" s="73"/>
      <c r="J162" s="73"/>
      <c r="K162" s="73"/>
      <c r="L162" s="81"/>
      <c r="M162" s="80"/>
      <c r="N162" s="80"/>
      <c r="O162" s="81"/>
      <c r="P162" s="125"/>
      <c r="Q162" s="239"/>
      <c r="R162" t="str">
        <f>IF(D162="","",'OPĆI DIO'!$C$1)</f>
        <v/>
      </c>
      <c r="S162" t="str">
        <f t="shared" si="29"/>
        <v/>
      </c>
      <c r="T162" t="str">
        <f t="shared" si="30"/>
        <v/>
      </c>
      <c r="U162" t="str">
        <f t="shared" si="31"/>
        <v/>
      </c>
      <c r="V162" t="str">
        <f t="shared" si="32"/>
        <v/>
      </c>
    </row>
    <row r="163" spans="1:22">
      <c r="A163" s="268" t="str">
        <f t="shared" si="24"/>
        <v/>
      </c>
      <c r="B163" s="267"/>
      <c r="C163" s="39" t="str">
        <f t="shared" si="25"/>
        <v/>
      </c>
      <c r="D163" s="200"/>
      <c r="E163" s="39" t="str">
        <f t="shared" si="26"/>
        <v/>
      </c>
      <c r="F163" s="74"/>
      <c r="G163" s="39" t="str">
        <f t="shared" si="27"/>
        <v/>
      </c>
      <c r="H163" s="39" t="str">
        <f t="shared" si="28"/>
        <v/>
      </c>
      <c r="I163" s="73"/>
      <c r="J163" s="73"/>
      <c r="K163" s="73"/>
      <c r="L163" s="81"/>
      <c r="M163" s="80"/>
      <c r="N163" s="80"/>
      <c r="O163" s="81"/>
      <c r="P163" s="125"/>
      <c r="Q163" s="239"/>
      <c r="R163" t="str">
        <f>IF(D163="","",'OPĆI DIO'!$C$1)</f>
        <v/>
      </c>
      <c r="S163" t="str">
        <f t="shared" si="29"/>
        <v/>
      </c>
      <c r="T163" t="str">
        <f t="shared" si="30"/>
        <v/>
      </c>
      <c r="U163" t="str">
        <f t="shared" si="31"/>
        <v/>
      </c>
      <c r="V163" t="str">
        <f t="shared" si="32"/>
        <v/>
      </c>
    </row>
    <row r="164" spans="1:22">
      <c r="A164" s="268" t="str">
        <f t="shared" si="24"/>
        <v/>
      </c>
      <c r="B164" s="267"/>
      <c r="C164" s="39" t="str">
        <f t="shared" si="25"/>
        <v/>
      </c>
      <c r="D164" s="200"/>
      <c r="E164" s="39" t="str">
        <f t="shared" si="26"/>
        <v/>
      </c>
      <c r="F164" s="74"/>
      <c r="G164" s="39" t="str">
        <f t="shared" si="27"/>
        <v/>
      </c>
      <c r="H164" s="39" t="str">
        <f t="shared" si="28"/>
        <v/>
      </c>
      <c r="I164" s="73"/>
      <c r="J164" s="73"/>
      <c r="K164" s="73"/>
      <c r="L164" s="81"/>
      <c r="M164" s="80"/>
      <c r="N164" s="80"/>
      <c r="O164" s="81"/>
      <c r="P164" s="125"/>
      <c r="Q164" s="239"/>
      <c r="R164" t="str">
        <f>IF(D164="","",'OPĆI DIO'!$C$1)</f>
        <v/>
      </c>
      <c r="S164" t="str">
        <f t="shared" si="29"/>
        <v/>
      </c>
      <c r="T164" t="str">
        <f t="shared" si="30"/>
        <v/>
      </c>
      <c r="U164" t="str">
        <f t="shared" si="31"/>
        <v/>
      </c>
      <c r="V164" t="str">
        <f t="shared" si="32"/>
        <v/>
      </c>
    </row>
    <row r="165" spans="1:22">
      <c r="A165" s="268" t="str">
        <f t="shared" si="24"/>
        <v/>
      </c>
      <c r="B165" s="267"/>
      <c r="C165" s="39" t="str">
        <f t="shared" si="25"/>
        <v/>
      </c>
      <c r="D165" s="200"/>
      <c r="E165" s="39" t="str">
        <f t="shared" si="26"/>
        <v/>
      </c>
      <c r="F165" s="74"/>
      <c r="G165" s="39" t="str">
        <f t="shared" si="27"/>
        <v/>
      </c>
      <c r="H165" s="39" t="str">
        <f t="shared" si="28"/>
        <v/>
      </c>
      <c r="I165" s="73"/>
      <c r="J165" s="73"/>
      <c r="K165" s="73"/>
      <c r="L165" s="81"/>
      <c r="M165" s="80"/>
      <c r="N165" s="80"/>
      <c r="O165" s="81"/>
      <c r="P165" s="125"/>
      <c r="Q165" s="239"/>
      <c r="R165" t="str">
        <f>IF(D165="","",'OPĆI DIO'!$C$1)</f>
        <v/>
      </c>
      <c r="S165" t="str">
        <f t="shared" si="29"/>
        <v/>
      </c>
      <c r="T165" t="str">
        <f t="shared" si="30"/>
        <v/>
      </c>
      <c r="U165" t="str">
        <f t="shared" si="31"/>
        <v/>
      </c>
      <c r="V165" t="str">
        <f t="shared" si="32"/>
        <v/>
      </c>
    </row>
    <row r="166" spans="1:22">
      <c r="A166" s="268" t="str">
        <f t="shared" si="24"/>
        <v/>
      </c>
      <c r="B166" s="267"/>
      <c r="C166" s="39" t="str">
        <f t="shared" si="25"/>
        <v/>
      </c>
      <c r="D166" s="200"/>
      <c r="E166" s="39" t="str">
        <f t="shared" si="26"/>
        <v/>
      </c>
      <c r="F166" s="74"/>
      <c r="G166" s="39" t="str">
        <f t="shared" si="27"/>
        <v/>
      </c>
      <c r="H166" s="39" t="str">
        <f t="shared" si="28"/>
        <v/>
      </c>
      <c r="I166" s="73"/>
      <c r="J166" s="73"/>
      <c r="K166" s="73"/>
      <c r="L166" s="81"/>
      <c r="M166" s="80"/>
      <c r="N166" s="80"/>
      <c r="O166" s="81"/>
      <c r="P166" s="125"/>
      <c r="Q166" s="239"/>
      <c r="R166" t="str">
        <f>IF(D166="","",'OPĆI DIO'!$C$1)</f>
        <v/>
      </c>
      <c r="S166" t="str">
        <f t="shared" si="29"/>
        <v/>
      </c>
      <c r="T166" t="str">
        <f t="shared" si="30"/>
        <v/>
      </c>
      <c r="U166" t="str">
        <f t="shared" si="31"/>
        <v/>
      </c>
      <c r="V166" t="str">
        <f t="shared" si="32"/>
        <v/>
      </c>
    </row>
    <row r="167" spans="1:22">
      <c r="A167" s="268" t="str">
        <f t="shared" si="24"/>
        <v/>
      </c>
      <c r="B167" s="267"/>
      <c r="C167" s="39" t="str">
        <f t="shared" si="25"/>
        <v/>
      </c>
      <c r="D167" s="200"/>
      <c r="E167" s="39" t="str">
        <f t="shared" si="26"/>
        <v/>
      </c>
      <c r="F167" s="74"/>
      <c r="G167" s="39" t="str">
        <f t="shared" si="27"/>
        <v/>
      </c>
      <c r="H167" s="39" t="str">
        <f t="shared" si="28"/>
        <v/>
      </c>
      <c r="I167" s="73"/>
      <c r="J167" s="73"/>
      <c r="K167" s="73"/>
      <c r="L167" s="81"/>
      <c r="M167" s="80"/>
      <c r="N167" s="80"/>
      <c r="O167" s="81"/>
      <c r="P167" s="125"/>
      <c r="Q167" s="239"/>
      <c r="R167" t="str">
        <f>IF(D167="","",'OPĆI DIO'!$C$1)</f>
        <v/>
      </c>
      <c r="S167" t="str">
        <f t="shared" si="29"/>
        <v/>
      </c>
      <c r="T167" t="str">
        <f t="shared" si="30"/>
        <v/>
      </c>
      <c r="U167" t="str">
        <f t="shared" si="31"/>
        <v/>
      </c>
      <c r="V167" t="str">
        <f t="shared" si="32"/>
        <v/>
      </c>
    </row>
    <row r="168" spans="1:22">
      <c r="A168" s="268" t="str">
        <f t="shared" si="24"/>
        <v/>
      </c>
      <c r="B168" s="267"/>
      <c r="C168" s="39" t="str">
        <f t="shared" si="25"/>
        <v/>
      </c>
      <c r="D168" s="200"/>
      <c r="E168" s="39" t="str">
        <f t="shared" si="26"/>
        <v/>
      </c>
      <c r="F168" s="74"/>
      <c r="G168" s="39" t="str">
        <f t="shared" si="27"/>
        <v/>
      </c>
      <c r="H168" s="39" t="str">
        <f t="shared" si="28"/>
        <v/>
      </c>
      <c r="I168" s="73"/>
      <c r="J168" s="73"/>
      <c r="K168" s="73"/>
      <c r="L168" s="81"/>
      <c r="M168" s="80"/>
      <c r="N168" s="80"/>
      <c r="O168" s="81"/>
      <c r="P168" s="125"/>
      <c r="Q168" s="239"/>
      <c r="R168" t="str">
        <f>IF(D168="","",'OPĆI DIO'!$C$1)</f>
        <v/>
      </c>
      <c r="S168" t="str">
        <f t="shared" si="29"/>
        <v/>
      </c>
      <c r="T168" t="str">
        <f t="shared" si="30"/>
        <v/>
      </c>
      <c r="U168" t="str">
        <f t="shared" si="31"/>
        <v/>
      </c>
      <c r="V168" t="str">
        <f t="shared" si="32"/>
        <v/>
      </c>
    </row>
    <row r="169" spans="1:22">
      <c r="A169" s="268" t="str">
        <f t="shared" si="24"/>
        <v/>
      </c>
      <c r="B169" s="267"/>
      <c r="C169" s="39" t="str">
        <f t="shared" si="25"/>
        <v/>
      </c>
      <c r="D169" s="200"/>
      <c r="E169" s="39" t="str">
        <f t="shared" si="26"/>
        <v/>
      </c>
      <c r="F169" s="74"/>
      <c r="G169" s="39" t="str">
        <f t="shared" si="27"/>
        <v/>
      </c>
      <c r="H169" s="39" t="str">
        <f t="shared" si="28"/>
        <v/>
      </c>
      <c r="I169" s="73"/>
      <c r="J169" s="73"/>
      <c r="K169" s="73"/>
      <c r="L169" s="81"/>
      <c r="M169" s="80"/>
      <c r="N169" s="80"/>
      <c r="O169" s="81"/>
      <c r="P169" s="125"/>
      <c r="Q169" s="239"/>
      <c r="R169" t="str">
        <f>IF(D169="","",'OPĆI DIO'!$C$1)</f>
        <v/>
      </c>
      <c r="S169" t="str">
        <f t="shared" si="29"/>
        <v/>
      </c>
      <c r="T169" t="str">
        <f t="shared" si="30"/>
        <v/>
      </c>
      <c r="U169" t="str">
        <f t="shared" si="31"/>
        <v/>
      </c>
      <c r="V169" t="str">
        <f t="shared" si="32"/>
        <v/>
      </c>
    </row>
    <row r="170" spans="1:22">
      <c r="A170" s="268" t="str">
        <f t="shared" si="24"/>
        <v/>
      </c>
      <c r="B170" s="267"/>
      <c r="C170" s="39" t="str">
        <f t="shared" si="25"/>
        <v/>
      </c>
      <c r="D170" s="200"/>
      <c r="E170" s="39" t="str">
        <f t="shared" si="26"/>
        <v/>
      </c>
      <c r="F170" s="74"/>
      <c r="G170" s="39" t="str">
        <f t="shared" si="27"/>
        <v/>
      </c>
      <c r="H170" s="39" t="str">
        <f t="shared" si="28"/>
        <v/>
      </c>
      <c r="I170" s="73"/>
      <c r="J170" s="73"/>
      <c r="K170" s="73"/>
      <c r="L170" s="81"/>
      <c r="M170" s="80"/>
      <c r="N170" s="80"/>
      <c r="O170" s="81"/>
      <c r="P170" s="125"/>
      <c r="Q170" s="239"/>
      <c r="R170" t="str">
        <f>IF(D170="","",'OPĆI DIO'!$C$1)</f>
        <v/>
      </c>
      <c r="S170" t="str">
        <f t="shared" si="29"/>
        <v/>
      </c>
      <c r="T170" t="str">
        <f t="shared" si="30"/>
        <v/>
      </c>
      <c r="U170" t="str">
        <f t="shared" si="31"/>
        <v/>
      </c>
      <c r="V170" t="str">
        <f t="shared" si="32"/>
        <v/>
      </c>
    </row>
    <row r="171" spans="1:22">
      <c r="A171" s="268" t="str">
        <f t="shared" si="24"/>
        <v/>
      </c>
      <c r="B171" s="267"/>
      <c r="C171" s="39" t="str">
        <f t="shared" si="25"/>
        <v/>
      </c>
      <c r="D171" s="200"/>
      <c r="E171" s="39" t="str">
        <f t="shared" si="26"/>
        <v/>
      </c>
      <c r="F171" s="74"/>
      <c r="G171" s="39" t="str">
        <f t="shared" si="27"/>
        <v/>
      </c>
      <c r="H171" s="39" t="str">
        <f t="shared" si="28"/>
        <v/>
      </c>
      <c r="I171" s="73"/>
      <c r="J171" s="73"/>
      <c r="K171" s="73"/>
      <c r="L171" s="81"/>
      <c r="M171" s="80"/>
      <c r="N171" s="80"/>
      <c r="O171" s="81"/>
      <c r="P171" s="125"/>
      <c r="Q171" s="239"/>
      <c r="R171" t="str">
        <f>IF(D171="","",'OPĆI DIO'!$C$1)</f>
        <v/>
      </c>
      <c r="S171" t="str">
        <f t="shared" si="29"/>
        <v/>
      </c>
      <c r="T171" t="str">
        <f t="shared" si="30"/>
        <v/>
      </c>
      <c r="U171" t="str">
        <f t="shared" si="31"/>
        <v/>
      </c>
      <c r="V171" t="str">
        <f t="shared" si="32"/>
        <v/>
      </c>
    </row>
    <row r="172" spans="1:22">
      <c r="A172" s="268" t="str">
        <f t="shared" si="24"/>
        <v/>
      </c>
      <c r="B172" s="267"/>
      <c r="C172" s="39" t="str">
        <f t="shared" si="25"/>
        <v/>
      </c>
      <c r="D172" s="200"/>
      <c r="E172" s="39" t="str">
        <f t="shared" si="26"/>
        <v/>
      </c>
      <c r="F172" s="74"/>
      <c r="G172" s="39" t="str">
        <f t="shared" si="27"/>
        <v/>
      </c>
      <c r="H172" s="39" t="str">
        <f t="shared" si="28"/>
        <v/>
      </c>
      <c r="I172" s="73"/>
      <c r="J172" s="73"/>
      <c r="K172" s="73"/>
      <c r="L172" s="81"/>
      <c r="M172" s="80"/>
      <c r="N172" s="80"/>
      <c r="O172" s="81"/>
      <c r="P172" s="125"/>
      <c r="Q172" s="239"/>
      <c r="R172" t="str">
        <f>IF(D172="","",'OPĆI DIO'!$C$1)</f>
        <v/>
      </c>
      <c r="S172" t="str">
        <f t="shared" si="29"/>
        <v/>
      </c>
      <c r="T172" t="str">
        <f t="shared" si="30"/>
        <v/>
      </c>
      <c r="U172" t="str">
        <f t="shared" si="31"/>
        <v/>
      </c>
      <c r="V172" t="str">
        <f t="shared" si="32"/>
        <v/>
      </c>
    </row>
    <row r="173" spans="1:22">
      <c r="A173" s="268" t="str">
        <f t="shared" si="24"/>
        <v/>
      </c>
      <c r="B173" s="267"/>
      <c r="C173" s="39" t="str">
        <f t="shared" si="25"/>
        <v/>
      </c>
      <c r="D173" s="200"/>
      <c r="E173" s="39" t="str">
        <f t="shared" si="26"/>
        <v/>
      </c>
      <c r="F173" s="74"/>
      <c r="G173" s="39" t="str">
        <f t="shared" si="27"/>
        <v/>
      </c>
      <c r="H173" s="39" t="str">
        <f t="shared" si="28"/>
        <v/>
      </c>
      <c r="I173" s="73"/>
      <c r="J173" s="73"/>
      <c r="K173" s="73"/>
      <c r="L173" s="81"/>
      <c r="M173" s="80"/>
      <c r="N173" s="80"/>
      <c r="O173" s="81"/>
      <c r="P173" s="125"/>
      <c r="Q173" s="239"/>
      <c r="R173" t="str">
        <f>IF(D173="","",'OPĆI DIO'!$C$1)</f>
        <v/>
      </c>
      <c r="S173" t="str">
        <f t="shared" si="29"/>
        <v/>
      </c>
      <c r="T173" t="str">
        <f t="shared" si="30"/>
        <v/>
      </c>
      <c r="U173" t="str">
        <f t="shared" si="31"/>
        <v/>
      </c>
      <c r="V173" t="str">
        <f t="shared" si="32"/>
        <v/>
      </c>
    </row>
    <row r="174" spans="1:22">
      <c r="A174" s="268" t="str">
        <f t="shared" si="24"/>
        <v/>
      </c>
      <c r="B174" s="267"/>
      <c r="C174" s="39" t="str">
        <f t="shared" si="25"/>
        <v/>
      </c>
      <c r="D174" s="200"/>
      <c r="E174" s="39" t="str">
        <f t="shared" si="26"/>
        <v/>
      </c>
      <c r="F174" s="74"/>
      <c r="G174" s="39" t="str">
        <f t="shared" si="27"/>
        <v/>
      </c>
      <c r="H174" s="39" t="str">
        <f t="shared" si="28"/>
        <v/>
      </c>
      <c r="I174" s="73"/>
      <c r="J174" s="73"/>
      <c r="K174" s="73"/>
      <c r="L174" s="81"/>
      <c r="M174" s="80"/>
      <c r="N174" s="80"/>
      <c r="O174" s="81"/>
      <c r="P174" s="125"/>
      <c r="Q174" s="239"/>
      <c r="R174" t="str">
        <f>IF(D174="","",'OPĆI DIO'!$C$1)</f>
        <v/>
      </c>
      <c r="S174" t="str">
        <f t="shared" si="29"/>
        <v/>
      </c>
      <c r="T174" t="str">
        <f t="shared" si="30"/>
        <v/>
      </c>
      <c r="U174" t="str">
        <f t="shared" si="31"/>
        <v/>
      </c>
      <c r="V174" t="str">
        <f t="shared" si="32"/>
        <v/>
      </c>
    </row>
    <row r="175" spans="1:22">
      <c r="A175" s="268" t="str">
        <f t="shared" si="24"/>
        <v/>
      </c>
      <c r="B175" s="267"/>
      <c r="C175" s="39" t="str">
        <f t="shared" si="25"/>
        <v/>
      </c>
      <c r="D175" s="200"/>
      <c r="E175" s="39" t="str">
        <f t="shared" si="26"/>
        <v/>
      </c>
      <c r="F175" s="74"/>
      <c r="G175" s="39" t="str">
        <f t="shared" si="27"/>
        <v/>
      </c>
      <c r="H175" s="39" t="str">
        <f t="shared" si="28"/>
        <v/>
      </c>
      <c r="I175" s="73"/>
      <c r="J175" s="73"/>
      <c r="K175" s="73"/>
      <c r="L175" s="81"/>
      <c r="M175" s="80"/>
      <c r="N175" s="80"/>
      <c r="O175" s="81"/>
      <c r="P175" s="125"/>
      <c r="Q175" s="239"/>
      <c r="R175" t="str">
        <f>IF(D175="","",'OPĆI DIO'!$C$1)</f>
        <v/>
      </c>
      <c r="S175" t="str">
        <f t="shared" si="29"/>
        <v/>
      </c>
      <c r="T175" t="str">
        <f t="shared" si="30"/>
        <v/>
      </c>
      <c r="U175" t="str">
        <f t="shared" si="31"/>
        <v/>
      </c>
      <c r="V175" t="str">
        <f t="shared" si="32"/>
        <v/>
      </c>
    </row>
    <row r="176" spans="1:22">
      <c r="A176" s="268" t="str">
        <f t="shared" si="24"/>
        <v/>
      </c>
      <c r="B176" s="267"/>
      <c r="C176" s="39" t="str">
        <f t="shared" si="25"/>
        <v/>
      </c>
      <c r="D176" s="43"/>
      <c r="E176" s="39" t="str">
        <f t="shared" si="26"/>
        <v/>
      </c>
      <c r="F176" s="74"/>
      <c r="G176" s="39" t="str">
        <f t="shared" si="27"/>
        <v/>
      </c>
      <c r="H176" s="39" t="str">
        <f t="shared" si="28"/>
        <v/>
      </c>
      <c r="I176" s="73"/>
      <c r="J176" s="73"/>
      <c r="K176" s="73"/>
      <c r="L176" s="81"/>
      <c r="M176" s="80"/>
      <c r="N176" s="80"/>
      <c r="O176" s="81"/>
      <c r="P176" s="125"/>
      <c r="Q176" s="239"/>
      <c r="R176" t="str">
        <f>IF(D176="","",'OPĆI DIO'!$C$1)</f>
        <v/>
      </c>
      <c r="S176" t="str">
        <f t="shared" si="29"/>
        <v/>
      </c>
      <c r="T176" t="str">
        <f t="shared" si="30"/>
        <v/>
      </c>
      <c r="U176" t="str">
        <f t="shared" si="31"/>
        <v/>
      </c>
      <c r="V176" t="str">
        <f t="shared" si="32"/>
        <v/>
      </c>
    </row>
    <row r="177" spans="1:22">
      <c r="A177" s="268" t="str">
        <f t="shared" si="24"/>
        <v/>
      </c>
      <c r="B177" s="267"/>
      <c r="C177" s="39" t="str">
        <f t="shared" si="25"/>
        <v/>
      </c>
      <c r="D177" s="43"/>
      <c r="E177" s="39" t="str">
        <f t="shared" si="26"/>
        <v/>
      </c>
      <c r="F177" s="74"/>
      <c r="G177" s="39" t="str">
        <f t="shared" si="27"/>
        <v/>
      </c>
      <c r="H177" s="39" t="str">
        <f t="shared" si="28"/>
        <v/>
      </c>
      <c r="I177" s="73"/>
      <c r="J177" s="73"/>
      <c r="K177" s="73"/>
      <c r="L177" s="81"/>
      <c r="M177" s="80"/>
      <c r="N177" s="80"/>
      <c r="O177" s="81"/>
      <c r="P177" s="125"/>
      <c r="Q177" s="239"/>
      <c r="R177" t="str">
        <f>IF(D177="","",'OPĆI DIO'!$C$1)</f>
        <v/>
      </c>
      <c r="S177" t="str">
        <f t="shared" si="29"/>
        <v/>
      </c>
      <c r="T177" t="str">
        <f t="shared" si="30"/>
        <v/>
      </c>
      <c r="U177" t="str">
        <f t="shared" si="31"/>
        <v/>
      </c>
      <c r="V177" t="str">
        <f t="shared" si="32"/>
        <v/>
      </c>
    </row>
    <row r="178" spans="1:22">
      <c r="A178" s="268" t="str">
        <f t="shared" si="24"/>
        <v/>
      </c>
      <c r="B178" s="267"/>
      <c r="C178" s="39" t="str">
        <f t="shared" si="25"/>
        <v/>
      </c>
      <c r="D178" s="43"/>
      <c r="E178" s="39" t="str">
        <f t="shared" si="26"/>
        <v/>
      </c>
      <c r="F178" s="74"/>
      <c r="G178" s="39" t="str">
        <f t="shared" si="27"/>
        <v/>
      </c>
      <c r="H178" s="39" t="str">
        <f t="shared" si="28"/>
        <v/>
      </c>
      <c r="I178" s="73"/>
      <c r="J178" s="73"/>
      <c r="K178" s="73"/>
      <c r="L178" s="81"/>
      <c r="M178" s="80"/>
      <c r="N178" s="80"/>
      <c r="O178" s="81"/>
      <c r="P178" s="125"/>
      <c r="Q178" s="239"/>
      <c r="R178" t="str">
        <f>IF(D178="","",'OPĆI DIO'!$C$1)</f>
        <v/>
      </c>
      <c r="S178" t="str">
        <f t="shared" si="29"/>
        <v/>
      </c>
      <c r="T178" t="str">
        <f t="shared" si="30"/>
        <v/>
      </c>
      <c r="U178" t="str">
        <f t="shared" si="31"/>
        <v/>
      </c>
      <c r="V178" t="str">
        <f t="shared" si="32"/>
        <v/>
      </c>
    </row>
    <row r="179" spans="1:22">
      <c r="A179" s="268" t="str">
        <f t="shared" si="24"/>
        <v/>
      </c>
      <c r="B179" s="267"/>
      <c r="C179" s="39" t="str">
        <f t="shared" si="25"/>
        <v/>
      </c>
      <c r="D179" s="43"/>
      <c r="E179" s="39" t="str">
        <f t="shared" si="26"/>
        <v/>
      </c>
      <c r="F179" s="74"/>
      <c r="G179" s="39" t="str">
        <f t="shared" si="27"/>
        <v/>
      </c>
      <c r="H179" s="39" t="str">
        <f t="shared" si="28"/>
        <v/>
      </c>
      <c r="I179" s="73"/>
      <c r="J179" s="73"/>
      <c r="K179" s="73"/>
      <c r="L179" s="81"/>
      <c r="M179" s="80"/>
      <c r="N179" s="80"/>
      <c r="O179" s="81"/>
      <c r="P179" s="125"/>
      <c r="Q179" s="239"/>
      <c r="R179" t="str">
        <f>IF(D179="","",'OPĆI DIO'!$C$1)</f>
        <v/>
      </c>
      <c r="S179" t="str">
        <f t="shared" si="29"/>
        <v/>
      </c>
      <c r="T179" t="str">
        <f t="shared" si="30"/>
        <v/>
      </c>
      <c r="U179" t="str">
        <f t="shared" si="31"/>
        <v/>
      </c>
      <c r="V179" t="str">
        <f t="shared" si="32"/>
        <v/>
      </c>
    </row>
    <row r="180" spans="1:22">
      <c r="A180" s="268" t="str">
        <f t="shared" si="24"/>
        <v/>
      </c>
      <c r="B180" s="267"/>
      <c r="C180" s="39" t="str">
        <f t="shared" si="25"/>
        <v/>
      </c>
      <c r="D180" s="43"/>
      <c r="E180" s="39" t="str">
        <f t="shared" si="26"/>
        <v/>
      </c>
      <c r="F180" s="74"/>
      <c r="G180" s="39" t="str">
        <f t="shared" si="27"/>
        <v/>
      </c>
      <c r="H180" s="39" t="str">
        <f t="shared" si="28"/>
        <v/>
      </c>
      <c r="I180" s="73"/>
      <c r="J180" s="73"/>
      <c r="K180" s="73"/>
      <c r="L180" s="81"/>
      <c r="M180" s="80"/>
      <c r="N180" s="80"/>
      <c r="O180" s="81"/>
      <c r="P180" s="125"/>
      <c r="Q180" s="239"/>
      <c r="R180" t="str">
        <f>IF(D180="","",'OPĆI DIO'!$C$1)</f>
        <v/>
      </c>
      <c r="S180" t="str">
        <f t="shared" si="29"/>
        <v/>
      </c>
      <c r="T180" t="str">
        <f t="shared" si="30"/>
        <v/>
      </c>
      <c r="U180" t="str">
        <f t="shared" si="31"/>
        <v/>
      </c>
      <c r="V180" t="str">
        <f t="shared" si="32"/>
        <v/>
      </c>
    </row>
    <row r="181" spans="1:22">
      <c r="A181" s="268" t="str">
        <f t="shared" si="24"/>
        <v/>
      </c>
      <c r="B181" s="267"/>
      <c r="C181" s="39" t="str">
        <f t="shared" si="25"/>
        <v/>
      </c>
      <c r="D181" s="43"/>
      <c r="E181" s="39" t="str">
        <f t="shared" si="26"/>
        <v/>
      </c>
      <c r="F181" s="74"/>
      <c r="G181" s="39" t="str">
        <f t="shared" si="27"/>
        <v/>
      </c>
      <c r="H181" s="39" t="str">
        <f t="shared" si="28"/>
        <v/>
      </c>
      <c r="I181" s="73"/>
      <c r="J181" s="73"/>
      <c r="K181" s="73"/>
      <c r="L181" s="81"/>
      <c r="M181" s="80"/>
      <c r="N181" s="80"/>
      <c r="O181" s="81"/>
      <c r="P181" s="125"/>
      <c r="Q181" s="239"/>
      <c r="R181" t="str">
        <f>IF(D181="","",'OPĆI DIO'!$C$1)</f>
        <v/>
      </c>
      <c r="S181" t="str">
        <f t="shared" si="29"/>
        <v/>
      </c>
      <c r="T181" t="str">
        <f t="shared" si="30"/>
        <v/>
      </c>
      <c r="U181" t="str">
        <f t="shared" si="31"/>
        <v/>
      </c>
      <c r="V181" t="str">
        <f t="shared" si="32"/>
        <v/>
      </c>
    </row>
    <row r="182" spans="1:22">
      <c r="A182" s="268" t="str">
        <f t="shared" si="24"/>
        <v/>
      </c>
      <c r="B182" s="267"/>
      <c r="C182" s="39" t="str">
        <f t="shared" si="25"/>
        <v/>
      </c>
      <c r="D182" s="43"/>
      <c r="E182" s="39" t="str">
        <f t="shared" si="26"/>
        <v/>
      </c>
      <c r="F182" s="74"/>
      <c r="G182" s="39" t="str">
        <f t="shared" si="27"/>
        <v/>
      </c>
      <c r="H182" s="39" t="str">
        <f t="shared" si="28"/>
        <v/>
      </c>
      <c r="I182" s="73"/>
      <c r="J182" s="73"/>
      <c r="K182" s="73"/>
      <c r="L182" s="81"/>
      <c r="M182" s="80"/>
      <c r="N182" s="80"/>
      <c r="O182" s="81"/>
      <c r="P182" s="125"/>
      <c r="Q182" s="239"/>
      <c r="R182" t="str">
        <f>IF(D182="","",'OPĆI DIO'!$C$1)</f>
        <v/>
      </c>
      <c r="S182" t="str">
        <f t="shared" si="29"/>
        <v/>
      </c>
      <c r="T182" t="str">
        <f t="shared" si="30"/>
        <v/>
      </c>
      <c r="U182" t="str">
        <f t="shared" si="31"/>
        <v/>
      </c>
      <c r="V182" t="str">
        <f t="shared" si="32"/>
        <v/>
      </c>
    </row>
    <row r="183" spans="1:22">
      <c r="A183" s="268" t="str">
        <f t="shared" si="24"/>
        <v/>
      </c>
      <c r="B183" s="267"/>
      <c r="C183" s="39" t="str">
        <f t="shared" si="25"/>
        <v/>
      </c>
      <c r="D183" s="43"/>
      <c r="E183" s="39" t="str">
        <f t="shared" si="26"/>
        <v/>
      </c>
      <c r="F183" s="74"/>
      <c r="G183" s="39" t="str">
        <f t="shared" si="27"/>
        <v/>
      </c>
      <c r="H183" s="39" t="str">
        <f t="shared" si="28"/>
        <v/>
      </c>
      <c r="I183" s="73"/>
      <c r="J183" s="73"/>
      <c r="K183" s="73"/>
      <c r="L183" s="81"/>
      <c r="M183" s="80"/>
      <c r="N183" s="80"/>
      <c r="O183" s="81"/>
      <c r="P183" s="125"/>
      <c r="Q183" s="239"/>
      <c r="R183" t="str">
        <f>IF(D183="","",'OPĆI DIO'!$C$1)</f>
        <v/>
      </c>
      <c r="S183" t="str">
        <f t="shared" si="29"/>
        <v/>
      </c>
      <c r="T183" t="str">
        <f t="shared" si="30"/>
        <v/>
      </c>
      <c r="U183" t="str">
        <f t="shared" si="31"/>
        <v/>
      </c>
      <c r="V183" t="str">
        <f t="shared" si="32"/>
        <v/>
      </c>
    </row>
    <row r="184" spans="1:22">
      <c r="A184" s="268" t="str">
        <f t="shared" si="24"/>
        <v/>
      </c>
      <c r="B184" s="267"/>
      <c r="C184" s="39" t="str">
        <f t="shared" si="25"/>
        <v/>
      </c>
      <c r="D184" s="43"/>
      <c r="E184" s="39" t="str">
        <f t="shared" si="26"/>
        <v/>
      </c>
      <c r="F184" s="74"/>
      <c r="G184" s="39" t="str">
        <f t="shared" si="27"/>
        <v/>
      </c>
      <c r="H184" s="39" t="str">
        <f t="shared" si="28"/>
        <v/>
      </c>
      <c r="I184" s="73"/>
      <c r="J184" s="73"/>
      <c r="K184" s="73"/>
      <c r="L184" s="81"/>
      <c r="M184" s="80"/>
      <c r="N184" s="80"/>
      <c r="O184" s="81"/>
      <c r="P184" s="125"/>
      <c r="Q184" s="239"/>
      <c r="R184" t="str">
        <f>IF(D184="","",'OPĆI DIO'!$C$1)</f>
        <v/>
      </c>
      <c r="S184" t="str">
        <f t="shared" si="29"/>
        <v/>
      </c>
      <c r="T184" t="str">
        <f t="shared" si="30"/>
        <v/>
      </c>
      <c r="U184" t="str">
        <f t="shared" si="31"/>
        <v/>
      </c>
      <c r="V184" t="str">
        <f t="shared" si="32"/>
        <v/>
      </c>
    </row>
    <row r="185" spans="1:22">
      <c r="A185" s="268" t="str">
        <f t="shared" si="24"/>
        <v/>
      </c>
      <c r="B185" s="267"/>
      <c r="C185" s="39" t="str">
        <f t="shared" si="25"/>
        <v/>
      </c>
      <c r="D185" s="43"/>
      <c r="E185" s="39" t="str">
        <f t="shared" si="26"/>
        <v/>
      </c>
      <c r="F185" s="74"/>
      <c r="G185" s="39" t="str">
        <f t="shared" si="27"/>
        <v/>
      </c>
      <c r="H185" s="39" t="str">
        <f t="shared" si="28"/>
        <v/>
      </c>
      <c r="I185" s="73"/>
      <c r="J185" s="73"/>
      <c r="K185" s="73"/>
      <c r="L185" s="81"/>
      <c r="M185" s="80"/>
      <c r="N185" s="80"/>
      <c r="O185" s="81"/>
      <c r="P185" s="125"/>
      <c r="Q185" s="239"/>
      <c r="R185" t="str">
        <f>IF(D185="","",'OPĆI DIO'!$C$1)</f>
        <v/>
      </c>
      <c r="S185" t="str">
        <f t="shared" si="29"/>
        <v/>
      </c>
      <c r="T185" t="str">
        <f t="shared" si="30"/>
        <v/>
      </c>
      <c r="U185" t="str">
        <f t="shared" si="31"/>
        <v/>
      </c>
      <c r="V185" t="str">
        <f t="shared" si="32"/>
        <v/>
      </c>
    </row>
    <row r="186" spans="1:22">
      <c r="A186" s="268" t="str">
        <f t="shared" si="24"/>
        <v/>
      </c>
      <c r="B186" s="267"/>
      <c r="C186" s="39" t="str">
        <f t="shared" si="25"/>
        <v/>
      </c>
      <c r="D186" s="43"/>
      <c r="E186" s="39" t="str">
        <f t="shared" si="26"/>
        <v/>
      </c>
      <c r="F186" s="74"/>
      <c r="G186" s="39" t="str">
        <f t="shared" si="27"/>
        <v/>
      </c>
      <c r="H186" s="39" t="str">
        <f t="shared" si="28"/>
        <v/>
      </c>
      <c r="I186" s="73"/>
      <c r="J186" s="73"/>
      <c r="K186" s="73"/>
      <c r="L186" s="81"/>
      <c r="M186" s="80"/>
      <c r="N186" s="80"/>
      <c r="O186" s="81"/>
      <c r="P186" s="125"/>
      <c r="Q186" s="239"/>
      <c r="R186" t="str">
        <f>IF(D186="","",'OPĆI DIO'!$C$1)</f>
        <v/>
      </c>
      <c r="S186" t="str">
        <f t="shared" si="29"/>
        <v/>
      </c>
      <c r="T186" t="str">
        <f t="shared" si="30"/>
        <v/>
      </c>
      <c r="U186" t="str">
        <f t="shared" si="31"/>
        <v/>
      </c>
      <c r="V186" t="str">
        <f t="shared" si="32"/>
        <v/>
      </c>
    </row>
    <row r="187" spans="1:22">
      <c r="A187" s="268" t="str">
        <f t="shared" si="24"/>
        <v/>
      </c>
      <c r="B187" s="267"/>
      <c r="C187" s="39" t="str">
        <f t="shared" si="25"/>
        <v/>
      </c>
      <c r="D187" s="43"/>
      <c r="E187" s="39" t="str">
        <f t="shared" si="26"/>
        <v/>
      </c>
      <c r="F187" s="74"/>
      <c r="G187" s="39" t="str">
        <f t="shared" si="27"/>
        <v/>
      </c>
      <c r="H187" s="39" t="str">
        <f t="shared" si="28"/>
        <v/>
      </c>
      <c r="I187" s="73"/>
      <c r="J187" s="73"/>
      <c r="K187" s="73"/>
      <c r="L187" s="81"/>
      <c r="M187" s="80"/>
      <c r="N187" s="80"/>
      <c r="O187" s="81"/>
      <c r="P187" s="125"/>
      <c r="Q187" s="239"/>
      <c r="R187" t="str">
        <f>IF(D187="","",'OPĆI DIO'!$C$1)</f>
        <v/>
      </c>
      <c r="S187" t="str">
        <f t="shared" si="29"/>
        <v/>
      </c>
      <c r="T187" t="str">
        <f t="shared" si="30"/>
        <v/>
      </c>
      <c r="U187" t="str">
        <f t="shared" si="31"/>
        <v/>
      </c>
      <c r="V187" t="str">
        <f t="shared" si="32"/>
        <v/>
      </c>
    </row>
    <row r="188" spans="1:22">
      <c r="A188" s="268" t="str">
        <f t="shared" si="24"/>
        <v/>
      </c>
      <c r="B188" s="267"/>
      <c r="C188" s="39" t="str">
        <f t="shared" si="25"/>
        <v/>
      </c>
      <c r="D188" s="43"/>
      <c r="E188" s="39" t="str">
        <f t="shared" si="26"/>
        <v/>
      </c>
      <c r="F188" s="74"/>
      <c r="G188" s="39" t="str">
        <f t="shared" si="27"/>
        <v/>
      </c>
      <c r="H188" s="39" t="str">
        <f t="shared" si="28"/>
        <v/>
      </c>
      <c r="I188" s="73"/>
      <c r="J188" s="73"/>
      <c r="K188" s="73"/>
      <c r="L188" s="81"/>
      <c r="M188" s="80"/>
      <c r="N188" s="80"/>
      <c r="O188" s="81"/>
      <c r="P188" s="125"/>
      <c r="Q188" s="239"/>
      <c r="R188" t="str">
        <f>IF(D188="","",'OPĆI DIO'!$C$1)</f>
        <v/>
      </c>
      <c r="S188" t="str">
        <f t="shared" si="29"/>
        <v/>
      </c>
      <c r="T188" t="str">
        <f t="shared" si="30"/>
        <v/>
      </c>
      <c r="U188" t="str">
        <f t="shared" si="31"/>
        <v/>
      </c>
      <c r="V188" t="str">
        <f t="shared" si="32"/>
        <v/>
      </c>
    </row>
    <row r="189" spans="1:22">
      <c r="A189" s="268" t="str">
        <f t="shared" si="24"/>
        <v/>
      </c>
      <c r="B189" s="267"/>
      <c r="C189" s="39" t="str">
        <f t="shared" si="25"/>
        <v/>
      </c>
      <c r="D189" s="43"/>
      <c r="E189" s="39" t="str">
        <f t="shared" si="26"/>
        <v/>
      </c>
      <c r="F189" s="74"/>
      <c r="G189" s="39" t="str">
        <f t="shared" si="27"/>
        <v/>
      </c>
      <c r="H189" s="39" t="str">
        <f t="shared" si="28"/>
        <v/>
      </c>
      <c r="I189" s="73"/>
      <c r="J189" s="73"/>
      <c r="K189" s="73"/>
      <c r="L189" s="81"/>
      <c r="M189" s="80"/>
      <c r="N189" s="80"/>
      <c r="O189" s="81"/>
      <c r="P189" s="125"/>
      <c r="Q189" s="239"/>
      <c r="R189" t="str">
        <f>IF(D189="","",'OPĆI DIO'!$C$1)</f>
        <v/>
      </c>
      <c r="S189" t="str">
        <f t="shared" si="29"/>
        <v/>
      </c>
      <c r="T189" t="str">
        <f t="shared" si="30"/>
        <v/>
      </c>
      <c r="U189" t="str">
        <f t="shared" si="31"/>
        <v/>
      </c>
      <c r="V189" t="str">
        <f t="shared" si="32"/>
        <v/>
      </c>
    </row>
    <row r="190" spans="1:22">
      <c r="A190" s="268" t="str">
        <f t="shared" si="24"/>
        <v/>
      </c>
      <c r="B190" s="267"/>
      <c r="C190" s="39" t="str">
        <f t="shared" si="25"/>
        <v/>
      </c>
      <c r="D190" s="43"/>
      <c r="E190" s="39" t="str">
        <f t="shared" si="26"/>
        <v/>
      </c>
      <c r="F190" s="74"/>
      <c r="G190" s="39" t="str">
        <f t="shared" si="27"/>
        <v/>
      </c>
      <c r="H190" s="39" t="str">
        <f t="shared" si="28"/>
        <v/>
      </c>
      <c r="I190" s="73"/>
      <c r="J190" s="73"/>
      <c r="K190" s="73"/>
      <c r="L190" s="81"/>
      <c r="M190" s="80"/>
      <c r="N190" s="80"/>
      <c r="O190" s="81"/>
      <c r="P190" s="125"/>
      <c r="Q190" s="239"/>
      <c r="R190" t="str">
        <f>IF(D190="","",'OPĆI DIO'!$C$1)</f>
        <v/>
      </c>
      <c r="S190" t="str">
        <f t="shared" si="29"/>
        <v/>
      </c>
      <c r="T190" t="str">
        <f t="shared" si="30"/>
        <v/>
      </c>
      <c r="U190" t="str">
        <f t="shared" si="31"/>
        <v/>
      </c>
      <c r="V190" t="str">
        <f t="shared" si="32"/>
        <v/>
      </c>
    </row>
    <row r="191" spans="1:22">
      <c r="A191" s="268" t="str">
        <f t="shared" si="24"/>
        <v/>
      </c>
      <c r="B191" s="267"/>
      <c r="C191" s="39" t="str">
        <f t="shared" si="25"/>
        <v/>
      </c>
      <c r="D191" s="43"/>
      <c r="E191" s="39" t="str">
        <f t="shared" si="26"/>
        <v/>
      </c>
      <c r="F191" s="74"/>
      <c r="G191" s="39" t="str">
        <f t="shared" si="27"/>
        <v/>
      </c>
      <c r="H191" s="39" t="str">
        <f t="shared" si="28"/>
        <v/>
      </c>
      <c r="I191" s="73"/>
      <c r="J191" s="73"/>
      <c r="K191" s="73"/>
      <c r="L191" s="81"/>
      <c r="M191" s="80"/>
      <c r="N191" s="80"/>
      <c r="O191" s="81"/>
      <c r="P191" s="125"/>
      <c r="Q191" s="239"/>
      <c r="R191" t="str">
        <f>IF(D191="","",'OPĆI DIO'!$C$1)</f>
        <v/>
      </c>
      <c r="S191" t="str">
        <f t="shared" si="29"/>
        <v/>
      </c>
      <c r="T191" t="str">
        <f t="shared" si="30"/>
        <v/>
      </c>
      <c r="U191" t="str">
        <f t="shared" si="31"/>
        <v/>
      </c>
      <c r="V191" t="str">
        <f t="shared" si="32"/>
        <v/>
      </c>
    </row>
    <row r="192" spans="1:22">
      <c r="A192" s="268" t="str">
        <f t="shared" si="24"/>
        <v/>
      </c>
      <c r="B192" s="267"/>
      <c r="C192" s="39" t="str">
        <f t="shared" si="25"/>
        <v/>
      </c>
      <c r="D192" s="43"/>
      <c r="E192" s="39" t="str">
        <f t="shared" si="26"/>
        <v/>
      </c>
      <c r="F192" s="74"/>
      <c r="G192" s="39" t="str">
        <f t="shared" si="27"/>
        <v/>
      </c>
      <c r="H192" s="39" t="str">
        <f t="shared" si="28"/>
        <v/>
      </c>
      <c r="I192" s="73"/>
      <c r="J192" s="73"/>
      <c r="K192" s="73"/>
      <c r="L192" s="81"/>
      <c r="M192" s="80"/>
      <c r="N192" s="80"/>
      <c r="O192" s="81"/>
      <c r="P192" s="125"/>
      <c r="Q192" s="239"/>
      <c r="R192" t="str">
        <f>IF(D192="","",'OPĆI DIO'!$C$1)</f>
        <v/>
      </c>
      <c r="S192" t="str">
        <f t="shared" si="29"/>
        <v/>
      </c>
      <c r="T192" t="str">
        <f t="shared" si="30"/>
        <v/>
      </c>
      <c r="U192" t="str">
        <f t="shared" si="31"/>
        <v/>
      </c>
      <c r="V192" t="str">
        <f t="shared" si="32"/>
        <v/>
      </c>
    </row>
    <row r="193" spans="1:22">
      <c r="A193" s="268" t="str">
        <f t="shared" si="24"/>
        <v/>
      </c>
      <c r="B193" s="267"/>
      <c r="C193" s="39" t="str">
        <f t="shared" si="25"/>
        <v/>
      </c>
      <c r="D193" s="43"/>
      <c r="E193" s="39" t="str">
        <f t="shared" si="26"/>
        <v/>
      </c>
      <c r="F193" s="74"/>
      <c r="G193" s="39" t="str">
        <f t="shared" si="27"/>
        <v/>
      </c>
      <c r="H193" s="39" t="str">
        <f t="shared" si="28"/>
        <v/>
      </c>
      <c r="I193" s="73"/>
      <c r="J193" s="73"/>
      <c r="K193" s="73"/>
      <c r="L193" s="81"/>
      <c r="M193" s="80"/>
      <c r="N193" s="80"/>
      <c r="O193" s="81"/>
      <c r="P193" s="125"/>
      <c r="Q193" s="239"/>
      <c r="R193" t="str">
        <f>IF(D193="","",'OPĆI DIO'!$C$1)</f>
        <v/>
      </c>
      <c r="S193" t="str">
        <f t="shared" si="29"/>
        <v/>
      </c>
      <c r="T193" t="str">
        <f t="shared" si="30"/>
        <v/>
      </c>
      <c r="U193" t="str">
        <f t="shared" si="31"/>
        <v/>
      </c>
      <c r="V193" t="str">
        <f t="shared" si="32"/>
        <v/>
      </c>
    </row>
    <row r="194" spans="1:22">
      <c r="A194" s="268" t="str">
        <f t="shared" si="24"/>
        <v/>
      </c>
      <c r="B194" s="267"/>
      <c r="C194" s="39" t="str">
        <f t="shared" si="25"/>
        <v/>
      </c>
      <c r="D194" s="43"/>
      <c r="E194" s="39" t="str">
        <f t="shared" si="26"/>
        <v/>
      </c>
      <c r="F194" s="74"/>
      <c r="G194" s="39" t="str">
        <f t="shared" si="27"/>
        <v/>
      </c>
      <c r="H194" s="39" t="str">
        <f t="shared" si="28"/>
        <v/>
      </c>
      <c r="I194" s="73"/>
      <c r="J194" s="73"/>
      <c r="K194" s="73"/>
      <c r="L194" s="81"/>
      <c r="M194" s="80"/>
      <c r="N194" s="80"/>
      <c r="O194" s="81"/>
      <c r="P194" s="125"/>
      <c r="Q194" s="239"/>
      <c r="R194" t="str">
        <f>IF(D194="","",'OPĆI DIO'!$C$1)</f>
        <v/>
      </c>
      <c r="S194" t="str">
        <f t="shared" si="29"/>
        <v/>
      </c>
      <c r="T194" t="str">
        <f t="shared" si="30"/>
        <v/>
      </c>
      <c r="U194" t="str">
        <f t="shared" si="31"/>
        <v/>
      </c>
      <c r="V194" t="str">
        <f t="shared" si="32"/>
        <v/>
      </c>
    </row>
    <row r="195" spans="1:22">
      <c r="A195" s="268" t="str">
        <f t="shared" si="24"/>
        <v/>
      </c>
      <c r="B195" s="267"/>
      <c r="C195" s="39" t="str">
        <f t="shared" si="25"/>
        <v/>
      </c>
      <c r="D195" s="43"/>
      <c r="E195" s="39" t="str">
        <f t="shared" si="26"/>
        <v/>
      </c>
      <c r="F195" s="74"/>
      <c r="G195" s="39" t="str">
        <f t="shared" si="27"/>
        <v/>
      </c>
      <c r="H195" s="39" t="str">
        <f t="shared" si="28"/>
        <v/>
      </c>
      <c r="I195" s="73"/>
      <c r="J195" s="73"/>
      <c r="K195" s="73"/>
      <c r="L195" s="81"/>
      <c r="M195" s="80"/>
      <c r="N195" s="80"/>
      <c r="O195" s="81"/>
      <c r="P195" s="125"/>
      <c r="Q195" s="239"/>
      <c r="R195" t="str">
        <f>IF(D195="","",'OPĆI DIO'!$C$1)</f>
        <v/>
      </c>
      <c r="S195" t="str">
        <f t="shared" si="29"/>
        <v/>
      </c>
      <c r="T195" t="str">
        <f t="shared" si="30"/>
        <v/>
      </c>
      <c r="U195" t="str">
        <f t="shared" si="31"/>
        <v/>
      </c>
      <c r="V195" t="str">
        <f t="shared" si="32"/>
        <v/>
      </c>
    </row>
    <row r="196" spans="1:22">
      <c r="A196" s="268" t="str">
        <f t="shared" ref="A196:A259" si="33">IFERROR(VLOOKUP(B196,$X$6:$AA$34,4,FALSE),"")</f>
        <v/>
      </c>
      <c r="B196" s="267"/>
      <c r="C196" s="39" t="str">
        <f t="shared" ref="C196:C259" si="34">IFERROR(VLOOKUP(B196,$X$6:$AA$34,2,FALSE),"")</f>
        <v/>
      </c>
      <c r="D196" s="43"/>
      <c r="E196" s="39" t="str">
        <f t="shared" ref="E196:E259" si="35">IFERROR(VLOOKUP(D196,$AB$5:$AD$129,2,FALSE),"")</f>
        <v/>
      </c>
      <c r="F196" s="74"/>
      <c r="G196" s="39" t="str">
        <f t="shared" ref="G196:G259" si="36">IFERROR(VLOOKUP(F196,$AH$6:$AI$1763,2,FALSE),"")</f>
        <v/>
      </c>
      <c r="H196" s="39" t="str">
        <f t="shared" ref="H196:H259" si="37">IFERROR(VLOOKUP(F196,$AH$6:$AK$1763,4,FALSE),"")</f>
        <v/>
      </c>
      <c r="I196" s="73"/>
      <c r="J196" s="73"/>
      <c r="K196" s="73"/>
      <c r="L196" s="81"/>
      <c r="M196" s="80"/>
      <c r="N196" s="80"/>
      <c r="O196" s="81"/>
      <c r="P196" s="125"/>
      <c r="Q196" s="239"/>
      <c r="R196" t="str">
        <f>IF(D196="","",'OPĆI DIO'!$C$1)</f>
        <v/>
      </c>
      <c r="S196" t="str">
        <f t="shared" ref="S196:S259" si="38">LEFT(D196,3)</f>
        <v/>
      </c>
      <c r="T196" t="str">
        <f t="shared" ref="T196:T259" si="39">LEFT(D196,2)</f>
        <v/>
      </c>
      <c r="U196" t="str">
        <f t="shared" ref="U196:U259" si="40">MID(H196,2,2)</f>
        <v/>
      </c>
      <c r="V196" t="str">
        <f t="shared" ref="V196:V259" si="41">LEFT(D196,1)</f>
        <v/>
      </c>
    </row>
    <row r="197" spans="1:22">
      <c r="A197" s="268" t="str">
        <f t="shared" si="33"/>
        <v/>
      </c>
      <c r="B197" s="267"/>
      <c r="C197" s="39" t="str">
        <f t="shared" si="34"/>
        <v/>
      </c>
      <c r="D197" s="43"/>
      <c r="E197" s="39" t="str">
        <f t="shared" si="35"/>
        <v/>
      </c>
      <c r="F197" s="74"/>
      <c r="G197" s="39" t="str">
        <f t="shared" si="36"/>
        <v/>
      </c>
      <c r="H197" s="39" t="str">
        <f t="shared" si="37"/>
        <v/>
      </c>
      <c r="I197" s="73"/>
      <c r="J197" s="73"/>
      <c r="K197" s="73"/>
      <c r="L197" s="81"/>
      <c r="M197" s="80"/>
      <c r="N197" s="80"/>
      <c r="O197" s="81"/>
      <c r="P197" s="125"/>
      <c r="Q197" s="239"/>
      <c r="R197" t="str">
        <f>IF(D197="","",'OPĆI DIO'!$C$1)</f>
        <v/>
      </c>
      <c r="S197" t="str">
        <f t="shared" si="38"/>
        <v/>
      </c>
      <c r="T197" t="str">
        <f t="shared" si="39"/>
        <v/>
      </c>
      <c r="U197" t="str">
        <f t="shared" si="40"/>
        <v/>
      </c>
      <c r="V197" t="str">
        <f t="shared" si="41"/>
        <v/>
      </c>
    </row>
    <row r="198" spans="1:22">
      <c r="A198" s="268" t="str">
        <f t="shared" si="33"/>
        <v/>
      </c>
      <c r="B198" s="267"/>
      <c r="C198" s="39" t="str">
        <f t="shared" si="34"/>
        <v/>
      </c>
      <c r="D198" s="43"/>
      <c r="E198" s="39" t="str">
        <f t="shared" si="35"/>
        <v/>
      </c>
      <c r="F198" s="74"/>
      <c r="G198" s="39" t="str">
        <f t="shared" si="36"/>
        <v/>
      </c>
      <c r="H198" s="39" t="str">
        <f t="shared" si="37"/>
        <v/>
      </c>
      <c r="I198" s="73"/>
      <c r="J198" s="73"/>
      <c r="K198" s="73"/>
      <c r="L198" s="81"/>
      <c r="M198" s="80"/>
      <c r="N198" s="80"/>
      <c r="O198" s="81"/>
      <c r="P198" s="125"/>
      <c r="Q198" s="239"/>
      <c r="R198" t="str">
        <f>IF(D198="","",'OPĆI DIO'!$C$1)</f>
        <v/>
      </c>
      <c r="S198" t="str">
        <f t="shared" si="38"/>
        <v/>
      </c>
      <c r="T198" t="str">
        <f t="shared" si="39"/>
        <v/>
      </c>
      <c r="U198" t="str">
        <f t="shared" si="40"/>
        <v/>
      </c>
      <c r="V198" t="str">
        <f t="shared" si="41"/>
        <v/>
      </c>
    </row>
    <row r="199" spans="1:22">
      <c r="A199" s="268" t="str">
        <f t="shared" si="33"/>
        <v/>
      </c>
      <c r="B199" s="267"/>
      <c r="C199" s="39" t="str">
        <f t="shared" si="34"/>
        <v/>
      </c>
      <c r="D199" s="43"/>
      <c r="E199" s="39" t="str">
        <f t="shared" si="35"/>
        <v/>
      </c>
      <c r="F199" s="74"/>
      <c r="G199" s="39" t="str">
        <f t="shared" si="36"/>
        <v/>
      </c>
      <c r="H199" s="39" t="str">
        <f t="shared" si="37"/>
        <v/>
      </c>
      <c r="I199" s="73"/>
      <c r="J199" s="73"/>
      <c r="K199" s="73"/>
      <c r="L199" s="81"/>
      <c r="M199" s="80"/>
      <c r="N199" s="80"/>
      <c r="O199" s="81"/>
      <c r="P199" s="125"/>
      <c r="Q199" s="239"/>
      <c r="R199" t="str">
        <f>IF(D199="","",'OPĆI DIO'!$C$1)</f>
        <v/>
      </c>
      <c r="S199" t="str">
        <f t="shared" si="38"/>
        <v/>
      </c>
      <c r="T199" t="str">
        <f t="shared" si="39"/>
        <v/>
      </c>
      <c r="U199" t="str">
        <f t="shared" si="40"/>
        <v/>
      </c>
      <c r="V199" t="str">
        <f t="shared" si="41"/>
        <v/>
      </c>
    </row>
    <row r="200" spans="1:22">
      <c r="A200" s="268" t="str">
        <f t="shared" si="33"/>
        <v/>
      </c>
      <c r="B200" s="267"/>
      <c r="C200" s="39" t="str">
        <f t="shared" si="34"/>
        <v/>
      </c>
      <c r="D200" s="43"/>
      <c r="E200" s="39" t="str">
        <f t="shared" si="35"/>
        <v/>
      </c>
      <c r="F200" s="74"/>
      <c r="G200" s="39" t="str">
        <f t="shared" si="36"/>
        <v/>
      </c>
      <c r="H200" s="39" t="str">
        <f t="shared" si="37"/>
        <v/>
      </c>
      <c r="I200" s="73"/>
      <c r="J200" s="73"/>
      <c r="K200" s="73"/>
      <c r="L200" s="81"/>
      <c r="M200" s="80"/>
      <c r="N200" s="80"/>
      <c r="O200" s="81"/>
      <c r="P200" s="125"/>
      <c r="Q200" s="239"/>
      <c r="R200" t="str">
        <f>IF(D200="","",'OPĆI DIO'!$C$1)</f>
        <v/>
      </c>
      <c r="S200" t="str">
        <f t="shared" si="38"/>
        <v/>
      </c>
      <c r="T200" t="str">
        <f t="shared" si="39"/>
        <v/>
      </c>
      <c r="U200" t="str">
        <f t="shared" si="40"/>
        <v/>
      </c>
      <c r="V200" t="str">
        <f t="shared" si="41"/>
        <v/>
      </c>
    </row>
    <row r="201" spans="1:22">
      <c r="A201" s="268" t="str">
        <f t="shared" si="33"/>
        <v/>
      </c>
      <c r="B201" s="267"/>
      <c r="C201" s="39" t="str">
        <f t="shared" si="34"/>
        <v/>
      </c>
      <c r="D201" s="43"/>
      <c r="E201" s="39" t="str">
        <f t="shared" si="35"/>
        <v/>
      </c>
      <c r="F201" s="74"/>
      <c r="G201" s="39" t="str">
        <f t="shared" si="36"/>
        <v/>
      </c>
      <c r="H201" s="39" t="str">
        <f t="shared" si="37"/>
        <v/>
      </c>
      <c r="I201" s="73"/>
      <c r="J201" s="73"/>
      <c r="K201" s="73"/>
      <c r="L201" s="81"/>
      <c r="M201" s="80"/>
      <c r="N201" s="80"/>
      <c r="O201" s="81"/>
      <c r="P201" s="125"/>
      <c r="Q201" s="239"/>
      <c r="R201" t="str">
        <f>IF(D201="","",'OPĆI DIO'!$C$1)</f>
        <v/>
      </c>
      <c r="S201" t="str">
        <f t="shared" si="38"/>
        <v/>
      </c>
      <c r="T201" t="str">
        <f t="shared" si="39"/>
        <v/>
      </c>
      <c r="U201" t="str">
        <f t="shared" si="40"/>
        <v/>
      </c>
      <c r="V201" t="str">
        <f t="shared" si="41"/>
        <v/>
      </c>
    </row>
    <row r="202" spans="1:22">
      <c r="A202" s="268" t="str">
        <f t="shared" si="33"/>
        <v/>
      </c>
      <c r="B202" s="267"/>
      <c r="C202" s="39" t="str">
        <f t="shared" si="34"/>
        <v/>
      </c>
      <c r="D202" s="43"/>
      <c r="E202" s="39" t="str">
        <f t="shared" si="35"/>
        <v/>
      </c>
      <c r="F202" s="74"/>
      <c r="G202" s="39" t="str">
        <f t="shared" si="36"/>
        <v/>
      </c>
      <c r="H202" s="39" t="str">
        <f t="shared" si="37"/>
        <v/>
      </c>
      <c r="I202" s="73"/>
      <c r="J202" s="73"/>
      <c r="K202" s="73"/>
      <c r="L202" s="81"/>
      <c r="M202" s="80"/>
      <c r="N202" s="80"/>
      <c r="O202" s="81"/>
      <c r="P202" s="125"/>
      <c r="Q202" s="239"/>
      <c r="R202" t="str">
        <f>IF(D202="","",'OPĆI DIO'!$C$1)</f>
        <v/>
      </c>
      <c r="S202" t="str">
        <f t="shared" si="38"/>
        <v/>
      </c>
      <c r="T202" t="str">
        <f t="shared" si="39"/>
        <v/>
      </c>
      <c r="U202" t="str">
        <f t="shared" si="40"/>
        <v/>
      </c>
      <c r="V202" t="str">
        <f t="shared" si="41"/>
        <v/>
      </c>
    </row>
    <row r="203" spans="1:22">
      <c r="A203" s="268" t="str">
        <f t="shared" si="33"/>
        <v/>
      </c>
      <c r="B203" s="267"/>
      <c r="C203" s="39" t="str">
        <f t="shared" si="34"/>
        <v/>
      </c>
      <c r="D203" s="43"/>
      <c r="E203" s="39" t="str">
        <f t="shared" si="35"/>
        <v/>
      </c>
      <c r="F203" s="74"/>
      <c r="G203" s="39" t="str">
        <f t="shared" si="36"/>
        <v/>
      </c>
      <c r="H203" s="39" t="str">
        <f t="shared" si="37"/>
        <v/>
      </c>
      <c r="I203" s="73"/>
      <c r="J203" s="73"/>
      <c r="K203" s="73"/>
      <c r="L203" s="81"/>
      <c r="M203" s="80"/>
      <c r="N203" s="80"/>
      <c r="O203" s="81"/>
      <c r="P203" s="125"/>
      <c r="Q203" s="239"/>
      <c r="R203" t="str">
        <f>IF(D203="","",'OPĆI DIO'!$C$1)</f>
        <v/>
      </c>
      <c r="S203" t="str">
        <f t="shared" si="38"/>
        <v/>
      </c>
      <c r="T203" t="str">
        <f t="shared" si="39"/>
        <v/>
      </c>
      <c r="U203" t="str">
        <f t="shared" si="40"/>
        <v/>
      </c>
      <c r="V203" t="str">
        <f t="shared" si="41"/>
        <v/>
      </c>
    </row>
    <row r="204" spans="1:22">
      <c r="A204" s="268" t="str">
        <f t="shared" si="33"/>
        <v/>
      </c>
      <c r="B204" s="267"/>
      <c r="C204" s="39" t="str">
        <f t="shared" si="34"/>
        <v/>
      </c>
      <c r="D204" s="43"/>
      <c r="E204" s="39" t="str">
        <f t="shared" si="35"/>
        <v/>
      </c>
      <c r="F204" s="74"/>
      <c r="G204" s="39" t="str">
        <f t="shared" si="36"/>
        <v/>
      </c>
      <c r="H204" s="39" t="str">
        <f t="shared" si="37"/>
        <v/>
      </c>
      <c r="I204" s="73"/>
      <c r="J204" s="73"/>
      <c r="K204" s="73"/>
      <c r="L204" s="81"/>
      <c r="M204" s="80"/>
      <c r="N204" s="80"/>
      <c r="O204" s="81"/>
      <c r="P204" s="125"/>
      <c r="Q204" s="239"/>
      <c r="R204" t="str">
        <f>IF(D204="","",'OPĆI DIO'!$C$1)</f>
        <v/>
      </c>
      <c r="S204" t="str">
        <f t="shared" si="38"/>
        <v/>
      </c>
      <c r="T204" t="str">
        <f t="shared" si="39"/>
        <v/>
      </c>
      <c r="U204" t="str">
        <f t="shared" si="40"/>
        <v/>
      </c>
      <c r="V204" t="str">
        <f t="shared" si="41"/>
        <v/>
      </c>
    </row>
    <row r="205" spans="1:22">
      <c r="A205" s="268" t="str">
        <f t="shared" si="33"/>
        <v/>
      </c>
      <c r="B205" s="267"/>
      <c r="C205" s="39" t="str">
        <f t="shared" si="34"/>
        <v/>
      </c>
      <c r="D205" s="43"/>
      <c r="E205" s="39" t="str">
        <f t="shared" si="35"/>
        <v/>
      </c>
      <c r="F205" s="74"/>
      <c r="G205" s="39" t="str">
        <f t="shared" si="36"/>
        <v/>
      </c>
      <c r="H205" s="39" t="str">
        <f t="shared" si="37"/>
        <v/>
      </c>
      <c r="I205" s="73"/>
      <c r="J205" s="73"/>
      <c r="K205" s="73"/>
      <c r="L205" s="81"/>
      <c r="M205" s="80"/>
      <c r="N205" s="80"/>
      <c r="O205" s="81"/>
      <c r="P205" s="125"/>
      <c r="Q205" s="239"/>
      <c r="R205" t="str">
        <f>IF(D205="","",'OPĆI DIO'!$C$1)</f>
        <v/>
      </c>
      <c r="S205" t="str">
        <f t="shared" si="38"/>
        <v/>
      </c>
      <c r="T205" t="str">
        <f t="shared" si="39"/>
        <v/>
      </c>
      <c r="U205" t="str">
        <f t="shared" si="40"/>
        <v/>
      </c>
      <c r="V205" t="str">
        <f t="shared" si="41"/>
        <v/>
      </c>
    </row>
    <row r="206" spans="1:22">
      <c r="A206" s="268" t="str">
        <f t="shared" si="33"/>
        <v/>
      </c>
      <c r="B206" s="267"/>
      <c r="C206" s="39" t="str">
        <f t="shared" si="34"/>
        <v/>
      </c>
      <c r="D206" s="43"/>
      <c r="E206" s="39" t="str">
        <f t="shared" si="35"/>
        <v/>
      </c>
      <c r="F206" s="74"/>
      <c r="G206" s="39" t="str">
        <f t="shared" si="36"/>
        <v/>
      </c>
      <c r="H206" s="39" t="str">
        <f t="shared" si="37"/>
        <v/>
      </c>
      <c r="I206" s="73"/>
      <c r="J206" s="73"/>
      <c r="K206" s="73"/>
      <c r="L206" s="81"/>
      <c r="M206" s="80"/>
      <c r="N206" s="80"/>
      <c r="O206" s="81"/>
      <c r="P206" s="125"/>
      <c r="Q206" s="239"/>
      <c r="R206" t="str">
        <f>IF(D206="","",'OPĆI DIO'!$C$1)</f>
        <v/>
      </c>
      <c r="S206" t="str">
        <f t="shared" si="38"/>
        <v/>
      </c>
      <c r="T206" t="str">
        <f t="shared" si="39"/>
        <v/>
      </c>
      <c r="U206" t="str">
        <f t="shared" si="40"/>
        <v/>
      </c>
      <c r="V206" t="str">
        <f t="shared" si="41"/>
        <v/>
      </c>
    </row>
    <row r="207" spans="1:22">
      <c r="A207" s="268" t="str">
        <f t="shared" si="33"/>
        <v/>
      </c>
      <c r="B207" s="267"/>
      <c r="C207" s="39" t="str">
        <f t="shared" si="34"/>
        <v/>
      </c>
      <c r="D207" s="43"/>
      <c r="E207" s="39" t="str">
        <f t="shared" si="35"/>
        <v/>
      </c>
      <c r="F207" s="74"/>
      <c r="G207" s="39" t="str">
        <f t="shared" si="36"/>
        <v/>
      </c>
      <c r="H207" s="39" t="str">
        <f t="shared" si="37"/>
        <v/>
      </c>
      <c r="I207" s="73"/>
      <c r="J207" s="73"/>
      <c r="K207" s="73"/>
      <c r="L207" s="81"/>
      <c r="M207" s="80"/>
      <c r="N207" s="80"/>
      <c r="O207" s="81"/>
      <c r="P207" s="125"/>
      <c r="Q207" s="239"/>
      <c r="R207" t="str">
        <f>IF(D207="","",'OPĆI DIO'!$C$1)</f>
        <v/>
      </c>
      <c r="S207" t="str">
        <f t="shared" si="38"/>
        <v/>
      </c>
      <c r="T207" t="str">
        <f t="shared" si="39"/>
        <v/>
      </c>
      <c r="U207" t="str">
        <f t="shared" si="40"/>
        <v/>
      </c>
      <c r="V207" t="str">
        <f t="shared" si="41"/>
        <v/>
      </c>
    </row>
    <row r="208" spans="1:22">
      <c r="A208" s="268" t="str">
        <f t="shared" si="33"/>
        <v/>
      </c>
      <c r="B208" s="267"/>
      <c r="C208" s="39" t="str">
        <f t="shared" si="34"/>
        <v/>
      </c>
      <c r="D208" s="43"/>
      <c r="E208" s="39" t="str">
        <f t="shared" si="35"/>
        <v/>
      </c>
      <c r="F208" s="74"/>
      <c r="G208" s="39" t="str">
        <f t="shared" si="36"/>
        <v/>
      </c>
      <c r="H208" s="39" t="str">
        <f t="shared" si="37"/>
        <v/>
      </c>
      <c r="I208" s="73"/>
      <c r="J208" s="73"/>
      <c r="K208" s="73"/>
      <c r="L208" s="81"/>
      <c r="M208" s="80"/>
      <c r="N208" s="80"/>
      <c r="O208" s="81"/>
      <c r="P208" s="125"/>
      <c r="Q208" s="239"/>
      <c r="R208" t="str">
        <f>IF(D208="","",'OPĆI DIO'!$C$1)</f>
        <v/>
      </c>
      <c r="S208" t="str">
        <f t="shared" si="38"/>
        <v/>
      </c>
      <c r="T208" t="str">
        <f t="shared" si="39"/>
        <v/>
      </c>
      <c r="U208" t="str">
        <f t="shared" si="40"/>
        <v/>
      </c>
      <c r="V208" t="str">
        <f t="shared" si="41"/>
        <v/>
      </c>
    </row>
    <row r="209" spans="1:22">
      <c r="A209" s="268" t="str">
        <f t="shared" si="33"/>
        <v/>
      </c>
      <c r="B209" s="267"/>
      <c r="C209" s="39" t="str">
        <f t="shared" si="34"/>
        <v/>
      </c>
      <c r="D209" s="43"/>
      <c r="E209" s="39" t="str">
        <f t="shared" si="35"/>
        <v/>
      </c>
      <c r="F209" s="74"/>
      <c r="G209" s="39" t="str">
        <f t="shared" si="36"/>
        <v/>
      </c>
      <c r="H209" s="39" t="str">
        <f t="shared" si="37"/>
        <v/>
      </c>
      <c r="I209" s="73"/>
      <c r="J209" s="73"/>
      <c r="K209" s="73"/>
      <c r="L209" s="81"/>
      <c r="M209" s="80"/>
      <c r="N209" s="80"/>
      <c r="O209" s="81"/>
      <c r="P209" s="125"/>
      <c r="Q209" s="239"/>
      <c r="R209" t="str">
        <f>IF(D209="","",'OPĆI DIO'!$C$1)</f>
        <v/>
      </c>
      <c r="S209" t="str">
        <f t="shared" si="38"/>
        <v/>
      </c>
      <c r="T209" t="str">
        <f t="shared" si="39"/>
        <v/>
      </c>
      <c r="U209" t="str">
        <f t="shared" si="40"/>
        <v/>
      </c>
      <c r="V209" t="str">
        <f t="shared" si="41"/>
        <v/>
      </c>
    </row>
    <row r="210" spans="1:22">
      <c r="A210" s="268" t="str">
        <f t="shared" si="33"/>
        <v/>
      </c>
      <c r="B210" s="267"/>
      <c r="C210" s="39" t="str">
        <f t="shared" si="34"/>
        <v/>
      </c>
      <c r="D210" s="43"/>
      <c r="E210" s="39" t="str">
        <f t="shared" si="35"/>
        <v/>
      </c>
      <c r="F210" s="74"/>
      <c r="G210" s="39" t="str">
        <f t="shared" si="36"/>
        <v/>
      </c>
      <c r="H210" s="39" t="str">
        <f t="shared" si="37"/>
        <v/>
      </c>
      <c r="I210" s="73"/>
      <c r="J210" s="73"/>
      <c r="K210" s="73"/>
      <c r="L210" s="81"/>
      <c r="M210" s="80"/>
      <c r="N210" s="80"/>
      <c r="O210" s="81"/>
      <c r="P210" s="125"/>
      <c r="Q210" s="239"/>
      <c r="R210" t="str">
        <f>IF(D210="","",'OPĆI DIO'!$C$1)</f>
        <v/>
      </c>
      <c r="S210" t="str">
        <f t="shared" si="38"/>
        <v/>
      </c>
      <c r="T210" t="str">
        <f t="shared" si="39"/>
        <v/>
      </c>
      <c r="U210" t="str">
        <f t="shared" si="40"/>
        <v/>
      </c>
      <c r="V210" t="str">
        <f t="shared" si="41"/>
        <v/>
      </c>
    </row>
    <row r="211" spans="1:22">
      <c r="A211" s="268" t="str">
        <f t="shared" si="33"/>
        <v/>
      </c>
      <c r="B211" s="267"/>
      <c r="C211" s="39" t="str">
        <f t="shared" si="34"/>
        <v/>
      </c>
      <c r="D211" s="43"/>
      <c r="E211" s="39" t="str">
        <f t="shared" si="35"/>
        <v/>
      </c>
      <c r="F211" s="74"/>
      <c r="G211" s="39" t="str">
        <f t="shared" si="36"/>
        <v/>
      </c>
      <c r="H211" s="39" t="str">
        <f t="shared" si="37"/>
        <v/>
      </c>
      <c r="I211" s="73"/>
      <c r="J211" s="73"/>
      <c r="K211" s="73"/>
      <c r="L211" s="81"/>
      <c r="M211" s="80"/>
      <c r="N211" s="80"/>
      <c r="O211" s="81"/>
      <c r="P211" s="125"/>
      <c r="Q211" s="239"/>
      <c r="R211" t="str">
        <f>IF(D211="","",'OPĆI DIO'!$C$1)</f>
        <v/>
      </c>
      <c r="S211" t="str">
        <f t="shared" si="38"/>
        <v/>
      </c>
      <c r="T211" t="str">
        <f t="shared" si="39"/>
        <v/>
      </c>
      <c r="U211" t="str">
        <f t="shared" si="40"/>
        <v/>
      </c>
      <c r="V211" t="str">
        <f t="shared" si="41"/>
        <v/>
      </c>
    </row>
    <row r="212" spans="1:22">
      <c r="A212" s="268" t="str">
        <f t="shared" si="33"/>
        <v/>
      </c>
      <c r="B212" s="267"/>
      <c r="C212" s="39" t="str">
        <f t="shared" si="34"/>
        <v/>
      </c>
      <c r="D212" s="43"/>
      <c r="E212" s="39" t="str">
        <f t="shared" si="35"/>
        <v/>
      </c>
      <c r="F212" s="74"/>
      <c r="G212" s="39" t="str">
        <f t="shared" si="36"/>
        <v/>
      </c>
      <c r="H212" s="39" t="str">
        <f t="shared" si="37"/>
        <v/>
      </c>
      <c r="I212" s="73"/>
      <c r="J212" s="73"/>
      <c r="K212" s="73"/>
      <c r="L212" s="81"/>
      <c r="M212" s="80"/>
      <c r="N212" s="80"/>
      <c r="O212" s="81"/>
      <c r="P212" s="125"/>
      <c r="Q212" s="239"/>
      <c r="R212" t="str">
        <f>IF(D212="","",'OPĆI DIO'!$C$1)</f>
        <v/>
      </c>
      <c r="S212" t="str">
        <f t="shared" si="38"/>
        <v/>
      </c>
      <c r="T212" t="str">
        <f t="shared" si="39"/>
        <v/>
      </c>
      <c r="U212" t="str">
        <f t="shared" si="40"/>
        <v/>
      </c>
      <c r="V212" t="str">
        <f t="shared" si="41"/>
        <v/>
      </c>
    </row>
    <row r="213" spans="1:22">
      <c r="A213" s="268" t="str">
        <f t="shared" si="33"/>
        <v/>
      </c>
      <c r="B213" s="267"/>
      <c r="C213" s="39" t="str">
        <f t="shared" si="34"/>
        <v/>
      </c>
      <c r="D213" s="43"/>
      <c r="E213" s="39" t="str">
        <f t="shared" si="35"/>
        <v/>
      </c>
      <c r="F213" s="74"/>
      <c r="G213" s="39" t="str">
        <f t="shared" si="36"/>
        <v/>
      </c>
      <c r="H213" s="39" t="str">
        <f t="shared" si="37"/>
        <v/>
      </c>
      <c r="I213" s="73"/>
      <c r="J213" s="73"/>
      <c r="K213" s="73"/>
      <c r="L213" s="81"/>
      <c r="M213" s="80"/>
      <c r="N213" s="80"/>
      <c r="O213" s="81"/>
      <c r="P213" s="125"/>
      <c r="Q213" s="239"/>
      <c r="R213" t="str">
        <f>IF(D213="","",'OPĆI DIO'!$C$1)</f>
        <v/>
      </c>
      <c r="S213" t="str">
        <f t="shared" si="38"/>
        <v/>
      </c>
      <c r="T213" t="str">
        <f t="shared" si="39"/>
        <v/>
      </c>
      <c r="U213" t="str">
        <f t="shared" si="40"/>
        <v/>
      </c>
      <c r="V213" t="str">
        <f t="shared" si="41"/>
        <v/>
      </c>
    </row>
    <row r="214" spans="1:22">
      <c r="A214" s="268" t="str">
        <f t="shared" si="33"/>
        <v/>
      </c>
      <c r="B214" s="267"/>
      <c r="C214" s="39" t="str">
        <f t="shared" si="34"/>
        <v/>
      </c>
      <c r="D214" s="43"/>
      <c r="E214" s="39" t="str">
        <f t="shared" si="35"/>
        <v/>
      </c>
      <c r="F214" s="74"/>
      <c r="G214" s="39" t="str">
        <f t="shared" si="36"/>
        <v/>
      </c>
      <c r="H214" s="39" t="str">
        <f t="shared" si="37"/>
        <v/>
      </c>
      <c r="I214" s="73"/>
      <c r="J214" s="73"/>
      <c r="K214" s="73"/>
      <c r="L214" s="81"/>
      <c r="M214" s="80"/>
      <c r="N214" s="80"/>
      <c r="O214" s="81"/>
      <c r="P214" s="125"/>
      <c r="Q214" s="239"/>
      <c r="R214" t="str">
        <f>IF(D214="","",'OPĆI DIO'!$C$1)</f>
        <v/>
      </c>
      <c r="S214" t="str">
        <f t="shared" si="38"/>
        <v/>
      </c>
      <c r="T214" t="str">
        <f t="shared" si="39"/>
        <v/>
      </c>
      <c r="U214" t="str">
        <f t="shared" si="40"/>
        <v/>
      </c>
      <c r="V214" t="str">
        <f t="shared" si="41"/>
        <v/>
      </c>
    </row>
    <row r="215" spans="1:22">
      <c r="A215" s="268" t="str">
        <f t="shared" si="33"/>
        <v/>
      </c>
      <c r="B215" s="267"/>
      <c r="C215" s="39" t="str">
        <f t="shared" si="34"/>
        <v/>
      </c>
      <c r="D215" s="43"/>
      <c r="E215" s="39" t="str">
        <f t="shared" si="35"/>
        <v/>
      </c>
      <c r="F215" s="74"/>
      <c r="G215" s="39" t="str">
        <f t="shared" si="36"/>
        <v/>
      </c>
      <c r="H215" s="39" t="str">
        <f t="shared" si="37"/>
        <v/>
      </c>
      <c r="I215" s="73"/>
      <c r="J215" s="73"/>
      <c r="K215" s="73"/>
      <c r="L215" s="81"/>
      <c r="M215" s="80"/>
      <c r="N215" s="80"/>
      <c r="O215" s="81"/>
      <c r="P215" s="125"/>
      <c r="Q215" s="239"/>
      <c r="R215" t="str">
        <f>IF(D215="","",'OPĆI DIO'!$C$1)</f>
        <v/>
      </c>
      <c r="S215" t="str">
        <f t="shared" si="38"/>
        <v/>
      </c>
      <c r="T215" t="str">
        <f t="shared" si="39"/>
        <v/>
      </c>
      <c r="U215" t="str">
        <f t="shared" si="40"/>
        <v/>
      </c>
      <c r="V215" t="str">
        <f t="shared" si="41"/>
        <v/>
      </c>
    </row>
    <row r="216" spans="1:22">
      <c r="A216" s="268" t="str">
        <f t="shared" si="33"/>
        <v/>
      </c>
      <c r="B216" s="267"/>
      <c r="C216" s="39" t="str">
        <f t="shared" si="34"/>
        <v/>
      </c>
      <c r="D216" s="43"/>
      <c r="E216" s="39" t="str">
        <f t="shared" si="35"/>
        <v/>
      </c>
      <c r="F216" s="74"/>
      <c r="G216" s="39" t="str">
        <f t="shared" si="36"/>
        <v/>
      </c>
      <c r="H216" s="39" t="str">
        <f t="shared" si="37"/>
        <v/>
      </c>
      <c r="I216" s="73"/>
      <c r="J216" s="73"/>
      <c r="K216" s="73"/>
      <c r="L216" s="81"/>
      <c r="M216" s="80"/>
      <c r="N216" s="80"/>
      <c r="O216" s="81"/>
      <c r="P216" s="125"/>
      <c r="Q216" s="239"/>
      <c r="R216" t="str">
        <f>IF(D216="","",'OPĆI DIO'!$C$1)</f>
        <v/>
      </c>
      <c r="S216" t="str">
        <f t="shared" si="38"/>
        <v/>
      </c>
      <c r="T216" t="str">
        <f t="shared" si="39"/>
        <v/>
      </c>
      <c r="U216" t="str">
        <f t="shared" si="40"/>
        <v/>
      </c>
      <c r="V216" t="str">
        <f t="shared" si="41"/>
        <v/>
      </c>
    </row>
    <row r="217" spans="1:22">
      <c r="A217" s="268" t="str">
        <f t="shared" si="33"/>
        <v/>
      </c>
      <c r="B217" s="267"/>
      <c r="C217" s="39" t="str">
        <f t="shared" si="34"/>
        <v/>
      </c>
      <c r="D217" s="43"/>
      <c r="E217" s="39" t="str">
        <f t="shared" si="35"/>
        <v/>
      </c>
      <c r="F217" s="74"/>
      <c r="G217" s="39" t="str">
        <f t="shared" si="36"/>
        <v/>
      </c>
      <c r="H217" s="39" t="str">
        <f t="shared" si="37"/>
        <v/>
      </c>
      <c r="I217" s="73"/>
      <c r="J217" s="73"/>
      <c r="K217" s="73"/>
      <c r="L217" s="81"/>
      <c r="M217" s="80"/>
      <c r="N217" s="80"/>
      <c r="O217" s="81"/>
      <c r="P217" s="125"/>
      <c r="Q217" s="239"/>
      <c r="R217" t="str">
        <f>IF(D217="","",'OPĆI DIO'!$C$1)</f>
        <v/>
      </c>
      <c r="S217" t="str">
        <f t="shared" si="38"/>
        <v/>
      </c>
      <c r="T217" t="str">
        <f t="shared" si="39"/>
        <v/>
      </c>
      <c r="U217" t="str">
        <f t="shared" si="40"/>
        <v/>
      </c>
      <c r="V217" t="str">
        <f t="shared" si="41"/>
        <v/>
      </c>
    </row>
    <row r="218" spans="1:22">
      <c r="A218" s="268" t="str">
        <f t="shared" si="33"/>
        <v/>
      </c>
      <c r="B218" s="267"/>
      <c r="C218" s="39" t="str">
        <f t="shared" si="34"/>
        <v/>
      </c>
      <c r="D218" s="43"/>
      <c r="E218" s="39" t="str">
        <f t="shared" si="35"/>
        <v/>
      </c>
      <c r="F218" s="74"/>
      <c r="G218" s="39" t="str">
        <f t="shared" si="36"/>
        <v/>
      </c>
      <c r="H218" s="39" t="str">
        <f t="shared" si="37"/>
        <v/>
      </c>
      <c r="I218" s="73"/>
      <c r="J218" s="73"/>
      <c r="K218" s="73"/>
      <c r="L218" s="81"/>
      <c r="M218" s="80"/>
      <c r="N218" s="80"/>
      <c r="O218" s="81"/>
      <c r="P218" s="125"/>
      <c r="Q218" s="239"/>
      <c r="R218" t="str">
        <f>IF(D218="","",'OPĆI DIO'!$C$1)</f>
        <v/>
      </c>
      <c r="S218" t="str">
        <f t="shared" si="38"/>
        <v/>
      </c>
      <c r="T218" t="str">
        <f t="shared" si="39"/>
        <v/>
      </c>
      <c r="U218" t="str">
        <f t="shared" si="40"/>
        <v/>
      </c>
      <c r="V218" t="str">
        <f t="shared" si="41"/>
        <v/>
      </c>
    </row>
    <row r="219" spans="1:22">
      <c r="A219" s="268" t="str">
        <f t="shared" si="33"/>
        <v/>
      </c>
      <c r="B219" s="267"/>
      <c r="C219" s="39" t="str">
        <f t="shared" si="34"/>
        <v/>
      </c>
      <c r="D219" s="43"/>
      <c r="E219" s="39" t="str">
        <f t="shared" si="35"/>
        <v/>
      </c>
      <c r="F219" s="74"/>
      <c r="G219" s="39" t="str">
        <f t="shared" si="36"/>
        <v/>
      </c>
      <c r="H219" s="39" t="str">
        <f t="shared" si="37"/>
        <v/>
      </c>
      <c r="I219" s="73"/>
      <c r="J219" s="73"/>
      <c r="K219" s="73"/>
      <c r="L219" s="81"/>
      <c r="M219" s="80"/>
      <c r="N219" s="80"/>
      <c r="O219" s="81"/>
      <c r="P219" s="125"/>
      <c r="Q219" s="239"/>
      <c r="R219" t="str">
        <f>IF(D219="","",'OPĆI DIO'!$C$1)</f>
        <v/>
      </c>
      <c r="S219" t="str">
        <f t="shared" si="38"/>
        <v/>
      </c>
      <c r="T219" t="str">
        <f t="shared" si="39"/>
        <v/>
      </c>
      <c r="U219" t="str">
        <f t="shared" si="40"/>
        <v/>
      </c>
      <c r="V219" t="str">
        <f t="shared" si="41"/>
        <v/>
      </c>
    </row>
    <row r="220" spans="1:22">
      <c r="A220" s="268" t="str">
        <f t="shared" si="33"/>
        <v/>
      </c>
      <c r="B220" s="267"/>
      <c r="C220" s="39" t="str">
        <f t="shared" si="34"/>
        <v/>
      </c>
      <c r="D220" s="43"/>
      <c r="E220" s="39" t="str">
        <f t="shared" si="35"/>
        <v/>
      </c>
      <c r="F220" s="74"/>
      <c r="G220" s="39" t="str">
        <f t="shared" si="36"/>
        <v/>
      </c>
      <c r="H220" s="39" t="str">
        <f t="shared" si="37"/>
        <v/>
      </c>
      <c r="I220" s="73"/>
      <c r="J220" s="73"/>
      <c r="K220" s="73"/>
      <c r="L220" s="81"/>
      <c r="M220" s="80"/>
      <c r="N220" s="80"/>
      <c r="O220" s="81"/>
      <c r="P220" s="125"/>
      <c r="Q220" s="239"/>
      <c r="R220" t="str">
        <f>IF(D220="","",'OPĆI DIO'!$C$1)</f>
        <v/>
      </c>
      <c r="S220" t="str">
        <f t="shared" si="38"/>
        <v/>
      </c>
      <c r="T220" t="str">
        <f t="shared" si="39"/>
        <v/>
      </c>
      <c r="U220" t="str">
        <f t="shared" si="40"/>
        <v/>
      </c>
      <c r="V220" t="str">
        <f t="shared" si="41"/>
        <v/>
      </c>
    </row>
    <row r="221" spans="1:22">
      <c r="A221" s="268" t="str">
        <f t="shared" si="33"/>
        <v/>
      </c>
      <c r="B221" s="267"/>
      <c r="C221" s="39" t="str">
        <f t="shared" si="34"/>
        <v/>
      </c>
      <c r="D221" s="43"/>
      <c r="E221" s="39" t="str">
        <f t="shared" si="35"/>
        <v/>
      </c>
      <c r="F221" s="74"/>
      <c r="G221" s="39" t="str">
        <f t="shared" si="36"/>
        <v/>
      </c>
      <c r="H221" s="39" t="str">
        <f t="shared" si="37"/>
        <v/>
      </c>
      <c r="I221" s="73"/>
      <c r="J221" s="73"/>
      <c r="K221" s="73"/>
      <c r="L221" s="81"/>
      <c r="M221" s="80"/>
      <c r="N221" s="80"/>
      <c r="O221" s="81"/>
      <c r="P221" s="125"/>
      <c r="Q221" s="239"/>
      <c r="R221" t="str">
        <f>IF(D221="","",'OPĆI DIO'!$C$1)</f>
        <v/>
      </c>
      <c r="S221" t="str">
        <f t="shared" si="38"/>
        <v/>
      </c>
      <c r="T221" t="str">
        <f t="shared" si="39"/>
        <v/>
      </c>
      <c r="U221" t="str">
        <f t="shared" si="40"/>
        <v/>
      </c>
      <c r="V221" t="str">
        <f t="shared" si="41"/>
        <v/>
      </c>
    </row>
    <row r="222" spans="1:22">
      <c r="A222" s="268" t="str">
        <f t="shared" si="33"/>
        <v/>
      </c>
      <c r="B222" s="267"/>
      <c r="C222" s="39" t="str">
        <f t="shared" si="34"/>
        <v/>
      </c>
      <c r="D222" s="43"/>
      <c r="E222" s="39" t="str">
        <f t="shared" si="35"/>
        <v/>
      </c>
      <c r="F222" s="74"/>
      <c r="G222" s="39" t="str">
        <f t="shared" si="36"/>
        <v/>
      </c>
      <c r="H222" s="39" t="str">
        <f t="shared" si="37"/>
        <v/>
      </c>
      <c r="I222" s="73"/>
      <c r="J222" s="73"/>
      <c r="K222" s="73"/>
      <c r="L222" s="81"/>
      <c r="M222" s="80"/>
      <c r="N222" s="80"/>
      <c r="O222" s="81"/>
      <c r="P222" s="125"/>
      <c r="Q222" s="239"/>
      <c r="R222" t="str">
        <f>IF(D222="","",'OPĆI DIO'!$C$1)</f>
        <v/>
      </c>
      <c r="S222" t="str">
        <f t="shared" si="38"/>
        <v/>
      </c>
      <c r="T222" t="str">
        <f t="shared" si="39"/>
        <v/>
      </c>
      <c r="U222" t="str">
        <f t="shared" si="40"/>
        <v/>
      </c>
      <c r="V222" t="str">
        <f t="shared" si="41"/>
        <v/>
      </c>
    </row>
    <row r="223" spans="1:22">
      <c r="A223" s="268" t="str">
        <f t="shared" si="33"/>
        <v/>
      </c>
      <c r="B223" s="267"/>
      <c r="C223" s="39" t="str">
        <f t="shared" si="34"/>
        <v/>
      </c>
      <c r="D223" s="43"/>
      <c r="E223" s="39" t="str">
        <f t="shared" si="35"/>
        <v/>
      </c>
      <c r="F223" s="74"/>
      <c r="G223" s="39" t="str">
        <f t="shared" si="36"/>
        <v/>
      </c>
      <c r="H223" s="39" t="str">
        <f t="shared" si="37"/>
        <v/>
      </c>
      <c r="I223" s="73"/>
      <c r="J223" s="73"/>
      <c r="K223" s="73"/>
      <c r="L223" s="81"/>
      <c r="M223" s="80"/>
      <c r="N223" s="80"/>
      <c r="O223" s="81"/>
      <c r="P223" s="125"/>
      <c r="Q223" s="239"/>
      <c r="R223" t="str">
        <f>IF(D223="","",'OPĆI DIO'!$C$1)</f>
        <v/>
      </c>
      <c r="S223" t="str">
        <f t="shared" si="38"/>
        <v/>
      </c>
      <c r="T223" t="str">
        <f t="shared" si="39"/>
        <v/>
      </c>
      <c r="U223" t="str">
        <f t="shared" si="40"/>
        <v/>
      </c>
      <c r="V223" t="str">
        <f t="shared" si="41"/>
        <v/>
      </c>
    </row>
    <row r="224" spans="1:22">
      <c r="A224" s="268" t="str">
        <f t="shared" si="33"/>
        <v/>
      </c>
      <c r="B224" s="267"/>
      <c r="C224" s="39" t="str">
        <f t="shared" si="34"/>
        <v/>
      </c>
      <c r="D224" s="43"/>
      <c r="E224" s="39" t="str">
        <f t="shared" si="35"/>
        <v/>
      </c>
      <c r="F224" s="74"/>
      <c r="G224" s="39" t="str">
        <f t="shared" si="36"/>
        <v/>
      </c>
      <c r="H224" s="39" t="str">
        <f t="shared" si="37"/>
        <v/>
      </c>
      <c r="I224" s="73"/>
      <c r="J224" s="73"/>
      <c r="K224" s="73"/>
      <c r="L224" s="81"/>
      <c r="M224" s="80"/>
      <c r="N224" s="80"/>
      <c r="O224" s="81"/>
      <c r="P224" s="125"/>
      <c r="Q224" s="239"/>
      <c r="R224" t="str">
        <f>IF(D224="","",'OPĆI DIO'!$C$1)</f>
        <v/>
      </c>
      <c r="S224" t="str">
        <f t="shared" si="38"/>
        <v/>
      </c>
      <c r="T224" t="str">
        <f t="shared" si="39"/>
        <v/>
      </c>
      <c r="U224" t="str">
        <f t="shared" si="40"/>
        <v/>
      </c>
      <c r="V224" t="str">
        <f t="shared" si="41"/>
        <v/>
      </c>
    </row>
    <row r="225" spans="1:22">
      <c r="A225" s="268" t="str">
        <f t="shared" si="33"/>
        <v/>
      </c>
      <c r="B225" s="267"/>
      <c r="C225" s="39" t="str">
        <f t="shared" si="34"/>
        <v/>
      </c>
      <c r="D225" s="43"/>
      <c r="E225" s="39" t="str">
        <f t="shared" si="35"/>
        <v/>
      </c>
      <c r="F225" s="74"/>
      <c r="G225" s="39" t="str">
        <f t="shared" si="36"/>
        <v/>
      </c>
      <c r="H225" s="39" t="str">
        <f t="shared" si="37"/>
        <v/>
      </c>
      <c r="I225" s="73"/>
      <c r="J225" s="73"/>
      <c r="K225" s="73"/>
      <c r="L225" s="81"/>
      <c r="M225" s="80"/>
      <c r="N225" s="80"/>
      <c r="O225" s="81"/>
      <c r="P225" s="125"/>
      <c r="Q225" s="239"/>
      <c r="R225" t="str">
        <f>IF(D225="","",'OPĆI DIO'!$C$1)</f>
        <v/>
      </c>
      <c r="S225" t="str">
        <f t="shared" si="38"/>
        <v/>
      </c>
      <c r="T225" t="str">
        <f t="shared" si="39"/>
        <v/>
      </c>
      <c r="U225" t="str">
        <f t="shared" si="40"/>
        <v/>
      </c>
      <c r="V225" t="str">
        <f t="shared" si="41"/>
        <v/>
      </c>
    </row>
    <row r="226" spans="1:22">
      <c r="A226" s="268" t="str">
        <f t="shared" si="33"/>
        <v/>
      </c>
      <c r="B226" s="267"/>
      <c r="C226" s="39" t="str">
        <f t="shared" si="34"/>
        <v/>
      </c>
      <c r="D226" s="43"/>
      <c r="E226" s="39" t="str">
        <f t="shared" si="35"/>
        <v/>
      </c>
      <c r="F226" s="74"/>
      <c r="G226" s="39" t="str">
        <f t="shared" si="36"/>
        <v/>
      </c>
      <c r="H226" s="39" t="str">
        <f t="shared" si="37"/>
        <v/>
      </c>
      <c r="I226" s="73"/>
      <c r="J226" s="73"/>
      <c r="K226" s="73"/>
      <c r="L226" s="81"/>
      <c r="M226" s="80"/>
      <c r="N226" s="80"/>
      <c r="O226" s="81"/>
      <c r="P226" s="125"/>
      <c r="Q226" s="239"/>
      <c r="R226" t="str">
        <f>IF(D226="","",'OPĆI DIO'!$C$1)</f>
        <v/>
      </c>
      <c r="S226" t="str">
        <f t="shared" si="38"/>
        <v/>
      </c>
      <c r="T226" t="str">
        <f t="shared" si="39"/>
        <v/>
      </c>
      <c r="U226" t="str">
        <f t="shared" si="40"/>
        <v/>
      </c>
      <c r="V226" t="str">
        <f t="shared" si="41"/>
        <v/>
      </c>
    </row>
    <row r="227" spans="1:22">
      <c r="A227" s="268" t="str">
        <f t="shared" si="33"/>
        <v/>
      </c>
      <c r="B227" s="267"/>
      <c r="C227" s="39" t="str">
        <f t="shared" si="34"/>
        <v/>
      </c>
      <c r="D227" s="43"/>
      <c r="E227" s="39" t="str">
        <f t="shared" si="35"/>
        <v/>
      </c>
      <c r="F227" s="74"/>
      <c r="G227" s="39" t="str">
        <f t="shared" si="36"/>
        <v/>
      </c>
      <c r="H227" s="39" t="str">
        <f t="shared" si="37"/>
        <v/>
      </c>
      <c r="I227" s="73"/>
      <c r="J227" s="73"/>
      <c r="K227" s="73"/>
      <c r="L227" s="81"/>
      <c r="M227" s="80"/>
      <c r="N227" s="80"/>
      <c r="O227" s="81"/>
      <c r="P227" s="125"/>
      <c r="Q227" s="239"/>
      <c r="R227" t="str">
        <f>IF(D227="","",'OPĆI DIO'!$C$1)</f>
        <v/>
      </c>
      <c r="S227" t="str">
        <f t="shared" si="38"/>
        <v/>
      </c>
      <c r="T227" t="str">
        <f t="shared" si="39"/>
        <v/>
      </c>
      <c r="U227" t="str">
        <f t="shared" si="40"/>
        <v/>
      </c>
      <c r="V227" t="str">
        <f t="shared" si="41"/>
        <v/>
      </c>
    </row>
    <row r="228" spans="1:22">
      <c r="A228" s="268" t="str">
        <f t="shared" si="33"/>
        <v/>
      </c>
      <c r="B228" s="267"/>
      <c r="C228" s="39" t="str">
        <f t="shared" si="34"/>
        <v/>
      </c>
      <c r="D228" s="43"/>
      <c r="E228" s="39" t="str">
        <f t="shared" si="35"/>
        <v/>
      </c>
      <c r="F228" s="74"/>
      <c r="G228" s="39" t="str">
        <f t="shared" si="36"/>
        <v/>
      </c>
      <c r="H228" s="39" t="str">
        <f t="shared" si="37"/>
        <v/>
      </c>
      <c r="I228" s="73"/>
      <c r="J228" s="73"/>
      <c r="K228" s="73"/>
      <c r="L228" s="81"/>
      <c r="M228" s="80"/>
      <c r="N228" s="80"/>
      <c r="O228" s="81"/>
      <c r="P228" s="125"/>
      <c r="Q228" s="239"/>
      <c r="R228" t="str">
        <f>IF(D228="","",'OPĆI DIO'!$C$1)</f>
        <v/>
      </c>
      <c r="S228" t="str">
        <f t="shared" si="38"/>
        <v/>
      </c>
      <c r="T228" t="str">
        <f t="shared" si="39"/>
        <v/>
      </c>
      <c r="U228" t="str">
        <f t="shared" si="40"/>
        <v/>
      </c>
      <c r="V228" t="str">
        <f t="shared" si="41"/>
        <v/>
      </c>
    </row>
    <row r="229" spans="1:22">
      <c r="A229" s="268" t="str">
        <f t="shared" si="33"/>
        <v/>
      </c>
      <c r="B229" s="267"/>
      <c r="C229" s="39" t="str">
        <f t="shared" si="34"/>
        <v/>
      </c>
      <c r="D229" s="43"/>
      <c r="E229" s="39" t="str">
        <f t="shared" si="35"/>
        <v/>
      </c>
      <c r="F229" s="74"/>
      <c r="G229" s="39" t="str">
        <f t="shared" si="36"/>
        <v/>
      </c>
      <c r="H229" s="39" t="str">
        <f t="shared" si="37"/>
        <v/>
      </c>
      <c r="I229" s="73"/>
      <c r="J229" s="73"/>
      <c r="K229" s="73"/>
      <c r="L229" s="81"/>
      <c r="M229" s="80"/>
      <c r="N229" s="80"/>
      <c r="O229" s="81"/>
      <c r="P229" s="125"/>
      <c r="Q229" s="239"/>
      <c r="R229" t="str">
        <f>IF(D229="","",'OPĆI DIO'!$C$1)</f>
        <v/>
      </c>
      <c r="S229" t="str">
        <f t="shared" si="38"/>
        <v/>
      </c>
      <c r="T229" t="str">
        <f t="shared" si="39"/>
        <v/>
      </c>
      <c r="U229" t="str">
        <f t="shared" si="40"/>
        <v/>
      </c>
      <c r="V229" t="str">
        <f t="shared" si="41"/>
        <v/>
      </c>
    </row>
    <row r="230" spans="1:22">
      <c r="A230" s="268" t="str">
        <f t="shared" si="33"/>
        <v/>
      </c>
      <c r="B230" s="267"/>
      <c r="C230" s="39" t="str">
        <f t="shared" si="34"/>
        <v/>
      </c>
      <c r="D230" s="43"/>
      <c r="E230" s="39" t="str">
        <f t="shared" si="35"/>
        <v/>
      </c>
      <c r="F230" s="74"/>
      <c r="G230" s="39" t="str">
        <f t="shared" si="36"/>
        <v/>
      </c>
      <c r="H230" s="39" t="str">
        <f t="shared" si="37"/>
        <v/>
      </c>
      <c r="I230" s="73"/>
      <c r="J230" s="73"/>
      <c r="K230" s="73"/>
      <c r="L230" s="81"/>
      <c r="M230" s="80"/>
      <c r="N230" s="80"/>
      <c r="O230" s="81"/>
      <c r="P230" s="125"/>
      <c r="Q230" s="239"/>
      <c r="R230" t="str">
        <f>IF(D230="","",'OPĆI DIO'!$C$1)</f>
        <v/>
      </c>
      <c r="S230" t="str">
        <f t="shared" si="38"/>
        <v/>
      </c>
      <c r="T230" t="str">
        <f t="shared" si="39"/>
        <v/>
      </c>
      <c r="U230" t="str">
        <f t="shared" si="40"/>
        <v/>
      </c>
      <c r="V230" t="str">
        <f t="shared" si="41"/>
        <v/>
      </c>
    </row>
    <row r="231" spans="1:22">
      <c r="A231" s="268" t="str">
        <f t="shared" si="33"/>
        <v/>
      </c>
      <c r="B231" s="267"/>
      <c r="C231" s="39" t="str">
        <f t="shared" si="34"/>
        <v/>
      </c>
      <c r="D231" s="43"/>
      <c r="E231" s="39" t="str">
        <f t="shared" si="35"/>
        <v/>
      </c>
      <c r="F231" s="74"/>
      <c r="G231" s="39" t="str">
        <f t="shared" si="36"/>
        <v/>
      </c>
      <c r="H231" s="39" t="str">
        <f t="shared" si="37"/>
        <v/>
      </c>
      <c r="I231" s="73"/>
      <c r="J231" s="73"/>
      <c r="K231" s="73"/>
      <c r="L231" s="81"/>
      <c r="M231" s="80"/>
      <c r="N231" s="80"/>
      <c r="O231" s="81"/>
      <c r="P231" s="125"/>
      <c r="Q231" s="239"/>
      <c r="R231" t="str">
        <f>IF(D231="","",'OPĆI DIO'!$C$1)</f>
        <v/>
      </c>
      <c r="S231" t="str">
        <f t="shared" si="38"/>
        <v/>
      </c>
      <c r="T231" t="str">
        <f t="shared" si="39"/>
        <v/>
      </c>
      <c r="U231" t="str">
        <f t="shared" si="40"/>
        <v/>
      </c>
      <c r="V231" t="str">
        <f t="shared" si="41"/>
        <v/>
      </c>
    </row>
    <row r="232" spans="1:22">
      <c r="A232" s="268" t="str">
        <f t="shared" si="33"/>
        <v/>
      </c>
      <c r="B232" s="267"/>
      <c r="C232" s="39" t="str">
        <f t="shared" si="34"/>
        <v/>
      </c>
      <c r="D232" s="43"/>
      <c r="E232" s="39" t="str">
        <f t="shared" si="35"/>
        <v/>
      </c>
      <c r="F232" s="74"/>
      <c r="G232" s="39" t="str">
        <f t="shared" si="36"/>
        <v/>
      </c>
      <c r="H232" s="39" t="str">
        <f t="shared" si="37"/>
        <v/>
      </c>
      <c r="I232" s="73"/>
      <c r="J232" s="73"/>
      <c r="K232" s="73"/>
      <c r="L232" s="81"/>
      <c r="M232" s="80"/>
      <c r="N232" s="80"/>
      <c r="O232" s="81"/>
      <c r="P232" s="125"/>
      <c r="Q232" s="239"/>
      <c r="R232" t="str">
        <f>IF(D232="","",'OPĆI DIO'!$C$1)</f>
        <v/>
      </c>
      <c r="S232" t="str">
        <f t="shared" si="38"/>
        <v/>
      </c>
      <c r="T232" t="str">
        <f t="shared" si="39"/>
        <v/>
      </c>
      <c r="U232" t="str">
        <f t="shared" si="40"/>
        <v/>
      </c>
      <c r="V232" t="str">
        <f t="shared" si="41"/>
        <v/>
      </c>
    </row>
    <row r="233" spans="1:22">
      <c r="A233" s="268" t="str">
        <f t="shared" si="33"/>
        <v/>
      </c>
      <c r="B233" s="267"/>
      <c r="C233" s="39" t="str">
        <f t="shared" si="34"/>
        <v/>
      </c>
      <c r="D233" s="43"/>
      <c r="E233" s="39" t="str">
        <f t="shared" si="35"/>
        <v/>
      </c>
      <c r="F233" s="74"/>
      <c r="G233" s="39" t="str">
        <f t="shared" si="36"/>
        <v/>
      </c>
      <c r="H233" s="39" t="str">
        <f t="shared" si="37"/>
        <v/>
      </c>
      <c r="I233" s="73"/>
      <c r="J233" s="73"/>
      <c r="K233" s="73"/>
      <c r="L233" s="81"/>
      <c r="M233" s="80"/>
      <c r="N233" s="80"/>
      <c r="O233" s="81"/>
      <c r="P233" s="125"/>
      <c r="Q233" s="239"/>
      <c r="R233" t="str">
        <f>IF(D233="","",'OPĆI DIO'!$C$1)</f>
        <v/>
      </c>
      <c r="S233" t="str">
        <f t="shared" si="38"/>
        <v/>
      </c>
      <c r="T233" t="str">
        <f t="shared" si="39"/>
        <v/>
      </c>
      <c r="U233" t="str">
        <f t="shared" si="40"/>
        <v/>
      </c>
      <c r="V233" t="str">
        <f t="shared" si="41"/>
        <v/>
      </c>
    </row>
    <row r="234" spans="1:22">
      <c r="A234" s="268" t="str">
        <f t="shared" si="33"/>
        <v/>
      </c>
      <c r="B234" s="267"/>
      <c r="C234" s="39" t="str">
        <f t="shared" si="34"/>
        <v/>
      </c>
      <c r="D234" s="43"/>
      <c r="E234" s="39" t="str">
        <f t="shared" si="35"/>
        <v/>
      </c>
      <c r="F234" s="74"/>
      <c r="G234" s="39" t="str">
        <f t="shared" si="36"/>
        <v/>
      </c>
      <c r="H234" s="39" t="str">
        <f t="shared" si="37"/>
        <v/>
      </c>
      <c r="I234" s="73"/>
      <c r="J234" s="73"/>
      <c r="K234" s="73"/>
      <c r="L234" s="81"/>
      <c r="M234" s="80"/>
      <c r="N234" s="80"/>
      <c r="O234" s="81"/>
      <c r="P234" s="125"/>
      <c r="Q234" s="239"/>
      <c r="R234" t="str">
        <f>IF(D234="","",'OPĆI DIO'!$C$1)</f>
        <v/>
      </c>
      <c r="S234" t="str">
        <f t="shared" si="38"/>
        <v/>
      </c>
      <c r="T234" t="str">
        <f t="shared" si="39"/>
        <v/>
      </c>
      <c r="U234" t="str">
        <f t="shared" si="40"/>
        <v/>
      </c>
      <c r="V234" t="str">
        <f t="shared" si="41"/>
        <v/>
      </c>
    </row>
    <row r="235" spans="1:22">
      <c r="A235" s="268" t="str">
        <f t="shared" si="33"/>
        <v/>
      </c>
      <c r="B235" s="267"/>
      <c r="C235" s="39" t="str">
        <f t="shared" si="34"/>
        <v/>
      </c>
      <c r="D235" s="43"/>
      <c r="E235" s="39" t="str">
        <f t="shared" si="35"/>
        <v/>
      </c>
      <c r="F235" s="74"/>
      <c r="G235" s="39" t="str">
        <f t="shared" si="36"/>
        <v/>
      </c>
      <c r="H235" s="39" t="str">
        <f t="shared" si="37"/>
        <v/>
      </c>
      <c r="I235" s="73"/>
      <c r="J235" s="73"/>
      <c r="K235" s="73"/>
      <c r="L235" s="81"/>
      <c r="M235" s="80"/>
      <c r="N235" s="80"/>
      <c r="O235" s="81"/>
      <c r="P235" s="125"/>
      <c r="Q235" s="239"/>
      <c r="R235" t="str">
        <f>IF(D235="","",'OPĆI DIO'!$C$1)</f>
        <v/>
      </c>
      <c r="S235" t="str">
        <f t="shared" si="38"/>
        <v/>
      </c>
      <c r="T235" t="str">
        <f t="shared" si="39"/>
        <v/>
      </c>
      <c r="U235" t="str">
        <f t="shared" si="40"/>
        <v/>
      </c>
      <c r="V235" t="str">
        <f t="shared" si="41"/>
        <v/>
      </c>
    </row>
    <row r="236" spans="1:22">
      <c r="A236" s="268" t="str">
        <f t="shared" si="33"/>
        <v/>
      </c>
      <c r="B236" s="267"/>
      <c r="C236" s="39" t="str">
        <f t="shared" si="34"/>
        <v/>
      </c>
      <c r="D236" s="43"/>
      <c r="E236" s="39" t="str">
        <f t="shared" si="35"/>
        <v/>
      </c>
      <c r="F236" s="74"/>
      <c r="G236" s="39" t="str">
        <f t="shared" si="36"/>
        <v/>
      </c>
      <c r="H236" s="39" t="str">
        <f t="shared" si="37"/>
        <v/>
      </c>
      <c r="I236" s="73"/>
      <c r="J236" s="73"/>
      <c r="K236" s="73"/>
      <c r="L236" s="81"/>
      <c r="M236" s="80"/>
      <c r="N236" s="80"/>
      <c r="O236" s="81"/>
      <c r="P236" s="125"/>
      <c r="Q236" s="239"/>
      <c r="R236" t="str">
        <f>IF(D236="","",'OPĆI DIO'!$C$1)</f>
        <v/>
      </c>
      <c r="S236" t="str">
        <f t="shared" si="38"/>
        <v/>
      </c>
      <c r="T236" t="str">
        <f t="shared" si="39"/>
        <v/>
      </c>
      <c r="U236" t="str">
        <f t="shared" si="40"/>
        <v/>
      </c>
      <c r="V236" t="str">
        <f t="shared" si="41"/>
        <v/>
      </c>
    </row>
    <row r="237" spans="1:22">
      <c r="A237" s="268" t="str">
        <f t="shared" si="33"/>
        <v/>
      </c>
      <c r="B237" s="267"/>
      <c r="C237" s="39" t="str">
        <f t="shared" si="34"/>
        <v/>
      </c>
      <c r="D237" s="43"/>
      <c r="E237" s="39" t="str">
        <f t="shared" si="35"/>
        <v/>
      </c>
      <c r="F237" s="74"/>
      <c r="G237" s="39" t="str">
        <f t="shared" si="36"/>
        <v/>
      </c>
      <c r="H237" s="39" t="str">
        <f t="shared" si="37"/>
        <v/>
      </c>
      <c r="I237" s="73"/>
      <c r="J237" s="73"/>
      <c r="K237" s="73"/>
      <c r="L237" s="81"/>
      <c r="M237" s="80"/>
      <c r="N237" s="80"/>
      <c r="O237" s="81"/>
      <c r="P237" s="125"/>
      <c r="Q237" s="239"/>
      <c r="R237" t="str">
        <f>IF(D237="","",'OPĆI DIO'!$C$1)</f>
        <v/>
      </c>
      <c r="S237" t="str">
        <f t="shared" si="38"/>
        <v/>
      </c>
      <c r="T237" t="str">
        <f t="shared" si="39"/>
        <v/>
      </c>
      <c r="U237" t="str">
        <f t="shared" si="40"/>
        <v/>
      </c>
      <c r="V237" t="str">
        <f t="shared" si="41"/>
        <v/>
      </c>
    </row>
    <row r="238" spans="1:22">
      <c r="A238" s="268" t="str">
        <f t="shared" si="33"/>
        <v/>
      </c>
      <c r="B238" s="267"/>
      <c r="C238" s="39" t="str">
        <f t="shared" si="34"/>
        <v/>
      </c>
      <c r="D238" s="43"/>
      <c r="E238" s="39" t="str">
        <f t="shared" si="35"/>
        <v/>
      </c>
      <c r="F238" s="74"/>
      <c r="G238" s="39" t="str">
        <f t="shared" si="36"/>
        <v/>
      </c>
      <c r="H238" s="39" t="str">
        <f t="shared" si="37"/>
        <v/>
      </c>
      <c r="I238" s="73"/>
      <c r="J238" s="73"/>
      <c r="K238" s="73"/>
      <c r="L238" s="81"/>
      <c r="M238" s="80"/>
      <c r="N238" s="80"/>
      <c r="O238" s="81"/>
      <c r="P238" s="125"/>
      <c r="Q238" s="239"/>
      <c r="R238" t="str">
        <f>IF(D238="","",'OPĆI DIO'!$C$1)</f>
        <v/>
      </c>
      <c r="S238" t="str">
        <f t="shared" si="38"/>
        <v/>
      </c>
      <c r="T238" t="str">
        <f t="shared" si="39"/>
        <v/>
      </c>
      <c r="U238" t="str">
        <f t="shared" si="40"/>
        <v/>
      </c>
      <c r="V238" t="str">
        <f t="shared" si="41"/>
        <v/>
      </c>
    </row>
    <row r="239" spans="1:22">
      <c r="A239" s="268" t="str">
        <f t="shared" si="33"/>
        <v/>
      </c>
      <c r="B239" s="267"/>
      <c r="C239" s="39" t="str">
        <f t="shared" si="34"/>
        <v/>
      </c>
      <c r="D239" s="43"/>
      <c r="E239" s="39" t="str">
        <f t="shared" si="35"/>
        <v/>
      </c>
      <c r="F239" s="74"/>
      <c r="G239" s="39" t="str">
        <f t="shared" si="36"/>
        <v/>
      </c>
      <c r="H239" s="39" t="str">
        <f t="shared" si="37"/>
        <v/>
      </c>
      <c r="I239" s="73"/>
      <c r="J239" s="73"/>
      <c r="K239" s="73"/>
      <c r="L239" s="81"/>
      <c r="M239" s="80"/>
      <c r="N239" s="80"/>
      <c r="O239" s="81"/>
      <c r="P239" s="125"/>
      <c r="Q239" s="239"/>
      <c r="R239" t="str">
        <f>IF(D239="","",'OPĆI DIO'!$C$1)</f>
        <v/>
      </c>
      <c r="S239" t="str">
        <f t="shared" si="38"/>
        <v/>
      </c>
      <c r="T239" t="str">
        <f t="shared" si="39"/>
        <v/>
      </c>
      <c r="U239" t="str">
        <f t="shared" si="40"/>
        <v/>
      </c>
      <c r="V239" t="str">
        <f t="shared" si="41"/>
        <v/>
      </c>
    </row>
    <row r="240" spans="1:22">
      <c r="A240" s="268" t="str">
        <f t="shared" si="33"/>
        <v/>
      </c>
      <c r="B240" s="267"/>
      <c r="C240" s="39" t="str">
        <f t="shared" si="34"/>
        <v/>
      </c>
      <c r="D240" s="43"/>
      <c r="E240" s="39" t="str">
        <f t="shared" si="35"/>
        <v/>
      </c>
      <c r="F240" s="74"/>
      <c r="G240" s="39" t="str">
        <f t="shared" si="36"/>
        <v/>
      </c>
      <c r="H240" s="39" t="str">
        <f t="shared" si="37"/>
        <v/>
      </c>
      <c r="I240" s="73"/>
      <c r="J240" s="73"/>
      <c r="K240" s="73"/>
      <c r="L240" s="81"/>
      <c r="M240" s="80"/>
      <c r="N240" s="80"/>
      <c r="O240" s="81"/>
      <c r="P240" s="125"/>
      <c r="Q240" s="239"/>
      <c r="R240" t="str">
        <f>IF(D240="","",'OPĆI DIO'!$C$1)</f>
        <v/>
      </c>
      <c r="S240" t="str">
        <f t="shared" si="38"/>
        <v/>
      </c>
      <c r="T240" t="str">
        <f t="shared" si="39"/>
        <v/>
      </c>
      <c r="U240" t="str">
        <f t="shared" si="40"/>
        <v/>
      </c>
      <c r="V240" t="str">
        <f t="shared" si="41"/>
        <v/>
      </c>
    </row>
    <row r="241" spans="1:22">
      <c r="A241" s="268" t="str">
        <f t="shared" si="33"/>
        <v/>
      </c>
      <c r="B241" s="267"/>
      <c r="C241" s="39" t="str">
        <f t="shared" si="34"/>
        <v/>
      </c>
      <c r="D241" s="43"/>
      <c r="E241" s="39" t="str">
        <f t="shared" si="35"/>
        <v/>
      </c>
      <c r="F241" s="74"/>
      <c r="G241" s="39" t="str">
        <f t="shared" si="36"/>
        <v/>
      </c>
      <c r="H241" s="39" t="str">
        <f t="shared" si="37"/>
        <v/>
      </c>
      <c r="I241" s="73"/>
      <c r="J241" s="73"/>
      <c r="K241" s="73"/>
      <c r="L241" s="81"/>
      <c r="M241" s="80"/>
      <c r="N241" s="80"/>
      <c r="O241" s="81"/>
      <c r="P241" s="125"/>
      <c r="Q241" s="239"/>
      <c r="R241" t="str">
        <f>IF(D241="","",'OPĆI DIO'!$C$1)</f>
        <v/>
      </c>
      <c r="S241" t="str">
        <f t="shared" si="38"/>
        <v/>
      </c>
      <c r="T241" t="str">
        <f t="shared" si="39"/>
        <v/>
      </c>
      <c r="U241" t="str">
        <f t="shared" si="40"/>
        <v/>
      </c>
      <c r="V241" t="str">
        <f t="shared" si="41"/>
        <v/>
      </c>
    </row>
    <row r="242" spans="1:22">
      <c r="A242" s="268" t="str">
        <f t="shared" si="33"/>
        <v/>
      </c>
      <c r="B242" s="267"/>
      <c r="C242" s="39" t="str">
        <f t="shared" si="34"/>
        <v/>
      </c>
      <c r="D242" s="43"/>
      <c r="E242" s="39" t="str">
        <f t="shared" si="35"/>
        <v/>
      </c>
      <c r="F242" s="74"/>
      <c r="G242" s="39" t="str">
        <f t="shared" si="36"/>
        <v/>
      </c>
      <c r="H242" s="39" t="str">
        <f t="shared" si="37"/>
        <v/>
      </c>
      <c r="I242" s="73"/>
      <c r="J242" s="73"/>
      <c r="K242" s="73"/>
      <c r="L242" s="81"/>
      <c r="M242" s="80"/>
      <c r="N242" s="80"/>
      <c r="O242" s="81"/>
      <c r="P242" s="125"/>
      <c r="Q242" s="239"/>
      <c r="R242" t="str">
        <f>IF(D242="","",'OPĆI DIO'!$C$1)</f>
        <v/>
      </c>
      <c r="S242" t="str">
        <f t="shared" si="38"/>
        <v/>
      </c>
      <c r="T242" t="str">
        <f t="shared" si="39"/>
        <v/>
      </c>
      <c r="U242" t="str">
        <f t="shared" si="40"/>
        <v/>
      </c>
      <c r="V242" t="str">
        <f t="shared" si="41"/>
        <v/>
      </c>
    </row>
    <row r="243" spans="1:22">
      <c r="A243" s="268" t="str">
        <f t="shared" si="33"/>
        <v/>
      </c>
      <c r="B243" s="267"/>
      <c r="C243" s="39" t="str">
        <f t="shared" si="34"/>
        <v/>
      </c>
      <c r="D243" s="43"/>
      <c r="E243" s="39" t="str">
        <f t="shared" si="35"/>
        <v/>
      </c>
      <c r="F243" s="74"/>
      <c r="G243" s="39" t="str">
        <f t="shared" si="36"/>
        <v/>
      </c>
      <c r="H243" s="39" t="str">
        <f t="shared" si="37"/>
        <v/>
      </c>
      <c r="I243" s="73"/>
      <c r="J243" s="73"/>
      <c r="K243" s="73"/>
      <c r="L243" s="81"/>
      <c r="M243" s="80"/>
      <c r="N243" s="80"/>
      <c r="O243" s="81"/>
      <c r="P243" s="125"/>
      <c r="Q243" s="239"/>
      <c r="R243" t="str">
        <f>IF(D243="","",'OPĆI DIO'!$C$1)</f>
        <v/>
      </c>
      <c r="S243" t="str">
        <f t="shared" si="38"/>
        <v/>
      </c>
      <c r="T243" t="str">
        <f t="shared" si="39"/>
        <v/>
      </c>
      <c r="U243" t="str">
        <f t="shared" si="40"/>
        <v/>
      </c>
      <c r="V243" t="str">
        <f t="shared" si="41"/>
        <v/>
      </c>
    </row>
    <row r="244" spans="1:22">
      <c r="A244" s="268" t="str">
        <f t="shared" si="33"/>
        <v/>
      </c>
      <c r="B244" s="267"/>
      <c r="C244" s="39" t="str">
        <f t="shared" si="34"/>
        <v/>
      </c>
      <c r="D244" s="43"/>
      <c r="E244" s="39" t="str">
        <f t="shared" si="35"/>
        <v/>
      </c>
      <c r="F244" s="74"/>
      <c r="G244" s="39" t="str">
        <f t="shared" si="36"/>
        <v/>
      </c>
      <c r="H244" s="39" t="str">
        <f t="shared" si="37"/>
        <v/>
      </c>
      <c r="I244" s="73"/>
      <c r="J244" s="73"/>
      <c r="K244" s="73"/>
      <c r="L244" s="81"/>
      <c r="M244" s="80"/>
      <c r="N244" s="80"/>
      <c r="O244" s="81"/>
      <c r="P244" s="125"/>
      <c r="Q244" s="239"/>
      <c r="R244" t="str">
        <f>IF(D244="","",'OPĆI DIO'!$C$1)</f>
        <v/>
      </c>
      <c r="S244" t="str">
        <f t="shared" si="38"/>
        <v/>
      </c>
      <c r="T244" t="str">
        <f t="shared" si="39"/>
        <v/>
      </c>
      <c r="U244" t="str">
        <f t="shared" si="40"/>
        <v/>
      </c>
      <c r="V244" t="str">
        <f t="shared" si="41"/>
        <v/>
      </c>
    </row>
    <row r="245" spans="1:22">
      <c r="A245" s="268" t="str">
        <f t="shared" si="33"/>
        <v/>
      </c>
      <c r="B245" s="267"/>
      <c r="C245" s="39" t="str">
        <f t="shared" si="34"/>
        <v/>
      </c>
      <c r="D245" s="43"/>
      <c r="E245" s="39" t="str">
        <f t="shared" si="35"/>
        <v/>
      </c>
      <c r="F245" s="74"/>
      <c r="G245" s="39" t="str">
        <f t="shared" si="36"/>
        <v/>
      </c>
      <c r="H245" s="39" t="str">
        <f t="shared" si="37"/>
        <v/>
      </c>
      <c r="I245" s="73"/>
      <c r="J245" s="73"/>
      <c r="K245" s="73"/>
      <c r="L245" s="81"/>
      <c r="M245" s="80"/>
      <c r="N245" s="80"/>
      <c r="O245" s="81"/>
      <c r="P245" s="125"/>
      <c r="Q245" s="239"/>
      <c r="R245" t="str">
        <f>IF(D245="","",'OPĆI DIO'!$C$1)</f>
        <v/>
      </c>
      <c r="S245" t="str">
        <f t="shared" si="38"/>
        <v/>
      </c>
      <c r="T245" t="str">
        <f t="shared" si="39"/>
        <v/>
      </c>
      <c r="U245" t="str">
        <f t="shared" si="40"/>
        <v/>
      </c>
      <c r="V245" t="str">
        <f t="shared" si="41"/>
        <v/>
      </c>
    </row>
    <row r="246" spans="1:22">
      <c r="A246" s="268" t="str">
        <f t="shared" si="33"/>
        <v/>
      </c>
      <c r="B246" s="267"/>
      <c r="C246" s="39" t="str">
        <f t="shared" si="34"/>
        <v/>
      </c>
      <c r="D246" s="43"/>
      <c r="E246" s="39" t="str">
        <f t="shared" si="35"/>
        <v/>
      </c>
      <c r="F246" s="74"/>
      <c r="G246" s="39" t="str">
        <f t="shared" si="36"/>
        <v/>
      </c>
      <c r="H246" s="39" t="str">
        <f t="shared" si="37"/>
        <v/>
      </c>
      <c r="I246" s="73"/>
      <c r="J246" s="73"/>
      <c r="K246" s="73"/>
      <c r="L246" s="81"/>
      <c r="M246" s="80"/>
      <c r="N246" s="80"/>
      <c r="O246" s="81"/>
      <c r="P246" s="125"/>
      <c r="Q246" s="239"/>
      <c r="R246" t="str">
        <f>IF(D246="","",'OPĆI DIO'!$C$1)</f>
        <v/>
      </c>
      <c r="S246" t="str">
        <f t="shared" si="38"/>
        <v/>
      </c>
      <c r="T246" t="str">
        <f t="shared" si="39"/>
        <v/>
      </c>
      <c r="U246" t="str">
        <f t="shared" si="40"/>
        <v/>
      </c>
      <c r="V246" t="str">
        <f t="shared" si="41"/>
        <v/>
      </c>
    </row>
    <row r="247" spans="1:22">
      <c r="A247" s="268" t="str">
        <f t="shared" si="33"/>
        <v/>
      </c>
      <c r="B247" s="267"/>
      <c r="C247" s="39" t="str">
        <f t="shared" si="34"/>
        <v/>
      </c>
      <c r="D247" s="43"/>
      <c r="E247" s="39" t="str">
        <f t="shared" si="35"/>
        <v/>
      </c>
      <c r="F247" s="74"/>
      <c r="G247" s="39" t="str">
        <f t="shared" si="36"/>
        <v/>
      </c>
      <c r="H247" s="39" t="str">
        <f t="shared" si="37"/>
        <v/>
      </c>
      <c r="I247" s="73"/>
      <c r="J247" s="73"/>
      <c r="K247" s="73"/>
      <c r="L247" s="81"/>
      <c r="M247" s="80"/>
      <c r="N247" s="80"/>
      <c r="O247" s="81"/>
      <c r="P247" s="125"/>
      <c r="Q247" s="239"/>
      <c r="R247" t="str">
        <f>IF(D247="","",'OPĆI DIO'!$C$1)</f>
        <v/>
      </c>
      <c r="S247" t="str">
        <f t="shared" si="38"/>
        <v/>
      </c>
      <c r="T247" t="str">
        <f t="shared" si="39"/>
        <v/>
      </c>
      <c r="U247" t="str">
        <f t="shared" si="40"/>
        <v/>
      </c>
      <c r="V247" t="str">
        <f t="shared" si="41"/>
        <v/>
      </c>
    </row>
    <row r="248" spans="1:22">
      <c r="A248" s="268" t="str">
        <f t="shared" si="33"/>
        <v/>
      </c>
      <c r="B248" s="267"/>
      <c r="C248" s="39" t="str">
        <f t="shared" si="34"/>
        <v/>
      </c>
      <c r="D248" s="43"/>
      <c r="E248" s="39" t="str">
        <f t="shared" si="35"/>
        <v/>
      </c>
      <c r="F248" s="74"/>
      <c r="G248" s="39" t="str">
        <f t="shared" si="36"/>
        <v/>
      </c>
      <c r="H248" s="39" t="str">
        <f t="shared" si="37"/>
        <v/>
      </c>
      <c r="I248" s="73"/>
      <c r="J248" s="73"/>
      <c r="K248" s="73"/>
      <c r="L248" s="81"/>
      <c r="M248" s="80"/>
      <c r="N248" s="80"/>
      <c r="O248" s="81"/>
      <c r="P248" s="125"/>
      <c r="Q248" s="239"/>
      <c r="R248" t="str">
        <f>IF(D248="","",'OPĆI DIO'!$C$1)</f>
        <v/>
      </c>
      <c r="S248" t="str">
        <f t="shared" si="38"/>
        <v/>
      </c>
      <c r="T248" t="str">
        <f t="shared" si="39"/>
        <v/>
      </c>
      <c r="U248" t="str">
        <f t="shared" si="40"/>
        <v/>
      </c>
      <c r="V248" t="str">
        <f t="shared" si="41"/>
        <v/>
      </c>
    </row>
    <row r="249" spans="1:22">
      <c r="A249" s="268" t="str">
        <f t="shared" si="33"/>
        <v/>
      </c>
      <c r="B249" s="267"/>
      <c r="C249" s="39" t="str">
        <f t="shared" si="34"/>
        <v/>
      </c>
      <c r="D249" s="43"/>
      <c r="E249" s="39" t="str">
        <f t="shared" si="35"/>
        <v/>
      </c>
      <c r="F249" s="74"/>
      <c r="G249" s="39" t="str">
        <f t="shared" si="36"/>
        <v/>
      </c>
      <c r="H249" s="39" t="str">
        <f t="shared" si="37"/>
        <v/>
      </c>
      <c r="I249" s="73"/>
      <c r="J249" s="73"/>
      <c r="K249" s="73"/>
      <c r="L249" s="81"/>
      <c r="M249" s="80"/>
      <c r="N249" s="80"/>
      <c r="O249" s="81"/>
      <c r="P249" s="125"/>
      <c r="Q249" s="239"/>
      <c r="R249" t="str">
        <f>IF(D249="","",'OPĆI DIO'!$C$1)</f>
        <v/>
      </c>
      <c r="S249" t="str">
        <f t="shared" si="38"/>
        <v/>
      </c>
      <c r="T249" t="str">
        <f t="shared" si="39"/>
        <v/>
      </c>
      <c r="U249" t="str">
        <f t="shared" si="40"/>
        <v/>
      </c>
      <c r="V249" t="str">
        <f t="shared" si="41"/>
        <v/>
      </c>
    </row>
    <row r="250" spans="1:22">
      <c r="A250" s="268" t="str">
        <f t="shared" si="33"/>
        <v/>
      </c>
      <c r="B250" s="267"/>
      <c r="C250" s="39" t="str">
        <f t="shared" si="34"/>
        <v/>
      </c>
      <c r="D250" s="43"/>
      <c r="E250" s="39" t="str">
        <f t="shared" si="35"/>
        <v/>
      </c>
      <c r="F250" s="74"/>
      <c r="G250" s="39" t="str">
        <f t="shared" si="36"/>
        <v/>
      </c>
      <c r="H250" s="39" t="str">
        <f t="shared" si="37"/>
        <v/>
      </c>
      <c r="I250" s="73"/>
      <c r="J250" s="73"/>
      <c r="K250" s="73"/>
      <c r="L250" s="81"/>
      <c r="M250" s="80"/>
      <c r="N250" s="80"/>
      <c r="O250" s="81"/>
      <c r="P250" s="125"/>
      <c r="Q250" s="239"/>
      <c r="R250" t="str">
        <f>IF(D250="","",'OPĆI DIO'!$C$1)</f>
        <v/>
      </c>
      <c r="S250" t="str">
        <f t="shared" si="38"/>
        <v/>
      </c>
      <c r="T250" t="str">
        <f t="shared" si="39"/>
        <v/>
      </c>
      <c r="U250" t="str">
        <f t="shared" si="40"/>
        <v/>
      </c>
      <c r="V250" t="str">
        <f t="shared" si="41"/>
        <v/>
      </c>
    </row>
    <row r="251" spans="1:22">
      <c r="A251" s="268" t="str">
        <f t="shared" si="33"/>
        <v/>
      </c>
      <c r="B251" s="267"/>
      <c r="C251" s="39" t="str">
        <f t="shared" si="34"/>
        <v/>
      </c>
      <c r="D251" s="43"/>
      <c r="E251" s="39" t="str">
        <f t="shared" si="35"/>
        <v/>
      </c>
      <c r="F251" s="74"/>
      <c r="G251" s="39" t="str">
        <f t="shared" si="36"/>
        <v/>
      </c>
      <c r="H251" s="39" t="str">
        <f t="shared" si="37"/>
        <v/>
      </c>
      <c r="I251" s="73"/>
      <c r="J251" s="73"/>
      <c r="K251" s="73"/>
      <c r="L251" s="81"/>
      <c r="M251" s="80"/>
      <c r="N251" s="80"/>
      <c r="O251" s="81"/>
      <c r="P251" s="125"/>
      <c r="Q251" s="239"/>
      <c r="R251" t="str">
        <f>IF(D251="","",'OPĆI DIO'!$C$1)</f>
        <v/>
      </c>
      <c r="S251" t="str">
        <f t="shared" si="38"/>
        <v/>
      </c>
      <c r="T251" t="str">
        <f t="shared" si="39"/>
        <v/>
      </c>
      <c r="U251" t="str">
        <f t="shared" si="40"/>
        <v/>
      </c>
      <c r="V251" t="str">
        <f t="shared" si="41"/>
        <v/>
      </c>
    </row>
    <row r="252" spans="1:22">
      <c r="A252" s="268" t="str">
        <f t="shared" si="33"/>
        <v/>
      </c>
      <c r="B252" s="267"/>
      <c r="C252" s="39" t="str">
        <f t="shared" si="34"/>
        <v/>
      </c>
      <c r="D252" s="43"/>
      <c r="E252" s="39" t="str">
        <f t="shared" si="35"/>
        <v/>
      </c>
      <c r="F252" s="74"/>
      <c r="G252" s="39" t="str">
        <f t="shared" si="36"/>
        <v/>
      </c>
      <c r="H252" s="39" t="str">
        <f t="shared" si="37"/>
        <v/>
      </c>
      <c r="I252" s="73"/>
      <c r="J252" s="73"/>
      <c r="K252" s="73"/>
      <c r="L252" s="81"/>
      <c r="M252" s="80"/>
      <c r="N252" s="80"/>
      <c r="O252" s="81"/>
      <c r="P252" s="125"/>
      <c r="Q252" s="239"/>
      <c r="R252" t="str">
        <f>IF(D252="","",'OPĆI DIO'!$C$1)</f>
        <v/>
      </c>
      <c r="S252" t="str">
        <f t="shared" si="38"/>
        <v/>
      </c>
      <c r="T252" t="str">
        <f t="shared" si="39"/>
        <v/>
      </c>
      <c r="U252" t="str">
        <f t="shared" si="40"/>
        <v/>
      </c>
      <c r="V252" t="str">
        <f t="shared" si="41"/>
        <v/>
      </c>
    </row>
    <row r="253" spans="1:22">
      <c r="A253" s="268" t="str">
        <f t="shared" si="33"/>
        <v/>
      </c>
      <c r="B253" s="267"/>
      <c r="C253" s="39" t="str">
        <f t="shared" si="34"/>
        <v/>
      </c>
      <c r="D253" s="43"/>
      <c r="E253" s="39" t="str">
        <f t="shared" si="35"/>
        <v/>
      </c>
      <c r="F253" s="74"/>
      <c r="G253" s="39" t="str">
        <f t="shared" si="36"/>
        <v/>
      </c>
      <c r="H253" s="39" t="str">
        <f t="shared" si="37"/>
        <v/>
      </c>
      <c r="I253" s="73"/>
      <c r="J253" s="73"/>
      <c r="K253" s="73"/>
      <c r="L253" s="81"/>
      <c r="M253" s="80"/>
      <c r="N253" s="80"/>
      <c r="O253" s="81"/>
      <c r="P253" s="125"/>
      <c r="Q253" s="239"/>
      <c r="R253" t="str">
        <f>IF(D253="","",'OPĆI DIO'!$C$1)</f>
        <v/>
      </c>
      <c r="S253" t="str">
        <f t="shared" si="38"/>
        <v/>
      </c>
      <c r="T253" t="str">
        <f t="shared" si="39"/>
        <v/>
      </c>
      <c r="U253" t="str">
        <f t="shared" si="40"/>
        <v/>
      </c>
      <c r="V253" t="str">
        <f t="shared" si="41"/>
        <v/>
      </c>
    </row>
    <row r="254" spans="1:22">
      <c r="A254" s="268" t="str">
        <f t="shared" si="33"/>
        <v/>
      </c>
      <c r="B254" s="267"/>
      <c r="C254" s="39" t="str">
        <f t="shared" si="34"/>
        <v/>
      </c>
      <c r="D254" s="43"/>
      <c r="E254" s="39" t="str">
        <f t="shared" si="35"/>
        <v/>
      </c>
      <c r="F254" s="74"/>
      <c r="G254" s="39" t="str">
        <f t="shared" si="36"/>
        <v/>
      </c>
      <c r="H254" s="39" t="str">
        <f t="shared" si="37"/>
        <v/>
      </c>
      <c r="I254" s="73"/>
      <c r="J254" s="73"/>
      <c r="K254" s="73"/>
      <c r="L254" s="81"/>
      <c r="M254" s="80"/>
      <c r="N254" s="80"/>
      <c r="O254" s="81"/>
      <c r="P254" s="125"/>
      <c r="Q254" s="239"/>
      <c r="R254" t="str">
        <f>IF(D254="","",'OPĆI DIO'!$C$1)</f>
        <v/>
      </c>
      <c r="S254" t="str">
        <f t="shared" si="38"/>
        <v/>
      </c>
      <c r="T254" t="str">
        <f t="shared" si="39"/>
        <v/>
      </c>
      <c r="U254" t="str">
        <f t="shared" si="40"/>
        <v/>
      </c>
      <c r="V254" t="str">
        <f t="shared" si="41"/>
        <v/>
      </c>
    </row>
    <row r="255" spans="1:22">
      <c r="A255" s="268" t="str">
        <f t="shared" si="33"/>
        <v/>
      </c>
      <c r="B255" s="267"/>
      <c r="C255" s="39" t="str">
        <f t="shared" si="34"/>
        <v/>
      </c>
      <c r="D255" s="43"/>
      <c r="E255" s="39" t="str">
        <f t="shared" si="35"/>
        <v/>
      </c>
      <c r="F255" s="74"/>
      <c r="G255" s="39" t="str">
        <f t="shared" si="36"/>
        <v/>
      </c>
      <c r="H255" s="39" t="str">
        <f t="shared" si="37"/>
        <v/>
      </c>
      <c r="I255" s="73"/>
      <c r="J255" s="73"/>
      <c r="K255" s="73"/>
      <c r="L255" s="81"/>
      <c r="M255" s="80"/>
      <c r="N255" s="80"/>
      <c r="O255" s="81"/>
      <c r="P255" s="125"/>
      <c r="Q255" s="239"/>
      <c r="R255" t="str">
        <f>IF(D255="","",'OPĆI DIO'!$C$1)</f>
        <v/>
      </c>
      <c r="S255" t="str">
        <f t="shared" si="38"/>
        <v/>
      </c>
      <c r="T255" t="str">
        <f t="shared" si="39"/>
        <v/>
      </c>
      <c r="U255" t="str">
        <f t="shared" si="40"/>
        <v/>
      </c>
      <c r="V255" t="str">
        <f t="shared" si="41"/>
        <v/>
      </c>
    </row>
    <row r="256" spans="1:22">
      <c r="A256" s="268" t="str">
        <f t="shared" si="33"/>
        <v/>
      </c>
      <c r="B256" s="267"/>
      <c r="C256" s="39" t="str">
        <f t="shared" si="34"/>
        <v/>
      </c>
      <c r="D256" s="43"/>
      <c r="E256" s="39" t="str">
        <f t="shared" si="35"/>
        <v/>
      </c>
      <c r="F256" s="74"/>
      <c r="G256" s="39" t="str">
        <f t="shared" si="36"/>
        <v/>
      </c>
      <c r="H256" s="39" t="str">
        <f t="shared" si="37"/>
        <v/>
      </c>
      <c r="I256" s="73"/>
      <c r="J256" s="73"/>
      <c r="K256" s="73"/>
      <c r="L256" s="81"/>
      <c r="M256" s="80"/>
      <c r="N256" s="80"/>
      <c r="O256" s="81"/>
      <c r="P256" s="125"/>
      <c r="Q256" s="239"/>
      <c r="R256" t="str">
        <f>IF(D256="","",'OPĆI DIO'!$C$1)</f>
        <v/>
      </c>
      <c r="S256" t="str">
        <f t="shared" si="38"/>
        <v/>
      </c>
      <c r="T256" t="str">
        <f t="shared" si="39"/>
        <v/>
      </c>
      <c r="U256" t="str">
        <f t="shared" si="40"/>
        <v/>
      </c>
      <c r="V256" t="str">
        <f t="shared" si="41"/>
        <v/>
      </c>
    </row>
    <row r="257" spans="1:22">
      <c r="A257" s="268" t="str">
        <f t="shared" si="33"/>
        <v/>
      </c>
      <c r="B257" s="267"/>
      <c r="C257" s="39" t="str">
        <f t="shared" si="34"/>
        <v/>
      </c>
      <c r="D257" s="43"/>
      <c r="E257" s="39" t="str">
        <f t="shared" si="35"/>
        <v/>
      </c>
      <c r="F257" s="74"/>
      <c r="G257" s="39" t="str">
        <f t="shared" si="36"/>
        <v/>
      </c>
      <c r="H257" s="39" t="str">
        <f t="shared" si="37"/>
        <v/>
      </c>
      <c r="I257" s="73"/>
      <c r="J257" s="73"/>
      <c r="K257" s="73"/>
      <c r="L257" s="81"/>
      <c r="M257" s="80"/>
      <c r="N257" s="80"/>
      <c r="O257" s="81"/>
      <c r="P257" s="125"/>
      <c r="Q257" s="239"/>
      <c r="R257" t="str">
        <f>IF(D257="","",'OPĆI DIO'!$C$1)</f>
        <v/>
      </c>
      <c r="S257" t="str">
        <f t="shared" si="38"/>
        <v/>
      </c>
      <c r="T257" t="str">
        <f t="shared" si="39"/>
        <v/>
      </c>
      <c r="U257" t="str">
        <f t="shared" si="40"/>
        <v/>
      </c>
      <c r="V257" t="str">
        <f t="shared" si="41"/>
        <v/>
      </c>
    </row>
    <row r="258" spans="1:22">
      <c r="A258" s="268" t="str">
        <f t="shared" si="33"/>
        <v/>
      </c>
      <c r="B258" s="267"/>
      <c r="C258" s="39" t="str">
        <f t="shared" si="34"/>
        <v/>
      </c>
      <c r="D258" s="43"/>
      <c r="E258" s="39" t="str">
        <f t="shared" si="35"/>
        <v/>
      </c>
      <c r="F258" s="74"/>
      <c r="G258" s="39" t="str">
        <f t="shared" si="36"/>
        <v/>
      </c>
      <c r="H258" s="39" t="str">
        <f t="shared" si="37"/>
        <v/>
      </c>
      <c r="I258" s="73"/>
      <c r="J258" s="73"/>
      <c r="K258" s="73"/>
      <c r="L258" s="81"/>
      <c r="M258" s="80"/>
      <c r="N258" s="80"/>
      <c r="O258" s="81"/>
      <c r="P258" s="125"/>
      <c r="Q258" s="239"/>
      <c r="R258" t="str">
        <f>IF(D258="","",'OPĆI DIO'!$C$1)</f>
        <v/>
      </c>
      <c r="S258" t="str">
        <f t="shared" si="38"/>
        <v/>
      </c>
      <c r="T258" t="str">
        <f t="shared" si="39"/>
        <v/>
      </c>
      <c r="U258" t="str">
        <f t="shared" si="40"/>
        <v/>
      </c>
      <c r="V258" t="str">
        <f t="shared" si="41"/>
        <v/>
      </c>
    </row>
    <row r="259" spans="1:22">
      <c r="A259" s="268" t="str">
        <f t="shared" si="33"/>
        <v/>
      </c>
      <c r="B259" s="267"/>
      <c r="C259" s="39" t="str">
        <f t="shared" si="34"/>
        <v/>
      </c>
      <c r="D259" s="43"/>
      <c r="E259" s="39" t="str">
        <f t="shared" si="35"/>
        <v/>
      </c>
      <c r="F259" s="74"/>
      <c r="G259" s="39" t="str">
        <f t="shared" si="36"/>
        <v/>
      </c>
      <c r="H259" s="39" t="str">
        <f t="shared" si="37"/>
        <v/>
      </c>
      <c r="I259" s="73"/>
      <c r="J259" s="73"/>
      <c r="K259" s="73"/>
      <c r="L259" s="81"/>
      <c r="M259" s="80"/>
      <c r="N259" s="80"/>
      <c r="O259" s="81"/>
      <c r="P259" s="125"/>
      <c r="Q259" s="239"/>
      <c r="R259" t="str">
        <f>IF(D259="","",'OPĆI DIO'!$C$1)</f>
        <v/>
      </c>
      <c r="S259" t="str">
        <f t="shared" si="38"/>
        <v/>
      </c>
      <c r="T259" t="str">
        <f t="shared" si="39"/>
        <v/>
      </c>
      <c r="U259" t="str">
        <f t="shared" si="40"/>
        <v/>
      </c>
      <c r="V259" t="str">
        <f t="shared" si="41"/>
        <v/>
      </c>
    </row>
    <row r="260" spans="1:22">
      <c r="A260" s="268" t="str">
        <f t="shared" ref="A260:A323" si="42">IFERROR(VLOOKUP(B260,$X$6:$AA$34,4,FALSE),"")</f>
        <v/>
      </c>
      <c r="B260" s="267"/>
      <c r="C260" s="39" t="str">
        <f t="shared" ref="C260:C323" si="43">IFERROR(VLOOKUP(B260,$X$6:$AA$34,2,FALSE),"")</f>
        <v/>
      </c>
      <c r="D260" s="43"/>
      <c r="E260" s="39" t="str">
        <f t="shared" ref="E260:E323" si="44">IFERROR(VLOOKUP(D260,$AB$5:$AD$129,2,FALSE),"")</f>
        <v/>
      </c>
      <c r="F260" s="74"/>
      <c r="G260" s="39" t="str">
        <f t="shared" ref="G260:G323" si="45">IFERROR(VLOOKUP(F260,$AH$6:$AI$1763,2,FALSE),"")</f>
        <v/>
      </c>
      <c r="H260" s="39" t="str">
        <f t="shared" ref="H260:H323" si="46">IFERROR(VLOOKUP(F260,$AH$6:$AK$1763,4,FALSE),"")</f>
        <v/>
      </c>
      <c r="I260" s="73"/>
      <c r="J260" s="73"/>
      <c r="K260" s="73"/>
      <c r="L260" s="81"/>
      <c r="M260" s="80"/>
      <c r="N260" s="80"/>
      <c r="O260" s="81"/>
      <c r="P260" s="125"/>
      <c r="Q260" s="239"/>
      <c r="R260" t="str">
        <f>IF(D260="","",'OPĆI DIO'!$C$1)</f>
        <v/>
      </c>
      <c r="S260" t="str">
        <f t="shared" ref="S260:S323" si="47">LEFT(D260,3)</f>
        <v/>
      </c>
      <c r="T260" t="str">
        <f t="shared" ref="T260:T323" si="48">LEFT(D260,2)</f>
        <v/>
      </c>
      <c r="U260" t="str">
        <f t="shared" ref="U260:U323" si="49">MID(H260,2,2)</f>
        <v/>
      </c>
      <c r="V260" t="str">
        <f t="shared" ref="V260:V323" si="50">LEFT(D260,1)</f>
        <v/>
      </c>
    </row>
    <row r="261" spans="1:22">
      <c r="A261" s="268" t="str">
        <f t="shared" si="42"/>
        <v/>
      </c>
      <c r="B261" s="267"/>
      <c r="C261" s="39" t="str">
        <f t="shared" si="43"/>
        <v/>
      </c>
      <c r="D261" s="43"/>
      <c r="E261" s="39" t="str">
        <f t="shared" si="44"/>
        <v/>
      </c>
      <c r="F261" s="74"/>
      <c r="G261" s="39" t="str">
        <f t="shared" si="45"/>
        <v/>
      </c>
      <c r="H261" s="39" t="str">
        <f t="shared" si="46"/>
        <v/>
      </c>
      <c r="I261" s="73"/>
      <c r="J261" s="73"/>
      <c r="K261" s="73"/>
      <c r="L261" s="81"/>
      <c r="M261" s="80"/>
      <c r="N261" s="80"/>
      <c r="O261" s="81"/>
      <c r="P261" s="125"/>
      <c r="Q261" s="239"/>
      <c r="R261" t="str">
        <f>IF(D261="","",'OPĆI DIO'!$C$1)</f>
        <v/>
      </c>
      <c r="S261" t="str">
        <f t="shared" si="47"/>
        <v/>
      </c>
      <c r="T261" t="str">
        <f t="shared" si="48"/>
        <v/>
      </c>
      <c r="U261" t="str">
        <f t="shared" si="49"/>
        <v/>
      </c>
      <c r="V261" t="str">
        <f t="shared" si="50"/>
        <v/>
      </c>
    </row>
    <row r="262" spans="1:22">
      <c r="A262" s="268" t="str">
        <f t="shared" si="42"/>
        <v/>
      </c>
      <c r="B262" s="267"/>
      <c r="C262" s="39" t="str">
        <f t="shared" si="43"/>
        <v/>
      </c>
      <c r="D262" s="43"/>
      <c r="E262" s="39" t="str">
        <f t="shared" si="44"/>
        <v/>
      </c>
      <c r="F262" s="74"/>
      <c r="G262" s="39" t="str">
        <f t="shared" si="45"/>
        <v/>
      </c>
      <c r="H262" s="39" t="str">
        <f t="shared" si="46"/>
        <v/>
      </c>
      <c r="I262" s="73"/>
      <c r="J262" s="73"/>
      <c r="K262" s="73"/>
      <c r="L262" s="81"/>
      <c r="M262" s="80"/>
      <c r="N262" s="80"/>
      <c r="O262" s="81"/>
      <c r="P262" s="125"/>
      <c r="Q262" s="239"/>
      <c r="R262" t="str">
        <f>IF(D262="","",'OPĆI DIO'!$C$1)</f>
        <v/>
      </c>
      <c r="S262" t="str">
        <f t="shared" si="47"/>
        <v/>
      </c>
      <c r="T262" t="str">
        <f t="shared" si="48"/>
        <v/>
      </c>
      <c r="U262" t="str">
        <f t="shared" si="49"/>
        <v/>
      </c>
      <c r="V262" t="str">
        <f t="shared" si="50"/>
        <v/>
      </c>
    </row>
    <row r="263" spans="1:22">
      <c r="A263" s="268" t="str">
        <f t="shared" si="42"/>
        <v/>
      </c>
      <c r="B263" s="267"/>
      <c r="C263" s="39" t="str">
        <f t="shared" si="43"/>
        <v/>
      </c>
      <c r="D263" s="43"/>
      <c r="E263" s="39" t="str">
        <f t="shared" si="44"/>
        <v/>
      </c>
      <c r="F263" s="74"/>
      <c r="G263" s="39" t="str">
        <f t="shared" si="45"/>
        <v/>
      </c>
      <c r="H263" s="39" t="str">
        <f t="shared" si="46"/>
        <v/>
      </c>
      <c r="I263" s="73"/>
      <c r="J263" s="73"/>
      <c r="K263" s="73"/>
      <c r="L263" s="81"/>
      <c r="M263" s="80"/>
      <c r="N263" s="80"/>
      <c r="O263" s="81"/>
      <c r="P263" s="125"/>
      <c r="Q263" s="239"/>
      <c r="R263" t="str">
        <f>IF(D263="","",'OPĆI DIO'!$C$1)</f>
        <v/>
      </c>
      <c r="S263" t="str">
        <f t="shared" si="47"/>
        <v/>
      </c>
      <c r="T263" t="str">
        <f t="shared" si="48"/>
        <v/>
      </c>
      <c r="U263" t="str">
        <f t="shared" si="49"/>
        <v/>
      </c>
      <c r="V263" t="str">
        <f t="shared" si="50"/>
        <v/>
      </c>
    </row>
    <row r="264" spans="1:22">
      <c r="A264" s="268" t="str">
        <f t="shared" si="42"/>
        <v/>
      </c>
      <c r="B264" s="267"/>
      <c r="C264" s="39" t="str">
        <f t="shared" si="43"/>
        <v/>
      </c>
      <c r="D264" s="43"/>
      <c r="E264" s="39" t="str">
        <f t="shared" si="44"/>
        <v/>
      </c>
      <c r="F264" s="74"/>
      <c r="G264" s="39" t="str">
        <f t="shared" si="45"/>
        <v/>
      </c>
      <c r="H264" s="39" t="str">
        <f t="shared" si="46"/>
        <v/>
      </c>
      <c r="I264" s="73"/>
      <c r="J264" s="73"/>
      <c r="K264" s="73"/>
      <c r="L264" s="81"/>
      <c r="M264" s="80"/>
      <c r="N264" s="80"/>
      <c r="O264" s="81"/>
      <c r="P264" s="125"/>
      <c r="Q264" s="239"/>
      <c r="R264" t="str">
        <f>IF(D264="","",'OPĆI DIO'!$C$1)</f>
        <v/>
      </c>
      <c r="S264" t="str">
        <f t="shared" si="47"/>
        <v/>
      </c>
      <c r="T264" t="str">
        <f t="shared" si="48"/>
        <v/>
      </c>
      <c r="U264" t="str">
        <f t="shared" si="49"/>
        <v/>
      </c>
      <c r="V264" t="str">
        <f t="shared" si="50"/>
        <v/>
      </c>
    </row>
    <row r="265" spans="1:22">
      <c r="A265" s="268" t="str">
        <f t="shared" si="42"/>
        <v/>
      </c>
      <c r="B265" s="267"/>
      <c r="C265" s="39" t="str">
        <f t="shared" si="43"/>
        <v/>
      </c>
      <c r="D265" s="43"/>
      <c r="E265" s="39" t="str">
        <f t="shared" si="44"/>
        <v/>
      </c>
      <c r="F265" s="74"/>
      <c r="G265" s="39" t="str">
        <f t="shared" si="45"/>
        <v/>
      </c>
      <c r="H265" s="39" t="str">
        <f t="shared" si="46"/>
        <v/>
      </c>
      <c r="I265" s="73"/>
      <c r="J265" s="73"/>
      <c r="K265" s="73"/>
      <c r="L265" s="81"/>
      <c r="M265" s="80"/>
      <c r="N265" s="80"/>
      <c r="O265" s="81"/>
      <c r="P265" s="125"/>
      <c r="Q265" s="239"/>
      <c r="R265" t="str">
        <f>IF(D265="","",'OPĆI DIO'!$C$1)</f>
        <v/>
      </c>
      <c r="S265" t="str">
        <f t="shared" si="47"/>
        <v/>
      </c>
      <c r="T265" t="str">
        <f t="shared" si="48"/>
        <v/>
      </c>
      <c r="U265" t="str">
        <f t="shared" si="49"/>
        <v/>
      </c>
      <c r="V265" t="str">
        <f t="shared" si="50"/>
        <v/>
      </c>
    </row>
    <row r="266" spans="1:22">
      <c r="A266" s="268" t="str">
        <f t="shared" si="42"/>
        <v/>
      </c>
      <c r="B266" s="267"/>
      <c r="C266" s="39" t="str">
        <f t="shared" si="43"/>
        <v/>
      </c>
      <c r="D266" s="43"/>
      <c r="E266" s="39" t="str">
        <f t="shared" si="44"/>
        <v/>
      </c>
      <c r="F266" s="74"/>
      <c r="G266" s="39" t="str">
        <f t="shared" si="45"/>
        <v/>
      </c>
      <c r="H266" s="39" t="str">
        <f t="shared" si="46"/>
        <v/>
      </c>
      <c r="I266" s="73"/>
      <c r="J266" s="73"/>
      <c r="K266" s="73"/>
      <c r="L266" s="81"/>
      <c r="M266" s="80"/>
      <c r="N266" s="80"/>
      <c r="O266" s="81"/>
      <c r="P266" s="125"/>
      <c r="Q266" s="239"/>
      <c r="R266" t="str">
        <f>IF(D266="","",'OPĆI DIO'!$C$1)</f>
        <v/>
      </c>
      <c r="S266" t="str">
        <f t="shared" si="47"/>
        <v/>
      </c>
      <c r="T266" t="str">
        <f t="shared" si="48"/>
        <v/>
      </c>
      <c r="U266" t="str">
        <f t="shared" si="49"/>
        <v/>
      </c>
      <c r="V266" t="str">
        <f t="shared" si="50"/>
        <v/>
      </c>
    </row>
    <row r="267" spans="1:22">
      <c r="A267" s="268" t="str">
        <f t="shared" si="42"/>
        <v/>
      </c>
      <c r="B267" s="267"/>
      <c r="C267" s="39" t="str">
        <f t="shared" si="43"/>
        <v/>
      </c>
      <c r="D267" s="43"/>
      <c r="E267" s="39" t="str">
        <f t="shared" si="44"/>
        <v/>
      </c>
      <c r="F267" s="74"/>
      <c r="G267" s="39" t="str">
        <f t="shared" si="45"/>
        <v/>
      </c>
      <c r="H267" s="39" t="str">
        <f t="shared" si="46"/>
        <v/>
      </c>
      <c r="I267" s="73"/>
      <c r="J267" s="73"/>
      <c r="K267" s="73"/>
      <c r="L267" s="81"/>
      <c r="M267" s="80"/>
      <c r="N267" s="80"/>
      <c r="O267" s="81"/>
      <c r="P267" s="125"/>
      <c r="Q267" s="239"/>
      <c r="R267" t="str">
        <f>IF(D267="","",'OPĆI DIO'!$C$1)</f>
        <v/>
      </c>
      <c r="S267" t="str">
        <f t="shared" si="47"/>
        <v/>
      </c>
      <c r="T267" t="str">
        <f t="shared" si="48"/>
        <v/>
      </c>
      <c r="U267" t="str">
        <f t="shared" si="49"/>
        <v/>
      </c>
      <c r="V267" t="str">
        <f t="shared" si="50"/>
        <v/>
      </c>
    </row>
    <row r="268" spans="1:22">
      <c r="A268" s="268" t="str">
        <f t="shared" si="42"/>
        <v/>
      </c>
      <c r="B268" s="267"/>
      <c r="C268" s="39" t="str">
        <f t="shared" si="43"/>
        <v/>
      </c>
      <c r="D268" s="43"/>
      <c r="E268" s="39" t="str">
        <f t="shared" si="44"/>
        <v/>
      </c>
      <c r="F268" s="74"/>
      <c r="G268" s="39" t="str">
        <f t="shared" si="45"/>
        <v/>
      </c>
      <c r="H268" s="39" t="str">
        <f t="shared" si="46"/>
        <v/>
      </c>
      <c r="I268" s="73"/>
      <c r="J268" s="73"/>
      <c r="K268" s="73"/>
      <c r="L268" s="81"/>
      <c r="M268" s="80"/>
      <c r="N268" s="80"/>
      <c r="O268" s="81"/>
      <c r="P268" s="125"/>
      <c r="Q268" s="239"/>
      <c r="R268" t="str">
        <f>IF(D268="","",'OPĆI DIO'!$C$1)</f>
        <v/>
      </c>
      <c r="S268" t="str">
        <f t="shared" si="47"/>
        <v/>
      </c>
      <c r="T268" t="str">
        <f t="shared" si="48"/>
        <v/>
      </c>
      <c r="U268" t="str">
        <f t="shared" si="49"/>
        <v/>
      </c>
      <c r="V268" t="str">
        <f t="shared" si="50"/>
        <v/>
      </c>
    </row>
    <row r="269" spans="1:22">
      <c r="A269" s="268" t="str">
        <f t="shared" si="42"/>
        <v/>
      </c>
      <c r="B269" s="267"/>
      <c r="C269" s="39" t="str">
        <f t="shared" si="43"/>
        <v/>
      </c>
      <c r="D269" s="43"/>
      <c r="E269" s="39" t="str">
        <f t="shared" si="44"/>
        <v/>
      </c>
      <c r="F269" s="74"/>
      <c r="G269" s="39" t="str">
        <f t="shared" si="45"/>
        <v/>
      </c>
      <c r="H269" s="39" t="str">
        <f t="shared" si="46"/>
        <v/>
      </c>
      <c r="I269" s="73"/>
      <c r="J269" s="73"/>
      <c r="K269" s="73"/>
      <c r="L269" s="81"/>
      <c r="M269" s="80"/>
      <c r="N269" s="80"/>
      <c r="O269" s="81"/>
      <c r="P269" s="125"/>
      <c r="Q269" s="239"/>
      <c r="R269" t="str">
        <f>IF(D269="","",'OPĆI DIO'!$C$1)</f>
        <v/>
      </c>
      <c r="S269" t="str">
        <f t="shared" si="47"/>
        <v/>
      </c>
      <c r="T269" t="str">
        <f t="shared" si="48"/>
        <v/>
      </c>
      <c r="U269" t="str">
        <f t="shared" si="49"/>
        <v/>
      </c>
      <c r="V269" t="str">
        <f t="shared" si="50"/>
        <v/>
      </c>
    </row>
    <row r="270" spans="1:22">
      <c r="A270" s="268" t="str">
        <f t="shared" si="42"/>
        <v/>
      </c>
      <c r="B270" s="267"/>
      <c r="C270" s="39" t="str">
        <f t="shared" si="43"/>
        <v/>
      </c>
      <c r="D270" s="43"/>
      <c r="E270" s="39" t="str">
        <f t="shared" si="44"/>
        <v/>
      </c>
      <c r="F270" s="74"/>
      <c r="G270" s="39" t="str">
        <f t="shared" si="45"/>
        <v/>
      </c>
      <c r="H270" s="39" t="str">
        <f t="shared" si="46"/>
        <v/>
      </c>
      <c r="I270" s="73"/>
      <c r="J270" s="73"/>
      <c r="K270" s="73"/>
      <c r="L270" s="81"/>
      <c r="M270" s="80"/>
      <c r="N270" s="80"/>
      <c r="O270" s="81"/>
      <c r="P270" s="125"/>
      <c r="Q270" s="239"/>
      <c r="R270" t="str">
        <f>IF(D270="","",'OPĆI DIO'!$C$1)</f>
        <v/>
      </c>
      <c r="S270" t="str">
        <f t="shared" si="47"/>
        <v/>
      </c>
      <c r="T270" t="str">
        <f t="shared" si="48"/>
        <v/>
      </c>
      <c r="U270" t="str">
        <f t="shared" si="49"/>
        <v/>
      </c>
      <c r="V270" t="str">
        <f t="shared" si="50"/>
        <v/>
      </c>
    </row>
    <row r="271" spans="1:22">
      <c r="A271" s="268" t="str">
        <f t="shared" si="42"/>
        <v/>
      </c>
      <c r="B271" s="267"/>
      <c r="C271" s="39" t="str">
        <f t="shared" si="43"/>
        <v/>
      </c>
      <c r="D271" s="43"/>
      <c r="E271" s="39" t="str">
        <f t="shared" si="44"/>
        <v/>
      </c>
      <c r="F271" s="74"/>
      <c r="G271" s="39" t="str">
        <f t="shared" si="45"/>
        <v/>
      </c>
      <c r="H271" s="39" t="str">
        <f t="shared" si="46"/>
        <v/>
      </c>
      <c r="I271" s="73"/>
      <c r="J271" s="73"/>
      <c r="K271" s="73"/>
      <c r="L271" s="81"/>
      <c r="M271" s="80"/>
      <c r="N271" s="80"/>
      <c r="O271" s="81"/>
      <c r="P271" s="125"/>
      <c r="Q271" s="239"/>
      <c r="R271" t="str">
        <f>IF(D271="","",'OPĆI DIO'!$C$1)</f>
        <v/>
      </c>
      <c r="S271" t="str">
        <f t="shared" si="47"/>
        <v/>
      </c>
      <c r="T271" t="str">
        <f t="shared" si="48"/>
        <v/>
      </c>
      <c r="U271" t="str">
        <f t="shared" si="49"/>
        <v/>
      </c>
      <c r="V271" t="str">
        <f t="shared" si="50"/>
        <v/>
      </c>
    </row>
    <row r="272" spans="1:22">
      <c r="A272" s="268" t="str">
        <f t="shared" si="42"/>
        <v/>
      </c>
      <c r="B272" s="267"/>
      <c r="C272" s="39" t="str">
        <f t="shared" si="43"/>
        <v/>
      </c>
      <c r="D272" s="43"/>
      <c r="E272" s="39" t="str">
        <f t="shared" si="44"/>
        <v/>
      </c>
      <c r="F272" s="74"/>
      <c r="G272" s="39" t="str">
        <f t="shared" si="45"/>
        <v/>
      </c>
      <c r="H272" s="39" t="str">
        <f t="shared" si="46"/>
        <v/>
      </c>
      <c r="I272" s="73"/>
      <c r="J272" s="73"/>
      <c r="K272" s="73"/>
      <c r="L272" s="81"/>
      <c r="M272" s="80"/>
      <c r="N272" s="80"/>
      <c r="O272" s="81"/>
      <c r="P272" s="125"/>
      <c r="Q272" s="239"/>
      <c r="R272" t="str">
        <f>IF(D272="","",'OPĆI DIO'!$C$1)</f>
        <v/>
      </c>
      <c r="S272" t="str">
        <f t="shared" si="47"/>
        <v/>
      </c>
      <c r="T272" t="str">
        <f t="shared" si="48"/>
        <v/>
      </c>
      <c r="U272" t="str">
        <f t="shared" si="49"/>
        <v/>
      </c>
      <c r="V272" t="str">
        <f t="shared" si="50"/>
        <v/>
      </c>
    </row>
    <row r="273" spans="1:22">
      <c r="A273" s="268" t="str">
        <f t="shared" si="42"/>
        <v/>
      </c>
      <c r="B273" s="267"/>
      <c r="C273" s="39" t="str">
        <f t="shared" si="43"/>
        <v/>
      </c>
      <c r="D273" s="43"/>
      <c r="E273" s="39" t="str">
        <f t="shared" si="44"/>
        <v/>
      </c>
      <c r="F273" s="74"/>
      <c r="G273" s="39" t="str">
        <f t="shared" si="45"/>
        <v/>
      </c>
      <c r="H273" s="39" t="str">
        <f t="shared" si="46"/>
        <v/>
      </c>
      <c r="I273" s="73"/>
      <c r="J273" s="73"/>
      <c r="K273" s="73"/>
      <c r="L273" s="81"/>
      <c r="M273" s="80"/>
      <c r="N273" s="80"/>
      <c r="O273" s="81"/>
      <c r="P273" s="125"/>
      <c r="Q273" s="239"/>
      <c r="R273" t="str">
        <f>IF(D273="","",'OPĆI DIO'!$C$1)</f>
        <v/>
      </c>
      <c r="S273" t="str">
        <f t="shared" si="47"/>
        <v/>
      </c>
      <c r="T273" t="str">
        <f t="shared" si="48"/>
        <v/>
      </c>
      <c r="U273" t="str">
        <f t="shared" si="49"/>
        <v/>
      </c>
      <c r="V273" t="str">
        <f t="shared" si="50"/>
        <v/>
      </c>
    </row>
    <row r="274" spans="1:22">
      <c r="A274" s="268" t="str">
        <f t="shared" si="42"/>
        <v/>
      </c>
      <c r="B274" s="267"/>
      <c r="C274" s="39" t="str">
        <f t="shared" si="43"/>
        <v/>
      </c>
      <c r="D274" s="43"/>
      <c r="E274" s="39" t="str">
        <f t="shared" si="44"/>
        <v/>
      </c>
      <c r="F274" s="74"/>
      <c r="G274" s="39" t="str">
        <f t="shared" si="45"/>
        <v/>
      </c>
      <c r="H274" s="39" t="str">
        <f t="shared" si="46"/>
        <v/>
      </c>
      <c r="I274" s="73"/>
      <c r="J274" s="73"/>
      <c r="K274" s="73"/>
      <c r="L274" s="81"/>
      <c r="M274" s="80"/>
      <c r="N274" s="80"/>
      <c r="O274" s="81"/>
      <c r="P274" s="125"/>
      <c r="Q274" s="239"/>
      <c r="R274" t="str">
        <f>IF(D274="","",'OPĆI DIO'!$C$1)</f>
        <v/>
      </c>
      <c r="S274" t="str">
        <f t="shared" si="47"/>
        <v/>
      </c>
      <c r="T274" t="str">
        <f t="shared" si="48"/>
        <v/>
      </c>
      <c r="U274" t="str">
        <f t="shared" si="49"/>
        <v/>
      </c>
      <c r="V274" t="str">
        <f t="shared" si="50"/>
        <v/>
      </c>
    </row>
    <row r="275" spans="1:22">
      <c r="A275" s="268" t="str">
        <f t="shared" si="42"/>
        <v/>
      </c>
      <c r="B275" s="267"/>
      <c r="C275" s="39" t="str">
        <f t="shared" si="43"/>
        <v/>
      </c>
      <c r="D275" s="43"/>
      <c r="E275" s="39" t="str">
        <f t="shared" si="44"/>
        <v/>
      </c>
      <c r="F275" s="74"/>
      <c r="G275" s="39" t="str">
        <f t="shared" si="45"/>
        <v/>
      </c>
      <c r="H275" s="39" t="str">
        <f t="shared" si="46"/>
        <v/>
      </c>
      <c r="I275" s="73"/>
      <c r="J275" s="73"/>
      <c r="K275" s="73"/>
      <c r="L275" s="81"/>
      <c r="M275" s="80"/>
      <c r="N275" s="80"/>
      <c r="O275" s="81"/>
      <c r="P275" s="125"/>
      <c r="Q275" s="239"/>
      <c r="R275" t="str">
        <f>IF(D275="","",'OPĆI DIO'!$C$1)</f>
        <v/>
      </c>
      <c r="S275" t="str">
        <f t="shared" si="47"/>
        <v/>
      </c>
      <c r="T275" t="str">
        <f t="shared" si="48"/>
        <v/>
      </c>
      <c r="U275" t="str">
        <f t="shared" si="49"/>
        <v/>
      </c>
      <c r="V275" t="str">
        <f t="shared" si="50"/>
        <v/>
      </c>
    </row>
    <row r="276" spans="1:22">
      <c r="A276" s="268" t="str">
        <f t="shared" si="42"/>
        <v/>
      </c>
      <c r="B276" s="267"/>
      <c r="C276" s="39" t="str">
        <f t="shared" si="43"/>
        <v/>
      </c>
      <c r="D276" s="43"/>
      <c r="E276" s="39" t="str">
        <f t="shared" si="44"/>
        <v/>
      </c>
      <c r="F276" s="74"/>
      <c r="G276" s="39" t="str">
        <f t="shared" si="45"/>
        <v/>
      </c>
      <c r="H276" s="39" t="str">
        <f t="shared" si="46"/>
        <v/>
      </c>
      <c r="I276" s="73"/>
      <c r="J276" s="73"/>
      <c r="K276" s="73"/>
      <c r="L276" s="81"/>
      <c r="M276" s="80"/>
      <c r="N276" s="80"/>
      <c r="O276" s="81"/>
      <c r="P276" s="125"/>
      <c r="Q276" s="239"/>
      <c r="R276" t="str">
        <f>IF(D276="","",'OPĆI DIO'!$C$1)</f>
        <v/>
      </c>
      <c r="S276" t="str">
        <f t="shared" si="47"/>
        <v/>
      </c>
      <c r="T276" t="str">
        <f t="shared" si="48"/>
        <v/>
      </c>
      <c r="U276" t="str">
        <f t="shared" si="49"/>
        <v/>
      </c>
      <c r="V276" t="str">
        <f t="shared" si="50"/>
        <v/>
      </c>
    </row>
    <row r="277" spans="1:22">
      <c r="A277" s="268" t="str">
        <f t="shared" si="42"/>
        <v/>
      </c>
      <c r="B277" s="267"/>
      <c r="C277" s="39" t="str">
        <f t="shared" si="43"/>
        <v/>
      </c>
      <c r="D277" s="43"/>
      <c r="E277" s="39" t="str">
        <f t="shared" si="44"/>
        <v/>
      </c>
      <c r="F277" s="74"/>
      <c r="G277" s="39" t="str">
        <f t="shared" si="45"/>
        <v/>
      </c>
      <c r="H277" s="39" t="str">
        <f t="shared" si="46"/>
        <v/>
      </c>
      <c r="I277" s="73"/>
      <c r="J277" s="73"/>
      <c r="K277" s="73"/>
      <c r="L277" s="81"/>
      <c r="M277" s="80"/>
      <c r="N277" s="80"/>
      <c r="O277" s="81"/>
      <c r="P277" s="125"/>
      <c r="Q277" s="239"/>
      <c r="R277" t="str">
        <f>IF(D277="","",'OPĆI DIO'!$C$1)</f>
        <v/>
      </c>
      <c r="S277" t="str">
        <f t="shared" si="47"/>
        <v/>
      </c>
      <c r="T277" t="str">
        <f t="shared" si="48"/>
        <v/>
      </c>
      <c r="U277" t="str">
        <f t="shared" si="49"/>
        <v/>
      </c>
      <c r="V277" t="str">
        <f t="shared" si="50"/>
        <v/>
      </c>
    </row>
    <row r="278" spans="1:22">
      <c r="A278" s="268" t="str">
        <f t="shared" si="42"/>
        <v/>
      </c>
      <c r="B278" s="267"/>
      <c r="C278" s="39" t="str">
        <f t="shared" si="43"/>
        <v/>
      </c>
      <c r="D278" s="43"/>
      <c r="E278" s="39" t="str">
        <f t="shared" si="44"/>
        <v/>
      </c>
      <c r="F278" s="74"/>
      <c r="G278" s="39" t="str">
        <f t="shared" si="45"/>
        <v/>
      </c>
      <c r="H278" s="39" t="str">
        <f t="shared" si="46"/>
        <v/>
      </c>
      <c r="I278" s="73"/>
      <c r="J278" s="73"/>
      <c r="K278" s="73"/>
      <c r="L278" s="81"/>
      <c r="M278" s="80"/>
      <c r="N278" s="80"/>
      <c r="O278" s="81"/>
      <c r="P278" s="125"/>
      <c r="Q278" s="239"/>
      <c r="R278" t="str">
        <f>IF(D278="","",'OPĆI DIO'!$C$1)</f>
        <v/>
      </c>
      <c r="S278" t="str">
        <f t="shared" si="47"/>
        <v/>
      </c>
      <c r="T278" t="str">
        <f t="shared" si="48"/>
        <v/>
      </c>
      <c r="U278" t="str">
        <f t="shared" si="49"/>
        <v/>
      </c>
      <c r="V278" t="str">
        <f t="shared" si="50"/>
        <v/>
      </c>
    </row>
    <row r="279" spans="1:22">
      <c r="A279" s="268" t="str">
        <f t="shared" si="42"/>
        <v/>
      </c>
      <c r="B279" s="267"/>
      <c r="C279" s="39" t="str">
        <f t="shared" si="43"/>
        <v/>
      </c>
      <c r="D279" s="43"/>
      <c r="E279" s="39" t="str">
        <f t="shared" si="44"/>
        <v/>
      </c>
      <c r="F279" s="74"/>
      <c r="G279" s="39" t="str">
        <f t="shared" si="45"/>
        <v/>
      </c>
      <c r="H279" s="39" t="str">
        <f t="shared" si="46"/>
        <v/>
      </c>
      <c r="I279" s="73"/>
      <c r="J279" s="73"/>
      <c r="K279" s="73"/>
      <c r="L279" s="81"/>
      <c r="M279" s="80"/>
      <c r="N279" s="80"/>
      <c r="O279" s="81"/>
      <c r="P279" s="125"/>
      <c r="Q279" s="239"/>
      <c r="R279" t="str">
        <f>IF(D279="","",'OPĆI DIO'!$C$1)</f>
        <v/>
      </c>
      <c r="S279" t="str">
        <f t="shared" si="47"/>
        <v/>
      </c>
      <c r="T279" t="str">
        <f t="shared" si="48"/>
        <v/>
      </c>
      <c r="U279" t="str">
        <f t="shared" si="49"/>
        <v/>
      </c>
      <c r="V279" t="str">
        <f t="shared" si="50"/>
        <v/>
      </c>
    </row>
    <row r="280" spans="1:22">
      <c r="A280" s="268" t="str">
        <f t="shared" si="42"/>
        <v/>
      </c>
      <c r="B280" s="267"/>
      <c r="C280" s="39" t="str">
        <f t="shared" si="43"/>
        <v/>
      </c>
      <c r="D280" s="43"/>
      <c r="E280" s="39" t="str">
        <f t="shared" si="44"/>
        <v/>
      </c>
      <c r="F280" s="74"/>
      <c r="G280" s="39" t="str">
        <f t="shared" si="45"/>
        <v/>
      </c>
      <c r="H280" s="39" t="str">
        <f t="shared" si="46"/>
        <v/>
      </c>
      <c r="I280" s="73"/>
      <c r="J280" s="73"/>
      <c r="K280" s="73"/>
      <c r="L280" s="81"/>
      <c r="M280" s="80"/>
      <c r="N280" s="80"/>
      <c r="O280" s="81"/>
      <c r="P280" s="125"/>
      <c r="Q280" s="239"/>
      <c r="R280" t="str">
        <f>IF(D280="","",'OPĆI DIO'!$C$1)</f>
        <v/>
      </c>
      <c r="S280" t="str">
        <f t="shared" si="47"/>
        <v/>
      </c>
      <c r="T280" t="str">
        <f t="shared" si="48"/>
        <v/>
      </c>
      <c r="U280" t="str">
        <f t="shared" si="49"/>
        <v/>
      </c>
      <c r="V280" t="str">
        <f t="shared" si="50"/>
        <v/>
      </c>
    </row>
    <row r="281" spans="1:22">
      <c r="A281" s="268" t="str">
        <f t="shared" si="42"/>
        <v/>
      </c>
      <c r="B281" s="267"/>
      <c r="C281" s="39" t="str">
        <f t="shared" si="43"/>
        <v/>
      </c>
      <c r="D281" s="43"/>
      <c r="E281" s="39" t="str">
        <f t="shared" si="44"/>
        <v/>
      </c>
      <c r="F281" s="74"/>
      <c r="G281" s="39" t="str">
        <f t="shared" si="45"/>
        <v/>
      </c>
      <c r="H281" s="39" t="str">
        <f t="shared" si="46"/>
        <v/>
      </c>
      <c r="I281" s="73"/>
      <c r="J281" s="73"/>
      <c r="K281" s="73"/>
      <c r="L281" s="81"/>
      <c r="M281" s="80"/>
      <c r="N281" s="80"/>
      <c r="O281" s="81"/>
      <c r="P281" s="125"/>
      <c r="Q281" s="239"/>
      <c r="R281" t="str">
        <f>IF(D281="","",'OPĆI DIO'!$C$1)</f>
        <v/>
      </c>
      <c r="S281" t="str">
        <f t="shared" si="47"/>
        <v/>
      </c>
      <c r="T281" t="str">
        <f t="shared" si="48"/>
        <v/>
      </c>
      <c r="U281" t="str">
        <f t="shared" si="49"/>
        <v/>
      </c>
      <c r="V281" t="str">
        <f t="shared" si="50"/>
        <v/>
      </c>
    </row>
    <row r="282" spans="1:22">
      <c r="A282" s="268" t="str">
        <f t="shared" si="42"/>
        <v/>
      </c>
      <c r="B282" s="267"/>
      <c r="C282" s="39" t="str">
        <f t="shared" si="43"/>
        <v/>
      </c>
      <c r="D282" s="43"/>
      <c r="E282" s="39" t="str">
        <f t="shared" si="44"/>
        <v/>
      </c>
      <c r="F282" s="74"/>
      <c r="G282" s="39" t="str">
        <f t="shared" si="45"/>
        <v/>
      </c>
      <c r="H282" s="39" t="str">
        <f t="shared" si="46"/>
        <v/>
      </c>
      <c r="I282" s="73"/>
      <c r="J282" s="73"/>
      <c r="K282" s="73"/>
      <c r="L282" s="81"/>
      <c r="M282" s="80"/>
      <c r="N282" s="80"/>
      <c r="O282" s="81"/>
      <c r="P282" s="125"/>
      <c r="Q282" s="239"/>
      <c r="R282" t="str">
        <f>IF(D282="","",'OPĆI DIO'!$C$1)</f>
        <v/>
      </c>
      <c r="S282" t="str">
        <f t="shared" si="47"/>
        <v/>
      </c>
      <c r="T282" t="str">
        <f t="shared" si="48"/>
        <v/>
      </c>
      <c r="U282" t="str">
        <f t="shared" si="49"/>
        <v/>
      </c>
      <c r="V282" t="str">
        <f t="shared" si="50"/>
        <v/>
      </c>
    </row>
    <row r="283" spans="1:22">
      <c r="A283" s="268" t="str">
        <f t="shared" si="42"/>
        <v/>
      </c>
      <c r="B283" s="267"/>
      <c r="C283" s="39" t="str">
        <f t="shared" si="43"/>
        <v/>
      </c>
      <c r="D283" s="43"/>
      <c r="E283" s="39" t="str">
        <f t="shared" si="44"/>
        <v/>
      </c>
      <c r="F283" s="74"/>
      <c r="G283" s="39" t="str">
        <f t="shared" si="45"/>
        <v/>
      </c>
      <c r="H283" s="39" t="str">
        <f t="shared" si="46"/>
        <v/>
      </c>
      <c r="I283" s="73"/>
      <c r="J283" s="73"/>
      <c r="K283" s="73"/>
      <c r="L283" s="81"/>
      <c r="M283" s="80"/>
      <c r="N283" s="80"/>
      <c r="O283" s="81"/>
      <c r="P283" s="125"/>
      <c r="Q283" s="239"/>
      <c r="R283" t="str">
        <f>IF(D283="","",'OPĆI DIO'!$C$1)</f>
        <v/>
      </c>
      <c r="S283" t="str">
        <f t="shared" si="47"/>
        <v/>
      </c>
      <c r="T283" t="str">
        <f t="shared" si="48"/>
        <v/>
      </c>
      <c r="U283" t="str">
        <f t="shared" si="49"/>
        <v/>
      </c>
      <c r="V283" t="str">
        <f t="shared" si="50"/>
        <v/>
      </c>
    </row>
    <row r="284" spans="1:22">
      <c r="A284" s="268" t="str">
        <f t="shared" si="42"/>
        <v/>
      </c>
      <c r="B284" s="267"/>
      <c r="C284" s="39" t="str">
        <f t="shared" si="43"/>
        <v/>
      </c>
      <c r="D284" s="43"/>
      <c r="E284" s="39" t="str">
        <f t="shared" si="44"/>
        <v/>
      </c>
      <c r="F284" s="74"/>
      <c r="G284" s="39" t="str">
        <f t="shared" si="45"/>
        <v/>
      </c>
      <c r="H284" s="39" t="str">
        <f t="shared" si="46"/>
        <v/>
      </c>
      <c r="I284" s="73"/>
      <c r="J284" s="73"/>
      <c r="K284" s="73"/>
      <c r="L284" s="81"/>
      <c r="M284" s="80"/>
      <c r="N284" s="80"/>
      <c r="O284" s="81"/>
      <c r="P284" s="125"/>
      <c r="Q284" s="239"/>
      <c r="R284" t="str">
        <f>IF(D284="","",'OPĆI DIO'!$C$1)</f>
        <v/>
      </c>
      <c r="S284" t="str">
        <f t="shared" si="47"/>
        <v/>
      </c>
      <c r="T284" t="str">
        <f t="shared" si="48"/>
        <v/>
      </c>
      <c r="U284" t="str">
        <f t="shared" si="49"/>
        <v/>
      </c>
      <c r="V284" t="str">
        <f t="shared" si="50"/>
        <v/>
      </c>
    </row>
    <row r="285" spans="1:22">
      <c r="A285" s="268" t="str">
        <f t="shared" si="42"/>
        <v/>
      </c>
      <c r="B285" s="267"/>
      <c r="C285" s="39" t="str">
        <f t="shared" si="43"/>
        <v/>
      </c>
      <c r="D285" s="43"/>
      <c r="E285" s="39" t="str">
        <f t="shared" si="44"/>
        <v/>
      </c>
      <c r="F285" s="74"/>
      <c r="G285" s="39" t="str">
        <f t="shared" si="45"/>
        <v/>
      </c>
      <c r="H285" s="39" t="str">
        <f t="shared" si="46"/>
        <v/>
      </c>
      <c r="I285" s="73"/>
      <c r="J285" s="73"/>
      <c r="K285" s="73"/>
      <c r="L285" s="81"/>
      <c r="M285" s="80"/>
      <c r="N285" s="80"/>
      <c r="O285" s="81"/>
      <c r="P285" s="125"/>
      <c r="Q285" s="239"/>
      <c r="R285" t="str">
        <f>IF(D285="","",'OPĆI DIO'!$C$1)</f>
        <v/>
      </c>
      <c r="S285" t="str">
        <f t="shared" si="47"/>
        <v/>
      </c>
      <c r="T285" t="str">
        <f t="shared" si="48"/>
        <v/>
      </c>
      <c r="U285" t="str">
        <f t="shared" si="49"/>
        <v/>
      </c>
      <c r="V285" t="str">
        <f t="shared" si="50"/>
        <v/>
      </c>
    </row>
    <row r="286" spans="1:22">
      <c r="A286" s="268" t="str">
        <f t="shared" si="42"/>
        <v/>
      </c>
      <c r="B286" s="267"/>
      <c r="C286" s="39" t="str">
        <f t="shared" si="43"/>
        <v/>
      </c>
      <c r="D286" s="43"/>
      <c r="E286" s="39" t="str">
        <f t="shared" si="44"/>
        <v/>
      </c>
      <c r="F286" s="74"/>
      <c r="G286" s="39" t="str">
        <f t="shared" si="45"/>
        <v/>
      </c>
      <c r="H286" s="39" t="str">
        <f t="shared" si="46"/>
        <v/>
      </c>
      <c r="I286" s="73"/>
      <c r="J286" s="73"/>
      <c r="K286" s="73"/>
      <c r="L286" s="81"/>
      <c r="M286" s="80"/>
      <c r="N286" s="80"/>
      <c r="O286" s="81"/>
      <c r="P286" s="125"/>
      <c r="Q286" s="239"/>
      <c r="R286" t="str">
        <f>IF(D286="","",'OPĆI DIO'!$C$1)</f>
        <v/>
      </c>
      <c r="S286" t="str">
        <f t="shared" si="47"/>
        <v/>
      </c>
      <c r="T286" t="str">
        <f t="shared" si="48"/>
        <v/>
      </c>
      <c r="U286" t="str">
        <f t="shared" si="49"/>
        <v/>
      </c>
      <c r="V286" t="str">
        <f t="shared" si="50"/>
        <v/>
      </c>
    </row>
    <row r="287" spans="1:22">
      <c r="A287" s="268" t="str">
        <f t="shared" si="42"/>
        <v/>
      </c>
      <c r="B287" s="267"/>
      <c r="C287" s="39" t="str">
        <f t="shared" si="43"/>
        <v/>
      </c>
      <c r="D287" s="43"/>
      <c r="E287" s="39" t="str">
        <f t="shared" si="44"/>
        <v/>
      </c>
      <c r="F287" s="74"/>
      <c r="G287" s="39" t="str">
        <f t="shared" si="45"/>
        <v/>
      </c>
      <c r="H287" s="39" t="str">
        <f t="shared" si="46"/>
        <v/>
      </c>
      <c r="I287" s="73"/>
      <c r="J287" s="73"/>
      <c r="K287" s="73"/>
      <c r="L287" s="81"/>
      <c r="M287" s="80"/>
      <c r="N287" s="80"/>
      <c r="O287" s="81"/>
      <c r="P287" s="125"/>
      <c r="Q287" s="239"/>
      <c r="R287" t="str">
        <f>IF(D287="","",'OPĆI DIO'!$C$1)</f>
        <v/>
      </c>
      <c r="S287" t="str">
        <f t="shared" si="47"/>
        <v/>
      </c>
      <c r="T287" t="str">
        <f t="shared" si="48"/>
        <v/>
      </c>
      <c r="U287" t="str">
        <f t="shared" si="49"/>
        <v/>
      </c>
      <c r="V287" t="str">
        <f t="shared" si="50"/>
        <v/>
      </c>
    </row>
    <row r="288" spans="1:22">
      <c r="A288" s="268" t="str">
        <f t="shared" si="42"/>
        <v/>
      </c>
      <c r="B288" s="267"/>
      <c r="C288" s="39" t="str">
        <f t="shared" si="43"/>
        <v/>
      </c>
      <c r="D288" s="43"/>
      <c r="E288" s="39" t="str">
        <f t="shared" si="44"/>
        <v/>
      </c>
      <c r="F288" s="74"/>
      <c r="G288" s="39" t="str">
        <f t="shared" si="45"/>
        <v/>
      </c>
      <c r="H288" s="39" t="str">
        <f t="shared" si="46"/>
        <v/>
      </c>
      <c r="I288" s="73"/>
      <c r="J288" s="73"/>
      <c r="K288" s="73"/>
      <c r="L288" s="81"/>
      <c r="M288" s="80"/>
      <c r="N288" s="80"/>
      <c r="O288" s="81"/>
      <c r="P288" s="125"/>
      <c r="Q288" s="239"/>
      <c r="R288" t="str">
        <f>IF(D288="","",'OPĆI DIO'!$C$1)</f>
        <v/>
      </c>
      <c r="S288" t="str">
        <f t="shared" si="47"/>
        <v/>
      </c>
      <c r="T288" t="str">
        <f t="shared" si="48"/>
        <v/>
      </c>
      <c r="U288" t="str">
        <f t="shared" si="49"/>
        <v/>
      </c>
      <c r="V288" t="str">
        <f t="shared" si="50"/>
        <v/>
      </c>
    </row>
    <row r="289" spans="1:22">
      <c r="A289" s="268" t="str">
        <f t="shared" si="42"/>
        <v/>
      </c>
      <c r="B289" s="267"/>
      <c r="C289" s="39" t="str">
        <f t="shared" si="43"/>
        <v/>
      </c>
      <c r="D289" s="43"/>
      <c r="E289" s="39" t="str">
        <f t="shared" si="44"/>
        <v/>
      </c>
      <c r="F289" s="74"/>
      <c r="G289" s="39" t="str">
        <f t="shared" si="45"/>
        <v/>
      </c>
      <c r="H289" s="39" t="str">
        <f t="shared" si="46"/>
        <v/>
      </c>
      <c r="I289" s="73"/>
      <c r="J289" s="73"/>
      <c r="K289" s="73"/>
      <c r="L289" s="81"/>
      <c r="M289" s="80"/>
      <c r="N289" s="80"/>
      <c r="O289" s="81"/>
      <c r="P289" s="125"/>
      <c r="Q289" s="239"/>
      <c r="R289" t="str">
        <f>IF(D289="","",'OPĆI DIO'!$C$1)</f>
        <v/>
      </c>
      <c r="S289" t="str">
        <f t="shared" si="47"/>
        <v/>
      </c>
      <c r="T289" t="str">
        <f t="shared" si="48"/>
        <v/>
      </c>
      <c r="U289" t="str">
        <f t="shared" si="49"/>
        <v/>
      </c>
      <c r="V289" t="str">
        <f t="shared" si="50"/>
        <v/>
      </c>
    </row>
    <row r="290" spans="1:22">
      <c r="A290" s="268" t="str">
        <f t="shared" si="42"/>
        <v/>
      </c>
      <c r="B290" s="267"/>
      <c r="C290" s="39" t="str">
        <f t="shared" si="43"/>
        <v/>
      </c>
      <c r="D290" s="43"/>
      <c r="E290" s="39" t="str">
        <f t="shared" si="44"/>
        <v/>
      </c>
      <c r="F290" s="74"/>
      <c r="G290" s="39" t="str">
        <f t="shared" si="45"/>
        <v/>
      </c>
      <c r="H290" s="39" t="str">
        <f t="shared" si="46"/>
        <v/>
      </c>
      <c r="I290" s="73"/>
      <c r="J290" s="73"/>
      <c r="K290" s="73"/>
      <c r="L290" s="81"/>
      <c r="M290" s="80"/>
      <c r="N290" s="80"/>
      <c r="O290" s="81"/>
      <c r="P290" s="125"/>
      <c r="Q290" s="239"/>
      <c r="R290" t="str">
        <f>IF(D290="","",'OPĆI DIO'!$C$1)</f>
        <v/>
      </c>
      <c r="S290" t="str">
        <f t="shared" si="47"/>
        <v/>
      </c>
      <c r="T290" t="str">
        <f t="shared" si="48"/>
        <v/>
      </c>
      <c r="U290" t="str">
        <f t="shared" si="49"/>
        <v/>
      </c>
      <c r="V290" t="str">
        <f t="shared" si="50"/>
        <v/>
      </c>
    </row>
    <row r="291" spans="1:22">
      <c r="A291" s="268" t="str">
        <f t="shared" si="42"/>
        <v/>
      </c>
      <c r="B291" s="267"/>
      <c r="C291" s="39" t="str">
        <f t="shared" si="43"/>
        <v/>
      </c>
      <c r="D291" s="43"/>
      <c r="E291" s="39" t="str">
        <f t="shared" si="44"/>
        <v/>
      </c>
      <c r="F291" s="74"/>
      <c r="G291" s="39" t="str">
        <f t="shared" si="45"/>
        <v/>
      </c>
      <c r="H291" s="39" t="str">
        <f t="shared" si="46"/>
        <v/>
      </c>
      <c r="I291" s="73"/>
      <c r="J291" s="73"/>
      <c r="K291" s="73"/>
      <c r="L291" s="81"/>
      <c r="M291" s="80"/>
      <c r="N291" s="80"/>
      <c r="O291" s="81"/>
      <c r="P291" s="125"/>
      <c r="Q291" s="239"/>
      <c r="R291" t="str">
        <f>IF(D291="","",'OPĆI DIO'!$C$1)</f>
        <v/>
      </c>
      <c r="S291" t="str">
        <f t="shared" si="47"/>
        <v/>
      </c>
      <c r="T291" t="str">
        <f t="shared" si="48"/>
        <v/>
      </c>
      <c r="U291" t="str">
        <f t="shared" si="49"/>
        <v/>
      </c>
      <c r="V291" t="str">
        <f t="shared" si="50"/>
        <v/>
      </c>
    </row>
    <row r="292" spans="1:22">
      <c r="A292" s="268" t="str">
        <f t="shared" si="42"/>
        <v/>
      </c>
      <c r="B292" s="267"/>
      <c r="C292" s="39" t="str">
        <f t="shared" si="43"/>
        <v/>
      </c>
      <c r="D292" s="43"/>
      <c r="E292" s="39" t="str">
        <f t="shared" si="44"/>
        <v/>
      </c>
      <c r="F292" s="74"/>
      <c r="G292" s="39" t="str">
        <f t="shared" si="45"/>
        <v/>
      </c>
      <c r="H292" s="39" t="str">
        <f t="shared" si="46"/>
        <v/>
      </c>
      <c r="I292" s="73"/>
      <c r="J292" s="73"/>
      <c r="K292" s="73"/>
      <c r="L292" s="81"/>
      <c r="M292" s="80"/>
      <c r="N292" s="80"/>
      <c r="O292" s="81"/>
      <c r="P292" s="125"/>
      <c r="Q292" s="239"/>
      <c r="R292" t="str">
        <f>IF(D292="","",'OPĆI DIO'!$C$1)</f>
        <v/>
      </c>
      <c r="S292" t="str">
        <f t="shared" si="47"/>
        <v/>
      </c>
      <c r="T292" t="str">
        <f t="shared" si="48"/>
        <v/>
      </c>
      <c r="U292" t="str">
        <f t="shared" si="49"/>
        <v/>
      </c>
      <c r="V292" t="str">
        <f t="shared" si="50"/>
        <v/>
      </c>
    </row>
    <row r="293" spans="1:22">
      <c r="A293" s="268" t="str">
        <f t="shared" si="42"/>
        <v/>
      </c>
      <c r="B293" s="267"/>
      <c r="C293" s="39" t="str">
        <f t="shared" si="43"/>
        <v/>
      </c>
      <c r="D293" s="43"/>
      <c r="E293" s="39" t="str">
        <f t="shared" si="44"/>
        <v/>
      </c>
      <c r="F293" s="74"/>
      <c r="G293" s="39" t="str">
        <f t="shared" si="45"/>
        <v/>
      </c>
      <c r="H293" s="39" t="str">
        <f t="shared" si="46"/>
        <v/>
      </c>
      <c r="I293" s="73"/>
      <c r="J293" s="73"/>
      <c r="K293" s="73"/>
      <c r="L293" s="81"/>
      <c r="M293" s="80"/>
      <c r="N293" s="80"/>
      <c r="O293" s="81"/>
      <c r="P293" s="125"/>
      <c r="Q293" s="239"/>
      <c r="R293" t="str">
        <f>IF(D293="","",'OPĆI DIO'!$C$1)</f>
        <v/>
      </c>
      <c r="S293" t="str">
        <f t="shared" si="47"/>
        <v/>
      </c>
      <c r="T293" t="str">
        <f t="shared" si="48"/>
        <v/>
      </c>
      <c r="U293" t="str">
        <f t="shared" si="49"/>
        <v/>
      </c>
      <c r="V293" t="str">
        <f t="shared" si="50"/>
        <v/>
      </c>
    </row>
    <row r="294" spans="1:22">
      <c r="A294" s="268" t="str">
        <f t="shared" si="42"/>
        <v/>
      </c>
      <c r="B294" s="267"/>
      <c r="C294" s="39" t="str">
        <f t="shared" si="43"/>
        <v/>
      </c>
      <c r="D294" s="43"/>
      <c r="E294" s="39" t="str">
        <f t="shared" si="44"/>
        <v/>
      </c>
      <c r="F294" s="74"/>
      <c r="G294" s="39" t="str">
        <f t="shared" si="45"/>
        <v/>
      </c>
      <c r="H294" s="39" t="str">
        <f t="shared" si="46"/>
        <v/>
      </c>
      <c r="I294" s="73"/>
      <c r="J294" s="73"/>
      <c r="K294" s="73"/>
      <c r="L294" s="81"/>
      <c r="M294" s="80"/>
      <c r="N294" s="80"/>
      <c r="O294" s="81"/>
      <c r="P294" s="125"/>
      <c r="Q294" s="239"/>
      <c r="R294" t="str">
        <f>IF(D294="","",'OPĆI DIO'!$C$1)</f>
        <v/>
      </c>
      <c r="S294" t="str">
        <f t="shared" si="47"/>
        <v/>
      </c>
      <c r="T294" t="str">
        <f t="shared" si="48"/>
        <v/>
      </c>
      <c r="U294" t="str">
        <f t="shared" si="49"/>
        <v/>
      </c>
      <c r="V294" t="str">
        <f t="shared" si="50"/>
        <v/>
      </c>
    </row>
    <row r="295" spans="1:22">
      <c r="A295" s="268" t="str">
        <f t="shared" si="42"/>
        <v/>
      </c>
      <c r="B295" s="267"/>
      <c r="C295" s="39" t="str">
        <f t="shared" si="43"/>
        <v/>
      </c>
      <c r="D295" s="43"/>
      <c r="E295" s="39" t="str">
        <f t="shared" si="44"/>
        <v/>
      </c>
      <c r="F295" s="74"/>
      <c r="G295" s="39" t="str">
        <f t="shared" si="45"/>
        <v/>
      </c>
      <c r="H295" s="39" t="str">
        <f t="shared" si="46"/>
        <v/>
      </c>
      <c r="I295" s="73"/>
      <c r="J295" s="73"/>
      <c r="K295" s="73"/>
      <c r="L295" s="81"/>
      <c r="M295" s="80"/>
      <c r="N295" s="80"/>
      <c r="O295" s="81"/>
      <c r="P295" s="125"/>
      <c r="Q295" s="239"/>
      <c r="R295" t="str">
        <f>IF(D295="","",'OPĆI DIO'!$C$1)</f>
        <v/>
      </c>
      <c r="S295" t="str">
        <f t="shared" si="47"/>
        <v/>
      </c>
      <c r="T295" t="str">
        <f t="shared" si="48"/>
        <v/>
      </c>
      <c r="U295" t="str">
        <f t="shared" si="49"/>
        <v/>
      </c>
      <c r="V295" t="str">
        <f t="shared" si="50"/>
        <v/>
      </c>
    </row>
    <row r="296" spans="1:22">
      <c r="A296" s="268" t="str">
        <f t="shared" si="42"/>
        <v/>
      </c>
      <c r="B296" s="267"/>
      <c r="C296" s="39" t="str">
        <f t="shared" si="43"/>
        <v/>
      </c>
      <c r="D296" s="43"/>
      <c r="E296" s="39" t="str">
        <f t="shared" si="44"/>
        <v/>
      </c>
      <c r="F296" s="74"/>
      <c r="G296" s="39" t="str">
        <f t="shared" si="45"/>
        <v/>
      </c>
      <c r="H296" s="39" t="str">
        <f t="shared" si="46"/>
        <v/>
      </c>
      <c r="I296" s="73"/>
      <c r="J296" s="73"/>
      <c r="K296" s="73"/>
      <c r="L296" s="81"/>
      <c r="M296" s="80"/>
      <c r="N296" s="80"/>
      <c r="O296" s="81"/>
      <c r="P296" s="125"/>
      <c r="Q296" s="239"/>
      <c r="R296" t="str">
        <f>IF(D296="","",'OPĆI DIO'!$C$1)</f>
        <v/>
      </c>
      <c r="S296" t="str">
        <f t="shared" si="47"/>
        <v/>
      </c>
      <c r="T296" t="str">
        <f t="shared" si="48"/>
        <v/>
      </c>
      <c r="U296" t="str">
        <f t="shared" si="49"/>
        <v/>
      </c>
      <c r="V296" t="str">
        <f t="shared" si="50"/>
        <v/>
      </c>
    </row>
    <row r="297" spans="1:22">
      <c r="A297" s="268" t="str">
        <f t="shared" si="42"/>
        <v/>
      </c>
      <c r="B297" s="267"/>
      <c r="C297" s="39" t="str">
        <f t="shared" si="43"/>
        <v/>
      </c>
      <c r="D297" s="43"/>
      <c r="E297" s="39" t="str">
        <f t="shared" si="44"/>
        <v/>
      </c>
      <c r="F297" s="74"/>
      <c r="G297" s="39" t="str">
        <f t="shared" si="45"/>
        <v/>
      </c>
      <c r="H297" s="39" t="str">
        <f t="shared" si="46"/>
        <v/>
      </c>
      <c r="I297" s="73"/>
      <c r="J297" s="73"/>
      <c r="K297" s="73"/>
      <c r="L297" s="81"/>
      <c r="M297" s="80"/>
      <c r="N297" s="80"/>
      <c r="O297" s="81"/>
      <c r="P297" s="125"/>
      <c r="Q297" s="239"/>
      <c r="R297" t="str">
        <f>IF(D297="","",'OPĆI DIO'!$C$1)</f>
        <v/>
      </c>
      <c r="S297" t="str">
        <f t="shared" si="47"/>
        <v/>
      </c>
      <c r="T297" t="str">
        <f t="shared" si="48"/>
        <v/>
      </c>
      <c r="U297" t="str">
        <f t="shared" si="49"/>
        <v/>
      </c>
      <c r="V297" t="str">
        <f t="shared" si="50"/>
        <v/>
      </c>
    </row>
    <row r="298" spans="1:22">
      <c r="A298" s="268" t="str">
        <f t="shared" si="42"/>
        <v/>
      </c>
      <c r="B298" s="267"/>
      <c r="C298" s="39" t="str">
        <f t="shared" si="43"/>
        <v/>
      </c>
      <c r="D298" s="43"/>
      <c r="E298" s="39" t="str">
        <f t="shared" si="44"/>
        <v/>
      </c>
      <c r="F298" s="74"/>
      <c r="G298" s="39" t="str">
        <f t="shared" si="45"/>
        <v/>
      </c>
      <c r="H298" s="39" t="str">
        <f t="shared" si="46"/>
        <v/>
      </c>
      <c r="I298" s="73"/>
      <c r="J298" s="73"/>
      <c r="K298" s="73"/>
      <c r="L298" s="81"/>
      <c r="M298" s="80"/>
      <c r="N298" s="80"/>
      <c r="O298" s="81"/>
      <c r="P298" s="125"/>
      <c r="Q298" s="239"/>
      <c r="R298" t="str">
        <f>IF(D298="","",'OPĆI DIO'!$C$1)</f>
        <v/>
      </c>
      <c r="S298" t="str">
        <f t="shared" si="47"/>
        <v/>
      </c>
      <c r="T298" t="str">
        <f t="shared" si="48"/>
        <v/>
      </c>
      <c r="U298" t="str">
        <f t="shared" si="49"/>
        <v/>
      </c>
      <c r="V298" t="str">
        <f t="shared" si="50"/>
        <v/>
      </c>
    </row>
    <row r="299" spans="1:22">
      <c r="A299" s="268" t="str">
        <f t="shared" si="42"/>
        <v/>
      </c>
      <c r="B299" s="267"/>
      <c r="C299" s="39" t="str">
        <f t="shared" si="43"/>
        <v/>
      </c>
      <c r="D299" s="43"/>
      <c r="E299" s="39" t="str">
        <f t="shared" si="44"/>
        <v/>
      </c>
      <c r="F299" s="74"/>
      <c r="G299" s="39" t="str">
        <f t="shared" si="45"/>
        <v/>
      </c>
      <c r="H299" s="39" t="str">
        <f t="shared" si="46"/>
        <v/>
      </c>
      <c r="I299" s="73"/>
      <c r="J299" s="73"/>
      <c r="K299" s="73"/>
      <c r="L299" s="81"/>
      <c r="M299" s="80"/>
      <c r="N299" s="80"/>
      <c r="O299" s="81"/>
      <c r="P299" s="125"/>
      <c r="Q299" s="239"/>
      <c r="R299" t="str">
        <f>IF(D299="","",'OPĆI DIO'!$C$1)</f>
        <v/>
      </c>
      <c r="S299" t="str">
        <f t="shared" si="47"/>
        <v/>
      </c>
      <c r="T299" t="str">
        <f t="shared" si="48"/>
        <v/>
      </c>
      <c r="U299" t="str">
        <f t="shared" si="49"/>
        <v/>
      </c>
      <c r="V299" t="str">
        <f t="shared" si="50"/>
        <v/>
      </c>
    </row>
    <row r="300" spans="1:22">
      <c r="A300" s="268" t="str">
        <f t="shared" si="42"/>
        <v/>
      </c>
      <c r="B300" s="267"/>
      <c r="C300" s="39" t="str">
        <f t="shared" si="43"/>
        <v/>
      </c>
      <c r="D300" s="43"/>
      <c r="E300" s="39" t="str">
        <f t="shared" si="44"/>
        <v/>
      </c>
      <c r="F300" s="74"/>
      <c r="G300" s="39" t="str">
        <f t="shared" si="45"/>
        <v/>
      </c>
      <c r="H300" s="39" t="str">
        <f t="shared" si="46"/>
        <v/>
      </c>
      <c r="I300" s="73"/>
      <c r="J300" s="73"/>
      <c r="K300" s="73"/>
      <c r="L300" s="81"/>
      <c r="M300" s="80"/>
      <c r="N300" s="80"/>
      <c r="O300" s="81"/>
      <c r="P300" s="125"/>
      <c r="Q300" s="239"/>
      <c r="R300" t="str">
        <f>IF(D300="","",'OPĆI DIO'!$C$1)</f>
        <v/>
      </c>
      <c r="S300" t="str">
        <f t="shared" si="47"/>
        <v/>
      </c>
      <c r="T300" t="str">
        <f t="shared" si="48"/>
        <v/>
      </c>
      <c r="U300" t="str">
        <f t="shared" si="49"/>
        <v/>
      </c>
      <c r="V300" t="str">
        <f t="shared" si="50"/>
        <v/>
      </c>
    </row>
    <row r="301" spans="1:22">
      <c r="A301" s="268" t="str">
        <f t="shared" si="42"/>
        <v/>
      </c>
      <c r="B301" s="267"/>
      <c r="C301" s="39" t="str">
        <f t="shared" si="43"/>
        <v/>
      </c>
      <c r="D301" s="43"/>
      <c r="E301" s="39" t="str">
        <f t="shared" si="44"/>
        <v/>
      </c>
      <c r="F301" s="74"/>
      <c r="G301" s="39" t="str">
        <f t="shared" si="45"/>
        <v/>
      </c>
      <c r="H301" s="39" t="str">
        <f t="shared" si="46"/>
        <v/>
      </c>
      <c r="I301" s="73"/>
      <c r="J301" s="73"/>
      <c r="K301" s="73"/>
      <c r="L301" s="81"/>
      <c r="M301" s="80"/>
      <c r="N301" s="80"/>
      <c r="O301" s="81"/>
      <c r="P301" s="125"/>
      <c r="Q301" s="239"/>
      <c r="R301" t="str">
        <f>IF(D301="","",'OPĆI DIO'!$C$1)</f>
        <v/>
      </c>
      <c r="S301" t="str">
        <f t="shared" si="47"/>
        <v/>
      </c>
      <c r="T301" t="str">
        <f t="shared" si="48"/>
        <v/>
      </c>
      <c r="U301" t="str">
        <f t="shared" si="49"/>
        <v/>
      </c>
      <c r="V301" t="str">
        <f t="shared" si="50"/>
        <v/>
      </c>
    </row>
    <row r="302" spans="1:22">
      <c r="A302" s="268" t="str">
        <f t="shared" si="42"/>
        <v/>
      </c>
      <c r="B302" s="267"/>
      <c r="C302" s="39" t="str">
        <f t="shared" si="43"/>
        <v/>
      </c>
      <c r="D302" s="43"/>
      <c r="E302" s="39" t="str">
        <f t="shared" si="44"/>
        <v/>
      </c>
      <c r="F302" s="74"/>
      <c r="G302" s="39" t="str">
        <f t="shared" si="45"/>
        <v/>
      </c>
      <c r="H302" s="39" t="str">
        <f t="shared" si="46"/>
        <v/>
      </c>
      <c r="I302" s="73"/>
      <c r="J302" s="73"/>
      <c r="K302" s="73"/>
      <c r="L302" s="81"/>
      <c r="M302" s="80"/>
      <c r="N302" s="80"/>
      <c r="O302" s="81"/>
      <c r="P302" s="125"/>
      <c r="Q302" s="239"/>
      <c r="R302" t="str">
        <f>IF(D302="","",'OPĆI DIO'!$C$1)</f>
        <v/>
      </c>
      <c r="S302" t="str">
        <f t="shared" si="47"/>
        <v/>
      </c>
      <c r="T302" t="str">
        <f t="shared" si="48"/>
        <v/>
      </c>
      <c r="U302" t="str">
        <f t="shared" si="49"/>
        <v/>
      </c>
      <c r="V302" t="str">
        <f t="shared" si="50"/>
        <v/>
      </c>
    </row>
    <row r="303" spans="1:22">
      <c r="A303" s="268" t="str">
        <f t="shared" si="42"/>
        <v/>
      </c>
      <c r="B303" s="267"/>
      <c r="C303" s="39" t="str">
        <f t="shared" si="43"/>
        <v/>
      </c>
      <c r="D303" s="43"/>
      <c r="E303" s="39" t="str">
        <f t="shared" si="44"/>
        <v/>
      </c>
      <c r="F303" s="74"/>
      <c r="G303" s="39" t="str">
        <f t="shared" si="45"/>
        <v/>
      </c>
      <c r="H303" s="39" t="str">
        <f t="shared" si="46"/>
        <v/>
      </c>
      <c r="I303" s="73"/>
      <c r="J303" s="73"/>
      <c r="K303" s="73"/>
      <c r="L303" s="81"/>
      <c r="M303" s="80"/>
      <c r="N303" s="80"/>
      <c r="O303" s="81"/>
      <c r="P303" s="125"/>
      <c r="Q303" s="239"/>
      <c r="R303" t="str">
        <f>IF(D303="","",'OPĆI DIO'!$C$1)</f>
        <v/>
      </c>
      <c r="S303" t="str">
        <f t="shared" si="47"/>
        <v/>
      </c>
      <c r="T303" t="str">
        <f t="shared" si="48"/>
        <v/>
      </c>
      <c r="U303" t="str">
        <f t="shared" si="49"/>
        <v/>
      </c>
      <c r="V303" t="str">
        <f t="shared" si="50"/>
        <v/>
      </c>
    </row>
    <row r="304" spans="1:22">
      <c r="A304" s="268" t="str">
        <f t="shared" si="42"/>
        <v/>
      </c>
      <c r="B304" s="267"/>
      <c r="C304" s="39" t="str">
        <f t="shared" si="43"/>
        <v/>
      </c>
      <c r="D304" s="43"/>
      <c r="E304" s="39" t="str">
        <f t="shared" si="44"/>
        <v/>
      </c>
      <c r="F304" s="74"/>
      <c r="G304" s="39" t="str">
        <f t="shared" si="45"/>
        <v/>
      </c>
      <c r="H304" s="39" t="str">
        <f t="shared" si="46"/>
        <v/>
      </c>
      <c r="I304" s="73"/>
      <c r="J304" s="73"/>
      <c r="K304" s="73"/>
      <c r="L304" s="81"/>
      <c r="M304" s="80"/>
      <c r="N304" s="80"/>
      <c r="O304" s="81"/>
      <c r="P304" s="125"/>
      <c r="Q304" s="239"/>
      <c r="R304" t="str">
        <f>IF(D304="","",'OPĆI DIO'!$C$1)</f>
        <v/>
      </c>
      <c r="S304" t="str">
        <f t="shared" si="47"/>
        <v/>
      </c>
      <c r="T304" t="str">
        <f t="shared" si="48"/>
        <v/>
      </c>
      <c r="U304" t="str">
        <f t="shared" si="49"/>
        <v/>
      </c>
      <c r="V304" t="str">
        <f t="shared" si="50"/>
        <v/>
      </c>
    </row>
    <row r="305" spans="1:22">
      <c r="A305" s="268" t="str">
        <f t="shared" si="42"/>
        <v/>
      </c>
      <c r="B305" s="267"/>
      <c r="C305" s="39" t="str">
        <f t="shared" si="43"/>
        <v/>
      </c>
      <c r="D305" s="43"/>
      <c r="E305" s="39" t="str">
        <f t="shared" si="44"/>
        <v/>
      </c>
      <c r="F305" s="74"/>
      <c r="G305" s="39" t="str">
        <f t="shared" si="45"/>
        <v/>
      </c>
      <c r="H305" s="39" t="str">
        <f t="shared" si="46"/>
        <v/>
      </c>
      <c r="I305" s="73"/>
      <c r="J305" s="73"/>
      <c r="K305" s="73"/>
      <c r="L305" s="81"/>
      <c r="M305" s="80"/>
      <c r="N305" s="80"/>
      <c r="O305" s="81"/>
      <c r="P305" s="125"/>
      <c r="Q305" s="239"/>
      <c r="R305" t="str">
        <f>IF(D305="","",'OPĆI DIO'!$C$1)</f>
        <v/>
      </c>
      <c r="S305" t="str">
        <f t="shared" si="47"/>
        <v/>
      </c>
      <c r="T305" t="str">
        <f t="shared" si="48"/>
        <v/>
      </c>
      <c r="U305" t="str">
        <f t="shared" si="49"/>
        <v/>
      </c>
      <c r="V305" t="str">
        <f t="shared" si="50"/>
        <v/>
      </c>
    </row>
    <row r="306" spans="1:22">
      <c r="A306" s="268" t="str">
        <f t="shared" si="42"/>
        <v/>
      </c>
      <c r="B306" s="267"/>
      <c r="C306" s="39" t="str">
        <f t="shared" si="43"/>
        <v/>
      </c>
      <c r="D306" s="43"/>
      <c r="E306" s="39" t="str">
        <f t="shared" si="44"/>
        <v/>
      </c>
      <c r="F306" s="74"/>
      <c r="G306" s="39" t="str">
        <f t="shared" si="45"/>
        <v/>
      </c>
      <c r="H306" s="39" t="str">
        <f t="shared" si="46"/>
        <v/>
      </c>
      <c r="I306" s="73"/>
      <c r="J306" s="73"/>
      <c r="K306" s="73"/>
      <c r="L306" s="81"/>
      <c r="M306" s="80"/>
      <c r="N306" s="80"/>
      <c r="O306" s="81"/>
      <c r="P306" s="125"/>
      <c r="Q306" s="239"/>
      <c r="R306" t="str">
        <f>IF(D306="","",'OPĆI DIO'!$C$1)</f>
        <v/>
      </c>
      <c r="S306" t="str">
        <f t="shared" si="47"/>
        <v/>
      </c>
      <c r="T306" t="str">
        <f t="shared" si="48"/>
        <v/>
      </c>
      <c r="U306" t="str">
        <f t="shared" si="49"/>
        <v/>
      </c>
      <c r="V306" t="str">
        <f t="shared" si="50"/>
        <v/>
      </c>
    </row>
    <row r="307" spans="1:22">
      <c r="A307" s="268" t="str">
        <f t="shared" si="42"/>
        <v/>
      </c>
      <c r="B307" s="267"/>
      <c r="C307" s="39" t="str">
        <f t="shared" si="43"/>
        <v/>
      </c>
      <c r="D307" s="43"/>
      <c r="E307" s="39" t="str">
        <f t="shared" si="44"/>
        <v/>
      </c>
      <c r="F307" s="74"/>
      <c r="G307" s="39" t="str">
        <f t="shared" si="45"/>
        <v/>
      </c>
      <c r="H307" s="39" t="str">
        <f t="shared" si="46"/>
        <v/>
      </c>
      <c r="I307" s="73"/>
      <c r="J307" s="73"/>
      <c r="K307" s="73"/>
      <c r="L307" s="81"/>
      <c r="M307" s="80"/>
      <c r="N307" s="80"/>
      <c r="O307" s="81"/>
      <c r="P307" s="125"/>
      <c r="Q307" s="239"/>
      <c r="R307" t="str">
        <f>IF(D307="","",'OPĆI DIO'!$C$1)</f>
        <v/>
      </c>
      <c r="S307" t="str">
        <f t="shared" si="47"/>
        <v/>
      </c>
      <c r="T307" t="str">
        <f t="shared" si="48"/>
        <v/>
      </c>
      <c r="U307" t="str">
        <f t="shared" si="49"/>
        <v/>
      </c>
      <c r="V307" t="str">
        <f t="shared" si="50"/>
        <v/>
      </c>
    </row>
    <row r="308" spans="1:22">
      <c r="A308" s="268" t="str">
        <f t="shared" si="42"/>
        <v/>
      </c>
      <c r="B308" s="267"/>
      <c r="C308" s="39" t="str">
        <f t="shared" si="43"/>
        <v/>
      </c>
      <c r="D308" s="43"/>
      <c r="E308" s="39" t="str">
        <f t="shared" si="44"/>
        <v/>
      </c>
      <c r="F308" s="74"/>
      <c r="G308" s="39" t="str">
        <f t="shared" si="45"/>
        <v/>
      </c>
      <c r="H308" s="39" t="str">
        <f t="shared" si="46"/>
        <v/>
      </c>
      <c r="I308" s="73"/>
      <c r="J308" s="73"/>
      <c r="K308" s="73"/>
      <c r="L308" s="81"/>
      <c r="M308" s="80"/>
      <c r="N308" s="80"/>
      <c r="O308" s="81"/>
      <c r="P308" s="125"/>
      <c r="Q308" s="239"/>
      <c r="R308" t="str">
        <f>IF(D308="","",'OPĆI DIO'!$C$1)</f>
        <v/>
      </c>
      <c r="S308" t="str">
        <f t="shared" si="47"/>
        <v/>
      </c>
      <c r="T308" t="str">
        <f t="shared" si="48"/>
        <v/>
      </c>
      <c r="U308" t="str">
        <f t="shared" si="49"/>
        <v/>
      </c>
      <c r="V308" t="str">
        <f t="shared" si="50"/>
        <v/>
      </c>
    </row>
    <row r="309" spans="1:22">
      <c r="A309" s="268" t="str">
        <f t="shared" si="42"/>
        <v/>
      </c>
      <c r="B309" s="267"/>
      <c r="C309" s="39" t="str">
        <f t="shared" si="43"/>
        <v/>
      </c>
      <c r="D309" s="43"/>
      <c r="E309" s="39" t="str">
        <f t="shared" si="44"/>
        <v/>
      </c>
      <c r="F309" s="74"/>
      <c r="G309" s="39" t="str">
        <f t="shared" si="45"/>
        <v/>
      </c>
      <c r="H309" s="39" t="str">
        <f t="shared" si="46"/>
        <v/>
      </c>
      <c r="I309" s="73"/>
      <c r="J309" s="73"/>
      <c r="K309" s="73"/>
      <c r="L309" s="81"/>
      <c r="M309" s="80"/>
      <c r="N309" s="80"/>
      <c r="O309" s="81"/>
      <c r="P309" s="125"/>
      <c r="Q309" s="239"/>
      <c r="R309" t="str">
        <f>IF(D309="","",'OPĆI DIO'!$C$1)</f>
        <v/>
      </c>
      <c r="S309" t="str">
        <f t="shared" si="47"/>
        <v/>
      </c>
      <c r="T309" t="str">
        <f t="shared" si="48"/>
        <v/>
      </c>
      <c r="U309" t="str">
        <f t="shared" si="49"/>
        <v/>
      </c>
      <c r="V309" t="str">
        <f t="shared" si="50"/>
        <v/>
      </c>
    </row>
    <row r="310" spans="1:22">
      <c r="A310" s="268" t="str">
        <f t="shared" si="42"/>
        <v/>
      </c>
      <c r="B310" s="267"/>
      <c r="C310" s="39" t="str">
        <f t="shared" si="43"/>
        <v/>
      </c>
      <c r="D310" s="43"/>
      <c r="E310" s="39" t="str">
        <f t="shared" si="44"/>
        <v/>
      </c>
      <c r="F310" s="74"/>
      <c r="G310" s="39" t="str">
        <f t="shared" si="45"/>
        <v/>
      </c>
      <c r="H310" s="39" t="str">
        <f t="shared" si="46"/>
        <v/>
      </c>
      <c r="I310" s="73"/>
      <c r="J310" s="73"/>
      <c r="K310" s="73"/>
      <c r="L310" s="81"/>
      <c r="M310" s="80"/>
      <c r="N310" s="80"/>
      <c r="O310" s="81"/>
      <c r="P310" s="125"/>
      <c r="Q310" s="239"/>
      <c r="R310" t="str">
        <f>IF(D310="","",'OPĆI DIO'!$C$1)</f>
        <v/>
      </c>
      <c r="S310" t="str">
        <f t="shared" si="47"/>
        <v/>
      </c>
      <c r="T310" t="str">
        <f t="shared" si="48"/>
        <v/>
      </c>
      <c r="U310" t="str">
        <f t="shared" si="49"/>
        <v/>
      </c>
      <c r="V310" t="str">
        <f t="shared" si="50"/>
        <v/>
      </c>
    </row>
    <row r="311" spans="1:22">
      <c r="A311" s="268" t="str">
        <f t="shared" si="42"/>
        <v/>
      </c>
      <c r="B311" s="267"/>
      <c r="C311" s="39" t="str">
        <f t="shared" si="43"/>
        <v/>
      </c>
      <c r="D311" s="43"/>
      <c r="E311" s="39" t="str">
        <f t="shared" si="44"/>
        <v/>
      </c>
      <c r="F311" s="74"/>
      <c r="G311" s="39" t="str">
        <f t="shared" si="45"/>
        <v/>
      </c>
      <c r="H311" s="39" t="str">
        <f t="shared" si="46"/>
        <v/>
      </c>
      <c r="I311" s="73"/>
      <c r="J311" s="73"/>
      <c r="K311" s="73"/>
      <c r="L311" s="81"/>
      <c r="M311" s="80"/>
      <c r="N311" s="80"/>
      <c r="O311" s="81"/>
      <c r="P311" s="125"/>
      <c r="Q311" s="239"/>
      <c r="R311" t="str">
        <f>IF(D311="","",'OPĆI DIO'!$C$1)</f>
        <v/>
      </c>
      <c r="S311" t="str">
        <f t="shared" si="47"/>
        <v/>
      </c>
      <c r="T311" t="str">
        <f t="shared" si="48"/>
        <v/>
      </c>
      <c r="U311" t="str">
        <f t="shared" si="49"/>
        <v/>
      </c>
      <c r="V311" t="str">
        <f t="shared" si="50"/>
        <v/>
      </c>
    </row>
    <row r="312" spans="1:22">
      <c r="A312" s="268" t="str">
        <f t="shared" si="42"/>
        <v/>
      </c>
      <c r="B312" s="267"/>
      <c r="C312" s="39" t="str">
        <f t="shared" si="43"/>
        <v/>
      </c>
      <c r="D312" s="43"/>
      <c r="E312" s="39" t="str">
        <f t="shared" si="44"/>
        <v/>
      </c>
      <c r="F312" s="74"/>
      <c r="G312" s="39" t="str">
        <f t="shared" si="45"/>
        <v/>
      </c>
      <c r="H312" s="39" t="str">
        <f t="shared" si="46"/>
        <v/>
      </c>
      <c r="I312" s="73"/>
      <c r="J312" s="73"/>
      <c r="K312" s="73"/>
      <c r="L312" s="81"/>
      <c r="M312" s="80"/>
      <c r="N312" s="80"/>
      <c r="O312" s="81"/>
      <c r="P312" s="125"/>
      <c r="Q312" s="239"/>
      <c r="R312" t="str">
        <f>IF(D312="","",'OPĆI DIO'!$C$1)</f>
        <v/>
      </c>
      <c r="S312" t="str">
        <f t="shared" si="47"/>
        <v/>
      </c>
      <c r="T312" t="str">
        <f t="shared" si="48"/>
        <v/>
      </c>
      <c r="U312" t="str">
        <f t="shared" si="49"/>
        <v/>
      </c>
      <c r="V312" t="str">
        <f t="shared" si="50"/>
        <v/>
      </c>
    </row>
    <row r="313" spans="1:22">
      <c r="A313" s="268" t="str">
        <f t="shared" si="42"/>
        <v/>
      </c>
      <c r="B313" s="267"/>
      <c r="C313" s="39" t="str">
        <f t="shared" si="43"/>
        <v/>
      </c>
      <c r="D313" s="43"/>
      <c r="E313" s="39" t="str">
        <f t="shared" si="44"/>
        <v/>
      </c>
      <c r="F313" s="74"/>
      <c r="G313" s="39" t="str">
        <f t="shared" si="45"/>
        <v/>
      </c>
      <c r="H313" s="39" t="str">
        <f t="shared" si="46"/>
        <v/>
      </c>
      <c r="I313" s="73"/>
      <c r="J313" s="73"/>
      <c r="K313" s="73"/>
      <c r="L313" s="81"/>
      <c r="M313" s="80"/>
      <c r="N313" s="80"/>
      <c r="O313" s="81"/>
      <c r="P313" s="125"/>
      <c r="Q313" s="239"/>
      <c r="R313" t="str">
        <f>IF(D313="","",'OPĆI DIO'!$C$1)</f>
        <v/>
      </c>
      <c r="S313" t="str">
        <f t="shared" si="47"/>
        <v/>
      </c>
      <c r="T313" t="str">
        <f t="shared" si="48"/>
        <v/>
      </c>
      <c r="U313" t="str">
        <f t="shared" si="49"/>
        <v/>
      </c>
      <c r="V313" t="str">
        <f t="shared" si="50"/>
        <v/>
      </c>
    </row>
    <row r="314" spans="1:22">
      <c r="A314" s="268" t="str">
        <f t="shared" si="42"/>
        <v/>
      </c>
      <c r="B314" s="267"/>
      <c r="C314" s="39" t="str">
        <f t="shared" si="43"/>
        <v/>
      </c>
      <c r="D314" s="43"/>
      <c r="E314" s="39" t="str">
        <f t="shared" si="44"/>
        <v/>
      </c>
      <c r="F314" s="74"/>
      <c r="G314" s="39" t="str">
        <f t="shared" si="45"/>
        <v/>
      </c>
      <c r="H314" s="39" t="str">
        <f t="shared" si="46"/>
        <v/>
      </c>
      <c r="I314" s="73"/>
      <c r="J314" s="73"/>
      <c r="K314" s="73"/>
      <c r="L314" s="81"/>
      <c r="M314" s="80"/>
      <c r="N314" s="80"/>
      <c r="O314" s="81"/>
      <c r="P314" s="125"/>
      <c r="Q314" s="239"/>
      <c r="R314" t="str">
        <f>IF(D314="","",'OPĆI DIO'!$C$1)</f>
        <v/>
      </c>
      <c r="S314" t="str">
        <f t="shared" si="47"/>
        <v/>
      </c>
      <c r="T314" t="str">
        <f t="shared" si="48"/>
        <v/>
      </c>
      <c r="U314" t="str">
        <f t="shared" si="49"/>
        <v/>
      </c>
      <c r="V314" t="str">
        <f t="shared" si="50"/>
        <v/>
      </c>
    </row>
    <row r="315" spans="1:22">
      <c r="A315" s="268" t="str">
        <f t="shared" si="42"/>
        <v/>
      </c>
      <c r="B315" s="267"/>
      <c r="C315" s="39" t="str">
        <f t="shared" si="43"/>
        <v/>
      </c>
      <c r="D315" s="43"/>
      <c r="E315" s="39" t="str">
        <f t="shared" si="44"/>
        <v/>
      </c>
      <c r="F315" s="74"/>
      <c r="G315" s="39" t="str">
        <f t="shared" si="45"/>
        <v/>
      </c>
      <c r="H315" s="39" t="str">
        <f t="shared" si="46"/>
        <v/>
      </c>
      <c r="I315" s="73"/>
      <c r="J315" s="73"/>
      <c r="K315" s="73"/>
      <c r="L315" s="81"/>
      <c r="M315" s="80"/>
      <c r="N315" s="80"/>
      <c r="O315" s="81"/>
      <c r="P315" s="125"/>
      <c r="Q315" s="239"/>
      <c r="R315" t="str">
        <f>IF(D315="","",'OPĆI DIO'!$C$1)</f>
        <v/>
      </c>
      <c r="S315" t="str">
        <f t="shared" si="47"/>
        <v/>
      </c>
      <c r="T315" t="str">
        <f t="shared" si="48"/>
        <v/>
      </c>
      <c r="U315" t="str">
        <f t="shared" si="49"/>
        <v/>
      </c>
      <c r="V315" t="str">
        <f t="shared" si="50"/>
        <v/>
      </c>
    </row>
    <row r="316" spans="1:22">
      <c r="A316" s="268" t="str">
        <f t="shared" si="42"/>
        <v/>
      </c>
      <c r="B316" s="267"/>
      <c r="C316" s="39" t="str">
        <f t="shared" si="43"/>
        <v/>
      </c>
      <c r="D316" s="43"/>
      <c r="E316" s="39" t="str">
        <f t="shared" si="44"/>
        <v/>
      </c>
      <c r="F316" s="74"/>
      <c r="G316" s="39" t="str">
        <f t="shared" si="45"/>
        <v/>
      </c>
      <c r="H316" s="39" t="str">
        <f t="shared" si="46"/>
        <v/>
      </c>
      <c r="I316" s="73"/>
      <c r="J316" s="73"/>
      <c r="K316" s="73"/>
      <c r="L316" s="81"/>
      <c r="M316" s="80"/>
      <c r="N316" s="80"/>
      <c r="O316" s="81"/>
      <c r="P316" s="125"/>
      <c r="Q316" s="239"/>
      <c r="R316" t="str">
        <f>IF(D316="","",'OPĆI DIO'!$C$1)</f>
        <v/>
      </c>
      <c r="S316" t="str">
        <f t="shared" si="47"/>
        <v/>
      </c>
      <c r="T316" t="str">
        <f t="shared" si="48"/>
        <v/>
      </c>
      <c r="U316" t="str">
        <f t="shared" si="49"/>
        <v/>
      </c>
      <c r="V316" t="str">
        <f t="shared" si="50"/>
        <v/>
      </c>
    </row>
    <row r="317" spans="1:22">
      <c r="A317" s="268" t="str">
        <f t="shared" si="42"/>
        <v/>
      </c>
      <c r="B317" s="267"/>
      <c r="C317" s="39" t="str">
        <f t="shared" si="43"/>
        <v/>
      </c>
      <c r="D317" s="43"/>
      <c r="E317" s="39" t="str">
        <f t="shared" si="44"/>
        <v/>
      </c>
      <c r="F317" s="74"/>
      <c r="G317" s="39" t="str">
        <f t="shared" si="45"/>
        <v/>
      </c>
      <c r="H317" s="39" t="str">
        <f t="shared" si="46"/>
        <v/>
      </c>
      <c r="I317" s="73"/>
      <c r="J317" s="73"/>
      <c r="K317" s="73"/>
      <c r="L317" s="81"/>
      <c r="M317" s="80"/>
      <c r="N317" s="80"/>
      <c r="O317" s="81"/>
      <c r="P317" s="125"/>
      <c r="Q317" s="239"/>
      <c r="R317" t="str">
        <f>IF(D317="","",'OPĆI DIO'!$C$1)</f>
        <v/>
      </c>
      <c r="S317" t="str">
        <f t="shared" si="47"/>
        <v/>
      </c>
      <c r="T317" t="str">
        <f t="shared" si="48"/>
        <v/>
      </c>
      <c r="U317" t="str">
        <f t="shared" si="49"/>
        <v/>
      </c>
      <c r="V317" t="str">
        <f t="shared" si="50"/>
        <v/>
      </c>
    </row>
    <row r="318" spans="1:22">
      <c r="A318" s="268" t="str">
        <f t="shared" si="42"/>
        <v/>
      </c>
      <c r="B318" s="267"/>
      <c r="C318" s="39" t="str">
        <f t="shared" si="43"/>
        <v/>
      </c>
      <c r="D318" s="43"/>
      <c r="E318" s="39" t="str">
        <f t="shared" si="44"/>
        <v/>
      </c>
      <c r="F318" s="74"/>
      <c r="G318" s="39" t="str">
        <f t="shared" si="45"/>
        <v/>
      </c>
      <c r="H318" s="39" t="str">
        <f t="shared" si="46"/>
        <v/>
      </c>
      <c r="I318" s="73"/>
      <c r="J318" s="73"/>
      <c r="K318" s="73"/>
      <c r="L318" s="81"/>
      <c r="M318" s="80"/>
      <c r="N318" s="80"/>
      <c r="O318" s="81"/>
      <c r="P318" s="125"/>
      <c r="Q318" s="239"/>
      <c r="R318" t="str">
        <f>IF(D318="","",'OPĆI DIO'!$C$1)</f>
        <v/>
      </c>
      <c r="S318" t="str">
        <f t="shared" si="47"/>
        <v/>
      </c>
      <c r="T318" t="str">
        <f t="shared" si="48"/>
        <v/>
      </c>
      <c r="U318" t="str">
        <f t="shared" si="49"/>
        <v/>
      </c>
      <c r="V318" t="str">
        <f t="shared" si="50"/>
        <v/>
      </c>
    </row>
    <row r="319" spans="1:22">
      <c r="A319" s="268" t="str">
        <f t="shared" si="42"/>
        <v/>
      </c>
      <c r="B319" s="267"/>
      <c r="C319" s="39" t="str">
        <f t="shared" si="43"/>
        <v/>
      </c>
      <c r="D319" s="43"/>
      <c r="E319" s="39" t="str">
        <f t="shared" si="44"/>
        <v/>
      </c>
      <c r="F319" s="74"/>
      <c r="G319" s="39" t="str">
        <f t="shared" si="45"/>
        <v/>
      </c>
      <c r="H319" s="39" t="str">
        <f t="shared" si="46"/>
        <v/>
      </c>
      <c r="I319" s="73"/>
      <c r="J319" s="73"/>
      <c r="K319" s="73"/>
      <c r="L319" s="81"/>
      <c r="M319" s="80"/>
      <c r="N319" s="80"/>
      <c r="O319" s="81"/>
      <c r="P319" s="125"/>
      <c r="Q319" s="239"/>
      <c r="R319" t="str">
        <f>IF(D319="","",'OPĆI DIO'!$C$1)</f>
        <v/>
      </c>
      <c r="S319" t="str">
        <f t="shared" si="47"/>
        <v/>
      </c>
      <c r="T319" t="str">
        <f t="shared" si="48"/>
        <v/>
      </c>
      <c r="U319" t="str">
        <f t="shared" si="49"/>
        <v/>
      </c>
      <c r="V319" t="str">
        <f t="shared" si="50"/>
        <v/>
      </c>
    </row>
    <row r="320" spans="1:22">
      <c r="A320" s="268" t="str">
        <f t="shared" si="42"/>
        <v/>
      </c>
      <c r="B320" s="267"/>
      <c r="C320" s="39" t="str">
        <f t="shared" si="43"/>
        <v/>
      </c>
      <c r="D320" s="43"/>
      <c r="E320" s="39" t="str">
        <f t="shared" si="44"/>
        <v/>
      </c>
      <c r="F320" s="74"/>
      <c r="G320" s="39" t="str">
        <f t="shared" si="45"/>
        <v/>
      </c>
      <c r="H320" s="39" t="str">
        <f t="shared" si="46"/>
        <v/>
      </c>
      <c r="I320" s="73"/>
      <c r="J320" s="73"/>
      <c r="K320" s="73"/>
      <c r="L320" s="81"/>
      <c r="M320" s="80"/>
      <c r="N320" s="80"/>
      <c r="O320" s="81"/>
      <c r="P320" s="125"/>
      <c r="Q320" s="239"/>
      <c r="R320" t="str">
        <f>IF(D320="","",'OPĆI DIO'!$C$1)</f>
        <v/>
      </c>
      <c r="S320" t="str">
        <f t="shared" si="47"/>
        <v/>
      </c>
      <c r="T320" t="str">
        <f t="shared" si="48"/>
        <v/>
      </c>
      <c r="U320" t="str">
        <f t="shared" si="49"/>
        <v/>
      </c>
      <c r="V320" t="str">
        <f t="shared" si="50"/>
        <v/>
      </c>
    </row>
    <row r="321" spans="1:22">
      <c r="A321" s="268" t="str">
        <f t="shared" si="42"/>
        <v/>
      </c>
      <c r="B321" s="267"/>
      <c r="C321" s="39" t="str">
        <f t="shared" si="43"/>
        <v/>
      </c>
      <c r="D321" s="43"/>
      <c r="E321" s="39" t="str">
        <f t="shared" si="44"/>
        <v/>
      </c>
      <c r="F321" s="74"/>
      <c r="G321" s="39" t="str">
        <f t="shared" si="45"/>
        <v/>
      </c>
      <c r="H321" s="39" t="str">
        <f t="shared" si="46"/>
        <v/>
      </c>
      <c r="I321" s="73"/>
      <c r="J321" s="73"/>
      <c r="K321" s="73"/>
      <c r="L321" s="81"/>
      <c r="M321" s="80"/>
      <c r="N321" s="80"/>
      <c r="O321" s="81"/>
      <c r="P321" s="125"/>
      <c r="Q321" s="239"/>
      <c r="R321" t="str">
        <f>IF(D321="","",'OPĆI DIO'!$C$1)</f>
        <v/>
      </c>
      <c r="S321" t="str">
        <f t="shared" si="47"/>
        <v/>
      </c>
      <c r="T321" t="str">
        <f t="shared" si="48"/>
        <v/>
      </c>
      <c r="U321" t="str">
        <f t="shared" si="49"/>
        <v/>
      </c>
      <c r="V321" t="str">
        <f t="shared" si="50"/>
        <v/>
      </c>
    </row>
    <row r="322" spans="1:22">
      <c r="A322" s="268" t="str">
        <f t="shared" si="42"/>
        <v/>
      </c>
      <c r="B322" s="267"/>
      <c r="C322" s="39" t="str">
        <f t="shared" si="43"/>
        <v/>
      </c>
      <c r="D322" s="43"/>
      <c r="E322" s="39" t="str">
        <f t="shared" si="44"/>
        <v/>
      </c>
      <c r="F322" s="74"/>
      <c r="G322" s="39" t="str">
        <f t="shared" si="45"/>
        <v/>
      </c>
      <c r="H322" s="39" t="str">
        <f t="shared" si="46"/>
        <v/>
      </c>
      <c r="I322" s="73"/>
      <c r="J322" s="73"/>
      <c r="K322" s="73"/>
      <c r="L322" s="81"/>
      <c r="M322" s="80"/>
      <c r="N322" s="80"/>
      <c r="O322" s="81"/>
      <c r="P322" s="125"/>
      <c r="Q322" s="239"/>
      <c r="R322" t="str">
        <f>IF(D322="","",'OPĆI DIO'!$C$1)</f>
        <v/>
      </c>
      <c r="S322" t="str">
        <f t="shared" si="47"/>
        <v/>
      </c>
      <c r="T322" t="str">
        <f t="shared" si="48"/>
        <v/>
      </c>
      <c r="U322" t="str">
        <f t="shared" si="49"/>
        <v/>
      </c>
      <c r="V322" t="str">
        <f t="shared" si="50"/>
        <v/>
      </c>
    </row>
    <row r="323" spans="1:22">
      <c r="A323" s="268" t="str">
        <f t="shared" si="42"/>
        <v/>
      </c>
      <c r="B323" s="267"/>
      <c r="C323" s="39" t="str">
        <f t="shared" si="43"/>
        <v/>
      </c>
      <c r="D323" s="43"/>
      <c r="E323" s="39" t="str">
        <f t="shared" si="44"/>
        <v/>
      </c>
      <c r="F323" s="74"/>
      <c r="G323" s="39" t="str">
        <f t="shared" si="45"/>
        <v/>
      </c>
      <c r="H323" s="39" t="str">
        <f t="shared" si="46"/>
        <v/>
      </c>
      <c r="I323" s="73"/>
      <c r="J323" s="73"/>
      <c r="K323" s="73"/>
      <c r="L323" s="81"/>
      <c r="M323" s="80"/>
      <c r="N323" s="80"/>
      <c r="O323" s="81"/>
      <c r="P323" s="125"/>
      <c r="Q323" s="239"/>
      <c r="R323" t="str">
        <f>IF(D323="","",'OPĆI DIO'!$C$1)</f>
        <v/>
      </c>
      <c r="S323" t="str">
        <f t="shared" si="47"/>
        <v/>
      </c>
      <c r="T323" t="str">
        <f t="shared" si="48"/>
        <v/>
      </c>
      <c r="U323" t="str">
        <f t="shared" si="49"/>
        <v/>
      </c>
      <c r="V323" t="str">
        <f t="shared" si="50"/>
        <v/>
      </c>
    </row>
    <row r="324" spans="1:22">
      <c r="A324" s="268" t="str">
        <f t="shared" ref="A324:A387" si="51">IFERROR(VLOOKUP(B324,$X$6:$AA$34,4,FALSE),"")</f>
        <v/>
      </c>
      <c r="B324" s="267"/>
      <c r="C324" s="39" t="str">
        <f t="shared" ref="C324:C387" si="52">IFERROR(VLOOKUP(B324,$X$6:$AA$34,2,FALSE),"")</f>
        <v/>
      </c>
      <c r="D324" s="43"/>
      <c r="E324" s="39" t="str">
        <f t="shared" ref="E324:E387" si="53">IFERROR(VLOOKUP(D324,$AB$5:$AD$129,2,FALSE),"")</f>
        <v/>
      </c>
      <c r="F324" s="74"/>
      <c r="G324" s="39" t="str">
        <f t="shared" ref="G324:G387" si="54">IFERROR(VLOOKUP(F324,$AH$6:$AI$1763,2,FALSE),"")</f>
        <v/>
      </c>
      <c r="H324" s="39" t="str">
        <f t="shared" ref="H324:H387" si="55">IFERROR(VLOOKUP(F324,$AH$6:$AK$1763,4,FALSE),"")</f>
        <v/>
      </c>
      <c r="I324" s="73"/>
      <c r="J324" s="73"/>
      <c r="K324" s="73"/>
      <c r="L324" s="81"/>
      <c r="M324" s="80"/>
      <c r="N324" s="80"/>
      <c r="O324" s="81"/>
      <c r="P324" s="125"/>
      <c r="Q324" s="239"/>
      <c r="R324" t="str">
        <f>IF(D324="","",'OPĆI DIO'!$C$1)</f>
        <v/>
      </c>
      <c r="S324" t="str">
        <f t="shared" ref="S324:S387" si="56">LEFT(D324,3)</f>
        <v/>
      </c>
      <c r="T324" t="str">
        <f t="shared" ref="T324:T387" si="57">LEFT(D324,2)</f>
        <v/>
      </c>
      <c r="U324" t="str">
        <f t="shared" ref="U324:U387" si="58">MID(H324,2,2)</f>
        <v/>
      </c>
      <c r="V324" t="str">
        <f t="shared" ref="V324:V387" si="59">LEFT(D324,1)</f>
        <v/>
      </c>
    </row>
    <row r="325" spans="1:22">
      <c r="A325" s="268" t="str">
        <f t="shared" si="51"/>
        <v/>
      </c>
      <c r="B325" s="267"/>
      <c r="C325" s="39" t="str">
        <f t="shared" si="52"/>
        <v/>
      </c>
      <c r="D325" s="43"/>
      <c r="E325" s="39" t="str">
        <f t="shared" si="53"/>
        <v/>
      </c>
      <c r="F325" s="74"/>
      <c r="G325" s="39" t="str">
        <f t="shared" si="54"/>
        <v/>
      </c>
      <c r="H325" s="39" t="str">
        <f t="shared" si="55"/>
        <v/>
      </c>
      <c r="I325" s="73"/>
      <c r="J325" s="73"/>
      <c r="K325" s="73"/>
      <c r="L325" s="81"/>
      <c r="M325" s="80"/>
      <c r="N325" s="80"/>
      <c r="O325" s="81"/>
      <c r="P325" s="125"/>
      <c r="Q325" s="239"/>
      <c r="R325" t="str">
        <f>IF(D325="","",'OPĆI DIO'!$C$1)</f>
        <v/>
      </c>
      <c r="S325" t="str">
        <f t="shared" si="56"/>
        <v/>
      </c>
      <c r="T325" t="str">
        <f t="shared" si="57"/>
        <v/>
      </c>
      <c r="U325" t="str">
        <f t="shared" si="58"/>
        <v/>
      </c>
      <c r="V325" t="str">
        <f t="shared" si="59"/>
        <v/>
      </c>
    </row>
    <row r="326" spans="1:22">
      <c r="A326" s="268" t="str">
        <f t="shared" si="51"/>
        <v/>
      </c>
      <c r="B326" s="267"/>
      <c r="C326" s="39" t="str">
        <f t="shared" si="52"/>
        <v/>
      </c>
      <c r="D326" s="43"/>
      <c r="E326" s="39" t="str">
        <f t="shared" si="53"/>
        <v/>
      </c>
      <c r="F326" s="74"/>
      <c r="G326" s="39" t="str">
        <f t="shared" si="54"/>
        <v/>
      </c>
      <c r="H326" s="39" t="str">
        <f t="shared" si="55"/>
        <v/>
      </c>
      <c r="I326" s="73"/>
      <c r="J326" s="73"/>
      <c r="K326" s="73"/>
      <c r="L326" s="81"/>
      <c r="M326" s="80"/>
      <c r="N326" s="80"/>
      <c r="O326" s="81"/>
      <c r="P326" s="125"/>
      <c r="Q326" s="239"/>
      <c r="R326" t="str">
        <f>IF(D326="","",'OPĆI DIO'!$C$1)</f>
        <v/>
      </c>
      <c r="S326" t="str">
        <f t="shared" si="56"/>
        <v/>
      </c>
      <c r="T326" t="str">
        <f t="shared" si="57"/>
        <v/>
      </c>
      <c r="U326" t="str">
        <f t="shared" si="58"/>
        <v/>
      </c>
      <c r="V326" t="str">
        <f t="shared" si="59"/>
        <v/>
      </c>
    </row>
    <row r="327" spans="1:22">
      <c r="A327" s="268" t="str">
        <f t="shared" si="51"/>
        <v/>
      </c>
      <c r="B327" s="267"/>
      <c r="C327" s="39" t="str">
        <f t="shared" si="52"/>
        <v/>
      </c>
      <c r="D327" s="43"/>
      <c r="E327" s="39" t="str">
        <f t="shared" si="53"/>
        <v/>
      </c>
      <c r="F327" s="74"/>
      <c r="G327" s="39" t="str">
        <f t="shared" si="54"/>
        <v/>
      </c>
      <c r="H327" s="39" t="str">
        <f t="shared" si="55"/>
        <v/>
      </c>
      <c r="I327" s="73"/>
      <c r="J327" s="73"/>
      <c r="K327" s="73"/>
      <c r="L327" s="81"/>
      <c r="M327" s="80"/>
      <c r="N327" s="80"/>
      <c r="O327" s="81"/>
      <c r="P327" s="125"/>
      <c r="Q327" s="239"/>
      <c r="R327" t="str">
        <f>IF(D327="","",'OPĆI DIO'!$C$1)</f>
        <v/>
      </c>
      <c r="S327" t="str">
        <f t="shared" si="56"/>
        <v/>
      </c>
      <c r="T327" t="str">
        <f t="shared" si="57"/>
        <v/>
      </c>
      <c r="U327" t="str">
        <f t="shared" si="58"/>
        <v/>
      </c>
      <c r="V327" t="str">
        <f t="shared" si="59"/>
        <v/>
      </c>
    </row>
    <row r="328" spans="1:22">
      <c r="A328" s="268" t="str">
        <f t="shared" si="51"/>
        <v/>
      </c>
      <c r="B328" s="267"/>
      <c r="C328" s="39" t="str">
        <f t="shared" si="52"/>
        <v/>
      </c>
      <c r="D328" s="43"/>
      <c r="E328" s="39" t="str">
        <f t="shared" si="53"/>
        <v/>
      </c>
      <c r="F328" s="74"/>
      <c r="G328" s="39" t="str">
        <f t="shared" si="54"/>
        <v/>
      </c>
      <c r="H328" s="39" t="str">
        <f t="shared" si="55"/>
        <v/>
      </c>
      <c r="I328" s="73"/>
      <c r="J328" s="73"/>
      <c r="K328" s="73"/>
      <c r="L328" s="81"/>
      <c r="M328" s="80"/>
      <c r="N328" s="80"/>
      <c r="O328" s="81"/>
      <c r="P328" s="125"/>
      <c r="Q328" s="239"/>
      <c r="R328" t="str">
        <f>IF(D328="","",'OPĆI DIO'!$C$1)</f>
        <v/>
      </c>
      <c r="S328" t="str">
        <f t="shared" si="56"/>
        <v/>
      </c>
      <c r="T328" t="str">
        <f t="shared" si="57"/>
        <v/>
      </c>
      <c r="U328" t="str">
        <f t="shared" si="58"/>
        <v/>
      </c>
      <c r="V328" t="str">
        <f t="shared" si="59"/>
        <v/>
      </c>
    </row>
    <row r="329" spans="1:22">
      <c r="A329" s="268" t="str">
        <f t="shared" si="51"/>
        <v/>
      </c>
      <c r="B329" s="267"/>
      <c r="C329" s="39" t="str">
        <f t="shared" si="52"/>
        <v/>
      </c>
      <c r="D329" s="43"/>
      <c r="E329" s="39" t="str">
        <f t="shared" si="53"/>
        <v/>
      </c>
      <c r="F329" s="74"/>
      <c r="G329" s="39" t="str">
        <f t="shared" si="54"/>
        <v/>
      </c>
      <c r="H329" s="39" t="str">
        <f t="shared" si="55"/>
        <v/>
      </c>
      <c r="I329" s="73"/>
      <c r="J329" s="73"/>
      <c r="K329" s="73"/>
      <c r="L329" s="81"/>
      <c r="M329" s="80"/>
      <c r="N329" s="80"/>
      <c r="O329" s="81"/>
      <c r="P329" s="125"/>
      <c r="Q329" s="239"/>
      <c r="R329" t="str">
        <f>IF(D329="","",'OPĆI DIO'!$C$1)</f>
        <v/>
      </c>
      <c r="S329" t="str">
        <f t="shared" si="56"/>
        <v/>
      </c>
      <c r="T329" t="str">
        <f t="shared" si="57"/>
        <v/>
      </c>
      <c r="U329" t="str">
        <f t="shared" si="58"/>
        <v/>
      </c>
      <c r="V329" t="str">
        <f t="shared" si="59"/>
        <v/>
      </c>
    </row>
    <row r="330" spans="1:22">
      <c r="A330" s="268" t="str">
        <f t="shared" si="51"/>
        <v/>
      </c>
      <c r="B330" s="267"/>
      <c r="C330" s="39" t="str">
        <f t="shared" si="52"/>
        <v/>
      </c>
      <c r="D330" s="43"/>
      <c r="E330" s="39" t="str">
        <f t="shared" si="53"/>
        <v/>
      </c>
      <c r="F330" s="74"/>
      <c r="G330" s="39" t="str">
        <f t="shared" si="54"/>
        <v/>
      </c>
      <c r="H330" s="39" t="str">
        <f t="shared" si="55"/>
        <v/>
      </c>
      <c r="I330" s="73"/>
      <c r="J330" s="73"/>
      <c r="K330" s="73"/>
      <c r="L330" s="81"/>
      <c r="M330" s="80"/>
      <c r="N330" s="80"/>
      <c r="O330" s="81"/>
      <c r="P330" s="125"/>
      <c r="Q330" s="239"/>
      <c r="R330" t="str">
        <f>IF(D330="","",'OPĆI DIO'!$C$1)</f>
        <v/>
      </c>
      <c r="S330" t="str">
        <f t="shared" si="56"/>
        <v/>
      </c>
      <c r="T330" t="str">
        <f t="shared" si="57"/>
        <v/>
      </c>
      <c r="U330" t="str">
        <f t="shared" si="58"/>
        <v/>
      </c>
      <c r="V330" t="str">
        <f t="shared" si="59"/>
        <v/>
      </c>
    </row>
    <row r="331" spans="1:22">
      <c r="A331" s="268" t="str">
        <f t="shared" si="51"/>
        <v/>
      </c>
      <c r="B331" s="267"/>
      <c r="C331" s="39" t="str">
        <f t="shared" si="52"/>
        <v/>
      </c>
      <c r="D331" s="43"/>
      <c r="E331" s="39" t="str">
        <f t="shared" si="53"/>
        <v/>
      </c>
      <c r="F331" s="74"/>
      <c r="G331" s="39" t="str">
        <f t="shared" si="54"/>
        <v/>
      </c>
      <c r="H331" s="39" t="str">
        <f t="shared" si="55"/>
        <v/>
      </c>
      <c r="I331" s="73"/>
      <c r="J331" s="73"/>
      <c r="K331" s="73"/>
      <c r="L331" s="81"/>
      <c r="M331" s="80"/>
      <c r="N331" s="80"/>
      <c r="O331" s="81"/>
      <c r="P331" s="125"/>
      <c r="Q331" s="239"/>
      <c r="R331" t="str">
        <f>IF(D331="","",'OPĆI DIO'!$C$1)</f>
        <v/>
      </c>
      <c r="S331" t="str">
        <f t="shared" si="56"/>
        <v/>
      </c>
      <c r="T331" t="str">
        <f t="shared" si="57"/>
        <v/>
      </c>
      <c r="U331" t="str">
        <f t="shared" si="58"/>
        <v/>
      </c>
      <c r="V331" t="str">
        <f t="shared" si="59"/>
        <v/>
      </c>
    </row>
    <row r="332" spans="1:22">
      <c r="A332" s="268" t="str">
        <f t="shared" si="51"/>
        <v/>
      </c>
      <c r="B332" s="267"/>
      <c r="C332" s="39" t="str">
        <f t="shared" si="52"/>
        <v/>
      </c>
      <c r="D332" s="43"/>
      <c r="E332" s="39" t="str">
        <f t="shared" si="53"/>
        <v/>
      </c>
      <c r="F332" s="74"/>
      <c r="G332" s="39" t="str">
        <f t="shared" si="54"/>
        <v/>
      </c>
      <c r="H332" s="39" t="str">
        <f t="shared" si="55"/>
        <v/>
      </c>
      <c r="I332" s="73"/>
      <c r="J332" s="73"/>
      <c r="K332" s="73"/>
      <c r="L332" s="81"/>
      <c r="M332" s="80"/>
      <c r="N332" s="80"/>
      <c r="O332" s="81"/>
      <c r="P332" s="125"/>
      <c r="Q332" s="239"/>
      <c r="R332" t="str">
        <f>IF(D332="","",'OPĆI DIO'!$C$1)</f>
        <v/>
      </c>
      <c r="S332" t="str">
        <f t="shared" si="56"/>
        <v/>
      </c>
      <c r="T332" t="str">
        <f t="shared" si="57"/>
        <v/>
      </c>
      <c r="U332" t="str">
        <f t="shared" si="58"/>
        <v/>
      </c>
      <c r="V332" t="str">
        <f t="shared" si="59"/>
        <v/>
      </c>
    </row>
    <row r="333" spans="1:22">
      <c r="A333" s="268" t="str">
        <f t="shared" si="51"/>
        <v/>
      </c>
      <c r="B333" s="267"/>
      <c r="C333" s="39" t="str">
        <f t="shared" si="52"/>
        <v/>
      </c>
      <c r="D333" s="43"/>
      <c r="E333" s="39" t="str">
        <f t="shared" si="53"/>
        <v/>
      </c>
      <c r="F333" s="74"/>
      <c r="G333" s="39" t="str">
        <f t="shared" si="54"/>
        <v/>
      </c>
      <c r="H333" s="39" t="str">
        <f t="shared" si="55"/>
        <v/>
      </c>
      <c r="I333" s="73"/>
      <c r="J333" s="73"/>
      <c r="K333" s="73"/>
      <c r="L333" s="81"/>
      <c r="M333" s="80"/>
      <c r="N333" s="80"/>
      <c r="O333" s="81"/>
      <c r="P333" s="125"/>
      <c r="Q333" s="239"/>
      <c r="R333" t="str">
        <f>IF(D333="","",'OPĆI DIO'!$C$1)</f>
        <v/>
      </c>
      <c r="S333" t="str">
        <f t="shared" si="56"/>
        <v/>
      </c>
      <c r="T333" t="str">
        <f t="shared" si="57"/>
        <v/>
      </c>
      <c r="U333" t="str">
        <f t="shared" si="58"/>
        <v/>
      </c>
      <c r="V333" t="str">
        <f t="shared" si="59"/>
        <v/>
      </c>
    </row>
    <row r="334" spans="1:22">
      <c r="A334" s="268" t="str">
        <f t="shared" si="51"/>
        <v/>
      </c>
      <c r="B334" s="267"/>
      <c r="C334" s="39" t="str">
        <f t="shared" si="52"/>
        <v/>
      </c>
      <c r="D334" s="43"/>
      <c r="E334" s="39" t="str">
        <f t="shared" si="53"/>
        <v/>
      </c>
      <c r="F334" s="74"/>
      <c r="G334" s="39" t="str">
        <f t="shared" si="54"/>
        <v/>
      </c>
      <c r="H334" s="39" t="str">
        <f t="shared" si="55"/>
        <v/>
      </c>
      <c r="I334" s="73"/>
      <c r="J334" s="73"/>
      <c r="K334" s="73"/>
      <c r="L334" s="81"/>
      <c r="M334" s="80"/>
      <c r="N334" s="80"/>
      <c r="O334" s="81"/>
      <c r="P334" s="125"/>
      <c r="Q334" s="239"/>
      <c r="R334" t="str">
        <f>IF(D334="","",'OPĆI DIO'!$C$1)</f>
        <v/>
      </c>
      <c r="S334" t="str">
        <f t="shared" si="56"/>
        <v/>
      </c>
      <c r="T334" t="str">
        <f t="shared" si="57"/>
        <v/>
      </c>
      <c r="U334" t="str">
        <f t="shared" si="58"/>
        <v/>
      </c>
      <c r="V334" t="str">
        <f t="shared" si="59"/>
        <v/>
      </c>
    </row>
    <row r="335" spans="1:22">
      <c r="A335" s="268" t="str">
        <f t="shared" si="51"/>
        <v/>
      </c>
      <c r="B335" s="267"/>
      <c r="C335" s="39" t="str">
        <f t="shared" si="52"/>
        <v/>
      </c>
      <c r="D335" s="43"/>
      <c r="E335" s="39" t="str">
        <f t="shared" si="53"/>
        <v/>
      </c>
      <c r="F335" s="74"/>
      <c r="G335" s="39" t="str">
        <f t="shared" si="54"/>
        <v/>
      </c>
      <c r="H335" s="39" t="str">
        <f t="shared" si="55"/>
        <v/>
      </c>
      <c r="I335" s="73"/>
      <c r="J335" s="73"/>
      <c r="K335" s="73"/>
      <c r="L335" s="81"/>
      <c r="M335" s="80"/>
      <c r="N335" s="80"/>
      <c r="O335" s="81"/>
      <c r="P335" s="125"/>
      <c r="Q335" s="239"/>
      <c r="R335" t="str">
        <f>IF(D335="","",'OPĆI DIO'!$C$1)</f>
        <v/>
      </c>
      <c r="S335" t="str">
        <f t="shared" si="56"/>
        <v/>
      </c>
      <c r="T335" t="str">
        <f t="shared" si="57"/>
        <v/>
      </c>
      <c r="U335" t="str">
        <f t="shared" si="58"/>
        <v/>
      </c>
      <c r="V335" t="str">
        <f t="shared" si="59"/>
        <v/>
      </c>
    </row>
    <row r="336" spans="1:22">
      <c r="A336" s="268" t="str">
        <f t="shared" si="51"/>
        <v/>
      </c>
      <c r="B336" s="267"/>
      <c r="C336" s="39" t="str">
        <f t="shared" si="52"/>
        <v/>
      </c>
      <c r="D336" s="43"/>
      <c r="E336" s="39" t="str">
        <f t="shared" si="53"/>
        <v/>
      </c>
      <c r="F336" s="74"/>
      <c r="G336" s="39" t="str">
        <f t="shared" si="54"/>
        <v/>
      </c>
      <c r="H336" s="39" t="str">
        <f t="shared" si="55"/>
        <v/>
      </c>
      <c r="I336" s="73"/>
      <c r="J336" s="73"/>
      <c r="K336" s="73"/>
      <c r="L336" s="81"/>
      <c r="M336" s="80"/>
      <c r="N336" s="80"/>
      <c r="O336" s="81"/>
      <c r="P336" s="125"/>
      <c r="Q336" s="239"/>
      <c r="R336" t="str">
        <f>IF(D336="","",'OPĆI DIO'!$C$1)</f>
        <v/>
      </c>
      <c r="S336" t="str">
        <f t="shared" si="56"/>
        <v/>
      </c>
      <c r="T336" t="str">
        <f t="shared" si="57"/>
        <v/>
      </c>
      <c r="U336" t="str">
        <f t="shared" si="58"/>
        <v/>
      </c>
      <c r="V336" t="str">
        <f t="shared" si="59"/>
        <v/>
      </c>
    </row>
    <row r="337" spans="1:22">
      <c r="A337" s="268" t="str">
        <f t="shared" si="51"/>
        <v/>
      </c>
      <c r="B337" s="267"/>
      <c r="C337" s="39" t="str">
        <f t="shared" si="52"/>
        <v/>
      </c>
      <c r="D337" s="43"/>
      <c r="E337" s="39" t="str">
        <f t="shared" si="53"/>
        <v/>
      </c>
      <c r="F337" s="74"/>
      <c r="G337" s="39" t="str">
        <f t="shared" si="54"/>
        <v/>
      </c>
      <c r="H337" s="39" t="str">
        <f t="shared" si="55"/>
        <v/>
      </c>
      <c r="I337" s="73"/>
      <c r="J337" s="73"/>
      <c r="K337" s="73"/>
      <c r="L337" s="81"/>
      <c r="M337" s="80"/>
      <c r="N337" s="80"/>
      <c r="O337" s="81"/>
      <c r="P337" s="125"/>
      <c r="Q337" s="239"/>
      <c r="R337" t="str">
        <f>IF(D337="","",'OPĆI DIO'!$C$1)</f>
        <v/>
      </c>
      <c r="S337" t="str">
        <f t="shared" si="56"/>
        <v/>
      </c>
      <c r="T337" t="str">
        <f t="shared" si="57"/>
        <v/>
      </c>
      <c r="U337" t="str">
        <f t="shared" si="58"/>
        <v/>
      </c>
      <c r="V337" t="str">
        <f t="shared" si="59"/>
        <v/>
      </c>
    </row>
    <row r="338" spans="1:22">
      <c r="A338" s="268" t="str">
        <f t="shared" si="51"/>
        <v/>
      </c>
      <c r="B338" s="267"/>
      <c r="C338" s="39" t="str">
        <f t="shared" si="52"/>
        <v/>
      </c>
      <c r="D338" s="43"/>
      <c r="E338" s="39" t="str">
        <f t="shared" si="53"/>
        <v/>
      </c>
      <c r="F338" s="74"/>
      <c r="G338" s="39" t="str">
        <f t="shared" si="54"/>
        <v/>
      </c>
      <c r="H338" s="39" t="str">
        <f t="shared" si="55"/>
        <v/>
      </c>
      <c r="I338" s="73"/>
      <c r="J338" s="73"/>
      <c r="K338" s="73"/>
      <c r="L338" s="81"/>
      <c r="M338" s="80"/>
      <c r="N338" s="80"/>
      <c r="O338" s="81"/>
      <c r="P338" s="125"/>
      <c r="Q338" s="239"/>
      <c r="R338" t="str">
        <f>IF(D338="","",'OPĆI DIO'!$C$1)</f>
        <v/>
      </c>
      <c r="S338" t="str">
        <f t="shared" si="56"/>
        <v/>
      </c>
      <c r="T338" t="str">
        <f t="shared" si="57"/>
        <v/>
      </c>
      <c r="U338" t="str">
        <f t="shared" si="58"/>
        <v/>
      </c>
      <c r="V338" t="str">
        <f t="shared" si="59"/>
        <v/>
      </c>
    </row>
    <row r="339" spans="1:22">
      <c r="A339" s="268" t="str">
        <f t="shared" si="51"/>
        <v/>
      </c>
      <c r="B339" s="267"/>
      <c r="C339" s="39" t="str">
        <f t="shared" si="52"/>
        <v/>
      </c>
      <c r="D339" s="43"/>
      <c r="E339" s="39" t="str">
        <f t="shared" si="53"/>
        <v/>
      </c>
      <c r="F339" s="74"/>
      <c r="G339" s="39" t="str">
        <f t="shared" si="54"/>
        <v/>
      </c>
      <c r="H339" s="39" t="str">
        <f t="shared" si="55"/>
        <v/>
      </c>
      <c r="I339" s="73"/>
      <c r="J339" s="73"/>
      <c r="K339" s="73"/>
      <c r="L339" s="81"/>
      <c r="M339" s="80"/>
      <c r="N339" s="80"/>
      <c r="O339" s="81"/>
      <c r="P339" s="125"/>
      <c r="Q339" s="239"/>
      <c r="R339" t="str">
        <f>IF(D339="","",'OPĆI DIO'!$C$1)</f>
        <v/>
      </c>
      <c r="S339" t="str">
        <f t="shared" si="56"/>
        <v/>
      </c>
      <c r="T339" t="str">
        <f t="shared" si="57"/>
        <v/>
      </c>
      <c r="U339" t="str">
        <f t="shared" si="58"/>
        <v/>
      </c>
      <c r="V339" t="str">
        <f t="shared" si="59"/>
        <v/>
      </c>
    </row>
    <row r="340" spans="1:22">
      <c r="A340" s="268" t="str">
        <f t="shared" si="51"/>
        <v/>
      </c>
      <c r="B340" s="267"/>
      <c r="C340" s="39" t="str">
        <f t="shared" si="52"/>
        <v/>
      </c>
      <c r="D340" s="43"/>
      <c r="E340" s="39" t="str">
        <f t="shared" si="53"/>
        <v/>
      </c>
      <c r="F340" s="74"/>
      <c r="G340" s="39" t="str">
        <f t="shared" si="54"/>
        <v/>
      </c>
      <c r="H340" s="39" t="str">
        <f t="shared" si="55"/>
        <v/>
      </c>
      <c r="I340" s="73"/>
      <c r="J340" s="73"/>
      <c r="K340" s="73"/>
      <c r="L340" s="81"/>
      <c r="M340" s="80"/>
      <c r="N340" s="80"/>
      <c r="O340" s="81"/>
      <c r="P340" s="125"/>
      <c r="Q340" s="239"/>
      <c r="R340" t="str">
        <f>IF(D340="","",'OPĆI DIO'!$C$1)</f>
        <v/>
      </c>
      <c r="S340" t="str">
        <f t="shared" si="56"/>
        <v/>
      </c>
      <c r="T340" t="str">
        <f t="shared" si="57"/>
        <v/>
      </c>
      <c r="U340" t="str">
        <f t="shared" si="58"/>
        <v/>
      </c>
      <c r="V340" t="str">
        <f t="shared" si="59"/>
        <v/>
      </c>
    </row>
    <row r="341" spans="1:22">
      <c r="A341" s="268" t="str">
        <f t="shared" si="51"/>
        <v/>
      </c>
      <c r="B341" s="267"/>
      <c r="C341" s="39" t="str">
        <f t="shared" si="52"/>
        <v/>
      </c>
      <c r="D341" s="43"/>
      <c r="E341" s="39" t="str">
        <f t="shared" si="53"/>
        <v/>
      </c>
      <c r="F341" s="74"/>
      <c r="G341" s="39" t="str">
        <f t="shared" si="54"/>
        <v/>
      </c>
      <c r="H341" s="39" t="str">
        <f t="shared" si="55"/>
        <v/>
      </c>
      <c r="I341" s="73"/>
      <c r="J341" s="73"/>
      <c r="K341" s="73"/>
      <c r="L341" s="81"/>
      <c r="M341" s="80"/>
      <c r="N341" s="80"/>
      <c r="O341" s="81"/>
      <c r="P341" s="125"/>
      <c r="Q341" s="239"/>
      <c r="R341" t="str">
        <f>IF(D341="","",'OPĆI DIO'!$C$1)</f>
        <v/>
      </c>
      <c r="S341" t="str">
        <f t="shared" si="56"/>
        <v/>
      </c>
      <c r="T341" t="str">
        <f t="shared" si="57"/>
        <v/>
      </c>
      <c r="U341" t="str">
        <f t="shared" si="58"/>
        <v/>
      </c>
      <c r="V341" t="str">
        <f t="shared" si="59"/>
        <v/>
      </c>
    </row>
    <row r="342" spans="1:22">
      <c r="A342" s="268" t="str">
        <f t="shared" si="51"/>
        <v/>
      </c>
      <c r="B342" s="267"/>
      <c r="C342" s="39" t="str">
        <f t="shared" si="52"/>
        <v/>
      </c>
      <c r="D342" s="43"/>
      <c r="E342" s="39" t="str">
        <f t="shared" si="53"/>
        <v/>
      </c>
      <c r="F342" s="74"/>
      <c r="G342" s="39" t="str">
        <f t="shared" si="54"/>
        <v/>
      </c>
      <c r="H342" s="39" t="str">
        <f t="shared" si="55"/>
        <v/>
      </c>
      <c r="I342" s="73"/>
      <c r="J342" s="73"/>
      <c r="K342" s="73"/>
      <c r="L342" s="81"/>
      <c r="M342" s="80"/>
      <c r="N342" s="80"/>
      <c r="O342" s="81"/>
      <c r="P342" s="125"/>
      <c r="Q342" s="239"/>
      <c r="R342" t="str">
        <f>IF(D342="","",'OPĆI DIO'!$C$1)</f>
        <v/>
      </c>
      <c r="S342" t="str">
        <f t="shared" si="56"/>
        <v/>
      </c>
      <c r="T342" t="str">
        <f t="shared" si="57"/>
        <v/>
      </c>
      <c r="U342" t="str">
        <f t="shared" si="58"/>
        <v/>
      </c>
      <c r="V342" t="str">
        <f t="shared" si="59"/>
        <v/>
      </c>
    </row>
    <row r="343" spans="1:22">
      <c r="A343" s="268" t="str">
        <f t="shared" si="51"/>
        <v/>
      </c>
      <c r="B343" s="267"/>
      <c r="C343" s="39" t="str">
        <f t="shared" si="52"/>
        <v/>
      </c>
      <c r="D343" s="43"/>
      <c r="E343" s="39" t="str">
        <f t="shared" si="53"/>
        <v/>
      </c>
      <c r="F343" s="74"/>
      <c r="G343" s="39" t="str">
        <f t="shared" si="54"/>
        <v/>
      </c>
      <c r="H343" s="39" t="str">
        <f t="shared" si="55"/>
        <v/>
      </c>
      <c r="I343" s="73"/>
      <c r="J343" s="73"/>
      <c r="K343" s="73"/>
      <c r="L343" s="81"/>
      <c r="M343" s="80"/>
      <c r="N343" s="80"/>
      <c r="O343" s="81"/>
      <c r="P343" s="125"/>
      <c r="Q343" s="239"/>
      <c r="R343" t="str">
        <f>IF(D343="","",'OPĆI DIO'!$C$1)</f>
        <v/>
      </c>
      <c r="S343" t="str">
        <f t="shared" si="56"/>
        <v/>
      </c>
      <c r="T343" t="str">
        <f t="shared" si="57"/>
        <v/>
      </c>
      <c r="U343" t="str">
        <f t="shared" si="58"/>
        <v/>
      </c>
      <c r="V343" t="str">
        <f t="shared" si="59"/>
        <v/>
      </c>
    </row>
    <row r="344" spans="1:22">
      <c r="A344" s="268" t="str">
        <f t="shared" si="51"/>
        <v/>
      </c>
      <c r="B344" s="267"/>
      <c r="C344" s="39" t="str">
        <f t="shared" si="52"/>
        <v/>
      </c>
      <c r="D344" s="43"/>
      <c r="E344" s="39" t="str">
        <f t="shared" si="53"/>
        <v/>
      </c>
      <c r="F344" s="74"/>
      <c r="G344" s="39" t="str">
        <f t="shared" si="54"/>
        <v/>
      </c>
      <c r="H344" s="39" t="str">
        <f t="shared" si="55"/>
        <v/>
      </c>
      <c r="I344" s="73"/>
      <c r="J344" s="73"/>
      <c r="K344" s="73"/>
      <c r="L344" s="81"/>
      <c r="M344" s="80"/>
      <c r="N344" s="80"/>
      <c r="O344" s="81"/>
      <c r="P344" s="125"/>
      <c r="Q344" s="239"/>
      <c r="R344" t="str">
        <f>IF(D344="","",'OPĆI DIO'!$C$1)</f>
        <v/>
      </c>
      <c r="S344" t="str">
        <f t="shared" si="56"/>
        <v/>
      </c>
      <c r="T344" t="str">
        <f t="shared" si="57"/>
        <v/>
      </c>
      <c r="U344" t="str">
        <f t="shared" si="58"/>
        <v/>
      </c>
      <c r="V344" t="str">
        <f t="shared" si="59"/>
        <v/>
      </c>
    </row>
    <row r="345" spans="1:22">
      <c r="A345" s="268" t="str">
        <f t="shared" si="51"/>
        <v/>
      </c>
      <c r="B345" s="267"/>
      <c r="C345" s="39" t="str">
        <f t="shared" si="52"/>
        <v/>
      </c>
      <c r="D345" s="43"/>
      <c r="E345" s="39" t="str">
        <f t="shared" si="53"/>
        <v/>
      </c>
      <c r="F345" s="74"/>
      <c r="G345" s="39" t="str">
        <f t="shared" si="54"/>
        <v/>
      </c>
      <c r="H345" s="39" t="str">
        <f t="shared" si="55"/>
        <v/>
      </c>
      <c r="I345" s="73"/>
      <c r="J345" s="73"/>
      <c r="K345" s="73"/>
      <c r="L345" s="81"/>
      <c r="M345" s="80"/>
      <c r="N345" s="80"/>
      <c r="O345" s="81"/>
      <c r="P345" s="125"/>
      <c r="Q345" s="239"/>
      <c r="R345" t="str">
        <f>IF(D345="","",'OPĆI DIO'!$C$1)</f>
        <v/>
      </c>
      <c r="S345" t="str">
        <f t="shared" si="56"/>
        <v/>
      </c>
      <c r="T345" t="str">
        <f t="shared" si="57"/>
        <v/>
      </c>
      <c r="U345" t="str">
        <f t="shared" si="58"/>
        <v/>
      </c>
      <c r="V345" t="str">
        <f t="shared" si="59"/>
        <v/>
      </c>
    </row>
    <row r="346" spans="1:22">
      <c r="A346" s="268" t="str">
        <f t="shared" si="51"/>
        <v/>
      </c>
      <c r="B346" s="267"/>
      <c r="C346" s="39" t="str">
        <f t="shared" si="52"/>
        <v/>
      </c>
      <c r="D346" s="43"/>
      <c r="E346" s="39" t="str">
        <f t="shared" si="53"/>
        <v/>
      </c>
      <c r="F346" s="74"/>
      <c r="G346" s="39" t="str">
        <f t="shared" si="54"/>
        <v/>
      </c>
      <c r="H346" s="39" t="str">
        <f t="shared" si="55"/>
        <v/>
      </c>
      <c r="I346" s="73"/>
      <c r="J346" s="73"/>
      <c r="K346" s="73"/>
      <c r="L346" s="81"/>
      <c r="M346" s="80"/>
      <c r="N346" s="80"/>
      <c r="O346" s="81"/>
      <c r="P346" s="125"/>
      <c r="Q346" s="239"/>
      <c r="R346" t="str">
        <f>IF(D346="","",'OPĆI DIO'!$C$1)</f>
        <v/>
      </c>
      <c r="S346" t="str">
        <f t="shared" si="56"/>
        <v/>
      </c>
      <c r="T346" t="str">
        <f t="shared" si="57"/>
        <v/>
      </c>
      <c r="U346" t="str">
        <f t="shared" si="58"/>
        <v/>
      </c>
      <c r="V346" t="str">
        <f t="shared" si="59"/>
        <v/>
      </c>
    </row>
    <row r="347" spans="1:22">
      <c r="A347" s="268" t="str">
        <f t="shared" si="51"/>
        <v/>
      </c>
      <c r="B347" s="267"/>
      <c r="C347" s="39" t="str">
        <f t="shared" si="52"/>
        <v/>
      </c>
      <c r="D347" s="43"/>
      <c r="E347" s="39" t="str">
        <f t="shared" si="53"/>
        <v/>
      </c>
      <c r="F347" s="74"/>
      <c r="G347" s="39" t="str">
        <f t="shared" si="54"/>
        <v/>
      </c>
      <c r="H347" s="39" t="str">
        <f t="shared" si="55"/>
        <v/>
      </c>
      <c r="I347" s="73"/>
      <c r="J347" s="73"/>
      <c r="K347" s="73"/>
      <c r="L347" s="81"/>
      <c r="M347" s="80"/>
      <c r="N347" s="80"/>
      <c r="O347" s="81"/>
      <c r="P347" s="125"/>
      <c r="Q347" s="239"/>
      <c r="R347" t="str">
        <f>IF(D347="","",'OPĆI DIO'!$C$1)</f>
        <v/>
      </c>
      <c r="S347" t="str">
        <f t="shared" si="56"/>
        <v/>
      </c>
      <c r="T347" t="str">
        <f t="shared" si="57"/>
        <v/>
      </c>
      <c r="U347" t="str">
        <f t="shared" si="58"/>
        <v/>
      </c>
      <c r="V347" t="str">
        <f t="shared" si="59"/>
        <v/>
      </c>
    </row>
    <row r="348" spans="1:22">
      <c r="A348" s="268" t="str">
        <f t="shared" si="51"/>
        <v/>
      </c>
      <c r="B348" s="267"/>
      <c r="C348" s="39" t="str">
        <f t="shared" si="52"/>
        <v/>
      </c>
      <c r="D348" s="43"/>
      <c r="E348" s="39" t="str">
        <f t="shared" si="53"/>
        <v/>
      </c>
      <c r="F348" s="74"/>
      <c r="G348" s="39" t="str">
        <f t="shared" si="54"/>
        <v/>
      </c>
      <c r="H348" s="39" t="str">
        <f t="shared" si="55"/>
        <v/>
      </c>
      <c r="I348" s="73"/>
      <c r="J348" s="73"/>
      <c r="K348" s="73"/>
      <c r="L348" s="81"/>
      <c r="M348" s="80"/>
      <c r="N348" s="80"/>
      <c r="O348" s="81"/>
      <c r="P348" s="125"/>
      <c r="Q348" s="239"/>
      <c r="R348" t="str">
        <f>IF(D348="","",'OPĆI DIO'!$C$1)</f>
        <v/>
      </c>
      <c r="S348" t="str">
        <f t="shared" si="56"/>
        <v/>
      </c>
      <c r="T348" t="str">
        <f t="shared" si="57"/>
        <v/>
      </c>
      <c r="U348" t="str">
        <f t="shared" si="58"/>
        <v/>
      </c>
      <c r="V348" t="str">
        <f t="shared" si="59"/>
        <v/>
      </c>
    </row>
    <row r="349" spans="1:22">
      <c r="A349" s="268" t="str">
        <f t="shared" si="51"/>
        <v/>
      </c>
      <c r="B349" s="267"/>
      <c r="C349" s="39" t="str">
        <f t="shared" si="52"/>
        <v/>
      </c>
      <c r="D349" s="43"/>
      <c r="E349" s="39" t="str">
        <f t="shared" si="53"/>
        <v/>
      </c>
      <c r="F349" s="74"/>
      <c r="G349" s="39" t="str">
        <f t="shared" si="54"/>
        <v/>
      </c>
      <c r="H349" s="39" t="str">
        <f t="shared" si="55"/>
        <v/>
      </c>
      <c r="I349" s="73"/>
      <c r="J349" s="73"/>
      <c r="K349" s="73"/>
      <c r="L349" s="81"/>
      <c r="M349" s="80"/>
      <c r="N349" s="80"/>
      <c r="O349" s="81"/>
      <c r="P349" s="125"/>
      <c r="Q349" s="239"/>
      <c r="R349" t="str">
        <f>IF(D349="","",'OPĆI DIO'!$C$1)</f>
        <v/>
      </c>
      <c r="S349" t="str">
        <f t="shared" si="56"/>
        <v/>
      </c>
      <c r="T349" t="str">
        <f t="shared" si="57"/>
        <v/>
      </c>
      <c r="U349" t="str">
        <f t="shared" si="58"/>
        <v/>
      </c>
      <c r="V349" t="str">
        <f t="shared" si="59"/>
        <v/>
      </c>
    </row>
    <row r="350" spans="1:22">
      <c r="A350" s="268" t="str">
        <f t="shared" si="51"/>
        <v/>
      </c>
      <c r="B350" s="267"/>
      <c r="C350" s="39" t="str">
        <f t="shared" si="52"/>
        <v/>
      </c>
      <c r="D350" s="43"/>
      <c r="E350" s="39" t="str">
        <f t="shared" si="53"/>
        <v/>
      </c>
      <c r="F350" s="74"/>
      <c r="G350" s="39" t="str">
        <f t="shared" si="54"/>
        <v/>
      </c>
      <c r="H350" s="39" t="str">
        <f t="shared" si="55"/>
        <v/>
      </c>
      <c r="I350" s="73"/>
      <c r="J350" s="73"/>
      <c r="K350" s="73"/>
      <c r="L350" s="81"/>
      <c r="M350" s="80"/>
      <c r="N350" s="80"/>
      <c r="O350" s="81"/>
      <c r="P350" s="125"/>
      <c r="Q350" s="239"/>
      <c r="R350" t="str">
        <f>IF(D350="","",'OPĆI DIO'!$C$1)</f>
        <v/>
      </c>
      <c r="S350" t="str">
        <f t="shared" si="56"/>
        <v/>
      </c>
      <c r="T350" t="str">
        <f t="shared" si="57"/>
        <v/>
      </c>
      <c r="U350" t="str">
        <f t="shared" si="58"/>
        <v/>
      </c>
      <c r="V350" t="str">
        <f t="shared" si="59"/>
        <v/>
      </c>
    </row>
    <row r="351" spans="1:22">
      <c r="A351" s="268" t="str">
        <f t="shared" si="51"/>
        <v/>
      </c>
      <c r="B351" s="267"/>
      <c r="C351" s="39" t="str">
        <f t="shared" si="52"/>
        <v/>
      </c>
      <c r="D351" s="43"/>
      <c r="E351" s="39" t="str">
        <f t="shared" si="53"/>
        <v/>
      </c>
      <c r="F351" s="74"/>
      <c r="G351" s="39" t="str">
        <f t="shared" si="54"/>
        <v/>
      </c>
      <c r="H351" s="39" t="str">
        <f t="shared" si="55"/>
        <v/>
      </c>
      <c r="I351" s="73"/>
      <c r="J351" s="73"/>
      <c r="K351" s="73"/>
      <c r="L351" s="81"/>
      <c r="M351" s="80"/>
      <c r="N351" s="80"/>
      <c r="O351" s="81"/>
      <c r="P351" s="125"/>
      <c r="Q351" s="239"/>
      <c r="R351" t="str">
        <f>IF(D351="","",'OPĆI DIO'!$C$1)</f>
        <v/>
      </c>
      <c r="S351" t="str">
        <f t="shared" si="56"/>
        <v/>
      </c>
      <c r="T351" t="str">
        <f t="shared" si="57"/>
        <v/>
      </c>
      <c r="U351" t="str">
        <f t="shared" si="58"/>
        <v/>
      </c>
      <c r="V351" t="str">
        <f t="shared" si="59"/>
        <v/>
      </c>
    </row>
    <row r="352" spans="1:22">
      <c r="A352" s="268" t="str">
        <f t="shared" si="51"/>
        <v/>
      </c>
      <c r="B352" s="267"/>
      <c r="C352" s="39" t="str">
        <f t="shared" si="52"/>
        <v/>
      </c>
      <c r="D352" s="43"/>
      <c r="E352" s="39" t="str">
        <f t="shared" si="53"/>
        <v/>
      </c>
      <c r="F352" s="74"/>
      <c r="G352" s="39" t="str">
        <f t="shared" si="54"/>
        <v/>
      </c>
      <c r="H352" s="39" t="str">
        <f t="shared" si="55"/>
        <v/>
      </c>
      <c r="I352" s="73"/>
      <c r="J352" s="73"/>
      <c r="K352" s="73"/>
      <c r="L352" s="81"/>
      <c r="M352" s="80"/>
      <c r="N352" s="80"/>
      <c r="O352" s="81"/>
      <c r="P352" s="125"/>
      <c r="Q352" s="239"/>
      <c r="R352" t="str">
        <f>IF(D352="","",'OPĆI DIO'!$C$1)</f>
        <v/>
      </c>
      <c r="S352" t="str">
        <f t="shared" si="56"/>
        <v/>
      </c>
      <c r="T352" t="str">
        <f t="shared" si="57"/>
        <v/>
      </c>
      <c r="U352" t="str">
        <f t="shared" si="58"/>
        <v/>
      </c>
      <c r="V352" t="str">
        <f t="shared" si="59"/>
        <v/>
      </c>
    </row>
    <row r="353" spans="1:22">
      <c r="A353" s="268" t="str">
        <f t="shared" si="51"/>
        <v/>
      </c>
      <c r="B353" s="267"/>
      <c r="C353" s="39" t="str">
        <f t="shared" si="52"/>
        <v/>
      </c>
      <c r="D353" s="43"/>
      <c r="E353" s="39" t="str">
        <f t="shared" si="53"/>
        <v/>
      </c>
      <c r="F353" s="74"/>
      <c r="G353" s="39" t="str">
        <f t="shared" si="54"/>
        <v/>
      </c>
      <c r="H353" s="39" t="str">
        <f t="shared" si="55"/>
        <v/>
      </c>
      <c r="I353" s="73"/>
      <c r="J353" s="73"/>
      <c r="K353" s="73"/>
      <c r="L353" s="81"/>
      <c r="M353" s="80"/>
      <c r="N353" s="80"/>
      <c r="O353" s="81"/>
      <c r="P353" s="125"/>
      <c r="Q353" s="239"/>
      <c r="R353" t="str">
        <f>IF(D353="","",'OPĆI DIO'!$C$1)</f>
        <v/>
      </c>
      <c r="S353" t="str">
        <f t="shared" si="56"/>
        <v/>
      </c>
      <c r="T353" t="str">
        <f t="shared" si="57"/>
        <v/>
      </c>
      <c r="U353" t="str">
        <f t="shared" si="58"/>
        <v/>
      </c>
      <c r="V353" t="str">
        <f t="shared" si="59"/>
        <v/>
      </c>
    </row>
    <row r="354" spans="1:22">
      <c r="A354" s="268" t="str">
        <f t="shared" si="51"/>
        <v/>
      </c>
      <c r="B354" s="267"/>
      <c r="C354" s="39" t="str">
        <f t="shared" si="52"/>
        <v/>
      </c>
      <c r="D354" s="43"/>
      <c r="E354" s="39" t="str">
        <f t="shared" si="53"/>
        <v/>
      </c>
      <c r="F354" s="74"/>
      <c r="G354" s="39" t="str">
        <f t="shared" si="54"/>
        <v/>
      </c>
      <c r="H354" s="39" t="str">
        <f t="shared" si="55"/>
        <v/>
      </c>
      <c r="I354" s="73"/>
      <c r="J354" s="73"/>
      <c r="K354" s="73"/>
      <c r="L354" s="81"/>
      <c r="M354" s="80"/>
      <c r="N354" s="80"/>
      <c r="O354" s="81"/>
      <c r="P354" s="125"/>
      <c r="Q354" s="239"/>
      <c r="R354" t="str">
        <f>IF(D354="","",'OPĆI DIO'!$C$1)</f>
        <v/>
      </c>
      <c r="S354" t="str">
        <f t="shared" si="56"/>
        <v/>
      </c>
      <c r="T354" t="str">
        <f t="shared" si="57"/>
        <v/>
      </c>
      <c r="U354" t="str">
        <f t="shared" si="58"/>
        <v/>
      </c>
      <c r="V354" t="str">
        <f t="shared" si="59"/>
        <v/>
      </c>
    </row>
    <row r="355" spans="1:22">
      <c r="A355" s="268" t="str">
        <f t="shared" si="51"/>
        <v/>
      </c>
      <c r="B355" s="267"/>
      <c r="C355" s="39" t="str">
        <f t="shared" si="52"/>
        <v/>
      </c>
      <c r="D355" s="43"/>
      <c r="E355" s="39" t="str">
        <f t="shared" si="53"/>
        <v/>
      </c>
      <c r="F355" s="74"/>
      <c r="G355" s="39" t="str">
        <f t="shared" si="54"/>
        <v/>
      </c>
      <c r="H355" s="39" t="str">
        <f t="shared" si="55"/>
        <v/>
      </c>
      <c r="I355" s="73"/>
      <c r="J355" s="73"/>
      <c r="K355" s="73"/>
      <c r="L355" s="81"/>
      <c r="M355" s="80"/>
      <c r="N355" s="80"/>
      <c r="O355" s="81"/>
      <c r="P355" s="125"/>
      <c r="Q355" s="239"/>
      <c r="R355" t="str">
        <f>IF(D355="","",'OPĆI DIO'!$C$1)</f>
        <v/>
      </c>
      <c r="S355" t="str">
        <f t="shared" si="56"/>
        <v/>
      </c>
      <c r="T355" t="str">
        <f t="shared" si="57"/>
        <v/>
      </c>
      <c r="U355" t="str">
        <f t="shared" si="58"/>
        <v/>
      </c>
      <c r="V355" t="str">
        <f t="shared" si="59"/>
        <v/>
      </c>
    </row>
    <row r="356" spans="1:22">
      <c r="A356" s="268" t="str">
        <f t="shared" si="51"/>
        <v/>
      </c>
      <c r="B356" s="267"/>
      <c r="C356" s="39" t="str">
        <f t="shared" si="52"/>
        <v/>
      </c>
      <c r="D356" s="43"/>
      <c r="E356" s="39" t="str">
        <f t="shared" si="53"/>
        <v/>
      </c>
      <c r="F356" s="74"/>
      <c r="G356" s="39" t="str">
        <f t="shared" si="54"/>
        <v/>
      </c>
      <c r="H356" s="39" t="str">
        <f t="shared" si="55"/>
        <v/>
      </c>
      <c r="I356" s="73"/>
      <c r="J356" s="73"/>
      <c r="K356" s="73"/>
      <c r="L356" s="81"/>
      <c r="M356" s="80"/>
      <c r="N356" s="80"/>
      <c r="O356" s="81"/>
      <c r="P356" s="125"/>
      <c r="Q356" s="239"/>
      <c r="R356" t="str">
        <f>IF(D356="","",'OPĆI DIO'!$C$1)</f>
        <v/>
      </c>
      <c r="S356" t="str">
        <f t="shared" si="56"/>
        <v/>
      </c>
      <c r="T356" t="str">
        <f t="shared" si="57"/>
        <v/>
      </c>
      <c r="U356" t="str">
        <f t="shared" si="58"/>
        <v/>
      </c>
      <c r="V356" t="str">
        <f t="shared" si="59"/>
        <v/>
      </c>
    </row>
    <row r="357" spans="1:22">
      <c r="A357" s="268" t="str">
        <f t="shared" si="51"/>
        <v/>
      </c>
      <c r="B357" s="267"/>
      <c r="C357" s="39" t="str">
        <f t="shared" si="52"/>
        <v/>
      </c>
      <c r="D357" s="43"/>
      <c r="E357" s="39" t="str">
        <f t="shared" si="53"/>
        <v/>
      </c>
      <c r="F357" s="74"/>
      <c r="G357" s="39" t="str">
        <f t="shared" si="54"/>
        <v/>
      </c>
      <c r="H357" s="39" t="str">
        <f t="shared" si="55"/>
        <v/>
      </c>
      <c r="I357" s="73"/>
      <c r="J357" s="73"/>
      <c r="K357" s="73"/>
      <c r="L357" s="81"/>
      <c r="M357" s="80"/>
      <c r="N357" s="80"/>
      <c r="O357" s="81"/>
      <c r="P357" s="125"/>
      <c r="Q357" s="239"/>
      <c r="R357" t="str">
        <f>IF(D357="","",'OPĆI DIO'!$C$1)</f>
        <v/>
      </c>
      <c r="S357" t="str">
        <f t="shared" si="56"/>
        <v/>
      </c>
      <c r="T357" t="str">
        <f t="shared" si="57"/>
        <v/>
      </c>
      <c r="U357" t="str">
        <f t="shared" si="58"/>
        <v/>
      </c>
      <c r="V357" t="str">
        <f t="shared" si="59"/>
        <v/>
      </c>
    </row>
    <row r="358" spans="1:22">
      <c r="A358" s="268" t="str">
        <f t="shared" si="51"/>
        <v/>
      </c>
      <c r="B358" s="267"/>
      <c r="C358" s="39" t="str">
        <f t="shared" si="52"/>
        <v/>
      </c>
      <c r="D358" s="43"/>
      <c r="E358" s="39" t="str">
        <f t="shared" si="53"/>
        <v/>
      </c>
      <c r="F358" s="74"/>
      <c r="G358" s="39" t="str">
        <f t="shared" si="54"/>
        <v/>
      </c>
      <c r="H358" s="39" t="str">
        <f t="shared" si="55"/>
        <v/>
      </c>
      <c r="I358" s="73"/>
      <c r="J358" s="73"/>
      <c r="K358" s="73"/>
      <c r="L358" s="81"/>
      <c r="M358" s="80"/>
      <c r="N358" s="80"/>
      <c r="O358" s="81"/>
      <c r="P358" s="125"/>
      <c r="Q358" s="239"/>
      <c r="R358" t="str">
        <f>IF(D358="","",'OPĆI DIO'!$C$1)</f>
        <v/>
      </c>
      <c r="S358" t="str">
        <f t="shared" si="56"/>
        <v/>
      </c>
      <c r="T358" t="str">
        <f t="shared" si="57"/>
        <v/>
      </c>
      <c r="U358" t="str">
        <f t="shared" si="58"/>
        <v/>
      </c>
      <c r="V358" t="str">
        <f t="shared" si="59"/>
        <v/>
      </c>
    </row>
    <row r="359" spans="1:22">
      <c r="A359" s="268" t="str">
        <f t="shared" si="51"/>
        <v/>
      </c>
      <c r="B359" s="267"/>
      <c r="C359" s="39" t="str">
        <f t="shared" si="52"/>
        <v/>
      </c>
      <c r="D359" s="43"/>
      <c r="E359" s="39" t="str">
        <f t="shared" si="53"/>
        <v/>
      </c>
      <c r="F359" s="74"/>
      <c r="G359" s="39" t="str">
        <f t="shared" si="54"/>
        <v/>
      </c>
      <c r="H359" s="39" t="str">
        <f t="shared" si="55"/>
        <v/>
      </c>
      <c r="I359" s="73"/>
      <c r="J359" s="73"/>
      <c r="K359" s="73"/>
      <c r="L359" s="81"/>
      <c r="M359" s="80"/>
      <c r="N359" s="80"/>
      <c r="O359" s="81"/>
      <c r="P359" s="125"/>
      <c r="Q359" s="239"/>
      <c r="R359" t="str">
        <f>IF(D359="","",'OPĆI DIO'!$C$1)</f>
        <v/>
      </c>
      <c r="S359" t="str">
        <f t="shared" si="56"/>
        <v/>
      </c>
      <c r="T359" t="str">
        <f t="shared" si="57"/>
        <v/>
      </c>
      <c r="U359" t="str">
        <f t="shared" si="58"/>
        <v/>
      </c>
      <c r="V359" t="str">
        <f t="shared" si="59"/>
        <v/>
      </c>
    </row>
    <row r="360" spans="1:22">
      <c r="A360" s="268" t="str">
        <f t="shared" si="51"/>
        <v/>
      </c>
      <c r="B360" s="267"/>
      <c r="C360" s="39" t="str">
        <f t="shared" si="52"/>
        <v/>
      </c>
      <c r="D360" s="43"/>
      <c r="E360" s="39" t="str">
        <f t="shared" si="53"/>
        <v/>
      </c>
      <c r="F360" s="74"/>
      <c r="G360" s="39" t="str">
        <f t="shared" si="54"/>
        <v/>
      </c>
      <c r="H360" s="39" t="str">
        <f t="shared" si="55"/>
        <v/>
      </c>
      <c r="I360" s="73"/>
      <c r="J360" s="73"/>
      <c r="K360" s="73"/>
      <c r="L360" s="81"/>
      <c r="M360" s="80"/>
      <c r="N360" s="80"/>
      <c r="O360" s="81"/>
      <c r="P360" s="125"/>
      <c r="Q360" s="239"/>
      <c r="R360" t="str">
        <f>IF(D360="","",'OPĆI DIO'!$C$1)</f>
        <v/>
      </c>
      <c r="S360" t="str">
        <f t="shared" si="56"/>
        <v/>
      </c>
      <c r="T360" t="str">
        <f t="shared" si="57"/>
        <v/>
      </c>
      <c r="U360" t="str">
        <f t="shared" si="58"/>
        <v/>
      </c>
      <c r="V360" t="str">
        <f t="shared" si="59"/>
        <v/>
      </c>
    </row>
    <row r="361" spans="1:22">
      <c r="A361" s="268" t="str">
        <f t="shared" si="51"/>
        <v/>
      </c>
      <c r="B361" s="267"/>
      <c r="C361" s="39" t="str">
        <f t="shared" si="52"/>
        <v/>
      </c>
      <c r="D361" s="43"/>
      <c r="E361" s="39" t="str">
        <f t="shared" si="53"/>
        <v/>
      </c>
      <c r="F361" s="74"/>
      <c r="G361" s="39" t="str">
        <f t="shared" si="54"/>
        <v/>
      </c>
      <c r="H361" s="39" t="str">
        <f t="shared" si="55"/>
        <v/>
      </c>
      <c r="I361" s="73"/>
      <c r="J361" s="73"/>
      <c r="K361" s="73"/>
      <c r="L361" s="81"/>
      <c r="M361" s="80"/>
      <c r="N361" s="80"/>
      <c r="O361" s="81"/>
      <c r="P361" s="125"/>
      <c r="Q361" s="239"/>
      <c r="R361" t="str">
        <f>IF(D361="","",'OPĆI DIO'!$C$1)</f>
        <v/>
      </c>
      <c r="S361" t="str">
        <f t="shared" si="56"/>
        <v/>
      </c>
      <c r="T361" t="str">
        <f t="shared" si="57"/>
        <v/>
      </c>
      <c r="U361" t="str">
        <f t="shared" si="58"/>
        <v/>
      </c>
      <c r="V361" t="str">
        <f t="shared" si="59"/>
        <v/>
      </c>
    </row>
    <row r="362" spans="1:22">
      <c r="A362" s="268" t="str">
        <f t="shared" si="51"/>
        <v/>
      </c>
      <c r="B362" s="267"/>
      <c r="C362" s="39" t="str">
        <f t="shared" si="52"/>
        <v/>
      </c>
      <c r="D362" s="43"/>
      <c r="E362" s="39" t="str">
        <f t="shared" si="53"/>
        <v/>
      </c>
      <c r="F362" s="74"/>
      <c r="G362" s="39" t="str">
        <f t="shared" si="54"/>
        <v/>
      </c>
      <c r="H362" s="39" t="str">
        <f t="shared" si="55"/>
        <v/>
      </c>
      <c r="I362" s="73"/>
      <c r="J362" s="73"/>
      <c r="K362" s="73"/>
      <c r="L362" s="81"/>
      <c r="M362" s="80"/>
      <c r="N362" s="80"/>
      <c r="O362" s="81"/>
      <c r="P362" s="125"/>
      <c r="Q362" s="239"/>
      <c r="R362" t="str">
        <f>IF(D362="","",'OPĆI DIO'!$C$1)</f>
        <v/>
      </c>
      <c r="S362" t="str">
        <f t="shared" si="56"/>
        <v/>
      </c>
      <c r="T362" t="str">
        <f t="shared" si="57"/>
        <v/>
      </c>
      <c r="U362" t="str">
        <f t="shared" si="58"/>
        <v/>
      </c>
      <c r="V362" t="str">
        <f t="shared" si="59"/>
        <v/>
      </c>
    </row>
    <row r="363" spans="1:22">
      <c r="A363" s="268" t="str">
        <f t="shared" si="51"/>
        <v/>
      </c>
      <c r="B363" s="267"/>
      <c r="C363" s="39" t="str">
        <f t="shared" si="52"/>
        <v/>
      </c>
      <c r="D363" s="43"/>
      <c r="E363" s="39" t="str">
        <f t="shared" si="53"/>
        <v/>
      </c>
      <c r="F363" s="74"/>
      <c r="G363" s="39" t="str">
        <f t="shared" si="54"/>
        <v/>
      </c>
      <c r="H363" s="39" t="str">
        <f t="shared" si="55"/>
        <v/>
      </c>
      <c r="I363" s="73"/>
      <c r="J363" s="73"/>
      <c r="K363" s="73"/>
      <c r="L363" s="81"/>
      <c r="M363" s="80"/>
      <c r="N363" s="80"/>
      <c r="O363" s="81"/>
      <c r="P363" s="125"/>
      <c r="Q363" s="239"/>
      <c r="R363" t="str">
        <f>IF(D363="","",'OPĆI DIO'!$C$1)</f>
        <v/>
      </c>
      <c r="S363" t="str">
        <f t="shared" si="56"/>
        <v/>
      </c>
      <c r="T363" t="str">
        <f t="shared" si="57"/>
        <v/>
      </c>
      <c r="U363" t="str">
        <f t="shared" si="58"/>
        <v/>
      </c>
      <c r="V363" t="str">
        <f t="shared" si="59"/>
        <v/>
      </c>
    </row>
    <row r="364" spans="1:22">
      <c r="A364" s="268" t="str">
        <f t="shared" si="51"/>
        <v/>
      </c>
      <c r="B364" s="267"/>
      <c r="C364" s="39" t="str">
        <f t="shared" si="52"/>
        <v/>
      </c>
      <c r="D364" s="43"/>
      <c r="E364" s="39" t="str">
        <f t="shared" si="53"/>
        <v/>
      </c>
      <c r="F364" s="74"/>
      <c r="G364" s="39" t="str">
        <f t="shared" si="54"/>
        <v/>
      </c>
      <c r="H364" s="39" t="str">
        <f t="shared" si="55"/>
        <v/>
      </c>
      <c r="I364" s="73"/>
      <c r="J364" s="73"/>
      <c r="K364" s="73"/>
      <c r="L364" s="81"/>
      <c r="M364" s="80"/>
      <c r="N364" s="80"/>
      <c r="O364" s="81"/>
      <c r="P364" s="125"/>
      <c r="Q364" s="239"/>
      <c r="R364" t="str">
        <f>IF(D364="","",'OPĆI DIO'!$C$1)</f>
        <v/>
      </c>
      <c r="S364" t="str">
        <f t="shared" si="56"/>
        <v/>
      </c>
      <c r="T364" t="str">
        <f t="shared" si="57"/>
        <v/>
      </c>
      <c r="U364" t="str">
        <f t="shared" si="58"/>
        <v/>
      </c>
      <c r="V364" t="str">
        <f t="shared" si="59"/>
        <v/>
      </c>
    </row>
    <row r="365" spans="1:22">
      <c r="A365" s="268" t="str">
        <f t="shared" si="51"/>
        <v/>
      </c>
      <c r="B365" s="267"/>
      <c r="C365" s="39" t="str">
        <f t="shared" si="52"/>
        <v/>
      </c>
      <c r="D365" s="43"/>
      <c r="E365" s="39" t="str">
        <f t="shared" si="53"/>
        <v/>
      </c>
      <c r="F365" s="74"/>
      <c r="G365" s="39" t="str">
        <f t="shared" si="54"/>
        <v/>
      </c>
      <c r="H365" s="39" t="str">
        <f t="shared" si="55"/>
        <v/>
      </c>
      <c r="I365" s="73"/>
      <c r="J365" s="73"/>
      <c r="K365" s="73"/>
      <c r="L365" s="81"/>
      <c r="M365" s="80"/>
      <c r="N365" s="80"/>
      <c r="O365" s="81"/>
      <c r="P365" s="125"/>
      <c r="Q365" s="239"/>
      <c r="R365" t="str">
        <f>IF(D365="","",'OPĆI DIO'!$C$1)</f>
        <v/>
      </c>
      <c r="S365" t="str">
        <f t="shared" si="56"/>
        <v/>
      </c>
      <c r="T365" t="str">
        <f t="shared" si="57"/>
        <v/>
      </c>
      <c r="U365" t="str">
        <f t="shared" si="58"/>
        <v/>
      </c>
      <c r="V365" t="str">
        <f t="shared" si="59"/>
        <v/>
      </c>
    </row>
    <row r="366" spans="1:22">
      <c r="A366" s="268" t="str">
        <f t="shared" si="51"/>
        <v/>
      </c>
      <c r="B366" s="267"/>
      <c r="C366" s="39" t="str">
        <f t="shared" si="52"/>
        <v/>
      </c>
      <c r="D366" s="43"/>
      <c r="E366" s="39" t="str">
        <f t="shared" si="53"/>
        <v/>
      </c>
      <c r="F366" s="74"/>
      <c r="G366" s="39" t="str">
        <f t="shared" si="54"/>
        <v/>
      </c>
      <c r="H366" s="39" t="str">
        <f t="shared" si="55"/>
        <v/>
      </c>
      <c r="I366" s="73"/>
      <c r="J366" s="73"/>
      <c r="K366" s="73"/>
      <c r="L366" s="81"/>
      <c r="M366" s="80"/>
      <c r="N366" s="80"/>
      <c r="O366" s="81"/>
      <c r="P366" s="125"/>
      <c r="Q366" s="239"/>
      <c r="R366" t="str">
        <f>IF(D366="","",'OPĆI DIO'!$C$1)</f>
        <v/>
      </c>
      <c r="S366" t="str">
        <f t="shared" si="56"/>
        <v/>
      </c>
      <c r="T366" t="str">
        <f t="shared" si="57"/>
        <v/>
      </c>
      <c r="U366" t="str">
        <f t="shared" si="58"/>
        <v/>
      </c>
      <c r="V366" t="str">
        <f t="shared" si="59"/>
        <v/>
      </c>
    </row>
    <row r="367" spans="1:22">
      <c r="A367" s="268" t="str">
        <f t="shared" si="51"/>
        <v/>
      </c>
      <c r="B367" s="267"/>
      <c r="C367" s="39" t="str">
        <f t="shared" si="52"/>
        <v/>
      </c>
      <c r="D367" s="43"/>
      <c r="E367" s="39" t="str">
        <f t="shared" si="53"/>
        <v/>
      </c>
      <c r="F367" s="74"/>
      <c r="G367" s="39" t="str">
        <f t="shared" si="54"/>
        <v/>
      </c>
      <c r="H367" s="39" t="str">
        <f t="shared" si="55"/>
        <v/>
      </c>
      <c r="I367" s="73"/>
      <c r="J367" s="73"/>
      <c r="K367" s="73"/>
      <c r="L367" s="81"/>
      <c r="M367" s="80"/>
      <c r="N367" s="80"/>
      <c r="O367" s="81"/>
      <c r="P367" s="125"/>
      <c r="Q367" s="239"/>
      <c r="R367" t="str">
        <f>IF(D367="","",'OPĆI DIO'!$C$1)</f>
        <v/>
      </c>
      <c r="S367" t="str">
        <f t="shared" si="56"/>
        <v/>
      </c>
      <c r="T367" t="str">
        <f t="shared" si="57"/>
        <v/>
      </c>
      <c r="U367" t="str">
        <f t="shared" si="58"/>
        <v/>
      </c>
      <c r="V367" t="str">
        <f t="shared" si="59"/>
        <v/>
      </c>
    </row>
    <row r="368" spans="1:22">
      <c r="A368" s="268" t="str">
        <f t="shared" si="51"/>
        <v/>
      </c>
      <c r="B368" s="267"/>
      <c r="C368" s="39" t="str">
        <f t="shared" si="52"/>
        <v/>
      </c>
      <c r="D368" s="43"/>
      <c r="E368" s="39" t="str">
        <f t="shared" si="53"/>
        <v/>
      </c>
      <c r="F368" s="74"/>
      <c r="G368" s="39" t="str">
        <f t="shared" si="54"/>
        <v/>
      </c>
      <c r="H368" s="39" t="str">
        <f t="shared" si="55"/>
        <v/>
      </c>
      <c r="I368" s="73"/>
      <c r="J368" s="73"/>
      <c r="K368" s="73"/>
      <c r="L368" s="81"/>
      <c r="M368" s="80"/>
      <c r="N368" s="80"/>
      <c r="O368" s="81"/>
      <c r="P368" s="125"/>
      <c r="Q368" s="239"/>
      <c r="R368" t="str">
        <f>IF(D368="","",'OPĆI DIO'!$C$1)</f>
        <v/>
      </c>
      <c r="S368" t="str">
        <f t="shared" si="56"/>
        <v/>
      </c>
      <c r="T368" t="str">
        <f t="shared" si="57"/>
        <v/>
      </c>
      <c r="U368" t="str">
        <f t="shared" si="58"/>
        <v/>
      </c>
      <c r="V368" t="str">
        <f t="shared" si="59"/>
        <v/>
      </c>
    </row>
    <row r="369" spans="1:22">
      <c r="A369" s="268" t="str">
        <f t="shared" si="51"/>
        <v/>
      </c>
      <c r="B369" s="267"/>
      <c r="C369" s="39" t="str">
        <f t="shared" si="52"/>
        <v/>
      </c>
      <c r="D369" s="43"/>
      <c r="E369" s="39" t="str">
        <f t="shared" si="53"/>
        <v/>
      </c>
      <c r="F369" s="74"/>
      <c r="G369" s="39" t="str">
        <f t="shared" si="54"/>
        <v/>
      </c>
      <c r="H369" s="39" t="str">
        <f t="shared" si="55"/>
        <v/>
      </c>
      <c r="I369" s="73"/>
      <c r="J369" s="73"/>
      <c r="K369" s="73"/>
      <c r="L369" s="81"/>
      <c r="M369" s="80"/>
      <c r="N369" s="80"/>
      <c r="O369" s="81"/>
      <c r="P369" s="125"/>
      <c r="Q369" s="239"/>
      <c r="R369" t="str">
        <f>IF(D369="","",'OPĆI DIO'!$C$1)</f>
        <v/>
      </c>
      <c r="S369" t="str">
        <f t="shared" si="56"/>
        <v/>
      </c>
      <c r="T369" t="str">
        <f t="shared" si="57"/>
        <v/>
      </c>
      <c r="U369" t="str">
        <f t="shared" si="58"/>
        <v/>
      </c>
      <c r="V369" t="str">
        <f t="shared" si="59"/>
        <v/>
      </c>
    </row>
    <row r="370" spans="1:22">
      <c r="A370" s="268" t="str">
        <f t="shared" si="51"/>
        <v/>
      </c>
      <c r="B370" s="267"/>
      <c r="C370" s="39" t="str">
        <f t="shared" si="52"/>
        <v/>
      </c>
      <c r="D370" s="43"/>
      <c r="E370" s="39" t="str">
        <f t="shared" si="53"/>
        <v/>
      </c>
      <c r="F370" s="74"/>
      <c r="G370" s="39" t="str">
        <f t="shared" si="54"/>
        <v/>
      </c>
      <c r="H370" s="39" t="str">
        <f t="shared" si="55"/>
        <v/>
      </c>
      <c r="I370" s="73"/>
      <c r="J370" s="73"/>
      <c r="K370" s="73"/>
      <c r="L370" s="81"/>
      <c r="M370" s="80"/>
      <c r="N370" s="80"/>
      <c r="O370" s="81"/>
      <c r="P370" s="125"/>
      <c r="Q370" s="239"/>
      <c r="R370" t="str">
        <f>IF(D370="","",'OPĆI DIO'!$C$1)</f>
        <v/>
      </c>
      <c r="S370" t="str">
        <f t="shared" si="56"/>
        <v/>
      </c>
      <c r="T370" t="str">
        <f t="shared" si="57"/>
        <v/>
      </c>
      <c r="U370" t="str">
        <f t="shared" si="58"/>
        <v/>
      </c>
      <c r="V370" t="str">
        <f t="shared" si="59"/>
        <v/>
      </c>
    </row>
    <row r="371" spans="1:22">
      <c r="A371" s="268" t="str">
        <f t="shared" si="51"/>
        <v/>
      </c>
      <c r="B371" s="267"/>
      <c r="C371" s="39" t="str">
        <f t="shared" si="52"/>
        <v/>
      </c>
      <c r="D371" s="43"/>
      <c r="E371" s="39" t="str">
        <f t="shared" si="53"/>
        <v/>
      </c>
      <c r="F371" s="74"/>
      <c r="G371" s="39" t="str">
        <f t="shared" si="54"/>
        <v/>
      </c>
      <c r="H371" s="39" t="str">
        <f t="shared" si="55"/>
        <v/>
      </c>
      <c r="I371" s="73"/>
      <c r="J371" s="73"/>
      <c r="K371" s="73"/>
      <c r="L371" s="81"/>
      <c r="M371" s="80"/>
      <c r="N371" s="80"/>
      <c r="O371" s="81"/>
      <c r="P371" s="125"/>
      <c r="Q371" s="239"/>
      <c r="R371" t="str">
        <f>IF(D371="","",'OPĆI DIO'!$C$1)</f>
        <v/>
      </c>
      <c r="S371" t="str">
        <f t="shared" si="56"/>
        <v/>
      </c>
      <c r="T371" t="str">
        <f t="shared" si="57"/>
        <v/>
      </c>
      <c r="U371" t="str">
        <f t="shared" si="58"/>
        <v/>
      </c>
      <c r="V371" t="str">
        <f t="shared" si="59"/>
        <v/>
      </c>
    </row>
    <row r="372" spans="1:22">
      <c r="A372" s="268" t="str">
        <f t="shared" si="51"/>
        <v/>
      </c>
      <c r="B372" s="267"/>
      <c r="C372" s="39" t="str">
        <f t="shared" si="52"/>
        <v/>
      </c>
      <c r="D372" s="43"/>
      <c r="E372" s="39" t="str">
        <f t="shared" si="53"/>
        <v/>
      </c>
      <c r="F372" s="74"/>
      <c r="G372" s="39" t="str">
        <f t="shared" si="54"/>
        <v/>
      </c>
      <c r="H372" s="39" t="str">
        <f t="shared" si="55"/>
        <v/>
      </c>
      <c r="I372" s="73"/>
      <c r="J372" s="73"/>
      <c r="K372" s="73"/>
      <c r="L372" s="81"/>
      <c r="M372" s="80"/>
      <c r="N372" s="80"/>
      <c r="O372" s="81"/>
      <c r="P372" s="125"/>
      <c r="Q372" s="239"/>
      <c r="R372" t="str">
        <f>IF(D372="","",'OPĆI DIO'!$C$1)</f>
        <v/>
      </c>
      <c r="S372" t="str">
        <f t="shared" si="56"/>
        <v/>
      </c>
      <c r="T372" t="str">
        <f t="shared" si="57"/>
        <v/>
      </c>
      <c r="U372" t="str">
        <f t="shared" si="58"/>
        <v/>
      </c>
      <c r="V372" t="str">
        <f t="shared" si="59"/>
        <v/>
      </c>
    </row>
    <row r="373" spans="1:22">
      <c r="A373" s="268" t="str">
        <f t="shared" si="51"/>
        <v/>
      </c>
      <c r="B373" s="267"/>
      <c r="C373" s="39" t="str">
        <f t="shared" si="52"/>
        <v/>
      </c>
      <c r="D373" s="43"/>
      <c r="E373" s="39" t="str">
        <f t="shared" si="53"/>
        <v/>
      </c>
      <c r="F373" s="74"/>
      <c r="G373" s="39" t="str">
        <f t="shared" si="54"/>
        <v/>
      </c>
      <c r="H373" s="39" t="str">
        <f t="shared" si="55"/>
        <v/>
      </c>
      <c r="I373" s="73"/>
      <c r="J373" s="73"/>
      <c r="K373" s="73"/>
      <c r="L373" s="81"/>
      <c r="M373" s="80"/>
      <c r="N373" s="80"/>
      <c r="O373" s="81"/>
      <c r="P373" s="125"/>
      <c r="Q373" s="239"/>
      <c r="R373" t="str">
        <f>IF(D373="","",'OPĆI DIO'!$C$1)</f>
        <v/>
      </c>
      <c r="S373" t="str">
        <f t="shared" si="56"/>
        <v/>
      </c>
      <c r="T373" t="str">
        <f t="shared" si="57"/>
        <v/>
      </c>
      <c r="U373" t="str">
        <f t="shared" si="58"/>
        <v/>
      </c>
      <c r="V373" t="str">
        <f t="shared" si="59"/>
        <v/>
      </c>
    </row>
    <row r="374" spans="1:22">
      <c r="A374" s="268" t="str">
        <f t="shared" si="51"/>
        <v/>
      </c>
      <c r="B374" s="267"/>
      <c r="C374" s="39" t="str">
        <f t="shared" si="52"/>
        <v/>
      </c>
      <c r="D374" s="43"/>
      <c r="E374" s="39" t="str">
        <f t="shared" si="53"/>
        <v/>
      </c>
      <c r="F374" s="74"/>
      <c r="G374" s="39" t="str">
        <f t="shared" si="54"/>
        <v/>
      </c>
      <c r="H374" s="39" t="str">
        <f t="shared" si="55"/>
        <v/>
      </c>
      <c r="I374" s="73"/>
      <c r="J374" s="73"/>
      <c r="K374" s="73"/>
      <c r="L374" s="81"/>
      <c r="M374" s="80"/>
      <c r="N374" s="80"/>
      <c r="O374" s="81"/>
      <c r="P374" s="125"/>
      <c r="Q374" s="239"/>
      <c r="R374" t="str">
        <f>IF(D374="","",'OPĆI DIO'!$C$1)</f>
        <v/>
      </c>
      <c r="S374" t="str">
        <f t="shared" si="56"/>
        <v/>
      </c>
      <c r="T374" t="str">
        <f t="shared" si="57"/>
        <v/>
      </c>
      <c r="U374" t="str">
        <f t="shared" si="58"/>
        <v/>
      </c>
      <c r="V374" t="str">
        <f t="shared" si="59"/>
        <v/>
      </c>
    </row>
    <row r="375" spans="1:22">
      <c r="A375" s="268" t="str">
        <f t="shared" si="51"/>
        <v/>
      </c>
      <c r="B375" s="267"/>
      <c r="C375" s="39" t="str">
        <f t="shared" si="52"/>
        <v/>
      </c>
      <c r="D375" s="43"/>
      <c r="E375" s="39" t="str">
        <f t="shared" si="53"/>
        <v/>
      </c>
      <c r="F375" s="74"/>
      <c r="G375" s="39" t="str">
        <f t="shared" si="54"/>
        <v/>
      </c>
      <c r="H375" s="39" t="str">
        <f t="shared" si="55"/>
        <v/>
      </c>
      <c r="I375" s="73"/>
      <c r="J375" s="73"/>
      <c r="K375" s="73"/>
      <c r="L375" s="81"/>
      <c r="M375" s="80"/>
      <c r="N375" s="80"/>
      <c r="O375" s="81"/>
      <c r="P375" s="125"/>
      <c r="Q375" s="239"/>
      <c r="R375" t="str">
        <f>IF(D375="","",'OPĆI DIO'!$C$1)</f>
        <v/>
      </c>
      <c r="S375" t="str">
        <f t="shared" si="56"/>
        <v/>
      </c>
      <c r="T375" t="str">
        <f t="shared" si="57"/>
        <v/>
      </c>
      <c r="U375" t="str">
        <f t="shared" si="58"/>
        <v/>
      </c>
      <c r="V375" t="str">
        <f t="shared" si="59"/>
        <v/>
      </c>
    </row>
    <row r="376" spans="1:22">
      <c r="A376" s="268" t="str">
        <f t="shared" si="51"/>
        <v/>
      </c>
      <c r="B376" s="267"/>
      <c r="C376" s="39" t="str">
        <f t="shared" si="52"/>
        <v/>
      </c>
      <c r="D376" s="43"/>
      <c r="E376" s="39" t="str">
        <f t="shared" si="53"/>
        <v/>
      </c>
      <c r="F376" s="74"/>
      <c r="G376" s="39" t="str">
        <f t="shared" si="54"/>
        <v/>
      </c>
      <c r="H376" s="39" t="str">
        <f t="shared" si="55"/>
        <v/>
      </c>
      <c r="I376" s="73"/>
      <c r="J376" s="73"/>
      <c r="K376" s="73"/>
      <c r="L376" s="81"/>
      <c r="M376" s="80"/>
      <c r="N376" s="80"/>
      <c r="O376" s="81"/>
      <c r="P376" s="125"/>
      <c r="Q376" s="239"/>
      <c r="R376" t="str">
        <f>IF(D376="","",'OPĆI DIO'!$C$1)</f>
        <v/>
      </c>
      <c r="S376" t="str">
        <f t="shared" si="56"/>
        <v/>
      </c>
      <c r="T376" t="str">
        <f t="shared" si="57"/>
        <v/>
      </c>
      <c r="U376" t="str">
        <f t="shared" si="58"/>
        <v/>
      </c>
      <c r="V376" t="str">
        <f t="shared" si="59"/>
        <v/>
      </c>
    </row>
    <row r="377" spans="1:22">
      <c r="A377" s="268" t="str">
        <f t="shared" si="51"/>
        <v/>
      </c>
      <c r="B377" s="267"/>
      <c r="C377" s="39" t="str">
        <f t="shared" si="52"/>
        <v/>
      </c>
      <c r="D377" s="43"/>
      <c r="E377" s="39" t="str">
        <f t="shared" si="53"/>
        <v/>
      </c>
      <c r="F377" s="74"/>
      <c r="G377" s="39" t="str">
        <f t="shared" si="54"/>
        <v/>
      </c>
      <c r="H377" s="39" t="str">
        <f t="shared" si="55"/>
        <v/>
      </c>
      <c r="I377" s="73"/>
      <c r="J377" s="73"/>
      <c r="K377" s="73"/>
      <c r="L377" s="81"/>
      <c r="M377" s="80"/>
      <c r="N377" s="80"/>
      <c r="O377" s="81"/>
      <c r="P377" s="125"/>
      <c r="Q377" s="239"/>
      <c r="R377" t="str">
        <f>IF(D377="","",'OPĆI DIO'!$C$1)</f>
        <v/>
      </c>
      <c r="S377" t="str">
        <f t="shared" si="56"/>
        <v/>
      </c>
      <c r="T377" t="str">
        <f t="shared" si="57"/>
        <v/>
      </c>
      <c r="U377" t="str">
        <f t="shared" si="58"/>
        <v/>
      </c>
      <c r="V377" t="str">
        <f t="shared" si="59"/>
        <v/>
      </c>
    </row>
    <row r="378" spans="1:22">
      <c r="A378" s="268" t="str">
        <f t="shared" si="51"/>
        <v/>
      </c>
      <c r="B378" s="267"/>
      <c r="C378" s="39" t="str">
        <f t="shared" si="52"/>
        <v/>
      </c>
      <c r="D378" s="43"/>
      <c r="E378" s="39" t="str">
        <f t="shared" si="53"/>
        <v/>
      </c>
      <c r="F378" s="74"/>
      <c r="G378" s="39" t="str">
        <f t="shared" si="54"/>
        <v/>
      </c>
      <c r="H378" s="39" t="str">
        <f t="shared" si="55"/>
        <v/>
      </c>
      <c r="I378" s="73"/>
      <c r="J378" s="73"/>
      <c r="K378" s="73"/>
      <c r="L378" s="81"/>
      <c r="M378" s="80"/>
      <c r="N378" s="80"/>
      <c r="O378" s="81"/>
      <c r="P378" s="125"/>
      <c r="Q378" s="239"/>
      <c r="R378" t="str">
        <f>IF(D378="","",'OPĆI DIO'!$C$1)</f>
        <v/>
      </c>
      <c r="S378" t="str">
        <f t="shared" si="56"/>
        <v/>
      </c>
      <c r="T378" t="str">
        <f t="shared" si="57"/>
        <v/>
      </c>
      <c r="U378" t="str">
        <f t="shared" si="58"/>
        <v/>
      </c>
      <c r="V378" t="str">
        <f t="shared" si="59"/>
        <v/>
      </c>
    </row>
    <row r="379" spans="1:22">
      <c r="A379" s="268" t="str">
        <f t="shared" si="51"/>
        <v/>
      </c>
      <c r="B379" s="267"/>
      <c r="C379" s="39" t="str">
        <f t="shared" si="52"/>
        <v/>
      </c>
      <c r="D379" s="43"/>
      <c r="E379" s="39" t="str">
        <f t="shared" si="53"/>
        <v/>
      </c>
      <c r="F379" s="74"/>
      <c r="G379" s="39" t="str">
        <f t="shared" si="54"/>
        <v/>
      </c>
      <c r="H379" s="39" t="str">
        <f t="shared" si="55"/>
        <v/>
      </c>
      <c r="I379" s="73"/>
      <c r="J379" s="73"/>
      <c r="K379" s="73"/>
      <c r="L379" s="81"/>
      <c r="M379" s="80"/>
      <c r="N379" s="80"/>
      <c r="O379" s="81"/>
      <c r="P379" s="125"/>
      <c r="Q379" s="239"/>
      <c r="R379" t="str">
        <f>IF(D379="","",'OPĆI DIO'!$C$1)</f>
        <v/>
      </c>
      <c r="S379" t="str">
        <f t="shared" si="56"/>
        <v/>
      </c>
      <c r="T379" t="str">
        <f t="shared" si="57"/>
        <v/>
      </c>
      <c r="U379" t="str">
        <f t="shared" si="58"/>
        <v/>
      </c>
      <c r="V379" t="str">
        <f t="shared" si="59"/>
        <v/>
      </c>
    </row>
    <row r="380" spans="1:22">
      <c r="A380" s="268" t="str">
        <f t="shared" si="51"/>
        <v/>
      </c>
      <c r="B380" s="267"/>
      <c r="C380" s="39" t="str">
        <f t="shared" si="52"/>
        <v/>
      </c>
      <c r="D380" s="43"/>
      <c r="E380" s="39" t="str">
        <f t="shared" si="53"/>
        <v/>
      </c>
      <c r="F380" s="74"/>
      <c r="G380" s="39" t="str">
        <f t="shared" si="54"/>
        <v/>
      </c>
      <c r="H380" s="39" t="str">
        <f t="shared" si="55"/>
        <v/>
      </c>
      <c r="I380" s="73"/>
      <c r="J380" s="73"/>
      <c r="K380" s="73"/>
      <c r="L380" s="81"/>
      <c r="M380" s="80"/>
      <c r="N380" s="80"/>
      <c r="O380" s="81"/>
      <c r="P380" s="125"/>
      <c r="Q380" s="239"/>
      <c r="R380" t="str">
        <f>IF(D380="","",'OPĆI DIO'!$C$1)</f>
        <v/>
      </c>
      <c r="S380" t="str">
        <f t="shared" si="56"/>
        <v/>
      </c>
      <c r="T380" t="str">
        <f t="shared" si="57"/>
        <v/>
      </c>
      <c r="U380" t="str">
        <f t="shared" si="58"/>
        <v/>
      </c>
      <c r="V380" t="str">
        <f t="shared" si="59"/>
        <v/>
      </c>
    </row>
    <row r="381" spans="1:22">
      <c r="A381" s="268" t="str">
        <f t="shared" si="51"/>
        <v/>
      </c>
      <c r="B381" s="267"/>
      <c r="C381" s="39" t="str">
        <f t="shared" si="52"/>
        <v/>
      </c>
      <c r="D381" s="43"/>
      <c r="E381" s="39" t="str">
        <f t="shared" si="53"/>
        <v/>
      </c>
      <c r="F381" s="74"/>
      <c r="G381" s="39" t="str">
        <f t="shared" si="54"/>
        <v/>
      </c>
      <c r="H381" s="39" t="str">
        <f t="shared" si="55"/>
        <v/>
      </c>
      <c r="I381" s="73"/>
      <c r="J381" s="73"/>
      <c r="K381" s="73"/>
      <c r="L381" s="81"/>
      <c r="M381" s="80"/>
      <c r="N381" s="80"/>
      <c r="O381" s="81"/>
      <c r="P381" s="125"/>
      <c r="Q381" s="239"/>
      <c r="R381" t="str">
        <f>IF(D381="","",'OPĆI DIO'!$C$1)</f>
        <v/>
      </c>
      <c r="S381" t="str">
        <f t="shared" si="56"/>
        <v/>
      </c>
      <c r="T381" t="str">
        <f t="shared" si="57"/>
        <v/>
      </c>
      <c r="U381" t="str">
        <f t="shared" si="58"/>
        <v/>
      </c>
      <c r="V381" t="str">
        <f t="shared" si="59"/>
        <v/>
      </c>
    </row>
    <row r="382" spans="1:22">
      <c r="A382" s="268" t="str">
        <f t="shared" si="51"/>
        <v/>
      </c>
      <c r="B382" s="267"/>
      <c r="C382" s="39" t="str">
        <f t="shared" si="52"/>
        <v/>
      </c>
      <c r="D382" s="43"/>
      <c r="E382" s="39" t="str">
        <f t="shared" si="53"/>
        <v/>
      </c>
      <c r="F382" s="74"/>
      <c r="G382" s="39" t="str">
        <f t="shared" si="54"/>
        <v/>
      </c>
      <c r="H382" s="39" t="str">
        <f t="shared" si="55"/>
        <v/>
      </c>
      <c r="I382" s="73"/>
      <c r="J382" s="73"/>
      <c r="K382" s="73"/>
      <c r="L382" s="81"/>
      <c r="M382" s="80"/>
      <c r="N382" s="80"/>
      <c r="O382" s="81"/>
      <c r="P382" s="125"/>
      <c r="Q382" s="239"/>
      <c r="R382" t="str">
        <f>IF(D382="","",'OPĆI DIO'!$C$1)</f>
        <v/>
      </c>
      <c r="S382" t="str">
        <f t="shared" si="56"/>
        <v/>
      </c>
      <c r="T382" t="str">
        <f t="shared" si="57"/>
        <v/>
      </c>
      <c r="U382" t="str">
        <f t="shared" si="58"/>
        <v/>
      </c>
      <c r="V382" t="str">
        <f t="shared" si="59"/>
        <v/>
      </c>
    </row>
    <row r="383" spans="1:22">
      <c r="A383" s="268" t="str">
        <f t="shared" si="51"/>
        <v/>
      </c>
      <c r="B383" s="267"/>
      <c r="C383" s="39" t="str">
        <f t="shared" si="52"/>
        <v/>
      </c>
      <c r="D383" s="43"/>
      <c r="E383" s="39" t="str">
        <f t="shared" si="53"/>
        <v/>
      </c>
      <c r="F383" s="74"/>
      <c r="G383" s="39" t="str">
        <f t="shared" si="54"/>
        <v/>
      </c>
      <c r="H383" s="39" t="str">
        <f t="shared" si="55"/>
        <v/>
      </c>
      <c r="I383" s="73"/>
      <c r="J383" s="73"/>
      <c r="K383" s="73"/>
      <c r="L383" s="81"/>
      <c r="M383" s="80"/>
      <c r="N383" s="80"/>
      <c r="O383" s="81"/>
      <c r="P383" s="125"/>
      <c r="Q383" s="239"/>
      <c r="R383" t="str">
        <f>IF(D383="","",'OPĆI DIO'!$C$1)</f>
        <v/>
      </c>
      <c r="S383" t="str">
        <f t="shared" si="56"/>
        <v/>
      </c>
      <c r="T383" t="str">
        <f t="shared" si="57"/>
        <v/>
      </c>
      <c r="U383" t="str">
        <f t="shared" si="58"/>
        <v/>
      </c>
      <c r="V383" t="str">
        <f t="shared" si="59"/>
        <v/>
      </c>
    </row>
    <row r="384" spans="1:22">
      <c r="A384" s="268" t="str">
        <f t="shared" si="51"/>
        <v/>
      </c>
      <c r="B384" s="267"/>
      <c r="C384" s="39" t="str">
        <f t="shared" si="52"/>
        <v/>
      </c>
      <c r="D384" s="43"/>
      <c r="E384" s="39" t="str">
        <f t="shared" si="53"/>
        <v/>
      </c>
      <c r="F384" s="74"/>
      <c r="G384" s="39" t="str">
        <f t="shared" si="54"/>
        <v/>
      </c>
      <c r="H384" s="39" t="str">
        <f t="shared" si="55"/>
        <v/>
      </c>
      <c r="I384" s="73"/>
      <c r="J384" s="73"/>
      <c r="K384" s="73"/>
      <c r="L384" s="81"/>
      <c r="M384" s="80"/>
      <c r="N384" s="80"/>
      <c r="O384" s="81"/>
      <c r="P384" s="125"/>
      <c r="Q384" s="239"/>
      <c r="R384" t="str">
        <f>IF(D384="","",'OPĆI DIO'!$C$1)</f>
        <v/>
      </c>
      <c r="S384" t="str">
        <f t="shared" si="56"/>
        <v/>
      </c>
      <c r="T384" t="str">
        <f t="shared" si="57"/>
        <v/>
      </c>
      <c r="U384" t="str">
        <f t="shared" si="58"/>
        <v/>
      </c>
      <c r="V384" t="str">
        <f t="shared" si="59"/>
        <v/>
      </c>
    </row>
    <row r="385" spans="1:22">
      <c r="A385" s="268" t="str">
        <f t="shared" si="51"/>
        <v/>
      </c>
      <c r="B385" s="267"/>
      <c r="C385" s="39" t="str">
        <f t="shared" si="52"/>
        <v/>
      </c>
      <c r="D385" s="43"/>
      <c r="E385" s="39" t="str">
        <f t="shared" si="53"/>
        <v/>
      </c>
      <c r="F385" s="74"/>
      <c r="G385" s="39" t="str">
        <f t="shared" si="54"/>
        <v/>
      </c>
      <c r="H385" s="39" t="str">
        <f t="shared" si="55"/>
        <v/>
      </c>
      <c r="I385" s="73"/>
      <c r="J385" s="73"/>
      <c r="K385" s="73"/>
      <c r="L385" s="81"/>
      <c r="M385" s="80"/>
      <c r="N385" s="80"/>
      <c r="O385" s="81"/>
      <c r="P385" s="125"/>
      <c r="Q385" s="239"/>
      <c r="R385" t="str">
        <f>IF(D385="","",'OPĆI DIO'!$C$1)</f>
        <v/>
      </c>
      <c r="S385" t="str">
        <f t="shared" si="56"/>
        <v/>
      </c>
      <c r="T385" t="str">
        <f t="shared" si="57"/>
        <v/>
      </c>
      <c r="U385" t="str">
        <f t="shared" si="58"/>
        <v/>
      </c>
      <c r="V385" t="str">
        <f t="shared" si="59"/>
        <v/>
      </c>
    </row>
    <row r="386" spans="1:22">
      <c r="A386" s="268" t="str">
        <f t="shared" si="51"/>
        <v/>
      </c>
      <c r="B386" s="267"/>
      <c r="C386" s="39" t="str">
        <f t="shared" si="52"/>
        <v/>
      </c>
      <c r="D386" s="43"/>
      <c r="E386" s="39" t="str">
        <f t="shared" si="53"/>
        <v/>
      </c>
      <c r="F386" s="74"/>
      <c r="G386" s="39" t="str">
        <f t="shared" si="54"/>
        <v/>
      </c>
      <c r="H386" s="39" t="str">
        <f t="shared" si="55"/>
        <v/>
      </c>
      <c r="I386" s="73"/>
      <c r="J386" s="73"/>
      <c r="K386" s="73"/>
      <c r="L386" s="81"/>
      <c r="M386" s="80"/>
      <c r="N386" s="80"/>
      <c r="O386" s="81"/>
      <c r="P386" s="125"/>
      <c r="Q386" s="239"/>
      <c r="R386" t="str">
        <f>IF(D386="","",'OPĆI DIO'!$C$1)</f>
        <v/>
      </c>
      <c r="S386" t="str">
        <f t="shared" si="56"/>
        <v/>
      </c>
      <c r="T386" t="str">
        <f t="shared" si="57"/>
        <v/>
      </c>
      <c r="U386" t="str">
        <f t="shared" si="58"/>
        <v/>
      </c>
      <c r="V386" t="str">
        <f t="shared" si="59"/>
        <v/>
      </c>
    </row>
    <row r="387" spans="1:22">
      <c r="A387" s="268" t="str">
        <f t="shared" si="51"/>
        <v/>
      </c>
      <c r="B387" s="267"/>
      <c r="C387" s="39" t="str">
        <f t="shared" si="52"/>
        <v/>
      </c>
      <c r="D387" s="43"/>
      <c r="E387" s="39" t="str">
        <f t="shared" si="53"/>
        <v/>
      </c>
      <c r="F387" s="74"/>
      <c r="G387" s="39" t="str">
        <f t="shared" si="54"/>
        <v/>
      </c>
      <c r="H387" s="39" t="str">
        <f t="shared" si="55"/>
        <v/>
      </c>
      <c r="I387" s="73"/>
      <c r="J387" s="73"/>
      <c r="K387" s="73"/>
      <c r="L387" s="81"/>
      <c r="M387" s="80"/>
      <c r="N387" s="80"/>
      <c r="O387" s="81"/>
      <c r="P387" s="125"/>
      <c r="Q387" s="239"/>
      <c r="R387" t="str">
        <f>IF(D387="","",'OPĆI DIO'!$C$1)</f>
        <v/>
      </c>
      <c r="S387" t="str">
        <f t="shared" si="56"/>
        <v/>
      </c>
      <c r="T387" t="str">
        <f t="shared" si="57"/>
        <v/>
      </c>
      <c r="U387" t="str">
        <f t="shared" si="58"/>
        <v/>
      </c>
      <c r="V387" t="str">
        <f t="shared" si="59"/>
        <v/>
      </c>
    </row>
    <row r="388" spans="1:22">
      <c r="A388" s="268" t="str">
        <f t="shared" ref="A388:A451" si="60">IFERROR(VLOOKUP(B388,$X$6:$AA$34,4,FALSE),"")</f>
        <v/>
      </c>
      <c r="B388" s="267"/>
      <c r="C388" s="39" t="str">
        <f t="shared" ref="C388:C451" si="61">IFERROR(VLOOKUP(B388,$X$6:$AA$34,2,FALSE),"")</f>
        <v/>
      </c>
      <c r="D388" s="43"/>
      <c r="E388" s="39" t="str">
        <f t="shared" ref="E388:E451" si="62">IFERROR(VLOOKUP(D388,$AB$5:$AD$129,2,FALSE),"")</f>
        <v/>
      </c>
      <c r="F388" s="74"/>
      <c r="G388" s="39" t="str">
        <f t="shared" ref="G388:G451" si="63">IFERROR(VLOOKUP(F388,$AH$6:$AI$1763,2,FALSE),"")</f>
        <v/>
      </c>
      <c r="H388" s="39" t="str">
        <f t="shared" ref="H388:H451" si="64">IFERROR(VLOOKUP(F388,$AH$6:$AK$1763,4,FALSE),"")</f>
        <v/>
      </c>
      <c r="I388" s="73"/>
      <c r="J388" s="73"/>
      <c r="K388" s="73"/>
      <c r="L388" s="81"/>
      <c r="M388" s="80"/>
      <c r="N388" s="80"/>
      <c r="O388" s="81"/>
      <c r="P388" s="125"/>
      <c r="Q388" s="239"/>
      <c r="R388" t="str">
        <f>IF(D388="","",'OPĆI DIO'!$C$1)</f>
        <v/>
      </c>
      <c r="S388" t="str">
        <f t="shared" ref="S388:S451" si="65">LEFT(D388,3)</f>
        <v/>
      </c>
      <c r="T388" t="str">
        <f t="shared" ref="T388:T451" si="66">LEFT(D388,2)</f>
        <v/>
      </c>
      <c r="U388" t="str">
        <f t="shared" ref="U388:U451" si="67">MID(H388,2,2)</f>
        <v/>
      </c>
      <c r="V388" t="str">
        <f t="shared" ref="V388:V451" si="68">LEFT(D388,1)</f>
        <v/>
      </c>
    </row>
    <row r="389" spans="1:22">
      <c r="A389" s="268" t="str">
        <f t="shared" si="60"/>
        <v/>
      </c>
      <c r="B389" s="267"/>
      <c r="C389" s="39" t="str">
        <f t="shared" si="61"/>
        <v/>
      </c>
      <c r="D389" s="43"/>
      <c r="E389" s="39" t="str">
        <f t="shared" si="62"/>
        <v/>
      </c>
      <c r="F389" s="74"/>
      <c r="G389" s="39" t="str">
        <f t="shared" si="63"/>
        <v/>
      </c>
      <c r="H389" s="39" t="str">
        <f t="shared" si="64"/>
        <v/>
      </c>
      <c r="I389" s="73"/>
      <c r="J389" s="73"/>
      <c r="K389" s="73"/>
      <c r="L389" s="81"/>
      <c r="M389" s="80"/>
      <c r="N389" s="80"/>
      <c r="O389" s="81"/>
      <c r="P389" s="125"/>
      <c r="Q389" s="239"/>
      <c r="R389" t="str">
        <f>IF(D389="","",'OPĆI DIO'!$C$1)</f>
        <v/>
      </c>
      <c r="S389" t="str">
        <f t="shared" si="65"/>
        <v/>
      </c>
      <c r="T389" t="str">
        <f t="shared" si="66"/>
        <v/>
      </c>
      <c r="U389" t="str">
        <f t="shared" si="67"/>
        <v/>
      </c>
      <c r="V389" t="str">
        <f t="shared" si="68"/>
        <v/>
      </c>
    </row>
    <row r="390" spans="1:22">
      <c r="A390" s="268" t="str">
        <f t="shared" si="60"/>
        <v/>
      </c>
      <c r="B390" s="267"/>
      <c r="C390" s="39" t="str">
        <f t="shared" si="61"/>
        <v/>
      </c>
      <c r="D390" s="43"/>
      <c r="E390" s="39" t="str">
        <f t="shared" si="62"/>
        <v/>
      </c>
      <c r="F390" s="74"/>
      <c r="G390" s="39" t="str">
        <f t="shared" si="63"/>
        <v/>
      </c>
      <c r="H390" s="39" t="str">
        <f t="shared" si="64"/>
        <v/>
      </c>
      <c r="I390" s="73"/>
      <c r="J390" s="73"/>
      <c r="K390" s="73"/>
      <c r="L390" s="81"/>
      <c r="M390" s="80"/>
      <c r="N390" s="80"/>
      <c r="O390" s="81"/>
      <c r="P390" s="125"/>
      <c r="Q390" s="239"/>
      <c r="R390" t="str">
        <f>IF(D390="","",'OPĆI DIO'!$C$1)</f>
        <v/>
      </c>
      <c r="S390" t="str">
        <f t="shared" si="65"/>
        <v/>
      </c>
      <c r="T390" t="str">
        <f t="shared" si="66"/>
        <v/>
      </c>
      <c r="U390" t="str">
        <f t="shared" si="67"/>
        <v/>
      </c>
      <c r="V390" t="str">
        <f t="shared" si="68"/>
        <v/>
      </c>
    </row>
    <row r="391" spans="1:22">
      <c r="A391" s="268" t="str">
        <f t="shared" si="60"/>
        <v/>
      </c>
      <c r="B391" s="267"/>
      <c r="C391" s="39" t="str">
        <f t="shared" si="61"/>
        <v/>
      </c>
      <c r="D391" s="43"/>
      <c r="E391" s="39" t="str">
        <f t="shared" si="62"/>
        <v/>
      </c>
      <c r="F391" s="74"/>
      <c r="G391" s="39" t="str">
        <f t="shared" si="63"/>
        <v/>
      </c>
      <c r="H391" s="39" t="str">
        <f t="shared" si="64"/>
        <v/>
      </c>
      <c r="I391" s="73"/>
      <c r="J391" s="73"/>
      <c r="K391" s="73"/>
      <c r="L391" s="81"/>
      <c r="M391" s="80"/>
      <c r="N391" s="80"/>
      <c r="O391" s="81"/>
      <c r="P391" s="125"/>
      <c r="Q391" s="239"/>
      <c r="R391" t="str">
        <f>IF(D391="","",'OPĆI DIO'!$C$1)</f>
        <v/>
      </c>
      <c r="S391" t="str">
        <f t="shared" si="65"/>
        <v/>
      </c>
      <c r="T391" t="str">
        <f t="shared" si="66"/>
        <v/>
      </c>
      <c r="U391" t="str">
        <f t="shared" si="67"/>
        <v/>
      </c>
      <c r="V391" t="str">
        <f t="shared" si="68"/>
        <v/>
      </c>
    </row>
    <row r="392" spans="1:22">
      <c r="A392" s="268" t="str">
        <f t="shared" si="60"/>
        <v/>
      </c>
      <c r="B392" s="267"/>
      <c r="C392" s="39" t="str">
        <f t="shared" si="61"/>
        <v/>
      </c>
      <c r="D392" s="43"/>
      <c r="E392" s="39" t="str">
        <f t="shared" si="62"/>
        <v/>
      </c>
      <c r="F392" s="74"/>
      <c r="G392" s="39" t="str">
        <f t="shared" si="63"/>
        <v/>
      </c>
      <c r="H392" s="39" t="str">
        <f t="shared" si="64"/>
        <v/>
      </c>
      <c r="I392" s="73"/>
      <c r="J392" s="73"/>
      <c r="K392" s="73"/>
      <c r="L392" s="81"/>
      <c r="M392" s="80"/>
      <c r="N392" s="80"/>
      <c r="O392" s="81"/>
      <c r="P392" s="125"/>
      <c r="Q392" s="239"/>
      <c r="R392" t="str">
        <f>IF(D392="","",'OPĆI DIO'!$C$1)</f>
        <v/>
      </c>
      <c r="S392" t="str">
        <f t="shared" si="65"/>
        <v/>
      </c>
      <c r="T392" t="str">
        <f t="shared" si="66"/>
        <v/>
      </c>
      <c r="U392" t="str">
        <f t="shared" si="67"/>
        <v/>
      </c>
      <c r="V392" t="str">
        <f t="shared" si="68"/>
        <v/>
      </c>
    </row>
    <row r="393" spans="1:22">
      <c r="A393" s="268" t="str">
        <f t="shared" si="60"/>
        <v/>
      </c>
      <c r="B393" s="267"/>
      <c r="C393" s="39" t="str">
        <f t="shared" si="61"/>
        <v/>
      </c>
      <c r="D393" s="43"/>
      <c r="E393" s="39" t="str">
        <f t="shared" si="62"/>
        <v/>
      </c>
      <c r="F393" s="74"/>
      <c r="G393" s="39" t="str">
        <f t="shared" si="63"/>
        <v/>
      </c>
      <c r="H393" s="39" t="str">
        <f t="shared" si="64"/>
        <v/>
      </c>
      <c r="I393" s="73"/>
      <c r="J393" s="73"/>
      <c r="K393" s="73"/>
      <c r="L393" s="81"/>
      <c r="M393" s="80"/>
      <c r="N393" s="80"/>
      <c r="O393" s="81"/>
      <c r="P393" s="125"/>
      <c r="Q393" s="239"/>
      <c r="R393" t="str">
        <f>IF(D393="","",'OPĆI DIO'!$C$1)</f>
        <v/>
      </c>
      <c r="S393" t="str">
        <f t="shared" si="65"/>
        <v/>
      </c>
      <c r="T393" t="str">
        <f t="shared" si="66"/>
        <v/>
      </c>
      <c r="U393" t="str">
        <f t="shared" si="67"/>
        <v/>
      </c>
      <c r="V393" t="str">
        <f t="shared" si="68"/>
        <v/>
      </c>
    </row>
    <row r="394" spans="1:22">
      <c r="A394" s="268" t="str">
        <f t="shared" si="60"/>
        <v/>
      </c>
      <c r="B394" s="267"/>
      <c r="C394" s="39" t="str">
        <f t="shared" si="61"/>
        <v/>
      </c>
      <c r="D394" s="43"/>
      <c r="E394" s="39" t="str">
        <f t="shared" si="62"/>
        <v/>
      </c>
      <c r="F394" s="74"/>
      <c r="G394" s="39" t="str">
        <f t="shared" si="63"/>
        <v/>
      </c>
      <c r="H394" s="39" t="str">
        <f t="shared" si="64"/>
        <v/>
      </c>
      <c r="I394" s="73"/>
      <c r="J394" s="73"/>
      <c r="K394" s="73"/>
      <c r="L394" s="81"/>
      <c r="M394" s="80"/>
      <c r="N394" s="80"/>
      <c r="O394" s="81"/>
      <c r="P394" s="125"/>
      <c r="Q394" s="239"/>
      <c r="R394" t="str">
        <f>IF(D394="","",'OPĆI DIO'!$C$1)</f>
        <v/>
      </c>
      <c r="S394" t="str">
        <f t="shared" si="65"/>
        <v/>
      </c>
      <c r="T394" t="str">
        <f t="shared" si="66"/>
        <v/>
      </c>
      <c r="U394" t="str">
        <f t="shared" si="67"/>
        <v/>
      </c>
      <c r="V394" t="str">
        <f t="shared" si="68"/>
        <v/>
      </c>
    </row>
    <row r="395" spans="1:22">
      <c r="A395" s="268" t="str">
        <f t="shared" si="60"/>
        <v/>
      </c>
      <c r="B395" s="267"/>
      <c r="C395" s="39" t="str">
        <f t="shared" si="61"/>
        <v/>
      </c>
      <c r="D395" s="43"/>
      <c r="E395" s="39" t="str">
        <f t="shared" si="62"/>
        <v/>
      </c>
      <c r="F395" s="74"/>
      <c r="G395" s="39" t="str">
        <f t="shared" si="63"/>
        <v/>
      </c>
      <c r="H395" s="39" t="str">
        <f t="shared" si="64"/>
        <v/>
      </c>
      <c r="I395" s="73"/>
      <c r="J395" s="73"/>
      <c r="K395" s="73"/>
      <c r="L395" s="81"/>
      <c r="M395" s="80"/>
      <c r="N395" s="80"/>
      <c r="O395" s="81"/>
      <c r="P395" s="125"/>
      <c r="Q395" s="239"/>
      <c r="R395" t="str">
        <f>IF(D395="","",'OPĆI DIO'!$C$1)</f>
        <v/>
      </c>
      <c r="S395" t="str">
        <f t="shared" si="65"/>
        <v/>
      </c>
      <c r="T395" t="str">
        <f t="shared" si="66"/>
        <v/>
      </c>
      <c r="U395" t="str">
        <f t="shared" si="67"/>
        <v/>
      </c>
      <c r="V395" t="str">
        <f t="shared" si="68"/>
        <v/>
      </c>
    </row>
    <row r="396" spans="1:22">
      <c r="A396" s="268" t="str">
        <f t="shared" si="60"/>
        <v/>
      </c>
      <c r="B396" s="267"/>
      <c r="C396" s="39" t="str">
        <f t="shared" si="61"/>
        <v/>
      </c>
      <c r="D396" s="43"/>
      <c r="E396" s="39" t="str">
        <f t="shared" si="62"/>
        <v/>
      </c>
      <c r="F396" s="74"/>
      <c r="G396" s="39" t="str">
        <f t="shared" si="63"/>
        <v/>
      </c>
      <c r="H396" s="39" t="str">
        <f t="shared" si="64"/>
        <v/>
      </c>
      <c r="I396" s="73"/>
      <c r="J396" s="73"/>
      <c r="K396" s="73"/>
      <c r="L396" s="81"/>
      <c r="M396" s="80"/>
      <c r="N396" s="80"/>
      <c r="O396" s="81"/>
      <c r="P396" s="125"/>
      <c r="Q396" s="239"/>
      <c r="R396" t="str">
        <f>IF(D396="","",'OPĆI DIO'!$C$1)</f>
        <v/>
      </c>
      <c r="S396" t="str">
        <f t="shared" si="65"/>
        <v/>
      </c>
      <c r="T396" t="str">
        <f t="shared" si="66"/>
        <v/>
      </c>
      <c r="U396" t="str">
        <f t="shared" si="67"/>
        <v/>
      </c>
      <c r="V396" t="str">
        <f t="shared" si="68"/>
        <v/>
      </c>
    </row>
    <row r="397" spans="1:22">
      <c r="A397" s="268" t="str">
        <f t="shared" si="60"/>
        <v/>
      </c>
      <c r="B397" s="267"/>
      <c r="C397" s="39" t="str">
        <f t="shared" si="61"/>
        <v/>
      </c>
      <c r="D397" s="43"/>
      <c r="E397" s="39" t="str">
        <f t="shared" si="62"/>
        <v/>
      </c>
      <c r="F397" s="74"/>
      <c r="G397" s="39" t="str">
        <f t="shared" si="63"/>
        <v/>
      </c>
      <c r="H397" s="39" t="str">
        <f t="shared" si="64"/>
        <v/>
      </c>
      <c r="I397" s="73"/>
      <c r="J397" s="73"/>
      <c r="K397" s="73"/>
      <c r="L397" s="81"/>
      <c r="M397" s="80"/>
      <c r="N397" s="80"/>
      <c r="O397" s="81"/>
      <c r="P397" s="125"/>
      <c r="Q397" s="239"/>
      <c r="R397" t="str">
        <f>IF(D397="","",'OPĆI DIO'!$C$1)</f>
        <v/>
      </c>
      <c r="S397" t="str">
        <f t="shared" si="65"/>
        <v/>
      </c>
      <c r="T397" t="str">
        <f t="shared" si="66"/>
        <v/>
      </c>
      <c r="U397" t="str">
        <f t="shared" si="67"/>
        <v/>
      </c>
      <c r="V397" t="str">
        <f t="shared" si="68"/>
        <v/>
      </c>
    </row>
    <row r="398" spans="1:22">
      <c r="A398" s="268" t="str">
        <f t="shared" si="60"/>
        <v/>
      </c>
      <c r="B398" s="267"/>
      <c r="C398" s="39" t="str">
        <f t="shared" si="61"/>
        <v/>
      </c>
      <c r="D398" s="43"/>
      <c r="E398" s="39" t="str">
        <f t="shared" si="62"/>
        <v/>
      </c>
      <c r="F398" s="74"/>
      <c r="G398" s="39" t="str">
        <f t="shared" si="63"/>
        <v/>
      </c>
      <c r="H398" s="39" t="str">
        <f t="shared" si="64"/>
        <v/>
      </c>
      <c r="I398" s="73"/>
      <c r="J398" s="73"/>
      <c r="K398" s="73"/>
      <c r="L398" s="81"/>
      <c r="M398" s="80"/>
      <c r="N398" s="80"/>
      <c r="O398" s="81"/>
      <c r="P398" s="125"/>
      <c r="Q398" s="239"/>
      <c r="R398" t="str">
        <f>IF(D398="","",'OPĆI DIO'!$C$1)</f>
        <v/>
      </c>
      <c r="S398" t="str">
        <f t="shared" si="65"/>
        <v/>
      </c>
      <c r="T398" t="str">
        <f t="shared" si="66"/>
        <v/>
      </c>
      <c r="U398" t="str">
        <f t="shared" si="67"/>
        <v/>
      </c>
      <c r="V398" t="str">
        <f t="shared" si="68"/>
        <v/>
      </c>
    </row>
    <row r="399" spans="1:22">
      <c r="A399" s="268" t="str">
        <f t="shared" si="60"/>
        <v/>
      </c>
      <c r="B399" s="267"/>
      <c r="C399" s="39" t="str">
        <f t="shared" si="61"/>
        <v/>
      </c>
      <c r="D399" s="43"/>
      <c r="E399" s="39" t="str">
        <f t="shared" si="62"/>
        <v/>
      </c>
      <c r="F399" s="74"/>
      <c r="G399" s="39" t="str">
        <f t="shared" si="63"/>
        <v/>
      </c>
      <c r="H399" s="39" t="str">
        <f t="shared" si="64"/>
        <v/>
      </c>
      <c r="I399" s="73"/>
      <c r="J399" s="73"/>
      <c r="K399" s="73"/>
      <c r="L399" s="81"/>
      <c r="M399" s="80"/>
      <c r="N399" s="80"/>
      <c r="O399" s="81"/>
      <c r="P399" s="125"/>
      <c r="Q399" s="239"/>
      <c r="R399" t="str">
        <f>IF(D399="","",'OPĆI DIO'!$C$1)</f>
        <v/>
      </c>
      <c r="S399" t="str">
        <f t="shared" si="65"/>
        <v/>
      </c>
      <c r="T399" t="str">
        <f t="shared" si="66"/>
        <v/>
      </c>
      <c r="U399" t="str">
        <f t="shared" si="67"/>
        <v/>
      </c>
      <c r="V399" t="str">
        <f t="shared" si="68"/>
        <v/>
      </c>
    </row>
    <row r="400" spans="1:22">
      <c r="A400" s="268" t="str">
        <f t="shared" si="60"/>
        <v/>
      </c>
      <c r="B400" s="267"/>
      <c r="C400" s="39" t="str">
        <f t="shared" si="61"/>
        <v/>
      </c>
      <c r="D400" s="43"/>
      <c r="E400" s="39" t="str">
        <f t="shared" si="62"/>
        <v/>
      </c>
      <c r="F400" s="74"/>
      <c r="G400" s="39" t="str">
        <f t="shared" si="63"/>
        <v/>
      </c>
      <c r="H400" s="39" t="str">
        <f t="shared" si="64"/>
        <v/>
      </c>
      <c r="I400" s="73"/>
      <c r="J400" s="73"/>
      <c r="K400" s="73"/>
      <c r="L400" s="81"/>
      <c r="M400" s="80"/>
      <c r="N400" s="80"/>
      <c r="O400" s="81"/>
      <c r="P400" s="125"/>
      <c r="Q400" s="239"/>
      <c r="R400" t="str">
        <f>IF(D400="","",'OPĆI DIO'!$C$1)</f>
        <v/>
      </c>
      <c r="S400" t="str">
        <f t="shared" si="65"/>
        <v/>
      </c>
      <c r="T400" t="str">
        <f t="shared" si="66"/>
        <v/>
      </c>
      <c r="U400" t="str">
        <f t="shared" si="67"/>
        <v/>
      </c>
      <c r="V400" t="str">
        <f t="shared" si="68"/>
        <v/>
      </c>
    </row>
    <row r="401" spans="1:22">
      <c r="A401" s="268" t="str">
        <f t="shared" si="60"/>
        <v/>
      </c>
      <c r="B401" s="267"/>
      <c r="C401" s="39" t="str">
        <f t="shared" si="61"/>
        <v/>
      </c>
      <c r="D401" s="43"/>
      <c r="E401" s="39" t="str">
        <f t="shared" si="62"/>
        <v/>
      </c>
      <c r="F401" s="74"/>
      <c r="G401" s="39" t="str">
        <f t="shared" si="63"/>
        <v/>
      </c>
      <c r="H401" s="39" t="str">
        <f t="shared" si="64"/>
        <v/>
      </c>
      <c r="I401" s="73"/>
      <c r="J401" s="73"/>
      <c r="K401" s="73"/>
      <c r="L401" s="81"/>
      <c r="M401" s="80"/>
      <c r="N401" s="80"/>
      <c r="O401" s="81"/>
      <c r="P401" s="125"/>
      <c r="Q401" s="239"/>
      <c r="R401" t="str">
        <f>IF(D401="","",'OPĆI DIO'!$C$1)</f>
        <v/>
      </c>
      <c r="S401" t="str">
        <f t="shared" si="65"/>
        <v/>
      </c>
      <c r="T401" t="str">
        <f t="shared" si="66"/>
        <v/>
      </c>
      <c r="U401" t="str">
        <f t="shared" si="67"/>
        <v/>
      </c>
      <c r="V401" t="str">
        <f t="shared" si="68"/>
        <v/>
      </c>
    </row>
    <row r="402" spans="1:22">
      <c r="A402" s="268" t="str">
        <f t="shared" si="60"/>
        <v/>
      </c>
      <c r="B402" s="267"/>
      <c r="C402" s="39" t="str">
        <f t="shared" si="61"/>
        <v/>
      </c>
      <c r="D402" s="43"/>
      <c r="E402" s="39" t="str">
        <f t="shared" si="62"/>
        <v/>
      </c>
      <c r="F402" s="74"/>
      <c r="G402" s="39" t="str">
        <f t="shared" si="63"/>
        <v/>
      </c>
      <c r="H402" s="39" t="str">
        <f t="shared" si="64"/>
        <v/>
      </c>
      <c r="I402" s="73"/>
      <c r="J402" s="73"/>
      <c r="K402" s="73"/>
      <c r="L402" s="81"/>
      <c r="M402" s="80"/>
      <c r="N402" s="80"/>
      <c r="O402" s="81"/>
      <c r="P402" s="125"/>
      <c r="Q402" s="239"/>
      <c r="R402" t="str">
        <f>IF(D402="","",'OPĆI DIO'!$C$1)</f>
        <v/>
      </c>
      <c r="S402" t="str">
        <f t="shared" si="65"/>
        <v/>
      </c>
      <c r="T402" t="str">
        <f t="shared" si="66"/>
        <v/>
      </c>
      <c r="U402" t="str">
        <f t="shared" si="67"/>
        <v/>
      </c>
      <c r="V402" t="str">
        <f t="shared" si="68"/>
        <v/>
      </c>
    </row>
    <row r="403" spans="1:22">
      <c r="A403" s="268" t="str">
        <f t="shared" si="60"/>
        <v/>
      </c>
      <c r="B403" s="267"/>
      <c r="C403" s="39" t="str">
        <f t="shared" si="61"/>
        <v/>
      </c>
      <c r="D403" s="43"/>
      <c r="E403" s="39" t="str">
        <f t="shared" si="62"/>
        <v/>
      </c>
      <c r="F403" s="74"/>
      <c r="G403" s="39" t="str">
        <f t="shared" si="63"/>
        <v/>
      </c>
      <c r="H403" s="39" t="str">
        <f t="shared" si="64"/>
        <v/>
      </c>
      <c r="I403" s="73"/>
      <c r="J403" s="73"/>
      <c r="K403" s="73"/>
      <c r="L403" s="81"/>
      <c r="M403" s="80"/>
      <c r="N403" s="80"/>
      <c r="O403" s="81"/>
      <c r="P403" s="125"/>
      <c r="Q403" s="239"/>
      <c r="R403" t="str">
        <f>IF(D403="","",'OPĆI DIO'!$C$1)</f>
        <v/>
      </c>
      <c r="S403" t="str">
        <f t="shared" si="65"/>
        <v/>
      </c>
      <c r="T403" t="str">
        <f t="shared" si="66"/>
        <v/>
      </c>
      <c r="U403" t="str">
        <f t="shared" si="67"/>
        <v/>
      </c>
      <c r="V403" t="str">
        <f t="shared" si="68"/>
        <v/>
      </c>
    </row>
    <row r="404" spans="1:22">
      <c r="A404" s="268" t="str">
        <f t="shared" si="60"/>
        <v/>
      </c>
      <c r="B404" s="267"/>
      <c r="C404" s="39" t="str">
        <f t="shared" si="61"/>
        <v/>
      </c>
      <c r="D404" s="43"/>
      <c r="E404" s="39" t="str">
        <f t="shared" si="62"/>
        <v/>
      </c>
      <c r="F404" s="74"/>
      <c r="G404" s="39" t="str">
        <f t="shared" si="63"/>
        <v/>
      </c>
      <c r="H404" s="39" t="str">
        <f t="shared" si="64"/>
        <v/>
      </c>
      <c r="I404" s="73"/>
      <c r="J404" s="73"/>
      <c r="K404" s="73"/>
      <c r="L404" s="81"/>
      <c r="M404" s="80"/>
      <c r="N404" s="80"/>
      <c r="O404" s="81"/>
      <c r="P404" s="125"/>
      <c r="Q404" s="239"/>
      <c r="R404" t="str">
        <f>IF(D404="","",'OPĆI DIO'!$C$1)</f>
        <v/>
      </c>
      <c r="S404" t="str">
        <f t="shared" si="65"/>
        <v/>
      </c>
      <c r="T404" t="str">
        <f t="shared" si="66"/>
        <v/>
      </c>
      <c r="U404" t="str">
        <f t="shared" si="67"/>
        <v/>
      </c>
      <c r="V404" t="str">
        <f t="shared" si="68"/>
        <v/>
      </c>
    </row>
    <row r="405" spans="1:22">
      <c r="A405" s="268" t="str">
        <f t="shared" si="60"/>
        <v/>
      </c>
      <c r="B405" s="267"/>
      <c r="C405" s="39" t="str">
        <f t="shared" si="61"/>
        <v/>
      </c>
      <c r="D405" s="43"/>
      <c r="E405" s="39" t="str">
        <f t="shared" si="62"/>
        <v/>
      </c>
      <c r="F405" s="74"/>
      <c r="G405" s="39" t="str">
        <f t="shared" si="63"/>
        <v/>
      </c>
      <c r="H405" s="39" t="str">
        <f t="shared" si="64"/>
        <v/>
      </c>
      <c r="I405" s="73"/>
      <c r="J405" s="73"/>
      <c r="K405" s="73"/>
      <c r="L405" s="81"/>
      <c r="M405" s="80"/>
      <c r="N405" s="80"/>
      <c r="O405" s="81"/>
      <c r="P405" s="125"/>
      <c r="Q405" s="239"/>
      <c r="R405" t="str">
        <f>IF(D405="","",'OPĆI DIO'!$C$1)</f>
        <v/>
      </c>
      <c r="S405" t="str">
        <f t="shared" si="65"/>
        <v/>
      </c>
      <c r="T405" t="str">
        <f t="shared" si="66"/>
        <v/>
      </c>
      <c r="U405" t="str">
        <f t="shared" si="67"/>
        <v/>
      </c>
      <c r="V405" t="str">
        <f t="shared" si="68"/>
        <v/>
      </c>
    </row>
    <row r="406" spans="1:22">
      <c r="A406" s="268" t="str">
        <f t="shared" si="60"/>
        <v/>
      </c>
      <c r="B406" s="267"/>
      <c r="C406" s="39" t="str">
        <f t="shared" si="61"/>
        <v/>
      </c>
      <c r="D406" s="43"/>
      <c r="E406" s="39" t="str">
        <f t="shared" si="62"/>
        <v/>
      </c>
      <c r="F406" s="74"/>
      <c r="G406" s="39" t="str">
        <f t="shared" si="63"/>
        <v/>
      </c>
      <c r="H406" s="39" t="str">
        <f t="shared" si="64"/>
        <v/>
      </c>
      <c r="I406" s="73"/>
      <c r="J406" s="73"/>
      <c r="K406" s="73"/>
      <c r="L406" s="81"/>
      <c r="M406" s="80"/>
      <c r="N406" s="80"/>
      <c r="O406" s="81"/>
      <c r="P406" s="125"/>
      <c r="Q406" s="239"/>
      <c r="R406" t="str">
        <f>IF(D406="","",'OPĆI DIO'!$C$1)</f>
        <v/>
      </c>
      <c r="S406" t="str">
        <f t="shared" si="65"/>
        <v/>
      </c>
      <c r="T406" t="str">
        <f t="shared" si="66"/>
        <v/>
      </c>
      <c r="U406" t="str">
        <f t="shared" si="67"/>
        <v/>
      </c>
      <c r="V406" t="str">
        <f t="shared" si="68"/>
        <v/>
      </c>
    </row>
    <row r="407" spans="1:22">
      <c r="A407" s="268" t="str">
        <f t="shared" si="60"/>
        <v/>
      </c>
      <c r="B407" s="267"/>
      <c r="C407" s="39" t="str">
        <f t="shared" si="61"/>
        <v/>
      </c>
      <c r="D407" s="43"/>
      <c r="E407" s="39" t="str">
        <f t="shared" si="62"/>
        <v/>
      </c>
      <c r="F407" s="74"/>
      <c r="G407" s="39" t="str">
        <f t="shared" si="63"/>
        <v/>
      </c>
      <c r="H407" s="39" t="str">
        <f t="shared" si="64"/>
        <v/>
      </c>
      <c r="I407" s="73"/>
      <c r="J407" s="73"/>
      <c r="K407" s="73"/>
      <c r="L407" s="81"/>
      <c r="M407" s="80"/>
      <c r="N407" s="80"/>
      <c r="O407" s="81"/>
      <c r="P407" s="125"/>
      <c r="Q407" s="239"/>
      <c r="R407" t="str">
        <f>IF(D407="","",'OPĆI DIO'!$C$1)</f>
        <v/>
      </c>
      <c r="S407" t="str">
        <f t="shared" si="65"/>
        <v/>
      </c>
      <c r="T407" t="str">
        <f t="shared" si="66"/>
        <v/>
      </c>
      <c r="U407" t="str">
        <f t="shared" si="67"/>
        <v/>
      </c>
      <c r="V407" t="str">
        <f t="shared" si="68"/>
        <v/>
      </c>
    </row>
    <row r="408" spans="1:22">
      <c r="A408" s="268" t="str">
        <f t="shared" si="60"/>
        <v/>
      </c>
      <c r="B408" s="267"/>
      <c r="C408" s="39" t="str">
        <f t="shared" si="61"/>
        <v/>
      </c>
      <c r="D408" s="43"/>
      <c r="E408" s="39" t="str">
        <f t="shared" si="62"/>
        <v/>
      </c>
      <c r="F408" s="74"/>
      <c r="G408" s="39" t="str">
        <f t="shared" si="63"/>
        <v/>
      </c>
      <c r="H408" s="39" t="str">
        <f t="shared" si="64"/>
        <v/>
      </c>
      <c r="I408" s="73"/>
      <c r="J408" s="73"/>
      <c r="K408" s="73"/>
      <c r="L408" s="81"/>
      <c r="M408" s="80"/>
      <c r="N408" s="80"/>
      <c r="O408" s="81"/>
      <c r="P408" s="125"/>
      <c r="Q408" s="239"/>
      <c r="R408" t="str">
        <f>IF(D408="","",'OPĆI DIO'!$C$1)</f>
        <v/>
      </c>
      <c r="S408" t="str">
        <f t="shared" si="65"/>
        <v/>
      </c>
      <c r="T408" t="str">
        <f t="shared" si="66"/>
        <v/>
      </c>
      <c r="U408" t="str">
        <f t="shared" si="67"/>
        <v/>
      </c>
      <c r="V408" t="str">
        <f t="shared" si="68"/>
        <v/>
      </c>
    </row>
    <row r="409" spans="1:22">
      <c r="A409" s="268" t="str">
        <f t="shared" si="60"/>
        <v/>
      </c>
      <c r="B409" s="267"/>
      <c r="C409" s="39" t="str">
        <f t="shared" si="61"/>
        <v/>
      </c>
      <c r="D409" s="43"/>
      <c r="E409" s="39" t="str">
        <f t="shared" si="62"/>
        <v/>
      </c>
      <c r="F409" s="74"/>
      <c r="G409" s="39" t="str">
        <f t="shared" si="63"/>
        <v/>
      </c>
      <c r="H409" s="39" t="str">
        <f t="shared" si="64"/>
        <v/>
      </c>
      <c r="I409" s="73"/>
      <c r="J409" s="73"/>
      <c r="K409" s="73"/>
      <c r="L409" s="81"/>
      <c r="M409" s="80"/>
      <c r="N409" s="80"/>
      <c r="O409" s="81"/>
      <c r="P409" s="125"/>
      <c r="Q409" s="239"/>
      <c r="R409" t="str">
        <f>IF(D409="","",'OPĆI DIO'!$C$1)</f>
        <v/>
      </c>
      <c r="S409" t="str">
        <f t="shared" si="65"/>
        <v/>
      </c>
      <c r="T409" t="str">
        <f t="shared" si="66"/>
        <v/>
      </c>
      <c r="U409" t="str">
        <f t="shared" si="67"/>
        <v/>
      </c>
      <c r="V409" t="str">
        <f t="shared" si="68"/>
        <v/>
      </c>
    </row>
    <row r="410" spans="1:22">
      <c r="A410" s="268" t="str">
        <f t="shared" si="60"/>
        <v/>
      </c>
      <c r="B410" s="267"/>
      <c r="C410" s="39" t="str">
        <f t="shared" si="61"/>
        <v/>
      </c>
      <c r="D410" s="43"/>
      <c r="E410" s="39" t="str">
        <f t="shared" si="62"/>
        <v/>
      </c>
      <c r="F410" s="74"/>
      <c r="G410" s="39" t="str">
        <f t="shared" si="63"/>
        <v/>
      </c>
      <c r="H410" s="39" t="str">
        <f t="shared" si="64"/>
        <v/>
      </c>
      <c r="I410" s="73"/>
      <c r="J410" s="73"/>
      <c r="K410" s="73"/>
      <c r="L410" s="81"/>
      <c r="M410" s="80"/>
      <c r="N410" s="80"/>
      <c r="O410" s="81"/>
      <c r="P410" s="125"/>
      <c r="Q410" s="239"/>
      <c r="R410" t="str">
        <f>IF(D410="","",'OPĆI DIO'!$C$1)</f>
        <v/>
      </c>
      <c r="S410" t="str">
        <f t="shared" si="65"/>
        <v/>
      </c>
      <c r="T410" t="str">
        <f t="shared" si="66"/>
        <v/>
      </c>
      <c r="U410" t="str">
        <f t="shared" si="67"/>
        <v/>
      </c>
      <c r="V410" t="str">
        <f t="shared" si="68"/>
        <v/>
      </c>
    </row>
    <row r="411" spans="1:22">
      <c r="A411" s="268" t="str">
        <f t="shared" si="60"/>
        <v/>
      </c>
      <c r="B411" s="267"/>
      <c r="C411" s="39" t="str">
        <f t="shared" si="61"/>
        <v/>
      </c>
      <c r="D411" s="43"/>
      <c r="E411" s="39" t="str">
        <f t="shared" si="62"/>
        <v/>
      </c>
      <c r="F411" s="74"/>
      <c r="G411" s="39" t="str">
        <f t="shared" si="63"/>
        <v/>
      </c>
      <c r="H411" s="39" t="str">
        <f t="shared" si="64"/>
        <v/>
      </c>
      <c r="I411" s="73"/>
      <c r="J411" s="73"/>
      <c r="K411" s="73"/>
      <c r="L411" s="81"/>
      <c r="M411" s="80"/>
      <c r="N411" s="80"/>
      <c r="O411" s="81"/>
      <c r="P411" s="125"/>
      <c r="Q411" s="239"/>
      <c r="R411" t="str">
        <f>IF(D411="","",'OPĆI DIO'!$C$1)</f>
        <v/>
      </c>
      <c r="S411" t="str">
        <f t="shared" si="65"/>
        <v/>
      </c>
      <c r="T411" t="str">
        <f t="shared" si="66"/>
        <v/>
      </c>
      <c r="U411" t="str">
        <f t="shared" si="67"/>
        <v/>
      </c>
      <c r="V411" t="str">
        <f t="shared" si="68"/>
        <v/>
      </c>
    </row>
    <row r="412" spans="1:22">
      <c r="A412" s="268" t="str">
        <f t="shared" si="60"/>
        <v/>
      </c>
      <c r="B412" s="267"/>
      <c r="C412" s="39" t="str">
        <f t="shared" si="61"/>
        <v/>
      </c>
      <c r="D412" s="43"/>
      <c r="E412" s="39" t="str">
        <f t="shared" si="62"/>
        <v/>
      </c>
      <c r="F412" s="74"/>
      <c r="G412" s="39" t="str">
        <f t="shared" si="63"/>
        <v/>
      </c>
      <c r="H412" s="39" t="str">
        <f t="shared" si="64"/>
        <v/>
      </c>
      <c r="I412" s="73"/>
      <c r="J412" s="73"/>
      <c r="K412" s="73"/>
      <c r="L412" s="81"/>
      <c r="M412" s="80"/>
      <c r="N412" s="80"/>
      <c r="O412" s="81"/>
      <c r="P412" s="125"/>
      <c r="Q412" s="239"/>
      <c r="R412" t="str">
        <f>IF(D412="","",'OPĆI DIO'!$C$1)</f>
        <v/>
      </c>
      <c r="S412" t="str">
        <f t="shared" si="65"/>
        <v/>
      </c>
      <c r="T412" t="str">
        <f t="shared" si="66"/>
        <v/>
      </c>
      <c r="U412" t="str">
        <f t="shared" si="67"/>
        <v/>
      </c>
      <c r="V412" t="str">
        <f t="shared" si="68"/>
        <v/>
      </c>
    </row>
    <row r="413" spans="1:22">
      <c r="A413" s="268" t="str">
        <f t="shared" si="60"/>
        <v/>
      </c>
      <c r="B413" s="267"/>
      <c r="C413" s="39" t="str">
        <f t="shared" si="61"/>
        <v/>
      </c>
      <c r="D413" s="43"/>
      <c r="E413" s="39" t="str">
        <f t="shared" si="62"/>
        <v/>
      </c>
      <c r="F413" s="74"/>
      <c r="G413" s="39" t="str">
        <f t="shared" si="63"/>
        <v/>
      </c>
      <c r="H413" s="39" t="str">
        <f t="shared" si="64"/>
        <v/>
      </c>
      <c r="I413" s="73"/>
      <c r="J413" s="73"/>
      <c r="K413" s="73"/>
      <c r="L413" s="81"/>
      <c r="M413" s="80"/>
      <c r="N413" s="80"/>
      <c r="O413" s="81"/>
      <c r="P413" s="125"/>
      <c r="Q413" s="239"/>
      <c r="R413" t="str">
        <f>IF(D413="","",'OPĆI DIO'!$C$1)</f>
        <v/>
      </c>
      <c r="S413" t="str">
        <f t="shared" si="65"/>
        <v/>
      </c>
      <c r="T413" t="str">
        <f t="shared" si="66"/>
        <v/>
      </c>
      <c r="U413" t="str">
        <f t="shared" si="67"/>
        <v/>
      </c>
      <c r="V413" t="str">
        <f t="shared" si="68"/>
        <v/>
      </c>
    </row>
    <row r="414" spans="1:22">
      <c r="A414" s="268" t="str">
        <f t="shared" si="60"/>
        <v/>
      </c>
      <c r="B414" s="267"/>
      <c r="C414" s="39" t="str">
        <f t="shared" si="61"/>
        <v/>
      </c>
      <c r="D414" s="43"/>
      <c r="E414" s="39" t="str">
        <f t="shared" si="62"/>
        <v/>
      </c>
      <c r="F414" s="74"/>
      <c r="G414" s="39" t="str">
        <f t="shared" si="63"/>
        <v/>
      </c>
      <c r="H414" s="39" t="str">
        <f t="shared" si="64"/>
        <v/>
      </c>
      <c r="I414" s="73"/>
      <c r="J414" s="73"/>
      <c r="K414" s="73"/>
      <c r="L414" s="81"/>
      <c r="M414" s="80"/>
      <c r="N414" s="80"/>
      <c r="O414" s="81"/>
      <c r="P414" s="125"/>
      <c r="Q414" s="239"/>
      <c r="R414" t="str">
        <f>IF(D414="","",'OPĆI DIO'!$C$1)</f>
        <v/>
      </c>
      <c r="S414" t="str">
        <f t="shared" si="65"/>
        <v/>
      </c>
      <c r="T414" t="str">
        <f t="shared" si="66"/>
        <v/>
      </c>
      <c r="U414" t="str">
        <f t="shared" si="67"/>
        <v/>
      </c>
      <c r="V414" t="str">
        <f t="shared" si="68"/>
        <v/>
      </c>
    </row>
    <row r="415" spans="1:22">
      <c r="A415" s="268" t="str">
        <f t="shared" si="60"/>
        <v/>
      </c>
      <c r="B415" s="267"/>
      <c r="C415" s="39" t="str">
        <f t="shared" si="61"/>
        <v/>
      </c>
      <c r="D415" s="43"/>
      <c r="E415" s="39" t="str">
        <f t="shared" si="62"/>
        <v/>
      </c>
      <c r="F415" s="74"/>
      <c r="G415" s="39" t="str">
        <f t="shared" si="63"/>
        <v/>
      </c>
      <c r="H415" s="39" t="str">
        <f t="shared" si="64"/>
        <v/>
      </c>
      <c r="I415" s="73"/>
      <c r="J415" s="73"/>
      <c r="K415" s="73"/>
      <c r="L415" s="81"/>
      <c r="M415" s="80"/>
      <c r="N415" s="80"/>
      <c r="O415" s="81"/>
      <c r="P415" s="125"/>
      <c r="Q415" s="239"/>
      <c r="R415" t="str">
        <f>IF(D415="","",'OPĆI DIO'!$C$1)</f>
        <v/>
      </c>
      <c r="S415" t="str">
        <f t="shared" si="65"/>
        <v/>
      </c>
      <c r="T415" t="str">
        <f t="shared" si="66"/>
        <v/>
      </c>
      <c r="U415" t="str">
        <f t="shared" si="67"/>
        <v/>
      </c>
      <c r="V415" t="str">
        <f t="shared" si="68"/>
        <v/>
      </c>
    </row>
    <row r="416" spans="1:22">
      <c r="A416" s="268" t="str">
        <f t="shared" si="60"/>
        <v/>
      </c>
      <c r="B416" s="267"/>
      <c r="C416" s="39" t="str">
        <f t="shared" si="61"/>
        <v/>
      </c>
      <c r="D416" s="43"/>
      <c r="E416" s="39" t="str">
        <f t="shared" si="62"/>
        <v/>
      </c>
      <c r="F416" s="74"/>
      <c r="G416" s="39" t="str">
        <f t="shared" si="63"/>
        <v/>
      </c>
      <c r="H416" s="39" t="str">
        <f t="shared" si="64"/>
        <v/>
      </c>
      <c r="I416" s="73"/>
      <c r="J416" s="73"/>
      <c r="K416" s="73"/>
      <c r="L416" s="81"/>
      <c r="M416" s="80"/>
      <c r="N416" s="80"/>
      <c r="O416" s="81"/>
      <c r="P416" s="125"/>
      <c r="Q416" s="239"/>
      <c r="R416" t="str">
        <f>IF(D416="","",'OPĆI DIO'!$C$1)</f>
        <v/>
      </c>
      <c r="S416" t="str">
        <f t="shared" si="65"/>
        <v/>
      </c>
      <c r="T416" t="str">
        <f t="shared" si="66"/>
        <v/>
      </c>
      <c r="U416" t="str">
        <f t="shared" si="67"/>
        <v/>
      </c>
      <c r="V416" t="str">
        <f t="shared" si="68"/>
        <v/>
      </c>
    </row>
    <row r="417" spans="1:22">
      <c r="A417" s="268" t="str">
        <f t="shared" si="60"/>
        <v/>
      </c>
      <c r="B417" s="267"/>
      <c r="C417" s="39" t="str">
        <f t="shared" si="61"/>
        <v/>
      </c>
      <c r="D417" s="43"/>
      <c r="E417" s="39" t="str">
        <f t="shared" si="62"/>
        <v/>
      </c>
      <c r="F417" s="74"/>
      <c r="G417" s="39" t="str">
        <f t="shared" si="63"/>
        <v/>
      </c>
      <c r="H417" s="39" t="str">
        <f t="shared" si="64"/>
        <v/>
      </c>
      <c r="I417" s="73"/>
      <c r="J417" s="73"/>
      <c r="K417" s="73"/>
      <c r="L417" s="81"/>
      <c r="M417" s="80"/>
      <c r="N417" s="80"/>
      <c r="O417" s="81"/>
      <c r="P417" s="125"/>
      <c r="Q417" s="239"/>
      <c r="R417" t="str">
        <f>IF(D417="","",'OPĆI DIO'!$C$1)</f>
        <v/>
      </c>
      <c r="S417" t="str">
        <f t="shared" si="65"/>
        <v/>
      </c>
      <c r="T417" t="str">
        <f t="shared" si="66"/>
        <v/>
      </c>
      <c r="U417" t="str">
        <f t="shared" si="67"/>
        <v/>
      </c>
      <c r="V417" t="str">
        <f t="shared" si="68"/>
        <v/>
      </c>
    </row>
    <row r="418" spans="1:22">
      <c r="A418" s="268" t="str">
        <f t="shared" si="60"/>
        <v/>
      </c>
      <c r="B418" s="267"/>
      <c r="C418" s="39" t="str">
        <f t="shared" si="61"/>
        <v/>
      </c>
      <c r="D418" s="43"/>
      <c r="E418" s="39" t="str">
        <f t="shared" si="62"/>
        <v/>
      </c>
      <c r="F418" s="74"/>
      <c r="G418" s="39" t="str">
        <f t="shared" si="63"/>
        <v/>
      </c>
      <c r="H418" s="39" t="str">
        <f t="shared" si="64"/>
        <v/>
      </c>
      <c r="I418" s="73"/>
      <c r="J418" s="73"/>
      <c r="K418" s="73"/>
      <c r="L418" s="81"/>
      <c r="M418" s="80"/>
      <c r="N418" s="80"/>
      <c r="O418" s="81"/>
      <c r="P418" s="125"/>
      <c r="Q418" s="239"/>
      <c r="R418" t="str">
        <f>IF(D418="","",'OPĆI DIO'!$C$1)</f>
        <v/>
      </c>
      <c r="S418" t="str">
        <f t="shared" si="65"/>
        <v/>
      </c>
      <c r="T418" t="str">
        <f t="shared" si="66"/>
        <v/>
      </c>
      <c r="U418" t="str">
        <f t="shared" si="67"/>
        <v/>
      </c>
      <c r="V418" t="str">
        <f t="shared" si="68"/>
        <v/>
      </c>
    </row>
    <row r="419" spans="1:22">
      <c r="A419" s="268" t="str">
        <f t="shared" si="60"/>
        <v/>
      </c>
      <c r="B419" s="267"/>
      <c r="C419" s="39" t="str">
        <f t="shared" si="61"/>
        <v/>
      </c>
      <c r="D419" s="43"/>
      <c r="E419" s="39" t="str">
        <f t="shared" si="62"/>
        <v/>
      </c>
      <c r="F419" s="74"/>
      <c r="G419" s="39" t="str">
        <f t="shared" si="63"/>
        <v/>
      </c>
      <c r="H419" s="39" t="str">
        <f t="shared" si="64"/>
        <v/>
      </c>
      <c r="I419" s="73"/>
      <c r="J419" s="73"/>
      <c r="K419" s="73"/>
      <c r="L419" s="81"/>
      <c r="M419" s="80"/>
      <c r="N419" s="80"/>
      <c r="O419" s="81"/>
      <c r="P419" s="125"/>
      <c r="Q419" s="239"/>
      <c r="R419" t="str">
        <f>IF(D419="","",'OPĆI DIO'!$C$1)</f>
        <v/>
      </c>
      <c r="S419" t="str">
        <f t="shared" si="65"/>
        <v/>
      </c>
      <c r="T419" t="str">
        <f t="shared" si="66"/>
        <v/>
      </c>
      <c r="U419" t="str">
        <f t="shared" si="67"/>
        <v/>
      </c>
      <c r="V419" t="str">
        <f t="shared" si="68"/>
        <v/>
      </c>
    </row>
    <row r="420" spans="1:22">
      <c r="A420" s="268" t="str">
        <f t="shared" si="60"/>
        <v/>
      </c>
      <c r="B420" s="267"/>
      <c r="C420" s="39" t="str">
        <f t="shared" si="61"/>
        <v/>
      </c>
      <c r="D420" s="43"/>
      <c r="E420" s="39" t="str">
        <f t="shared" si="62"/>
        <v/>
      </c>
      <c r="F420" s="74"/>
      <c r="G420" s="39" t="str">
        <f t="shared" si="63"/>
        <v/>
      </c>
      <c r="H420" s="39" t="str">
        <f t="shared" si="64"/>
        <v/>
      </c>
      <c r="I420" s="73"/>
      <c r="J420" s="73"/>
      <c r="K420" s="73"/>
      <c r="L420" s="81"/>
      <c r="M420" s="80"/>
      <c r="N420" s="80"/>
      <c r="O420" s="81"/>
      <c r="P420" s="125"/>
      <c r="Q420" s="239"/>
      <c r="R420" t="str">
        <f>IF(D420="","",'OPĆI DIO'!$C$1)</f>
        <v/>
      </c>
      <c r="S420" t="str">
        <f t="shared" si="65"/>
        <v/>
      </c>
      <c r="T420" t="str">
        <f t="shared" si="66"/>
        <v/>
      </c>
      <c r="U420" t="str">
        <f t="shared" si="67"/>
        <v/>
      </c>
      <c r="V420" t="str">
        <f t="shared" si="68"/>
        <v/>
      </c>
    </row>
    <row r="421" spans="1:22">
      <c r="A421" s="268" t="str">
        <f t="shared" si="60"/>
        <v/>
      </c>
      <c r="B421" s="267"/>
      <c r="C421" s="39" t="str">
        <f t="shared" si="61"/>
        <v/>
      </c>
      <c r="D421" s="43"/>
      <c r="E421" s="39" t="str">
        <f t="shared" si="62"/>
        <v/>
      </c>
      <c r="F421" s="74"/>
      <c r="G421" s="39" t="str">
        <f t="shared" si="63"/>
        <v/>
      </c>
      <c r="H421" s="39" t="str">
        <f t="shared" si="64"/>
        <v/>
      </c>
      <c r="I421" s="73"/>
      <c r="J421" s="73"/>
      <c r="K421" s="73"/>
      <c r="L421" s="81"/>
      <c r="M421" s="80"/>
      <c r="N421" s="80"/>
      <c r="O421" s="81"/>
      <c r="P421" s="125"/>
      <c r="Q421" s="239"/>
      <c r="R421" t="str">
        <f>IF(D421="","",'OPĆI DIO'!$C$1)</f>
        <v/>
      </c>
      <c r="S421" t="str">
        <f t="shared" si="65"/>
        <v/>
      </c>
      <c r="T421" t="str">
        <f t="shared" si="66"/>
        <v/>
      </c>
      <c r="U421" t="str">
        <f t="shared" si="67"/>
        <v/>
      </c>
      <c r="V421" t="str">
        <f t="shared" si="68"/>
        <v/>
      </c>
    </row>
    <row r="422" spans="1:22">
      <c r="A422" s="268" t="str">
        <f t="shared" si="60"/>
        <v/>
      </c>
      <c r="B422" s="267"/>
      <c r="C422" s="39" t="str">
        <f t="shared" si="61"/>
        <v/>
      </c>
      <c r="D422" s="43"/>
      <c r="E422" s="39" t="str">
        <f t="shared" si="62"/>
        <v/>
      </c>
      <c r="F422" s="74"/>
      <c r="G422" s="39" t="str">
        <f t="shared" si="63"/>
        <v/>
      </c>
      <c r="H422" s="39" t="str">
        <f t="shared" si="64"/>
        <v/>
      </c>
      <c r="I422" s="73"/>
      <c r="J422" s="73"/>
      <c r="K422" s="73"/>
      <c r="L422" s="81"/>
      <c r="M422" s="80"/>
      <c r="N422" s="80"/>
      <c r="O422" s="81"/>
      <c r="P422" s="125"/>
      <c r="Q422" s="239"/>
      <c r="R422" t="str">
        <f>IF(D422="","",'OPĆI DIO'!$C$1)</f>
        <v/>
      </c>
      <c r="S422" t="str">
        <f t="shared" si="65"/>
        <v/>
      </c>
      <c r="T422" t="str">
        <f t="shared" si="66"/>
        <v/>
      </c>
      <c r="U422" t="str">
        <f t="shared" si="67"/>
        <v/>
      </c>
      <c r="V422" t="str">
        <f t="shared" si="68"/>
        <v/>
      </c>
    </row>
    <row r="423" spans="1:22">
      <c r="A423" s="268" t="str">
        <f t="shared" si="60"/>
        <v/>
      </c>
      <c r="B423" s="267"/>
      <c r="C423" s="39" t="str">
        <f t="shared" si="61"/>
        <v/>
      </c>
      <c r="D423" s="43"/>
      <c r="E423" s="39" t="str">
        <f t="shared" si="62"/>
        <v/>
      </c>
      <c r="F423" s="74"/>
      <c r="G423" s="39" t="str">
        <f t="shared" si="63"/>
        <v/>
      </c>
      <c r="H423" s="39" t="str">
        <f t="shared" si="64"/>
        <v/>
      </c>
      <c r="I423" s="73"/>
      <c r="J423" s="73"/>
      <c r="K423" s="73"/>
      <c r="L423" s="81"/>
      <c r="M423" s="80"/>
      <c r="N423" s="80"/>
      <c r="O423" s="81"/>
      <c r="P423" s="125"/>
      <c r="Q423" s="239"/>
      <c r="R423" t="str">
        <f>IF(D423="","",'OPĆI DIO'!$C$1)</f>
        <v/>
      </c>
      <c r="S423" t="str">
        <f t="shared" si="65"/>
        <v/>
      </c>
      <c r="T423" t="str">
        <f t="shared" si="66"/>
        <v/>
      </c>
      <c r="U423" t="str">
        <f t="shared" si="67"/>
        <v/>
      </c>
      <c r="V423" t="str">
        <f t="shared" si="68"/>
        <v/>
      </c>
    </row>
    <row r="424" spans="1:22">
      <c r="A424" s="268" t="str">
        <f t="shared" si="60"/>
        <v/>
      </c>
      <c r="B424" s="267"/>
      <c r="C424" s="39" t="str">
        <f t="shared" si="61"/>
        <v/>
      </c>
      <c r="D424" s="43"/>
      <c r="E424" s="39" t="str">
        <f t="shared" si="62"/>
        <v/>
      </c>
      <c r="F424" s="74"/>
      <c r="G424" s="39" t="str">
        <f t="shared" si="63"/>
        <v/>
      </c>
      <c r="H424" s="39" t="str">
        <f t="shared" si="64"/>
        <v/>
      </c>
      <c r="I424" s="73"/>
      <c r="J424" s="73"/>
      <c r="K424" s="73"/>
      <c r="L424" s="81"/>
      <c r="M424" s="80"/>
      <c r="N424" s="80"/>
      <c r="O424" s="81"/>
      <c r="P424" s="125"/>
      <c r="Q424" s="239"/>
      <c r="R424" t="str">
        <f>IF(D424="","",'OPĆI DIO'!$C$1)</f>
        <v/>
      </c>
      <c r="S424" t="str">
        <f t="shared" si="65"/>
        <v/>
      </c>
      <c r="T424" t="str">
        <f t="shared" si="66"/>
        <v/>
      </c>
      <c r="U424" t="str">
        <f t="shared" si="67"/>
        <v/>
      </c>
      <c r="V424" t="str">
        <f t="shared" si="68"/>
        <v/>
      </c>
    </row>
    <row r="425" spans="1:22">
      <c r="A425" s="268" t="str">
        <f t="shared" si="60"/>
        <v/>
      </c>
      <c r="B425" s="267"/>
      <c r="C425" s="39" t="str">
        <f t="shared" si="61"/>
        <v/>
      </c>
      <c r="D425" s="43"/>
      <c r="E425" s="39" t="str">
        <f t="shared" si="62"/>
        <v/>
      </c>
      <c r="F425" s="74"/>
      <c r="G425" s="39" t="str">
        <f t="shared" si="63"/>
        <v/>
      </c>
      <c r="H425" s="39" t="str">
        <f t="shared" si="64"/>
        <v/>
      </c>
      <c r="I425" s="73"/>
      <c r="J425" s="73"/>
      <c r="K425" s="73"/>
      <c r="L425" s="81"/>
      <c r="M425" s="80"/>
      <c r="N425" s="80"/>
      <c r="O425" s="81"/>
      <c r="P425" s="125"/>
      <c r="Q425" s="239"/>
      <c r="R425" t="str">
        <f>IF(D425="","",'OPĆI DIO'!$C$1)</f>
        <v/>
      </c>
      <c r="S425" t="str">
        <f t="shared" si="65"/>
        <v/>
      </c>
      <c r="T425" t="str">
        <f t="shared" si="66"/>
        <v/>
      </c>
      <c r="U425" t="str">
        <f t="shared" si="67"/>
        <v/>
      </c>
      <c r="V425" t="str">
        <f t="shared" si="68"/>
        <v/>
      </c>
    </row>
    <row r="426" spans="1:22">
      <c r="A426" s="268" t="str">
        <f t="shared" si="60"/>
        <v/>
      </c>
      <c r="B426" s="267"/>
      <c r="C426" s="39" t="str">
        <f t="shared" si="61"/>
        <v/>
      </c>
      <c r="D426" s="43"/>
      <c r="E426" s="39" t="str">
        <f t="shared" si="62"/>
        <v/>
      </c>
      <c r="F426" s="74"/>
      <c r="G426" s="39" t="str">
        <f t="shared" si="63"/>
        <v/>
      </c>
      <c r="H426" s="39" t="str">
        <f t="shared" si="64"/>
        <v/>
      </c>
      <c r="I426" s="73"/>
      <c r="J426" s="73"/>
      <c r="K426" s="73"/>
      <c r="L426" s="81"/>
      <c r="M426" s="80"/>
      <c r="N426" s="80"/>
      <c r="O426" s="81"/>
      <c r="P426" s="125"/>
      <c r="Q426" s="239"/>
      <c r="R426" t="str">
        <f>IF(D426="","",'OPĆI DIO'!$C$1)</f>
        <v/>
      </c>
      <c r="S426" t="str">
        <f t="shared" si="65"/>
        <v/>
      </c>
      <c r="T426" t="str">
        <f t="shared" si="66"/>
        <v/>
      </c>
      <c r="U426" t="str">
        <f t="shared" si="67"/>
        <v/>
      </c>
      <c r="V426" t="str">
        <f t="shared" si="68"/>
        <v/>
      </c>
    </row>
    <row r="427" spans="1:22">
      <c r="A427" s="268" t="str">
        <f t="shared" si="60"/>
        <v/>
      </c>
      <c r="B427" s="267"/>
      <c r="C427" s="39" t="str">
        <f t="shared" si="61"/>
        <v/>
      </c>
      <c r="D427" s="43"/>
      <c r="E427" s="39" t="str">
        <f t="shared" si="62"/>
        <v/>
      </c>
      <c r="F427" s="74"/>
      <c r="G427" s="39" t="str">
        <f t="shared" si="63"/>
        <v/>
      </c>
      <c r="H427" s="39" t="str">
        <f t="shared" si="64"/>
        <v/>
      </c>
      <c r="I427" s="73"/>
      <c r="J427" s="73"/>
      <c r="K427" s="73"/>
      <c r="L427" s="81"/>
      <c r="M427" s="80"/>
      <c r="N427" s="80"/>
      <c r="O427" s="81"/>
      <c r="P427" s="125"/>
      <c r="Q427" s="239"/>
      <c r="R427" t="str">
        <f>IF(D427="","",'OPĆI DIO'!$C$1)</f>
        <v/>
      </c>
      <c r="S427" t="str">
        <f t="shared" si="65"/>
        <v/>
      </c>
      <c r="T427" t="str">
        <f t="shared" si="66"/>
        <v/>
      </c>
      <c r="U427" t="str">
        <f t="shared" si="67"/>
        <v/>
      </c>
      <c r="V427" t="str">
        <f t="shared" si="68"/>
        <v/>
      </c>
    </row>
    <row r="428" spans="1:22">
      <c r="A428" s="268" t="str">
        <f t="shared" si="60"/>
        <v/>
      </c>
      <c r="B428" s="267"/>
      <c r="C428" s="39" t="str">
        <f t="shared" si="61"/>
        <v/>
      </c>
      <c r="D428" s="43"/>
      <c r="E428" s="39" t="str">
        <f t="shared" si="62"/>
        <v/>
      </c>
      <c r="F428" s="74"/>
      <c r="G428" s="39" t="str">
        <f t="shared" si="63"/>
        <v/>
      </c>
      <c r="H428" s="39" t="str">
        <f t="shared" si="64"/>
        <v/>
      </c>
      <c r="I428" s="73"/>
      <c r="J428" s="73"/>
      <c r="K428" s="73"/>
      <c r="L428" s="81"/>
      <c r="M428" s="80"/>
      <c r="N428" s="80"/>
      <c r="O428" s="81"/>
      <c r="P428" s="125"/>
      <c r="Q428" s="239"/>
      <c r="R428" t="str">
        <f>IF(D428="","",'OPĆI DIO'!$C$1)</f>
        <v/>
      </c>
      <c r="S428" t="str">
        <f t="shared" si="65"/>
        <v/>
      </c>
      <c r="T428" t="str">
        <f t="shared" si="66"/>
        <v/>
      </c>
      <c r="U428" t="str">
        <f t="shared" si="67"/>
        <v/>
      </c>
      <c r="V428" t="str">
        <f t="shared" si="68"/>
        <v/>
      </c>
    </row>
    <row r="429" spans="1:22">
      <c r="A429" s="268" t="str">
        <f t="shared" si="60"/>
        <v/>
      </c>
      <c r="B429" s="267"/>
      <c r="C429" s="39" t="str">
        <f t="shared" si="61"/>
        <v/>
      </c>
      <c r="D429" s="43"/>
      <c r="E429" s="39" t="str">
        <f t="shared" si="62"/>
        <v/>
      </c>
      <c r="F429" s="74"/>
      <c r="G429" s="39" t="str">
        <f t="shared" si="63"/>
        <v/>
      </c>
      <c r="H429" s="39" t="str">
        <f t="shared" si="64"/>
        <v/>
      </c>
      <c r="I429" s="73"/>
      <c r="J429" s="73"/>
      <c r="K429" s="73"/>
      <c r="L429" s="81"/>
      <c r="M429" s="80"/>
      <c r="N429" s="80"/>
      <c r="O429" s="81"/>
      <c r="P429" s="125"/>
      <c r="Q429" s="239"/>
      <c r="R429" t="str">
        <f>IF(D429="","",'OPĆI DIO'!$C$1)</f>
        <v/>
      </c>
      <c r="S429" t="str">
        <f t="shared" si="65"/>
        <v/>
      </c>
      <c r="T429" t="str">
        <f t="shared" si="66"/>
        <v/>
      </c>
      <c r="U429" t="str">
        <f t="shared" si="67"/>
        <v/>
      </c>
      <c r="V429" t="str">
        <f t="shared" si="68"/>
        <v/>
      </c>
    </row>
    <row r="430" spans="1:22">
      <c r="A430" s="268" t="str">
        <f t="shared" si="60"/>
        <v/>
      </c>
      <c r="B430" s="267"/>
      <c r="C430" s="39" t="str">
        <f t="shared" si="61"/>
        <v/>
      </c>
      <c r="D430" s="43"/>
      <c r="E430" s="39" t="str">
        <f t="shared" si="62"/>
        <v/>
      </c>
      <c r="F430" s="74"/>
      <c r="G430" s="39" t="str">
        <f t="shared" si="63"/>
        <v/>
      </c>
      <c r="H430" s="39" t="str">
        <f t="shared" si="64"/>
        <v/>
      </c>
      <c r="I430" s="73"/>
      <c r="J430" s="73"/>
      <c r="K430" s="73"/>
      <c r="L430" s="81"/>
      <c r="M430" s="80"/>
      <c r="N430" s="80"/>
      <c r="O430" s="81"/>
      <c r="P430" s="125"/>
      <c r="Q430" s="239"/>
      <c r="R430" t="str">
        <f>IF(D430="","",'OPĆI DIO'!$C$1)</f>
        <v/>
      </c>
      <c r="S430" t="str">
        <f t="shared" si="65"/>
        <v/>
      </c>
      <c r="T430" t="str">
        <f t="shared" si="66"/>
        <v/>
      </c>
      <c r="U430" t="str">
        <f t="shared" si="67"/>
        <v/>
      </c>
      <c r="V430" t="str">
        <f t="shared" si="68"/>
        <v/>
      </c>
    </row>
    <row r="431" spans="1:22">
      <c r="A431" s="268" t="str">
        <f t="shared" si="60"/>
        <v/>
      </c>
      <c r="B431" s="267"/>
      <c r="C431" s="39" t="str">
        <f t="shared" si="61"/>
        <v/>
      </c>
      <c r="D431" s="43"/>
      <c r="E431" s="39" t="str">
        <f t="shared" si="62"/>
        <v/>
      </c>
      <c r="F431" s="74"/>
      <c r="G431" s="39" t="str">
        <f t="shared" si="63"/>
        <v/>
      </c>
      <c r="H431" s="39" t="str">
        <f t="shared" si="64"/>
        <v/>
      </c>
      <c r="I431" s="73"/>
      <c r="J431" s="73"/>
      <c r="K431" s="73"/>
      <c r="L431" s="81"/>
      <c r="M431" s="80"/>
      <c r="N431" s="80"/>
      <c r="O431" s="81"/>
      <c r="P431" s="125"/>
      <c r="Q431" s="239"/>
      <c r="R431" t="str">
        <f>IF(D431="","",'OPĆI DIO'!$C$1)</f>
        <v/>
      </c>
      <c r="S431" t="str">
        <f t="shared" si="65"/>
        <v/>
      </c>
      <c r="T431" t="str">
        <f t="shared" si="66"/>
        <v/>
      </c>
      <c r="U431" t="str">
        <f t="shared" si="67"/>
        <v/>
      </c>
      <c r="V431" t="str">
        <f t="shared" si="68"/>
        <v/>
      </c>
    </row>
    <row r="432" spans="1:22">
      <c r="A432" s="268" t="str">
        <f t="shared" si="60"/>
        <v/>
      </c>
      <c r="B432" s="267"/>
      <c r="C432" s="39" t="str">
        <f t="shared" si="61"/>
        <v/>
      </c>
      <c r="D432" s="43"/>
      <c r="E432" s="39" t="str">
        <f t="shared" si="62"/>
        <v/>
      </c>
      <c r="F432" s="74"/>
      <c r="G432" s="39" t="str">
        <f t="shared" si="63"/>
        <v/>
      </c>
      <c r="H432" s="39" t="str">
        <f t="shared" si="64"/>
        <v/>
      </c>
      <c r="I432" s="73"/>
      <c r="J432" s="73"/>
      <c r="K432" s="73"/>
      <c r="L432" s="81"/>
      <c r="M432" s="80"/>
      <c r="N432" s="80"/>
      <c r="O432" s="81"/>
      <c r="P432" s="125"/>
      <c r="Q432" s="239"/>
      <c r="R432" t="str">
        <f>IF(D432="","",'OPĆI DIO'!$C$1)</f>
        <v/>
      </c>
      <c r="S432" t="str">
        <f t="shared" si="65"/>
        <v/>
      </c>
      <c r="T432" t="str">
        <f t="shared" si="66"/>
        <v/>
      </c>
      <c r="U432" t="str">
        <f t="shared" si="67"/>
        <v/>
      </c>
      <c r="V432" t="str">
        <f t="shared" si="68"/>
        <v/>
      </c>
    </row>
    <row r="433" spans="1:22">
      <c r="A433" s="268" t="str">
        <f t="shared" si="60"/>
        <v/>
      </c>
      <c r="B433" s="267"/>
      <c r="C433" s="39" t="str">
        <f t="shared" si="61"/>
        <v/>
      </c>
      <c r="D433" s="43"/>
      <c r="E433" s="39" t="str">
        <f t="shared" si="62"/>
        <v/>
      </c>
      <c r="F433" s="74"/>
      <c r="G433" s="39" t="str">
        <f t="shared" si="63"/>
        <v/>
      </c>
      <c r="H433" s="39" t="str">
        <f t="shared" si="64"/>
        <v/>
      </c>
      <c r="I433" s="73"/>
      <c r="J433" s="73"/>
      <c r="K433" s="73"/>
      <c r="L433" s="81"/>
      <c r="M433" s="80"/>
      <c r="N433" s="80"/>
      <c r="O433" s="81"/>
      <c r="P433" s="125"/>
      <c r="Q433" s="239"/>
      <c r="R433" t="str">
        <f>IF(D433="","",'OPĆI DIO'!$C$1)</f>
        <v/>
      </c>
      <c r="S433" t="str">
        <f t="shared" si="65"/>
        <v/>
      </c>
      <c r="T433" t="str">
        <f t="shared" si="66"/>
        <v/>
      </c>
      <c r="U433" t="str">
        <f t="shared" si="67"/>
        <v/>
      </c>
      <c r="V433" t="str">
        <f t="shared" si="68"/>
        <v/>
      </c>
    </row>
    <row r="434" spans="1:22">
      <c r="A434" s="268" t="str">
        <f t="shared" si="60"/>
        <v/>
      </c>
      <c r="B434" s="267"/>
      <c r="C434" s="39" t="str">
        <f t="shared" si="61"/>
        <v/>
      </c>
      <c r="D434" s="43"/>
      <c r="E434" s="39" t="str">
        <f t="shared" si="62"/>
        <v/>
      </c>
      <c r="F434" s="74"/>
      <c r="G434" s="39" t="str">
        <f t="shared" si="63"/>
        <v/>
      </c>
      <c r="H434" s="39" t="str">
        <f t="shared" si="64"/>
        <v/>
      </c>
      <c r="I434" s="73"/>
      <c r="J434" s="73"/>
      <c r="K434" s="73"/>
      <c r="L434" s="81"/>
      <c r="M434" s="80"/>
      <c r="N434" s="80"/>
      <c r="O434" s="81"/>
      <c r="P434" s="125"/>
      <c r="Q434" s="239"/>
      <c r="R434" t="str">
        <f>IF(D434="","",'OPĆI DIO'!$C$1)</f>
        <v/>
      </c>
      <c r="S434" t="str">
        <f t="shared" si="65"/>
        <v/>
      </c>
      <c r="T434" t="str">
        <f t="shared" si="66"/>
        <v/>
      </c>
      <c r="U434" t="str">
        <f t="shared" si="67"/>
        <v/>
      </c>
      <c r="V434" t="str">
        <f t="shared" si="68"/>
        <v/>
      </c>
    </row>
    <row r="435" spans="1:22">
      <c r="A435" s="268" t="str">
        <f t="shared" si="60"/>
        <v/>
      </c>
      <c r="B435" s="267"/>
      <c r="C435" s="39" t="str">
        <f t="shared" si="61"/>
        <v/>
      </c>
      <c r="D435" s="43"/>
      <c r="E435" s="39" t="str">
        <f t="shared" si="62"/>
        <v/>
      </c>
      <c r="F435" s="74"/>
      <c r="G435" s="39" t="str">
        <f t="shared" si="63"/>
        <v/>
      </c>
      <c r="H435" s="39" t="str">
        <f t="shared" si="64"/>
        <v/>
      </c>
      <c r="I435" s="73"/>
      <c r="J435" s="73"/>
      <c r="K435" s="73"/>
      <c r="L435" s="81"/>
      <c r="M435" s="80"/>
      <c r="N435" s="80"/>
      <c r="O435" s="81"/>
      <c r="P435" s="125"/>
      <c r="Q435" s="239"/>
      <c r="R435" t="str">
        <f>IF(D435="","",'OPĆI DIO'!$C$1)</f>
        <v/>
      </c>
      <c r="S435" t="str">
        <f t="shared" si="65"/>
        <v/>
      </c>
      <c r="T435" t="str">
        <f t="shared" si="66"/>
        <v/>
      </c>
      <c r="U435" t="str">
        <f t="shared" si="67"/>
        <v/>
      </c>
      <c r="V435" t="str">
        <f t="shared" si="68"/>
        <v/>
      </c>
    </row>
    <row r="436" spans="1:22">
      <c r="A436" s="268" t="str">
        <f t="shared" si="60"/>
        <v/>
      </c>
      <c r="B436" s="267"/>
      <c r="C436" s="39" t="str">
        <f t="shared" si="61"/>
        <v/>
      </c>
      <c r="D436" s="43"/>
      <c r="E436" s="39" t="str">
        <f t="shared" si="62"/>
        <v/>
      </c>
      <c r="F436" s="74"/>
      <c r="G436" s="39" t="str">
        <f t="shared" si="63"/>
        <v/>
      </c>
      <c r="H436" s="39" t="str">
        <f t="shared" si="64"/>
        <v/>
      </c>
      <c r="I436" s="73"/>
      <c r="J436" s="73"/>
      <c r="K436" s="73"/>
      <c r="L436" s="81"/>
      <c r="M436" s="80"/>
      <c r="N436" s="80"/>
      <c r="O436" s="81"/>
      <c r="P436" s="125"/>
      <c r="Q436" s="239"/>
      <c r="R436" t="str">
        <f>IF(D436="","",'OPĆI DIO'!$C$1)</f>
        <v/>
      </c>
      <c r="S436" t="str">
        <f t="shared" si="65"/>
        <v/>
      </c>
      <c r="T436" t="str">
        <f t="shared" si="66"/>
        <v/>
      </c>
      <c r="U436" t="str">
        <f t="shared" si="67"/>
        <v/>
      </c>
      <c r="V436" t="str">
        <f t="shared" si="68"/>
        <v/>
      </c>
    </row>
    <row r="437" spans="1:22">
      <c r="A437" s="268" t="str">
        <f t="shared" si="60"/>
        <v/>
      </c>
      <c r="B437" s="267"/>
      <c r="C437" s="39" t="str">
        <f t="shared" si="61"/>
        <v/>
      </c>
      <c r="D437" s="43"/>
      <c r="E437" s="39" t="str">
        <f t="shared" si="62"/>
        <v/>
      </c>
      <c r="F437" s="74"/>
      <c r="G437" s="39" t="str">
        <f t="shared" si="63"/>
        <v/>
      </c>
      <c r="H437" s="39" t="str">
        <f t="shared" si="64"/>
        <v/>
      </c>
      <c r="I437" s="73"/>
      <c r="J437" s="73"/>
      <c r="K437" s="73"/>
      <c r="L437" s="81"/>
      <c r="M437" s="80"/>
      <c r="N437" s="80"/>
      <c r="O437" s="81"/>
      <c r="P437" s="125"/>
      <c r="Q437" s="239"/>
      <c r="R437" t="str">
        <f>IF(D437="","",'OPĆI DIO'!$C$1)</f>
        <v/>
      </c>
      <c r="S437" t="str">
        <f t="shared" si="65"/>
        <v/>
      </c>
      <c r="T437" t="str">
        <f t="shared" si="66"/>
        <v/>
      </c>
      <c r="U437" t="str">
        <f t="shared" si="67"/>
        <v/>
      </c>
      <c r="V437" t="str">
        <f t="shared" si="68"/>
        <v/>
      </c>
    </row>
    <row r="438" spans="1:22">
      <c r="A438" s="268" t="str">
        <f t="shared" si="60"/>
        <v/>
      </c>
      <c r="B438" s="267"/>
      <c r="C438" s="39" t="str">
        <f t="shared" si="61"/>
        <v/>
      </c>
      <c r="D438" s="43"/>
      <c r="E438" s="39" t="str">
        <f t="shared" si="62"/>
        <v/>
      </c>
      <c r="F438" s="74"/>
      <c r="G438" s="39" t="str">
        <f t="shared" si="63"/>
        <v/>
      </c>
      <c r="H438" s="39" t="str">
        <f t="shared" si="64"/>
        <v/>
      </c>
      <c r="I438" s="73"/>
      <c r="J438" s="73"/>
      <c r="K438" s="73"/>
      <c r="L438" s="81"/>
      <c r="M438" s="80"/>
      <c r="N438" s="80"/>
      <c r="O438" s="81"/>
      <c r="P438" s="125"/>
      <c r="Q438" s="239"/>
      <c r="R438" t="str">
        <f>IF(D438="","",'OPĆI DIO'!$C$1)</f>
        <v/>
      </c>
      <c r="S438" t="str">
        <f t="shared" si="65"/>
        <v/>
      </c>
      <c r="T438" t="str">
        <f t="shared" si="66"/>
        <v/>
      </c>
      <c r="U438" t="str">
        <f t="shared" si="67"/>
        <v/>
      </c>
      <c r="V438" t="str">
        <f t="shared" si="68"/>
        <v/>
      </c>
    </row>
    <row r="439" spans="1:22">
      <c r="A439" s="268" t="str">
        <f t="shared" si="60"/>
        <v/>
      </c>
      <c r="B439" s="267"/>
      <c r="C439" s="39" t="str">
        <f t="shared" si="61"/>
        <v/>
      </c>
      <c r="D439" s="43"/>
      <c r="E439" s="39" t="str">
        <f t="shared" si="62"/>
        <v/>
      </c>
      <c r="F439" s="74"/>
      <c r="G439" s="39" t="str">
        <f t="shared" si="63"/>
        <v/>
      </c>
      <c r="H439" s="39" t="str">
        <f t="shared" si="64"/>
        <v/>
      </c>
      <c r="I439" s="73"/>
      <c r="J439" s="73"/>
      <c r="K439" s="73"/>
      <c r="L439" s="81"/>
      <c r="M439" s="80"/>
      <c r="N439" s="80"/>
      <c r="O439" s="81"/>
      <c r="P439" s="125"/>
      <c r="Q439" s="239"/>
      <c r="R439" t="str">
        <f>IF(D439="","",'OPĆI DIO'!$C$1)</f>
        <v/>
      </c>
      <c r="S439" t="str">
        <f t="shared" si="65"/>
        <v/>
      </c>
      <c r="T439" t="str">
        <f t="shared" si="66"/>
        <v/>
      </c>
      <c r="U439" t="str">
        <f t="shared" si="67"/>
        <v/>
      </c>
      <c r="V439" t="str">
        <f t="shared" si="68"/>
        <v/>
      </c>
    </row>
    <row r="440" spans="1:22">
      <c r="A440" s="268" t="str">
        <f t="shared" si="60"/>
        <v/>
      </c>
      <c r="B440" s="267"/>
      <c r="C440" s="39" t="str">
        <f t="shared" si="61"/>
        <v/>
      </c>
      <c r="D440" s="43"/>
      <c r="E440" s="39" t="str">
        <f t="shared" si="62"/>
        <v/>
      </c>
      <c r="F440" s="74"/>
      <c r="G440" s="39" t="str">
        <f t="shared" si="63"/>
        <v/>
      </c>
      <c r="H440" s="39" t="str">
        <f t="shared" si="64"/>
        <v/>
      </c>
      <c r="I440" s="73"/>
      <c r="J440" s="73"/>
      <c r="K440" s="73"/>
      <c r="L440" s="81"/>
      <c r="M440" s="80"/>
      <c r="N440" s="80"/>
      <c r="O440" s="81"/>
      <c r="P440" s="125"/>
      <c r="Q440" s="239"/>
      <c r="R440" t="str">
        <f>IF(D440="","",'OPĆI DIO'!$C$1)</f>
        <v/>
      </c>
      <c r="S440" t="str">
        <f t="shared" si="65"/>
        <v/>
      </c>
      <c r="T440" t="str">
        <f t="shared" si="66"/>
        <v/>
      </c>
      <c r="U440" t="str">
        <f t="shared" si="67"/>
        <v/>
      </c>
      <c r="V440" t="str">
        <f t="shared" si="68"/>
        <v/>
      </c>
    </row>
    <row r="441" spans="1:22">
      <c r="A441" s="268" t="str">
        <f t="shared" si="60"/>
        <v/>
      </c>
      <c r="B441" s="267"/>
      <c r="C441" s="39" t="str">
        <f t="shared" si="61"/>
        <v/>
      </c>
      <c r="D441" s="43"/>
      <c r="E441" s="39" t="str">
        <f t="shared" si="62"/>
        <v/>
      </c>
      <c r="F441" s="74"/>
      <c r="G441" s="39" t="str">
        <f t="shared" si="63"/>
        <v/>
      </c>
      <c r="H441" s="39" t="str">
        <f t="shared" si="64"/>
        <v/>
      </c>
      <c r="I441" s="73"/>
      <c r="J441" s="73"/>
      <c r="K441" s="73"/>
      <c r="L441" s="81"/>
      <c r="M441" s="80"/>
      <c r="N441" s="80"/>
      <c r="O441" s="81"/>
      <c r="P441" s="125"/>
      <c r="Q441" s="239"/>
      <c r="R441" t="str">
        <f>IF(D441="","",'OPĆI DIO'!$C$1)</f>
        <v/>
      </c>
      <c r="S441" t="str">
        <f t="shared" si="65"/>
        <v/>
      </c>
      <c r="T441" t="str">
        <f t="shared" si="66"/>
        <v/>
      </c>
      <c r="U441" t="str">
        <f t="shared" si="67"/>
        <v/>
      </c>
      <c r="V441" t="str">
        <f t="shared" si="68"/>
        <v/>
      </c>
    </row>
    <row r="442" spans="1:22">
      <c r="A442" s="268" t="str">
        <f t="shared" si="60"/>
        <v/>
      </c>
      <c r="B442" s="267"/>
      <c r="C442" s="39" t="str">
        <f t="shared" si="61"/>
        <v/>
      </c>
      <c r="D442" s="43"/>
      <c r="E442" s="39" t="str">
        <f t="shared" si="62"/>
        <v/>
      </c>
      <c r="F442" s="74"/>
      <c r="G442" s="39" t="str">
        <f t="shared" si="63"/>
        <v/>
      </c>
      <c r="H442" s="39" t="str">
        <f t="shared" si="64"/>
        <v/>
      </c>
      <c r="I442" s="73"/>
      <c r="J442" s="73"/>
      <c r="K442" s="73"/>
      <c r="L442" s="81"/>
      <c r="M442" s="80"/>
      <c r="N442" s="80"/>
      <c r="O442" s="81"/>
      <c r="P442" s="125"/>
      <c r="Q442" s="239"/>
      <c r="R442" t="str">
        <f>IF(D442="","",'OPĆI DIO'!$C$1)</f>
        <v/>
      </c>
      <c r="S442" t="str">
        <f t="shared" si="65"/>
        <v/>
      </c>
      <c r="T442" t="str">
        <f t="shared" si="66"/>
        <v/>
      </c>
      <c r="U442" t="str">
        <f t="shared" si="67"/>
        <v/>
      </c>
      <c r="V442" t="str">
        <f t="shared" si="68"/>
        <v/>
      </c>
    </row>
    <row r="443" spans="1:22">
      <c r="A443" s="268" t="str">
        <f t="shared" si="60"/>
        <v/>
      </c>
      <c r="B443" s="267"/>
      <c r="C443" s="39" t="str">
        <f t="shared" si="61"/>
        <v/>
      </c>
      <c r="D443" s="43"/>
      <c r="E443" s="39" t="str">
        <f t="shared" si="62"/>
        <v/>
      </c>
      <c r="F443" s="74"/>
      <c r="G443" s="39" t="str">
        <f t="shared" si="63"/>
        <v/>
      </c>
      <c r="H443" s="39" t="str">
        <f t="shared" si="64"/>
        <v/>
      </c>
      <c r="I443" s="73"/>
      <c r="J443" s="73"/>
      <c r="K443" s="73"/>
      <c r="L443" s="81"/>
      <c r="M443" s="80"/>
      <c r="N443" s="80"/>
      <c r="O443" s="81"/>
      <c r="P443" s="125"/>
      <c r="Q443" s="239"/>
      <c r="R443" t="str">
        <f>IF(D443="","",'OPĆI DIO'!$C$1)</f>
        <v/>
      </c>
      <c r="S443" t="str">
        <f t="shared" si="65"/>
        <v/>
      </c>
      <c r="T443" t="str">
        <f t="shared" si="66"/>
        <v/>
      </c>
      <c r="U443" t="str">
        <f t="shared" si="67"/>
        <v/>
      </c>
      <c r="V443" t="str">
        <f t="shared" si="68"/>
        <v/>
      </c>
    </row>
    <row r="444" spans="1:22">
      <c r="A444" s="268" t="str">
        <f t="shared" si="60"/>
        <v/>
      </c>
      <c r="B444" s="267"/>
      <c r="C444" s="39" t="str">
        <f t="shared" si="61"/>
        <v/>
      </c>
      <c r="D444" s="43"/>
      <c r="E444" s="39" t="str">
        <f t="shared" si="62"/>
        <v/>
      </c>
      <c r="F444" s="74"/>
      <c r="G444" s="39" t="str">
        <f t="shared" si="63"/>
        <v/>
      </c>
      <c r="H444" s="39" t="str">
        <f t="shared" si="64"/>
        <v/>
      </c>
      <c r="I444" s="73"/>
      <c r="J444" s="73"/>
      <c r="K444" s="73"/>
      <c r="L444" s="81"/>
      <c r="M444" s="80"/>
      <c r="N444" s="80"/>
      <c r="O444" s="81"/>
      <c r="P444" s="125"/>
      <c r="Q444" s="239"/>
      <c r="R444" t="str">
        <f>IF(D444="","",'OPĆI DIO'!$C$1)</f>
        <v/>
      </c>
      <c r="S444" t="str">
        <f t="shared" si="65"/>
        <v/>
      </c>
      <c r="T444" t="str">
        <f t="shared" si="66"/>
        <v/>
      </c>
      <c r="U444" t="str">
        <f t="shared" si="67"/>
        <v/>
      </c>
      <c r="V444" t="str">
        <f t="shared" si="68"/>
        <v/>
      </c>
    </row>
    <row r="445" spans="1:22">
      <c r="A445" s="268" t="str">
        <f t="shared" si="60"/>
        <v/>
      </c>
      <c r="B445" s="267"/>
      <c r="C445" s="39" t="str">
        <f t="shared" si="61"/>
        <v/>
      </c>
      <c r="D445" s="43"/>
      <c r="E445" s="39" t="str">
        <f t="shared" si="62"/>
        <v/>
      </c>
      <c r="F445" s="74"/>
      <c r="G445" s="39" t="str">
        <f t="shared" si="63"/>
        <v/>
      </c>
      <c r="H445" s="39" t="str">
        <f t="shared" si="64"/>
        <v/>
      </c>
      <c r="I445" s="73"/>
      <c r="J445" s="73"/>
      <c r="K445" s="73"/>
      <c r="L445" s="81"/>
      <c r="M445" s="80"/>
      <c r="N445" s="80"/>
      <c r="O445" s="81"/>
      <c r="P445" s="125"/>
      <c r="Q445" s="239"/>
      <c r="R445" t="str">
        <f>IF(D445="","",'OPĆI DIO'!$C$1)</f>
        <v/>
      </c>
      <c r="S445" t="str">
        <f t="shared" si="65"/>
        <v/>
      </c>
      <c r="T445" t="str">
        <f t="shared" si="66"/>
        <v/>
      </c>
      <c r="U445" t="str">
        <f t="shared" si="67"/>
        <v/>
      </c>
      <c r="V445" t="str">
        <f t="shared" si="68"/>
        <v/>
      </c>
    </row>
    <row r="446" spans="1:22">
      <c r="A446" s="268" t="str">
        <f t="shared" si="60"/>
        <v/>
      </c>
      <c r="B446" s="267"/>
      <c r="C446" s="39" t="str">
        <f t="shared" si="61"/>
        <v/>
      </c>
      <c r="D446" s="43"/>
      <c r="E446" s="39" t="str">
        <f t="shared" si="62"/>
        <v/>
      </c>
      <c r="F446" s="74"/>
      <c r="G446" s="39" t="str">
        <f t="shared" si="63"/>
        <v/>
      </c>
      <c r="H446" s="39" t="str">
        <f t="shared" si="64"/>
        <v/>
      </c>
      <c r="I446" s="73"/>
      <c r="J446" s="73"/>
      <c r="K446" s="73"/>
      <c r="L446" s="81"/>
      <c r="M446" s="80"/>
      <c r="N446" s="80"/>
      <c r="O446" s="81"/>
      <c r="P446" s="125"/>
      <c r="Q446" s="239"/>
      <c r="R446" t="str">
        <f>IF(D446="","",'OPĆI DIO'!$C$1)</f>
        <v/>
      </c>
      <c r="S446" t="str">
        <f t="shared" si="65"/>
        <v/>
      </c>
      <c r="T446" t="str">
        <f t="shared" si="66"/>
        <v/>
      </c>
      <c r="U446" t="str">
        <f t="shared" si="67"/>
        <v/>
      </c>
      <c r="V446" t="str">
        <f t="shared" si="68"/>
        <v/>
      </c>
    </row>
    <row r="447" spans="1:22">
      <c r="A447" s="268" t="str">
        <f t="shared" si="60"/>
        <v/>
      </c>
      <c r="B447" s="267"/>
      <c r="C447" s="39" t="str">
        <f t="shared" si="61"/>
        <v/>
      </c>
      <c r="D447" s="43"/>
      <c r="E447" s="39" t="str">
        <f t="shared" si="62"/>
        <v/>
      </c>
      <c r="F447" s="74"/>
      <c r="G447" s="39" t="str">
        <f t="shared" si="63"/>
        <v/>
      </c>
      <c r="H447" s="39" t="str">
        <f t="shared" si="64"/>
        <v/>
      </c>
      <c r="I447" s="73"/>
      <c r="J447" s="73"/>
      <c r="K447" s="73"/>
      <c r="L447" s="81"/>
      <c r="M447" s="80"/>
      <c r="N447" s="80"/>
      <c r="O447" s="81"/>
      <c r="P447" s="125"/>
      <c r="Q447" s="239"/>
      <c r="R447" t="str">
        <f>IF(D447="","",'OPĆI DIO'!$C$1)</f>
        <v/>
      </c>
      <c r="S447" t="str">
        <f t="shared" si="65"/>
        <v/>
      </c>
      <c r="T447" t="str">
        <f t="shared" si="66"/>
        <v/>
      </c>
      <c r="U447" t="str">
        <f t="shared" si="67"/>
        <v/>
      </c>
      <c r="V447" t="str">
        <f t="shared" si="68"/>
        <v/>
      </c>
    </row>
    <row r="448" spans="1:22">
      <c r="A448" s="268" t="str">
        <f t="shared" si="60"/>
        <v/>
      </c>
      <c r="B448" s="267"/>
      <c r="C448" s="39" t="str">
        <f t="shared" si="61"/>
        <v/>
      </c>
      <c r="D448" s="43"/>
      <c r="E448" s="39" t="str">
        <f t="shared" si="62"/>
        <v/>
      </c>
      <c r="F448" s="74"/>
      <c r="G448" s="39" t="str">
        <f t="shared" si="63"/>
        <v/>
      </c>
      <c r="H448" s="39" t="str">
        <f t="shared" si="64"/>
        <v/>
      </c>
      <c r="I448" s="73"/>
      <c r="J448" s="73"/>
      <c r="K448" s="73"/>
      <c r="L448" s="81"/>
      <c r="M448" s="80"/>
      <c r="N448" s="80"/>
      <c r="O448" s="81"/>
      <c r="P448" s="125"/>
      <c r="Q448" s="239"/>
      <c r="R448" t="str">
        <f>IF(D448="","",'OPĆI DIO'!$C$1)</f>
        <v/>
      </c>
      <c r="S448" t="str">
        <f t="shared" si="65"/>
        <v/>
      </c>
      <c r="T448" t="str">
        <f t="shared" si="66"/>
        <v/>
      </c>
      <c r="U448" t="str">
        <f t="shared" si="67"/>
        <v/>
      </c>
      <c r="V448" t="str">
        <f t="shared" si="68"/>
        <v/>
      </c>
    </row>
    <row r="449" spans="1:22">
      <c r="A449" s="268" t="str">
        <f t="shared" si="60"/>
        <v/>
      </c>
      <c r="B449" s="267"/>
      <c r="C449" s="39" t="str">
        <f t="shared" si="61"/>
        <v/>
      </c>
      <c r="D449" s="43"/>
      <c r="E449" s="39" t="str">
        <f t="shared" si="62"/>
        <v/>
      </c>
      <c r="F449" s="74"/>
      <c r="G449" s="39" t="str">
        <f t="shared" si="63"/>
        <v/>
      </c>
      <c r="H449" s="39" t="str">
        <f t="shared" si="64"/>
        <v/>
      </c>
      <c r="I449" s="73"/>
      <c r="J449" s="73"/>
      <c r="K449" s="73"/>
      <c r="L449" s="81"/>
      <c r="M449" s="80"/>
      <c r="N449" s="80"/>
      <c r="O449" s="81"/>
      <c r="P449" s="125"/>
      <c r="Q449" s="239"/>
      <c r="R449" t="str">
        <f>IF(D449="","",'OPĆI DIO'!$C$1)</f>
        <v/>
      </c>
      <c r="S449" t="str">
        <f t="shared" si="65"/>
        <v/>
      </c>
      <c r="T449" t="str">
        <f t="shared" si="66"/>
        <v/>
      </c>
      <c r="U449" t="str">
        <f t="shared" si="67"/>
        <v/>
      </c>
      <c r="V449" t="str">
        <f t="shared" si="68"/>
        <v/>
      </c>
    </row>
    <row r="450" spans="1:22">
      <c r="A450" s="268" t="str">
        <f t="shared" si="60"/>
        <v/>
      </c>
      <c r="B450" s="267"/>
      <c r="C450" s="39" t="str">
        <f t="shared" si="61"/>
        <v/>
      </c>
      <c r="D450" s="43"/>
      <c r="E450" s="39" t="str">
        <f t="shared" si="62"/>
        <v/>
      </c>
      <c r="F450" s="74"/>
      <c r="G450" s="39" t="str">
        <f t="shared" si="63"/>
        <v/>
      </c>
      <c r="H450" s="39" t="str">
        <f t="shared" si="64"/>
        <v/>
      </c>
      <c r="I450" s="73"/>
      <c r="J450" s="73"/>
      <c r="K450" s="73"/>
      <c r="L450" s="81"/>
      <c r="M450" s="80"/>
      <c r="N450" s="80"/>
      <c r="O450" s="81"/>
      <c r="P450" s="125"/>
      <c r="Q450" s="239"/>
      <c r="R450" t="str">
        <f>IF(D450="","",'OPĆI DIO'!$C$1)</f>
        <v/>
      </c>
      <c r="S450" t="str">
        <f t="shared" si="65"/>
        <v/>
      </c>
      <c r="T450" t="str">
        <f t="shared" si="66"/>
        <v/>
      </c>
      <c r="U450" t="str">
        <f t="shared" si="67"/>
        <v/>
      </c>
      <c r="V450" t="str">
        <f t="shared" si="68"/>
        <v/>
      </c>
    </row>
    <row r="451" spans="1:22">
      <c r="A451" s="268" t="str">
        <f t="shared" si="60"/>
        <v/>
      </c>
      <c r="B451" s="267"/>
      <c r="C451" s="39" t="str">
        <f t="shared" si="61"/>
        <v/>
      </c>
      <c r="D451" s="43"/>
      <c r="E451" s="39" t="str">
        <f t="shared" si="62"/>
        <v/>
      </c>
      <c r="F451" s="74"/>
      <c r="G451" s="39" t="str">
        <f t="shared" si="63"/>
        <v/>
      </c>
      <c r="H451" s="39" t="str">
        <f t="shared" si="64"/>
        <v/>
      </c>
      <c r="I451" s="73"/>
      <c r="J451" s="73"/>
      <c r="K451" s="73"/>
      <c r="L451" s="81"/>
      <c r="M451" s="80"/>
      <c r="N451" s="80"/>
      <c r="O451" s="81"/>
      <c r="P451" s="125"/>
      <c r="Q451" s="239"/>
      <c r="R451" t="str">
        <f>IF(D451="","",'OPĆI DIO'!$C$1)</f>
        <v/>
      </c>
      <c r="S451" t="str">
        <f t="shared" si="65"/>
        <v/>
      </c>
      <c r="T451" t="str">
        <f t="shared" si="66"/>
        <v/>
      </c>
      <c r="U451" t="str">
        <f t="shared" si="67"/>
        <v/>
      </c>
      <c r="V451" t="str">
        <f t="shared" si="68"/>
        <v/>
      </c>
    </row>
    <row r="452" spans="1:22">
      <c r="A452" s="268" t="str">
        <f t="shared" ref="A452:A501" si="69">IFERROR(VLOOKUP(B452,$X$6:$AA$34,4,FALSE),"")</f>
        <v/>
      </c>
      <c r="B452" s="267"/>
      <c r="C452" s="39" t="str">
        <f t="shared" ref="C452:C501" si="70">IFERROR(VLOOKUP(B452,$X$6:$AA$34,2,FALSE),"")</f>
        <v/>
      </c>
      <c r="D452" s="43"/>
      <c r="E452" s="39" t="str">
        <f t="shared" ref="E452:E501" si="71">IFERROR(VLOOKUP(D452,$AB$5:$AD$129,2,FALSE),"")</f>
        <v/>
      </c>
      <c r="F452" s="74"/>
      <c r="G452" s="39" t="str">
        <f t="shared" ref="G452:G501" si="72">IFERROR(VLOOKUP(F452,$AH$6:$AI$1763,2,FALSE),"")</f>
        <v/>
      </c>
      <c r="H452" s="39" t="str">
        <f t="shared" ref="H452:H501" si="73">IFERROR(VLOOKUP(F452,$AH$6:$AK$1763,4,FALSE),"")</f>
        <v/>
      </c>
      <c r="I452" s="73"/>
      <c r="J452" s="73"/>
      <c r="K452" s="73"/>
      <c r="L452" s="81"/>
      <c r="M452" s="80"/>
      <c r="N452" s="80"/>
      <c r="O452" s="81"/>
      <c r="P452" s="125"/>
      <c r="Q452" s="239"/>
      <c r="R452" t="str">
        <f>IF(D452="","",'OPĆI DIO'!$C$1)</f>
        <v/>
      </c>
      <c r="S452" t="str">
        <f t="shared" ref="S452:S501" si="74">LEFT(D452,3)</f>
        <v/>
      </c>
      <c r="T452" t="str">
        <f t="shared" ref="T452:T501" si="75">LEFT(D452,2)</f>
        <v/>
      </c>
      <c r="U452" t="str">
        <f t="shared" ref="U452:U501" si="76">MID(H452,2,2)</f>
        <v/>
      </c>
      <c r="V452" t="str">
        <f t="shared" ref="V452:V501" si="77">LEFT(D452,1)</f>
        <v/>
      </c>
    </row>
    <row r="453" spans="1:22">
      <c r="A453" s="268" t="str">
        <f t="shared" si="69"/>
        <v/>
      </c>
      <c r="B453" s="267"/>
      <c r="C453" s="39" t="str">
        <f t="shared" si="70"/>
        <v/>
      </c>
      <c r="D453" s="43"/>
      <c r="E453" s="39" t="str">
        <f t="shared" si="71"/>
        <v/>
      </c>
      <c r="F453" s="74"/>
      <c r="G453" s="39" t="str">
        <f t="shared" si="72"/>
        <v/>
      </c>
      <c r="H453" s="39" t="str">
        <f t="shared" si="73"/>
        <v/>
      </c>
      <c r="I453" s="73"/>
      <c r="J453" s="73"/>
      <c r="K453" s="73"/>
      <c r="L453" s="81"/>
      <c r="M453" s="80"/>
      <c r="N453" s="80"/>
      <c r="O453" s="81"/>
      <c r="P453" s="125"/>
      <c r="Q453" s="239"/>
      <c r="R453" t="str">
        <f>IF(D453="","",'OPĆI DIO'!$C$1)</f>
        <v/>
      </c>
      <c r="S453" t="str">
        <f t="shared" si="74"/>
        <v/>
      </c>
      <c r="T453" t="str">
        <f t="shared" si="75"/>
        <v/>
      </c>
      <c r="U453" t="str">
        <f t="shared" si="76"/>
        <v/>
      </c>
      <c r="V453" t="str">
        <f t="shared" si="77"/>
        <v/>
      </c>
    </row>
    <row r="454" spans="1:22">
      <c r="A454" s="268" t="str">
        <f t="shared" si="69"/>
        <v/>
      </c>
      <c r="B454" s="267"/>
      <c r="C454" s="39" t="str">
        <f t="shared" si="70"/>
        <v/>
      </c>
      <c r="D454" s="43"/>
      <c r="E454" s="39" t="str">
        <f t="shared" si="71"/>
        <v/>
      </c>
      <c r="F454" s="74"/>
      <c r="G454" s="39" t="str">
        <f t="shared" si="72"/>
        <v/>
      </c>
      <c r="H454" s="39" t="str">
        <f t="shared" si="73"/>
        <v/>
      </c>
      <c r="I454" s="73"/>
      <c r="J454" s="73"/>
      <c r="K454" s="73"/>
      <c r="L454" s="81"/>
      <c r="M454" s="80"/>
      <c r="N454" s="80"/>
      <c r="O454" s="81"/>
      <c r="P454" s="125"/>
      <c r="Q454" s="239"/>
      <c r="R454" t="str">
        <f>IF(D454="","",'OPĆI DIO'!$C$1)</f>
        <v/>
      </c>
      <c r="S454" t="str">
        <f t="shared" si="74"/>
        <v/>
      </c>
      <c r="T454" t="str">
        <f t="shared" si="75"/>
        <v/>
      </c>
      <c r="U454" t="str">
        <f t="shared" si="76"/>
        <v/>
      </c>
      <c r="V454" t="str">
        <f t="shared" si="77"/>
        <v/>
      </c>
    </row>
    <row r="455" spans="1:22">
      <c r="A455" s="268" t="str">
        <f t="shared" si="69"/>
        <v/>
      </c>
      <c r="B455" s="267"/>
      <c r="C455" s="39" t="str">
        <f t="shared" si="70"/>
        <v/>
      </c>
      <c r="D455" s="43"/>
      <c r="E455" s="39" t="str">
        <f t="shared" si="71"/>
        <v/>
      </c>
      <c r="F455" s="74"/>
      <c r="G455" s="39" t="str">
        <f t="shared" si="72"/>
        <v/>
      </c>
      <c r="H455" s="39" t="str">
        <f t="shared" si="73"/>
        <v/>
      </c>
      <c r="I455" s="73"/>
      <c r="J455" s="73"/>
      <c r="K455" s="73"/>
      <c r="L455" s="81"/>
      <c r="M455" s="80"/>
      <c r="N455" s="80"/>
      <c r="O455" s="81"/>
      <c r="P455" s="125"/>
      <c r="Q455" s="239"/>
      <c r="R455" t="str">
        <f>IF(D455="","",'OPĆI DIO'!$C$1)</f>
        <v/>
      </c>
      <c r="S455" t="str">
        <f t="shared" si="74"/>
        <v/>
      </c>
      <c r="T455" t="str">
        <f t="shared" si="75"/>
        <v/>
      </c>
      <c r="U455" t="str">
        <f t="shared" si="76"/>
        <v/>
      </c>
      <c r="V455" t="str">
        <f t="shared" si="77"/>
        <v/>
      </c>
    </row>
    <row r="456" spans="1:22">
      <c r="A456" s="268" t="str">
        <f t="shared" si="69"/>
        <v/>
      </c>
      <c r="B456" s="267"/>
      <c r="C456" s="39" t="str">
        <f t="shared" si="70"/>
        <v/>
      </c>
      <c r="D456" s="43"/>
      <c r="E456" s="39" t="str">
        <f t="shared" si="71"/>
        <v/>
      </c>
      <c r="F456" s="74"/>
      <c r="G456" s="39" t="str">
        <f t="shared" si="72"/>
        <v/>
      </c>
      <c r="H456" s="39" t="str">
        <f t="shared" si="73"/>
        <v/>
      </c>
      <c r="I456" s="73"/>
      <c r="J456" s="73"/>
      <c r="K456" s="73"/>
      <c r="L456" s="81"/>
      <c r="M456" s="80"/>
      <c r="N456" s="80"/>
      <c r="O456" s="81"/>
      <c r="P456" s="125"/>
      <c r="Q456" s="239"/>
      <c r="R456" t="str">
        <f>IF(D456="","",'OPĆI DIO'!$C$1)</f>
        <v/>
      </c>
      <c r="S456" t="str">
        <f t="shared" si="74"/>
        <v/>
      </c>
      <c r="T456" t="str">
        <f t="shared" si="75"/>
        <v/>
      </c>
      <c r="U456" t="str">
        <f t="shared" si="76"/>
        <v/>
      </c>
      <c r="V456" t="str">
        <f t="shared" si="77"/>
        <v/>
      </c>
    </row>
    <row r="457" spans="1:22">
      <c r="A457" s="268" t="str">
        <f t="shared" si="69"/>
        <v/>
      </c>
      <c r="B457" s="267"/>
      <c r="C457" s="39" t="str">
        <f t="shared" si="70"/>
        <v/>
      </c>
      <c r="D457" s="43"/>
      <c r="E457" s="39" t="str">
        <f t="shared" si="71"/>
        <v/>
      </c>
      <c r="F457" s="74"/>
      <c r="G457" s="39" t="str">
        <f t="shared" si="72"/>
        <v/>
      </c>
      <c r="H457" s="39" t="str">
        <f t="shared" si="73"/>
        <v/>
      </c>
      <c r="I457" s="73"/>
      <c r="J457" s="73"/>
      <c r="K457" s="73"/>
      <c r="L457" s="81"/>
      <c r="M457" s="80"/>
      <c r="N457" s="80"/>
      <c r="O457" s="81"/>
      <c r="P457" s="125"/>
      <c r="Q457" s="239"/>
      <c r="R457" t="str">
        <f>IF(D457="","",'OPĆI DIO'!$C$1)</f>
        <v/>
      </c>
      <c r="S457" t="str">
        <f t="shared" si="74"/>
        <v/>
      </c>
      <c r="T457" t="str">
        <f t="shared" si="75"/>
        <v/>
      </c>
      <c r="U457" t="str">
        <f t="shared" si="76"/>
        <v/>
      </c>
      <c r="V457" t="str">
        <f t="shared" si="77"/>
        <v/>
      </c>
    </row>
    <row r="458" spans="1:22">
      <c r="A458" s="268" t="str">
        <f t="shared" si="69"/>
        <v/>
      </c>
      <c r="B458" s="267"/>
      <c r="C458" s="39" t="str">
        <f t="shared" si="70"/>
        <v/>
      </c>
      <c r="D458" s="43"/>
      <c r="E458" s="39" t="str">
        <f t="shared" si="71"/>
        <v/>
      </c>
      <c r="F458" s="74"/>
      <c r="G458" s="39" t="str">
        <f t="shared" si="72"/>
        <v/>
      </c>
      <c r="H458" s="39" t="str">
        <f t="shared" si="73"/>
        <v/>
      </c>
      <c r="I458" s="73"/>
      <c r="J458" s="73"/>
      <c r="K458" s="73"/>
      <c r="L458" s="81"/>
      <c r="M458" s="80"/>
      <c r="N458" s="80"/>
      <c r="O458" s="81"/>
      <c r="P458" s="125"/>
      <c r="Q458" s="239"/>
      <c r="R458" t="str">
        <f>IF(D458="","",'OPĆI DIO'!$C$1)</f>
        <v/>
      </c>
      <c r="S458" t="str">
        <f t="shared" si="74"/>
        <v/>
      </c>
      <c r="T458" t="str">
        <f t="shared" si="75"/>
        <v/>
      </c>
      <c r="U458" t="str">
        <f t="shared" si="76"/>
        <v/>
      </c>
      <c r="V458" t="str">
        <f t="shared" si="77"/>
        <v/>
      </c>
    </row>
    <row r="459" spans="1:22">
      <c r="A459" s="268" t="str">
        <f t="shared" si="69"/>
        <v/>
      </c>
      <c r="B459" s="267"/>
      <c r="C459" s="39" t="str">
        <f t="shared" si="70"/>
        <v/>
      </c>
      <c r="D459" s="43"/>
      <c r="E459" s="39" t="str">
        <f t="shared" si="71"/>
        <v/>
      </c>
      <c r="F459" s="74"/>
      <c r="G459" s="39" t="str">
        <f t="shared" si="72"/>
        <v/>
      </c>
      <c r="H459" s="39" t="str">
        <f t="shared" si="73"/>
        <v/>
      </c>
      <c r="I459" s="73"/>
      <c r="J459" s="73"/>
      <c r="K459" s="73"/>
      <c r="L459" s="81"/>
      <c r="M459" s="80"/>
      <c r="N459" s="80"/>
      <c r="O459" s="81"/>
      <c r="P459" s="125"/>
      <c r="Q459" s="239"/>
      <c r="R459" t="str">
        <f>IF(D459="","",'OPĆI DIO'!$C$1)</f>
        <v/>
      </c>
      <c r="S459" t="str">
        <f t="shared" si="74"/>
        <v/>
      </c>
      <c r="T459" t="str">
        <f t="shared" si="75"/>
        <v/>
      </c>
      <c r="U459" t="str">
        <f t="shared" si="76"/>
        <v/>
      </c>
      <c r="V459" t="str">
        <f t="shared" si="77"/>
        <v/>
      </c>
    </row>
    <row r="460" spans="1:22">
      <c r="A460" s="268" t="str">
        <f t="shared" si="69"/>
        <v/>
      </c>
      <c r="B460" s="267"/>
      <c r="C460" s="39" t="str">
        <f t="shared" si="70"/>
        <v/>
      </c>
      <c r="D460" s="43"/>
      <c r="E460" s="39" t="str">
        <f t="shared" si="71"/>
        <v/>
      </c>
      <c r="F460" s="74"/>
      <c r="G460" s="39" t="str">
        <f t="shared" si="72"/>
        <v/>
      </c>
      <c r="H460" s="39" t="str">
        <f t="shared" si="73"/>
        <v/>
      </c>
      <c r="I460" s="73"/>
      <c r="J460" s="73"/>
      <c r="K460" s="73"/>
      <c r="L460" s="81"/>
      <c r="M460" s="80"/>
      <c r="N460" s="80"/>
      <c r="O460" s="81"/>
      <c r="P460" s="125"/>
      <c r="Q460" s="239"/>
      <c r="R460" t="str">
        <f>IF(D460="","",'OPĆI DIO'!$C$1)</f>
        <v/>
      </c>
      <c r="S460" t="str">
        <f t="shared" si="74"/>
        <v/>
      </c>
      <c r="T460" t="str">
        <f t="shared" si="75"/>
        <v/>
      </c>
      <c r="U460" t="str">
        <f t="shared" si="76"/>
        <v/>
      </c>
      <c r="V460" t="str">
        <f t="shared" si="77"/>
        <v/>
      </c>
    </row>
    <row r="461" spans="1:22">
      <c r="A461" s="268" t="str">
        <f t="shared" si="69"/>
        <v/>
      </c>
      <c r="B461" s="267"/>
      <c r="C461" s="39" t="str">
        <f t="shared" si="70"/>
        <v/>
      </c>
      <c r="D461" s="43"/>
      <c r="E461" s="39" t="str">
        <f t="shared" si="71"/>
        <v/>
      </c>
      <c r="F461" s="74"/>
      <c r="G461" s="39" t="str">
        <f t="shared" si="72"/>
        <v/>
      </c>
      <c r="H461" s="39" t="str">
        <f t="shared" si="73"/>
        <v/>
      </c>
      <c r="I461" s="73"/>
      <c r="J461" s="73"/>
      <c r="K461" s="73"/>
      <c r="L461" s="81"/>
      <c r="M461" s="80"/>
      <c r="N461" s="80"/>
      <c r="O461" s="81"/>
      <c r="P461" s="125"/>
      <c r="Q461" s="239"/>
      <c r="R461" t="str">
        <f>IF(D461="","",'OPĆI DIO'!$C$1)</f>
        <v/>
      </c>
      <c r="S461" t="str">
        <f t="shared" si="74"/>
        <v/>
      </c>
      <c r="T461" t="str">
        <f t="shared" si="75"/>
        <v/>
      </c>
      <c r="U461" t="str">
        <f t="shared" si="76"/>
        <v/>
      </c>
      <c r="V461" t="str">
        <f t="shared" si="77"/>
        <v/>
      </c>
    </row>
    <row r="462" spans="1:22">
      <c r="A462" s="268" t="str">
        <f t="shared" si="69"/>
        <v/>
      </c>
      <c r="B462" s="267"/>
      <c r="C462" s="39" t="str">
        <f t="shared" si="70"/>
        <v/>
      </c>
      <c r="D462" s="43"/>
      <c r="E462" s="39" t="str">
        <f t="shared" si="71"/>
        <v/>
      </c>
      <c r="F462" s="74"/>
      <c r="G462" s="39" t="str">
        <f t="shared" si="72"/>
        <v/>
      </c>
      <c r="H462" s="39" t="str">
        <f t="shared" si="73"/>
        <v/>
      </c>
      <c r="I462" s="73"/>
      <c r="J462" s="73"/>
      <c r="K462" s="73"/>
      <c r="L462" s="81"/>
      <c r="M462" s="80"/>
      <c r="N462" s="80"/>
      <c r="O462" s="81"/>
      <c r="P462" s="125"/>
      <c r="Q462" s="239"/>
      <c r="R462" t="str">
        <f>IF(D462="","",'OPĆI DIO'!$C$1)</f>
        <v/>
      </c>
      <c r="S462" t="str">
        <f t="shared" si="74"/>
        <v/>
      </c>
      <c r="T462" t="str">
        <f t="shared" si="75"/>
        <v/>
      </c>
      <c r="U462" t="str">
        <f t="shared" si="76"/>
        <v/>
      </c>
      <c r="V462" t="str">
        <f t="shared" si="77"/>
        <v/>
      </c>
    </row>
    <row r="463" spans="1:22">
      <c r="A463" s="268" t="str">
        <f t="shared" si="69"/>
        <v/>
      </c>
      <c r="B463" s="267"/>
      <c r="C463" s="39" t="str">
        <f t="shared" si="70"/>
        <v/>
      </c>
      <c r="D463" s="43"/>
      <c r="E463" s="39" t="str">
        <f t="shared" si="71"/>
        <v/>
      </c>
      <c r="F463" s="74"/>
      <c r="G463" s="39" t="str">
        <f t="shared" si="72"/>
        <v/>
      </c>
      <c r="H463" s="39" t="str">
        <f t="shared" si="73"/>
        <v/>
      </c>
      <c r="I463" s="73"/>
      <c r="J463" s="73"/>
      <c r="K463" s="73"/>
      <c r="L463" s="81"/>
      <c r="M463" s="80"/>
      <c r="N463" s="80"/>
      <c r="O463" s="81"/>
      <c r="P463" s="125"/>
      <c r="Q463" s="239"/>
      <c r="R463" t="str">
        <f>IF(D463="","",'OPĆI DIO'!$C$1)</f>
        <v/>
      </c>
      <c r="S463" t="str">
        <f t="shared" si="74"/>
        <v/>
      </c>
      <c r="T463" t="str">
        <f t="shared" si="75"/>
        <v/>
      </c>
      <c r="U463" t="str">
        <f t="shared" si="76"/>
        <v/>
      </c>
      <c r="V463" t="str">
        <f t="shared" si="77"/>
        <v/>
      </c>
    </row>
    <row r="464" spans="1:22">
      <c r="A464" s="268" t="str">
        <f t="shared" si="69"/>
        <v/>
      </c>
      <c r="B464" s="267"/>
      <c r="C464" s="39" t="str">
        <f t="shared" si="70"/>
        <v/>
      </c>
      <c r="D464" s="43"/>
      <c r="E464" s="39" t="str">
        <f t="shared" si="71"/>
        <v/>
      </c>
      <c r="F464" s="74"/>
      <c r="G464" s="39" t="str">
        <f t="shared" si="72"/>
        <v/>
      </c>
      <c r="H464" s="39" t="str">
        <f t="shared" si="73"/>
        <v/>
      </c>
      <c r="I464" s="73"/>
      <c r="J464" s="73"/>
      <c r="K464" s="73"/>
      <c r="L464" s="81"/>
      <c r="M464" s="80"/>
      <c r="N464" s="80"/>
      <c r="O464" s="81"/>
      <c r="P464" s="125"/>
      <c r="Q464" s="239"/>
      <c r="R464" t="str">
        <f>IF(D464="","",'OPĆI DIO'!$C$1)</f>
        <v/>
      </c>
      <c r="S464" t="str">
        <f t="shared" si="74"/>
        <v/>
      </c>
      <c r="T464" t="str">
        <f t="shared" si="75"/>
        <v/>
      </c>
      <c r="U464" t="str">
        <f t="shared" si="76"/>
        <v/>
      </c>
      <c r="V464" t="str">
        <f t="shared" si="77"/>
        <v/>
      </c>
    </row>
    <row r="465" spans="1:22">
      <c r="A465" s="268" t="str">
        <f t="shared" si="69"/>
        <v/>
      </c>
      <c r="B465" s="267"/>
      <c r="C465" s="39" t="str">
        <f t="shared" si="70"/>
        <v/>
      </c>
      <c r="D465" s="43"/>
      <c r="E465" s="39" t="str">
        <f t="shared" si="71"/>
        <v/>
      </c>
      <c r="F465" s="74"/>
      <c r="G465" s="39" t="str">
        <f t="shared" si="72"/>
        <v/>
      </c>
      <c r="H465" s="39" t="str">
        <f t="shared" si="73"/>
        <v/>
      </c>
      <c r="I465" s="73"/>
      <c r="J465" s="73"/>
      <c r="K465" s="73"/>
      <c r="L465" s="81"/>
      <c r="M465" s="80"/>
      <c r="N465" s="80"/>
      <c r="O465" s="81"/>
      <c r="P465" s="125"/>
      <c r="Q465" s="239"/>
      <c r="R465" t="str">
        <f>IF(D465="","",'OPĆI DIO'!$C$1)</f>
        <v/>
      </c>
      <c r="S465" t="str">
        <f t="shared" si="74"/>
        <v/>
      </c>
      <c r="T465" t="str">
        <f t="shared" si="75"/>
        <v/>
      </c>
      <c r="U465" t="str">
        <f t="shared" si="76"/>
        <v/>
      </c>
      <c r="V465" t="str">
        <f t="shared" si="77"/>
        <v/>
      </c>
    </row>
    <row r="466" spans="1:22">
      <c r="A466" s="268" t="str">
        <f t="shared" si="69"/>
        <v/>
      </c>
      <c r="B466" s="267"/>
      <c r="C466" s="39" t="str">
        <f t="shared" si="70"/>
        <v/>
      </c>
      <c r="D466" s="43"/>
      <c r="E466" s="39" t="str">
        <f t="shared" si="71"/>
        <v/>
      </c>
      <c r="F466" s="74"/>
      <c r="G466" s="39" t="str">
        <f t="shared" si="72"/>
        <v/>
      </c>
      <c r="H466" s="39" t="str">
        <f t="shared" si="73"/>
        <v/>
      </c>
      <c r="I466" s="73"/>
      <c r="J466" s="73"/>
      <c r="K466" s="73"/>
      <c r="L466" s="81"/>
      <c r="M466" s="80"/>
      <c r="N466" s="80"/>
      <c r="O466" s="81"/>
      <c r="P466" s="125"/>
      <c r="Q466" s="239"/>
      <c r="R466" t="str">
        <f>IF(D466="","",'OPĆI DIO'!$C$1)</f>
        <v/>
      </c>
      <c r="S466" t="str">
        <f t="shared" si="74"/>
        <v/>
      </c>
      <c r="T466" t="str">
        <f t="shared" si="75"/>
        <v/>
      </c>
      <c r="U466" t="str">
        <f t="shared" si="76"/>
        <v/>
      </c>
      <c r="V466" t="str">
        <f t="shared" si="77"/>
        <v/>
      </c>
    </row>
    <row r="467" spans="1:22">
      <c r="A467" s="268" t="str">
        <f t="shared" si="69"/>
        <v/>
      </c>
      <c r="B467" s="267"/>
      <c r="C467" s="39" t="str">
        <f t="shared" si="70"/>
        <v/>
      </c>
      <c r="D467" s="43"/>
      <c r="E467" s="39" t="str">
        <f t="shared" si="71"/>
        <v/>
      </c>
      <c r="F467" s="74"/>
      <c r="G467" s="39" t="str">
        <f t="shared" si="72"/>
        <v/>
      </c>
      <c r="H467" s="39" t="str">
        <f t="shared" si="73"/>
        <v/>
      </c>
      <c r="I467" s="73"/>
      <c r="J467" s="73"/>
      <c r="K467" s="73"/>
      <c r="L467" s="81"/>
      <c r="M467" s="80"/>
      <c r="N467" s="80"/>
      <c r="O467" s="81"/>
      <c r="P467" s="81"/>
      <c r="Q467" s="239"/>
      <c r="R467" t="str">
        <f>IF(D467="","",'OPĆI DIO'!$C$1)</f>
        <v/>
      </c>
      <c r="S467" t="str">
        <f t="shared" si="74"/>
        <v/>
      </c>
      <c r="T467" t="str">
        <f t="shared" si="75"/>
        <v/>
      </c>
      <c r="U467" t="str">
        <f t="shared" si="76"/>
        <v/>
      </c>
      <c r="V467" t="str">
        <f t="shared" si="77"/>
        <v/>
      </c>
    </row>
    <row r="468" spans="1:22">
      <c r="A468" s="268" t="str">
        <f t="shared" si="69"/>
        <v/>
      </c>
      <c r="B468" s="267"/>
      <c r="C468" s="39" t="str">
        <f t="shared" si="70"/>
        <v/>
      </c>
      <c r="D468" s="43"/>
      <c r="E468" s="39" t="str">
        <f t="shared" si="71"/>
        <v/>
      </c>
      <c r="F468" s="74"/>
      <c r="G468" s="39" t="str">
        <f t="shared" si="72"/>
        <v/>
      </c>
      <c r="H468" s="39" t="str">
        <f t="shared" si="73"/>
        <v/>
      </c>
      <c r="I468" s="73"/>
      <c r="J468" s="73"/>
      <c r="K468" s="73"/>
      <c r="L468" s="81"/>
      <c r="M468" s="80"/>
      <c r="N468" s="80"/>
      <c r="O468" s="81"/>
      <c r="P468" s="81"/>
      <c r="Q468" s="239"/>
      <c r="R468" t="str">
        <f>IF(D468="","",'OPĆI DIO'!$C$1)</f>
        <v/>
      </c>
      <c r="S468" t="str">
        <f t="shared" si="74"/>
        <v/>
      </c>
      <c r="T468" t="str">
        <f t="shared" si="75"/>
        <v/>
      </c>
      <c r="U468" t="str">
        <f t="shared" si="76"/>
        <v/>
      </c>
      <c r="V468" t="str">
        <f t="shared" si="77"/>
        <v/>
      </c>
    </row>
    <row r="469" spans="1:22">
      <c r="A469" s="268" t="str">
        <f t="shared" si="69"/>
        <v/>
      </c>
      <c r="B469" s="267"/>
      <c r="C469" s="39" t="str">
        <f t="shared" si="70"/>
        <v/>
      </c>
      <c r="D469" s="43"/>
      <c r="E469" s="39" t="str">
        <f t="shared" si="71"/>
        <v/>
      </c>
      <c r="F469" s="74"/>
      <c r="G469" s="39" t="str">
        <f t="shared" si="72"/>
        <v/>
      </c>
      <c r="H469" s="39" t="str">
        <f t="shared" si="73"/>
        <v/>
      </c>
      <c r="I469" s="73"/>
      <c r="J469" s="73"/>
      <c r="K469" s="73"/>
      <c r="L469" s="81"/>
      <c r="M469" s="80"/>
      <c r="N469" s="80"/>
      <c r="O469" s="81"/>
      <c r="P469" s="81"/>
      <c r="Q469" s="239"/>
      <c r="R469" t="str">
        <f>IF(D469="","",'OPĆI DIO'!$C$1)</f>
        <v/>
      </c>
      <c r="S469" t="str">
        <f t="shared" si="74"/>
        <v/>
      </c>
      <c r="T469" t="str">
        <f t="shared" si="75"/>
        <v/>
      </c>
      <c r="U469" t="str">
        <f t="shared" si="76"/>
        <v/>
      </c>
      <c r="V469" t="str">
        <f t="shared" si="77"/>
        <v/>
      </c>
    </row>
    <row r="470" spans="1:22">
      <c r="A470" s="268" t="str">
        <f t="shared" si="69"/>
        <v/>
      </c>
      <c r="B470" s="267"/>
      <c r="C470" s="39" t="str">
        <f t="shared" si="70"/>
        <v/>
      </c>
      <c r="D470" s="43"/>
      <c r="E470" s="39" t="str">
        <f t="shared" si="71"/>
        <v/>
      </c>
      <c r="F470" s="74"/>
      <c r="G470" s="39" t="str">
        <f t="shared" si="72"/>
        <v/>
      </c>
      <c r="H470" s="39" t="str">
        <f t="shared" si="73"/>
        <v/>
      </c>
      <c r="I470" s="73"/>
      <c r="J470" s="73"/>
      <c r="K470" s="73"/>
      <c r="L470" s="81"/>
      <c r="M470" s="80"/>
      <c r="N470" s="80"/>
      <c r="O470" s="81"/>
      <c r="P470" s="81"/>
      <c r="Q470" s="239"/>
      <c r="R470" t="str">
        <f>IF(D470="","",'OPĆI DIO'!$C$1)</f>
        <v/>
      </c>
      <c r="S470" t="str">
        <f t="shared" si="74"/>
        <v/>
      </c>
      <c r="T470" t="str">
        <f t="shared" si="75"/>
        <v/>
      </c>
      <c r="U470" t="str">
        <f t="shared" si="76"/>
        <v/>
      </c>
      <c r="V470" t="str">
        <f t="shared" si="77"/>
        <v/>
      </c>
    </row>
    <row r="471" spans="1:22">
      <c r="A471" s="268" t="str">
        <f t="shared" si="69"/>
        <v/>
      </c>
      <c r="B471" s="267"/>
      <c r="C471" s="39" t="str">
        <f t="shared" si="70"/>
        <v/>
      </c>
      <c r="D471" s="43"/>
      <c r="E471" s="39" t="str">
        <f t="shared" si="71"/>
        <v/>
      </c>
      <c r="F471" s="74"/>
      <c r="G471" s="39" t="str">
        <f t="shared" si="72"/>
        <v/>
      </c>
      <c r="H471" s="39" t="str">
        <f t="shared" si="73"/>
        <v/>
      </c>
      <c r="I471" s="73"/>
      <c r="J471" s="73"/>
      <c r="K471" s="73"/>
      <c r="L471" s="81"/>
      <c r="M471" s="80"/>
      <c r="N471" s="80"/>
      <c r="O471" s="81"/>
      <c r="P471" s="81"/>
      <c r="Q471" s="239"/>
      <c r="R471" t="str">
        <f>IF(D471="","",'OPĆI DIO'!$C$1)</f>
        <v/>
      </c>
      <c r="S471" t="str">
        <f t="shared" si="74"/>
        <v/>
      </c>
      <c r="T471" t="str">
        <f t="shared" si="75"/>
        <v/>
      </c>
      <c r="U471" t="str">
        <f t="shared" si="76"/>
        <v/>
      </c>
      <c r="V471" t="str">
        <f t="shared" si="77"/>
        <v/>
      </c>
    </row>
    <row r="472" spans="1:22">
      <c r="A472" s="268" t="str">
        <f t="shared" si="69"/>
        <v/>
      </c>
      <c r="B472" s="267"/>
      <c r="C472" s="39" t="str">
        <f t="shared" si="70"/>
        <v/>
      </c>
      <c r="D472" s="43"/>
      <c r="E472" s="39" t="str">
        <f t="shared" si="71"/>
        <v/>
      </c>
      <c r="F472" s="74"/>
      <c r="G472" s="39" t="str">
        <f t="shared" si="72"/>
        <v/>
      </c>
      <c r="H472" s="39" t="str">
        <f t="shared" si="73"/>
        <v/>
      </c>
      <c r="I472" s="73"/>
      <c r="J472" s="73"/>
      <c r="K472" s="73"/>
      <c r="L472" s="81"/>
      <c r="M472" s="80"/>
      <c r="N472" s="80"/>
      <c r="O472" s="81"/>
      <c r="P472" s="81"/>
      <c r="Q472" s="239"/>
      <c r="R472" t="str">
        <f>IF(D472="","",'OPĆI DIO'!$C$1)</f>
        <v/>
      </c>
      <c r="S472" t="str">
        <f t="shared" si="74"/>
        <v/>
      </c>
      <c r="T472" t="str">
        <f t="shared" si="75"/>
        <v/>
      </c>
      <c r="U472" t="str">
        <f t="shared" si="76"/>
        <v/>
      </c>
      <c r="V472" t="str">
        <f t="shared" si="77"/>
        <v/>
      </c>
    </row>
    <row r="473" spans="1:22">
      <c r="A473" s="268" t="str">
        <f t="shared" si="69"/>
        <v/>
      </c>
      <c r="B473" s="267"/>
      <c r="C473" s="39" t="str">
        <f t="shared" si="70"/>
        <v/>
      </c>
      <c r="D473" s="43"/>
      <c r="E473" s="39" t="str">
        <f t="shared" si="71"/>
        <v/>
      </c>
      <c r="F473" s="74"/>
      <c r="G473" s="39" t="str">
        <f t="shared" si="72"/>
        <v/>
      </c>
      <c r="H473" s="39" t="str">
        <f t="shared" si="73"/>
        <v/>
      </c>
      <c r="I473" s="73"/>
      <c r="J473" s="73"/>
      <c r="K473" s="73"/>
      <c r="L473" s="81"/>
      <c r="M473" s="80"/>
      <c r="N473" s="80"/>
      <c r="O473" s="81"/>
      <c r="P473" s="81"/>
      <c r="Q473" s="239"/>
      <c r="R473" t="str">
        <f>IF(D473="","",'OPĆI DIO'!$C$1)</f>
        <v/>
      </c>
      <c r="S473" t="str">
        <f t="shared" si="74"/>
        <v/>
      </c>
      <c r="T473" t="str">
        <f t="shared" si="75"/>
        <v/>
      </c>
      <c r="U473" t="str">
        <f t="shared" si="76"/>
        <v/>
      </c>
      <c r="V473" t="str">
        <f t="shared" si="77"/>
        <v/>
      </c>
    </row>
    <row r="474" spans="1:22">
      <c r="A474" s="268" t="str">
        <f t="shared" si="69"/>
        <v/>
      </c>
      <c r="B474" s="267"/>
      <c r="C474" s="39" t="str">
        <f t="shared" si="70"/>
        <v/>
      </c>
      <c r="D474" s="43"/>
      <c r="E474" s="39" t="str">
        <f t="shared" si="71"/>
        <v/>
      </c>
      <c r="F474" s="74"/>
      <c r="G474" s="39" t="str">
        <f t="shared" si="72"/>
        <v/>
      </c>
      <c r="H474" s="39" t="str">
        <f t="shared" si="73"/>
        <v/>
      </c>
      <c r="I474" s="73"/>
      <c r="J474" s="73"/>
      <c r="K474" s="73"/>
      <c r="L474" s="81"/>
      <c r="M474" s="80"/>
      <c r="N474" s="80"/>
      <c r="O474" s="81"/>
      <c r="P474" s="81"/>
      <c r="Q474" s="239"/>
      <c r="R474" t="str">
        <f>IF(D474="","",'OPĆI DIO'!$C$1)</f>
        <v/>
      </c>
      <c r="S474" t="str">
        <f t="shared" si="74"/>
        <v/>
      </c>
      <c r="T474" t="str">
        <f t="shared" si="75"/>
        <v/>
      </c>
      <c r="U474" t="str">
        <f t="shared" si="76"/>
        <v/>
      </c>
      <c r="V474" t="str">
        <f t="shared" si="77"/>
        <v/>
      </c>
    </row>
    <row r="475" spans="1:22">
      <c r="A475" s="268" t="str">
        <f t="shared" si="69"/>
        <v/>
      </c>
      <c r="B475" s="267"/>
      <c r="C475" s="39" t="str">
        <f t="shared" si="70"/>
        <v/>
      </c>
      <c r="D475" s="43"/>
      <c r="E475" s="39" t="str">
        <f t="shared" si="71"/>
        <v/>
      </c>
      <c r="F475" s="74"/>
      <c r="G475" s="39" t="str">
        <f t="shared" si="72"/>
        <v/>
      </c>
      <c r="H475" s="39" t="str">
        <f t="shared" si="73"/>
        <v/>
      </c>
      <c r="I475" s="73"/>
      <c r="J475" s="73"/>
      <c r="K475" s="73"/>
      <c r="L475" s="81"/>
      <c r="M475" s="80"/>
      <c r="N475" s="80"/>
      <c r="O475" s="81"/>
      <c r="P475" s="81"/>
      <c r="Q475" s="239"/>
      <c r="R475" t="str">
        <f>IF(D475="","",'OPĆI DIO'!$C$1)</f>
        <v/>
      </c>
      <c r="S475" t="str">
        <f t="shared" si="74"/>
        <v/>
      </c>
      <c r="T475" t="str">
        <f t="shared" si="75"/>
        <v/>
      </c>
      <c r="U475" t="str">
        <f t="shared" si="76"/>
        <v/>
      </c>
      <c r="V475" t="str">
        <f t="shared" si="77"/>
        <v/>
      </c>
    </row>
    <row r="476" spans="1:22">
      <c r="A476" s="268" t="str">
        <f t="shared" si="69"/>
        <v/>
      </c>
      <c r="B476" s="267"/>
      <c r="C476" s="39" t="str">
        <f t="shared" si="70"/>
        <v/>
      </c>
      <c r="D476" s="43"/>
      <c r="E476" s="39" t="str">
        <f t="shared" si="71"/>
        <v/>
      </c>
      <c r="F476" s="74"/>
      <c r="G476" s="39" t="str">
        <f t="shared" si="72"/>
        <v/>
      </c>
      <c r="H476" s="39" t="str">
        <f t="shared" si="73"/>
        <v/>
      </c>
      <c r="I476" s="73"/>
      <c r="J476" s="73"/>
      <c r="K476" s="73"/>
      <c r="L476" s="81"/>
      <c r="M476" s="80"/>
      <c r="N476" s="80"/>
      <c r="O476" s="81"/>
      <c r="P476" s="81"/>
      <c r="Q476" s="239"/>
      <c r="R476" t="str">
        <f>IF(D476="","",'OPĆI DIO'!$C$1)</f>
        <v/>
      </c>
      <c r="S476" t="str">
        <f t="shared" si="74"/>
        <v/>
      </c>
      <c r="T476" t="str">
        <f t="shared" si="75"/>
        <v/>
      </c>
      <c r="U476" t="str">
        <f t="shared" si="76"/>
        <v/>
      </c>
      <c r="V476" t="str">
        <f t="shared" si="77"/>
        <v/>
      </c>
    </row>
    <row r="477" spans="1:22">
      <c r="A477" s="268" t="str">
        <f t="shared" si="69"/>
        <v/>
      </c>
      <c r="B477" s="267"/>
      <c r="C477" s="39" t="str">
        <f t="shared" si="70"/>
        <v/>
      </c>
      <c r="D477" s="43"/>
      <c r="E477" s="39" t="str">
        <f t="shared" si="71"/>
        <v/>
      </c>
      <c r="F477" s="74"/>
      <c r="G477" s="39" t="str">
        <f t="shared" si="72"/>
        <v/>
      </c>
      <c r="H477" s="39" t="str">
        <f t="shared" si="73"/>
        <v/>
      </c>
      <c r="I477" s="73"/>
      <c r="J477" s="73"/>
      <c r="K477" s="73"/>
      <c r="L477" s="81"/>
      <c r="M477" s="80"/>
      <c r="N477" s="80"/>
      <c r="O477" s="81"/>
      <c r="P477" s="81"/>
      <c r="Q477" s="239"/>
      <c r="R477" t="str">
        <f>IF(D477="","",'OPĆI DIO'!$C$1)</f>
        <v/>
      </c>
      <c r="S477" t="str">
        <f t="shared" si="74"/>
        <v/>
      </c>
      <c r="T477" t="str">
        <f t="shared" si="75"/>
        <v/>
      </c>
      <c r="U477" t="str">
        <f t="shared" si="76"/>
        <v/>
      </c>
      <c r="V477" t="str">
        <f t="shared" si="77"/>
        <v/>
      </c>
    </row>
    <row r="478" spans="1:22">
      <c r="A478" s="268" t="str">
        <f t="shared" si="69"/>
        <v/>
      </c>
      <c r="B478" s="267"/>
      <c r="C478" s="39" t="str">
        <f t="shared" si="70"/>
        <v/>
      </c>
      <c r="D478" s="43"/>
      <c r="E478" s="39" t="str">
        <f t="shared" si="71"/>
        <v/>
      </c>
      <c r="F478" s="74"/>
      <c r="G478" s="39" t="str">
        <f t="shared" si="72"/>
        <v/>
      </c>
      <c r="H478" s="39" t="str">
        <f t="shared" si="73"/>
        <v/>
      </c>
      <c r="I478" s="73"/>
      <c r="J478" s="73"/>
      <c r="K478" s="73"/>
      <c r="L478" s="81"/>
      <c r="M478" s="80"/>
      <c r="N478" s="80"/>
      <c r="O478" s="81"/>
      <c r="P478" s="81"/>
      <c r="Q478" s="239"/>
      <c r="R478" t="str">
        <f>IF(D478="","",'OPĆI DIO'!$C$1)</f>
        <v/>
      </c>
      <c r="S478" t="str">
        <f t="shared" si="74"/>
        <v/>
      </c>
      <c r="T478" t="str">
        <f t="shared" si="75"/>
        <v/>
      </c>
      <c r="U478" t="str">
        <f t="shared" si="76"/>
        <v/>
      </c>
      <c r="V478" t="str">
        <f t="shared" si="77"/>
        <v/>
      </c>
    </row>
    <row r="479" spans="1:22">
      <c r="A479" s="268" t="str">
        <f t="shared" si="69"/>
        <v/>
      </c>
      <c r="B479" s="267"/>
      <c r="C479" s="39" t="str">
        <f t="shared" si="70"/>
        <v/>
      </c>
      <c r="D479" s="43"/>
      <c r="E479" s="39" t="str">
        <f t="shared" si="71"/>
        <v/>
      </c>
      <c r="F479" s="74"/>
      <c r="G479" s="39" t="str">
        <f t="shared" si="72"/>
        <v/>
      </c>
      <c r="H479" s="39" t="str">
        <f t="shared" si="73"/>
        <v/>
      </c>
      <c r="I479" s="73"/>
      <c r="J479" s="73"/>
      <c r="K479" s="73"/>
      <c r="L479" s="81"/>
      <c r="M479" s="80"/>
      <c r="N479" s="80"/>
      <c r="O479" s="81"/>
      <c r="P479" s="81"/>
      <c r="Q479" s="239"/>
      <c r="R479" t="str">
        <f>IF(D479="","",'OPĆI DIO'!$C$1)</f>
        <v/>
      </c>
      <c r="S479" t="str">
        <f t="shared" si="74"/>
        <v/>
      </c>
      <c r="T479" t="str">
        <f t="shared" si="75"/>
        <v/>
      </c>
      <c r="U479" t="str">
        <f t="shared" si="76"/>
        <v/>
      </c>
      <c r="V479" t="str">
        <f t="shared" si="77"/>
        <v/>
      </c>
    </row>
    <row r="480" spans="1:22">
      <c r="A480" s="268" t="str">
        <f t="shared" si="69"/>
        <v/>
      </c>
      <c r="B480" s="267"/>
      <c r="C480" s="39" t="str">
        <f t="shared" si="70"/>
        <v/>
      </c>
      <c r="D480" s="43"/>
      <c r="E480" s="39" t="str">
        <f t="shared" si="71"/>
        <v/>
      </c>
      <c r="F480" s="74"/>
      <c r="G480" s="39" t="str">
        <f t="shared" si="72"/>
        <v/>
      </c>
      <c r="H480" s="39" t="str">
        <f t="shared" si="73"/>
        <v/>
      </c>
      <c r="I480" s="73"/>
      <c r="J480" s="73"/>
      <c r="K480" s="73"/>
      <c r="L480" s="81"/>
      <c r="M480" s="80"/>
      <c r="N480" s="80"/>
      <c r="O480" s="81"/>
      <c r="P480" s="81"/>
      <c r="Q480" s="239"/>
      <c r="R480" t="str">
        <f>IF(D480="","",'OPĆI DIO'!$C$1)</f>
        <v/>
      </c>
      <c r="S480" t="str">
        <f t="shared" si="74"/>
        <v/>
      </c>
      <c r="T480" t="str">
        <f t="shared" si="75"/>
        <v/>
      </c>
      <c r="U480" t="str">
        <f t="shared" si="76"/>
        <v/>
      </c>
      <c r="V480" t="str">
        <f t="shared" si="77"/>
        <v/>
      </c>
    </row>
    <row r="481" spans="1:22">
      <c r="A481" s="268" t="str">
        <f t="shared" si="69"/>
        <v/>
      </c>
      <c r="B481" s="267"/>
      <c r="C481" s="39" t="str">
        <f t="shared" si="70"/>
        <v/>
      </c>
      <c r="D481" s="43"/>
      <c r="E481" s="39" t="str">
        <f t="shared" si="71"/>
        <v/>
      </c>
      <c r="F481" s="74"/>
      <c r="G481" s="39" t="str">
        <f t="shared" si="72"/>
        <v/>
      </c>
      <c r="H481" s="39" t="str">
        <f t="shared" si="73"/>
        <v/>
      </c>
      <c r="I481" s="73"/>
      <c r="J481" s="73"/>
      <c r="K481" s="73"/>
      <c r="L481" s="81"/>
      <c r="M481" s="80"/>
      <c r="N481" s="80"/>
      <c r="O481" s="81"/>
      <c r="P481" s="81"/>
      <c r="Q481" s="239"/>
      <c r="R481" t="str">
        <f>IF(D481="","",'OPĆI DIO'!$C$1)</f>
        <v/>
      </c>
      <c r="S481" t="str">
        <f t="shared" si="74"/>
        <v/>
      </c>
      <c r="T481" t="str">
        <f t="shared" si="75"/>
        <v/>
      </c>
      <c r="U481" t="str">
        <f t="shared" si="76"/>
        <v/>
      </c>
      <c r="V481" t="str">
        <f t="shared" si="77"/>
        <v/>
      </c>
    </row>
    <row r="482" spans="1:22">
      <c r="A482" s="268" t="str">
        <f t="shared" si="69"/>
        <v/>
      </c>
      <c r="B482" s="267"/>
      <c r="C482" s="39" t="str">
        <f t="shared" si="70"/>
        <v/>
      </c>
      <c r="D482" s="43"/>
      <c r="E482" s="39" t="str">
        <f t="shared" si="71"/>
        <v/>
      </c>
      <c r="F482" s="74"/>
      <c r="G482" s="39" t="str">
        <f t="shared" si="72"/>
        <v/>
      </c>
      <c r="H482" s="39" t="str">
        <f t="shared" si="73"/>
        <v/>
      </c>
      <c r="I482" s="73"/>
      <c r="J482" s="73"/>
      <c r="K482" s="73"/>
      <c r="L482" s="81"/>
      <c r="M482" s="80"/>
      <c r="N482" s="80"/>
      <c r="O482" s="81"/>
      <c r="P482" s="81"/>
      <c r="Q482" s="239"/>
      <c r="R482" t="str">
        <f>IF(D482="","",'OPĆI DIO'!$C$1)</f>
        <v/>
      </c>
      <c r="S482" t="str">
        <f t="shared" si="74"/>
        <v/>
      </c>
      <c r="T482" t="str">
        <f t="shared" si="75"/>
        <v/>
      </c>
      <c r="U482" t="str">
        <f t="shared" si="76"/>
        <v/>
      </c>
      <c r="V482" t="str">
        <f t="shared" si="77"/>
        <v/>
      </c>
    </row>
    <row r="483" spans="1:22">
      <c r="A483" s="268" t="str">
        <f t="shared" si="69"/>
        <v/>
      </c>
      <c r="B483" s="267"/>
      <c r="C483" s="39" t="str">
        <f t="shared" si="70"/>
        <v/>
      </c>
      <c r="D483" s="43"/>
      <c r="E483" s="39" t="str">
        <f t="shared" si="71"/>
        <v/>
      </c>
      <c r="F483" s="74"/>
      <c r="G483" s="39" t="str">
        <f t="shared" si="72"/>
        <v/>
      </c>
      <c r="H483" s="39" t="str">
        <f t="shared" si="73"/>
        <v/>
      </c>
      <c r="I483" s="73"/>
      <c r="J483" s="73"/>
      <c r="K483" s="73"/>
      <c r="L483" s="81"/>
      <c r="M483" s="80"/>
      <c r="N483" s="80"/>
      <c r="O483" s="81"/>
      <c r="P483" s="81"/>
      <c r="Q483" s="239"/>
      <c r="R483" t="str">
        <f>IF(D483="","",'OPĆI DIO'!$C$1)</f>
        <v/>
      </c>
      <c r="S483" t="str">
        <f t="shared" si="74"/>
        <v/>
      </c>
      <c r="T483" t="str">
        <f t="shared" si="75"/>
        <v/>
      </c>
      <c r="U483" t="str">
        <f t="shared" si="76"/>
        <v/>
      </c>
      <c r="V483" t="str">
        <f t="shared" si="77"/>
        <v/>
      </c>
    </row>
    <row r="484" spans="1:22">
      <c r="A484" s="268" t="str">
        <f t="shared" si="69"/>
        <v/>
      </c>
      <c r="B484" s="267"/>
      <c r="C484" s="39" t="str">
        <f t="shared" si="70"/>
        <v/>
      </c>
      <c r="D484" s="43"/>
      <c r="E484" s="39" t="str">
        <f t="shared" si="71"/>
        <v/>
      </c>
      <c r="F484" s="74"/>
      <c r="G484" s="39" t="str">
        <f t="shared" si="72"/>
        <v/>
      </c>
      <c r="H484" s="39" t="str">
        <f t="shared" si="73"/>
        <v/>
      </c>
      <c r="I484" s="73"/>
      <c r="J484" s="73"/>
      <c r="K484" s="73"/>
      <c r="L484" s="81"/>
      <c r="M484" s="80"/>
      <c r="N484" s="80"/>
      <c r="O484" s="81"/>
      <c r="P484" s="81"/>
      <c r="Q484" s="239"/>
      <c r="R484" t="str">
        <f>IF(D484="","",'OPĆI DIO'!$C$1)</f>
        <v/>
      </c>
      <c r="S484" t="str">
        <f t="shared" si="74"/>
        <v/>
      </c>
      <c r="T484" t="str">
        <f t="shared" si="75"/>
        <v/>
      </c>
      <c r="U484" t="str">
        <f t="shared" si="76"/>
        <v/>
      </c>
      <c r="V484" t="str">
        <f t="shared" si="77"/>
        <v/>
      </c>
    </row>
    <row r="485" spans="1:22">
      <c r="A485" s="268" t="str">
        <f t="shared" si="69"/>
        <v/>
      </c>
      <c r="B485" s="267"/>
      <c r="C485" s="39" t="str">
        <f t="shared" si="70"/>
        <v/>
      </c>
      <c r="D485" s="43"/>
      <c r="E485" s="39" t="str">
        <f t="shared" si="71"/>
        <v/>
      </c>
      <c r="F485" s="74"/>
      <c r="G485" s="39" t="str">
        <f t="shared" si="72"/>
        <v/>
      </c>
      <c r="H485" s="39" t="str">
        <f t="shared" si="73"/>
        <v/>
      </c>
      <c r="I485" s="73"/>
      <c r="J485" s="73"/>
      <c r="K485" s="73"/>
      <c r="L485" s="81"/>
      <c r="M485" s="80"/>
      <c r="N485" s="80"/>
      <c r="O485" s="81"/>
      <c r="P485" s="81"/>
      <c r="Q485" s="239"/>
      <c r="R485" t="str">
        <f>IF(D485="","",'OPĆI DIO'!$C$1)</f>
        <v/>
      </c>
      <c r="S485" t="str">
        <f t="shared" si="74"/>
        <v/>
      </c>
      <c r="T485" t="str">
        <f t="shared" si="75"/>
        <v/>
      </c>
      <c r="U485" t="str">
        <f t="shared" si="76"/>
        <v/>
      </c>
      <c r="V485" t="str">
        <f t="shared" si="77"/>
        <v/>
      </c>
    </row>
    <row r="486" spans="1:22">
      <c r="A486" s="268" t="str">
        <f t="shared" si="69"/>
        <v/>
      </c>
      <c r="B486" s="267"/>
      <c r="C486" s="39" t="str">
        <f t="shared" si="70"/>
        <v/>
      </c>
      <c r="D486" s="43"/>
      <c r="E486" s="39" t="str">
        <f t="shared" si="71"/>
        <v/>
      </c>
      <c r="F486" s="74"/>
      <c r="G486" s="39" t="str">
        <f t="shared" si="72"/>
        <v/>
      </c>
      <c r="H486" s="39" t="str">
        <f t="shared" si="73"/>
        <v/>
      </c>
      <c r="I486" s="73"/>
      <c r="J486" s="73"/>
      <c r="K486" s="73"/>
      <c r="L486" s="81"/>
      <c r="M486" s="80"/>
      <c r="N486" s="80"/>
      <c r="O486" s="81"/>
      <c r="P486" s="81"/>
      <c r="Q486" s="239"/>
      <c r="R486" t="str">
        <f>IF(D486="","",'OPĆI DIO'!$C$1)</f>
        <v/>
      </c>
      <c r="S486" t="str">
        <f t="shared" si="74"/>
        <v/>
      </c>
      <c r="T486" t="str">
        <f t="shared" si="75"/>
        <v/>
      </c>
      <c r="U486" t="str">
        <f t="shared" si="76"/>
        <v/>
      </c>
      <c r="V486" t="str">
        <f t="shared" si="77"/>
        <v/>
      </c>
    </row>
    <row r="487" spans="1:22">
      <c r="A487" s="268" t="str">
        <f t="shared" si="69"/>
        <v/>
      </c>
      <c r="B487" s="267"/>
      <c r="C487" s="39" t="str">
        <f t="shared" si="70"/>
        <v/>
      </c>
      <c r="D487" s="43"/>
      <c r="E487" s="39" t="str">
        <f t="shared" si="71"/>
        <v/>
      </c>
      <c r="F487" s="74"/>
      <c r="G487" s="39" t="str">
        <f t="shared" si="72"/>
        <v/>
      </c>
      <c r="H487" s="39" t="str">
        <f t="shared" si="73"/>
        <v/>
      </c>
      <c r="I487" s="73"/>
      <c r="J487" s="73"/>
      <c r="K487" s="73"/>
      <c r="L487" s="81"/>
      <c r="M487" s="80"/>
      <c r="N487" s="80"/>
      <c r="O487" s="81"/>
      <c r="P487" s="81"/>
      <c r="Q487" s="239"/>
      <c r="R487" t="str">
        <f>IF(D487="","",'OPĆI DIO'!$C$1)</f>
        <v/>
      </c>
      <c r="S487" t="str">
        <f t="shared" si="74"/>
        <v/>
      </c>
      <c r="T487" t="str">
        <f t="shared" si="75"/>
        <v/>
      </c>
      <c r="U487" t="str">
        <f t="shared" si="76"/>
        <v/>
      </c>
      <c r="V487" t="str">
        <f t="shared" si="77"/>
        <v/>
      </c>
    </row>
    <row r="488" spans="1:22">
      <c r="A488" s="268" t="str">
        <f t="shared" si="69"/>
        <v/>
      </c>
      <c r="B488" s="267"/>
      <c r="C488" s="39" t="str">
        <f t="shared" si="70"/>
        <v/>
      </c>
      <c r="D488" s="43"/>
      <c r="E488" s="39" t="str">
        <f t="shared" si="71"/>
        <v/>
      </c>
      <c r="F488" s="74"/>
      <c r="G488" s="39" t="str">
        <f t="shared" si="72"/>
        <v/>
      </c>
      <c r="H488" s="39" t="str">
        <f t="shared" si="73"/>
        <v/>
      </c>
      <c r="I488" s="73"/>
      <c r="J488" s="73"/>
      <c r="K488" s="73"/>
      <c r="L488" s="81"/>
      <c r="M488" s="80"/>
      <c r="N488" s="80"/>
      <c r="O488" s="81"/>
      <c r="P488" s="81"/>
      <c r="Q488" s="239"/>
      <c r="R488" t="str">
        <f>IF(D488="","",'OPĆI DIO'!$C$1)</f>
        <v/>
      </c>
      <c r="S488" t="str">
        <f t="shared" si="74"/>
        <v/>
      </c>
      <c r="T488" t="str">
        <f t="shared" si="75"/>
        <v/>
      </c>
      <c r="U488" t="str">
        <f t="shared" si="76"/>
        <v/>
      </c>
      <c r="V488" t="str">
        <f t="shared" si="77"/>
        <v/>
      </c>
    </row>
    <row r="489" spans="1:22">
      <c r="A489" s="268" t="str">
        <f t="shared" si="69"/>
        <v/>
      </c>
      <c r="B489" s="267"/>
      <c r="C489" s="39" t="str">
        <f t="shared" si="70"/>
        <v/>
      </c>
      <c r="D489" s="43"/>
      <c r="E489" s="39" t="str">
        <f t="shared" si="71"/>
        <v/>
      </c>
      <c r="F489" s="74"/>
      <c r="G489" s="39" t="str">
        <f t="shared" si="72"/>
        <v/>
      </c>
      <c r="H489" s="39" t="str">
        <f t="shared" si="73"/>
        <v/>
      </c>
      <c r="I489" s="73"/>
      <c r="J489" s="73"/>
      <c r="K489" s="73"/>
      <c r="L489" s="81"/>
      <c r="M489" s="80"/>
      <c r="N489" s="80"/>
      <c r="O489" s="81"/>
      <c r="P489" s="81"/>
      <c r="Q489" s="239"/>
      <c r="R489" t="str">
        <f>IF(D489="","",'OPĆI DIO'!$C$1)</f>
        <v/>
      </c>
      <c r="S489" t="str">
        <f t="shared" si="74"/>
        <v/>
      </c>
      <c r="T489" t="str">
        <f t="shared" si="75"/>
        <v/>
      </c>
      <c r="U489" t="str">
        <f t="shared" si="76"/>
        <v/>
      </c>
      <c r="V489" t="str">
        <f t="shared" si="77"/>
        <v/>
      </c>
    </row>
    <row r="490" spans="1:22">
      <c r="A490" s="268" t="str">
        <f t="shared" si="69"/>
        <v/>
      </c>
      <c r="B490" s="267"/>
      <c r="C490" s="39" t="str">
        <f t="shared" si="70"/>
        <v/>
      </c>
      <c r="D490" s="43"/>
      <c r="E490" s="39" t="str">
        <f t="shared" si="71"/>
        <v/>
      </c>
      <c r="F490" s="74"/>
      <c r="G490" s="39" t="str">
        <f t="shared" si="72"/>
        <v/>
      </c>
      <c r="H490" s="39" t="str">
        <f t="shared" si="73"/>
        <v/>
      </c>
      <c r="I490" s="73"/>
      <c r="J490" s="73"/>
      <c r="K490" s="73"/>
      <c r="L490" s="81"/>
      <c r="M490" s="80"/>
      <c r="N490" s="80"/>
      <c r="O490" s="81"/>
      <c r="P490" s="81"/>
      <c r="Q490" s="239"/>
      <c r="R490" t="str">
        <f>IF(D490="","",'OPĆI DIO'!$C$1)</f>
        <v/>
      </c>
      <c r="S490" t="str">
        <f t="shared" si="74"/>
        <v/>
      </c>
      <c r="T490" t="str">
        <f t="shared" si="75"/>
        <v/>
      </c>
      <c r="U490" t="str">
        <f t="shared" si="76"/>
        <v/>
      </c>
      <c r="V490" t="str">
        <f t="shared" si="77"/>
        <v/>
      </c>
    </row>
    <row r="491" spans="1:22">
      <c r="A491" s="268" t="str">
        <f t="shared" si="69"/>
        <v/>
      </c>
      <c r="B491" s="267"/>
      <c r="C491" s="39" t="str">
        <f t="shared" si="70"/>
        <v/>
      </c>
      <c r="D491" s="43"/>
      <c r="E491" s="39" t="str">
        <f t="shared" si="71"/>
        <v/>
      </c>
      <c r="F491" s="74"/>
      <c r="G491" s="39" t="str">
        <f t="shared" si="72"/>
        <v/>
      </c>
      <c r="H491" s="39" t="str">
        <f t="shared" si="73"/>
        <v/>
      </c>
      <c r="I491" s="73"/>
      <c r="J491" s="73"/>
      <c r="K491" s="73"/>
      <c r="L491" s="81"/>
      <c r="M491" s="80"/>
      <c r="N491" s="80"/>
      <c r="O491" s="81"/>
      <c r="P491" s="81"/>
      <c r="Q491" s="239"/>
      <c r="R491" t="str">
        <f>IF(D491="","",'OPĆI DIO'!$C$1)</f>
        <v/>
      </c>
      <c r="S491" t="str">
        <f t="shared" si="74"/>
        <v/>
      </c>
      <c r="T491" t="str">
        <f t="shared" si="75"/>
        <v/>
      </c>
      <c r="U491" t="str">
        <f t="shared" si="76"/>
        <v/>
      </c>
      <c r="V491" t="str">
        <f t="shared" si="77"/>
        <v/>
      </c>
    </row>
    <row r="492" spans="1:22">
      <c r="A492" s="268" t="str">
        <f t="shared" si="69"/>
        <v/>
      </c>
      <c r="B492" s="267"/>
      <c r="C492" s="39" t="str">
        <f t="shared" si="70"/>
        <v/>
      </c>
      <c r="D492" s="43"/>
      <c r="E492" s="39" t="str">
        <f t="shared" si="71"/>
        <v/>
      </c>
      <c r="F492" s="74"/>
      <c r="G492" s="39" t="str">
        <f t="shared" si="72"/>
        <v/>
      </c>
      <c r="H492" s="39" t="str">
        <f t="shared" si="73"/>
        <v/>
      </c>
      <c r="I492" s="73"/>
      <c r="J492" s="73"/>
      <c r="K492" s="73"/>
      <c r="L492" s="81"/>
      <c r="M492" s="80"/>
      <c r="N492" s="80"/>
      <c r="O492" s="81"/>
      <c r="P492" s="81"/>
      <c r="Q492" s="239"/>
      <c r="R492" t="str">
        <f>IF(D492="","",'OPĆI DIO'!$C$1)</f>
        <v/>
      </c>
      <c r="S492" t="str">
        <f t="shared" si="74"/>
        <v/>
      </c>
      <c r="T492" t="str">
        <f t="shared" si="75"/>
        <v/>
      </c>
      <c r="U492" t="str">
        <f t="shared" si="76"/>
        <v/>
      </c>
      <c r="V492" t="str">
        <f t="shared" si="77"/>
        <v/>
      </c>
    </row>
    <row r="493" spans="1:22">
      <c r="A493" s="268" t="str">
        <f t="shared" si="69"/>
        <v/>
      </c>
      <c r="B493" s="267"/>
      <c r="C493" s="39" t="str">
        <f t="shared" si="70"/>
        <v/>
      </c>
      <c r="D493" s="43"/>
      <c r="E493" s="39" t="str">
        <f t="shared" si="71"/>
        <v/>
      </c>
      <c r="F493" s="74"/>
      <c r="G493" s="39" t="str">
        <f t="shared" si="72"/>
        <v/>
      </c>
      <c r="H493" s="39" t="str">
        <f t="shared" si="73"/>
        <v/>
      </c>
      <c r="I493" s="73"/>
      <c r="J493" s="73"/>
      <c r="K493" s="73"/>
      <c r="L493" s="81"/>
      <c r="M493" s="80"/>
      <c r="N493" s="80"/>
      <c r="O493" s="81"/>
      <c r="P493" s="81"/>
      <c r="Q493" s="239"/>
      <c r="R493" t="str">
        <f>IF(D493="","",'OPĆI DIO'!$C$1)</f>
        <v/>
      </c>
      <c r="S493" t="str">
        <f t="shared" si="74"/>
        <v/>
      </c>
      <c r="T493" t="str">
        <f t="shared" si="75"/>
        <v/>
      </c>
      <c r="U493" t="str">
        <f t="shared" si="76"/>
        <v/>
      </c>
      <c r="V493" t="str">
        <f t="shared" si="77"/>
        <v/>
      </c>
    </row>
    <row r="494" spans="1:22">
      <c r="A494" s="268" t="str">
        <f t="shared" si="69"/>
        <v/>
      </c>
      <c r="B494" s="267"/>
      <c r="C494" s="39" t="str">
        <f t="shared" si="70"/>
        <v/>
      </c>
      <c r="D494" s="43"/>
      <c r="E494" s="39" t="str">
        <f t="shared" si="71"/>
        <v/>
      </c>
      <c r="F494" s="74"/>
      <c r="G494" s="39" t="str">
        <f t="shared" si="72"/>
        <v/>
      </c>
      <c r="H494" s="39" t="str">
        <f t="shared" si="73"/>
        <v/>
      </c>
      <c r="I494" s="73"/>
      <c r="J494" s="73"/>
      <c r="K494" s="73"/>
      <c r="L494" s="81"/>
      <c r="M494" s="80"/>
      <c r="N494" s="80"/>
      <c r="O494" s="81"/>
      <c r="P494" s="81"/>
      <c r="Q494" s="239"/>
      <c r="R494" t="str">
        <f>IF(D494="","",'OPĆI DIO'!$C$1)</f>
        <v/>
      </c>
      <c r="S494" t="str">
        <f t="shared" si="74"/>
        <v/>
      </c>
      <c r="T494" t="str">
        <f t="shared" si="75"/>
        <v/>
      </c>
      <c r="U494" t="str">
        <f t="shared" si="76"/>
        <v/>
      </c>
      <c r="V494" t="str">
        <f t="shared" si="77"/>
        <v/>
      </c>
    </row>
    <row r="495" spans="1:22">
      <c r="A495" s="268" t="str">
        <f t="shared" si="69"/>
        <v/>
      </c>
      <c r="B495" s="267"/>
      <c r="C495" s="39" t="str">
        <f t="shared" si="70"/>
        <v/>
      </c>
      <c r="D495" s="43"/>
      <c r="E495" s="39" t="str">
        <f t="shared" si="71"/>
        <v/>
      </c>
      <c r="F495" s="74"/>
      <c r="G495" s="39" t="str">
        <f t="shared" si="72"/>
        <v/>
      </c>
      <c r="H495" s="39" t="str">
        <f t="shared" si="73"/>
        <v/>
      </c>
      <c r="I495" s="73"/>
      <c r="J495" s="73"/>
      <c r="K495" s="73"/>
      <c r="L495" s="81"/>
      <c r="M495" s="80"/>
      <c r="N495" s="80"/>
      <c r="O495" s="81"/>
      <c r="P495" s="81"/>
      <c r="Q495" s="239"/>
      <c r="R495" t="str">
        <f>IF(D495="","",'OPĆI DIO'!$C$1)</f>
        <v/>
      </c>
      <c r="S495" t="str">
        <f t="shared" si="74"/>
        <v/>
      </c>
      <c r="T495" t="str">
        <f t="shared" si="75"/>
        <v/>
      </c>
      <c r="U495" t="str">
        <f t="shared" si="76"/>
        <v/>
      </c>
      <c r="V495" t="str">
        <f t="shared" si="77"/>
        <v/>
      </c>
    </row>
    <row r="496" spans="1:22">
      <c r="A496" s="268" t="str">
        <f t="shared" si="69"/>
        <v/>
      </c>
      <c r="B496" s="267"/>
      <c r="C496" s="39" t="str">
        <f t="shared" si="70"/>
        <v/>
      </c>
      <c r="D496" s="43"/>
      <c r="E496" s="39" t="str">
        <f t="shared" si="71"/>
        <v/>
      </c>
      <c r="F496" s="74"/>
      <c r="G496" s="39" t="str">
        <f t="shared" si="72"/>
        <v/>
      </c>
      <c r="H496" s="39" t="str">
        <f t="shared" si="73"/>
        <v/>
      </c>
      <c r="I496" s="73"/>
      <c r="J496" s="73"/>
      <c r="K496" s="73"/>
      <c r="L496" s="81"/>
      <c r="M496" s="80"/>
      <c r="N496" s="80"/>
      <c r="O496" s="81"/>
      <c r="P496" s="81"/>
      <c r="Q496" s="239"/>
      <c r="R496" t="str">
        <f>IF(D496="","",'OPĆI DIO'!$C$1)</f>
        <v/>
      </c>
      <c r="S496" t="str">
        <f>LEFT(D496,3)</f>
        <v/>
      </c>
      <c r="T496" t="str">
        <f t="shared" si="75"/>
        <v/>
      </c>
      <c r="U496" t="str">
        <f t="shared" si="76"/>
        <v/>
      </c>
      <c r="V496" t="str">
        <f t="shared" si="77"/>
        <v/>
      </c>
    </row>
    <row r="497" spans="1:22">
      <c r="A497" s="268" t="str">
        <f t="shared" si="69"/>
        <v/>
      </c>
      <c r="B497" s="267"/>
      <c r="C497" s="39" t="str">
        <f t="shared" si="70"/>
        <v/>
      </c>
      <c r="D497" s="43"/>
      <c r="E497" s="39" t="str">
        <f t="shared" si="71"/>
        <v/>
      </c>
      <c r="F497" s="74"/>
      <c r="G497" s="39" t="str">
        <f t="shared" si="72"/>
        <v/>
      </c>
      <c r="H497" s="39" t="str">
        <f t="shared" si="73"/>
        <v/>
      </c>
      <c r="I497" s="73"/>
      <c r="J497" s="73"/>
      <c r="K497" s="73"/>
      <c r="L497" s="81"/>
      <c r="M497" s="80"/>
      <c r="N497" s="80"/>
      <c r="O497" s="81"/>
      <c r="P497" s="81"/>
      <c r="Q497" s="239"/>
      <c r="R497" t="str">
        <f>IF(D497="","",'OPĆI DIO'!$C$1)</f>
        <v/>
      </c>
      <c r="S497" t="str">
        <f t="shared" si="74"/>
        <v/>
      </c>
      <c r="T497" t="str">
        <f t="shared" si="75"/>
        <v/>
      </c>
      <c r="U497" t="str">
        <f t="shared" si="76"/>
        <v/>
      </c>
      <c r="V497" t="str">
        <f t="shared" si="77"/>
        <v/>
      </c>
    </row>
    <row r="498" spans="1:22">
      <c r="A498" s="268" t="str">
        <f t="shared" si="69"/>
        <v/>
      </c>
      <c r="B498" s="267"/>
      <c r="C498" s="39" t="str">
        <f t="shared" si="70"/>
        <v/>
      </c>
      <c r="D498" s="43"/>
      <c r="E498" s="39" t="str">
        <f t="shared" si="71"/>
        <v/>
      </c>
      <c r="F498" s="74"/>
      <c r="G498" s="39" t="str">
        <f t="shared" si="72"/>
        <v/>
      </c>
      <c r="H498" s="39" t="str">
        <f t="shared" si="73"/>
        <v/>
      </c>
      <c r="I498" s="73"/>
      <c r="J498" s="73"/>
      <c r="K498" s="73"/>
      <c r="L498" s="81"/>
      <c r="M498" s="80"/>
      <c r="N498" s="80"/>
      <c r="O498" s="81"/>
      <c r="P498" s="81"/>
      <c r="Q498" s="239"/>
      <c r="R498" t="str">
        <f>IF(D498="","",'OPĆI DIO'!$C$1)</f>
        <v/>
      </c>
      <c r="S498" t="str">
        <f t="shared" si="74"/>
        <v/>
      </c>
      <c r="T498" t="str">
        <f t="shared" si="75"/>
        <v/>
      </c>
      <c r="U498" t="str">
        <f t="shared" si="76"/>
        <v/>
      </c>
      <c r="V498" t="str">
        <f t="shared" si="77"/>
        <v/>
      </c>
    </row>
    <row r="499" spans="1:22">
      <c r="A499" s="268" t="str">
        <f t="shared" si="69"/>
        <v/>
      </c>
      <c r="B499" s="267"/>
      <c r="C499" s="39" t="str">
        <f t="shared" si="70"/>
        <v/>
      </c>
      <c r="D499" s="43"/>
      <c r="E499" s="39" t="str">
        <f t="shared" si="71"/>
        <v/>
      </c>
      <c r="F499" s="74"/>
      <c r="G499" s="39" t="str">
        <f t="shared" si="72"/>
        <v/>
      </c>
      <c r="H499" s="39" t="str">
        <f t="shared" si="73"/>
        <v/>
      </c>
      <c r="I499" s="73"/>
      <c r="J499" s="73"/>
      <c r="K499" s="73"/>
      <c r="L499" s="81"/>
      <c r="M499" s="80"/>
      <c r="N499" s="80"/>
      <c r="O499" s="81"/>
      <c r="P499" s="81"/>
      <c r="Q499" s="239"/>
      <c r="R499" t="str">
        <f>IF(D499="","",'OPĆI DIO'!$C$1)</f>
        <v/>
      </c>
      <c r="S499" t="str">
        <f t="shared" si="74"/>
        <v/>
      </c>
      <c r="T499" t="str">
        <f t="shared" si="75"/>
        <v/>
      </c>
      <c r="U499" t="str">
        <f t="shared" si="76"/>
        <v/>
      </c>
      <c r="V499" t="str">
        <f t="shared" si="77"/>
        <v/>
      </c>
    </row>
    <row r="500" spans="1:22">
      <c r="A500" s="268" t="str">
        <f t="shared" si="69"/>
        <v/>
      </c>
      <c r="B500" s="267"/>
      <c r="C500" s="39" t="str">
        <f t="shared" si="70"/>
        <v/>
      </c>
      <c r="D500" s="43"/>
      <c r="E500" s="39" t="str">
        <f t="shared" si="71"/>
        <v/>
      </c>
      <c r="F500" s="74"/>
      <c r="G500" s="39" t="str">
        <f t="shared" si="72"/>
        <v/>
      </c>
      <c r="H500" s="39" t="str">
        <f t="shared" si="73"/>
        <v/>
      </c>
      <c r="I500" s="73"/>
      <c r="J500" s="73"/>
      <c r="K500" s="73"/>
      <c r="L500" s="81"/>
      <c r="M500" s="80"/>
      <c r="N500" s="80"/>
      <c r="O500" s="81"/>
      <c r="P500" s="81"/>
      <c r="Q500" s="241"/>
      <c r="R500" t="str">
        <f>IF(D500="","",'OPĆI DIO'!$C$1)</f>
        <v/>
      </c>
      <c r="S500" t="str">
        <f t="shared" si="74"/>
        <v/>
      </c>
      <c r="T500" t="str">
        <f t="shared" si="75"/>
        <v/>
      </c>
      <c r="U500" t="str">
        <f t="shared" si="76"/>
        <v/>
      </c>
      <c r="V500" t="str">
        <f t="shared" si="77"/>
        <v/>
      </c>
    </row>
    <row r="501" spans="1:22">
      <c r="A501" s="268" t="str">
        <f t="shared" si="69"/>
        <v/>
      </c>
      <c r="B501" s="267"/>
      <c r="C501" s="39" t="str">
        <f t="shared" si="70"/>
        <v/>
      </c>
      <c r="D501" s="43"/>
      <c r="E501" s="39" t="str">
        <f t="shared" si="71"/>
        <v/>
      </c>
      <c r="F501" s="74"/>
      <c r="G501" s="39" t="str">
        <f t="shared" si="72"/>
        <v/>
      </c>
      <c r="H501" s="39" t="str">
        <f t="shared" si="73"/>
        <v/>
      </c>
      <c r="I501" s="73"/>
      <c r="J501" s="73"/>
      <c r="K501" s="73"/>
      <c r="L501" s="81"/>
      <c r="M501" s="80"/>
      <c r="N501" s="80"/>
      <c r="O501" s="81"/>
      <c r="P501" s="235"/>
      <c r="Q501" s="239"/>
      <c r="R501" t="str">
        <f>IF(D501="","",'OPĆI DIO'!$C$1)</f>
        <v/>
      </c>
      <c r="S501" t="str">
        <f t="shared" si="74"/>
        <v/>
      </c>
      <c r="T501" t="str">
        <f t="shared" si="75"/>
        <v/>
      </c>
      <c r="U501" t="str">
        <f t="shared" si="76"/>
        <v/>
      </c>
      <c r="V501" t="str">
        <f t="shared" si="77"/>
        <v/>
      </c>
    </row>
    <row r="502" spans="1:22" ht="15.75" customHeight="1"/>
    <row r="1777" spans="36:37">
      <c r="AJ1777" s="113" t="str">
        <f>LEFT(AH1777,7)</f>
        <v/>
      </c>
      <c r="AK1777" s="113" t="str">
        <f>IFERROR(VLOOKUP(AJ1777,AKT!$E$4:$G$341,3,FALSE),"")</f>
        <v/>
      </c>
    </row>
    <row r="1778" spans="36:37">
      <c r="AJ1778" s="113" t="str">
        <f>LEFT(AH1778,7)</f>
        <v/>
      </c>
      <c r="AK1778" s="113" t="str">
        <f>IFERROR(VLOOKUP(AJ1778,AKT!$E$4:$G$341,3,FALSE),"")</f>
        <v/>
      </c>
    </row>
  </sheetData>
  <sheetProtection selectLockedCells="1"/>
  <autoFilter ref="A2:K501" xr:uid="{00000000-0009-0000-0000-000003000000}"/>
  <sortState ref="AH7:AI239">
    <sortCondition ref="AH7"/>
  </sortState>
  <dataConsolidate/>
  <mergeCells count="1">
    <mergeCell ref="A1:C1"/>
  </mergeCells>
  <conditionalFormatting sqref="Q3">
    <cfRule type="expression" dxfId="1" priority="2">
      <formula>IF(OR(D3=3691,D3=3692,D3=3693,D3=3694),1,0)</formula>
    </cfRule>
  </conditionalFormatting>
  <conditionalFormatting sqref="Q4:Q1048576">
    <cfRule type="expression" dxfId="0" priority="1">
      <formula>IF(OR(D4=3691,D4=3692,D4=3693,D4=3694),1,0)</formula>
    </cfRule>
  </conditionalFormatting>
  <dataValidations count="5">
    <dataValidation type="list" allowBlank="1" showInputMessage="1" showErrorMessage="1" errorTitle="GREŠKA" error="Za unos odaberite vrijednost iz padajućeg izbornika!" prompt="Molimo odaberite vrijednost iz padajućeg izbornika!" sqref="D3:D501" xr:uid="{00000000-0002-0000-0300-000000000000}">
      <formula1>$AB$5:$AB$129</formula1>
    </dataValidation>
    <dataValidation type="whole" allowBlank="1" showInputMessage="1" showErrorMessage="1" errorTitle="GREŠKA" error="U ovo polje je dozvoljen unos samo brojčanih vrijednosti (bez decimala!)" sqref="I3:K501" xr:uid="{00000000-0002-0000-0300-000001000000}">
      <formula1>0</formula1>
      <formula2>10000000000</formula2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502:F1048576" xr:uid="{00000000-0002-0000-0300-000002000000}">
      <formula1>$AH$6:$AH$1763</formula1>
    </dataValidation>
    <dataValidation type="list" allowBlank="1" showInputMessage="1" showErrorMessage="1" errorTitle="GREŠKA" error="Za unos odaberite vrijednost iz padajućeg izbornika!" prompt="Molimo odaberite vrijednost iz padajućeg izbornika!" sqref="B3:B501" xr:uid="{00000000-0002-0000-0300-000003000000}">
      <formula1>$X$6:$X$34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3:F501" xr:uid="{00000000-0002-0000-0300-000004000000}">
      <formula1>$AH$6:$AH$97</formula1>
    </dataValidation>
  </dataValidations>
  <pageMargins left="0.70866141732283472" right="0.70866141732283472" top="0.74803149606299213" bottom="0.74803149606299213" header="0.31496062992125984" footer="0.31496062992125984"/>
  <pageSetup paperSize="9" scale="67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300-000005000000}">
          <x14:formula1>
            <xm:f>IF(OR(D502=3691,D502=3692,D502=3693,D502=3694),'KORISNICI DP'!$D$3:$D$559,$N$1)</xm:f>
          </x14:formula1>
          <xm:sqref>Q502:Q1048576</xm:sqref>
        </x14:dataValidation>
        <x14:dataValidation type="list" allowBlank="1" showInputMessage="1" showErrorMessage="1" xr:uid="{00000000-0002-0000-0300-000006000000}">
          <x14:formula1>
            <xm:f>IF(OR(D3=3691,D3=3692,D3=3693,D3=3694),'KORISNICI DP'!$B$3:$B$560,$N$1)</xm:f>
          </x14:formula1>
          <xm:sqref>Q3:Q501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XFC38"/>
  <sheetViews>
    <sheetView showGridLines="0" view="pageBreakPreview" zoomScale="60" zoomScaleNormal="85" workbookViewId="0">
      <selection activeCell="R15" sqref="R15"/>
    </sheetView>
  </sheetViews>
  <sheetFormatPr defaultColWidth="0" defaultRowHeight="13.8"/>
  <cols>
    <col min="1" max="1" width="7.109375" style="1" customWidth="1"/>
    <col min="2" max="2" width="4.88671875" style="1" customWidth="1"/>
    <col min="3" max="3" width="39.6640625" style="1" customWidth="1"/>
    <col min="4" max="4" width="14.88671875" style="1" customWidth="1"/>
    <col min="5" max="8" width="13.88671875" style="1" customWidth="1"/>
    <col min="9" max="9" width="13.88671875" style="10" customWidth="1"/>
    <col min="10" max="21" width="13.88671875" style="1" customWidth="1"/>
    <col min="22" max="22" width="7.88671875" style="1" hidden="1" customWidth="1"/>
    <col min="23" max="29" width="0" style="1" hidden="1" customWidth="1"/>
    <col min="30" max="16384" width="11.44140625" style="1" hidden="1"/>
  </cols>
  <sheetData>
    <row r="1" spans="1:16383" ht="15.6" customHeight="1">
      <c r="B1" s="313"/>
      <c r="C1" s="313"/>
      <c r="D1" s="313"/>
      <c r="E1" s="313"/>
      <c r="F1" s="313"/>
      <c r="G1" s="313"/>
      <c r="H1" s="313"/>
      <c r="I1" s="313"/>
      <c r="J1" s="313"/>
      <c r="K1" s="313"/>
      <c r="L1" s="313"/>
      <c r="M1" s="313"/>
      <c r="N1" s="313"/>
      <c r="O1" s="313"/>
      <c r="P1" s="313"/>
      <c r="Q1" s="313"/>
      <c r="R1" s="313"/>
      <c r="S1" s="313"/>
      <c r="T1" s="112"/>
    </row>
    <row r="2" spans="1:16383" ht="21" customHeight="1">
      <c r="B2" s="313" t="s">
        <v>1491</v>
      </c>
      <c r="C2" s="313"/>
      <c r="D2" s="313"/>
      <c r="E2" s="313"/>
      <c r="F2" s="313"/>
      <c r="G2" s="313"/>
      <c r="H2" s="313"/>
      <c r="I2" s="313"/>
      <c r="J2" s="313"/>
      <c r="K2" s="313"/>
      <c r="L2" s="313"/>
      <c r="M2" s="313"/>
      <c r="N2" s="313"/>
      <c r="O2" s="313"/>
      <c r="P2" s="313"/>
      <c r="Q2" s="313"/>
      <c r="R2" s="313"/>
      <c r="S2" s="313"/>
      <c r="T2" s="112"/>
    </row>
    <row r="3" spans="1:16383" s="18" customFormat="1" ht="14.4">
      <c r="B3" s="17"/>
      <c r="C3" s="17"/>
      <c r="D3" s="17"/>
      <c r="G3" s="220"/>
      <c r="I3" s="220"/>
      <c r="Q3" s="19"/>
      <c r="U3" s="119" t="s">
        <v>53</v>
      </c>
    </row>
    <row r="4" spans="1:16383" s="234" customFormat="1" ht="96.6">
      <c r="A4" s="233" t="s">
        <v>1492</v>
      </c>
      <c r="B4" s="102" t="s">
        <v>493</v>
      </c>
      <c r="C4" s="102" t="s">
        <v>1493</v>
      </c>
      <c r="D4" s="102" t="s">
        <v>1494</v>
      </c>
      <c r="E4" s="86" t="s">
        <v>1495</v>
      </c>
      <c r="F4" s="86" t="s">
        <v>1496</v>
      </c>
      <c r="G4" s="86" t="s">
        <v>1497</v>
      </c>
      <c r="H4" s="86" t="s">
        <v>1498</v>
      </c>
      <c r="I4" s="86" t="s">
        <v>1499</v>
      </c>
      <c r="J4" s="86" t="s">
        <v>1500</v>
      </c>
      <c r="K4" s="86" t="s">
        <v>1501</v>
      </c>
      <c r="L4" s="86" t="s">
        <v>1502</v>
      </c>
      <c r="M4" s="86" t="s">
        <v>1503</v>
      </c>
      <c r="N4" s="86" t="s">
        <v>1504</v>
      </c>
      <c r="O4" s="86" t="s">
        <v>1505</v>
      </c>
      <c r="P4" s="86" t="s">
        <v>1506</v>
      </c>
      <c r="Q4" s="2" t="s">
        <v>1507</v>
      </c>
      <c r="R4" s="86" t="s">
        <v>1508</v>
      </c>
      <c r="S4" s="2" t="s">
        <v>1509</v>
      </c>
      <c r="T4" s="2" t="s">
        <v>1510</v>
      </c>
      <c r="U4" s="2" t="s">
        <v>1511</v>
      </c>
    </row>
    <row r="5" spans="1:16383" s="18" customFormat="1" ht="19.5" customHeight="1">
      <c r="A5" s="134">
        <v>2026</v>
      </c>
      <c r="B5" s="21"/>
      <c r="C5" s="22" t="s">
        <v>117</v>
      </c>
      <c r="D5" s="14">
        <f t="shared" ref="D5:D10" si="0">SUM(E5:U5)</f>
        <v>1403593</v>
      </c>
      <c r="E5" s="201">
        <v>0</v>
      </c>
      <c r="F5" s="201">
        <v>0</v>
      </c>
      <c r="G5" s="243">
        <v>363271</v>
      </c>
      <c r="H5" s="201">
        <v>0</v>
      </c>
      <c r="I5" s="201">
        <v>0</v>
      </c>
      <c r="J5" s="201">
        <v>522162</v>
      </c>
      <c r="K5" s="201">
        <v>0</v>
      </c>
      <c r="L5" s="201">
        <v>0</v>
      </c>
      <c r="M5" s="201">
        <v>0</v>
      </c>
      <c r="N5" s="201">
        <v>0</v>
      </c>
      <c r="O5" s="201">
        <v>0</v>
      </c>
      <c r="P5" s="201">
        <v>0</v>
      </c>
      <c r="Q5" s="201">
        <v>168240</v>
      </c>
      <c r="R5" s="201">
        <v>0</v>
      </c>
      <c r="S5" s="201">
        <v>349920</v>
      </c>
      <c r="T5" s="201">
        <v>0</v>
      </c>
      <c r="U5" s="201">
        <v>0</v>
      </c>
      <c r="V5" s="18" t="str">
        <f>'OPĆI DIO'!$C$1</f>
        <v>3025 INSTITUT ZA JADRANSKE KULTURE I MELIORACIJU KRŠA</v>
      </c>
    </row>
    <row r="6" spans="1:16383" s="18" customFormat="1">
      <c r="A6" s="134">
        <v>2026</v>
      </c>
      <c r="B6" s="32"/>
      <c r="C6" s="33" t="s">
        <v>1512</v>
      </c>
      <c r="D6" s="14">
        <f t="shared" si="0"/>
        <v>12080718</v>
      </c>
      <c r="E6" s="6">
        <f>'A.2 PRIHODI I RASHODI IF'!E7</f>
        <v>2273070</v>
      </c>
      <c r="F6" s="6">
        <f>'A.2 PRIHODI I RASHODI IF'!E8</f>
        <v>0</v>
      </c>
      <c r="G6" s="6">
        <f>'A.2 PRIHODI I RASHODI IF'!E10</f>
        <v>149100</v>
      </c>
      <c r="H6" s="6">
        <f>'A.2 PRIHODI I RASHODI IF'!E12</f>
        <v>0</v>
      </c>
      <c r="I6" s="6">
        <f>'A.2 PRIHODI I RASHODI IF'!E13+'B.2 RAČUN FINANC IF'!E7</f>
        <v>0</v>
      </c>
      <c r="J6" s="6">
        <f>'A.2 PRIHODI I RASHODI IF'!E18</f>
        <v>181039</v>
      </c>
      <c r="K6" s="6">
        <f>'A.2 PRIHODI I RASHODI IF'!E26</f>
        <v>0</v>
      </c>
      <c r="L6" s="6">
        <f>'A.2 PRIHODI I RASHODI IF'!E32</f>
        <v>0</v>
      </c>
      <c r="M6" s="6">
        <f>'A.2 PRIHODI I RASHODI IF'!E33</f>
        <v>0</v>
      </c>
      <c r="N6" s="6">
        <f>'A.2 PRIHODI I RASHODI IF'!E37</f>
        <v>0</v>
      </c>
      <c r="O6" s="6">
        <f>'A.2 PRIHODI I RASHODI IF'!E38</f>
        <v>0</v>
      </c>
      <c r="P6" s="6">
        <f>'A.2 PRIHODI I RASHODI IF'!E39</f>
        <v>0</v>
      </c>
      <c r="Q6" s="6">
        <f>'A.2 PRIHODI I RASHODI IF'!E40</f>
        <v>6206317</v>
      </c>
      <c r="R6" s="6">
        <f>'A.2 PRIHODI I RASHODI IF'!E42</f>
        <v>0</v>
      </c>
      <c r="S6" s="6">
        <f>'A.2 PRIHODI I RASHODI IF'!E44</f>
        <v>0</v>
      </c>
      <c r="T6" s="6">
        <f>'B.2 RAČUN FINANC IF'!E11</f>
        <v>0</v>
      </c>
      <c r="U6" s="6">
        <f>'A.2 PRIHODI I RASHODI IF'!E46</f>
        <v>3271192</v>
      </c>
      <c r="V6" s="18" t="str">
        <f>'OPĆI DIO'!$C$1</f>
        <v>3025 INSTITUT ZA JADRANSKE KULTURE I MELIORACIJU KRŠA</v>
      </c>
    </row>
    <row r="7" spans="1:16383" s="18" customFormat="1" ht="21.75" customHeight="1">
      <c r="A7" s="134">
        <v>2026</v>
      </c>
      <c r="B7" s="85"/>
      <c r="C7" s="22" t="s">
        <v>1513</v>
      </c>
      <c r="D7" s="14">
        <f t="shared" si="0"/>
        <v>-1075049</v>
      </c>
      <c r="E7" s="202">
        <v>0</v>
      </c>
      <c r="F7" s="202">
        <v>0</v>
      </c>
      <c r="G7" s="202">
        <v>-207582</v>
      </c>
      <c r="H7" s="202">
        <v>0</v>
      </c>
      <c r="I7" s="202">
        <v>0</v>
      </c>
      <c r="J7" s="202">
        <v>-480147</v>
      </c>
      <c r="K7" s="202">
        <v>0</v>
      </c>
      <c r="L7" s="202">
        <v>0</v>
      </c>
      <c r="M7" s="202">
        <v>0</v>
      </c>
      <c r="N7" s="202">
        <v>0</v>
      </c>
      <c r="O7" s="202">
        <v>0</v>
      </c>
      <c r="P7" s="202">
        <v>0</v>
      </c>
      <c r="Q7" s="202">
        <v>-132900</v>
      </c>
      <c r="R7" s="202">
        <v>0</v>
      </c>
      <c r="S7" s="202">
        <v>-254420</v>
      </c>
      <c r="T7" s="202">
        <v>0</v>
      </c>
      <c r="U7" s="202">
        <v>0</v>
      </c>
      <c r="V7" s="18" t="str">
        <f>'OPĆI DIO'!$C$1</f>
        <v>3025 INSTITUT ZA JADRANSKE KULTURE I MELIORACIJU KRŠA</v>
      </c>
    </row>
    <row r="8" spans="1:16383" s="18" customFormat="1">
      <c r="A8" s="134">
        <v>2026</v>
      </c>
      <c r="B8" s="32"/>
      <c r="C8" s="33" t="s">
        <v>1514</v>
      </c>
      <c r="D8" s="14">
        <f t="shared" si="0"/>
        <v>12409262</v>
      </c>
      <c r="E8" s="6">
        <f>+E5+E6+E7</f>
        <v>2273070</v>
      </c>
      <c r="F8" s="6">
        <f t="shared" ref="F8:R8" si="1">+F5+F6+F7</f>
        <v>0</v>
      </c>
      <c r="G8" s="6">
        <f t="shared" si="1"/>
        <v>304789</v>
      </c>
      <c r="H8" s="6">
        <f t="shared" si="1"/>
        <v>0</v>
      </c>
      <c r="I8" s="6">
        <f t="shared" si="1"/>
        <v>0</v>
      </c>
      <c r="J8" s="6">
        <f t="shared" si="1"/>
        <v>223054</v>
      </c>
      <c r="K8" s="6">
        <f t="shared" si="1"/>
        <v>0</v>
      </c>
      <c r="L8" s="6">
        <f t="shared" si="1"/>
        <v>0</v>
      </c>
      <c r="M8" s="6">
        <f>+M5+M6+M7</f>
        <v>0</v>
      </c>
      <c r="N8" s="6">
        <f t="shared" si="1"/>
        <v>0</v>
      </c>
      <c r="O8" s="6">
        <f t="shared" si="1"/>
        <v>0</v>
      </c>
      <c r="P8" s="6">
        <f t="shared" si="1"/>
        <v>0</v>
      </c>
      <c r="Q8" s="6">
        <f t="shared" si="1"/>
        <v>6241657</v>
      </c>
      <c r="R8" s="6">
        <f t="shared" si="1"/>
        <v>0</v>
      </c>
      <c r="S8" s="6">
        <f>+S5+S6+S7</f>
        <v>95500</v>
      </c>
      <c r="T8" s="6">
        <f>+T5+T6+T7</f>
        <v>0</v>
      </c>
      <c r="U8" s="6">
        <f t="shared" ref="U8:CF8" si="2">+U5+U6+U7</f>
        <v>3271192</v>
      </c>
      <c r="V8" s="6" t="e">
        <f t="shared" si="2"/>
        <v>#VALUE!</v>
      </c>
      <c r="W8" s="6">
        <f t="shared" si="2"/>
        <v>0</v>
      </c>
      <c r="X8" s="6">
        <f t="shared" si="2"/>
        <v>0</v>
      </c>
      <c r="Y8" s="6">
        <f t="shared" si="2"/>
        <v>0</v>
      </c>
      <c r="Z8" s="6">
        <f t="shared" si="2"/>
        <v>0</v>
      </c>
      <c r="AA8" s="6">
        <f t="shared" si="2"/>
        <v>0</v>
      </c>
      <c r="AB8" s="6">
        <f t="shared" si="2"/>
        <v>0</v>
      </c>
      <c r="AC8" s="6">
        <f t="shared" si="2"/>
        <v>0</v>
      </c>
      <c r="AD8" s="6">
        <f t="shared" si="2"/>
        <v>0</v>
      </c>
      <c r="AE8" s="6">
        <f t="shared" si="2"/>
        <v>0</v>
      </c>
      <c r="AF8" s="6">
        <f t="shared" si="2"/>
        <v>0</v>
      </c>
      <c r="AG8" s="6">
        <f t="shared" si="2"/>
        <v>0</v>
      </c>
      <c r="AH8" s="6">
        <f t="shared" si="2"/>
        <v>0</v>
      </c>
      <c r="AI8" s="6">
        <f t="shared" si="2"/>
        <v>0</v>
      </c>
      <c r="AJ8" s="6">
        <f t="shared" si="2"/>
        <v>0</v>
      </c>
      <c r="AK8" s="6">
        <f t="shared" si="2"/>
        <v>0</v>
      </c>
      <c r="AL8" s="6">
        <f t="shared" si="2"/>
        <v>0</v>
      </c>
      <c r="AM8" s="6">
        <f t="shared" si="2"/>
        <v>0</v>
      </c>
      <c r="AN8" s="6">
        <f t="shared" si="2"/>
        <v>0</v>
      </c>
      <c r="AO8" s="6">
        <f t="shared" si="2"/>
        <v>0</v>
      </c>
      <c r="AP8" s="6">
        <f t="shared" si="2"/>
        <v>0</v>
      </c>
      <c r="AQ8" s="6">
        <f t="shared" si="2"/>
        <v>0</v>
      </c>
      <c r="AR8" s="6">
        <f t="shared" si="2"/>
        <v>0</v>
      </c>
      <c r="AS8" s="6">
        <f t="shared" si="2"/>
        <v>0</v>
      </c>
      <c r="AT8" s="6">
        <f t="shared" si="2"/>
        <v>0</v>
      </c>
      <c r="AU8" s="6">
        <f t="shared" si="2"/>
        <v>0</v>
      </c>
      <c r="AV8" s="6">
        <f t="shared" si="2"/>
        <v>0</v>
      </c>
      <c r="AW8" s="6">
        <f t="shared" si="2"/>
        <v>0</v>
      </c>
      <c r="AX8" s="6">
        <f t="shared" si="2"/>
        <v>0</v>
      </c>
      <c r="AY8" s="6">
        <f t="shared" si="2"/>
        <v>0</v>
      </c>
      <c r="AZ8" s="6">
        <f t="shared" si="2"/>
        <v>0</v>
      </c>
      <c r="BA8" s="6">
        <f t="shared" si="2"/>
        <v>0</v>
      </c>
      <c r="BB8" s="6">
        <f t="shared" si="2"/>
        <v>0</v>
      </c>
      <c r="BC8" s="6">
        <f t="shared" si="2"/>
        <v>0</v>
      </c>
      <c r="BD8" s="6">
        <f t="shared" si="2"/>
        <v>0</v>
      </c>
      <c r="BE8" s="6">
        <f t="shared" si="2"/>
        <v>0</v>
      </c>
      <c r="BF8" s="6">
        <f t="shared" si="2"/>
        <v>0</v>
      </c>
      <c r="BG8" s="6">
        <f t="shared" si="2"/>
        <v>0</v>
      </c>
      <c r="BH8" s="6">
        <f t="shared" si="2"/>
        <v>0</v>
      </c>
      <c r="BI8" s="6">
        <f t="shared" si="2"/>
        <v>0</v>
      </c>
      <c r="BJ8" s="6">
        <f t="shared" si="2"/>
        <v>0</v>
      </c>
      <c r="BK8" s="6">
        <f t="shared" si="2"/>
        <v>0</v>
      </c>
      <c r="BL8" s="6">
        <f t="shared" si="2"/>
        <v>0</v>
      </c>
      <c r="BM8" s="6">
        <f t="shared" si="2"/>
        <v>0</v>
      </c>
      <c r="BN8" s="6">
        <f t="shared" si="2"/>
        <v>0</v>
      </c>
      <c r="BO8" s="6">
        <f t="shared" si="2"/>
        <v>0</v>
      </c>
      <c r="BP8" s="6">
        <f t="shared" si="2"/>
        <v>0</v>
      </c>
      <c r="BQ8" s="6">
        <f t="shared" si="2"/>
        <v>0</v>
      </c>
      <c r="BR8" s="6">
        <f t="shared" si="2"/>
        <v>0</v>
      </c>
      <c r="BS8" s="6">
        <f t="shared" si="2"/>
        <v>0</v>
      </c>
      <c r="BT8" s="6">
        <f t="shared" si="2"/>
        <v>0</v>
      </c>
      <c r="BU8" s="6">
        <f t="shared" si="2"/>
        <v>0</v>
      </c>
      <c r="BV8" s="6">
        <f t="shared" si="2"/>
        <v>0</v>
      </c>
      <c r="BW8" s="6">
        <f t="shared" si="2"/>
        <v>0</v>
      </c>
      <c r="BX8" s="6">
        <f t="shared" si="2"/>
        <v>0</v>
      </c>
      <c r="BY8" s="6">
        <f t="shared" si="2"/>
        <v>0</v>
      </c>
      <c r="BZ8" s="6">
        <f t="shared" si="2"/>
        <v>0</v>
      </c>
      <c r="CA8" s="6">
        <f t="shared" si="2"/>
        <v>0</v>
      </c>
      <c r="CB8" s="6">
        <f t="shared" si="2"/>
        <v>0</v>
      </c>
      <c r="CC8" s="6">
        <f t="shared" si="2"/>
        <v>0</v>
      </c>
      <c r="CD8" s="6">
        <f t="shared" si="2"/>
        <v>0</v>
      </c>
      <c r="CE8" s="6">
        <f t="shared" si="2"/>
        <v>0</v>
      </c>
      <c r="CF8" s="6">
        <f t="shared" si="2"/>
        <v>0</v>
      </c>
      <c r="CG8" s="6">
        <f t="shared" ref="CG8:ER8" si="3">+CG5+CG6+CG7</f>
        <v>0</v>
      </c>
      <c r="CH8" s="6">
        <f t="shared" si="3"/>
        <v>0</v>
      </c>
      <c r="CI8" s="6">
        <f t="shared" si="3"/>
        <v>0</v>
      </c>
      <c r="CJ8" s="6">
        <f t="shared" si="3"/>
        <v>0</v>
      </c>
      <c r="CK8" s="6">
        <f t="shared" si="3"/>
        <v>0</v>
      </c>
      <c r="CL8" s="6">
        <f t="shared" si="3"/>
        <v>0</v>
      </c>
      <c r="CM8" s="6">
        <f t="shared" si="3"/>
        <v>0</v>
      </c>
      <c r="CN8" s="6">
        <f t="shared" si="3"/>
        <v>0</v>
      </c>
      <c r="CO8" s="6">
        <f t="shared" si="3"/>
        <v>0</v>
      </c>
      <c r="CP8" s="6">
        <f t="shared" si="3"/>
        <v>0</v>
      </c>
      <c r="CQ8" s="6">
        <f t="shared" si="3"/>
        <v>0</v>
      </c>
      <c r="CR8" s="6">
        <f t="shared" si="3"/>
        <v>0</v>
      </c>
      <c r="CS8" s="6">
        <f t="shared" si="3"/>
        <v>0</v>
      </c>
      <c r="CT8" s="6">
        <f t="shared" si="3"/>
        <v>0</v>
      </c>
      <c r="CU8" s="6">
        <f t="shared" si="3"/>
        <v>0</v>
      </c>
      <c r="CV8" s="6">
        <f t="shared" si="3"/>
        <v>0</v>
      </c>
      <c r="CW8" s="6">
        <f t="shared" si="3"/>
        <v>0</v>
      </c>
      <c r="CX8" s="6">
        <f t="shared" si="3"/>
        <v>0</v>
      </c>
      <c r="CY8" s="6">
        <f t="shared" si="3"/>
        <v>0</v>
      </c>
      <c r="CZ8" s="6">
        <f t="shared" si="3"/>
        <v>0</v>
      </c>
      <c r="DA8" s="6">
        <f t="shared" si="3"/>
        <v>0</v>
      </c>
      <c r="DB8" s="6">
        <f t="shared" si="3"/>
        <v>0</v>
      </c>
      <c r="DC8" s="6">
        <f t="shared" si="3"/>
        <v>0</v>
      </c>
      <c r="DD8" s="6">
        <f t="shared" si="3"/>
        <v>0</v>
      </c>
      <c r="DE8" s="6">
        <f t="shared" si="3"/>
        <v>0</v>
      </c>
      <c r="DF8" s="6">
        <f t="shared" si="3"/>
        <v>0</v>
      </c>
      <c r="DG8" s="6">
        <f t="shared" si="3"/>
        <v>0</v>
      </c>
      <c r="DH8" s="6">
        <f t="shared" si="3"/>
        <v>0</v>
      </c>
      <c r="DI8" s="6">
        <f t="shared" si="3"/>
        <v>0</v>
      </c>
      <c r="DJ8" s="6">
        <f t="shared" si="3"/>
        <v>0</v>
      </c>
      <c r="DK8" s="6">
        <f t="shared" si="3"/>
        <v>0</v>
      </c>
      <c r="DL8" s="6">
        <f t="shared" si="3"/>
        <v>0</v>
      </c>
      <c r="DM8" s="6">
        <f t="shared" si="3"/>
        <v>0</v>
      </c>
      <c r="DN8" s="6">
        <f t="shared" si="3"/>
        <v>0</v>
      </c>
      <c r="DO8" s="6">
        <f t="shared" si="3"/>
        <v>0</v>
      </c>
      <c r="DP8" s="6">
        <f t="shared" si="3"/>
        <v>0</v>
      </c>
      <c r="DQ8" s="6">
        <f t="shared" si="3"/>
        <v>0</v>
      </c>
      <c r="DR8" s="6">
        <f t="shared" si="3"/>
        <v>0</v>
      </c>
      <c r="DS8" s="6">
        <f t="shared" si="3"/>
        <v>0</v>
      </c>
      <c r="DT8" s="6">
        <f t="shared" si="3"/>
        <v>0</v>
      </c>
      <c r="DU8" s="6">
        <f t="shared" si="3"/>
        <v>0</v>
      </c>
      <c r="DV8" s="6">
        <f t="shared" si="3"/>
        <v>0</v>
      </c>
      <c r="DW8" s="6">
        <f t="shared" si="3"/>
        <v>0</v>
      </c>
      <c r="DX8" s="6">
        <f t="shared" si="3"/>
        <v>0</v>
      </c>
      <c r="DY8" s="6">
        <f t="shared" si="3"/>
        <v>0</v>
      </c>
      <c r="DZ8" s="6">
        <f t="shared" si="3"/>
        <v>0</v>
      </c>
      <c r="EA8" s="6">
        <f t="shared" si="3"/>
        <v>0</v>
      </c>
      <c r="EB8" s="6">
        <f t="shared" si="3"/>
        <v>0</v>
      </c>
      <c r="EC8" s="6">
        <f t="shared" si="3"/>
        <v>0</v>
      </c>
      <c r="ED8" s="6">
        <f t="shared" si="3"/>
        <v>0</v>
      </c>
      <c r="EE8" s="6">
        <f t="shared" si="3"/>
        <v>0</v>
      </c>
      <c r="EF8" s="6">
        <f t="shared" si="3"/>
        <v>0</v>
      </c>
      <c r="EG8" s="6">
        <f t="shared" si="3"/>
        <v>0</v>
      </c>
      <c r="EH8" s="6">
        <f t="shared" si="3"/>
        <v>0</v>
      </c>
      <c r="EI8" s="6">
        <f t="shared" si="3"/>
        <v>0</v>
      </c>
      <c r="EJ8" s="6">
        <f t="shared" si="3"/>
        <v>0</v>
      </c>
      <c r="EK8" s="6">
        <f t="shared" si="3"/>
        <v>0</v>
      </c>
      <c r="EL8" s="6">
        <f t="shared" si="3"/>
        <v>0</v>
      </c>
      <c r="EM8" s="6">
        <f t="shared" si="3"/>
        <v>0</v>
      </c>
      <c r="EN8" s="6">
        <f t="shared" si="3"/>
        <v>0</v>
      </c>
      <c r="EO8" s="6">
        <f t="shared" si="3"/>
        <v>0</v>
      </c>
      <c r="EP8" s="6">
        <f t="shared" si="3"/>
        <v>0</v>
      </c>
      <c r="EQ8" s="6">
        <f t="shared" si="3"/>
        <v>0</v>
      </c>
      <c r="ER8" s="6">
        <f t="shared" si="3"/>
        <v>0</v>
      </c>
      <c r="ES8" s="6">
        <f t="shared" ref="ES8:HD8" si="4">+ES5+ES6+ES7</f>
        <v>0</v>
      </c>
      <c r="ET8" s="6">
        <f t="shared" si="4"/>
        <v>0</v>
      </c>
      <c r="EU8" s="6">
        <f t="shared" si="4"/>
        <v>0</v>
      </c>
      <c r="EV8" s="6">
        <f t="shared" si="4"/>
        <v>0</v>
      </c>
      <c r="EW8" s="6">
        <f t="shared" si="4"/>
        <v>0</v>
      </c>
      <c r="EX8" s="6">
        <f t="shared" si="4"/>
        <v>0</v>
      </c>
      <c r="EY8" s="6">
        <f t="shared" si="4"/>
        <v>0</v>
      </c>
      <c r="EZ8" s="6">
        <f t="shared" si="4"/>
        <v>0</v>
      </c>
      <c r="FA8" s="6">
        <f t="shared" si="4"/>
        <v>0</v>
      </c>
      <c r="FB8" s="6">
        <f t="shared" si="4"/>
        <v>0</v>
      </c>
      <c r="FC8" s="6">
        <f t="shared" si="4"/>
        <v>0</v>
      </c>
      <c r="FD8" s="6">
        <f t="shared" si="4"/>
        <v>0</v>
      </c>
      <c r="FE8" s="6">
        <f t="shared" si="4"/>
        <v>0</v>
      </c>
      <c r="FF8" s="6">
        <f t="shared" si="4"/>
        <v>0</v>
      </c>
      <c r="FG8" s="6">
        <f t="shared" si="4"/>
        <v>0</v>
      </c>
      <c r="FH8" s="6">
        <f t="shared" si="4"/>
        <v>0</v>
      </c>
      <c r="FI8" s="6">
        <f t="shared" si="4"/>
        <v>0</v>
      </c>
      <c r="FJ8" s="6">
        <f t="shared" si="4"/>
        <v>0</v>
      </c>
      <c r="FK8" s="6">
        <f t="shared" si="4"/>
        <v>0</v>
      </c>
      <c r="FL8" s="6">
        <f t="shared" si="4"/>
        <v>0</v>
      </c>
      <c r="FM8" s="6">
        <f t="shared" si="4"/>
        <v>0</v>
      </c>
      <c r="FN8" s="6">
        <f t="shared" si="4"/>
        <v>0</v>
      </c>
      <c r="FO8" s="6">
        <f t="shared" si="4"/>
        <v>0</v>
      </c>
      <c r="FP8" s="6">
        <f t="shared" si="4"/>
        <v>0</v>
      </c>
      <c r="FQ8" s="6">
        <f t="shared" si="4"/>
        <v>0</v>
      </c>
      <c r="FR8" s="6">
        <f t="shared" si="4"/>
        <v>0</v>
      </c>
      <c r="FS8" s="6">
        <f t="shared" si="4"/>
        <v>0</v>
      </c>
      <c r="FT8" s="6">
        <f t="shared" si="4"/>
        <v>0</v>
      </c>
      <c r="FU8" s="6">
        <f t="shared" si="4"/>
        <v>0</v>
      </c>
      <c r="FV8" s="6">
        <f t="shared" si="4"/>
        <v>0</v>
      </c>
      <c r="FW8" s="6">
        <f t="shared" si="4"/>
        <v>0</v>
      </c>
      <c r="FX8" s="6">
        <f t="shared" si="4"/>
        <v>0</v>
      </c>
      <c r="FY8" s="6">
        <f t="shared" si="4"/>
        <v>0</v>
      </c>
      <c r="FZ8" s="6">
        <f t="shared" si="4"/>
        <v>0</v>
      </c>
      <c r="GA8" s="6">
        <f t="shared" si="4"/>
        <v>0</v>
      </c>
      <c r="GB8" s="6">
        <f t="shared" si="4"/>
        <v>0</v>
      </c>
      <c r="GC8" s="6">
        <f t="shared" si="4"/>
        <v>0</v>
      </c>
      <c r="GD8" s="6">
        <f t="shared" si="4"/>
        <v>0</v>
      </c>
      <c r="GE8" s="6">
        <f t="shared" si="4"/>
        <v>0</v>
      </c>
      <c r="GF8" s="6">
        <f t="shared" si="4"/>
        <v>0</v>
      </c>
      <c r="GG8" s="6">
        <f t="shared" si="4"/>
        <v>0</v>
      </c>
      <c r="GH8" s="6">
        <f t="shared" si="4"/>
        <v>0</v>
      </c>
      <c r="GI8" s="6">
        <f t="shared" si="4"/>
        <v>0</v>
      </c>
      <c r="GJ8" s="6">
        <f t="shared" si="4"/>
        <v>0</v>
      </c>
      <c r="GK8" s="6">
        <f t="shared" si="4"/>
        <v>0</v>
      </c>
      <c r="GL8" s="6">
        <f t="shared" si="4"/>
        <v>0</v>
      </c>
      <c r="GM8" s="6">
        <f t="shared" si="4"/>
        <v>0</v>
      </c>
      <c r="GN8" s="6">
        <f t="shared" si="4"/>
        <v>0</v>
      </c>
      <c r="GO8" s="6">
        <f t="shared" si="4"/>
        <v>0</v>
      </c>
      <c r="GP8" s="6">
        <f t="shared" si="4"/>
        <v>0</v>
      </c>
      <c r="GQ8" s="6">
        <f t="shared" si="4"/>
        <v>0</v>
      </c>
      <c r="GR8" s="6">
        <f t="shared" si="4"/>
        <v>0</v>
      </c>
      <c r="GS8" s="6">
        <f t="shared" si="4"/>
        <v>0</v>
      </c>
      <c r="GT8" s="6">
        <f t="shared" si="4"/>
        <v>0</v>
      </c>
      <c r="GU8" s="6">
        <f t="shared" si="4"/>
        <v>0</v>
      </c>
      <c r="GV8" s="6">
        <f t="shared" si="4"/>
        <v>0</v>
      </c>
      <c r="GW8" s="6">
        <f t="shared" si="4"/>
        <v>0</v>
      </c>
      <c r="GX8" s="6">
        <f t="shared" si="4"/>
        <v>0</v>
      </c>
      <c r="GY8" s="6">
        <f t="shared" si="4"/>
        <v>0</v>
      </c>
      <c r="GZ8" s="6">
        <f t="shared" si="4"/>
        <v>0</v>
      </c>
      <c r="HA8" s="6">
        <f t="shared" si="4"/>
        <v>0</v>
      </c>
      <c r="HB8" s="6">
        <f t="shared" si="4"/>
        <v>0</v>
      </c>
      <c r="HC8" s="6">
        <f t="shared" si="4"/>
        <v>0</v>
      </c>
      <c r="HD8" s="6">
        <f t="shared" si="4"/>
        <v>0</v>
      </c>
      <c r="HE8" s="6">
        <f t="shared" ref="HE8:JP8" si="5">+HE5+HE6+HE7</f>
        <v>0</v>
      </c>
      <c r="HF8" s="6">
        <f t="shared" si="5"/>
        <v>0</v>
      </c>
      <c r="HG8" s="6">
        <f t="shared" si="5"/>
        <v>0</v>
      </c>
      <c r="HH8" s="6">
        <f t="shared" si="5"/>
        <v>0</v>
      </c>
      <c r="HI8" s="6">
        <f t="shared" si="5"/>
        <v>0</v>
      </c>
      <c r="HJ8" s="6">
        <f t="shared" si="5"/>
        <v>0</v>
      </c>
      <c r="HK8" s="6">
        <f t="shared" si="5"/>
        <v>0</v>
      </c>
      <c r="HL8" s="6">
        <f t="shared" si="5"/>
        <v>0</v>
      </c>
      <c r="HM8" s="6">
        <f t="shared" si="5"/>
        <v>0</v>
      </c>
      <c r="HN8" s="6">
        <f t="shared" si="5"/>
        <v>0</v>
      </c>
      <c r="HO8" s="6">
        <f t="shared" si="5"/>
        <v>0</v>
      </c>
      <c r="HP8" s="6">
        <f t="shared" si="5"/>
        <v>0</v>
      </c>
      <c r="HQ8" s="6">
        <f t="shared" si="5"/>
        <v>0</v>
      </c>
      <c r="HR8" s="6">
        <f t="shared" si="5"/>
        <v>0</v>
      </c>
      <c r="HS8" s="6">
        <f t="shared" si="5"/>
        <v>0</v>
      </c>
      <c r="HT8" s="6">
        <f t="shared" si="5"/>
        <v>0</v>
      </c>
      <c r="HU8" s="6">
        <f t="shared" si="5"/>
        <v>0</v>
      </c>
      <c r="HV8" s="6">
        <f t="shared" si="5"/>
        <v>0</v>
      </c>
      <c r="HW8" s="6">
        <f t="shared" si="5"/>
        <v>0</v>
      </c>
      <c r="HX8" s="6">
        <f t="shared" si="5"/>
        <v>0</v>
      </c>
      <c r="HY8" s="6">
        <f t="shared" si="5"/>
        <v>0</v>
      </c>
      <c r="HZ8" s="6">
        <f t="shared" si="5"/>
        <v>0</v>
      </c>
      <c r="IA8" s="6">
        <f t="shared" si="5"/>
        <v>0</v>
      </c>
      <c r="IB8" s="6">
        <f t="shared" si="5"/>
        <v>0</v>
      </c>
      <c r="IC8" s="6">
        <f t="shared" si="5"/>
        <v>0</v>
      </c>
      <c r="ID8" s="6">
        <f t="shared" si="5"/>
        <v>0</v>
      </c>
      <c r="IE8" s="6">
        <f t="shared" si="5"/>
        <v>0</v>
      </c>
      <c r="IF8" s="6">
        <f t="shared" si="5"/>
        <v>0</v>
      </c>
      <c r="IG8" s="6">
        <f t="shared" si="5"/>
        <v>0</v>
      </c>
      <c r="IH8" s="6">
        <f t="shared" si="5"/>
        <v>0</v>
      </c>
      <c r="II8" s="6">
        <f t="shared" si="5"/>
        <v>0</v>
      </c>
      <c r="IJ8" s="6">
        <f t="shared" si="5"/>
        <v>0</v>
      </c>
      <c r="IK8" s="6">
        <f t="shared" si="5"/>
        <v>0</v>
      </c>
      <c r="IL8" s="6">
        <f t="shared" si="5"/>
        <v>0</v>
      </c>
      <c r="IM8" s="6">
        <f t="shared" si="5"/>
        <v>0</v>
      </c>
      <c r="IN8" s="6">
        <f t="shared" si="5"/>
        <v>0</v>
      </c>
      <c r="IO8" s="6">
        <f t="shared" si="5"/>
        <v>0</v>
      </c>
      <c r="IP8" s="6">
        <f t="shared" si="5"/>
        <v>0</v>
      </c>
      <c r="IQ8" s="6">
        <f t="shared" si="5"/>
        <v>0</v>
      </c>
      <c r="IR8" s="6">
        <f t="shared" si="5"/>
        <v>0</v>
      </c>
      <c r="IS8" s="6">
        <f t="shared" si="5"/>
        <v>0</v>
      </c>
      <c r="IT8" s="6">
        <f t="shared" si="5"/>
        <v>0</v>
      </c>
      <c r="IU8" s="6">
        <f t="shared" si="5"/>
        <v>0</v>
      </c>
      <c r="IV8" s="6">
        <f t="shared" si="5"/>
        <v>0</v>
      </c>
      <c r="IW8" s="6">
        <f t="shared" si="5"/>
        <v>0</v>
      </c>
      <c r="IX8" s="6">
        <f t="shared" si="5"/>
        <v>0</v>
      </c>
      <c r="IY8" s="6">
        <f t="shared" si="5"/>
        <v>0</v>
      </c>
      <c r="IZ8" s="6">
        <f t="shared" si="5"/>
        <v>0</v>
      </c>
      <c r="JA8" s="6">
        <f t="shared" si="5"/>
        <v>0</v>
      </c>
      <c r="JB8" s="6">
        <f t="shared" si="5"/>
        <v>0</v>
      </c>
      <c r="JC8" s="6">
        <f t="shared" si="5"/>
        <v>0</v>
      </c>
      <c r="JD8" s="6">
        <f t="shared" si="5"/>
        <v>0</v>
      </c>
      <c r="JE8" s="6">
        <f t="shared" si="5"/>
        <v>0</v>
      </c>
      <c r="JF8" s="6">
        <f t="shared" si="5"/>
        <v>0</v>
      </c>
      <c r="JG8" s="6">
        <f t="shared" si="5"/>
        <v>0</v>
      </c>
      <c r="JH8" s="6">
        <f t="shared" si="5"/>
        <v>0</v>
      </c>
      <c r="JI8" s="6">
        <f t="shared" si="5"/>
        <v>0</v>
      </c>
      <c r="JJ8" s="6">
        <f t="shared" si="5"/>
        <v>0</v>
      </c>
      <c r="JK8" s="6">
        <f t="shared" si="5"/>
        <v>0</v>
      </c>
      <c r="JL8" s="6">
        <f t="shared" si="5"/>
        <v>0</v>
      </c>
      <c r="JM8" s="6">
        <f t="shared" si="5"/>
        <v>0</v>
      </c>
      <c r="JN8" s="6">
        <f t="shared" si="5"/>
        <v>0</v>
      </c>
      <c r="JO8" s="6">
        <f t="shared" si="5"/>
        <v>0</v>
      </c>
      <c r="JP8" s="6">
        <f t="shared" si="5"/>
        <v>0</v>
      </c>
      <c r="JQ8" s="6">
        <f t="shared" ref="JQ8:MB8" si="6">+JQ5+JQ6+JQ7</f>
        <v>0</v>
      </c>
      <c r="JR8" s="6">
        <f t="shared" si="6"/>
        <v>0</v>
      </c>
      <c r="JS8" s="6">
        <f t="shared" si="6"/>
        <v>0</v>
      </c>
      <c r="JT8" s="6">
        <f t="shared" si="6"/>
        <v>0</v>
      </c>
      <c r="JU8" s="6">
        <f t="shared" si="6"/>
        <v>0</v>
      </c>
      <c r="JV8" s="6">
        <f t="shared" si="6"/>
        <v>0</v>
      </c>
      <c r="JW8" s="6">
        <f t="shared" si="6"/>
        <v>0</v>
      </c>
      <c r="JX8" s="6">
        <f t="shared" si="6"/>
        <v>0</v>
      </c>
      <c r="JY8" s="6">
        <f t="shared" si="6"/>
        <v>0</v>
      </c>
      <c r="JZ8" s="6">
        <f t="shared" si="6"/>
        <v>0</v>
      </c>
      <c r="KA8" s="6">
        <f t="shared" si="6"/>
        <v>0</v>
      </c>
      <c r="KB8" s="6">
        <f t="shared" si="6"/>
        <v>0</v>
      </c>
      <c r="KC8" s="6">
        <f t="shared" si="6"/>
        <v>0</v>
      </c>
      <c r="KD8" s="6">
        <f t="shared" si="6"/>
        <v>0</v>
      </c>
      <c r="KE8" s="6">
        <f t="shared" si="6"/>
        <v>0</v>
      </c>
      <c r="KF8" s="6">
        <f t="shared" si="6"/>
        <v>0</v>
      </c>
      <c r="KG8" s="6">
        <f t="shared" si="6"/>
        <v>0</v>
      </c>
      <c r="KH8" s="6">
        <f t="shared" si="6"/>
        <v>0</v>
      </c>
      <c r="KI8" s="6">
        <f t="shared" si="6"/>
        <v>0</v>
      </c>
      <c r="KJ8" s="6">
        <f t="shared" si="6"/>
        <v>0</v>
      </c>
      <c r="KK8" s="6">
        <f t="shared" si="6"/>
        <v>0</v>
      </c>
      <c r="KL8" s="6">
        <f t="shared" si="6"/>
        <v>0</v>
      </c>
      <c r="KM8" s="6">
        <f t="shared" si="6"/>
        <v>0</v>
      </c>
      <c r="KN8" s="6">
        <f t="shared" si="6"/>
        <v>0</v>
      </c>
      <c r="KO8" s="6">
        <f t="shared" si="6"/>
        <v>0</v>
      </c>
      <c r="KP8" s="6">
        <f t="shared" si="6"/>
        <v>0</v>
      </c>
      <c r="KQ8" s="6">
        <f t="shared" si="6"/>
        <v>0</v>
      </c>
      <c r="KR8" s="6">
        <f t="shared" si="6"/>
        <v>0</v>
      </c>
      <c r="KS8" s="6">
        <f t="shared" si="6"/>
        <v>0</v>
      </c>
      <c r="KT8" s="6">
        <f t="shared" si="6"/>
        <v>0</v>
      </c>
      <c r="KU8" s="6">
        <f t="shared" si="6"/>
        <v>0</v>
      </c>
      <c r="KV8" s="6">
        <f t="shared" si="6"/>
        <v>0</v>
      </c>
      <c r="KW8" s="6">
        <f t="shared" si="6"/>
        <v>0</v>
      </c>
      <c r="KX8" s="6">
        <f t="shared" si="6"/>
        <v>0</v>
      </c>
      <c r="KY8" s="6">
        <f t="shared" si="6"/>
        <v>0</v>
      </c>
      <c r="KZ8" s="6">
        <f t="shared" si="6"/>
        <v>0</v>
      </c>
      <c r="LA8" s="6">
        <f t="shared" si="6"/>
        <v>0</v>
      </c>
      <c r="LB8" s="6">
        <f t="shared" si="6"/>
        <v>0</v>
      </c>
      <c r="LC8" s="6">
        <f t="shared" si="6"/>
        <v>0</v>
      </c>
      <c r="LD8" s="6">
        <f t="shared" si="6"/>
        <v>0</v>
      </c>
      <c r="LE8" s="6">
        <f t="shared" si="6"/>
        <v>0</v>
      </c>
      <c r="LF8" s="6">
        <f t="shared" si="6"/>
        <v>0</v>
      </c>
      <c r="LG8" s="6">
        <f t="shared" si="6"/>
        <v>0</v>
      </c>
      <c r="LH8" s="6">
        <f t="shared" si="6"/>
        <v>0</v>
      </c>
      <c r="LI8" s="6">
        <f t="shared" si="6"/>
        <v>0</v>
      </c>
      <c r="LJ8" s="6">
        <f t="shared" si="6"/>
        <v>0</v>
      </c>
      <c r="LK8" s="6">
        <f t="shared" si="6"/>
        <v>0</v>
      </c>
      <c r="LL8" s="6">
        <f t="shared" si="6"/>
        <v>0</v>
      </c>
      <c r="LM8" s="6">
        <f t="shared" si="6"/>
        <v>0</v>
      </c>
      <c r="LN8" s="6">
        <f t="shared" si="6"/>
        <v>0</v>
      </c>
      <c r="LO8" s="6">
        <f t="shared" si="6"/>
        <v>0</v>
      </c>
      <c r="LP8" s="6">
        <f t="shared" si="6"/>
        <v>0</v>
      </c>
      <c r="LQ8" s="6">
        <f t="shared" si="6"/>
        <v>0</v>
      </c>
      <c r="LR8" s="6">
        <f t="shared" si="6"/>
        <v>0</v>
      </c>
      <c r="LS8" s="6">
        <f t="shared" si="6"/>
        <v>0</v>
      </c>
      <c r="LT8" s="6">
        <f t="shared" si="6"/>
        <v>0</v>
      </c>
      <c r="LU8" s="6">
        <f t="shared" si="6"/>
        <v>0</v>
      </c>
      <c r="LV8" s="6">
        <f t="shared" si="6"/>
        <v>0</v>
      </c>
      <c r="LW8" s="6">
        <f t="shared" si="6"/>
        <v>0</v>
      </c>
      <c r="LX8" s="6">
        <f t="shared" si="6"/>
        <v>0</v>
      </c>
      <c r="LY8" s="6">
        <f t="shared" si="6"/>
        <v>0</v>
      </c>
      <c r="LZ8" s="6">
        <f t="shared" si="6"/>
        <v>0</v>
      </c>
      <c r="MA8" s="6">
        <f t="shared" si="6"/>
        <v>0</v>
      </c>
      <c r="MB8" s="6">
        <f t="shared" si="6"/>
        <v>0</v>
      </c>
      <c r="MC8" s="6">
        <f t="shared" ref="MC8:ON8" si="7">+MC5+MC6+MC7</f>
        <v>0</v>
      </c>
      <c r="MD8" s="6">
        <f t="shared" si="7"/>
        <v>0</v>
      </c>
      <c r="ME8" s="6">
        <f t="shared" si="7"/>
        <v>0</v>
      </c>
      <c r="MF8" s="6">
        <f t="shared" si="7"/>
        <v>0</v>
      </c>
      <c r="MG8" s="6">
        <f t="shared" si="7"/>
        <v>0</v>
      </c>
      <c r="MH8" s="6">
        <f t="shared" si="7"/>
        <v>0</v>
      </c>
      <c r="MI8" s="6">
        <f t="shared" si="7"/>
        <v>0</v>
      </c>
      <c r="MJ8" s="6">
        <f t="shared" si="7"/>
        <v>0</v>
      </c>
      <c r="MK8" s="6">
        <f t="shared" si="7"/>
        <v>0</v>
      </c>
      <c r="ML8" s="6">
        <f t="shared" si="7"/>
        <v>0</v>
      </c>
      <c r="MM8" s="6">
        <f t="shared" si="7"/>
        <v>0</v>
      </c>
      <c r="MN8" s="6">
        <f t="shared" si="7"/>
        <v>0</v>
      </c>
      <c r="MO8" s="6">
        <f t="shared" si="7"/>
        <v>0</v>
      </c>
      <c r="MP8" s="6">
        <f t="shared" si="7"/>
        <v>0</v>
      </c>
      <c r="MQ8" s="6">
        <f t="shared" si="7"/>
        <v>0</v>
      </c>
      <c r="MR8" s="6">
        <f t="shared" si="7"/>
        <v>0</v>
      </c>
      <c r="MS8" s="6">
        <f t="shared" si="7"/>
        <v>0</v>
      </c>
      <c r="MT8" s="6">
        <f t="shared" si="7"/>
        <v>0</v>
      </c>
      <c r="MU8" s="6">
        <f t="shared" si="7"/>
        <v>0</v>
      </c>
      <c r="MV8" s="6">
        <f t="shared" si="7"/>
        <v>0</v>
      </c>
      <c r="MW8" s="6">
        <f t="shared" si="7"/>
        <v>0</v>
      </c>
      <c r="MX8" s="6">
        <f t="shared" si="7"/>
        <v>0</v>
      </c>
      <c r="MY8" s="6">
        <f t="shared" si="7"/>
        <v>0</v>
      </c>
      <c r="MZ8" s="6">
        <f t="shared" si="7"/>
        <v>0</v>
      </c>
      <c r="NA8" s="6">
        <f t="shared" si="7"/>
        <v>0</v>
      </c>
      <c r="NB8" s="6">
        <f t="shared" si="7"/>
        <v>0</v>
      </c>
      <c r="NC8" s="6">
        <f t="shared" si="7"/>
        <v>0</v>
      </c>
      <c r="ND8" s="6">
        <f t="shared" si="7"/>
        <v>0</v>
      </c>
      <c r="NE8" s="6">
        <f t="shared" si="7"/>
        <v>0</v>
      </c>
      <c r="NF8" s="6">
        <f t="shared" si="7"/>
        <v>0</v>
      </c>
      <c r="NG8" s="6">
        <f t="shared" si="7"/>
        <v>0</v>
      </c>
      <c r="NH8" s="6">
        <f t="shared" si="7"/>
        <v>0</v>
      </c>
      <c r="NI8" s="6">
        <f t="shared" si="7"/>
        <v>0</v>
      </c>
      <c r="NJ8" s="6">
        <f t="shared" si="7"/>
        <v>0</v>
      </c>
      <c r="NK8" s="6">
        <f t="shared" si="7"/>
        <v>0</v>
      </c>
      <c r="NL8" s="6">
        <f t="shared" si="7"/>
        <v>0</v>
      </c>
      <c r="NM8" s="6">
        <f t="shared" si="7"/>
        <v>0</v>
      </c>
      <c r="NN8" s="6">
        <f t="shared" si="7"/>
        <v>0</v>
      </c>
      <c r="NO8" s="6">
        <f t="shared" si="7"/>
        <v>0</v>
      </c>
      <c r="NP8" s="6">
        <f t="shared" si="7"/>
        <v>0</v>
      </c>
      <c r="NQ8" s="6">
        <f t="shared" si="7"/>
        <v>0</v>
      </c>
      <c r="NR8" s="6">
        <f t="shared" si="7"/>
        <v>0</v>
      </c>
      <c r="NS8" s="6">
        <f t="shared" si="7"/>
        <v>0</v>
      </c>
      <c r="NT8" s="6">
        <f t="shared" si="7"/>
        <v>0</v>
      </c>
      <c r="NU8" s="6">
        <f t="shared" si="7"/>
        <v>0</v>
      </c>
      <c r="NV8" s="6">
        <f t="shared" si="7"/>
        <v>0</v>
      </c>
      <c r="NW8" s="6">
        <f t="shared" si="7"/>
        <v>0</v>
      </c>
      <c r="NX8" s="6">
        <f t="shared" si="7"/>
        <v>0</v>
      </c>
      <c r="NY8" s="6">
        <f t="shared" si="7"/>
        <v>0</v>
      </c>
      <c r="NZ8" s="6">
        <f t="shared" si="7"/>
        <v>0</v>
      </c>
      <c r="OA8" s="6">
        <f t="shared" si="7"/>
        <v>0</v>
      </c>
      <c r="OB8" s="6">
        <f t="shared" si="7"/>
        <v>0</v>
      </c>
      <c r="OC8" s="6">
        <f t="shared" si="7"/>
        <v>0</v>
      </c>
      <c r="OD8" s="6">
        <f t="shared" si="7"/>
        <v>0</v>
      </c>
      <c r="OE8" s="6">
        <f t="shared" si="7"/>
        <v>0</v>
      </c>
      <c r="OF8" s="6">
        <f t="shared" si="7"/>
        <v>0</v>
      </c>
      <c r="OG8" s="6">
        <f t="shared" si="7"/>
        <v>0</v>
      </c>
      <c r="OH8" s="6">
        <f t="shared" si="7"/>
        <v>0</v>
      </c>
      <c r="OI8" s="6">
        <f t="shared" si="7"/>
        <v>0</v>
      </c>
      <c r="OJ8" s="6">
        <f t="shared" si="7"/>
        <v>0</v>
      </c>
      <c r="OK8" s="6">
        <f t="shared" si="7"/>
        <v>0</v>
      </c>
      <c r="OL8" s="6">
        <f t="shared" si="7"/>
        <v>0</v>
      </c>
      <c r="OM8" s="6">
        <f t="shared" si="7"/>
        <v>0</v>
      </c>
      <c r="ON8" s="6">
        <f t="shared" si="7"/>
        <v>0</v>
      </c>
      <c r="OO8" s="6">
        <f t="shared" ref="OO8:QZ8" si="8">+OO5+OO6+OO7</f>
        <v>0</v>
      </c>
      <c r="OP8" s="6">
        <f t="shared" si="8"/>
        <v>0</v>
      </c>
      <c r="OQ8" s="6">
        <f t="shared" si="8"/>
        <v>0</v>
      </c>
      <c r="OR8" s="6">
        <f t="shared" si="8"/>
        <v>0</v>
      </c>
      <c r="OS8" s="6">
        <f t="shared" si="8"/>
        <v>0</v>
      </c>
      <c r="OT8" s="6">
        <f t="shared" si="8"/>
        <v>0</v>
      </c>
      <c r="OU8" s="6">
        <f t="shared" si="8"/>
        <v>0</v>
      </c>
      <c r="OV8" s="6">
        <f t="shared" si="8"/>
        <v>0</v>
      </c>
      <c r="OW8" s="6">
        <f t="shared" si="8"/>
        <v>0</v>
      </c>
      <c r="OX8" s="6">
        <f t="shared" si="8"/>
        <v>0</v>
      </c>
      <c r="OY8" s="6">
        <f t="shared" si="8"/>
        <v>0</v>
      </c>
      <c r="OZ8" s="6">
        <f t="shared" si="8"/>
        <v>0</v>
      </c>
      <c r="PA8" s="6">
        <f t="shared" si="8"/>
        <v>0</v>
      </c>
      <c r="PB8" s="6">
        <f t="shared" si="8"/>
        <v>0</v>
      </c>
      <c r="PC8" s="6">
        <f t="shared" si="8"/>
        <v>0</v>
      </c>
      <c r="PD8" s="6">
        <f t="shared" si="8"/>
        <v>0</v>
      </c>
      <c r="PE8" s="6">
        <f t="shared" si="8"/>
        <v>0</v>
      </c>
      <c r="PF8" s="6">
        <f t="shared" si="8"/>
        <v>0</v>
      </c>
      <c r="PG8" s="6">
        <f t="shared" si="8"/>
        <v>0</v>
      </c>
      <c r="PH8" s="6">
        <f t="shared" si="8"/>
        <v>0</v>
      </c>
      <c r="PI8" s="6">
        <f t="shared" si="8"/>
        <v>0</v>
      </c>
      <c r="PJ8" s="6">
        <f t="shared" si="8"/>
        <v>0</v>
      </c>
      <c r="PK8" s="6">
        <f t="shared" si="8"/>
        <v>0</v>
      </c>
      <c r="PL8" s="6">
        <f t="shared" si="8"/>
        <v>0</v>
      </c>
      <c r="PM8" s="6">
        <f t="shared" si="8"/>
        <v>0</v>
      </c>
      <c r="PN8" s="6">
        <f t="shared" si="8"/>
        <v>0</v>
      </c>
      <c r="PO8" s="6">
        <f t="shared" si="8"/>
        <v>0</v>
      </c>
      <c r="PP8" s="6">
        <f t="shared" si="8"/>
        <v>0</v>
      </c>
      <c r="PQ8" s="6">
        <f t="shared" si="8"/>
        <v>0</v>
      </c>
      <c r="PR8" s="6">
        <f t="shared" si="8"/>
        <v>0</v>
      </c>
      <c r="PS8" s="6">
        <f t="shared" si="8"/>
        <v>0</v>
      </c>
      <c r="PT8" s="6">
        <f t="shared" si="8"/>
        <v>0</v>
      </c>
      <c r="PU8" s="6">
        <f t="shared" si="8"/>
        <v>0</v>
      </c>
      <c r="PV8" s="6">
        <f t="shared" si="8"/>
        <v>0</v>
      </c>
      <c r="PW8" s="6">
        <f t="shared" si="8"/>
        <v>0</v>
      </c>
      <c r="PX8" s="6">
        <f t="shared" si="8"/>
        <v>0</v>
      </c>
      <c r="PY8" s="6">
        <f t="shared" si="8"/>
        <v>0</v>
      </c>
      <c r="PZ8" s="6">
        <f t="shared" si="8"/>
        <v>0</v>
      </c>
      <c r="QA8" s="6">
        <f t="shared" si="8"/>
        <v>0</v>
      </c>
      <c r="QB8" s="6">
        <f t="shared" si="8"/>
        <v>0</v>
      </c>
      <c r="QC8" s="6">
        <f t="shared" si="8"/>
        <v>0</v>
      </c>
      <c r="QD8" s="6">
        <f t="shared" si="8"/>
        <v>0</v>
      </c>
      <c r="QE8" s="6">
        <f t="shared" si="8"/>
        <v>0</v>
      </c>
      <c r="QF8" s="6">
        <f t="shared" si="8"/>
        <v>0</v>
      </c>
      <c r="QG8" s="6">
        <f t="shared" si="8"/>
        <v>0</v>
      </c>
      <c r="QH8" s="6">
        <f t="shared" si="8"/>
        <v>0</v>
      </c>
      <c r="QI8" s="6">
        <f t="shared" si="8"/>
        <v>0</v>
      </c>
      <c r="QJ8" s="6">
        <f t="shared" si="8"/>
        <v>0</v>
      </c>
      <c r="QK8" s="6">
        <f t="shared" si="8"/>
        <v>0</v>
      </c>
      <c r="QL8" s="6">
        <f t="shared" si="8"/>
        <v>0</v>
      </c>
      <c r="QM8" s="6">
        <f t="shared" si="8"/>
        <v>0</v>
      </c>
      <c r="QN8" s="6">
        <f t="shared" si="8"/>
        <v>0</v>
      </c>
      <c r="QO8" s="6">
        <f t="shared" si="8"/>
        <v>0</v>
      </c>
      <c r="QP8" s="6">
        <f t="shared" si="8"/>
        <v>0</v>
      </c>
      <c r="QQ8" s="6">
        <f t="shared" si="8"/>
        <v>0</v>
      </c>
      <c r="QR8" s="6">
        <f t="shared" si="8"/>
        <v>0</v>
      </c>
      <c r="QS8" s="6">
        <f t="shared" si="8"/>
        <v>0</v>
      </c>
      <c r="QT8" s="6">
        <f t="shared" si="8"/>
        <v>0</v>
      </c>
      <c r="QU8" s="6">
        <f t="shared" si="8"/>
        <v>0</v>
      </c>
      <c r="QV8" s="6">
        <f t="shared" si="8"/>
        <v>0</v>
      </c>
      <c r="QW8" s="6">
        <f t="shared" si="8"/>
        <v>0</v>
      </c>
      <c r="QX8" s="6">
        <f t="shared" si="8"/>
        <v>0</v>
      </c>
      <c r="QY8" s="6">
        <f t="shared" si="8"/>
        <v>0</v>
      </c>
      <c r="QZ8" s="6">
        <f t="shared" si="8"/>
        <v>0</v>
      </c>
      <c r="RA8" s="6">
        <f t="shared" ref="RA8:TL8" si="9">+RA5+RA6+RA7</f>
        <v>0</v>
      </c>
      <c r="RB8" s="6">
        <f t="shared" si="9"/>
        <v>0</v>
      </c>
      <c r="RC8" s="6">
        <f t="shared" si="9"/>
        <v>0</v>
      </c>
      <c r="RD8" s="6">
        <f t="shared" si="9"/>
        <v>0</v>
      </c>
      <c r="RE8" s="6">
        <f t="shared" si="9"/>
        <v>0</v>
      </c>
      <c r="RF8" s="6">
        <f t="shared" si="9"/>
        <v>0</v>
      </c>
      <c r="RG8" s="6">
        <f t="shared" si="9"/>
        <v>0</v>
      </c>
      <c r="RH8" s="6">
        <f t="shared" si="9"/>
        <v>0</v>
      </c>
      <c r="RI8" s="6">
        <f t="shared" si="9"/>
        <v>0</v>
      </c>
      <c r="RJ8" s="6">
        <f t="shared" si="9"/>
        <v>0</v>
      </c>
      <c r="RK8" s="6">
        <f t="shared" si="9"/>
        <v>0</v>
      </c>
      <c r="RL8" s="6">
        <f t="shared" si="9"/>
        <v>0</v>
      </c>
      <c r="RM8" s="6">
        <f t="shared" si="9"/>
        <v>0</v>
      </c>
      <c r="RN8" s="6">
        <f t="shared" si="9"/>
        <v>0</v>
      </c>
      <c r="RO8" s="6">
        <f t="shared" si="9"/>
        <v>0</v>
      </c>
      <c r="RP8" s="6">
        <f t="shared" si="9"/>
        <v>0</v>
      </c>
      <c r="RQ8" s="6">
        <f t="shared" si="9"/>
        <v>0</v>
      </c>
      <c r="RR8" s="6">
        <f t="shared" si="9"/>
        <v>0</v>
      </c>
      <c r="RS8" s="6">
        <f t="shared" si="9"/>
        <v>0</v>
      </c>
      <c r="RT8" s="6">
        <f t="shared" si="9"/>
        <v>0</v>
      </c>
      <c r="RU8" s="6">
        <f t="shared" si="9"/>
        <v>0</v>
      </c>
      <c r="RV8" s="6">
        <f t="shared" si="9"/>
        <v>0</v>
      </c>
      <c r="RW8" s="6">
        <f t="shared" si="9"/>
        <v>0</v>
      </c>
      <c r="RX8" s="6">
        <f t="shared" si="9"/>
        <v>0</v>
      </c>
      <c r="RY8" s="6">
        <f t="shared" si="9"/>
        <v>0</v>
      </c>
      <c r="RZ8" s="6">
        <f t="shared" si="9"/>
        <v>0</v>
      </c>
      <c r="SA8" s="6">
        <f t="shared" si="9"/>
        <v>0</v>
      </c>
      <c r="SB8" s="6">
        <f t="shared" si="9"/>
        <v>0</v>
      </c>
      <c r="SC8" s="6">
        <f t="shared" si="9"/>
        <v>0</v>
      </c>
      <c r="SD8" s="6">
        <f t="shared" si="9"/>
        <v>0</v>
      </c>
      <c r="SE8" s="6">
        <f t="shared" si="9"/>
        <v>0</v>
      </c>
      <c r="SF8" s="6">
        <f t="shared" si="9"/>
        <v>0</v>
      </c>
      <c r="SG8" s="6">
        <f t="shared" si="9"/>
        <v>0</v>
      </c>
      <c r="SH8" s="6">
        <f t="shared" si="9"/>
        <v>0</v>
      </c>
      <c r="SI8" s="6">
        <f t="shared" si="9"/>
        <v>0</v>
      </c>
      <c r="SJ8" s="6">
        <f t="shared" si="9"/>
        <v>0</v>
      </c>
      <c r="SK8" s="6">
        <f t="shared" si="9"/>
        <v>0</v>
      </c>
      <c r="SL8" s="6">
        <f t="shared" si="9"/>
        <v>0</v>
      </c>
      <c r="SM8" s="6">
        <f t="shared" si="9"/>
        <v>0</v>
      </c>
      <c r="SN8" s="6">
        <f t="shared" si="9"/>
        <v>0</v>
      </c>
      <c r="SO8" s="6">
        <f t="shared" si="9"/>
        <v>0</v>
      </c>
      <c r="SP8" s="6">
        <f t="shared" si="9"/>
        <v>0</v>
      </c>
      <c r="SQ8" s="6">
        <f t="shared" si="9"/>
        <v>0</v>
      </c>
      <c r="SR8" s="6">
        <f t="shared" si="9"/>
        <v>0</v>
      </c>
      <c r="SS8" s="6">
        <f t="shared" si="9"/>
        <v>0</v>
      </c>
      <c r="ST8" s="6">
        <f t="shared" si="9"/>
        <v>0</v>
      </c>
      <c r="SU8" s="6">
        <f t="shared" si="9"/>
        <v>0</v>
      </c>
      <c r="SV8" s="6">
        <f t="shared" si="9"/>
        <v>0</v>
      </c>
      <c r="SW8" s="6">
        <f t="shared" si="9"/>
        <v>0</v>
      </c>
      <c r="SX8" s="6">
        <f t="shared" si="9"/>
        <v>0</v>
      </c>
      <c r="SY8" s="6">
        <f t="shared" si="9"/>
        <v>0</v>
      </c>
      <c r="SZ8" s="6">
        <f t="shared" si="9"/>
        <v>0</v>
      </c>
      <c r="TA8" s="6">
        <f t="shared" si="9"/>
        <v>0</v>
      </c>
      <c r="TB8" s="6">
        <f t="shared" si="9"/>
        <v>0</v>
      </c>
      <c r="TC8" s="6">
        <f t="shared" si="9"/>
        <v>0</v>
      </c>
      <c r="TD8" s="6">
        <f t="shared" si="9"/>
        <v>0</v>
      </c>
      <c r="TE8" s="6">
        <f t="shared" si="9"/>
        <v>0</v>
      </c>
      <c r="TF8" s="6">
        <f t="shared" si="9"/>
        <v>0</v>
      </c>
      <c r="TG8" s="6">
        <f t="shared" si="9"/>
        <v>0</v>
      </c>
      <c r="TH8" s="6">
        <f t="shared" si="9"/>
        <v>0</v>
      </c>
      <c r="TI8" s="6">
        <f t="shared" si="9"/>
        <v>0</v>
      </c>
      <c r="TJ8" s="6">
        <f t="shared" si="9"/>
        <v>0</v>
      </c>
      <c r="TK8" s="6">
        <f t="shared" si="9"/>
        <v>0</v>
      </c>
      <c r="TL8" s="6">
        <f t="shared" si="9"/>
        <v>0</v>
      </c>
      <c r="TM8" s="6">
        <f t="shared" ref="TM8:VX8" si="10">+TM5+TM6+TM7</f>
        <v>0</v>
      </c>
      <c r="TN8" s="6">
        <f t="shared" si="10"/>
        <v>0</v>
      </c>
      <c r="TO8" s="6">
        <f t="shared" si="10"/>
        <v>0</v>
      </c>
      <c r="TP8" s="6">
        <f t="shared" si="10"/>
        <v>0</v>
      </c>
      <c r="TQ8" s="6">
        <f t="shared" si="10"/>
        <v>0</v>
      </c>
      <c r="TR8" s="6">
        <f t="shared" si="10"/>
        <v>0</v>
      </c>
      <c r="TS8" s="6">
        <f t="shared" si="10"/>
        <v>0</v>
      </c>
      <c r="TT8" s="6">
        <f t="shared" si="10"/>
        <v>0</v>
      </c>
      <c r="TU8" s="6">
        <f t="shared" si="10"/>
        <v>0</v>
      </c>
      <c r="TV8" s="6">
        <f t="shared" si="10"/>
        <v>0</v>
      </c>
      <c r="TW8" s="6">
        <f t="shared" si="10"/>
        <v>0</v>
      </c>
      <c r="TX8" s="6">
        <f t="shared" si="10"/>
        <v>0</v>
      </c>
      <c r="TY8" s="6">
        <f t="shared" si="10"/>
        <v>0</v>
      </c>
      <c r="TZ8" s="6">
        <f t="shared" si="10"/>
        <v>0</v>
      </c>
      <c r="UA8" s="6">
        <f t="shared" si="10"/>
        <v>0</v>
      </c>
      <c r="UB8" s="6">
        <f t="shared" si="10"/>
        <v>0</v>
      </c>
      <c r="UC8" s="6">
        <f t="shared" si="10"/>
        <v>0</v>
      </c>
      <c r="UD8" s="6">
        <f t="shared" si="10"/>
        <v>0</v>
      </c>
      <c r="UE8" s="6">
        <f t="shared" si="10"/>
        <v>0</v>
      </c>
      <c r="UF8" s="6">
        <f t="shared" si="10"/>
        <v>0</v>
      </c>
      <c r="UG8" s="6">
        <f t="shared" si="10"/>
        <v>0</v>
      </c>
      <c r="UH8" s="6">
        <f t="shared" si="10"/>
        <v>0</v>
      </c>
      <c r="UI8" s="6">
        <f t="shared" si="10"/>
        <v>0</v>
      </c>
      <c r="UJ8" s="6">
        <f t="shared" si="10"/>
        <v>0</v>
      </c>
      <c r="UK8" s="6">
        <f t="shared" si="10"/>
        <v>0</v>
      </c>
      <c r="UL8" s="6">
        <f t="shared" si="10"/>
        <v>0</v>
      </c>
      <c r="UM8" s="6">
        <f t="shared" si="10"/>
        <v>0</v>
      </c>
      <c r="UN8" s="6">
        <f t="shared" si="10"/>
        <v>0</v>
      </c>
      <c r="UO8" s="6">
        <f t="shared" si="10"/>
        <v>0</v>
      </c>
      <c r="UP8" s="6">
        <f t="shared" si="10"/>
        <v>0</v>
      </c>
      <c r="UQ8" s="6">
        <f t="shared" si="10"/>
        <v>0</v>
      </c>
      <c r="UR8" s="6">
        <f t="shared" si="10"/>
        <v>0</v>
      </c>
      <c r="US8" s="6">
        <f t="shared" si="10"/>
        <v>0</v>
      </c>
      <c r="UT8" s="6">
        <f t="shared" si="10"/>
        <v>0</v>
      </c>
      <c r="UU8" s="6">
        <f t="shared" si="10"/>
        <v>0</v>
      </c>
      <c r="UV8" s="6">
        <f t="shared" si="10"/>
        <v>0</v>
      </c>
      <c r="UW8" s="6">
        <f t="shared" si="10"/>
        <v>0</v>
      </c>
      <c r="UX8" s="6">
        <f t="shared" si="10"/>
        <v>0</v>
      </c>
      <c r="UY8" s="6">
        <f t="shared" si="10"/>
        <v>0</v>
      </c>
      <c r="UZ8" s="6">
        <f t="shared" si="10"/>
        <v>0</v>
      </c>
      <c r="VA8" s="6">
        <f t="shared" si="10"/>
        <v>0</v>
      </c>
      <c r="VB8" s="6">
        <f t="shared" si="10"/>
        <v>0</v>
      </c>
      <c r="VC8" s="6">
        <f t="shared" si="10"/>
        <v>0</v>
      </c>
      <c r="VD8" s="6">
        <f t="shared" si="10"/>
        <v>0</v>
      </c>
      <c r="VE8" s="6">
        <f t="shared" si="10"/>
        <v>0</v>
      </c>
      <c r="VF8" s="6">
        <f t="shared" si="10"/>
        <v>0</v>
      </c>
      <c r="VG8" s="6">
        <f t="shared" si="10"/>
        <v>0</v>
      </c>
      <c r="VH8" s="6">
        <f t="shared" si="10"/>
        <v>0</v>
      </c>
      <c r="VI8" s="6">
        <f t="shared" si="10"/>
        <v>0</v>
      </c>
      <c r="VJ8" s="6">
        <f t="shared" si="10"/>
        <v>0</v>
      </c>
      <c r="VK8" s="6">
        <f t="shared" si="10"/>
        <v>0</v>
      </c>
      <c r="VL8" s="6">
        <f t="shared" si="10"/>
        <v>0</v>
      </c>
      <c r="VM8" s="6">
        <f t="shared" si="10"/>
        <v>0</v>
      </c>
      <c r="VN8" s="6">
        <f t="shared" si="10"/>
        <v>0</v>
      </c>
      <c r="VO8" s="6">
        <f t="shared" si="10"/>
        <v>0</v>
      </c>
      <c r="VP8" s="6">
        <f t="shared" si="10"/>
        <v>0</v>
      </c>
      <c r="VQ8" s="6">
        <f t="shared" si="10"/>
        <v>0</v>
      </c>
      <c r="VR8" s="6">
        <f t="shared" si="10"/>
        <v>0</v>
      </c>
      <c r="VS8" s="6">
        <f t="shared" si="10"/>
        <v>0</v>
      </c>
      <c r="VT8" s="6">
        <f t="shared" si="10"/>
        <v>0</v>
      </c>
      <c r="VU8" s="6">
        <f t="shared" si="10"/>
        <v>0</v>
      </c>
      <c r="VV8" s="6">
        <f t="shared" si="10"/>
        <v>0</v>
      </c>
      <c r="VW8" s="6">
        <f t="shared" si="10"/>
        <v>0</v>
      </c>
      <c r="VX8" s="6">
        <f t="shared" si="10"/>
        <v>0</v>
      </c>
      <c r="VY8" s="6">
        <f t="shared" ref="VY8:YJ8" si="11">+VY5+VY6+VY7</f>
        <v>0</v>
      </c>
      <c r="VZ8" s="6">
        <f t="shared" si="11"/>
        <v>0</v>
      </c>
      <c r="WA8" s="6">
        <f t="shared" si="11"/>
        <v>0</v>
      </c>
      <c r="WB8" s="6">
        <f t="shared" si="11"/>
        <v>0</v>
      </c>
      <c r="WC8" s="6">
        <f t="shared" si="11"/>
        <v>0</v>
      </c>
      <c r="WD8" s="6">
        <f t="shared" si="11"/>
        <v>0</v>
      </c>
      <c r="WE8" s="6">
        <f t="shared" si="11"/>
        <v>0</v>
      </c>
      <c r="WF8" s="6">
        <f t="shared" si="11"/>
        <v>0</v>
      </c>
      <c r="WG8" s="6">
        <f t="shared" si="11"/>
        <v>0</v>
      </c>
      <c r="WH8" s="6">
        <f t="shared" si="11"/>
        <v>0</v>
      </c>
      <c r="WI8" s="6">
        <f t="shared" si="11"/>
        <v>0</v>
      </c>
      <c r="WJ8" s="6">
        <f t="shared" si="11"/>
        <v>0</v>
      </c>
      <c r="WK8" s="6">
        <f t="shared" si="11"/>
        <v>0</v>
      </c>
      <c r="WL8" s="6">
        <f t="shared" si="11"/>
        <v>0</v>
      </c>
      <c r="WM8" s="6">
        <f t="shared" si="11"/>
        <v>0</v>
      </c>
      <c r="WN8" s="6">
        <f t="shared" si="11"/>
        <v>0</v>
      </c>
      <c r="WO8" s="6">
        <f t="shared" si="11"/>
        <v>0</v>
      </c>
      <c r="WP8" s="6">
        <f t="shared" si="11"/>
        <v>0</v>
      </c>
      <c r="WQ8" s="6">
        <f t="shared" si="11"/>
        <v>0</v>
      </c>
      <c r="WR8" s="6">
        <f t="shared" si="11"/>
        <v>0</v>
      </c>
      <c r="WS8" s="6">
        <f t="shared" si="11"/>
        <v>0</v>
      </c>
      <c r="WT8" s="6">
        <f t="shared" si="11"/>
        <v>0</v>
      </c>
      <c r="WU8" s="6">
        <f t="shared" si="11"/>
        <v>0</v>
      </c>
      <c r="WV8" s="6">
        <f t="shared" si="11"/>
        <v>0</v>
      </c>
      <c r="WW8" s="6">
        <f t="shared" si="11"/>
        <v>0</v>
      </c>
      <c r="WX8" s="6">
        <f t="shared" si="11"/>
        <v>0</v>
      </c>
      <c r="WY8" s="6">
        <f t="shared" si="11"/>
        <v>0</v>
      </c>
      <c r="WZ8" s="6">
        <f t="shared" si="11"/>
        <v>0</v>
      </c>
      <c r="XA8" s="6">
        <f t="shared" si="11"/>
        <v>0</v>
      </c>
      <c r="XB8" s="6">
        <f t="shared" si="11"/>
        <v>0</v>
      </c>
      <c r="XC8" s="6">
        <f t="shared" si="11"/>
        <v>0</v>
      </c>
      <c r="XD8" s="6">
        <f t="shared" si="11"/>
        <v>0</v>
      </c>
      <c r="XE8" s="6">
        <f t="shared" si="11"/>
        <v>0</v>
      </c>
      <c r="XF8" s="6">
        <f t="shared" si="11"/>
        <v>0</v>
      </c>
      <c r="XG8" s="6">
        <f t="shared" si="11"/>
        <v>0</v>
      </c>
      <c r="XH8" s="6">
        <f t="shared" si="11"/>
        <v>0</v>
      </c>
      <c r="XI8" s="6">
        <f t="shared" si="11"/>
        <v>0</v>
      </c>
      <c r="XJ8" s="6">
        <f t="shared" si="11"/>
        <v>0</v>
      </c>
      <c r="XK8" s="6">
        <f t="shared" si="11"/>
        <v>0</v>
      </c>
      <c r="XL8" s="6">
        <f t="shared" si="11"/>
        <v>0</v>
      </c>
      <c r="XM8" s="6">
        <f t="shared" si="11"/>
        <v>0</v>
      </c>
      <c r="XN8" s="6">
        <f t="shared" si="11"/>
        <v>0</v>
      </c>
      <c r="XO8" s="6">
        <f t="shared" si="11"/>
        <v>0</v>
      </c>
      <c r="XP8" s="6">
        <f t="shared" si="11"/>
        <v>0</v>
      </c>
      <c r="XQ8" s="6">
        <f t="shared" si="11"/>
        <v>0</v>
      </c>
      <c r="XR8" s="6">
        <f t="shared" si="11"/>
        <v>0</v>
      </c>
      <c r="XS8" s="6">
        <f t="shared" si="11"/>
        <v>0</v>
      </c>
      <c r="XT8" s="6">
        <f t="shared" si="11"/>
        <v>0</v>
      </c>
      <c r="XU8" s="6">
        <f t="shared" si="11"/>
        <v>0</v>
      </c>
      <c r="XV8" s="6">
        <f t="shared" si="11"/>
        <v>0</v>
      </c>
      <c r="XW8" s="6">
        <f t="shared" si="11"/>
        <v>0</v>
      </c>
      <c r="XX8" s="6">
        <f t="shared" si="11"/>
        <v>0</v>
      </c>
      <c r="XY8" s="6">
        <f t="shared" si="11"/>
        <v>0</v>
      </c>
      <c r="XZ8" s="6">
        <f t="shared" si="11"/>
        <v>0</v>
      </c>
      <c r="YA8" s="6">
        <f t="shared" si="11"/>
        <v>0</v>
      </c>
      <c r="YB8" s="6">
        <f t="shared" si="11"/>
        <v>0</v>
      </c>
      <c r="YC8" s="6">
        <f t="shared" si="11"/>
        <v>0</v>
      </c>
      <c r="YD8" s="6">
        <f t="shared" si="11"/>
        <v>0</v>
      </c>
      <c r="YE8" s="6">
        <f t="shared" si="11"/>
        <v>0</v>
      </c>
      <c r="YF8" s="6">
        <f t="shared" si="11"/>
        <v>0</v>
      </c>
      <c r="YG8" s="6">
        <f t="shared" si="11"/>
        <v>0</v>
      </c>
      <c r="YH8" s="6">
        <f t="shared" si="11"/>
        <v>0</v>
      </c>
      <c r="YI8" s="6">
        <f t="shared" si="11"/>
        <v>0</v>
      </c>
      <c r="YJ8" s="6">
        <f t="shared" si="11"/>
        <v>0</v>
      </c>
      <c r="YK8" s="6">
        <f t="shared" ref="YK8:AAV8" si="12">+YK5+YK6+YK7</f>
        <v>0</v>
      </c>
      <c r="YL8" s="6">
        <f t="shared" si="12"/>
        <v>0</v>
      </c>
      <c r="YM8" s="6">
        <f t="shared" si="12"/>
        <v>0</v>
      </c>
      <c r="YN8" s="6">
        <f t="shared" si="12"/>
        <v>0</v>
      </c>
      <c r="YO8" s="6">
        <f t="shared" si="12"/>
        <v>0</v>
      </c>
      <c r="YP8" s="6">
        <f t="shared" si="12"/>
        <v>0</v>
      </c>
      <c r="YQ8" s="6">
        <f t="shared" si="12"/>
        <v>0</v>
      </c>
      <c r="YR8" s="6">
        <f t="shared" si="12"/>
        <v>0</v>
      </c>
      <c r="YS8" s="6">
        <f t="shared" si="12"/>
        <v>0</v>
      </c>
      <c r="YT8" s="6">
        <f t="shared" si="12"/>
        <v>0</v>
      </c>
      <c r="YU8" s="6">
        <f t="shared" si="12"/>
        <v>0</v>
      </c>
      <c r="YV8" s="6">
        <f t="shared" si="12"/>
        <v>0</v>
      </c>
      <c r="YW8" s="6">
        <f t="shared" si="12"/>
        <v>0</v>
      </c>
      <c r="YX8" s="6">
        <f t="shared" si="12"/>
        <v>0</v>
      </c>
      <c r="YY8" s="6">
        <f t="shared" si="12"/>
        <v>0</v>
      </c>
      <c r="YZ8" s="6">
        <f t="shared" si="12"/>
        <v>0</v>
      </c>
      <c r="ZA8" s="6">
        <f t="shared" si="12"/>
        <v>0</v>
      </c>
      <c r="ZB8" s="6">
        <f t="shared" si="12"/>
        <v>0</v>
      </c>
      <c r="ZC8" s="6">
        <f t="shared" si="12"/>
        <v>0</v>
      </c>
      <c r="ZD8" s="6">
        <f t="shared" si="12"/>
        <v>0</v>
      </c>
      <c r="ZE8" s="6">
        <f t="shared" si="12"/>
        <v>0</v>
      </c>
      <c r="ZF8" s="6">
        <f t="shared" si="12"/>
        <v>0</v>
      </c>
      <c r="ZG8" s="6">
        <f t="shared" si="12"/>
        <v>0</v>
      </c>
      <c r="ZH8" s="6">
        <f t="shared" si="12"/>
        <v>0</v>
      </c>
      <c r="ZI8" s="6">
        <f t="shared" si="12"/>
        <v>0</v>
      </c>
      <c r="ZJ8" s="6">
        <f t="shared" si="12"/>
        <v>0</v>
      </c>
      <c r="ZK8" s="6">
        <f t="shared" si="12"/>
        <v>0</v>
      </c>
      <c r="ZL8" s="6">
        <f t="shared" si="12"/>
        <v>0</v>
      </c>
      <c r="ZM8" s="6">
        <f t="shared" si="12"/>
        <v>0</v>
      </c>
      <c r="ZN8" s="6">
        <f t="shared" si="12"/>
        <v>0</v>
      </c>
      <c r="ZO8" s="6">
        <f t="shared" si="12"/>
        <v>0</v>
      </c>
      <c r="ZP8" s="6">
        <f t="shared" si="12"/>
        <v>0</v>
      </c>
      <c r="ZQ8" s="6">
        <f t="shared" si="12"/>
        <v>0</v>
      </c>
      <c r="ZR8" s="6">
        <f t="shared" si="12"/>
        <v>0</v>
      </c>
      <c r="ZS8" s="6">
        <f t="shared" si="12"/>
        <v>0</v>
      </c>
      <c r="ZT8" s="6">
        <f t="shared" si="12"/>
        <v>0</v>
      </c>
      <c r="ZU8" s="6">
        <f t="shared" si="12"/>
        <v>0</v>
      </c>
      <c r="ZV8" s="6">
        <f t="shared" si="12"/>
        <v>0</v>
      </c>
      <c r="ZW8" s="6">
        <f t="shared" si="12"/>
        <v>0</v>
      </c>
      <c r="ZX8" s="6">
        <f t="shared" si="12"/>
        <v>0</v>
      </c>
      <c r="ZY8" s="6">
        <f t="shared" si="12"/>
        <v>0</v>
      </c>
      <c r="ZZ8" s="6">
        <f t="shared" si="12"/>
        <v>0</v>
      </c>
      <c r="AAA8" s="6">
        <f t="shared" si="12"/>
        <v>0</v>
      </c>
      <c r="AAB8" s="6">
        <f t="shared" si="12"/>
        <v>0</v>
      </c>
      <c r="AAC8" s="6">
        <f t="shared" si="12"/>
        <v>0</v>
      </c>
      <c r="AAD8" s="6">
        <f t="shared" si="12"/>
        <v>0</v>
      </c>
      <c r="AAE8" s="6">
        <f t="shared" si="12"/>
        <v>0</v>
      </c>
      <c r="AAF8" s="6">
        <f t="shared" si="12"/>
        <v>0</v>
      </c>
      <c r="AAG8" s="6">
        <f t="shared" si="12"/>
        <v>0</v>
      </c>
      <c r="AAH8" s="6">
        <f t="shared" si="12"/>
        <v>0</v>
      </c>
      <c r="AAI8" s="6">
        <f t="shared" si="12"/>
        <v>0</v>
      </c>
      <c r="AAJ8" s="6">
        <f t="shared" si="12"/>
        <v>0</v>
      </c>
      <c r="AAK8" s="6">
        <f t="shared" si="12"/>
        <v>0</v>
      </c>
      <c r="AAL8" s="6">
        <f t="shared" si="12"/>
        <v>0</v>
      </c>
      <c r="AAM8" s="6">
        <f t="shared" si="12"/>
        <v>0</v>
      </c>
      <c r="AAN8" s="6">
        <f t="shared" si="12"/>
        <v>0</v>
      </c>
      <c r="AAO8" s="6">
        <f t="shared" si="12"/>
        <v>0</v>
      </c>
      <c r="AAP8" s="6">
        <f t="shared" si="12"/>
        <v>0</v>
      </c>
      <c r="AAQ8" s="6">
        <f t="shared" si="12"/>
        <v>0</v>
      </c>
      <c r="AAR8" s="6">
        <f t="shared" si="12"/>
        <v>0</v>
      </c>
      <c r="AAS8" s="6">
        <f t="shared" si="12"/>
        <v>0</v>
      </c>
      <c r="AAT8" s="6">
        <f t="shared" si="12"/>
        <v>0</v>
      </c>
      <c r="AAU8" s="6">
        <f t="shared" si="12"/>
        <v>0</v>
      </c>
      <c r="AAV8" s="6">
        <f t="shared" si="12"/>
        <v>0</v>
      </c>
      <c r="AAW8" s="6">
        <f t="shared" ref="AAW8:ADH8" si="13">+AAW5+AAW6+AAW7</f>
        <v>0</v>
      </c>
      <c r="AAX8" s="6">
        <f t="shared" si="13"/>
        <v>0</v>
      </c>
      <c r="AAY8" s="6">
        <f t="shared" si="13"/>
        <v>0</v>
      </c>
      <c r="AAZ8" s="6">
        <f t="shared" si="13"/>
        <v>0</v>
      </c>
      <c r="ABA8" s="6">
        <f t="shared" si="13"/>
        <v>0</v>
      </c>
      <c r="ABB8" s="6">
        <f t="shared" si="13"/>
        <v>0</v>
      </c>
      <c r="ABC8" s="6">
        <f t="shared" si="13"/>
        <v>0</v>
      </c>
      <c r="ABD8" s="6">
        <f t="shared" si="13"/>
        <v>0</v>
      </c>
      <c r="ABE8" s="6">
        <f t="shared" si="13"/>
        <v>0</v>
      </c>
      <c r="ABF8" s="6">
        <f t="shared" si="13"/>
        <v>0</v>
      </c>
      <c r="ABG8" s="6">
        <f t="shared" si="13"/>
        <v>0</v>
      </c>
      <c r="ABH8" s="6">
        <f t="shared" si="13"/>
        <v>0</v>
      </c>
      <c r="ABI8" s="6">
        <f t="shared" si="13"/>
        <v>0</v>
      </c>
      <c r="ABJ8" s="6">
        <f t="shared" si="13"/>
        <v>0</v>
      </c>
      <c r="ABK8" s="6">
        <f t="shared" si="13"/>
        <v>0</v>
      </c>
      <c r="ABL8" s="6">
        <f t="shared" si="13"/>
        <v>0</v>
      </c>
      <c r="ABM8" s="6">
        <f t="shared" si="13"/>
        <v>0</v>
      </c>
      <c r="ABN8" s="6">
        <f t="shared" si="13"/>
        <v>0</v>
      </c>
      <c r="ABO8" s="6">
        <f t="shared" si="13"/>
        <v>0</v>
      </c>
      <c r="ABP8" s="6">
        <f t="shared" si="13"/>
        <v>0</v>
      </c>
      <c r="ABQ8" s="6">
        <f t="shared" si="13"/>
        <v>0</v>
      </c>
      <c r="ABR8" s="6">
        <f t="shared" si="13"/>
        <v>0</v>
      </c>
      <c r="ABS8" s="6">
        <f t="shared" si="13"/>
        <v>0</v>
      </c>
      <c r="ABT8" s="6">
        <f t="shared" si="13"/>
        <v>0</v>
      </c>
      <c r="ABU8" s="6">
        <f t="shared" si="13"/>
        <v>0</v>
      </c>
      <c r="ABV8" s="6">
        <f t="shared" si="13"/>
        <v>0</v>
      </c>
      <c r="ABW8" s="6">
        <f t="shared" si="13"/>
        <v>0</v>
      </c>
      <c r="ABX8" s="6">
        <f t="shared" si="13"/>
        <v>0</v>
      </c>
      <c r="ABY8" s="6">
        <f t="shared" si="13"/>
        <v>0</v>
      </c>
      <c r="ABZ8" s="6">
        <f t="shared" si="13"/>
        <v>0</v>
      </c>
      <c r="ACA8" s="6">
        <f t="shared" si="13"/>
        <v>0</v>
      </c>
      <c r="ACB8" s="6">
        <f t="shared" si="13"/>
        <v>0</v>
      </c>
      <c r="ACC8" s="6">
        <f t="shared" si="13"/>
        <v>0</v>
      </c>
      <c r="ACD8" s="6">
        <f t="shared" si="13"/>
        <v>0</v>
      </c>
      <c r="ACE8" s="6">
        <f t="shared" si="13"/>
        <v>0</v>
      </c>
      <c r="ACF8" s="6">
        <f t="shared" si="13"/>
        <v>0</v>
      </c>
      <c r="ACG8" s="6">
        <f t="shared" si="13"/>
        <v>0</v>
      </c>
      <c r="ACH8" s="6">
        <f t="shared" si="13"/>
        <v>0</v>
      </c>
      <c r="ACI8" s="6">
        <f t="shared" si="13"/>
        <v>0</v>
      </c>
      <c r="ACJ8" s="6">
        <f t="shared" si="13"/>
        <v>0</v>
      </c>
      <c r="ACK8" s="6">
        <f t="shared" si="13"/>
        <v>0</v>
      </c>
      <c r="ACL8" s="6">
        <f t="shared" si="13"/>
        <v>0</v>
      </c>
      <c r="ACM8" s="6">
        <f t="shared" si="13"/>
        <v>0</v>
      </c>
      <c r="ACN8" s="6">
        <f t="shared" si="13"/>
        <v>0</v>
      </c>
      <c r="ACO8" s="6">
        <f t="shared" si="13"/>
        <v>0</v>
      </c>
      <c r="ACP8" s="6">
        <f t="shared" si="13"/>
        <v>0</v>
      </c>
      <c r="ACQ8" s="6">
        <f t="shared" si="13"/>
        <v>0</v>
      </c>
      <c r="ACR8" s="6">
        <f t="shared" si="13"/>
        <v>0</v>
      </c>
      <c r="ACS8" s="6">
        <f t="shared" si="13"/>
        <v>0</v>
      </c>
      <c r="ACT8" s="6">
        <f t="shared" si="13"/>
        <v>0</v>
      </c>
      <c r="ACU8" s="6">
        <f t="shared" si="13"/>
        <v>0</v>
      </c>
      <c r="ACV8" s="6">
        <f t="shared" si="13"/>
        <v>0</v>
      </c>
      <c r="ACW8" s="6">
        <f t="shared" si="13"/>
        <v>0</v>
      </c>
      <c r="ACX8" s="6">
        <f t="shared" si="13"/>
        <v>0</v>
      </c>
      <c r="ACY8" s="6">
        <f t="shared" si="13"/>
        <v>0</v>
      </c>
      <c r="ACZ8" s="6">
        <f t="shared" si="13"/>
        <v>0</v>
      </c>
      <c r="ADA8" s="6">
        <f t="shared" si="13"/>
        <v>0</v>
      </c>
      <c r="ADB8" s="6">
        <f t="shared" si="13"/>
        <v>0</v>
      </c>
      <c r="ADC8" s="6">
        <f t="shared" si="13"/>
        <v>0</v>
      </c>
      <c r="ADD8" s="6">
        <f t="shared" si="13"/>
        <v>0</v>
      </c>
      <c r="ADE8" s="6">
        <f t="shared" si="13"/>
        <v>0</v>
      </c>
      <c r="ADF8" s="6">
        <f t="shared" si="13"/>
        <v>0</v>
      </c>
      <c r="ADG8" s="6">
        <f t="shared" si="13"/>
        <v>0</v>
      </c>
      <c r="ADH8" s="6">
        <f t="shared" si="13"/>
        <v>0</v>
      </c>
      <c r="ADI8" s="6">
        <f t="shared" ref="ADI8:AFT8" si="14">+ADI5+ADI6+ADI7</f>
        <v>0</v>
      </c>
      <c r="ADJ8" s="6">
        <f t="shared" si="14"/>
        <v>0</v>
      </c>
      <c r="ADK8" s="6">
        <f t="shared" si="14"/>
        <v>0</v>
      </c>
      <c r="ADL8" s="6">
        <f t="shared" si="14"/>
        <v>0</v>
      </c>
      <c r="ADM8" s="6">
        <f t="shared" si="14"/>
        <v>0</v>
      </c>
      <c r="ADN8" s="6">
        <f t="shared" si="14"/>
        <v>0</v>
      </c>
      <c r="ADO8" s="6">
        <f t="shared" si="14"/>
        <v>0</v>
      </c>
      <c r="ADP8" s="6">
        <f t="shared" si="14"/>
        <v>0</v>
      </c>
      <c r="ADQ8" s="6">
        <f t="shared" si="14"/>
        <v>0</v>
      </c>
      <c r="ADR8" s="6">
        <f t="shared" si="14"/>
        <v>0</v>
      </c>
      <c r="ADS8" s="6">
        <f t="shared" si="14"/>
        <v>0</v>
      </c>
      <c r="ADT8" s="6">
        <f t="shared" si="14"/>
        <v>0</v>
      </c>
      <c r="ADU8" s="6">
        <f t="shared" si="14"/>
        <v>0</v>
      </c>
      <c r="ADV8" s="6">
        <f t="shared" si="14"/>
        <v>0</v>
      </c>
      <c r="ADW8" s="6">
        <f t="shared" si="14"/>
        <v>0</v>
      </c>
      <c r="ADX8" s="6">
        <f t="shared" si="14"/>
        <v>0</v>
      </c>
      <c r="ADY8" s="6">
        <f t="shared" si="14"/>
        <v>0</v>
      </c>
      <c r="ADZ8" s="6">
        <f t="shared" si="14"/>
        <v>0</v>
      </c>
      <c r="AEA8" s="6">
        <f t="shared" si="14"/>
        <v>0</v>
      </c>
      <c r="AEB8" s="6">
        <f t="shared" si="14"/>
        <v>0</v>
      </c>
      <c r="AEC8" s="6">
        <f t="shared" si="14"/>
        <v>0</v>
      </c>
      <c r="AED8" s="6">
        <f t="shared" si="14"/>
        <v>0</v>
      </c>
      <c r="AEE8" s="6">
        <f t="shared" si="14"/>
        <v>0</v>
      </c>
      <c r="AEF8" s="6">
        <f t="shared" si="14"/>
        <v>0</v>
      </c>
      <c r="AEG8" s="6">
        <f t="shared" si="14"/>
        <v>0</v>
      </c>
      <c r="AEH8" s="6">
        <f t="shared" si="14"/>
        <v>0</v>
      </c>
      <c r="AEI8" s="6">
        <f t="shared" si="14"/>
        <v>0</v>
      </c>
      <c r="AEJ8" s="6">
        <f t="shared" si="14"/>
        <v>0</v>
      </c>
      <c r="AEK8" s="6">
        <f t="shared" si="14"/>
        <v>0</v>
      </c>
      <c r="AEL8" s="6">
        <f t="shared" si="14"/>
        <v>0</v>
      </c>
      <c r="AEM8" s="6">
        <f t="shared" si="14"/>
        <v>0</v>
      </c>
      <c r="AEN8" s="6">
        <f t="shared" si="14"/>
        <v>0</v>
      </c>
      <c r="AEO8" s="6">
        <f t="shared" si="14"/>
        <v>0</v>
      </c>
      <c r="AEP8" s="6">
        <f t="shared" si="14"/>
        <v>0</v>
      </c>
      <c r="AEQ8" s="6">
        <f t="shared" si="14"/>
        <v>0</v>
      </c>
      <c r="AER8" s="6">
        <f t="shared" si="14"/>
        <v>0</v>
      </c>
      <c r="AES8" s="6">
        <f t="shared" si="14"/>
        <v>0</v>
      </c>
      <c r="AET8" s="6">
        <f t="shared" si="14"/>
        <v>0</v>
      </c>
      <c r="AEU8" s="6">
        <f t="shared" si="14"/>
        <v>0</v>
      </c>
      <c r="AEV8" s="6">
        <f t="shared" si="14"/>
        <v>0</v>
      </c>
      <c r="AEW8" s="6">
        <f t="shared" si="14"/>
        <v>0</v>
      </c>
      <c r="AEX8" s="6">
        <f t="shared" si="14"/>
        <v>0</v>
      </c>
      <c r="AEY8" s="6">
        <f t="shared" si="14"/>
        <v>0</v>
      </c>
      <c r="AEZ8" s="6">
        <f t="shared" si="14"/>
        <v>0</v>
      </c>
      <c r="AFA8" s="6">
        <f t="shared" si="14"/>
        <v>0</v>
      </c>
      <c r="AFB8" s="6">
        <f t="shared" si="14"/>
        <v>0</v>
      </c>
      <c r="AFC8" s="6">
        <f t="shared" si="14"/>
        <v>0</v>
      </c>
      <c r="AFD8" s="6">
        <f t="shared" si="14"/>
        <v>0</v>
      </c>
      <c r="AFE8" s="6">
        <f t="shared" si="14"/>
        <v>0</v>
      </c>
      <c r="AFF8" s="6">
        <f t="shared" si="14"/>
        <v>0</v>
      </c>
      <c r="AFG8" s="6">
        <f t="shared" si="14"/>
        <v>0</v>
      </c>
      <c r="AFH8" s="6">
        <f t="shared" si="14"/>
        <v>0</v>
      </c>
      <c r="AFI8" s="6">
        <f t="shared" si="14"/>
        <v>0</v>
      </c>
      <c r="AFJ8" s="6">
        <f t="shared" si="14"/>
        <v>0</v>
      </c>
      <c r="AFK8" s="6">
        <f t="shared" si="14"/>
        <v>0</v>
      </c>
      <c r="AFL8" s="6">
        <f t="shared" si="14"/>
        <v>0</v>
      </c>
      <c r="AFM8" s="6">
        <f t="shared" si="14"/>
        <v>0</v>
      </c>
      <c r="AFN8" s="6">
        <f t="shared" si="14"/>
        <v>0</v>
      </c>
      <c r="AFO8" s="6">
        <f t="shared" si="14"/>
        <v>0</v>
      </c>
      <c r="AFP8" s="6">
        <f t="shared" si="14"/>
        <v>0</v>
      </c>
      <c r="AFQ8" s="6">
        <f t="shared" si="14"/>
        <v>0</v>
      </c>
      <c r="AFR8" s="6">
        <f t="shared" si="14"/>
        <v>0</v>
      </c>
      <c r="AFS8" s="6">
        <f t="shared" si="14"/>
        <v>0</v>
      </c>
      <c r="AFT8" s="6">
        <f t="shared" si="14"/>
        <v>0</v>
      </c>
      <c r="AFU8" s="6">
        <f t="shared" ref="AFU8:AIF8" si="15">+AFU5+AFU6+AFU7</f>
        <v>0</v>
      </c>
      <c r="AFV8" s="6">
        <f t="shared" si="15"/>
        <v>0</v>
      </c>
      <c r="AFW8" s="6">
        <f t="shared" si="15"/>
        <v>0</v>
      </c>
      <c r="AFX8" s="6">
        <f t="shared" si="15"/>
        <v>0</v>
      </c>
      <c r="AFY8" s="6">
        <f t="shared" si="15"/>
        <v>0</v>
      </c>
      <c r="AFZ8" s="6">
        <f t="shared" si="15"/>
        <v>0</v>
      </c>
      <c r="AGA8" s="6">
        <f t="shared" si="15"/>
        <v>0</v>
      </c>
      <c r="AGB8" s="6">
        <f t="shared" si="15"/>
        <v>0</v>
      </c>
      <c r="AGC8" s="6">
        <f t="shared" si="15"/>
        <v>0</v>
      </c>
      <c r="AGD8" s="6">
        <f t="shared" si="15"/>
        <v>0</v>
      </c>
      <c r="AGE8" s="6">
        <f t="shared" si="15"/>
        <v>0</v>
      </c>
      <c r="AGF8" s="6">
        <f t="shared" si="15"/>
        <v>0</v>
      </c>
      <c r="AGG8" s="6">
        <f t="shared" si="15"/>
        <v>0</v>
      </c>
      <c r="AGH8" s="6">
        <f t="shared" si="15"/>
        <v>0</v>
      </c>
      <c r="AGI8" s="6">
        <f t="shared" si="15"/>
        <v>0</v>
      </c>
      <c r="AGJ8" s="6">
        <f t="shared" si="15"/>
        <v>0</v>
      </c>
      <c r="AGK8" s="6">
        <f t="shared" si="15"/>
        <v>0</v>
      </c>
      <c r="AGL8" s="6">
        <f t="shared" si="15"/>
        <v>0</v>
      </c>
      <c r="AGM8" s="6">
        <f t="shared" si="15"/>
        <v>0</v>
      </c>
      <c r="AGN8" s="6">
        <f t="shared" si="15"/>
        <v>0</v>
      </c>
      <c r="AGO8" s="6">
        <f t="shared" si="15"/>
        <v>0</v>
      </c>
      <c r="AGP8" s="6">
        <f t="shared" si="15"/>
        <v>0</v>
      </c>
      <c r="AGQ8" s="6">
        <f t="shared" si="15"/>
        <v>0</v>
      </c>
      <c r="AGR8" s="6">
        <f t="shared" si="15"/>
        <v>0</v>
      </c>
      <c r="AGS8" s="6">
        <f t="shared" si="15"/>
        <v>0</v>
      </c>
      <c r="AGT8" s="6">
        <f t="shared" si="15"/>
        <v>0</v>
      </c>
      <c r="AGU8" s="6">
        <f t="shared" si="15"/>
        <v>0</v>
      </c>
      <c r="AGV8" s="6">
        <f t="shared" si="15"/>
        <v>0</v>
      </c>
      <c r="AGW8" s="6">
        <f t="shared" si="15"/>
        <v>0</v>
      </c>
      <c r="AGX8" s="6">
        <f t="shared" si="15"/>
        <v>0</v>
      </c>
      <c r="AGY8" s="6">
        <f t="shared" si="15"/>
        <v>0</v>
      </c>
      <c r="AGZ8" s="6">
        <f t="shared" si="15"/>
        <v>0</v>
      </c>
      <c r="AHA8" s="6">
        <f t="shared" si="15"/>
        <v>0</v>
      </c>
      <c r="AHB8" s="6">
        <f t="shared" si="15"/>
        <v>0</v>
      </c>
      <c r="AHC8" s="6">
        <f t="shared" si="15"/>
        <v>0</v>
      </c>
      <c r="AHD8" s="6">
        <f t="shared" si="15"/>
        <v>0</v>
      </c>
      <c r="AHE8" s="6">
        <f t="shared" si="15"/>
        <v>0</v>
      </c>
      <c r="AHF8" s="6">
        <f t="shared" si="15"/>
        <v>0</v>
      </c>
      <c r="AHG8" s="6">
        <f t="shared" si="15"/>
        <v>0</v>
      </c>
      <c r="AHH8" s="6">
        <f t="shared" si="15"/>
        <v>0</v>
      </c>
      <c r="AHI8" s="6">
        <f t="shared" si="15"/>
        <v>0</v>
      </c>
      <c r="AHJ8" s="6">
        <f t="shared" si="15"/>
        <v>0</v>
      </c>
      <c r="AHK8" s="6">
        <f t="shared" si="15"/>
        <v>0</v>
      </c>
      <c r="AHL8" s="6">
        <f t="shared" si="15"/>
        <v>0</v>
      </c>
      <c r="AHM8" s="6">
        <f t="shared" si="15"/>
        <v>0</v>
      </c>
      <c r="AHN8" s="6">
        <f t="shared" si="15"/>
        <v>0</v>
      </c>
      <c r="AHO8" s="6">
        <f t="shared" si="15"/>
        <v>0</v>
      </c>
      <c r="AHP8" s="6">
        <f t="shared" si="15"/>
        <v>0</v>
      </c>
      <c r="AHQ8" s="6">
        <f t="shared" si="15"/>
        <v>0</v>
      </c>
      <c r="AHR8" s="6">
        <f t="shared" si="15"/>
        <v>0</v>
      </c>
      <c r="AHS8" s="6">
        <f t="shared" si="15"/>
        <v>0</v>
      </c>
      <c r="AHT8" s="6">
        <f t="shared" si="15"/>
        <v>0</v>
      </c>
      <c r="AHU8" s="6">
        <f t="shared" si="15"/>
        <v>0</v>
      </c>
      <c r="AHV8" s="6">
        <f t="shared" si="15"/>
        <v>0</v>
      </c>
      <c r="AHW8" s="6">
        <f t="shared" si="15"/>
        <v>0</v>
      </c>
      <c r="AHX8" s="6">
        <f t="shared" si="15"/>
        <v>0</v>
      </c>
      <c r="AHY8" s="6">
        <f t="shared" si="15"/>
        <v>0</v>
      </c>
      <c r="AHZ8" s="6">
        <f t="shared" si="15"/>
        <v>0</v>
      </c>
      <c r="AIA8" s="6">
        <f t="shared" si="15"/>
        <v>0</v>
      </c>
      <c r="AIB8" s="6">
        <f t="shared" si="15"/>
        <v>0</v>
      </c>
      <c r="AIC8" s="6">
        <f t="shared" si="15"/>
        <v>0</v>
      </c>
      <c r="AID8" s="6">
        <f t="shared" si="15"/>
        <v>0</v>
      </c>
      <c r="AIE8" s="6">
        <f t="shared" si="15"/>
        <v>0</v>
      </c>
      <c r="AIF8" s="6">
        <f t="shared" si="15"/>
        <v>0</v>
      </c>
      <c r="AIG8" s="6">
        <f t="shared" ref="AIG8:AKR8" si="16">+AIG5+AIG6+AIG7</f>
        <v>0</v>
      </c>
      <c r="AIH8" s="6">
        <f t="shared" si="16"/>
        <v>0</v>
      </c>
      <c r="AII8" s="6">
        <f t="shared" si="16"/>
        <v>0</v>
      </c>
      <c r="AIJ8" s="6">
        <f t="shared" si="16"/>
        <v>0</v>
      </c>
      <c r="AIK8" s="6">
        <f t="shared" si="16"/>
        <v>0</v>
      </c>
      <c r="AIL8" s="6">
        <f t="shared" si="16"/>
        <v>0</v>
      </c>
      <c r="AIM8" s="6">
        <f t="shared" si="16"/>
        <v>0</v>
      </c>
      <c r="AIN8" s="6">
        <f t="shared" si="16"/>
        <v>0</v>
      </c>
      <c r="AIO8" s="6">
        <f t="shared" si="16"/>
        <v>0</v>
      </c>
      <c r="AIP8" s="6">
        <f t="shared" si="16"/>
        <v>0</v>
      </c>
      <c r="AIQ8" s="6">
        <f t="shared" si="16"/>
        <v>0</v>
      </c>
      <c r="AIR8" s="6">
        <f t="shared" si="16"/>
        <v>0</v>
      </c>
      <c r="AIS8" s="6">
        <f t="shared" si="16"/>
        <v>0</v>
      </c>
      <c r="AIT8" s="6">
        <f t="shared" si="16"/>
        <v>0</v>
      </c>
      <c r="AIU8" s="6">
        <f t="shared" si="16"/>
        <v>0</v>
      </c>
      <c r="AIV8" s="6">
        <f t="shared" si="16"/>
        <v>0</v>
      </c>
      <c r="AIW8" s="6">
        <f t="shared" si="16"/>
        <v>0</v>
      </c>
      <c r="AIX8" s="6">
        <f t="shared" si="16"/>
        <v>0</v>
      </c>
      <c r="AIY8" s="6">
        <f t="shared" si="16"/>
        <v>0</v>
      </c>
      <c r="AIZ8" s="6">
        <f t="shared" si="16"/>
        <v>0</v>
      </c>
      <c r="AJA8" s="6">
        <f t="shared" si="16"/>
        <v>0</v>
      </c>
      <c r="AJB8" s="6">
        <f t="shared" si="16"/>
        <v>0</v>
      </c>
      <c r="AJC8" s="6">
        <f t="shared" si="16"/>
        <v>0</v>
      </c>
      <c r="AJD8" s="6">
        <f t="shared" si="16"/>
        <v>0</v>
      </c>
      <c r="AJE8" s="6">
        <f t="shared" si="16"/>
        <v>0</v>
      </c>
      <c r="AJF8" s="6">
        <f t="shared" si="16"/>
        <v>0</v>
      </c>
      <c r="AJG8" s="6">
        <f t="shared" si="16"/>
        <v>0</v>
      </c>
      <c r="AJH8" s="6">
        <f t="shared" si="16"/>
        <v>0</v>
      </c>
      <c r="AJI8" s="6">
        <f t="shared" si="16"/>
        <v>0</v>
      </c>
      <c r="AJJ8" s="6">
        <f t="shared" si="16"/>
        <v>0</v>
      </c>
      <c r="AJK8" s="6">
        <f t="shared" si="16"/>
        <v>0</v>
      </c>
      <c r="AJL8" s="6">
        <f t="shared" si="16"/>
        <v>0</v>
      </c>
      <c r="AJM8" s="6">
        <f t="shared" si="16"/>
        <v>0</v>
      </c>
      <c r="AJN8" s="6">
        <f t="shared" si="16"/>
        <v>0</v>
      </c>
      <c r="AJO8" s="6">
        <f t="shared" si="16"/>
        <v>0</v>
      </c>
      <c r="AJP8" s="6">
        <f t="shared" si="16"/>
        <v>0</v>
      </c>
      <c r="AJQ8" s="6">
        <f t="shared" si="16"/>
        <v>0</v>
      </c>
      <c r="AJR8" s="6">
        <f t="shared" si="16"/>
        <v>0</v>
      </c>
      <c r="AJS8" s="6">
        <f t="shared" si="16"/>
        <v>0</v>
      </c>
      <c r="AJT8" s="6">
        <f t="shared" si="16"/>
        <v>0</v>
      </c>
      <c r="AJU8" s="6">
        <f t="shared" si="16"/>
        <v>0</v>
      </c>
      <c r="AJV8" s="6">
        <f t="shared" si="16"/>
        <v>0</v>
      </c>
      <c r="AJW8" s="6">
        <f t="shared" si="16"/>
        <v>0</v>
      </c>
      <c r="AJX8" s="6">
        <f t="shared" si="16"/>
        <v>0</v>
      </c>
      <c r="AJY8" s="6">
        <f t="shared" si="16"/>
        <v>0</v>
      </c>
      <c r="AJZ8" s="6">
        <f t="shared" si="16"/>
        <v>0</v>
      </c>
      <c r="AKA8" s="6">
        <f t="shared" si="16"/>
        <v>0</v>
      </c>
      <c r="AKB8" s="6">
        <f t="shared" si="16"/>
        <v>0</v>
      </c>
      <c r="AKC8" s="6">
        <f t="shared" si="16"/>
        <v>0</v>
      </c>
      <c r="AKD8" s="6">
        <f t="shared" si="16"/>
        <v>0</v>
      </c>
      <c r="AKE8" s="6">
        <f t="shared" si="16"/>
        <v>0</v>
      </c>
      <c r="AKF8" s="6">
        <f t="shared" si="16"/>
        <v>0</v>
      </c>
      <c r="AKG8" s="6">
        <f t="shared" si="16"/>
        <v>0</v>
      </c>
      <c r="AKH8" s="6">
        <f t="shared" si="16"/>
        <v>0</v>
      </c>
      <c r="AKI8" s="6">
        <f t="shared" si="16"/>
        <v>0</v>
      </c>
      <c r="AKJ8" s="6">
        <f t="shared" si="16"/>
        <v>0</v>
      </c>
      <c r="AKK8" s="6">
        <f t="shared" si="16"/>
        <v>0</v>
      </c>
      <c r="AKL8" s="6">
        <f t="shared" si="16"/>
        <v>0</v>
      </c>
      <c r="AKM8" s="6">
        <f t="shared" si="16"/>
        <v>0</v>
      </c>
      <c r="AKN8" s="6">
        <f t="shared" si="16"/>
        <v>0</v>
      </c>
      <c r="AKO8" s="6">
        <f t="shared" si="16"/>
        <v>0</v>
      </c>
      <c r="AKP8" s="6">
        <f t="shared" si="16"/>
        <v>0</v>
      </c>
      <c r="AKQ8" s="6">
        <f t="shared" si="16"/>
        <v>0</v>
      </c>
      <c r="AKR8" s="6">
        <f t="shared" si="16"/>
        <v>0</v>
      </c>
      <c r="AKS8" s="6">
        <f t="shared" ref="AKS8:AND8" si="17">+AKS5+AKS6+AKS7</f>
        <v>0</v>
      </c>
      <c r="AKT8" s="6">
        <f t="shared" si="17"/>
        <v>0</v>
      </c>
      <c r="AKU8" s="6">
        <f t="shared" si="17"/>
        <v>0</v>
      </c>
      <c r="AKV8" s="6">
        <f t="shared" si="17"/>
        <v>0</v>
      </c>
      <c r="AKW8" s="6">
        <f t="shared" si="17"/>
        <v>0</v>
      </c>
      <c r="AKX8" s="6">
        <f t="shared" si="17"/>
        <v>0</v>
      </c>
      <c r="AKY8" s="6">
        <f t="shared" si="17"/>
        <v>0</v>
      </c>
      <c r="AKZ8" s="6">
        <f t="shared" si="17"/>
        <v>0</v>
      </c>
      <c r="ALA8" s="6">
        <f t="shared" si="17"/>
        <v>0</v>
      </c>
      <c r="ALB8" s="6">
        <f t="shared" si="17"/>
        <v>0</v>
      </c>
      <c r="ALC8" s="6">
        <f t="shared" si="17"/>
        <v>0</v>
      </c>
      <c r="ALD8" s="6">
        <f t="shared" si="17"/>
        <v>0</v>
      </c>
      <c r="ALE8" s="6">
        <f t="shared" si="17"/>
        <v>0</v>
      </c>
      <c r="ALF8" s="6">
        <f t="shared" si="17"/>
        <v>0</v>
      </c>
      <c r="ALG8" s="6">
        <f t="shared" si="17"/>
        <v>0</v>
      </c>
      <c r="ALH8" s="6">
        <f t="shared" si="17"/>
        <v>0</v>
      </c>
      <c r="ALI8" s="6">
        <f t="shared" si="17"/>
        <v>0</v>
      </c>
      <c r="ALJ8" s="6">
        <f t="shared" si="17"/>
        <v>0</v>
      </c>
      <c r="ALK8" s="6">
        <f t="shared" si="17"/>
        <v>0</v>
      </c>
      <c r="ALL8" s="6">
        <f t="shared" si="17"/>
        <v>0</v>
      </c>
      <c r="ALM8" s="6">
        <f t="shared" si="17"/>
        <v>0</v>
      </c>
      <c r="ALN8" s="6">
        <f t="shared" si="17"/>
        <v>0</v>
      </c>
      <c r="ALO8" s="6">
        <f t="shared" si="17"/>
        <v>0</v>
      </c>
      <c r="ALP8" s="6">
        <f t="shared" si="17"/>
        <v>0</v>
      </c>
      <c r="ALQ8" s="6">
        <f t="shared" si="17"/>
        <v>0</v>
      </c>
      <c r="ALR8" s="6">
        <f t="shared" si="17"/>
        <v>0</v>
      </c>
      <c r="ALS8" s="6">
        <f t="shared" si="17"/>
        <v>0</v>
      </c>
      <c r="ALT8" s="6">
        <f t="shared" si="17"/>
        <v>0</v>
      </c>
      <c r="ALU8" s="6">
        <f t="shared" si="17"/>
        <v>0</v>
      </c>
      <c r="ALV8" s="6">
        <f t="shared" si="17"/>
        <v>0</v>
      </c>
      <c r="ALW8" s="6">
        <f t="shared" si="17"/>
        <v>0</v>
      </c>
      <c r="ALX8" s="6">
        <f t="shared" si="17"/>
        <v>0</v>
      </c>
      <c r="ALY8" s="6">
        <f t="shared" si="17"/>
        <v>0</v>
      </c>
      <c r="ALZ8" s="6">
        <f t="shared" si="17"/>
        <v>0</v>
      </c>
      <c r="AMA8" s="6">
        <f t="shared" si="17"/>
        <v>0</v>
      </c>
      <c r="AMB8" s="6">
        <f t="shared" si="17"/>
        <v>0</v>
      </c>
      <c r="AMC8" s="6">
        <f t="shared" si="17"/>
        <v>0</v>
      </c>
      <c r="AMD8" s="6">
        <f t="shared" si="17"/>
        <v>0</v>
      </c>
      <c r="AME8" s="6">
        <f t="shared" si="17"/>
        <v>0</v>
      </c>
      <c r="AMF8" s="6">
        <f t="shared" si="17"/>
        <v>0</v>
      </c>
      <c r="AMG8" s="6">
        <f t="shared" si="17"/>
        <v>0</v>
      </c>
      <c r="AMH8" s="6">
        <f t="shared" si="17"/>
        <v>0</v>
      </c>
      <c r="AMI8" s="6">
        <f t="shared" si="17"/>
        <v>0</v>
      </c>
      <c r="AMJ8" s="6">
        <f t="shared" si="17"/>
        <v>0</v>
      </c>
      <c r="AMK8" s="6">
        <f t="shared" si="17"/>
        <v>0</v>
      </c>
      <c r="AML8" s="6">
        <f t="shared" si="17"/>
        <v>0</v>
      </c>
      <c r="AMM8" s="6">
        <f t="shared" si="17"/>
        <v>0</v>
      </c>
      <c r="AMN8" s="6">
        <f t="shared" si="17"/>
        <v>0</v>
      </c>
      <c r="AMO8" s="6">
        <f t="shared" si="17"/>
        <v>0</v>
      </c>
      <c r="AMP8" s="6">
        <f t="shared" si="17"/>
        <v>0</v>
      </c>
      <c r="AMQ8" s="6">
        <f t="shared" si="17"/>
        <v>0</v>
      </c>
      <c r="AMR8" s="6">
        <f t="shared" si="17"/>
        <v>0</v>
      </c>
      <c r="AMS8" s="6">
        <f t="shared" si="17"/>
        <v>0</v>
      </c>
      <c r="AMT8" s="6">
        <f t="shared" si="17"/>
        <v>0</v>
      </c>
      <c r="AMU8" s="6">
        <f t="shared" si="17"/>
        <v>0</v>
      </c>
      <c r="AMV8" s="6">
        <f t="shared" si="17"/>
        <v>0</v>
      </c>
      <c r="AMW8" s="6">
        <f t="shared" si="17"/>
        <v>0</v>
      </c>
      <c r="AMX8" s="6">
        <f t="shared" si="17"/>
        <v>0</v>
      </c>
      <c r="AMY8" s="6">
        <f t="shared" si="17"/>
        <v>0</v>
      </c>
      <c r="AMZ8" s="6">
        <f t="shared" si="17"/>
        <v>0</v>
      </c>
      <c r="ANA8" s="6">
        <f t="shared" si="17"/>
        <v>0</v>
      </c>
      <c r="ANB8" s="6">
        <f t="shared" si="17"/>
        <v>0</v>
      </c>
      <c r="ANC8" s="6">
        <f t="shared" si="17"/>
        <v>0</v>
      </c>
      <c r="AND8" s="6">
        <f t="shared" si="17"/>
        <v>0</v>
      </c>
      <c r="ANE8" s="6">
        <f t="shared" ref="ANE8:APP8" si="18">+ANE5+ANE6+ANE7</f>
        <v>0</v>
      </c>
      <c r="ANF8" s="6">
        <f t="shared" si="18"/>
        <v>0</v>
      </c>
      <c r="ANG8" s="6">
        <f t="shared" si="18"/>
        <v>0</v>
      </c>
      <c r="ANH8" s="6">
        <f t="shared" si="18"/>
        <v>0</v>
      </c>
      <c r="ANI8" s="6">
        <f t="shared" si="18"/>
        <v>0</v>
      </c>
      <c r="ANJ8" s="6">
        <f t="shared" si="18"/>
        <v>0</v>
      </c>
      <c r="ANK8" s="6">
        <f t="shared" si="18"/>
        <v>0</v>
      </c>
      <c r="ANL8" s="6">
        <f t="shared" si="18"/>
        <v>0</v>
      </c>
      <c r="ANM8" s="6">
        <f t="shared" si="18"/>
        <v>0</v>
      </c>
      <c r="ANN8" s="6">
        <f t="shared" si="18"/>
        <v>0</v>
      </c>
      <c r="ANO8" s="6">
        <f t="shared" si="18"/>
        <v>0</v>
      </c>
      <c r="ANP8" s="6">
        <f t="shared" si="18"/>
        <v>0</v>
      </c>
      <c r="ANQ8" s="6">
        <f t="shared" si="18"/>
        <v>0</v>
      </c>
      <c r="ANR8" s="6">
        <f t="shared" si="18"/>
        <v>0</v>
      </c>
      <c r="ANS8" s="6">
        <f t="shared" si="18"/>
        <v>0</v>
      </c>
      <c r="ANT8" s="6">
        <f t="shared" si="18"/>
        <v>0</v>
      </c>
      <c r="ANU8" s="6">
        <f t="shared" si="18"/>
        <v>0</v>
      </c>
      <c r="ANV8" s="6">
        <f t="shared" si="18"/>
        <v>0</v>
      </c>
      <c r="ANW8" s="6">
        <f t="shared" si="18"/>
        <v>0</v>
      </c>
      <c r="ANX8" s="6">
        <f t="shared" si="18"/>
        <v>0</v>
      </c>
      <c r="ANY8" s="6">
        <f t="shared" si="18"/>
        <v>0</v>
      </c>
      <c r="ANZ8" s="6">
        <f t="shared" si="18"/>
        <v>0</v>
      </c>
      <c r="AOA8" s="6">
        <f t="shared" si="18"/>
        <v>0</v>
      </c>
      <c r="AOB8" s="6">
        <f t="shared" si="18"/>
        <v>0</v>
      </c>
      <c r="AOC8" s="6">
        <f t="shared" si="18"/>
        <v>0</v>
      </c>
      <c r="AOD8" s="6">
        <f t="shared" si="18"/>
        <v>0</v>
      </c>
      <c r="AOE8" s="6">
        <f t="shared" si="18"/>
        <v>0</v>
      </c>
      <c r="AOF8" s="6">
        <f t="shared" si="18"/>
        <v>0</v>
      </c>
      <c r="AOG8" s="6">
        <f t="shared" si="18"/>
        <v>0</v>
      </c>
      <c r="AOH8" s="6">
        <f t="shared" si="18"/>
        <v>0</v>
      </c>
      <c r="AOI8" s="6">
        <f t="shared" si="18"/>
        <v>0</v>
      </c>
      <c r="AOJ8" s="6">
        <f t="shared" si="18"/>
        <v>0</v>
      </c>
      <c r="AOK8" s="6">
        <f t="shared" si="18"/>
        <v>0</v>
      </c>
      <c r="AOL8" s="6">
        <f t="shared" si="18"/>
        <v>0</v>
      </c>
      <c r="AOM8" s="6">
        <f t="shared" si="18"/>
        <v>0</v>
      </c>
      <c r="AON8" s="6">
        <f t="shared" si="18"/>
        <v>0</v>
      </c>
      <c r="AOO8" s="6">
        <f t="shared" si="18"/>
        <v>0</v>
      </c>
      <c r="AOP8" s="6">
        <f t="shared" si="18"/>
        <v>0</v>
      </c>
      <c r="AOQ8" s="6">
        <f t="shared" si="18"/>
        <v>0</v>
      </c>
      <c r="AOR8" s="6">
        <f t="shared" si="18"/>
        <v>0</v>
      </c>
      <c r="AOS8" s="6">
        <f t="shared" si="18"/>
        <v>0</v>
      </c>
      <c r="AOT8" s="6">
        <f t="shared" si="18"/>
        <v>0</v>
      </c>
      <c r="AOU8" s="6">
        <f t="shared" si="18"/>
        <v>0</v>
      </c>
      <c r="AOV8" s="6">
        <f t="shared" si="18"/>
        <v>0</v>
      </c>
      <c r="AOW8" s="6">
        <f t="shared" si="18"/>
        <v>0</v>
      </c>
      <c r="AOX8" s="6">
        <f t="shared" si="18"/>
        <v>0</v>
      </c>
      <c r="AOY8" s="6">
        <f t="shared" si="18"/>
        <v>0</v>
      </c>
      <c r="AOZ8" s="6">
        <f t="shared" si="18"/>
        <v>0</v>
      </c>
      <c r="APA8" s="6">
        <f t="shared" si="18"/>
        <v>0</v>
      </c>
      <c r="APB8" s="6">
        <f t="shared" si="18"/>
        <v>0</v>
      </c>
      <c r="APC8" s="6">
        <f t="shared" si="18"/>
        <v>0</v>
      </c>
      <c r="APD8" s="6">
        <f t="shared" si="18"/>
        <v>0</v>
      </c>
      <c r="APE8" s="6">
        <f t="shared" si="18"/>
        <v>0</v>
      </c>
      <c r="APF8" s="6">
        <f t="shared" si="18"/>
        <v>0</v>
      </c>
      <c r="APG8" s="6">
        <f t="shared" si="18"/>
        <v>0</v>
      </c>
      <c r="APH8" s="6">
        <f t="shared" si="18"/>
        <v>0</v>
      </c>
      <c r="API8" s="6">
        <f t="shared" si="18"/>
        <v>0</v>
      </c>
      <c r="APJ8" s="6">
        <f t="shared" si="18"/>
        <v>0</v>
      </c>
      <c r="APK8" s="6">
        <f t="shared" si="18"/>
        <v>0</v>
      </c>
      <c r="APL8" s="6">
        <f t="shared" si="18"/>
        <v>0</v>
      </c>
      <c r="APM8" s="6">
        <f t="shared" si="18"/>
        <v>0</v>
      </c>
      <c r="APN8" s="6">
        <f t="shared" si="18"/>
        <v>0</v>
      </c>
      <c r="APO8" s="6">
        <f t="shared" si="18"/>
        <v>0</v>
      </c>
      <c r="APP8" s="6">
        <f t="shared" si="18"/>
        <v>0</v>
      </c>
      <c r="APQ8" s="6">
        <f t="shared" ref="APQ8:ASB8" si="19">+APQ5+APQ6+APQ7</f>
        <v>0</v>
      </c>
      <c r="APR8" s="6">
        <f t="shared" si="19"/>
        <v>0</v>
      </c>
      <c r="APS8" s="6">
        <f t="shared" si="19"/>
        <v>0</v>
      </c>
      <c r="APT8" s="6">
        <f t="shared" si="19"/>
        <v>0</v>
      </c>
      <c r="APU8" s="6">
        <f t="shared" si="19"/>
        <v>0</v>
      </c>
      <c r="APV8" s="6">
        <f t="shared" si="19"/>
        <v>0</v>
      </c>
      <c r="APW8" s="6">
        <f t="shared" si="19"/>
        <v>0</v>
      </c>
      <c r="APX8" s="6">
        <f t="shared" si="19"/>
        <v>0</v>
      </c>
      <c r="APY8" s="6">
        <f t="shared" si="19"/>
        <v>0</v>
      </c>
      <c r="APZ8" s="6">
        <f t="shared" si="19"/>
        <v>0</v>
      </c>
      <c r="AQA8" s="6">
        <f t="shared" si="19"/>
        <v>0</v>
      </c>
      <c r="AQB8" s="6">
        <f t="shared" si="19"/>
        <v>0</v>
      </c>
      <c r="AQC8" s="6">
        <f t="shared" si="19"/>
        <v>0</v>
      </c>
      <c r="AQD8" s="6">
        <f t="shared" si="19"/>
        <v>0</v>
      </c>
      <c r="AQE8" s="6">
        <f t="shared" si="19"/>
        <v>0</v>
      </c>
      <c r="AQF8" s="6">
        <f t="shared" si="19"/>
        <v>0</v>
      </c>
      <c r="AQG8" s="6">
        <f t="shared" si="19"/>
        <v>0</v>
      </c>
      <c r="AQH8" s="6">
        <f t="shared" si="19"/>
        <v>0</v>
      </c>
      <c r="AQI8" s="6">
        <f t="shared" si="19"/>
        <v>0</v>
      </c>
      <c r="AQJ8" s="6">
        <f t="shared" si="19"/>
        <v>0</v>
      </c>
      <c r="AQK8" s="6">
        <f t="shared" si="19"/>
        <v>0</v>
      </c>
      <c r="AQL8" s="6">
        <f t="shared" si="19"/>
        <v>0</v>
      </c>
      <c r="AQM8" s="6">
        <f t="shared" si="19"/>
        <v>0</v>
      </c>
      <c r="AQN8" s="6">
        <f t="shared" si="19"/>
        <v>0</v>
      </c>
      <c r="AQO8" s="6">
        <f t="shared" si="19"/>
        <v>0</v>
      </c>
      <c r="AQP8" s="6">
        <f t="shared" si="19"/>
        <v>0</v>
      </c>
      <c r="AQQ8" s="6">
        <f t="shared" si="19"/>
        <v>0</v>
      </c>
      <c r="AQR8" s="6">
        <f t="shared" si="19"/>
        <v>0</v>
      </c>
      <c r="AQS8" s="6">
        <f t="shared" si="19"/>
        <v>0</v>
      </c>
      <c r="AQT8" s="6">
        <f t="shared" si="19"/>
        <v>0</v>
      </c>
      <c r="AQU8" s="6">
        <f t="shared" si="19"/>
        <v>0</v>
      </c>
      <c r="AQV8" s="6">
        <f t="shared" si="19"/>
        <v>0</v>
      </c>
      <c r="AQW8" s="6">
        <f t="shared" si="19"/>
        <v>0</v>
      </c>
      <c r="AQX8" s="6">
        <f t="shared" si="19"/>
        <v>0</v>
      </c>
      <c r="AQY8" s="6">
        <f t="shared" si="19"/>
        <v>0</v>
      </c>
      <c r="AQZ8" s="6">
        <f t="shared" si="19"/>
        <v>0</v>
      </c>
      <c r="ARA8" s="6">
        <f t="shared" si="19"/>
        <v>0</v>
      </c>
      <c r="ARB8" s="6">
        <f t="shared" si="19"/>
        <v>0</v>
      </c>
      <c r="ARC8" s="6">
        <f t="shared" si="19"/>
        <v>0</v>
      </c>
      <c r="ARD8" s="6">
        <f t="shared" si="19"/>
        <v>0</v>
      </c>
      <c r="ARE8" s="6">
        <f t="shared" si="19"/>
        <v>0</v>
      </c>
      <c r="ARF8" s="6">
        <f t="shared" si="19"/>
        <v>0</v>
      </c>
      <c r="ARG8" s="6">
        <f t="shared" si="19"/>
        <v>0</v>
      </c>
      <c r="ARH8" s="6">
        <f t="shared" si="19"/>
        <v>0</v>
      </c>
      <c r="ARI8" s="6">
        <f t="shared" si="19"/>
        <v>0</v>
      </c>
      <c r="ARJ8" s="6">
        <f t="shared" si="19"/>
        <v>0</v>
      </c>
      <c r="ARK8" s="6">
        <f t="shared" si="19"/>
        <v>0</v>
      </c>
      <c r="ARL8" s="6">
        <f t="shared" si="19"/>
        <v>0</v>
      </c>
      <c r="ARM8" s="6">
        <f t="shared" si="19"/>
        <v>0</v>
      </c>
      <c r="ARN8" s="6">
        <f t="shared" si="19"/>
        <v>0</v>
      </c>
      <c r="ARO8" s="6">
        <f t="shared" si="19"/>
        <v>0</v>
      </c>
      <c r="ARP8" s="6">
        <f t="shared" si="19"/>
        <v>0</v>
      </c>
      <c r="ARQ8" s="6">
        <f t="shared" si="19"/>
        <v>0</v>
      </c>
      <c r="ARR8" s="6">
        <f t="shared" si="19"/>
        <v>0</v>
      </c>
      <c r="ARS8" s="6">
        <f t="shared" si="19"/>
        <v>0</v>
      </c>
      <c r="ART8" s="6">
        <f t="shared" si="19"/>
        <v>0</v>
      </c>
      <c r="ARU8" s="6">
        <f t="shared" si="19"/>
        <v>0</v>
      </c>
      <c r="ARV8" s="6">
        <f t="shared" si="19"/>
        <v>0</v>
      </c>
      <c r="ARW8" s="6">
        <f t="shared" si="19"/>
        <v>0</v>
      </c>
      <c r="ARX8" s="6">
        <f t="shared" si="19"/>
        <v>0</v>
      </c>
      <c r="ARY8" s="6">
        <f t="shared" si="19"/>
        <v>0</v>
      </c>
      <c r="ARZ8" s="6">
        <f t="shared" si="19"/>
        <v>0</v>
      </c>
      <c r="ASA8" s="6">
        <f t="shared" si="19"/>
        <v>0</v>
      </c>
      <c r="ASB8" s="6">
        <f t="shared" si="19"/>
        <v>0</v>
      </c>
      <c r="ASC8" s="6">
        <f t="shared" ref="ASC8:AUN8" si="20">+ASC5+ASC6+ASC7</f>
        <v>0</v>
      </c>
      <c r="ASD8" s="6">
        <f t="shared" si="20"/>
        <v>0</v>
      </c>
      <c r="ASE8" s="6">
        <f t="shared" si="20"/>
        <v>0</v>
      </c>
      <c r="ASF8" s="6">
        <f t="shared" si="20"/>
        <v>0</v>
      </c>
      <c r="ASG8" s="6">
        <f t="shared" si="20"/>
        <v>0</v>
      </c>
      <c r="ASH8" s="6">
        <f t="shared" si="20"/>
        <v>0</v>
      </c>
      <c r="ASI8" s="6">
        <f t="shared" si="20"/>
        <v>0</v>
      </c>
      <c r="ASJ8" s="6">
        <f t="shared" si="20"/>
        <v>0</v>
      </c>
      <c r="ASK8" s="6">
        <f t="shared" si="20"/>
        <v>0</v>
      </c>
      <c r="ASL8" s="6">
        <f t="shared" si="20"/>
        <v>0</v>
      </c>
      <c r="ASM8" s="6">
        <f t="shared" si="20"/>
        <v>0</v>
      </c>
      <c r="ASN8" s="6">
        <f t="shared" si="20"/>
        <v>0</v>
      </c>
      <c r="ASO8" s="6">
        <f t="shared" si="20"/>
        <v>0</v>
      </c>
      <c r="ASP8" s="6">
        <f t="shared" si="20"/>
        <v>0</v>
      </c>
      <c r="ASQ8" s="6">
        <f t="shared" si="20"/>
        <v>0</v>
      </c>
      <c r="ASR8" s="6">
        <f t="shared" si="20"/>
        <v>0</v>
      </c>
      <c r="ASS8" s="6">
        <f t="shared" si="20"/>
        <v>0</v>
      </c>
      <c r="AST8" s="6">
        <f t="shared" si="20"/>
        <v>0</v>
      </c>
      <c r="ASU8" s="6">
        <f t="shared" si="20"/>
        <v>0</v>
      </c>
      <c r="ASV8" s="6">
        <f t="shared" si="20"/>
        <v>0</v>
      </c>
      <c r="ASW8" s="6">
        <f t="shared" si="20"/>
        <v>0</v>
      </c>
      <c r="ASX8" s="6">
        <f t="shared" si="20"/>
        <v>0</v>
      </c>
      <c r="ASY8" s="6">
        <f t="shared" si="20"/>
        <v>0</v>
      </c>
      <c r="ASZ8" s="6">
        <f t="shared" si="20"/>
        <v>0</v>
      </c>
      <c r="ATA8" s="6">
        <f t="shared" si="20"/>
        <v>0</v>
      </c>
      <c r="ATB8" s="6">
        <f t="shared" si="20"/>
        <v>0</v>
      </c>
      <c r="ATC8" s="6">
        <f t="shared" si="20"/>
        <v>0</v>
      </c>
      <c r="ATD8" s="6">
        <f t="shared" si="20"/>
        <v>0</v>
      </c>
      <c r="ATE8" s="6">
        <f t="shared" si="20"/>
        <v>0</v>
      </c>
      <c r="ATF8" s="6">
        <f t="shared" si="20"/>
        <v>0</v>
      </c>
      <c r="ATG8" s="6">
        <f t="shared" si="20"/>
        <v>0</v>
      </c>
      <c r="ATH8" s="6">
        <f t="shared" si="20"/>
        <v>0</v>
      </c>
      <c r="ATI8" s="6">
        <f t="shared" si="20"/>
        <v>0</v>
      </c>
      <c r="ATJ8" s="6">
        <f t="shared" si="20"/>
        <v>0</v>
      </c>
      <c r="ATK8" s="6">
        <f t="shared" si="20"/>
        <v>0</v>
      </c>
      <c r="ATL8" s="6">
        <f t="shared" si="20"/>
        <v>0</v>
      </c>
      <c r="ATM8" s="6">
        <f t="shared" si="20"/>
        <v>0</v>
      </c>
      <c r="ATN8" s="6">
        <f t="shared" si="20"/>
        <v>0</v>
      </c>
      <c r="ATO8" s="6">
        <f t="shared" si="20"/>
        <v>0</v>
      </c>
      <c r="ATP8" s="6">
        <f t="shared" si="20"/>
        <v>0</v>
      </c>
      <c r="ATQ8" s="6">
        <f t="shared" si="20"/>
        <v>0</v>
      </c>
      <c r="ATR8" s="6">
        <f t="shared" si="20"/>
        <v>0</v>
      </c>
      <c r="ATS8" s="6">
        <f t="shared" si="20"/>
        <v>0</v>
      </c>
      <c r="ATT8" s="6">
        <f t="shared" si="20"/>
        <v>0</v>
      </c>
      <c r="ATU8" s="6">
        <f t="shared" si="20"/>
        <v>0</v>
      </c>
      <c r="ATV8" s="6">
        <f t="shared" si="20"/>
        <v>0</v>
      </c>
      <c r="ATW8" s="6">
        <f t="shared" si="20"/>
        <v>0</v>
      </c>
      <c r="ATX8" s="6">
        <f t="shared" si="20"/>
        <v>0</v>
      </c>
      <c r="ATY8" s="6">
        <f t="shared" si="20"/>
        <v>0</v>
      </c>
      <c r="ATZ8" s="6">
        <f t="shared" si="20"/>
        <v>0</v>
      </c>
      <c r="AUA8" s="6">
        <f t="shared" si="20"/>
        <v>0</v>
      </c>
      <c r="AUB8" s="6">
        <f t="shared" si="20"/>
        <v>0</v>
      </c>
      <c r="AUC8" s="6">
        <f t="shared" si="20"/>
        <v>0</v>
      </c>
      <c r="AUD8" s="6">
        <f t="shared" si="20"/>
        <v>0</v>
      </c>
      <c r="AUE8" s="6">
        <f t="shared" si="20"/>
        <v>0</v>
      </c>
      <c r="AUF8" s="6">
        <f t="shared" si="20"/>
        <v>0</v>
      </c>
      <c r="AUG8" s="6">
        <f t="shared" si="20"/>
        <v>0</v>
      </c>
      <c r="AUH8" s="6">
        <f t="shared" si="20"/>
        <v>0</v>
      </c>
      <c r="AUI8" s="6">
        <f t="shared" si="20"/>
        <v>0</v>
      </c>
      <c r="AUJ8" s="6">
        <f t="shared" si="20"/>
        <v>0</v>
      </c>
      <c r="AUK8" s="6">
        <f t="shared" si="20"/>
        <v>0</v>
      </c>
      <c r="AUL8" s="6">
        <f t="shared" si="20"/>
        <v>0</v>
      </c>
      <c r="AUM8" s="6">
        <f t="shared" si="20"/>
        <v>0</v>
      </c>
      <c r="AUN8" s="6">
        <f t="shared" si="20"/>
        <v>0</v>
      </c>
      <c r="AUO8" s="6">
        <f t="shared" ref="AUO8:AWZ8" si="21">+AUO5+AUO6+AUO7</f>
        <v>0</v>
      </c>
      <c r="AUP8" s="6">
        <f t="shared" si="21"/>
        <v>0</v>
      </c>
      <c r="AUQ8" s="6">
        <f t="shared" si="21"/>
        <v>0</v>
      </c>
      <c r="AUR8" s="6">
        <f t="shared" si="21"/>
        <v>0</v>
      </c>
      <c r="AUS8" s="6">
        <f t="shared" si="21"/>
        <v>0</v>
      </c>
      <c r="AUT8" s="6">
        <f t="shared" si="21"/>
        <v>0</v>
      </c>
      <c r="AUU8" s="6">
        <f t="shared" si="21"/>
        <v>0</v>
      </c>
      <c r="AUV8" s="6">
        <f t="shared" si="21"/>
        <v>0</v>
      </c>
      <c r="AUW8" s="6">
        <f t="shared" si="21"/>
        <v>0</v>
      </c>
      <c r="AUX8" s="6">
        <f t="shared" si="21"/>
        <v>0</v>
      </c>
      <c r="AUY8" s="6">
        <f t="shared" si="21"/>
        <v>0</v>
      </c>
      <c r="AUZ8" s="6">
        <f t="shared" si="21"/>
        <v>0</v>
      </c>
      <c r="AVA8" s="6">
        <f t="shared" si="21"/>
        <v>0</v>
      </c>
      <c r="AVB8" s="6">
        <f t="shared" si="21"/>
        <v>0</v>
      </c>
      <c r="AVC8" s="6">
        <f t="shared" si="21"/>
        <v>0</v>
      </c>
      <c r="AVD8" s="6">
        <f t="shared" si="21"/>
        <v>0</v>
      </c>
      <c r="AVE8" s="6">
        <f t="shared" si="21"/>
        <v>0</v>
      </c>
      <c r="AVF8" s="6">
        <f t="shared" si="21"/>
        <v>0</v>
      </c>
      <c r="AVG8" s="6">
        <f t="shared" si="21"/>
        <v>0</v>
      </c>
      <c r="AVH8" s="6">
        <f t="shared" si="21"/>
        <v>0</v>
      </c>
      <c r="AVI8" s="6">
        <f t="shared" si="21"/>
        <v>0</v>
      </c>
      <c r="AVJ8" s="6">
        <f t="shared" si="21"/>
        <v>0</v>
      </c>
      <c r="AVK8" s="6">
        <f t="shared" si="21"/>
        <v>0</v>
      </c>
      <c r="AVL8" s="6">
        <f t="shared" si="21"/>
        <v>0</v>
      </c>
      <c r="AVM8" s="6">
        <f t="shared" si="21"/>
        <v>0</v>
      </c>
      <c r="AVN8" s="6">
        <f t="shared" si="21"/>
        <v>0</v>
      </c>
      <c r="AVO8" s="6">
        <f t="shared" si="21"/>
        <v>0</v>
      </c>
      <c r="AVP8" s="6">
        <f t="shared" si="21"/>
        <v>0</v>
      </c>
      <c r="AVQ8" s="6">
        <f t="shared" si="21"/>
        <v>0</v>
      </c>
      <c r="AVR8" s="6">
        <f t="shared" si="21"/>
        <v>0</v>
      </c>
      <c r="AVS8" s="6">
        <f t="shared" si="21"/>
        <v>0</v>
      </c>
      <c r="AVT8" s="6">
        <f t="shared" si="21"/>
        <v>0</v>
      </c>
      <c r="AVU8" s="6">
        <f t="shared" si="21"/>
        <v>0</v>
      </c>
      <c r="AVV8" s="6">
        <f t="shared" si="21"/>
        <v>0</v>
      </c>
      <c r="AVW8" s="6">
        <f t="shared" si="21"/>
        <v>0</v>
      </c>
      <c r="AVX8" s="6">
        <f t="shared" si="21"/>
        <v>0</v>
      </c>
      <c r="AVY8" s="6">
        <f t="shared" si="21"/>
        <v>0</v>
      </c>
      <c r="AVZ8" s="6">
        <f t="shared" si="21"/>
        <v>0</v>
      </c>
      <c r="AWA8" s="6">
        <f t="shared" si="21"/>
        <v>0</v>
      </c>
      <c r="AWB8" s="6">
        <f t="shared" si="21"/>
        <v>0</v>
      </c>
      <c r="AWC8" s="6">
        <f t="shared" si="21"/>
        <v>0</v>
      </c>
      <c r="AWD8" s="6">
        <f t="shared" si="21"/>
        <v>0</v>
      </c>
      <c r="AWE8" s="6">
        <f t="shared" si="21"/>
        <v>0</v>
      </c>
      <c r="AWF8" s="6">
        <f t="shared" si="21"/>
        <v>0</v>
      </c>
      <c r="AWG8" s="6">
        <f t="shared" si="21"/>
        <v>0</v>
      </c>
      <c r="AWH8" s="6">
        <f t="shared" si="21"/>
        <v>0</v>
      </c>
      <c r="AWI8" s="6">
        <f t="shared" si="21"/>
        <v>0</v>
      </c>
      <c r="AWJ8" s="6">
        <f t="shared" si="21"/>
        <v>0</v>
      </c>
      <c r="AWK8" s="6">
        <f t="shared" si="21"/>
        <v>0</v>
      </c>
      <c r="AWL8" s="6">
        <f t="shared" si="21"/>
        <v>0</v>
      </c>
      <c r="AWM8" s="6">
        <f t="shared" si="21"/>
        <v>0</v>
      </c>
      <c r="AWN8" s="6">
        <f t="shared" si="21"/>
        <v>0</v>
      </c>
      <c r="AWO8" s="6">
        <f t="shared" si="21"/>
        <v>0</v>
      </c>
      <c r="AWP8" s="6">
        <f t="shared" si="21"/>
        <v>0</v>
      </c>
      <c r="AWQ8" s="6">
        <f t="shared" si="21"/>
        <v>0</v>
      </c>
      <c r="AWR8" s="6">
        <f t="shared" si="21"/>
        <v>0</v>
      </c>
      <c r="AWS8" s="6">
        <f t="shared" si="21"/>
        <v>0</v>
      </c>
      <c r="AWT8" s="6">
        <f t="shared" si="21"/>
        <v>0</v>
      </c>
      <c r="AWU8" s="6">
        <f t="shared" si="21"/>
        <v>0</v>
      </c>
      <c r="AWV8" s="6">
        <f t="shared" si="21"/>
        <v>0</v>
      </c>
      <c r="AWW8" s="6">
        <f t="shared" si="21"/>
        <v>0</v>
      </c>
      <c r="AWX8" s="6">
        <f t="shared" si="21"/>
        <v>0</v>
      </c>
      <c r="AWY8" s="6">
        <f t="shared" si="21"/>
        <v>0</v>
      </c>
      <c r="AWZ8" s="6">
        <f t="shared" si="21"/>
        <v>0</v>
      </c>
      <c r="AXA8" s="6">
        <f t="shared" ref="AXA8:AZL8" si="22">+AXA5+AXA6+AXA7</f>
        <v>0</v>
      </c>
      <c r="AXB8" s="6">
        <f t="shared" si="22"/>
        <v>0</v>
      </c>
      <c r="AXC8" s="6">
        <f t="shared" si="22"/>
        <v>0</v>
      </c>
      <c r="AXD8" s="6">
        <f t="shared" si="22"/>
        <v>0</v>
      </c>
      <c r="AXE8" s="6">
        <f t="shared" si="22"/>
        <v>0</v>
      </c>
      <c r="AXF8" s="6">
        <f t="shared" si="22"/>
        <v>0</v>
      </c>
      <c r="AXG8" s="6">
        <f t="shared" si="22"/>
        <v>0</v>
      </c>
      <c r="AXH8" s="6">
        <f t="shared" si="22"/>
        <v>0</v>
      </c>
      <c r="AXI8" s="6">
        <f t="shared" si="22"/>
        <v>0</v>
      </c>
      <c r="AXJ8" s="6">
        <f t="shared" si="22"/>
        <v>0</v>
      </c>
      <c r="AXK8" s="6">
        <f t="shared" si="22"/>
        <v>0</v>
      </c>
      <c r="AXL8" s="6">
        <f t="shared" si="22"/>
        <v>0</v>
      </c>
      <c r="AXM8" s="6">
        <f t="shared" si="22"/>
        <v>0</v>
      </c>
      <c r="AXN8" s="6">
        <f t="shared" si="22"/>
        <v>0</v>
      </c>
      <c r="AXO8" s="6">
        <f t="shared" si="22"/>
        <v>0</v>
      </c>
      <c r="AXP8" s="6">
        <f t="shared" si="22"/>
        <v>0</v>
      </c>
      <c r="AXQ8" s="6">
        <f t="shared" si="22"/>
        <v>0</v>
      </c>
      <c r="AXR8" s="6">
        <f t="shared" si="22"/>
        <v>0</v>
      </c>
      <c r="AXS8" s="6">
        <f t="shared" si="22"/>
        <v>0</v>
      </c>
      <c r="AXT8" s="6">
        <f t="shared" si="22"/>
        <v>0</v>
      </c>
      <c r="AXU8" s="6">
        <f t="shared" si="22"/>
        <v>0</v>
      </c>
      <c r="AXV8" s="6">
        <f t="shared" si="22"/>
        <v>0</v>
      </c>
      <c r="AXW8" s="6">
        <f t="shared" si="22"/>
        <v>0</v>
      </c>
      <c r="AXX8" s="6">
        <f t="shared" si="22"/>
        <v>0</v>
      </c>
      <c r="AXY8" s="6">
        <f t="shared" si="22"/>
        <v>0</v>
      </c>
      <c r="AXZ8" s="6">
        <f t="shared" si="22"/>
        <v>0</v>
      </c>
      <c r="AYA8" s="6">
        <f t="shared" si="22"/>
        <v>0</v>
      </c>
      <c r="AYB8" s="6">
        <f t="shared" si="22"/>
        <v>0</v>
      </c>
      <c r="AYC8" s="6">
        <f t="shared" si="22"/>
        <v>0</v>
      </c>
      <c r="AYD8" s="6">
        <f t="shared" si="22"/>
        <v>0</v>
      </c>
      <c r="AYE8" s="6">
        <f t="shared" si="22"/>
        <v>0</v>
      </c>
      <c r="AYF8" s="6">
        <f t="shared" si="22"/>
        <v>0</v>
      </c>
      <c r="AYG8" s="6">
        <f t="shared" si="22"/>
        <v>0</v>
      </c>
      <c r="AYH8" s="6">
        <f t="shared" si="22"/>
        <v>0</v>
      </c>
      <c r="AYI8" s="6">
        <f t="shared" si="22"/>
        <v>0</v>
      </c>
      <c r="AYJ8" s="6">
        <f t="shared" si="22"/>
        <v>0</v>
      </c>
      <c r="AYK8" s="6">
        <f t="shared" si="22"/>
        <v>0</v>
      </c>
      <c r="AYL8" s="6">
        <f t="shared" si="22"/>
        <v>0</v>
      </c>
      <c r="AYM8" s="6">
        <f t="shared" si="22"/>
        <v>0</v>
      </c>
      <c r="AYN8" s="6">
        <f t="shared" si="22"/>
        <v>0</v>
      </c>
      <c r="AYO8" s="6">
        <f t="shared" si="22"/>
        <v>0</v>
      </c>
      <c r="AYP8" s="6">
        <f t="shared" si="22"/>
        <v>0</v>
      </c>
      <c r="AYQ8" s="6">
        <f t="shared" si="22"/>
        <v>0</v>
      </c>
      <c r="AYR8" s="6">
        <f t="shared" si="22"/>
        <v>0</v>
      </c>
      <c r="AYS8" s="6">
        <f t="shared" si="22"/>
        <v>0</v>
      </c>
      <c r="AYT8" s="6">
        <f t="shared" si="22"/>
        <v>0</v>
      </c>
      <c r="AYU8" s="6">
        <f t="shared" si="22"/>
        <v>0</v>
      </c>
      <c r="AYV8" s="6">
        <f t="shared" si="22"/>
        <v>0</v>
      </c>
      <c r="AYW8" s="6">
        <f t="shared" si="22"/>
        <v>0</v>
      </c>
      <c r="AYX8" s="6">
        <f t="shared" si="22"/>
        <v>0</v>
      </c>
      <c r="AYY8" s="6">
        <f t="shared" si="22"/>
        <v>0</v>
      </c>
      <c r="AYZ8" s="6">
        <f t="shared" si="22"/>
        <v>0</v>
      </c>
      <c r="AZA8" s="6">
        <f t="shared" si="22"/>
        <v>0</v>
      </c>
      <c r="AZB8" s="6">
        <f t="shared" si="22"/>
        <v>0</v>
      </c>
      <c r="AZC8" s="6">
        <f t="shared" si="22"/>
        <v>0</v>
      </c>
      <c r="AZD8" s="6">
        <f t="shared" si="22"/>
        <v>0</v>
      </c>
      <c r="AZE8" s="6">
        <f t="shared" si="22"/>
        <v>0</v>
      </c>
      <c r="AZF8" s="6">
        <f t="shared" si="22"/>
        <v>0</v>
      </c>
      <c r="AZG8" s="6">
        <f t="shared" si="22"/>
        <v>0</v>
      </c>
      <c r="AZH8" s="6">
        <f t="shared" si="22"/>
        <v>0</v>
      </c>
      <c r="AZI8" s="6">
        <f t="shared" si="22"/>
        <v>0</v>
      </c>
      <c r="AZJ8" s="6">
        <f t="shared" si="22"/>
        <v>0</v>
      </c>
      <c r="AZK8" s="6">
        <f t="shared" si="22"/>
        <v>0</v>
      </c>
      <c r="AZL8" s="6">
        <f t="shared" si="22"/>
        <v>0</v>
      </c>
      <c r="AZM8" s="6">
        <f t="shared" ref="AZM8:BBX8" si="23">+AZM5+AZM6+AZM7</f>
        <v>0</v>
      </c>
      <c r="AZN8" s="6">
        <f t="shared" si="23"/>
        <v>0</v>
      </c>
      <c r="AZO8" s="6">
        <f t="shared" si="23"/>
        <v>0</v>
      </c>
      <c r="AZP8" s="6">
        <f t="shared" si="23"/>
        <v>0</v>
      </c>
      <c r="AZQ8" s="6">
        <f t="shared" si="23"/>
        <v>0</v>
      </c>
      <c r="AZR8" s="6">
        <f t="shared" si="23"/>
        <v>0</v>
      </c>
      <c r="AZS8" s="6">
        <f t="shared" si="23"/>
        <v>0</v>
      </c>
      <c r="AZT8" s="6">
        <f t="shared" si="23"/>
        <v>0</v>
      </c>
      <c r="AZU8" s="6">
        <f t="shared" si="23"/>
        <v>0</v>
      </c>
      <c r="AZV8" s="6">
        <f t="shared" si="23"/>
        <v>0</v>
      </c>
      <c r="AZW8" s="6">
        <f t="shared" si="23"/>
        <v>0</v>
      </c>
      <c r="AZX8" s="6">
        <f t="shared" si="23"/>
        <v>0</v>
      </c>
      <c r="AZY8" s="6">
        <f t="shared" si="23"/>
        <v>0</v>
      </c>
      <c r="AZZ8" s="6">
        <f t="shared" si="23"/>
        <v>0</v>
      </c>
      <c r="BAA8" s="6">
        <f t="shared" si="23"/>
        <v>0</v>
      </c>
      <c r="BAB8" s="6">
        <f t="shared" si="23"/>
        <v>0</v>
      </c>
      <c r="BAC8" s="6">
        <f t="shared" si="23"/>
        <v>0</v>
      </c>
      <c r="BAD8" s="6">
        <f t="shared" si="23"/>
        <v>0</v>
      </c>
      <c r="BAE8" s="6">
        <f t="shared" si="23"/>
        <v>0</v>
      </c>
      <c r="BAF8" s="6">
        <f t="shared" si="23"/>
        <v>0</v>
      </c>
      <c r="BAG8" s="6">
        <f t="shared" si="23"/>
        <v>0</v>
      </c>
      <c r="BAH8" s="6">
        <f t="shared" si="23"/>
        <v>0</v>
      </c>
      <c r="BAI8" s="6">
        <f t="shared" si="23"/>
        <v>0</v>
      </c>
      <c r="BAJ8" s="6">
        <f t="shared" si="23"/>
        <v>0</v>
      </c>
      <c r="BAK8" s="6">
        <f t="shared" si="23"/>
        <v>0</v>
      </c>
      <c r="BAL8" s="6">
        <f t="shared" si="23"/>
        <v>0</v>
      </c>
      <c r="BAM8" s="6">
        <f t="shared" si="23"/>
        <v>0</v>
      </c>
      <c r="BAN8" s="6">
        <f t="shared" si="23"/>
        <v>0</v>
      </c>
      <c r="BAO8" s="6">
        <f t="shared" si="23"/>
        <v>0</v>
      </c>
      <c r="BAP8" s="6">
        <f t="shared" si="23"/>
        <v>0</v>
      </c>
      <c r="BAQ8" s="6">
        <f t="shared" si="23"/>
        <v>0</v>
      </c>
      <c r="BAR8" s="6">
        <f t="shared" si="23"/>
        <v>0</v>
      </c>
      <c r="BAS8" s="6">
        <f t="shared" si="23"/>
        <v>0</v>
      </c>
      <c r="BAT8" s="6">
        <f t="shared" si="23"/>
        <v>0</v>
      </c>
      <c r="BAU8" s="6">
        <f t="shared" si="23"/>
        <v>0</v>
      </c>
      <c r="BAV8" s="6">
        <f t="shared" si="23"/>
        <v>0</v>
      </c>
      <c r="BAW8" s="6">
        <f t="shared" si="23"/>
        <v>0</v>
      </c>
      <c r="BAX8" s="6">
        <f t="shared" si="23"/>
        <v>0</v>
      </c>
      <c r="BAY8" s="6">
        <f t="shared" si="23"/>
        <v>0</v>
      </c>
      <c r="BAZ8" s="6">
        <f t="shared" si="23"/>
        <v>0</v>
      </c>
      <c r="BBA8" s="6">
        <f t="shared" si="23"/>
        <v>0</v>
      </c>
      <c r="BBB8" s="6">
        <f t="shared" si="23"/>
        <v>0</v>
      </c>
      <c r="BBC8" s="6">
        <f t="shared" si="23"/>
        <v>0</v>
      </c>
      <c r="BBD8" s="6">
        <f t="shared" si="23"/>
        <v>0</v>
      </c>
      <c r="BBE8" s="6">
        <f t="shared" si="23"/>
        <v>0</v>
      </c>
      <c r="BBF8" s="6">
        <f t="shared" si="23"/>
        <v>0</v>
      </c>
      <c r="BBG8" s="6">
        <f t="shared" si="23"/>
        <v>0</v>
      </c>
      <c r="BBH8" s="6">
        <f t="shared" si="23"/>
        <v>0</v>
      </c>
      <c r="BBI8" s="6">
        <f t="shared" si="23"/>
        <v>0</v>
      </c>
      <c r="BBJ8" s="6">
        <f t="shared" si="23"/>
        <v>0</v>
      </c>
      <c r="BBK8" s="6">
        <f t="shared" si="23"/>
        <v>0</v>
      </c>
      <c r="BBL8" s="6">
        <f t="shared" si="23"/>
        <v>0</v>
      </c>
      <c r="BBM8" s="6">
        <f t="shared" si="23"/>
        <v>0</v>
      </c>
      <c r="BBN8" s="6">
        <f t="shared" si="23"/>
        <v>0</v>
      </c>
      <c r="BBO8" s="6">
        <f t="shared" si="23"/>
        <v>0</v>
      </c>
      <c r="BBP8" s="6">
        <f t="shared" si="23"/>
        <v>0</v>
      </c>
      <c r="BBQ8" s="6">
        <f t="shared" si="23"/>
        <v>0</v>
      </c>
      <c r="BBR8" s="6">
        <f t="shared" si="23"/>
        <v>0</v>
      </c>
      <c r="BBS8" s="6">
        <f t="shared" si="23"/>
        <v>0</v>
      </c>
      <c r="BBT8" s="6">
        <f t="shared" si="23"/>
        <v>0</v>
      </c>
      <c r="BBU8" s="6">
        <f t="shared" si="23"/>
        <v>0</v>
      </c>
      <c r="BBV8" s="6">
        <f t="shared" si="23"/>
        <v>0</v>
      </c>
      <c r="BBW8" s="6">
        <f t="shared" si="23"/>
        <v>0</v>
      </c>
      <c r="BBX8" s="6">
        <f t="shared" si="23"/>
        <v>0</v>
      </c>
      <c r="BBY8" s="6">
        <f t="shared" ref="BBY8:BEJ8" si="24">+BBY5+BBY6+BBY7</f>
        <v>0</v>
      </c>
      <c r="BBZ8" s="6">
        <f t="shared" si="24"/>
        <v>0</v>
      </c>
      <c r="BCA8" s="6">
        <f t="shared" si="24"/>
        <v>0</v>
      </c>
      <c r="BCB8" s="6">
        <f t="shared" si="24"/>
        <v>0</v>
      </c>
      <c r="BCC8" s="6">
        <f t="shared" si="24"/>
        <v>0</v>
      </c>
      <c r="BCD8" s="6">
        <f t="shared" si="24"/>
        <v>0</v>
      </c>
      <c r="BCE8" s="6">
        <f t="shared" si="24"/>
        <v>0</v>
      </c>
      <c r="BCF8" s="6">
        <f t="shared" si="24"/>
        <v>0</v>
      </c>
      <c r="BCG8" s="6">
        <f t="shared" si="24"/>
        <v>0</v>
      </c>
      <c r="BCH8" s="6">
        <f t="shared" si="24"/>
        <v>0</v>
      </c>
      <c r="BCI8" s="6">
        <f t="shared" si="24"/>
        <v>0</v>
      </c>
      <c r="BCJ8" s="6">
        <f t="shared" si="24"/>
        <v>0</v>
      </c>
      <c r="BCK8" s="6">
        <f t="shared" si="24"/>
        <v>0</v>
      </c>
      <c r="BCL8" s="6">
        <f t="shared" si="24"/>
        <v>0</v>
      </c>
      <c r="BCM8" s="6">
        <f t="shared" si="24"/>
        <v>0</v>
      </c>
      <c r="BCN8" s="6">
        <f t="shared" si="24"/>
        <v>0</v>
      </c>
      <c r="BCO8" s="6">
        <f t="shared" si="24"/>
        <v>0</v>
      </c>
      <c r="BCP8" s="6">
        <f t="shared" si="24"/>
        <v>0</v>
      </c>
      <c r="BCQ8" s="6">
        <f t="shared" si="24"/>
        <v>0</v>
      </c>
      <c r="BCR8" s="6">
        <f t="shared" si="24"/>
        <v>0</v>
      </c>
      <c r="BCS8" s="6">
        <f t="shared" si="24"/>
        <v>0</v>
      </c>
      <c r="BCT8" s="6">
        <f t="shared" si="24"/>
        <v>0</v>
      </c>
      <c r="BCU8" s="6">
        <f t="shared" si="24"/>
        <v>0</v>
      </c>
      <c r="BCV8" s="6">
        <f t="shared" si="24"/>
        <v>0</v>
      </c>
      <c r="BCW8" s="6">
        <f t="shared" si="24"/>
        <v>0</v>
      </c>
      <c r="BCX8" s="6">
        <f t="shared" si="24"/>
        <v>0</v>
      </c>
      <c r="BCY8" s="6">
        <f t="shared" si="24"/>
        <v>0</v>
      </c>
      <c r="BCZ8" s="6">
        <f t="shared" si="24"/>
        <v>0</v>
      </c>
      <c r="BDA8" s="6">
        <f t="shared" si="24"/>
        <v>0</v>
      </c>
      <c r="BDB8" s="6">
        <f t="shared" si="24"/>
        <v>0</v>
      </c>
      <c r="BDC8" s="6">
        <f t="shared" si="24"/>
        <v>0</v>
      </c>
      <c r="BDD8" s="6">
        <f t="shared" si="24"/>
        <v>0</v>
      </c>
      <c r="BDE8" s="6">
        <f t="shared" si="24"/>
        <v>0</v>
      </c>
      <c r="BDF8" s="6">
        <f t="shared" si="24"/>
        <v>0</v>
      </c>
      <c r="BDG8" s="6">
        <f t="shared" si="24"/>
        <v>0</v>
      </c>
      <c r="BDH8" s="6">
        <f t="shared" si="24"/>
        <v>0</v>
      </c>
      <c r="BDI8" s="6">
        <f t="shared" si="24"/>
        <v>0</v>
      </c>
      <c r="BDJ8" s="6">
        <f t="shared" si="24"/>
        <v>0</v>
      </c>
      <c r="BDK8" s="6">
        <f t="shared" si="24"/>
        <v>0</v>
      </c>
      <c r="BDL8" s="6">
        <f t="shared" si="24"/>
        <v>0</v>
      </c>
      <c r="BDM8" s="6">
        <f t="shared" si="24"/>
        <v>0</v>
      </c>
      <c r="BDN8" s="6">
        <f t="shared" si="24"/>
        <v>0</v>
      </c>
      <c r="BDO8" s="6">
        <f t="shared" si="24"/>
        <v>0</v>
      </c>
      <c r="BDP8" s="6">
        <f t="shared" si="24"/>
        <v>0</v>
      </c>
      <c r="BDQ8" s="6">
        <f t="shared" si="24"/>
        <v>0</v>
      </c>
      <c r="BDR8" s="6">
        <f t="shared" si="24"/>
        <v>0</v>
      </c>
      <c r="BDS8" s="6">
        <f t="shared" si="24"/>
        <v>0</v>
      </c>
      <c r="BDT8" s="6">
        <f t="shared" si="24"/>
        <v>0</v>
      </c>
      <c r="BDU8" s="6">
        <f t="shared" si="24"/>
        <v>0</v>
      </c>
      <c r="BDV8" s="6">
        <f t="shared" si="24"/>
        <v>0</v>
      </c>
      <c r="BDW8" s="6">
        <f t="shared" si="24"/>
        <v>0</v>
      </c>
      <c r="BDX8" s="6">
        <f t="shared" si="24"/>
        <v>0</v>
      </c>
      <c r="BDY8" s="6">
        <f t="shared" si="24"/>
        <v>0</v>
      </c>
      <c r="BDZ8" s="6">
        <f t="shared" si="24"/>
        <v>0</v>
      </c>
      <c r="BEA8" s="6">
        <f t="shared" si="24"/>
        <v>0</v>
      </c>
      <c r="BEB8" s="6">
        <f t="shared" si="24"/>
        <v>0</v>
      </c>
      <c r="BEC8" s="6">
        <f t="shared" si="24"/>
        <v>0</v>
      </c>
      <c r="BED8" s="6">
        <f t="shared" si="24"/>
        <v>0</v>
      </c>
      <c r="BEE8" s="6">
        <f t="shared" si="24"/>
        <v>0</v>
      </c>
      <c r="BEF8" s="6">
        <f t="shared" si="24"/>
        <v>0</v>
      </c>
      <c r="BEG8" s="6">
        <f t="shared" si="24"/>
        <v>0</v>
      </c>
      <c r="BEH8" s="6">
        <f t="shared" si="24"/>
        <v>0</v>
      </c>
      <c r="BEI8" s="6">
        <f t="shared" si="24"/>
        <v>0</v>
      </c>
      <c r="BEJ8" s="6">
        <f t="shared" si="24"/>
        <v>0</v>
      </c>
      <c r="BEK8" s="6">
        <f t="shared" ref="BEK8:BGV8" si="25">+BEK5+BEK6+BEK7</f>
        <v>0</v>
      </c>
      <c r="BEL8" s="6">
        <f t="shared" si="25"/>
        <v>0</v>
      </c>
      <c r="BEM8" s="6">
        <f t="shared" si="25"/>
        <v>0</v>
      </c>
      <c r="BEN8" s="6">
        <f t="shared" si="25"/>
        <v>0</v>
      </c>
      <c r="BEO8" s="6">
        <f t="shared" si="25"/>
        <v>0</v>
      </c>
      <c r="BEP8" s="6">
        <f t="shared" si="25"/>
        <v>0</v>
      </c>
      <c r="BEQ8" s="6">
        <f t="shared" si="25"/>
        <v>0</v>
      </c>
      <c r="BER8" s="6">
        <f t="shared" si="25"/>
        <v>0</v>
      </c>
      <c r="BES8" s="6">
        <f t="shared" si="25"/>
        <v>0</v>
      </c>
      <c r="BET8" s="6">
        <f t="shared" si="25"/>
        <v>0</v>
      </c>
      <c r="BEU8" s="6">
        <f t="shared" si="25"/>
        <v>0</v>
      </c>
      <c r="BEV8" s="6">
        <f t="shared" si="25"/>
        <v>0</v>
      </c>
      <c r="BEW8" s="6">
        <f t="shared" si="25"/>
        <v>0</v>
      </c>
      <c r="BEX8" s="6">
        <f t="shared" si="25"/>
        <v>0</v>
      </c>
      <c r="BEY8" s="6">
        <f t="shared" si="25"/>
        <v>0</v>
      </c>
      <c r="BEZ8" s="6">
        <f t="shared" si="25"/>
        <v>0</v>
      </c>
      <c r="BFA8" s="6">
        <f t="shared" si="25"/>
        <v>0</v>
      </c>
      <c r="BFB8" s="6">
        <f t="shared" si="25"/>
        <v>0</v>
      </c>
      <c r="BFC8" s="6">
        <f t="shared" si="25"/>
        <v>0</v>
      </c>
      <c r="BFD8" s="6">
        <f t="shared" si="25"/>
        <v>0</v>
      </c>
      <c r="BFE8" s="6">
        <f t="shared" si="25"/>
        <v>0</v>
      </c>
      <c r="BFF8" s="6">
        <f t="shared" si="25"/>
        <v>0</v>
      </c>
      <c r="BFG8" s="6">
        <f t="shared" si="25"/>
        <v>0</v>
      </c>
      <c r="BFH8" s="6">
        <f t="shared" si="25"/>
        <v>0</v>
      </c>
      <c r="BFI8" s="6">
        <f t="shared" si="25"/>
        <v>0</v>
      </c>
      <c r="BFJ8" s="6">
        <f t="shared" si="25"/>
        <v>0</v>
      </c>
      <c r="BFK8" s="6">
        <f t="shared" si="25"/>
        <v>0</v>
      </c>
      <c r="BFL8" s="6">
        <f t="shared" si="25"/>
        <v>0</v>
      </c>
      <c r="BFM8" s="6">
        <f t="shared" si="25"/>
        <v>0</v>
      </c>
      <c r="BFN8" s="6">
        <f t="shared" si="25"/>
        <v>0</v>
      </c>
      <c r="BFO8" s="6">
        <f t="shared" si="25"/>
        <v>0</v>
      </c>
      <c r="BFP8" s="6">
        <f t="shared" si="25"/>
        <v>0</v>
      </c>
      <c r="BFQ8" s="6">
        <f t="shared" si="25"/>
        <v>0</v>
      </c>
      <c r="BFR8" s="6">
        <f t="shared" si="25"/>
        <v>0</v>
      </c>
      <c r="BFS8" s="6">
        <f t="shared" si="25"/>
        <v>0</v>
      </c>
      <c r="BFT8" s="6">
        <f t="shared" si="25"/>
        <v>0</v>
      </c>
      <c r="BFU8" s="6">
        <f t="shared" si="25"/>
        <v>0</v>
      </c>
      <c r="BFV8" s="6">
        <f t="shared" si="25"/>
        <v>0</v>
      </c>
      <c r="BFW8" s="6">
        <f t="shared" si="25"/>
        <v>0</v>
      </c>
      <c r="BFX8" s="6">
        <f t="shared" si="25"/>
        <v>0</v>
      </c>
      <c r="BFY8" s="6">
        <f t="shared" si="25"/>
        <v>0</v>
      </c>
      <c r="BFZ8" s="6">
        <f t="shared" si="25"/>
        <v>0</v>
      </c>
      <c r="BGA8" s="6">
        <f t="shared" si="25"/>
        <v>0</v>
      </c>
      <c r="BGB8" s="6">
        <f t="shared" si="25"/>
        <v>0</v>
      </c>
      <c r="BGC8" s="6">
        <f t="shared" si="25"/>
        <v>0</v>
      </c>
      <c r="BGD8" s="6">
        <f t="shared" si="25"/>
        <v>0</v>
      </c>
      <c r="BGE8" s="6">
        <f t="shared" si="25"/>
        <v>0</v>
      </c>
      <c r="BGF8" s="6">
        <f t="shared" si="25"/>
        <v>0</v>
      </c>
      <c r="BGG8" s="6">
        <f t="shared" si="25"/>
        <v>0</v>
      </c>
      <c r="BGH8" s="6">
        <f t="shared" si="25"/>
        <v>0</v>
      </c>
      <c r="BGI8" s="6">
        <f t="shared" si="25"/>
        <v>0</v>
      </c>
      <c r="BGJ8" s="6">
        <f t="shared" si="25"/>
        <v>0</v>
      </c>
      <c r="BGK8" s="6">
        <f t="shared" si="25"/>
        <v>0</v>
      </c>
      <c r="BGL8" s="6">
        <f t="shared" si="25"/>
        <v>0</v>
      </c>
      <c r="BGM8" s="6">
        <f t="shared" si="25"/>
        <v>0</v>
      </c>
      <c r="BGN8" s="6">
        <f t="shared" si="25"/>
        <v>0</v>
      </c>
      <c r="BGO8" s="6">
        <f t="shared" si="25"/>
        <v>0</v>
      </c>
      <c r="BGP8" s="6">
        <f t="shared" si="25"/>
        <v>0</v>
      </c>
      <c r="BGQ8" s="6">
        <f t="shared" si="25"/>
        <v>0</v>
      </c>
      <c r="BGR8" s="6">
        <f t="shared" si="25"/>
        <v>0</v>
      </c>
      <c r="BGS8" s="6">
        <f t="shared" si="25"/>
        <v>0</v>
      </c>
      <c r="BGT8" s="6">
        <f t="shared" si="25"/>
        <v>0</v>
      </c>
      <c r="BGU8" s="6">
        <f t="shared" si="25"/>
        <v>0</v>
      </c>
      <c r="BGV8" s="6">
        <f t="shared" si="25"/>
        <v>0</v>
      </c>
      <c r="BGW8" s="6">
        <f t="shared" ref="BGW8:BJH8" si="26">+BGW5+BGW6+BGW7</f>
        <v>0</v>
      </c>
      <c r="BGX8" s="6">
        <f t="shared" si="26"/>
        <v>0</v>
      </c>
      <c r="BGY8" s="6">
        <f t="shared" si="26"/>
        <v>0</v>
      </c>
      <c r="BGZ8" s="6">
        <f t="shared" si="26"/>
        <v>0</v>
      </c>
      <c r="BHA8" s="6">
        <f t="shared" si="26"/>
        <v>0</v>
      </c>
      <c r="BHB8" s="6">
        <f t="shared" si="26"/>
        <v>0</v>
      </c>
      <c r="BHC8" s="6">
        <f t="shared" si="26"/>
        <v>0</v>
      </c>
      <c r="BHD8" s="6">
        <f t="shared" si="26"/>
        <v>0</v>
      </c>
      <c r="BHE8" s="6">
        <f t="shared" si="26"/>
        <v>0</v>
      </c>
      <c r="BHF8" s="6">
        <f t="shared" si="26"/>
        <v>0</v>
      </c>
      <c r="BHG8" s="6">
        <f t="shared" si="26"/>
        <v>0</v>
      </c>
      <c r="BHH8" s="6">
        <f t="shared" si="26"/>
        <v>0</v>
      </c>
      <c r="BHI8" s="6">
        <f t="shared" si="26"/>
        <v>0</v>
      </c>
      <c r="BHJ8" s="6">
        <f t="shared" si="26"/>
        <v>0</v>
      </c>
      <c r="BHK8" s="6">
        <f t="shared" si="26"/>
        <v>0</v>
      </c>
      <c r="BHL8" s="6">
        <f t="shared" si="26"/>
        <v>0</v>
      </c>
      <c r="BHM8" s="6">
        <f t="shared" si="26"/>
        <v>0</v>
      </c>
      <c r="BHN8" s="6">
        <f t="shared" si="26"/>
        <v>0</v>
      </c>
      <c r="BHO8" s="6">
        <f t="shared" si="26"/>
        <v>0</v>
      </c>
      <c r="BHP8" s="6">
        <f t="shared" si="26"/>
        <v>0</v>
      </c>
      <c r="BHQ8" s="6">
        <f t="shared" si="26"/>
        <v>0</v>
      </c>
      <c r="BHR8" s="6">
        <f t="shared" si="26"/>
        <v>0</v>
      </c>
      <c r="BHS8" s="6">
        <f t="shared" si="26"/>
        <v>0</v>
      </c>
      <c r="BHT8" s="6">
        <f t="shared" si="26"/>
        <v>0</v>
      </c>
      <c r="BHU8" s="6">
        <f t="shared" si="26"/>
        <v>0</v>
      </c>
      <c r="BHV8" s="6">
        <f t="shared" si="26"/>
        <v>0</v>
      </c>
      <c r="BHW8" s="6">
        <f t="shared" si="26"/>
        <v>0</v>
      </c>
      <c r="BHX8" s="6">
        <f t="shared" si="26"/>
        <v>0</v>
      </c>
      <c r="BHY8" s="6">
        <f t="shared" si="26"/>
        <v>0</v>
      </c>
      <c r="BHZ8" s="6">
        <f t="shared" si="26"/>
        <v>0</v>
      </c>
      <c r="BIA8" s="6">
        <f t="shared" si="26"/>
        <v>0</v>
      </c>
      <c r="BIB8" s="6">
        <f t="shared" si="26"/>
        <v>0</v>
      </c>
      <c r="BIC8" s="6">
        <f t="shared" si="26"/>
        <v>0</v>
      </c>
      <c r="BID8" s="6">
        <f t="shared" si="26"/>
        <v>0</v>
      </c>
      <c r="BIE8" s="6">
        <f t="shared" si="26"/>
        <v>0</v>
      </c>
      <c r="BIF8" s="6">
        <f t="shared" si="26"/>
        <v>0</v>
      </c>
      <c r="BIG8" s="6">
        <f t="shared" si="26"/>
        <v>0</v>
      </c>
      <c r="BIH8" s="6">
        <f t="shared" si="26"/>
        <v>0</v>
      </c>
      <c r="BII8" s="6">
        <f t="shared" si="26"/>
        <v>0</v>
      </c>
      <c r="BIJ8" s="6">
        <f t="shared" si="26"/>
        <v>0</v>
      </c>
      <c r="BIK8" s="6">
        <f t="shared" si="26"/>
        <v>0</v>
      </c>
      <c r="BIL8" s="6">
        <f t="shared" si="26"/>
        <v>0</v>
      </c>
      <c r="BIM8" s="6">
        <f t="shared" si="26"/>
        <v>0</v>
      </c>
      <c r="BIN8" s="6">
        <f t="shared" si="26"/>
        <v>0</v>
      </c>
      <c r="BIO8" s="6">
        <f t="shared" si="26"/>
        <v>0</v>
      </c>
      <c r="BIP8" s="6">
        <f t="shared" si="26"/>
        <v>0</v>
      </c>
      <c r="BIQ8" s="6">
        <f t="shared" si="26"/>
        <v>0</v>
      </c>
      <c r="BIR8" s="6">
        <f t="shared" si="26"/>
        <v>0</v>
      </c>
      <c r="BIS8" s="6">
        <f t="shared" si="26"/>
        <v>0</v>
      </c>
      <c r="BIT8" s="6">
        <f t="shared" si="26"/>
        <v>0</v>
      </c>
      <c r="BIU8" s="6">
        <f t="shared" si="26"/>
        <v>0</v>
      </c>
      <c r="BIV8" s="6">
        <f t="shared" si="26"/>
        <v>0</v>
      </c>
      <c r="BIW8" s="6">
        <f t="shared" si="26"/>
        <v>0</v>
      </c>
      <c r="BIX8" s="6">
        <f t="shared" si="26"/>
        <v>0</v>
      </c>
      <c r="BIY8" s="6">
        <f t="shared" si="26"/>
        <v>0</v>
      </c>
      <c r="BIZ8" s="6">
        <f t="shared" si="26"/>
        <v>0</v>
      </c>
      <c r="BJA8" s="6">
        <f t="shared" si="26"/>
        <v>0</v>
      </c>
      <c r="BJB8" s="6">
        <f t="shared" si="26"/>
        <v>0</v>
      </c>
      <c r="BJC8" s="6">
        <f t="shared" si="26"/>
        <v>0</v>
      </c>
      <c r="BJD8" s="6">
        <f t="shared" si="26"/>
        <v>0</v>
      </c>
      <c r="BJE8" s="6">
        <f t="shared" si="26"/>
        <v>0</v>
      </c>
      <c r="BJF8" s="6">
        <f t="shared" si="26"/>
        <v>0</v>
      </c>
      <c r="BJG8" s="6">
        <f t="shared" si="26"/>
        <v>0</v>
      </c>
      <c r="BJH8" s="6">
        <f t="shared" si="26"/>
        <v>0</v>
      </c>
      <c r="BJI8" s="6">
        <f t="shared" ref="BJI8:BLT8" si="27">+BJI5+BJI6+BJI7</f>
        <v>0</v>
      </c>
      <c r="BJJ8" s="6">
        <f t="shared" si="27"/>
        <v>0</v>
      </c>
      <c r="BJK8" s="6">
        <f t="shared" si="27"/>
        <v>0</v>
      </c>
      <c r="BJL8" s="6">
        <f t="shared" si="27"/>
        <v>0</v>
      </c>
      <c r="BJM8" s="6">
        <f t="shared" si="27"/>
        <v>0</v>
      </c>
      <c r="BJN8" s="6">
        <f t="shared" si="27"/>
        <v>0</v>
      </c>
      <c r="BJO8" s="6">
        <f t="shared" si="27"/>
        <v>0</v>
      </c>
      <c r="BJP8" s="6">
        <f t="shared" si="27"/>
        <v>0</v>
      </c>
      <c r="BJQ8" s="6">
        <f t="shared" si="27"/>
        <v>0</v>
      </c>
      <c r="BJR8" s="6">
        <f t="shared" si="27"/>
        <v>0</v>
      </c>
      <c r="BJS8" s="6">
        <f t="shared" si="27"/>
        <v>0</v>
      </c>
      <c r="BJT8" s="6">
        <f t="shared" si="27"/>
        <v>0</v>
      </c>
      <c r="BJU8" s="6">
        <f t="shared" si="27"/>
        <v>0</v>
      </c>
      <c r="BJV8" s="6">
        <f t="shared" si="27"/>
        <v>0</v>
      </c>
      <c r="BJW8" s="6">
        <f t="shared" si="27"/>
        <v>0</v>
      </c>
      <c r="BJX8" s="6">
        <f t="shared" si="27"/>
        <v>0</v>
      </c>
      <c r="BJY8" s="6">
        <f t="shared" si="27"/>
        <v>0</v>
      </c>
      <c r="BJZ8" s="6">
        <f t="shared" si="27"/>
        <v>0</v>
      </c>
      <c r="BKA8" s="6">
        <f t="shared" si="27"/>
        <v>0</v>
      </c>
      <c r="BKB8" s="6">
        <f t="shared" si="27"/>
        <v>0</v>
      </c>
      <c r="BKC8" s="6">
        <f t="shared" si="27"/>
        <v>0</v>
      </c>
      <c r="BKD8" s="6">
        <f t="shared" si="27"/>
        <v>0</v>
      </c>
      <c r="BKE8" s="6">
        <f t="shared" si="27"/>
        <v>0</v>
      </c>
      <c r="BKF8" s="6">
        <f t="shared" si="27"/>
        <v>0</v>
      </c>
      <c r="BKG8" s="6">
        <f t="shared" si="27"/>
        <v>0</v>
      </c>
      <c r="BKH8" s="6">
        <f t="shared" si="27"/>
        <v>0</v>
      </c>
      <c r="BKI8" s="6">
        <f t="shared" si="27"/>
        <v>0</v>
      </c>
      <c r="BKJ8" s="6">
        <f t="shared" si="27"/>
        <v>0</v>
      </c>
      <c r="BKK8" s="6">
        <f t="shared" si="27"/>
        <v>0</v>
      </c>
      <c r="BKL8" s="6">
        <f t="shared" si="27"/>
        <v>0</v>
      </c>
      <c r="BKM8" s="6">
        <f t="shared" si="27"/>
        <v>0</v>
      </c>
      <c r="BKN8" s="6">
        <f t="shared" si="27"/>
        <v>0</v>
      </c>
      <c r="BKO8" s="6">
        <f t="shared" si="27"/>
        <v>0</v>
      </c>
      <c r="BKP8" s="6">
        <f t="shared" si="27"/>
        <v>0</v>
      </c>
      <c r="BKQ8" s="6">
        <f t="shared" si="27"/>
        <v>0</v>
      </c>
      <c r="BKR8" s="6">
        <f t="shared" si="27"/>
        <v>0</v>
      </c>
      <c r="BKS8" s="6">
        <f t="shared" si="27"/>
        <v>0</v>
      </c>
      <c r="BKT8" s="6">
        <f t="shared" si="27"/>
        <v>0</v>
      </c>
      <c r="BKU8" s="6">
        <f t="shared" si="27"/>
        <v>0</v>
      </c>
      <c r="BKV8" s="6">
        <f t="shared" si="27"/>
        <v>0</v>
      </c>
      <c r="BKW8" s="6">
        <f t="shared" si="27"/>
        <v>0</v>
      </c>
      <c r="BKX8" s="6">
        <f t="shared" si="27"/>
        <v>0</v>
      </c>
      <c r="BKY8" s="6">
        <f t="shared" si="27"/>
        <v>0</v>
      </c>
      <c r="BKZ8" s="6">
        <f t="shared" si="27"/>
        <v>0</v>
      </c>
      <c r="BLA8" s="6">
        <f t="shared" si="27"/>
        <v>0</v>
      </c>
      <c r="BLB8" s="6">
        <f t="shared" si="27"/>
        <v>0</v>
      </c>
      <c r="BLC8" s="6">
        <f t="shared" si="27"/>
        <v>0</v>
      </c>
      <c r="BLD8" s="6">
        <f t="shared" si="27"/>
        <v>0</v>
      </c>
      <c r="BLE8" s="6">
        <f t="shared" si="27"/>
        <v>0</v>
      </c>
      <c r="BLF8" s="6">
        <f t="shared" si="27"/>
        <v>0</v>
      </c>
      <c r="BLG8" s="6">
        <f t="shared" si="27"/>
        <v>0</v>
      </c>
      <c r="BLH8" s="6">
        <f t="shared" si="27"/>
        <v>0</v>
      </c>
      <c r="BLI8" s="6">
        <f t="shared" si="27"/>
        <v>0</v>
      </c>
      <c r="BLJ8" s="6">
        <f t="shared" si="27"/>
        <v>0</v>
      </c>
      <c r="BLK8" s="6">
        <f t="shared" si="27"/>
        <v>0</v>
      </c>
      <c r="BLL8" s="6">
        <f t="shared" si="27"/>
        <v>0</v>
      </c>
      <c r="BLM8" s="6">
        <f t="shared" si="27"/>
        <v>0</v>
      </c>
      <c r="BLN8" s="6">
        <f t="shared" si="27"/>
        <v>0</v>
      </c>
      <c r="BLO8" s="6">
        <f t="shared" si="27"/>
        <v>0</v>
      </c>
      <c r="BLP8" s="6">
        <f t="shared" si="27"/>
        <v>0</v>
      </c>
      <c r="BLQ8" s="6">
        <f t="shared" si="27"/>
        <v>0</v>
      </c>
      <c r="BLR8" s="6">
        <f t="shared" si="27"/>
        <v>0</v>
      </c>
      <c r="BLS8" s="6">
        <f t="shared" si="27"/>
        <v>0</v>
      </c>
      <c r="BLT8" s="6">
        <f t="shared" si="27"/>
        <v>0</v>
      </c>
      <c r="BLU8" s="6">
        <f t="shared" ref="BLU8:BOF8" si="28">+BLU5+BLU6+BLU7</f>
        <v>0</v>
      </c>
      <c r="BLV8" s="6">
        <f t="shared" si="28"/>
        <v>0</v>
      </c>
      <c r="BLW8" s="6">
        <f t="shared" si="28"/>
        <v>0</v>
      </c>
      <c r="BLX8" s="6">
        <f t="shared" si="28"/>
        <v>0</v>
      </c>
      <c r="BLY8" s="6">
        <f t="shared" si="28"/>
        <v>0</v>
      </c>
      <c r="BLZ8" s="6">
        <f t="shared" si="28"/>
        <v>0</v>
      </c>
      <c r="BMA8" s="6">
        <f t="shared" si="28"/>
        <v>0</v>
      </c>
      <c r="BMB8" s="6">
        <f t="shared" si="28"/>
        <v>0</v>
      </c>
      <c r="BMC8" s="6">
        <f t="shared" si="28"/>
        <v>0</v>
      </c>
      <c r="BMD8" s="6">
        <f t="shared" si="28"/>
        <v>0</v>
      </c>
      <c r="BME8" s="6">
        <f t="shared" si="28"/>
        <v>0</v>
      </c>
      <c r="BMF8" s="6">
        <f t="shared" si="28"/>
        <v>0</v>
      </c>
      <c r="BMG8" s="6">
        <f t="shared" si="28"/>
        <v>0</v>
      </c>
      <c r="BMH8" s="6">
        <f t="shared" si="28"/>
        <v>0</v>
      </c>
      <c r="BMI8" s="6">
        <f t="shared" si="28"/>
        <v>0</v>
      </c>
      <c r="BMJ8" s="6">
        <f t="shared" si="28"/>
        <v>0</v>
      </c>
      <c r="BMK8" s="6">
        <f t="shared" si="28"/>
        <v>0</v>
      </c>
      <c r="BML8" s="6">
        <f t="shared" si="28"/>
        <v>0</v>
      </c>
      <c r="BMM8" s="6">
        <f t="shared" si="28"/>
        <v>0</v>
      </c>
      <c r="BMN8" s="6">
        <f t="shared" si="28"/>
        <v>0</v>
      </c>
      <c r="BMO8" s="6">
        <f t="shared" si="28"/>
        <v>0</v>
      </c>
      <c r="BMP8" s="6">
        <f t="shared" si="28"/>
        <v>0</v>
      </c>
      <c r="BMQ8" s="6">
        <f t="shared" si="28"/>
        <v>0</v>
      </c>
      <c r="BMR8" s="6">
        <f t="shared" si="28"/>
        <v>0</v>
      </c>
      <c r="BMS8" s="6">
        <f t="shared" si="28"/>
        <v>0</v>
      </c>
      <c r="BMT8" s="6">
        <f t="shared" si="28"/>
        <v>0</v>
      </c>
      <c r="BMU8" s="6">
        <f t="shared" si="28"/>
        <v>0</v>
      </c>
      <c r="BMV8" s="6">
        <f t="shared" si="28"/>
        <v>0</v>
      </c>
      <c r="BMW8" s="6">
        <f t="shared" si="28"/>
        <v>0</v>
      </c>
      <c r="BMX8" s="6">
        <f t="shared" si="28"/>
        <v>0</v>
      </c>
      <c r="BMY8" s="6">
        <f t="shared" si="28"/>
        <v>0</v>
      </c>
      <c r="BMZ8" s="6">
        <f t="shared" si="28"/>
        <v>0</v>
      </c>
      <c r="BNA8" s="6">
        <f t="shared" si="28"/>
        <v>0</v>
      </c>
      <c r="BNB8" s="6">
        <f t="shared" si="28"/>
        <v>0</v>
      </c>
      <c r="BNC8" s="6">
        <f t="shared" si="28"/>
        <v>0</v>
      </c>
      <c r="BND8" s="6">
        <f t="shared" si="28"/>
        <v>0</v>
      </c>
      <c r="BNE8" s="6">
        <f t="shared" si="28"/>
        <v>0</v>
      </c>
      <c r="BNF8" s="6">
        <f t="shared" si="28"/>
        <v>0</v>
      </c>
      <c r="BNG8" s="6">
        <f t="shared" si="28"/>
        <v>0</v>
      </c>
      <c r="BNH8" s="6">
        <f t="shared" si="28"/>
        <v>0</v>
      </c>
      <c r="BNI8" s="6">
        <f t="shared" si="28"/>
        <v>0</v>
      </c>
      <c r="BNJ8" s="6">
        <f t="shared" si="28"/>
        <v>0</v>
      </c>
      <c r="BNK8" s="6">
        <f t="shared" si="28"/>
        <v>0</v>
      </c>
      <c r="BNL8" s="6">
        <f t="shared" si="28"/>
        <v>0</v>
      </c>
      <c r="BNM8" s="6">
        <f t="shared" si="28"/>
        <v>0</v>
      </c>
      <c r="BNN8" s="6">
        <f t="shared" si="28"/>
        <v>0</v>
      </c>
      <c r="BNO8" s="6">
        <f t="shared" si="28"/>
        <v>0</v>
      </c>
      <c r="BNP8" s="6">
        <f t="shared" si="28"/>
        <v>0</v>
      </c>
      <c r="BNQ8" s="6">
        <f t="shared" si="28"/>
        <v>0</v>
      </c>
      <c r="BNR8" s="6">
        <f t="shared" si="28"/>
        <v>0</v>
      </c>
      <c r="BNS8" s="6">
        <f t="shared" si="28"/>
        <v>0</v>
      </c>
      <c r="BNT8" s="6">
        <f t="shared" si="28"/>
        <v>0</v>
      </c>
      <c r="BNU8" s="6">
        <f t="shared" si="28"/>
        <v>0</v>
      </c>
      <c r="BNV8" s="6">
        <f t="shared" si="28"/>
        <v>0</v>
      </c>
      <c r="BNW8" s="6">
        <f t="shared" si="28"/>
        <v>0</v>
      </c>
      <c r="BNX8" s="6">
        <f t="shared" si="28"/>
        <v>0</v>
      </c>
      <c r="BNY8" s="6">
        <f t="shared" si="28"/>
        <v>0</v>
      </c>
      <c r="BNZ8" s="6">
        <f t="shared" si="28"/>
        <v>0</v>
      </c>
      <c r="BOA8" s="6">
        <f t="shared" si="28"/>
        <v>0</v>
      </c>
      <c r="BOB8" s="6">
        <f t="shared" si="28"/>
        <v>0</v>
      </c>
      <c r="BOC8" s="6">
        <f t="shared" si="28"/>
        <v>0</v>
      </c>
      <c r="BOD8" s="6">
        <f t="shared" si="28"/>
        <v>0</v>
      </c>
      <c r="BOE8" s="6">
        <f t="shared" si="28"/>
        <v>0</v>
      </c>
      <c r="BOF8" s="6">
        <f t="shared" si="28"/>
        <v>0</v>
      </c>
      <c r="BOG8" s="6">
        <f t="shared" ref="BOG8:BQR8" si="29">+BOG5+BOG6+BOG7</f>
        <v>0</v>
      </c>
      <c r="BOH8" s="6">
        <f t="shared" si="29"/>
        <v>0</v>
      </c>
      <c r="BOI8" s="6">
        <f t="shared" si="29"/>
        <v>0</v>
      </c>
      <c r="BOJ8" s="6">
        <f t="shared" si="29"/>
        <v>0</v>
      </c>
      <c r="BOK8" s="6">
        <f t="shared" si="29"/>
        <v>0</v>
      </c>
      <c r="BOL8" s="6">
        <f t="shared" si="29"/>
        <v>0</v>
      </c>
      <c r="BOM8" s="6">
        <f t="shared" si="29"/>
        <v>0</v>
      </c>
      <c r="BON8" s="6">
        <f t="shared" si="29"/>
        <v>0</v>
      </c>
      <c r="BOO8" s="6">
        <f t="shared" si="29"/>
        <v>0</v>
      </c>
      <c r="BOP8" s="6">
        <f t="shared" si="29"/>
        <v>0</v>
      </c>
      <c r="BOQ8" s="6">
        <f t="shared" si="29"/>
        <v>0</v>
      </c>
      <c r="BOR8" s="6">
        <f t="shared" si="29"/>
        <v>0</v>
      </c>
      <c r="BOS8" s="6">
        <f t="shared" si="29"/>
        <v>0</v>
      </c>
      <c r="BOT8" s="6">
        <f t="shared" si="29"/>
        <v>0</v>
      </c>
      <c r="BOU8" s="6">
        <f t="shared" si="29"/>
        <v>0</v>
      </c>
      <c r="BOV8" s="6">
        <f t="shared" si="29"/>
        <v>0</v>
      </c>
      <c r="BOW8" s="6">
        <f t="shared" si="29"/>
        <v>0</v>
      </c>
      <c r="BOX8" s="6">
        <f t="shared" si="29"/>
        <v>0</v>
      </c>
      <c r="BOY8" s="6">
        <f t="shared" si="29"/>
        <v>0</v>
      </c>
      <c r="BOZ8" s="6">
        <f t="shared" si="29"/>
        <v>0</v>
      </c>
      <c r="BPA8" s="6">
        <f t="shared" si="29"/>
        <v>0</v>
      </c>
      <c r="BPB8" s="6">
        <f t="shared" si="29"/>
        <v>0</v>
      </c>
      <c r="BPC8" s="6">
        <f t="shared" si="29"/>
        <v>0</v>
      </c>
      <c r="BPD8" s="6">
        <f t="shared" si="29"/>
        <v>0</v>
      </c>
      <c r="BPE8" s="6">
        <f t="shared" si="29"/>
        <v>0</v>
      </c>
      <c r="BPF8" s="6">
        <f t="shared" si="29"/>
        <v>0</v>
      </c>
      <c r="BPG8" s="6">
        <f t="shared" si="29"/>
        <v>0</v>
      </c>
      <c r="BPH8" s="6">
        <f t="shared" si="29"/>
        <v>0</v>
      </c>
      <c r="BPI8" s="6">
        <f t="shared" si="29"/>
        <v>0</v>
      </c>
      <c r="BPJ8" s="6">
        <f t="shared" si="29"/>
        <v>0</v>
      </c>
      <c r="BPK8" s="6">
        <f t="shared" si="29"/>
        <v>0</v>
      </c>
      <c r="BPL8" s="6">
        <f t="shared" si="29"/>
        <v>0</v>
      </c>
      <c r="BPM8" s="6">
        <f t="shared" si="29"/>
        <v>0</v>
      </c>
      <c r="BPN8" s="6">
        <f t="shared" si="29"/>
        <v>0</v>
      </c>
      <c r="BPO8" s="6">
        <f t="shared" si="29"/>
        <v>0</v>
      </c>
      <c r="BPP8" s="6">
        <f t="shared" si="29"/>
        <v>0</v>
      </c>
      <c r="BPQ8" s="6">
        <f t="shared" si="29"/>
        <v>0</v>
      </c>
      <c r="BPR8" s="6">
        <f t="shared" si="29"/>
        <v>0</v>
      </c>
      <c r="BPS8" s="6">
        <f t="shared" si="29"/>
        <v>0</v>
      </c>
      <c r="BPT8" s="6">
        <f t="shared" si="29"/>
        <v>0</v>
      </c>
      <c r="BPU8" s="6">
        <f t="shared" si="29"/>
        <v>0</v>
      </c>
      <c r="BPV8" s="6">
        <f t="shared" si="29"/>
        <v>0</v>
      </c>
      <c r="BPW8" s="6">
        <f t="shared" si="29"/>
        <v>0</v>
      </c>
      <c r="BPX8" s="6">
        <f t="shared" si="29"/>
        <v>0</v>
      </c>
      <c r="BPY8" s="6">
        <f t="shared" si="29"/>
        <v>0</v>
      </c>
      <c r="BPZ8" s="6">
        <f t="shared" si="29"/>
        <v>0</v>
      </c>
      <c r="BQA8" s="6">
        <f t="shared" si="29"/>
        <v>0</v>
      </c>
      <c r="BQB8" s="6">
        <f t="shared" si="29"/>
        <v>0</v>
      </c>
      <c r="BQC8" s="6">
        <f t="shared" si="29"/>
        <v>0</v>
      </c>
      <c r="BQD8" s="6">
        <f t="shared" si="29"/>
        <v>0</v>
      </c>
      <c r="BQE8" s="6">
        <f t="shared" si="29"/>
        <v>0</v>
      </c>
      <c r="BQF8" s="6">
        <f t="shared" si="29"/>
        <v>0</v>
      </c>
      <c r="BQG8" s="6">
        <f t="shared" si="29"/>
        <v>0</v>
      </c>
      <c r="BQH8" s="6">
        <f t="shared" si="29"/>
        <v>0</v>
      </c>
      <c r="BQI8" s="6">
        <f t="shared" si="29"/>
        <v>0</v>
      </c>
      <c r="BQJ8" s="6">
        <f t="shared" si="29"/>
        <v>0</v>
      </c>
      <c r="BQK8" s="6">
        <f t="shared" si="29"/>
        <v>0</v>
      </c>
      <c r="BQL8" s="6">
        <f t="shared" si="29"/>
        <v>0</v>
      </c>
      <c r="BQM8" s="6">
        <f t="shared" si="29"/>
        <v>0</v>
      </c>
      <c r="BQN8" s="6">
        <f t="shared" si="29"/>
        <v>0</v>
      </c>
      <c r="BQO8" s="6">
        <f t="shared" si="29"/>
        <v>0</v>
      </c>
      <c r="BQP8" s="6">
        <f t="shared" si="29"/>
        <v>0</v>
      </c>
      <c r="BQQ8" s="6">
        <f t="shared" si="29"/>
        <v>0</v>
      </c>
      <c r="BQR8" s="6">
        <f t="shared" si="29"/>
        <v>0</v>
      </c>
      <c r="BQS8" s="6">
        <f t="shared" ref="BQS8:BTD8" si="30">+BQS5+BQS6+BQS7</f>
        <v>0</v>
      </c>
      <c r="BQT8" s="6">
        <f t="shared" si="30"/>
        <v>0</v>
      </c>
      <c r="BQU8" s="6">
        <f t="shared" si="30"/>
        <v>0</v>
      </c>
      <c r="BQV8" s="6">
        <f t="shared" si="30"/>
        <v>0</v>
      </c>
      <c r="BQW8" s="6">
        <f t="shared" si="30"/>
        <v>0</v>
      </c>
      <c r="BQX8" s="6">
        <f t="shared" si="30"/>
        <v>0</v>
      </c>
      <c r="BQY8" s="6">
        <f t="shared" si="30"/>
        <v>0</v>
      </c>
      <c r="BQZ8" s="6">
        <f t="shared" si="30"/>
        <v>0</v>
      </c>
      <c r="BRA8" s="6">
        <f t="shared" si="30"/>
        <v>0</v>
      </c>
      <c r="BRB8" s="6">
        <f t="shared" si="30"/>
        <v>0</v>
      </c>
      <c r="BRC8" s="6">
        <f t="shared" si="30"/>
        <v>0</v>
      </c>
      <c r="BRD8" s="6">
        <f t="shared" si="30"/>
        <v>0</v>
      </c>
      <c r="BRE8" s="6">
        <f t="shared" si="30"/>
        <v>0</v>
      </c>
      <c r="BRF8" s="6">
        <f t="shared" si="30"/>
        <v>0</v>
      </c>
      <c r="BRG8" s="6">
        <f t="shared" si="30"/>
        <v>0</v>
      </c>
      <c r="BRH8" s="6">
        <f t="shared" si="30"/>
        <v>0</v>
      </c>
      <c r="BRI8" s="6">
        <f t="shared" si="30"/>
        <v>0</v>
      </c>
      <c r="BRJ8" s="6">
        <f t="shared" si="30"/>
        <v>0</v>
      </c>
      <c r="BRK8" s="6">
        <f t="shared" si="30"/>
        <v>0</v>
      </c>
      <c r="BRL8" s="6">
        <f t="shared" si="30"/>
        <v>0</v>
      </c>
      <c r="BRM8" s="6">
        <f t="shared" si="30"/>
        <v>0</v>
      </c>
      <c r="BRN8" s="6">
        <f t="shared" si="30"/>
        <v>0</v>
      </c>
      <c r="BRO8" s="6">
        <f t="shared" si="30"/>
        <v>0</v>
      </c>
      <c r="BRP8" s="6">
        <f t="shared" si="30"/>
        <v>0</v>
      </c>
      <c r="BRQ8" s="6">
        <f t="shared" si="30"/>
        <v>0</v>
      </c>
      <c r="BRR8" s="6">
        <f t="shared" si="30"/>
        <v>0</v>
      </c>
      <c r="BRS8" s="6">
        <f t="shared" si="30"/>
        <v>0</v>
      </c>
      <c r="BRT8" s="6">
        <f t="shared" si="30"/>
        <v>0</v>
      </c>
      <c r="BRU8" s="6">
        <f t="shared" si="30"/>
        <v>0</v>
      </c>
      <c r="BRV8" s="6">
        <f t="shared" si="30"/>
        <v>0</v>
      </c>
      <c r="BRW8" s="6">
        <f t="shared" si="30"/>
        <v>0</v>
      </c>
      <c r="BRX8" s="6">
        <f t="shared" si="30"/>
        <v>0</v>
      </c>
      <c r="BRY8" s="6">
        <f t="shared" si="30"/>
        <v>0</v>
      </c>
      <c r="BRZ8" s="6">
        <f t="shared" si="30"/>
        <v>0</v>
      </c>
      <c r="BSA8" s="6">
        <f t="shared" si="30"/>
        <v>0</v>
      </c>
      <c r="BSB8" s="6">
        <f t="shared" si="30"/>
        <v>0</v>
      </c>
      <c r="BSC8" s="6">
        <f t="shared" si="30"/>
        <v>0</v>
      </c>
      <c r="BSD8" s="6">
        <f t="shared" si="30"/>
        <v>0</v>
      </c>
      <c r="BSE8" s="6">
        <f t="shared" si="30"/>
        <v>0</v>
      </c>
      <c r="BSF8" s="6">
        <f t="shared" si="30"/>
        <v>0</v>
      </c>
      <c r="BSG8" s="6">
        <f t="shared" si="30"/>
        <v>0</v>
      </c>
      <c r="BSH8" s="6">
        <f t="shared" si="30"/>
        <v>0</v>
      </c>
      <c r="BSI8" s="6">
        <f t="shared" si="30"/>
        <v>0</v>
      </c>
      <c r="BSJ8" s="6">
        <f t="shared" si="30"/>
        <v>0</v>
      </c>
      <c r="BSK8" s="6">
        <f t="shared" si="30"/>
        <v>0</v>
      </c>
      <c r="BSL8" s="6">
        <f t="shared" si="30"/>
        <v>0</v>
      </c>
      <c r="BSM8" s="6">
        <f t="shared" si="30"/>
        <v>0</v>
      </c>
      <c r="BSN8" s="6">
        <f t="shared" si="30"/>
        <v>0</v>
      </c>
      <c r="BSO8" s="6">
        <f t="shared" si="30"/>
        <v>0</v>
      </c>
      <c r="BSP8" s="6">
        <f t="shared" si="30"/>
        <v>0</v>
      </c>
      <c r="BSQ8" s="6">
        <f t="shared" si="30"/>
        <v>0</v>
      </c>
      <c r="BSR8" s="6">
        <f t="shared" si="30"/>
        <v>0</v>
      </c>
      <c r="BSS8" s="6">
        <f t="shared" si="30"/>
        <v>0</v>
      </c>
      <c r="BST8" s="6">
        <f t="shared" si="30"/>
        <v>0</v>
      </c>
      <c r="BSU8" s="6">
        <f t="shared" si="30"/>
        <v>0</v>
      </c>
      <c r="BSV8" s="6">
        <f t="shared" si="30"/>
        <v>0</v>
      </c>
      <c r="BSW8" s="6">
        <f t="shared" si="30"/>
        <v>0</v>
      </c>
      <c r="BSX8" s="6">
        <f t="shared" si="30"/>
        <v>0</v>
      </c>
      <c r="BSY8" s="6">
        <f t="shared" si="30"/>
        <v>0</v>
      </c>
      <c r="BSZ8" s="6">
        <f t="shared" si="30"/>
        <v>0</v>
      </c>
      <c r="BTA8" s="6">
        <f t="shared" si="30"/>
        <v>0</v>
      </c>
      <c r="BTB8" s="6">
        <f t="shared" si="30"/>
        <v>0</v>
      </c>
      <c r="BTC8" s="6">
        <f t="shared" si="30"/>
        <v>0</v>
      </c>
      <c r="BTD8" s="6">
        <f t="shared" si="30"/>
        <v>0</v>
      </c>
      <c r="BTE8" s="6">
        <f t="shared" ref="BTE8:BVP8" si="31">+BTE5+BTE6+BTE7</f>
        <v>0</v>
      </c>
      <c r="BTF8" s="6">
        <f t="shared" si="31"/>
        <v>0</v>
      </c>
      <c r="BTG8" s="6">
        <f t="shared" si="31"/>
        <v>0</v>
      </c>
      <c r="BTH8" s="6">
        <f t="shared" si="31"/>
        <v>0</v>
      </c>
      <c r="BTI8" s="6">
        <f t="shared" si="31"/>
        <v>0</v>
      </c>
      <c r="BTJ8" s="6">
        <f t="shared" si="31"/>
        <v>0</v>
      </c>
      <c r="BTK8" s="6">
        <f t="shared" si="31"/>
        <v>0</v>
      </c>
      <c r="BTL8" s="6">
        <f t="shared" si="31"/>
        <v>0</v>
      </c>
      <c r="BTM8" s="6">
        <f t="shared" si="31"/>
        <v>0</v>
      </c>
      <c r="BTN8" s="6">
        <f t="shared" si="31"/>
        <v>0</v>
      </c>
      <c r="BTO8" s="6">
        <f t="shared" si="31"/>
        <v>0</v>
      </c>
      <c r="BTP8" s="6">
        <f t="shared" si="31"/>
        <v>0</v>
      </c>
      <c r="BTQ8" s="6">
        <f t="shared" si="31"/>
        <v>0</v>
      </c>
      <c r="BTR8" s="6">
        <f t="shared" si="31"/>
        <v>0</v>
      </c>
      <c r="BTS8" s="6">
        <f t="shared" si="31"/>
        <v>0</v>
      </c>
      <c r="BTT8" s="6">
        <f t="shared" si="31"/>
        <v>0</v>
      </c>
      <c r="BTU8" s="6">
        <f t="shared" si="31"/>
        <v>0</v>
      </c>
      <c r="BTV8" s="6">
        <f t="shared" si="31"/>
        <v>0</v>
      </c>
      <c r="BTW8" s="6">
        <f t="shared" si="31"/>
        <v>0</v>
      </c>
      <c r="BTX8" s="6">
        <f t="shared" si="31"/>
        <v>0</v>
      </c>
      <c r="BTY8" s="6">
        <f t="shared" si="31"/>
        <v>0</v>
      </c>
      <c r="BTZ8" s="6">
        <f t="shared" si="31"/>
        <v>0</v>
      </c>
      <c r="BUA8" s="6">
        <f t="shared" si="31"/>
        <v>0</v>
      </c>
      <c r="BUB8" s="6">
        <f t="shared" si="31"/>
        <v>0</v>
      </c>
      <c r="BUC8" s="6">
        <f t="shared" si="31"/>
        <v>0</v>
      </c>
      <c r="BUD8" s="6">
        <f t="shared" si="31"/>
        <v>0</v>
      </c>
      <c r="BUE8" s="6">
        <f t="shared" si="31"/>
        <v>0</v>
      </c>
      <c r="BUF8" s="6">
        <f t="shared" si="31"/>
        <v>0</v>
      </c>
      <c r="BUG8" s="6">
        <f t="shared" si="31"/>
        <v>0</v>
      </c>
      <c r="BUH8" s="6">
        <f t="shared" si="31"/>
        <v>0</v>
      </c>
      <c r="BUI8" s="6">
        <f t="shared" si="31"/>
        <v>0</v>
      </c>
      <c r="BUJ8" s="6">
        <f t="shared" si="31"/>
        <v>0</v>
      </c>
      <c r="BUK8" s="6">
        <f t="shared" si="31"/>
        <v>0</v>
      </c>
      <c r="BUL8" s="6">
        <f t="shared" si="31"/>
        <v>0</v>
      </c>
      <c r="BUM8" s="6">
        <f t="shared" si="31"/>
        <v>0</v>
      </c>
      <c r="BUN8" s="6">
        <f t="shared" si="31"/>
        <v>0</v>
      </c>
      <c r="BUO8" s="6">
        <f t="shared" si="31"/>
        <v>0</v>
      </c>
      <c r="BUP8" s="6">
        <f t="shared" si="31"/>
        <v>0</v>
      </c>
      <c r="BUQ8" s="6">
        <f t="shared" si="31"/>
        <v>0</v>
      </c>
      <c r="BUR8" s="6">
        <f t="shared" si="31"/>
        <v>0</v>
      </c>
      <c r="BUS8" s="6">
        <f t="shared" si="31"/>
        <v>0</v>
      </c>
      <c r="BUT8" s="6">
        <f t="shared" si="31"/>
        <v>0</v>
      </c>
      <c r="BUU8" s="6">
        <f t="shared" si="31"/>
        <v>0</v>
      </c>
      <c r="BUV8" s="6">
        <f t="shared" si="31"/>
        <v>0</v>
      </c>
      <c r="BUW8" s="6">
        <f t="shared" si="31"/>
        <v>0</v>
      </c>
      <c r="BUX8" s="6">
        <f t="shared" si="31"/>
        <v>0</v>
      </c>
      <c r="BUY8" s="6">
        <f t="shared" si="31"/>
        <v>0</v>
      </c>
      <c r="BUZ8" s="6">
        <f t="shared" si="31"/>
        <v>0</v>
      </c>
      <c r="BVA8" s="6">
        <f t="shared" si="31"/>
        <v>0</v>
      </c>
      <c r="BVB8" s="6">
        <f t="shared" si="31"/>
        <v>0</v>
      </c>
      <c r="BVC8" s="6">
        <f t="shared" si="31"/>
        <v>0</v>
      </c>
      <c r="BVD8" s="6">
        <f t="shared" si="31"/>
        <v>0</v>
      </c>
      <c r="BVE8" s="6">
        <f t="shared" si="31"/>
        <v>0</v>
      </c>
      <c r="BVF8" s="6">
        <f t="shared" si="31"/>
        <v>0</v>
      </c>
      <c r="BVG8" s="6">
        <f t="shared" si="31"/>
        <v>0</v>
      </c>
      <c r="BVH8" s="6">
        <f t="shared" si="31"/>
        <v>0</v>
      </c>
      <c r="BVI8" s="6">
        <f t="shared" si="31"/>
        <v>0</v>
      </c>
      <c r="BVJ8" s="6">
        <f t="shared" si="31"/>
        <v>0</v>
      </c>
      <c r="BVK8" s="6">
        <f t="shared" si="31"/>
        <v>0</v>
      </c>
      <c r="BVL8" s="6">
        <f t="shared" si="31"/>
        <v>0</v>
      </c>
      <c r="BVM8" s="6">
        <f t="shared" si="31"/>
        <v>0</v>
      </c>
      <c r="BVN8" s="6">
        <f t="shared" si="31"/>
        <v>0</v>
      </c>
      <c r="BVO8" s="6">
        <f t="shared" si="31"/>
        <v>0</v>
      </c>
      <c r="BVP8" s="6">
        <f t="shared" si="31"/>
        <v>0</v>
      </c>
      <c r="BVQ8" s="6">
        <f t="shared" ref="BVQ8:BYB8" si="32">+BVQ5+BVQ6+BVQ7</f>
        <v>0</v>
      </c>
      <c r="BVR8" s="6">
        <f t="shared" si="32"/>
        <v>0</v>
      </c>
      <c r="BVS8" s="6">
        <f t="shared" si="32"/>
        <v>0</v>
      </c>
      <c r="BVT8" s="6">
        <f t="shared" si="32"/>
        <v>0</v>
      </c>
      <c r="BVU8" s="6">
        <f t="shared" si="32"/>
        <v>0</v>
      </c>
      <c r="BVV8" s="6">
        <f t="shared" si="32"/>
        <v>0</v>
      </c>
      <c r="BVW8" s="6">
        <f t="shared" si="32"/>
        <v>0</v>
      </c>
      <c r="BVX8" s="6">
        <f t="shared" si="32"/>
        <v>0</v>
      </c>
      <c r="BVY8" s="6">
        <f t="shared" si="32"/>
        <v>0</v>
      </c>
      <c r="BVZ8" s="6">
        <f t="shared" si="32"/>
        <v>0</v>
      </c>
      <c r="BWA8" s="6">
        <f t="shared" si="32"/>
        <v>0</v>
      </c>
      <c r="BWB8" s="6">
        <f t="shared" si="32"/>
        <v>0</v>
      </c>
      <c r="BWC8" s="6">
        <f t="shared" si="32"/>
        <v>0</v>
      </c>
      <c r="BWD8" s="6">
        <f t="shared" si="32"/>
        <v>0</v>
      </c>
      <c r="BWE8" s="6">
        <f t="shared" si="32"/>
        <v>0</v>
      </c>
      <c r="BWF8" s="6">
        <f t="shared" si="32"/>
        <v>0</v>
      </c>
      <c r="BWG8" s="6">
        <f t="shared" si="32"/>
        <v>0</v>
      </c>
      <c r="BWH8" s="6">
        <f t="shared" si="32"/>
        <v>0</v>
      </c>
      <c r="BWI8" s="6">
        <f t="shared" si="32"/>
        <v>0</v>
      </c>
      <c r="BWJ8" s="6">
        <f t="shared" si="32"/>
        <v>0</v>
      </c>
      <c r="BWK8" s="6">
        <f t="shared" si="32"/>
        <v>0</v>
      </c>
      <c r="BWL8" s="6">
        <f t="shared" si="32"/>
        <v>0</v>
      </c>
      <c r="BWM8" s="6">
        <f t="shared" si="32"/>
        <v>0</v>
      </c>
      <c r="BWN8" s="6">
        <f t="shared" si="32"/>
        <v>0</v>
      </c>
      <c r="BWO8" s="6">
        <f t="shared" si="32"/>
        <v>0</v>
      </c>
      <c r="BWP8" s="6">
        <f t="shared" si="32"/>
        <v>0</v>
      </c>
      <c r="BWQ8" s="6">
        <f t="shared" si="32"/>
        <v>0</v>
      </c>
      <c r="BWR8" s="6">
        <f t="shared" si="32"/>
        <v>0</v>
      </c>
      <c r="BWS8" s="6">
        <f t="shared" si="32"/>
        <v>0</v>
      </c>
      <c r="BWT8" s="6">
        <f t="shared" si="32"/>
        <v>0</v>
      </c>
      <c r="BWU8" s="6">
        <f t="shared" si="32"/>
        <v>0</v>
      </c>
      <c r="BWV8" s="6">
        <f t="shared" si="32"/>
        <v>0</v>
      </c>
      <c r="BWW8" s="6">
        <f t="shared" si="32"/>
        <v>0</v>
      </c>
      <c r="BWX8" s="6">
        <f t="shared" si="32"/>
        <v>0</v>
      </c>
      <c r="BWY8" s="6">
        <f t="shared" si="32"/>
        <v>0</v>
      </c>
      <c r="BWZ8" s="6">
        <f t="shared" si="32"/>
        <v>0</v>
      </c>
      <c r="BXA8" s="6">
        <f t="shared" si="32"/>
        <v>0</v>
      </c>
      <c r="BXB8" s="6">
        <f t="shared" si="32"/>
        <v>0</v>
      </c>
      <c r="BXC8" s="6">
        <f t="shared" si="32"/>
        <v>0</v>
      </c>
      <c r="BXD8" s="6">
        <f t="shared" si="32"/>
        <v>0</v>
      </c>
      <c r="BXE8" s="6">
        <f t="shared" si="32"/>
        <v>0</v>
      </c>
      <c r="BXF8" s="6">
        <f t="shared" si="32"/>
        <v>0</v>
      </c>
      <c r="BXG8" s="6">
        <f t="shared" si="32"/>
        <v>0</v>
      </c>
      <c r="BXH8" s="6">
        <f t="shared" si="32"/>
        <v>0</v>
      </c>
      <c r="BXI8" s="6">
        <f t="shared" si="32"/>
        <v>0</v>
      </c>
      <c r="BXJ8" s="6">
        <f t="shared" si="32"/>
        <v>0</v>
      </c>
      <c r="BXK8" s="6">
        <f t="shared" si="32"/>
        <v>0</v>
      </c>
      <c r="BXL8" s="6">
        <f t="shared" si="32"/>
        <v>0</v>
      </c>
      <c r="BXM8" s="6">
        <f t="shared" si="32"/>
        <v>0</v>
      </c>
      <c r="BXN8" s="6">
        <f t="shared" si="32"/>
        <v>0</v>
      </c>
      <c r="BXO8" s="6">
        <f t="shared" si="32"/>
        <v>0</v>
      </c>
      <c r="BXP8" s="6">
        <f t="shared" si="32"/>
        <v>0</v>
      </c>
      <c r="BXQ8" s="6">
        <f t="shared" si="32"/>
        <v>0</v>
      </c>
      <c r="BXR8" s="6">
        <f t="shared" si="32"/>
        <v>0</v>
      </c>
      <c r="BXS8" s="6">
        <f t="shared" si="32"/>
        <v>0</v>
      </c>
      <c r="BXT8" s="6">
        <f t="shared" si="32"/>
        <v>0</v>
      </c>
      <c r="BXU8" s="6">
        <f t="shared" si="32"/>
        <v>0</v>
      </c>
      <c r="BXV8" s="6">
        <f t="shared" si="32"/>
        <v>0</v>
      </c>
      <c r="BXW8" s="6">
        <f t="shared" si="32"/>
        <v>0</v>
      </c>
      <c r="BXX8" s="6">
        <f t="shared" si="32"/>
        <v>0</v>
      </c>
      <c r="BXY8" s="6">
        <f t="shared" si="32"/>
        <v>0</v>
      </c>
      <c r="BXZ8" s="6">
        <f t="shared" si="32"/>
        <v>0</v>
      </c>
      <c r="BYA8" s="6">
        <f t="shared" si="32"/>
        <v>0</v>
      </c>
      <c r="BYB8" s="6">
        <f t="shared" si="32"/>
        <v>0</v>
      </c>
      <c r="BYC8" s="6">
        <f t="shared" ref="BYC8:CAN8" si="33">+BYC5+BYC6+BYC7</f>
        <v>0</v>
      </c>
      <c r="BYD8" s="6">
        <f t="shared" si="33"/>
        <v>0</v>
      </c>
      <c r="BYE8" s="6">
        <f t="shared" si="33"/>
        <v>0</v>
      </c>
      <c r="BYF8" s="6">
        <f t="shared" si="33"/>
        <v>0</v>
      </c>
      <c r="BYG8" s="6">
        <f t="shared" si="33"/>
        <v>0</v>
      </c>
      <c r="BYH8" s="6">
        <f t="shared" si="33"/>
        <v>0</v>
      </c>
      <c r="BYI8" s="6">
        <f t="shared" si="33"/>
        <v>0</v>
      </c>
      <c r="BYJ8" s="6">
        <f t="shared" si="33"/>
        <v>0</v>
      </c>
      <c r="BYK8" s="6">
        <f t="shared" si="33"/>
        <v>0</v>
      </c>
      <c r="BYL8" s="6">
        <f t="shared" si="33"/>
        <v>0</v>
      </c>
      <c r="BYM8" s="6">
        <f t="shared" si="33"/>
        <v>0</v>
      </c>
      <c r="BYN8" s="6">
        <f t="shared" si="33"/>
        <v>0</v>
      </c>
      <c r="BYO8" s="6">
        <f t="shared" si="33"/>
        <v>0</v>
      </c>
      <c r="BYP8" s="6">
        <f t="shared" si="33"/>
        <v>0</v>
      </c>
      <c r="BYQ8" s="6">
        <f t="shared" si="33"/>
        <v>0</v>
      </c>
      <c r="BYR8" s="6">
        <f t="shared" si="33"/>
        <v>0</v>
      </c>
      <c r="BYS8" s="6">
        <f t="shared" si="33"/>
        <v>0</v>
      </c>
      <c r="BYT8" s="6">
        <f t="shared" si="33"/>
        <v>0</v>
      </c>
      <c r="BYU8" s="6">
        <f t="shared" si="33"/>
        <v>0</v>
      </c>
      <c r="BYV8" s="6">
        <f t="shared" si="33"/>
        <v>0</v>
      </c>
      <c r="BYW8" s="6">
        <f t="shared" si="33"/>
        <v>0</v>
      </c>
      <c r="BYX8" s="6">
        <f t="shared" si="33"/>
        <v>0</v>
      </c>
      <c r="BYY8" s="6">
        <f t="shared" si="33"/>
        <v>0</v>
      </c>
      <c r="BYZ8" s="6">
        <f t="shared" si="33"/>
        <v>0</v>
      </c>
      <c r="BZA8" s="6">
        <f t="shared" si="33"/>
        <v>0</v>
      </c>
      <c r="BZB8" s="6">
        <f t="shared" si="33"/>
        <v>0</v>
      </c>
      <c r="BZC8" s="6">
        <f t="shared" si="33"/>
        <v>0</v>
      </c>
      <c r="BZD8" s="6">
        <f t="shared" si="33"/>
        <v>0</v>
      </c>
      <c r="BZE8" s="6">
        <f t="shared" si="33"/>
        <v>0</v>
      </c>
      <c r="BZF8" s="6">
        <f t="shared" si="33"/>
        <v>0</v>
      </c>
      <c r="BZG8" s="6">
        <f t="shared" si="33"/>
        <v>0</v>
      </c>
      <c r="BZH8" s="6">
        <f t="shared" si="33"/>
        <v>0</v>
      </c>
      <c r="BZI8" s="6">
        <f t="shared" si="33"/>
        <v>0</v>
      </c>
      <c r="BZJ8" s="6">
        <f t="shared" si="33"/>
        <v>0</v>
      </c>
      <c r="BZK8" s="6">
        <f t="shared" si="33"/>
        <v>0</v>
      </c>
      <c r="BZL8" s="6">
        <f t="shared" si="33"/>
        <v>0</v>
      </c>
      <c r="BZM8" s="6">
        <f t="shared" si="33"/>
        <v>0</v>
      </c>
      <c r="BZN8" s="6">
        <f t="shared" si="33"/>
        <v>0</v>
      </c>
      <c r="BZO8" s="6">
        <f t="shared" si="33"/>
        <v>0</v>
      </c>
      <c r="BZP8" s="6">
        <f t="shared" si="33"/>
        <v>0</v>
      </c>
      <c r="BZQ8" s="6">
        <f t="shared" si="33"/>
        <v>0</v>
      </c>
      <c r="BZR8" s="6">
        <f t="shared" si="33"/>
        <v>0</v>
      </c>
      <c r="BZS8" s="6">
        <f t="shared" si="33"/>
        <v>0</v>
      </c>
      <c r="BZT8" s="6">
        <f t="shared" si="33"/>
        <v>0</v>
      </c>
      <c r="BZU8" s="6">
        <f t="shared" si="33"/>
        <v>0</v>
      </c>
      <c r="BZV8" s="6">
        <f t="shared" si="33"/>
        <v>0</v>
      </c>
      <c r="BZW8" s="6">
        <f t="shared" si="33"/>
        <v>0</v>
      </c>
      <c r="BZX8" s="6">
        <f t="shared" si="33"/>
        <v>0</v>
      </c>
      <c r="BZY8" s="6">
        <f t="shared" si="33"/>
        <v>0</v>
      </c>
      <c r="BZZ8" s="6">
        <f t="shared" si="33"/>
        <v>0</v>
      </c>
      <c r="CAA8" s="6">
        <f t="shared" si="33"/>
        <v>0</v>
      </c>
      <c r="CAB8" s="6">
        <f t="shared" si="33"/>
        <v>0</v>
      </c>
      <c r="CAC8" s="6">
        <f t="shared" si="33"/>
        <v>0</v>
      </c>
      <c r="CAD8" s="6">
        <f t="shared" si="33"/>
        <v>0</v>
      </c>
      <c r="CAE8" s="6">
        <f t="shared" si="33"/>
        <v>0</v>
      </c>
      <c r="CAF8" s="6">
        <f t="shared" si="33"/>
        <v>0</v>
      </c>
      <c r="CAG8" s="6">
        <f t="shared" si="33"/>
        <v>0</v>
      </c>
      <c r="CAH8" s="6">
        <f t="shared" si="33"/>
        <v>0</v>
      </c>
      <c r="CAI8" s="6">
        <f t="shared" si="33"/>
        <v>0</v>
      </c>
      <c r="CAJ8" s="6">
        <f t="shared" si="33"/>
        <v>0</v>
      </c>
      <c r="CAK8" s="6">
        <f t="shared" si="33"/>
        <v>0</v>
      </c>
      <c r="CAL8" s="6">
        <f t="shared" si="33"/>
        <v>0</v>
      </c>
      <c r="CAM8" s="6">
        <f t="shared" si="33"/>
        <v>0</v>
      </c>
      <c r="CAN8" s="6">
        <f t="shared" si="33"/>
        <v>0</v>
      </c>
      <c r="CAO8" s="6">
        <f t="shared" ref="CAO8:CCZ8" si="34">+CAO5+CAO6+CAO7</f>
        <v>0</v>
      </c>
      <c r="CAP8" s="6">
        <f t="shared" si="34"/>
        <v>0</v>
      </c>
      <c r="CAQ8" s="6">
        <f t="shared" si="34"/>
        <v>0</v>
      </c>
      <c r="CAR8" s="6">
        <f t="shared" si="34"/>
        <v>0</v>
      </c>
      <c r="CAS8" s="6">
        <f t="shared" si="34"/>
        <v>0</v>
      </c>
      <c r="CAT8" s="6">
        <f t="shared" si="34"/>
        <v>0</v>
      </c>
      <c r="CAU8" s="6">
        <f t="shared" si="34"/>
        <v>0</v>
      </c>
      <c r="CAV8" s="6">
        <f t="shared" si="34"/>
        <v>0</v>
      </c>
      <c r="CAW8" s="6">
        <f t="shared" si="34"/>
        <v>0</v>
      </c>
      <c r="CAX8" s="6">
        <f t="shared" si="34"/>
        <v>0</v>
      </c>
      <c r="CAY8" s="6">
        <f t="shared" si="34"/>
        <v>0</v>
      </c>
      <c r="CAZ8" s="6">
        <f t="shared" si="34"/>
        <v>0</v>
      </c>
      <c r="CBA8" s="6">
        <f t="shared" si="34"/>
        <v>0</v>
      </c>
      <c r="CBB8" s="6">
        <f t="shared" si="34"/>
        <v>0</v>
      </c>
      <c r="CBC8" s="6">
        <f t="shared" si="34"/>
        <v>0</v>
      </c>
      <c r="CBD8" s="6">
        <f t="shared" si="34"/>
        <v>0</v>
      </c>
      <c r="CBE8" s="6">
        <f t="shared" si="34"/>
        <v>0</v>
      </c>
      <c r="CBF8" s="6">
        <f t="shared" si="34"/>
        <v>0</v>
      </c>
      <c r="CBG8" s="6">
        <f t="shared" si="34"/>
        <v>0</v>
      </c>
      <c r="CBH8" s="6">
        <f t="shared" si="34"/>
        <v>0</v>
      </c>
      <c r="CBI8" s="6">
        <f t="shared" si="34"/>
        <v>0</v>
      </c>
      <c r="CBJ8" s="6">
        <f t="shared" si="34"/>
        <v>0</v>
      </c>
      <c r="CBK8" s="6">
        <f t="shared" si="34"/>
        <v>0</v>
      </c>
      <c r="CBL8" s="6">
        <f t="shared" si="34"/>
        <v>0</v>
      </c>
      <c r="CBM8" s="6">
        <f t="shared" si="34"/>
        <v>0</v>
      </c>
      <c r="CBN8" s="6">
        <f t="shared" si="34"/>
        <v>0</v>
      </c>
      <c r="CBO8" s="6">
        <f t="shared" si="34"/>
        <v>0</v>
      </c>
      <c r="CBP8" s="6">
        <f t="shared" si="34"/>
        <v>0</v>
      </c>
      <c r="CBQ8" s="6">
        <f t="shared" si="34"/>
        <v>0</v>
      </c>
      <c r="CBR8" s="6">
        <f t="shared" si="34"/>
        <v>0</v>
      </c>
      <c r="CBS8" s="6">
        <f t="shared" si="34"/>
        <v>0</v>
      </c>
      <c r="CBT8" s="6">
        <f t="shared" si="34"/>
        <v>0</v>
      </c>
      <c r="CBU8" s="6">
        <f t="shared" si="34"/>
        <v>0</v>
      </c>
      <c r="CBV8" s="6">
        <f t="shared" si="34"/>
        <v>0</v>
      </c>
      <c r="CBW8" s="6">
        <f t="shared" si="34"/>
        <v>0</v>
      </c>
      <c r="CBX8" s="6">
        <f t="shared" si="34"/>
        <v>0</v>
      </c>
      <c r="CBY8" s="6">
        <f t="shared" si="34"/>
        <v>0</v>
      </c>
      <c r="CBZ8" s="6">
        <f t="shared" si="34"/>
        <v>0</v>
      </c>
      <c r="CCA8" s="6">
        <f t="shared" si="34"/>
        <v>0</v>
      </c>
      <c r="CCB8" s="6">
        <f t="shared" si="34"/>
        <v>0</v>
      </c>
      <c r="CCC8" s="6">
        <f t="shared" si="34"/>
        <v>0</v>
      </c>
      <c r="CCD8" s="6">
        <f t="shared" si="34"/>
        <v>0</v>
      </c>
      <c r="CCE8" s="6">
        <f t="shared" si="34"/>
        <v>0</v>
      </c>
      <c r="CCF8" s="6">
        <f t="shared" si="34"/>
        <v>0</v>
      </c>
      <c r="CCG8" s="6">
        <f t="shared" si="34"/>
        <v>0</v>
      </c>
      <c r="CCH8" s="6">
        <f t="shared" si="34"/>
        <v>0</v>
      </c>
      <c r="CCI8" s="6">
        <f t="shared" si="34"/>
        <v>0</v>
      </c>
      <c r="CCJ8" s="6">
        <f t="shared" si="34"/>
        <v>0</v>
      </c>
      <c r="CCK8" s="6">
        <f t="shared" si="34"/>
        <v>0</v>
      </c>
      <c r="CCL8" s="6">
        <f t="shared" si="34"/>
        <v>0</v>
      </c>
      <c r="CCM8" s="6">
        <f t="shared" si="34"/>
        <v>0</v>
      </c>
      <c r="CCN8" s="6">
        <f t="shared" si="34"/>
        <v>0</v>
      </c>
      <c r="CCO8" s="6">
        <f t="shared" si="34"/>
        <v>0</v>
      </c>
      <c r="CCP8" s="6">
        <f t="shared" si="34"/>
        <v>0</v>
      </c>
      <c r="CCQ8" s="6">
        <f t="shared" si="34"/>
        <v>0</v>
      </c>
      <c r="CCR8" s="6">
        <f t="shared" si="34"/>
        <v>0</v>
      </c>
      <c r="CCS8" s="6">
        <f t="shared" si="34"/>
        <v>0</v>
      </c>
      <c r="CCT8" s="6">
        <f t="shared" si="34"/>
        <v>0</v>
      </c>
      <c r="CCU8" s="6">
        <f t="shared" si="34"/>
        <v>0</v>
      </c>
      <c r="CCV8" s="6">
        <f t="shared" si="34"/>
        <v>0</v>
      </c>
      <c r="CCW8" s="6">
        <f t="shared" si="34"/>
        <v>0</v>
      </c>
      <c r="CCX8" s="6">
        <f t="shared" si="34"/>
        <v>0</v>
      </c>
      <c r="CCY8" s="6">
        <f t="shared" si="34"/>
        <v>0</v>
      </c>
      <c r="CCZ8" s="6">
        <f t="shared" si="34"/>
        <v>0</v>
      </c>
      <c r="CDA8" s="6">
        <f t="shared" ref="CDA8:CFL8" si="35">+CDA5+CDA6+CDA7</f>
        <v>0</v>
      </c>
      <c r="CDB8" s="6">
        <f t="shared" si="35"/>
        <v>0</v>
      </c>
      <c r="CDC8" s="6">
        <f t="shared" si="35"/>
        <v>0</v>
      </c>
      <c r="CDD8" s="6">
        <f t="shared" si="35"/>
        <v>0</v>
      </c>
      <c r="CDE8" s="6">
        <f t="shared" si="35"/>
        <v>0</v>
      </c>
      <c r="CDF8" s="6">
        <f t="shared" si="35"/>
        <v>0</v>
      </c>
      <c r="CDG8" s="6">
        <f t="shared" si="35"/>
        <v>0</v>
      </c>
      <c r="CDH8" s="6">
        <f t="shared" si="35"/>
        <v>0</v>
      </c>
      <c r="CDI8" s="6">
        <f t="shared" si="35"/>
        <v>0</v>
      </c>
      <c r="CDJ8" s="6">
        <f t="shared" si="35"/>
        <v>0</v>
      </c>
      <c r="CDK8" s="6">
        <f t="shared" si="35"/>
        <v>0</v>
      </c>
      <c r="CDL8" s="6">
        <f t="shared" si="35"/>
        <v>0</v>
      </c>
      <c r="CDM8" s="6">
        <f t="shared" si="35"/>
        <v>0</v>
      </c>
      <c r="CDN8" s="6">
        <f t="shared" si="35"/>
        <v>0</v>
      </c>
      <c r="CDO8" s="6">
        <f t="shared" si="35"/>
        <v>0</v>
      </c>
      <c r="CDP8" s="6">
        <f t="shared" si="35"/>
        <v>0</v>
      </c>
      <c r="CDQ8" s="6">
        <f t="shared" si="35"/>
        <v>0</v>
      </c>
      <c r="CDR8" s="6">
        <f t="shared" si="35"/>
        <v>0</v>
      </c>
      <c r="CDS8" s="6">
        <f t="shared" si="35"/>
        <v>0</v>
      </c>
      <c r="CDT8" s="6">
        <f t="shared" si="35"/>
        <v>0</v>
      </c>
      <c r="CDU8" s="6">
        <f t="shared" si="35"/>
        <v>0</v>
      </c>
      <c r="CDV8" s="6">
        <f t="shared" si="35"/>
        <v>0</v>
      </c>
      <c r="CDW8" s="6">
        <f t="shared" si="35"/>
        <v>0</v>
      </c>
      <c r="CDX8" s="6">
        <f t="shared" si="35"/>
        <v>0</v>
      </c>
      <c r="CDY8" s="6">
        <f t="shared" si="35"/>
        <v>0</v>
      </c>
      <c r="CDZ8" s="6">
        <f t="shared" si="35"/>
        <v>0</v>
      </c>
      <c r="CEA8" s="6">
        <f t="shared" si="35"/>
        <v>0</v>
      </c>
      <c r="CEB8" s="6">
        <f t="shared" si="35"/>
        <v>0</v>
      </c>
      <c r="CEC8" s="6">
        <f t="shared" si="35"/>
        <v>0</v>
      </c>
      <c r="CED8" s="6">
        <f t="shared" si="35"/>
        <v>0</v>
      </c>
      <c r="CEE8" s="6">
        <f t="shared" si="35"/>
        <v>0</v>
      </c>
      <c r="CEF8" s="6">
        <f t="shared" si="35"/>
        <v>0</v>
      </c>
      <c r="CEG8" s="6">
        <f t="shared" si="35"/>
        <v>0</v>
      </c>
      <c r="CEH8" s="6">
        <f t="shared" si="35"/>
        <v>0</v>
      </c>
      <c r="CEI8" s="6">
        <f t="shared" si="35"/>
        <v>0</v>
      </c>
      <c r="CEJ8" s="6">
        <f t="shared" si="35"/>
        <v>0</v>
      </c>
      <c r="CEK8" s="6">
        <f t="shared" si="35"/>
        <v>0</v>
      </c>
      <c r="CEL8" s="6">
        <f t="shared" si="35"/>
        <v>0</v>
      </c>
      <c r="CEM8" s="6">
        <f t="shared" si="35"/>
        <v>0</v>
      </c>
      <c r="CEN8" s="6">
        <f t="shared" si="35"/>
        <v>0</v>
      </c>
      <c r="CEO8" s="6">
        <f t="shared" si="35"/>
        <v>0</v>
      </c>
      <c r="CEP8" s="6">
        <f t="shared" si="35"/>
        <v>0</v>
      </c>
      <c r="CEQ8" s="6">
        <f t="shared" si="35"/>
        <v>0</v>
      </c>
      <c r="CER8" s="6">
        <f t="shared" si="35"/>
        <v>0</v>
      </c>
      <c r="CES8" s="6">
        <f t="shared" si="35"/>
        <v>0</v>
      </c>
      <c r="CET8" s="6">
        <f t="shared" si="35"/>
        <v>0</v>
      </c>
      <c r="CEU8" s="6">
        <f t="shared" si="35"/>
        <v>0</v>
      </c>
      <c r="CEV8" s="6">
        <f t="shared" si="35"/>
        <v>0</v>
      </c>
      <c r="CEW8" s="6">
        <f t="shared" si="35"/>
        <v>0</v>
      </c>
      <c r="CEX8" s="6">
        <f t="shared" si="35"/>
        <v>0</v>
      </c>
      <c r="CEY8" s="6">
        <f t="shared" si="35"/>
        <v>0</v>
      </c>
      <c r="CEZ8" s="6">
        <f t="shared" si="35"/>
        <v>0</v>
      </c>
      <c r="CFA8" s="6">
        <f t="shared" si="35"/>
        <v>0</v>
      </c>
      <c r="CFB8" s="6">
        <f t="shared" si="35"/>
        <v>0</v>
      </c>
      <c r="CFC8" s="6">
        <f t="shared" si="35"/>
        <v>0</v>
      </c>
      <c r="CFD8" s="6">
        <f t="shared" si="35"/>
        <v>0</v>
      </c>
      <c r="CFE8" s="6">
        <f t="shared" si="35"/>
        <v>0</v>
      </c>
      <c r="CFF8" s="6">
        <f t="shared" si="35"/>
        <v>0</v>
      </c>
      <c r="CFG8" s="6">
        <f t="shared" si="35"/>
        <v>0</v>
      </c>
      <c r="CFH8" s="6">
        <f t="shared" si="35"/>
        <v>0</v>
      </c>
      <c r="CFI8" s="6">
        <f t="shared" si="35"/>
        <v>0</v>
      </c>
      <c r="CFJ8" s="6">
        <f t="shared" si="35"/>
        <v>0</v>
      </c>
      <c r="CFK8" s="6">
        <f t="shared" si="35"/>
        <v>0</v>
      </c>
      <c r="CFL8" s="6">
        <f t="shared" si="35"/>
        <v>0</v>
      </c>
      <c r="CFM8" s="6">
        <f t="shared" ref="CFM8:CHX8" si="36">+CFM5+CFM6+CFM7</f>
        <v>0</v>
      </c>
      <c r="CFN8" s="6">
        <f t="shared" si="36"/>
        <v>0</v>
      </c>
      <c r="CFO8" s="6">
        <f t="shared" si="36"/>
        <v>0</v>
      </c>
      <c r="CFP8" s="6">
        <f t="shared" si="36"/>
        <v>0</v>
      </c>
      <c r="CFQ8" s="6">
        <f t="shared" si="36"/>
        <v>0</v>
      </c>
      <c r="CFR8" s="6">
        <f t="shared" si="36"/>
        <v>0</v>
      </c>
      <c r="CFS8" s="6">
        <f t="shared" si="36"/>
        <v>0</v>
      </c>
      <c r="CFT8" s="6">
        <f t="shared" si="36"/>
        <v>0</v>
      </c>
      <c r="CFU8" s="6">
        <f t="shared" si="36"/>
        <v>0</v>
      </c>
      <c r="CFV8" s="6">
        <f t="shared" si="36"/>
        <v>0</v>
      </c>
      <c r="CFW8" s="6">
        <f t="shared" si="36"/>
        <v>0</v>
      </c>
      <c r="CFX8" s="6">
        <f t="shared" si="36"/>
        <v>0</v>
      </c>
      <c r="CFY8" s="6">
        <f t="shared" si="36"/>
        <v>0</v>
      </c>
      <c r="CFZ8" s="6">
        <f t="shared" si="36"/>
        <v>0</v>
      </c>
      <c r="CGA8" s="6">
        <f t="shared" si="36"/>
        <v>0</v>
      </c>
      <c r="CGB8" s="6">
        <f t="shared" si="36"/>
        <v>0</v>
      </c>
      <c r="CGC8" s="6">
        <f t="shared" si="36"/>
        <v>0</v>
      </c>
      <c r="CGD8" s="6">
        <f t="shared" si="36"/>
        <v>0</v>
      </c>
      <c r="CGE8" s="6">
        <f t="shared" si="36"/>
        <v>0</v>
      </c>
      <c r="CGF8" s="6">
        <f t="shared" si="36"/>
        <v>0</v>
      </c>
      <c r="CGG8" s="6">
        <f t="shared" si="36"/>
        <v>0</v>
      </c>
      <c r="CGH8" s="6">
        <f t="shared" si="36"/>
        <v>0</v>
      </c>
      <c r="CGI8" s="6">
        <f t="shared" si="36"/>
        <v>0</v>
      </c>
      <c r="CGJ8" s="6">
        <f t="shared" si="36"/>
        <v>0</v>
      </c>
      <c r="CGK8" s="6">
        <f t="shared" si="36"/>
        <v>0</v>
      </c>
      <c r="CGL8" s="6">
        <f t="shared" si="36"/>
        <v>0</v>
      </c>
      <c r="CGM8" s="6">
        <f t="shared" si="36"/>
        <v>0</v>
      </c>
      <c r="CGN8" s="6">
        <f t="shared" si="36"/>
        <v>0</v>
      </c>
      <c r="CGO8" s="6">
        <f t="shared" si="36"/>
        <v>0</v>
      </c>
      <c r="CGP8" s="6">
        <f t="shared" si="36"/>
        <v>0</v>
      </c>
      <c r="CGQ8" s="6">
        <f t="shared" si="36"/>
        <v>0</v>
      </c>
      <c r="CGR8" s="6">
        <f t="shared" si="36"/>
        <v>0</v>
      </c>
      <c r="CGS8" s="6">
        <f t="shared" si="36"/>
        <v>0</v>
      </c>
      <c r="CGT8" s="6">
        <f t="shared" si="36"/>
        <v>0</v>
      </c>
      <c r="CGU8" s="6">
        <f t="shared" si="36"/>
        <v>0</v>
      </c>
      <c r="CGV8" s="6">
        <f t="shared" si="36"/>
        <v>0</v>
      </c>
      <c r="CGW8" s="6">
        <f t="shared" si="36"/>
        <v>0</v>
      </c>
      <c r="CGX8" s="6">
        <f t="shared" si="36"/>
        <v>0</v>
      </c>
      <c r="CGY8" s="6">
        <f t="shared" si="36"/>
        <v>0</v>
      </c>
      <c r="CGZ8" s="6">
        <f t="shared" si="36"/>
        <v>0</v>
      </c>
      <c r="CHA8" s="6">
        <f t="shared" si="36"/>
        <v>0</v>
      </c>
      <c r="CHB8" s="6">
        <f t="shared" si="36"/>
        <v>0</v>
      </c>
      <c r="CHC8" s="6">
        <f t="shared" si="36"/>
        <v>0</v>
      </c>
      <c r="CHD8" s="6">
        <f t="shared" si="36"/>
        <v>0</v>
      </c>
      <c r="CHE8" s="6">
        <f t="shared" si="36"/>
        <v>0</v>
      </c>
      <c r="CHF8" s="6">
        <f t="shared" si="36"/>
        <v>0</v>
      </c>
      <c r="CHG8" s="6">
        <f t="shared" si="36"/>
        <v>0</v>
      </c>
      <c r="CHH8" s="6">
        <f t="shared" si="36"/>
        <v>0</v>
      </c>
      <c r="CHI8" s="6">
        <f t="shared" si="36"/>
        <v>0</v>
      </c>
      <c r="CHJ8" s="6">
        <f t="shared" si="36"/>
        <v>0</v>
      </c>
      <c r="CHK8" s="6">
        <f t="shared" si="36"/>
        <v>0</v>
      </c>
      <c r="CHL8" s="6">
        <f t="shared" si="36"/>
        <v>0</v>
      </c>
      <c r="CHM8" s="6">
        <f t="shared" si="36"/>
        <v>0</v>
      </c>
      <c r="CHN8" s="6">
        <f t="shared" si="36"/>
        <v>0</v>
      </c>
      <c r="CHO8" s="6">
        <f t="shared" si="36"/>
        <v>0</v>
      </c>
      <c r="CHP8" s="6">
        <f t="shared" si="36"/>
        <v>0</v>
      </c>
      <c r="CHQ8" s="6">
        <f t="shared" si="36"/>
        <v>0</v>
      </c>
      <c r="CHR8" s="6">
        <f t="shared" si="36"/>
        <v>0</v>
      </c>
      <c r="CHS8" s="6">
        <f t="shared" si="36"/>
        <v>0</v>
      </c>
      <c r="CHT8" s="6">
        <f t="shared" si="36"/>
        <v>0</v>
      </c>
      <c r="CHU8" s="6">
        <f t="shared" si="36"/>
        <v>0</v>
      </c>
      <c r="CHV8" s="6">
        <f t="shared" si="36"/>
        <v>0</v>
      </c>
      <c r="CHW8" s="6">
        <f t="shared" si="36"/>
        <v>0</v>
      </c>
      <c r="CHX8" s="6">
        <f t="shared" si="36"/>
        <v>0</v>
      </c>
      <c r="CHY8" s="6">
        <f t="shared" ref="CHY8:CKJ8" si="37">+CHY5+CHY6+CHY7</f>
        <v>0</v>
      </c>
      <c r="CHZ8" s="6">
        <f t="shared" si="37"/>
        <v>0</v>
      </c>
      <c r="CIA8" s="6">
        <f t="shared" si="37"/>
        <v>0</v>
      </c>
      <c r="CIB8" s="6">
        <f t="shared" si="37"/>
        <v>0</v>
      </c>
      <c r="CIC8" s="6">
        <f t="shared" si="37"/>
        <v>0</v>
      </c>
      <c r="CID8" s="6">
        <f t="shared" si="37"/>
        <v>0</v>
      </c>
      <c r="CIE8" s="6">
        <f t="shared" si="37"/>
        <v>0</v>
      </c>
      <c r="CIF8" s="6">
        <f t="shared" si="37"/>
        <v>0</v>
      </c>
      <c r="CIG8" s="6">
        <f t="shared" si="37"/>
        <v>0</v>
      </c>
      <c r="CIH8" s="6">
        <f t="shared" si="37"/>
        <v>0</v>
      </c>
      <c r="CII8" s="6">
        <f t="shared" si="37"/>
        <v>0</v>
      </c>
      <c r="CIJ8" s="6">
        <f t="shared" si="37"/>
        <v>0</v>
      </c>
      <c r="CIK8" s="6">
        <f t="shared" si="37"/>
        <v>0</v>
      </c>
      <c r="CIL8" s="6">
        <f t="shared" si="37"/>
        <v>0</v>
      </c>
      <c r="CIM8" s="6">
        <f t="shared" si="37"/>
        <v>0</v>
      </c>
      <c r="CIN8" s="6">
        <f t="shared" si="37"/>
        <v>0</v>
      </c>
      <c r="CIO8" s="6">
        <f t="shared" si="37"/>
        <v>0</v>
      </c>
      <c r="CIP8" s="6">
        <f t="shared" si="37"/>
        <v>0</v>
      </c>
      <c r="CIQ8" s="6">
        <f t="shared" si="37"/>
        <v>0</v>
      </c>
      <c r="CIR8" s="6">
        <f t="shared" si="37"/>
        <v>0</v>
      </c>
      <c r="CIS8" s="6">
        <f t="shared" si="37"/>
        <v>0</v>
      </c>
      <c r="CIT8" s="6">
        <f t="shared" si="37"/>
        <v>0</v>
      </c>
      <c r="CIU8" s="6">
        <f t="shared" si="37"/>
        <v>0</v>
      </c>
      <c r="CIV8" s="6">
        <f t="shared" si="37"/>
        <v>0</v>
      </c>
      <c r="CIW8" s="6">
        <f t="shared" si="37"/>
        <v>0</v>
      </c>
      <c r="CIX8" s="6">
        <f t="shared" si="37"/>
        <v>0</v>
      </c>
      <c r="CIY8" s="6">
        <f t="shared" si="37"/>
        <v>0</v>
      </c>
      <c r="CIZ8" s="6">
        <f t="shared" si="37"/>
        <v>0</v>
      </c>
      <c r="CJA8" s="6">
        <f t="shared" si="37"/>
        <v>0</v>
      </c>
      <c r="CJB8" s="6">
        <f t="shared" si="37"/>
        <v>0</v>
      </c>
      <c r="CJC8" s="6">
        <f t="shared" si="37"/>
        <v>0</v>
      </c>
      <c r="CJD8" s="6">
        <f t="shared" si="37"/>
        <v>0</v>
      </c>
      <c r="CJE8" s="6">
        <f t="shared" si="37"/>
        <v>0</v>
      </c>
      <c r="CJF8" s="6">
        <f t="shared" si="37"/>
        <v>0</v>
      </c>
      <c r="CJG8" s="6">
        <f t="shared" si="37"/>
        <v>0</v>
      </c>
      <c r="CJH8" s="6">
        <f t="shared" si="37"/>
        <v>0</v>
      </c>
      <c r="CJI8" s="6">
        <f t="shared" si="37"/>
        <v>0</v>
      </c>
      <c r="CJJ8" s="6">
        <f t="shared" si="37"/>
        <v>0</v>
      </c>
      <c r="CJK8" s="6">
        <f t="shared" si="37"/>
        <v>0</v>
      </c>
      <c r="CJL8" s="6">
        <f t="shared" si="37"/>
        <v>0</v>
      </c>
      <c r="CJM8" s="6">
        <f t="shared" si="37"/>
        <v>0</v>
      </c>
      <c r="CJN8" s="6">
        <f t="shared" si="37"/>
        <v>0</v>
      </c>
      <c r="CJO8" s="6">
        <f t="shared" si="37"/>
        <v>0</v>
      </c>
      <c r="CJP8" s="6">
        <f t="shared" si="37"/>
        <v>0</v>
      </c>
      <c r="CJQ8" s="6">
        <f t="shared" si="37"/>
        <v>0</v>
      </c>
      <c r="CJR8" s="6">
        <f t="shared" si="37"/>
        <v>0</v>
      </c>
      <c r="CJS8" s="6">
        <f t="shared" si="37"/>
        <v>0</v>
      </c>
      <c r="CJT8" s="6">
        <f t="shared" si="37"/>
        <v>0</v>
      </c>
      <c r="CJU8" s="6">
        <f t="shared" si="37"/>
        <v>0</v>
      </c>
      <c r="CJV8" s="6">
        <f t="shared" si="37"/>
        <v>0</v>
      </c>
      <c r="CJW8" s="6">
        <f t="shared" si="37"/>
        <v>0</v>
      </c>
      <c r="CJX8" s="6">
        <f t="shared" si="37"/>
        <v>0</v>
      </c>
      <c r="CJY8" s="6">
        <f t="shared" si="37"/>
        <v>0</v>
      </c>
      <c r="CJZ8" s="6">
        <f t="shared" si="37"/>
        <v>0</v>
      </c>
      <c r="CKA8" s="6">
        <f t="shared" si="37"/>
        <v>0</v>
      </c>
      <c r="CKB8" s="6">
        <f t="shared" si="37"/>
        <v>0</v>
      </c>
      <c r="CKC8" s="6">
        <f t="shared" si="37"/>
        <v>0</v>
      </c>
      <c r="CKD8" s="6">
        <f t="shared" si="37"/>
        <v>0</v>
      </c>
      <c r="CKE8" s="6">
        <f t="shared" si="37"/>
        <v>0</v>
      </c>
      <c r="CKF8" s="6">
        <f t="shared" si="37"/>
        <v>0</v>
      </c>
      <c r="CKG8" s="6">
        <f t="shared" si="37"/>
        <v>0</v>
      </c>
      <c r="CKH8" s="6">
        <f t="shared" si="37"/>
        <v>0</v>
      </c>
      <c r="CKI8" s="6">
        <f t="shared" si="37"/>
        <v>0</v>
      </c>
      <c r="CKJ8" s="6">
        <f t="shared" si="37"/>
        <v>0</v>
      </c>
      <c r="CKK8" s="6">
        <f t="shared" ref="CKK8:CMV8" si="38">+CKK5+CKK6+CKK7</f>
        <v>0</v>
      </c>
      <c r="CKL8" s="6">
        <f t="shared" si="38"/>
        <v>0</v>
      </c>
      <c r="CKM8" s="6">
        <f t="shared" si="38"/>
        <v>0</v>
      </c>
      <c r="CKN8" s="6">
        <f t="shared" si="38"/>
        <v>0</v>
      </c>
      <c r="CKO8" s="6">
        <f t="shared" si="38"/>
        <v>0</v>
      </c>
      <c r="CKP8" s="6">
        <f t="shared" si="38"/>
        <v>0</v>
      </c>
      <c r="CKQ8" s="6">
        <f t="shared" si="38"/>
        <v>0</v>
      </c>
      <c r="CKR8" s="6">
        <f t="shared" si="38"/>
        <v>0</v>
      </c>
      <c r="CKS8" s="6">
        <f t="shared" si="38"/>
        <v>0</v>
      </c>
      <c r="CKT8" s="6">
        <f t="shared" si="38"/>
        <v>0</v>
      </c>
      <c r="CKU8" s="6">
        <f t="shared" si="38"/>
        <v>0</v>
      </c>
      <c r="CKV8" s="6">
        <f t="shared" si="38"/>
        <v>0</v>
      </c>
      <c r="CKW8" s="6">
        <f t="shared" si="38"/>
        <v>0</v>
      </c>
      <c r="CKX8" s="6">
        <f t="shared" si="38"/>
        <v>0</v>
      </c>
      <c r="CKY8" s="6">
        <f t="shared" si="38"/>
        <v>0</v>
      </c>
      <c r="CKZ8" s="6">
        <f t="shared" si="38"/>
        <v>0</v>
      </c>
      <c r="CLA8" s="6">
        <f t="shared" si="38"/>
        <v>0</v>
      </c>
      <c r="CLB8" s="6">
        <f t="shared" si="38"/>
        <v>0</v>
      </c>
      <c r="CLC8" s="6">
        <f t="shared" si="38"/>
        <v>0</v>
      </c>
      <c r="CLD8" s="6">
        <f t="shared" si="38"/>
        <v>0</v>
      </c>
      <c r="CLE8" s="6">
        <f t="shared" si="38"/>
        <v>0</v>
      </c>
      <c r="CLF8" s="6">
        <f t="shared" si="38"/>
        <v>0</v>
      </c>
      <c r="CLG8" s="6">
        <f t="shared" si="38"/>
        <v>0</v>
      </c>
      <c r="CLH8" s="6">
        <f t="shared" si="38"/>
        <v>0</v>
      </c>
      <c r="CLI8" s="6">
        <f t="shared" si="38"/>
        <v>0</v>
      </c>
      <c r="CLJ8" s="6">
        <f t="shared" si="38"/>
        <v>0</v>
      </c>
      <c r="CLK8" s="6">
        <f t="shared" si="38"/>
        <v>0</v>
      </c>
      <c r="CLL8" s="6">
        <f t="shared" si="38"/>
        <v>0</v>
      </c>
      <c r="CLM8" s="6">
        <f t="shared" si="38"/>
        <v>0</v>
      </c>
      <c r="CLN8" s="6">
        <f t="shared" si="38"/>
        <v>0</v>
      </c>
      <c r="CLO8" s="6">
        <f t="shared" si="38"/>
        <v>0</v>
      </c>
      <c r="CLP8" s="6">
        <f t="shared" si="38"/>
        <v>0</v>
      </c>
      <c r="CLQ8" s="6">
        <f t="shared" si="38"/>
        <v>0</v>
      </c>
      <c r="CLR8" s="6">
        <f t="shared" si="38"/>
        <v>0</v>
      </c>
      <c r="CLS8" s="6">
        <f t="shared" si="38"/>
        <v>0</v>
      </c>
      <c r="CLT8" s="6">
        <f t="shared" si="38"/>
        <v>0</v>
      </c>
      <c r="CLU8" s="6">
        <f t="shared" si="38"/>
        <v>0</v>
      </c>
      <c r="CLV8" s="6">
        <f t="shared" si="38"/>
        <v>0</v>
      </c>
      <c r="CLW8" s="6">
        <f t="shared" si="38"/>
        <v>0</v>
      </c>
      <c r="CLX8" s="6">
        <f t="shared" si="38"/>
        <v>0</v>
      </c>
      <c r="CLY8" s="6">
        <f t="shared" si="38"/>
        <v>0</v>
      </c>
      <c r="CLZ8" s="6">
        <f t="shared" si="38"/>
        <v>0</v>
      </c>
      <c r="CMA8" s="6">
        <f t="shared" si="38"/>
        <v>0</v>
      </c>
      <c r="CMB8" s="6">
        <f t="shared" si="38"/>
        <v>0</v>
      </c>
      <c r="CMC8" s="6">
        <f t="shared" si="38"/>
        <v>0</v>
      </c>
      <c r="CMD8" s="6">
        <f t="shared" si="38"/>
        <v>0</v>
      </c>
      <c r="CME8" s="6">
        <f t="shared" si="38"/>
        <v>0</v>
      </c>
      <c r="CMF8" s="6">
        <f t="shared" si="38"/>
        <v>0</v>
      </c>
      <c r="CMG8" s="6">
        <f t="shared" si="38"/>
        <v>0</v>
      </c>
      <c r="CMH8" s="6">
        <f t="shared" si="38"/>
        <v>0</v>
      </c>
      <c r="CMI8" s="6">
        <f t="shared" si="38"/>
        <v>0</v>
      </c>
      <c r="CMJ8" s="6">
        <f t="shared" si="38"/>
        <v>0</v>
      </c>
      <c r="CMK8" s="6">
        <f t="shared" si="38"/>
        <v>0</v>
      </c>
      <c r="CML8" s="6">
        <f t="shared" si="38"/>
        <v>0</v>
      </c>
      <c r="CMM8" s="6">
        <f t="shared" si="38"/>
        <v>0</v>
      </c>
      <c r="CMN8" s="6">
        <f t="shared" si="38"/>
        <v>0</v>
      </c>
      <c r="CMO8" s="6">
        <f t="shared" si="38"/>
        <v>0</v>
      </c>
      <c r="CMP8" s="6">
        <f t="shared" si="38"/>
        <v>0</v>
      </c>
      <c r="CMQ8" s="6">
        <f t="shared" si="38"/>
        <v>0</v>
      </c>
      <c r="CMR8" s="6">
        <f t="shared" si="38"/>
        <v>0</v>
      </c>
      <c r="CMS8" s="6">
        <f t="shared" si="38"/>
        <v>0</v>
      </c>
      <c r="CMT8" s="6">
        <f t="shared" si="38"/>
        <v>0</v>
      </c>
      <c r="CMU8" s="6">
        <f t="shared" si="38"/>
        <v>0</v>
      </c>
      <c r="CMV8" s="6">
        <f t="shared" si="38"/>
        <v>0</v>
      </c>
      <c r="CMW8" s="6">
        <f t="shared" ref="CMW8:CPH8" si="39">+CMW5+CMW6+CMW7</f>
        <v>0</v>
      </c>
      <c r="CMX8" s="6">
        <f t="shared" si="39"/>
        <v>0</v>
      </c>
      <c r="CMY8" s="6">
        <f t="shared" si="39"/>
        <v>0</v>
      </c>
      <c r="CMZ8" s="6">
        <f t="shared" si="39"/>
        <v>0</v>
      </c>
      <c r="CNA8" s="6">
        <f t="shared" si="39"/>
        <v>0</v>
      </c>
      <c r="CNB8" s="6">
        <f t="shared" si="39"/>
        <v>0</v>
      </c>
      <c r="CNC8" s="6">
        <f t="shared" si="39"/>
        <v>0</v>
      </c>
      <c r="CND8" s="6">
        <f t="shared" si="39"/>
        <v>0</v>
      </c>
      <c r="CNE8" s="6">
        <f t="shared" si="39"/>
        <v>0</v>
      </c>
      <c r="CNF8" s="6">
        <f t="shared" si="39"/>
        <v>0</v>
      </c>
      <c r="CNG8" s="6">
        <f t="shared" si="39"/>
        <v>0</v>
      </c>
      <c r="CNH8" s="6">
        <f t="shared" si="39"/>
        <v>0</v>
      </c>
      <c r="CNI8" s="6">
        <f t="shared" si="39"/>
        <v>0</v>
      </c>
      <c r="CNJ8" s="6">
        <f t="shared" si="39"/>
        <v>0</v>
      </c>
      <c r="CNK8" s="6">
        <f t="shared" si="39"/>
        <v>0</v>
      </c>
      <c r="CNL8" s="6">
        <f t="shared" si="39"/>
        <v>0</v>
      </c>
      <c r="CNM8" s="6">
        <f t="shared" si="39"/>
        <v>0</v>
      </c>
      <c r="CNN8" s="6">
        <f t="shared" si="39"/>
        <v>0</v>
      </c>
      <c r="CNO8" s="6">
        <f t="shared" si="39"/>
        <v>0</v>
      </c>
      <c r="CNP8" s="6">
        <f t="shared" si="39"/>
        <v>0</v>
      </c>
      <c r="CNQ8" s="6">
        <f t="shared" si="39"/>
        <v>0</v>
      </c>
      <c r="CNR8" s="6">
        <f t="shared" si="39"/>
        <v>0</v>
      </c>
      <c r="CNS8" s="6">
        <f t="shared" si="39"/>
        <v>0</v>
      </c>
      <c r="CNT8" s="6">
        <f t="shared" si="39"/>
        <v>0</v>
      </c>
      <c r="CNU8" s="6">
        <f t="shared" si="39"/>
        <v>0</v>
      </c>
      <c r="CNV8" s="6">
        <f t="shared" si="39"/>
        <v>0</v>
      </c>
      <c r="CNW8" s="6">
        <f t="shared" si="39"/>
        <v>0</v>
      </c>
      <c r="CNX8" s="6">
        <f t="shared" si="39"/>
        <v>0</v>
      </c>
      <c r="CNY8" s="6">
        <f t="shared" si="39"/>
        <v>0</v>
      </c>
      <c r="CNZ8" s="6">
        <f t="shared" si="39"/>
        <v>0</v>
      </c>
      <c r="COA8" s="6">
        <f t="shared" si="39"/>
        <v>0</v>
      </c>
      <c r="COB8" s="6">
        <f t="shared" si="39"/>
        <v>0</v>
      </c>
      <c r="COC8" s="6">
        <f t="shared" si="39"/>
        <v>0</v>
      </c>
      <c r="COD8" s="6">
        <f t="shared" si="39"/>
        <v>0</v>
      </c>
      <c r="COE8" s="6">
        <f t="shared" si="39"/>
        <v>0</v>
      </c>
      <c r="COF8" s="6">
        <f t="shared" si="39"/>
        <v>0</v>
      </c>
      <c r="COG8" s="6">
        <f t="shared" si="39"/>
        <v>0</v>
      </c>
      <c r="COH8" s="6">
        <f t="shared" si="39"/>
        <v>0</v>
      </c>
      <c r="COI8" s="6">
        <f t="shared" si="39"/>
        <v>0</v>
      </c>
      <c r="COJ8" s="6">
        <f t="shared" si="39"/>
        <v>0</v>
      </c>
      <c r="COK8" s="6">
        <f t="shared" si="39"/>
        <v>0</v>
      </c>
      <c r="COL8" s="6">
        <f t="shared" si="39"/>
        <v>0</v>
      </c>
      <c r="COM8" s="6">
        <f t="shared" si="39"/>
        <v>0</v>
      </c>
      <c r="CON8" s="6">
        <f t="shared" si="39"/>
        <v>0</v>
      </c>
      <c r="COO8" s="6">
        <f t="shared" si="39"/>
        <v>0</v>
      </c>
      <c r="COP8" s="6">
        <f t="shared" si="39"/>
        <v>0</v>
      </c>
      <c r="COQ8" s="6">
        <f t="shared" si="39"/>
        <v>0</v>
      </c>
      <c r="COR8" s="6">
        <f t="shared" si="39"/>
        <v>0</v>
      </c>
      <c r="COS8" s="6">
        <f t="shared" si="39"/>
        <v>0</v>
      </c>
      <c r="COT8" s="6">
        <f t="shared" si="39"/>
        <v>0</v>
      </c>
      <c r="COU8" s="6">
        <f t="shared" si="39"/>
        <v>0</v>
      </c>
      <c r="COV8" s="6">
        <f t="shared" si="39"/>
        <v>0</v>
      </c>
      <c r="COW8" s="6">
        <f t="shared" si="39"/>
        <v>0</v>
      </c>
      <c r="COX8" s="6">
        <f t="shared" si="39"/>
        <v>0</v>
      </c>
      <c r="COY8" s="6">
        <f t="shared" si="39"/>
        <v>0</v>
      </c>
      <c r="COZ8" s="6">
        <f t="shared" si="39"/>
        <v>0</v>
      </c>
      <c r="CPA8" s="6">
        <f t="shared" si="39"/>
        <v>0</v>
      </c>
      <c r="CPB8" s="6">
        <f t="shared" si="39"/>
        <v>0</v>
      </c>
      <c r="CPC8" s="6">
        <f t="shared" si="39"/>
        <v>0</v>
      </c>
      <c r="CPD8" s="6">
        <f t="shared" si="39"/>
        <v>0</v>
      </c>
      <c r="CPE8" s="6">
        <f t="shared" si="39"/>
        <v>0</v>
      </c>
      <c r="CPF8" s="6">
        <f t="shared" si="39"/>
        <v>0</v>
      </c>
      <c r="CPG8" s="6">
        <f t="shared" si="39"/>
        <v>0</v>
      </c>
      <c r="CPH8" s="6">
        <f t="shared" si="39"/>
        <v>0</v>
      </c>
      <c r="CPI8" s="6">
        <f t="shared" ref="CPI8:CRT8" si="40">+CPI5+CPI6+CPI7</f>
        <v>0</v>
      </c>
      <c r="CPJ8" s="6">
        <f t="shared" si="40"/>
        <v>0</v>
      </c>
      <c r="CPK8" s="6">
        <f t="shared" si="40"/>
        <v>0</v>
      </c>
      <c r="CPL8" s="6">
        <f t="shared" si="40"/>
        <v>0</v>
      </c>
      <c r="CPM8" s="6">
        <f t="shared" si="40"/>
        <v>0</v>
      </c>
      <c r="CPN8" s="6">
        <f t="shared" si="40"/>
        <v>0</v>
      </c>
      <c r="CPO8" s="6">
        <f t="shared" si="40"/>
        <v>0</v>
      </c>
      <c r="CPP8" s="6">
        <f t="shared" si="40"/>
        <v>0</v>
      </c>
      <c r="CPQ8" s="6">
        <f t="shared" si="40"/>
        <v>0</v>
      </c>
      <c r="CPR8" s="6">
        <f t="shared" si="40"/>
        <v>0</v>
      </c>
      <c r="CPS8" s="6">
        <f t="shared" si="40"/>
        <v>0</v>
      </c>
      <c r="CPT8" s="6">
        <f t="shared" si="40"/>
        <v>0</v>
      </c>
      <c r="CPU8" s="6">
        <f t="shared" si="40"/>
        <v>0</v>
      </c>
      <c r="CPV8" s="6">
        <f t="shared" si="40"/>
        <v>0</v>
      </c>
      <c r="CPW8" s="6">
        <f t="shared" si="40"/>
        <v>0</v>
      </c>
      <c r="CPX8" s="6">
        <f t="shared" si="40"/>
        <v>0</v>
      </c>
      <c r="CPY8" s="6">
        <f t="shared" si="40"/>
        <v>0</v>
      </c>
      <c r="CPZ8" s="6">
        <f t="shared" si="40"/>
        <v>0</v>
      </c>
      <c r="CQA8" s="6">
        <f t="shared" si="40"/>
        <v>0</v>
      </c>
      <c r="CQB8" s="6">
        <f t="shared" si="40"/>
        <v>0</v>
      </c>
      <c r="CQC8" s="6">
        <f t="shared" si="40"/>
        <v>0</v>
      </c>
      <c r="CQD8" s="6">
        <f t="shared" si="40"/>
        <v>0</v>
      </c>
      <c r="CQE8" s="6">
        <f t="shared" si="40"/>
        <v>0</v>
      </c>
      <c r="CQF8" s="6">
        <f t="shared" si="40"/>
        <v>0</v>
      </c>
      <c r="CQG8" s="6">
        <f t="shared" si="40"/>
        <v>0</v>
      </c>
      <c r="CQH8" s="6">
        <f t="shared" si="40"/>
        <v>0</v>
      </c>
      <c r="CQI8" s="6">
        <f t="shared" si="40"/>
        <v>0</v>
      </c>
      <c r="CQJ8" s="6">
        <f t="shared" si="40"/>
        <v>0</v>
      </c>
      <c r="CQK8" s="6">
        <f t="shared" si="40"/>
        <v>0</v>
      </c>
      <c r="CQL8" s="6">
        <f t="shared" si="40"/>
        <v>0</v>
      </c>
      <c r="CQM8" s="6">
        <f t="shared" si="40"/>
        <v>0</v>
      </c>
      <c r="CQN8" s="6">
        <f t="shared" si="40"/>
        <v>0</v>
      </c>
      <c r="CQO8" s="6">
        <f t="shared" si="40"/>
        <v>0</v>
      </c>
      <c r="CQP8" s="6">
        <f t="shared" si="40"/>
        <v>0</v>
      </c>
      <c r="CQQ8" s="6">
        <f t="shared" si="40"/>
        <v>0</v>
      </c>
      <c r="CQR8" s="6">
        <f t="shared" si="40"/>
        <v>0</v>
      </c>
      <c r="CQS8" s="6">
        <f t="shared" si="40"/>
        <v>0</v>
      </c>
      <c r="CQT8" s="6">
        <f t="shared" si="40"/>
        <v>0</v>
      </c>
      <c r="CQU8" s="6">
        <f t="shared" si="40"/>
        <v>0</v>
      </c>
      <c r="CQV8" s="6">
        <f t="shared" si="40"/>
        <v>0</v>
      </c>
      <c r="CQW8" s="6">
        <f t="shared" si="40"/>
        <v>0</v>
      </c>
      <c r="CQX8" s="6">
        <f t="shared" si="40"/>
        <v>0</v>
      </c>
      <c r="CQY8" s="6">
        <f t="shared" si="40"/>
        <v>0</v>
      </c>
      <c r="CQZ8" s="6">
        <f t="shared" si="40"/>
        <v>0</v>
      </c>
      <c r="CRA8" s="6">
        <f t="shared" si="40"/>
        <v>0</v>
      </c>
      <c r="CRB8" s="6">
        <f t="shared" si="40"/>
        <v>0</v>
      </c>
      <c r="CRC8" s="6">
        <f t="shared" si="40"/>
        <v>0</v>
      </c>
      <c r="CRD8" s="6">
        <f t="shared" si="40"/>
        <v>0</v>
      </c>
      <c r="CRE8" s="6">
        <f t="shared" si="40"/>
        <v>0</v>
      </c>
      <c r="CRF8" s="6">
        <f t="shared" si="40"/>
        <v>0</v>
      </c>
      <c r="CRG8" s="6">
        <f t="shared" si="40"/>
        <v>0</v>
      </c>
      <c r="CRH8" s="6">
        <f t="shared" si="40"/>
        <v>0</v>
      </c>
      <c r="CRI8" s="6">
        <f t="shared" si="40"/>
        <v>0</v>
      </c>
      <c r="CRJ8" s="6">
        <f t="shared" si="40"/>
        <v>0</v>
      </c>
      <c r="CRK8" s="6">
        <f t="shared" si="40"/>
        <v>0</v>
      </c>
      <c r="CRL8" s="6">
        <f t="shared" si="40"/>
        <v>0</v>
      </c>
      <c r="CRM8" s="6">
        <f t="shared" si="40"/>
        <v>0</v>
      </c>
      <c r="CRN8" s="6">
        <f t="shared" si="40"/>
        <v>0</v>
      </c>
      <c r="CRO8" s="6">
        <f t="shared" si="40"/>
        <v>0</v>
      </c>
      <c r="CRP8" s="6">
        <f t="shared" si="40"/>
        <v>0</v>
      </c>
      <c r="CRQ8" s="6">
        <f t="shared" si="40"/>
        <v>0</v>
      </c>
      <c r="CRR8" s="6">
        <f t="shared" si="40"/>
        <v>0</v>
      </c>
      <c r="CRS8" s="6">
        <f t="shared" si="40"/>
        <v>0</v>
      </c>
      <c r="CRT8" s="6">
        <f t="shared" si="40"/>
        <v>0</v>
      </c>
      <c r="CRU8" s="6">
        <f t="shared" ref="CRU8:CUF8" si="41">+CRU5+CRU6+CRU7</f>
        <v>0</v>
      </c>
      <c r="CRV8" s="6">
        <f t="shared" si="41"/>
        <v>0</v>
      </c>
      <c r="CRW8" s="6">
        <f t="shared" si="41"/>
        <v>0</v>
      </c>
      <c r="CRX8" s="6">
        <f t="shared" si="41"/>
        <v>0</v>
      </c>
      <c r="CRY8" s="6">
        <f t="shared" si="41"/>
        <v>0</v>
      </c>
      <c r="CRZ8" s="6">
        <f t="shared" si="41"/>
        <v>0</v>
      </c>
      <c r="CSA8" s="6">
        <f t="shared" si="41"/>
        <v>0</v>
      </c>
      <c r="CSB8" s="6">
        <f t="shared" si="41"/>
        <v>0</v>
      </c>
      <c r="CSC8" s="6">
        <f t="shared" si="41"/>
        <v>0</v>
      </c>
      <c r="CSD8" s="6">
        <f t="shared" si="41"/>
        <v>0</v>
      </c>
      <c r="CSE8" s="6">
        <f t="shared" si="41"/>
        <v>0</v>
      </c>
      <c r="CSF8" s="6">
        <f t="shared" si="41"/>
        <v>0</v>
      </c>
      <c r="CSG8" s="6">
        <f t="shared" si="41"/>
        <v>0</v>
      </c>
      <c r="CSH8" s="6">
        <f t="shared" si="41"/>
        <v>0</v>
      </c>
      <c r="CSI8" s="6">
        <f t="shared" si="41"/>
        <v>0</v>
      </c>
      <c r="CSJ8" s="6">
        <f t="shared" si="41"/>
        <v>0</v>
      </c>
      <c r="CSK8" s="6">
        <f t="shared" si="41"/>
        <v>0</v>
      </c>
      <c r="CSL8" s="6">
        <f t="shared" si="41"/>
        <v>0</v>
      </c>
      <c r="CSM8" s="6">
        <f t="shared" si="41"/>
        <v>0</v>
      </c>
      <c r="CSN8" s="6">
        <f t="shared" si="41"/>
        <v>0</v>
      </c>
      <c r="CSO8" s="6">
        <f t="shared" si="41"/>
        <v>0</v>
      </c>
      <c r="CSP8" s="6">
        <f t="shared" si="41"/>
        <v>0</v>
      </c>
      <c r="CSQ8" s="6">
        <f t="shared" si="41"/>
        <v>0</v>
      </c>
      <c r="CSR8" s="6">
        <f t="shared" si="41"/>
        <v>0</v>
      </c>
      <c r="CSS8" s="6">
        <f t="shared" si="41"/>
        <v>0</v>
      </c>
      <c r="CST8" s="6">
        <f t="shared" si="41"/>
        <v>0</v>
      </c>
      <c r="CSU8" s="6">
        <f t="shared" si="41"/>
        <v>0</v>
      </c>
      <c r="CSV8" s="6">
        <f t="shared" si="41"/>
        <v>0</v>
      </c>
      <c r="CSW8" s="6">
        <f t="shared" si="41"/>
        <v>0</v>
      </c>
      <c r="CSX8" s="6">
        <f t="shared" si="41"/>
        <v>0</v>
      </c>
      <c r="CSY8" s="6">
        <f t="shared" si="41"/>
        <v>0</v>
      </c>
      <c r="CSZ8" s="6">
        <f t="shared" si="41"/>
        <v>0</v>
      </c>
      <c r="CTA8" s="6">
        <f t="shared" si="41"/>
        <v>0</v>
      </c>
      <c r="CTB8" s="6">
        <f t="shared" si="41"/>
        <v>0</v>
      </c>
      <c r="CTC8" s="6">
        <f t="shared" si="41"/>
        <v>0</v>
      </c>
      <c r="CTD8" s="6">
        <f t="shared" si="41"/>
        <v>0</v>
      </c>
      <c r="CTE8" s="6">
        <f t="shared" si="41"/>
        <v>0</v>
      </c>
      <c r="CTF8" s="6">
        <f t="shared" si="41"/>
        <v>0</v>
      </c>
      <c r="CTG8" s="6">
        <f t="shared" si="41"/>
        <v>0</v>
      </c>
      <c r="CTH8" s="6">
        <f t="shared" si="41"/>
        <v>0</v>
      </c>
      <c r="CTI8" s="6">
        <f t="shared" si="41"/>
        <v>0</v>
      </c>
      <c r="CTJ8" s="6">
        <f t="shared" si="41"/>
        <v>0</v>
      </c>
      <c r="CTK8" s="6">
        <f t="shared" si="41"/>
        <v>0</v>
      </c>
      <c r="CTL8" s="6">
        <f t="shared" si="41"/>
        <v>0</v>
      </c>
      <c r="CTM8" s="6">
        <f t="shared" si="41"/>
        <v>0</v>
      </c>
      <c r="CTN8" s="6">
        <f t="shared" si="41"/>
        <v>0</v>
      </c>
      <c r="CTO8" s="6">
        <f t="shared" si="41"/>
        <v>0</v>
      </c>
      <c r="CTP8" s="6">
        <f t="shared" si="41"/>
        <v>0</v>
      </c>
      <c r="CTQ8" s="6">
        <f t="shared" si="41"/>
        <v>0</v>
      </c>
      <c r="CTR8" s="6">
        <f t="shared" si="41"/>
        <v>0</v>
      </c>
      <c r="CTS8" s="6">
        <f t="shared" si="41"/>
        <v>0</v>
      </c>
      <c r="CTT8" s="6">
        <f t="shared" si="41"/>
        <v>0</v>
      </c>
      <c r="CTU8" s="6">
        <f t="shared" si="41"/>
        <v>0</v>
      </c>
      <c r="CTV8" s="6">
        <f t="shared" si="41"/>
        <v>0</v>
      </c>
      <c r="CTW8" s="6">
        <f t="shared" si="41"/>
        <v>0</v>
      </c>
      <c r="CTX8" s="6">
        <f t="shared" si="41"/>
        <v>0</v>
      </c>
      <c r="CTY8" s="6">
        <f t="shared" si="41"/>
        <v>0</v>
      </c>
      <c r="CTZ8" s="6">
        <f t="shared" si="41"/>
        <v>0</v>
      </c>
      <c r="CUA8" s="6">
        <f t="shared" si="41"/>
        <v>0</v>
      </c>
      <c r="CUB8" s="6">
        <f t="shared" si="41"/>
        <v>0</v>
      </c>
      <c r="CUC8" s="6">
        <f t="shared" si="41"/>
        <v>0</v>
      </c>
      <c r="CUD8" s="6">
        <f t="shared" si="41"/>
        <v>0</v>
      </c>
      <c r="CUE8" s="6">
        <f t="shared" si="41"/>
        <v>0</v>
      </c>
      <c r="CUF8" s="6">
        <f t="shared" si="41"/>
        <v>0</v>
      </c>
      <c r="CUG8" s="6">
        <f t="shared" ref="CUG8:CWR8" si="42">+CUG5+CUG6+CUG7</f>
        <v>0</v>
      </c>
      <c r="CUH8" s="6">
        <f t="shared" si="42"/>
        <v>0</v>
      </c>
      <c r="CUI8" s="6">
        <f t="shared" si="42"/>
        <v>0</v>
      </c>
      <c r="CUJ8" s="6">
        <f t="shared" si="42"/>
        <v>0</v>
      </c>
      <c r="CUK8" s="6">
        <f t="shared" si="42"/>
        <v>0</v>
      </c>
      <c r="CUL8" s="6">
        <f t="shared" si="42"/>
        <v>0</v>
      </c>
      <c r="CUM8" s="6">
        <f t="shared" si="42"/>
        <v>0</v>
      </c>
      <c r="CUN8" s="6">
        <f t="shared" si="42"/>
        <v>0</v>
      </c>
      <c r="CUO8" s="6">
        <f t="shared" si="42"/>
        <v>0</v>
      </c>
      <c r="CUP8" s="6">
        <f t="shared" si="42"/>
        <v>0</v>
      </c>
      <c r="CUQ8" s="6">
        <f t="shared" si="42"/>
        <v>0</v>
      </c>
      <c r="CUR8" s="6">
        <f t="shared" si="42"/>
        <v>0</v>
      </c>
      <c r="CUS8" s="6">
        <f t="shared" si="42"/>
        <v>0</v>
      </c>
      <c r="CUT8" s="6">
        <f t="shared" si="42"/>
        <v>0</v>
      </c>
      <c r="CUU8" s="6">
        <f t="shared" si="42"/>
        <v>0</v>
      </c>
      <c r="CUV8" s="6">
        <f t="shared" si="42"/>
        <v>0</v>
      </c>
      <c r="CUW8" s="6">
        <f t="shared" si="42"/>
        <v>0</v>
      </c>
      <c r="CUX8" s="6">
        <f t="shared" si="42"/>
        <v>0</v>
      </c>
      <c r="CUY8" s="6">
        <f t="shared" si="42"/>
        <v>0</v>
      </c>
      <c r="CUZ8" s="6">
        <f t="shared" si="42"/>
        <v>0</v>
      </c>
      <c r="CVA8" s="6">
        <f t="shared" si="42"/>
        <v>0</v>
      </c>
      <c r="CVB8" s="6">
        <f t="shared" si="42"/>
        <v>0</v>
      </c>
      <c r="CVC8" s="6">
        <f t="shared" si="42"/>
        <v>0</v>
      </c>
      <c r="CVD8" s="6">
        <f t="shared" si="42"/>
        <v>0</v>
      </c>
      <c r="CVE8" s="6">
        <f t="shared" si="42"/>
        <v>0</v>
      </c>
      <c r="CVF8" s="6">
        <f t="shared" si="42"/>
        <v>0</v>
      </c>
      <c r="CVG8" s="6">
        <f t="shared" si="42"/>
        <v>0</v>
      </c>
      <c r="CVH8" s="6">
        <f t="shared" si="42"/>
        <v>0</v>
      </c>
      <c r="CVI8" s="6">
        <f t="shared" si="42"/>
        <v>0</v>
      </c>
      <c r="CVJ8" s="6">
        <f t="shared" si="42"/>
        <v>0</v>
      </c>
      <c r="CVK8" s="6">
        <f t="shared" si="42"/>
        <v>0</v>
      </c>
      <c r="CVL8" s="6">
        <f t="shared" si="42"/>
        <v>0</v>
      </c>
      <c r="CVM8" s="6">
        <f t="shared" si="42"/>
        <v>0</v>
      </c>
      <c r="CVN8" s="6">
        <f t="shared" si="42"/>
        <v>0</v>
      </c>
      <c r="CVO8" s="6">
        <f t="shared" si="42"/>
        <v>0</v>
      </c>
      <c r="CVP8" s="6">
        <f t="shared" si="42"/>
        <v>0</v>
      </c>
      <c r="CVQ8" s="6">
        <f t="shared" si="42"/>
        <v>0</v>
      </c>
      <c r="CVR8" s="6">
        <f t="shared" si="42"/>
        <v>0</v>
      </c>
      <c r="CVS8" s="6">
        <f t="shared" si="42"/>
        <v>0</v>
      </c>
      <c r="CVT8" s="6">
        <f t="shared" si="42"/>
        <v>0</v>
      </c>
      <c r="CVU8" s="6">
        <f t="shared" si="42"/>
        <v>0</v>
      </c>
      <c r="CVV8" s="6">
        <f t="shared" si="42"/>
        <v>0</v>
      </c>
      <c r="CVW8" s="6">
        <f t="shared" si="42"/>
        <v>0</v>
      </c>
      <c r="CVX8" s="6">
        <f t="shared" si="42"/>
        <v>0</v>
      </c>
      <c r="CVY8" s="6">
        <f t="shared" si="42"/>
        <v>0</v>
      </c>
      <c r="CVZ8" s="6">
        <f t="shared" si="42"/>
        <v>0</v>
      </c>
      <c r="CWA8" s="6">
        <f t="shared" si="42"/>
        <v>0</v>
      </c>
      <c r="CWB8" s="6">
        <f t="shared" si="42"/>
        <v>0</v>
      </c>
      <c r="CWC8" s="6">
        <f t="shared" si="42"/>
        <v>0</v>
      </c>
      <c r="CWD8" s="6">
        <f t="shared" si="42"/>
        <v>0</v>
      </c>
      <c r="CWE8" s="6">
        <f t="shared" si="42"/>
        <v>0</v>
      </c>
      <c r="CWF8" s="6">
        <f t="shared" si="42"/>
        <v>0</v>
      </c>
      <c r="CWG8" s="6">
        <f t="shared" si="42"/>
        <v>0</v>
      </c>
      <c r="CWH8" s="6">
        <f t="shared" si="42"/>
        <v>0</v>
      </c>
      <c r="CWI8" s="6">
        <f t="shared" si="42"/>
        <v>0</v>
      </c>
      <c r="CWJ8" s="6">
        <f t="shared" si="42"/>
        <v>0</v>
      </c>
      <c r="CWK8" s="6">
        <f t="shared" si="42"/>
        <v>0</v>
      </c>
      <c r="CWL8" s="6">
        <f t="shared" si="42"/>
        <v>0</v>
      </c>
      <c r="CWM8" s="6">
        <f t="shared" si="42"/>
        <v>0</v>
      </c>
      <c r="CWN8" s="6">
        <f t="shared" si="42"/>
        <v>0</v>
      </c>
      <c r="CWO8" s="6">
        <f t="shared" si="42"/>
        <v>0</v>
      </c>
      <c r="CWP8" s="6">
        <f t="shared" si="42"/>
        <v>0</v>
      </c>
      <c r="CWQ8" s="6">
        <f t="shared" si="42"/>
        <v>0</v>
      </c>
      <c r="CWR8" s="6">
        <f t="shared" si="42"/>
        <v>0</v>
      </c>
      <c r="CWS8" s="6">
        <f t="shared" ref="CWS8:CZD8" si="43">+CWS5+CWS6+CWS7</f>
        <v>0</v>
      </c>
      <c r="CWT8" s="6">
        <f t="shared" si="43"/>
        <v>0</v>
      </c>
      <c r="CWU8" s="6">
        <f t="shared" si="43"/>
        <v>0</v>
      </c>
      <c r="CWV8" s="6">
        <f t="shared" si="43"/>
        <v>0</v>
      </c>
      <c r="CWW8" s="6">
        <f t="shared" si="43"/>
        <v>0</v>
      </c>
      <c r="CWX8" s="6">
        <f t="shared" si="43"/>
        <v>0</v>
      </c>
      <c r="CWY8" s="6">
        <f t="shared" si="43"/>
        <v>0</v>
      </c>
      <c r="CWZ8" s="6">
        <f t="shared" si="43"/>
        <v>0</v>
      </c>
      <c r="CXA8" s="6">
        <f t="shared" si="43"/>
        <v>0</v>
      </c>
      <c r="CXB8" s="6">
        <f t="shared" si="43"/>
        <v>0</v>
      </c>
      <c r="CXC8" s="6">
        <f t="shared" si="43"/>
        <v>0</v>
      </c>
      <c r="CXD8" s="6">
        <f t="shared" si="43"/>
        <v>0</v>
      </c>
      <c r="CXE8" s="6">
        <f t="shared" si="43"/>
        <v>0</v>
      </c>
      <c r="CXF8" s="6">
        <f t="shared" si="43"/>
        <v>0</v>
      </c>
      <c r="CXG8" s="6">
        <f t="shared" si="43"/>
        <v>0</v>
      </c>
      <c r="CXH8" s="6">
        <f t="shared" si="43"/>
        <v>0</v>
      </c>
      <c r="CXI8" s="6">
        <f t="shared" si="43"/>
        <v>0</v>
      </c>
      <c r="CXJ8" s="6">
        <f t="shared" si="43"/>
        <v>0</v>
      </c>
      <c r="CXK8" s="6">
        <f t="shared" si="43"/>
        <v>0</v>
      </c>
      <c r="CXL8" s="6">
        <f t="shared" si="43"/>
        <v>0</v>
      </c>
      <c r="CXM8" s="6">
        <f t="shared" si="43"/>
        <v>0</v>
      </c>
      <c r="CXN8" s="6">
        <f t="shared" si="43"/>
        <v>0</v>
      </c>
      <c r="CXO8" s="6">
        <f t="shared" si="43"/>
        <v>0</v>
      </c>
      <c r="CXP8" s="6">
        <f t="shared" si="43"/>
        <v>0</v>
      </c>
      <c r="CXQ8" s="6">
        <f t="shared" si="43"/>
        <v>0</v>
      </c>
      <c r="CXR8" s="6">
        <f t="shared" si="43"/>
        <v>0</v>
      </c>
      <c r="CXS8" s="6">
        <f t="shared" si="43"/>
        <v>0</v>
      </c>
      <c r="CXT8" s="6">
        <f t="shared" si="43"/>
        <v>0</v>
      </c>
      <c r="CXU8" s="6">
        <f t="shared" si="43"/>
        <v>0</v>
      </c>
      <c r="CXV8" s="6">
        <f t="shared" si="43"/>
        <v>0</v>
      </c>
      <c r="CXW8" s="6">
        <f t="shared" si="43"/>
        <v>0</v>
      </c>
      <c r="CXX8" s="6">
        <f t="shared" si="43"/>
        <v>0</v>
      </c>
      <c r="CXY8" s="6">
        <f t="shared" si="43"/>
        <v>0</v>
      </c>
      <c r="CXZ8" s="6">
        <f t="shared" si="43"/>
        <v>0</v>
      </c>
      <c r="CYA8" s="6">
        <f t="shared" si="43"/>
        <v>0</v>
      </c>
      <c r="CYB8" s="6">
        <f t="shared" si="43"/>
        <v>0</v>
      </c>
      <c r="CYC8" s="6">
        <f t="shared" si="43"/>
        <v>0</v>
      </c>
      <c r="CYD8" s="6">
        <f t="shared" si="43"/>
        <v>0</v>
      </c>
      <c r="CYE8" s="6">
        <f t="shared" si="43"/>
        <v>0</v>
      </c>
      <c r="CYF8" s="6">
        <f t="shared" si="43"/>
        <v>0</v>
      </c>
      <c r="CYG8" s="6">
        <f t="shared" si="43"/>
        <v>0</v>
      </c>
      <c r="CYH8" s="6">
        <f t="shared" si="43"/>
        <v>0</v>
      </c>
      <c r="CYI8" s="6">
        <f t="shared" si="43"/>
        <v>0</v>
      </c>
      <c r="CYJ8" s="6">
        <f t="shared" si="43"/>
        <v>0</v>
      </c>
      <c r="CYK8" s="6">
        <f t="shared" si="43"/>
        <v>0</v>
      </c>
      <c r="CYL8" s="6">
        <f t="shared" si="43"/>
        <v>0</v>
      </c>
      <c r="CYM8" s="6">
        <f t="shared" si="43"/>
        <v>0</v>
      </c>
      <c r="CYN8" s="6">
        <f t="shared" si="43"/>
        <v>0</v>
      </c>
      <c r="CYO8" s="6">
        <f t="shared" si="43"/>
        <v>0</v>
      </c>
      <c r="CYP8" s="6">
        <f t="shared" si="43"/>
        <v>0</v>
      </c>
      <c r="CYQ8" s="6">
        <f t="shared" si="43"/>
        <v>0</v>
      </c>
      <c r="CYR8" s="6">
        <f t="shared" si="43"/>
        <v>0</v>
      </c>
      <c r="CYS8" s="6">
        <f t="shared" si="43"/>
        <v>0</v>
      </c>
      <c r="CYT8" s="6">
        <f t="shared" si="43"/>
        <v>0</v>
      </c>
      <c r="CYU8" s="6">
        <f t="shared" si="43"/>
        <v>0</v>
      </c>
      <c r="CYV8" s="6">
        <f t="shared" si="43"/>
        <v>0</v>
      </c>
      <c r="CYW8" s="6">
        <f t="shared" si="43"/>
        <v>0</v>
      </c>
      <c r="CYX8" s="6">
        <f t="shared" si="43"/>
        <v>0</v>
      </c>
      <c r="CYY8" s="6">
        <f t="shared" si="43"/>
        <v>0</v>
      </c>
      <c r="CYZ8" s="6">
        <f t="shared" si="43"/>
        <v>0</v>
      </c>
      <c r="CZA8" s="6">
        <f t="shared" si="43"/>
        <v>0</v>
      </c>
      <c r="CZB8" s="6">
        <f t="shared" si="43"/>
        <v>0</v>
      </c>
      <c r="CZC8" s="6">
        <f t="shared" si="43"/>
        <v>0</v>
      </c>
      <c r="CZD8" s="6">
        <f t="shared" si="43"/>
        <v>0</v>
      </c>
      <c r="CZE8" s="6">
        <f t="shared" ref="CZE8:DBP8" si="44">+CZE5+CZE6+CZE7</f>
        <v>0</v>
      </c>
      <c r="CZF8" s="6">
        <f t="shared" si="44"/>
        <v>0</v>
      </c>
      <c r="CZG8" s="6">
        <f t="shared" si="44"/>
        <v>0</v>
      </c>
      <c r="CZH8" s="6">
        <f t="shared" si="44"/>
        <v>0</v>
      </c>
      <c r="CZI8" s="6">
        <f t="shared" si="44"/>
        <v>0</v>
      </c>
      <c r="CZJ8" s="6">
        <f t="shared" si="44"/>
        <v>0</v>
      </c>
      <c r="CZK8" s="6">
        <f t="shared" si="44"/>
        <v>0</v>
      </c>
      <c r="CZL8" s="6">
        <f t="shared" si="44"/>
        <v>0</v>
      </c>
      <c r="CZM8" s="6">
        <f t="shared" si="44"/>
        <v>0</v>
      </c>
      <c r="CZN8" s="6">
        <f t="shared" si="44"/>
        <v>0</v>
      </c>
      <c r="CZO8" s="6">
        <f t="shared" si="44"/>
        <v>0</v>
      </c>
      <c r="CZP8" s="6">
        <f t="shared" si="44"/>
        <v>0</v>
      </c>
      <c r="CZQ8" s="6">
        <f t="shared" si="44"/>
        <v>0</v>
      </c>
      <c r="CZR8" s="6">
        <f t="shared" si="44"/>
        <v>0</v>
      </c>
      <c r="CZS8" s="6">
        <f t="shared" si="44"/>
        <v>0</v>
      </c>
      <c r="CZT8" s="6">
        <f t="shared" si="44"/>
        <v>0</v>
      </c>
      <c r="CZU8" s="6">
        <f t="shared" si="44"/>
        <v>0</v>
      </c>
      <c r="CZV8" s="6">
        <f t="shared" si="44"/>
        <v>0</v>
      </c>
      <c r="CZW8" s="6">
        <f t="shared" si="44"/>
        <v>0</v>
      </c>
      <c r="CZX8" s="6">
        <f t="shared" si="44"/>
        <v>0</v>
      </c>
      <c r="CZY8" s="6">
        <f t="shared" si="44"/>
        <v>0</v>
      </c>
      <c r="CZZ8" s="6">
        <f t="shared" si="44"/>
        <v>0</v>
      </c>
      <c r="DAA8" s="6">
        <f t="shared" si="44"/>
        <v>0</v>
      </c>
      <c r="DAB8" s="6">
        <f t="shared" si="44"/>
        <v>0</v>
      </c>
      <c r="DAC8" s="6">
        <f t="shared" si="44"/>
        <v>0</v>
      </c>
      <c r="DAD8" s="6">
        <f t="shared" si="44"/>
        <v>0</v>
      </c>
      <c r="DAE8" s="6">
        <f t="shared" si="44"/>
        <v>0</v>
      </c>
      <c r="DAF8" s="6">
        <f t="shared" si="44"/>
        <v>0</v>
      </c>
      <c r="DAG8" s="6">
        <f t="shared" si="44"/>
        <v>0</v>
      </c>
      <c r="DAH8" s="6">
        <f t="shared" si="44"/>
        <v>0</v>
      </c>
      <c r="DAI8" s="6">
        <f t="shared" si="44"/>
        <v>0</v>
      </c>
      <c r="DAJ8" s="6">
        <f t="shared" si="44"/>
        <v>0</v>
      </c>
      <c r="DAK8" s="6">
        <f t="shared" si="44"/>
        <v>0</v>
      </c>
      <c r="DAL8" s="6">
        <f t="shared" si="44"/>
        <v>0</v>
      </c>
      <c r="DAM8" s="6">
        <f t="shared" si="44"/>
        <v>0</v>
      </c>
      <c r="DAN8" s="6">
        <f t="shared" si="44"/>
        <v>0</v>
      </c>
      <c r="DAO8" s="6">
        <f t="shared" si="44"/>
        <v>0</v>
      </c>
      <c r="DAP8" s="6">
        <f t="shared" si="44"/>
        <v>0</v>
      </c>
      <c r="DAQ8" s="6">
        <f t="shared" si="44"/>
        <v>0</v>
      </c>
      <c r="DAR8" s="6">
        <f t="shared" si="44"/>
        <v>0</v>
      </c>
      <c r="DAS8" s="6">
        <f t="shared" si="44"/>
        <v>0</v>
      </c>
      <c r="DAT8" s="6">
        <f t="shared" si="44"/>
        <v>0</v>
      </c>
      <c r="DAU8" s="6">
        <f t="shared" si="44"/>
        <v>0</v>
      </c>
      <c r="DAV8" s="6">
        <f t="shared" si="44"/>
        <v>0</v>
      </c>
      <c r="DAW8" s="6">
        <f t="shared" si="44"/>
        <v>0</v>
      </c>
      <c r="DAX8" s="6">
        <f t="shared" si="44"/>
        <v>0</v>
      </c>
      <c r="DAY8" s="6">
        <f t="shared" si="44"/>
        <v>0</v>
      </c>
      <c r="DAZ8" s="6">
        <f t="shared" si="44"/>
        <v>0</v>
      </c>
      <c r="DBA8" s="6">
        <f t="shared" si="44"/>
        <v>0</v>
      </c>
      <c r="DBB8" s="6">
        <f t="shared" si="44"/>
        <v>0</v>
      </c>
      <c r="DBC8" s="6">
        <f t="shared" si="44"/>
        <v>0</v>
      </c>
      <c r="DBD8" s="6">
        <f t="shared" si="44"/>
        <v>0</v>
      </c>
      <c r="DBE8" s="6">
        <f t="shared" si="44"/>
        <v>0</v>
      </c>
      <c r="DBF8" s="6">
        <f t="shared" si="44"/>
        <v>0</v>
      </c>
      <c r="DBG8" s="6">
        <f t="shared" si="44"/>
        <v>0</v>
      </c>
      <c r="DBH8" s="6">
        <f t="shared" si="44"/>
        <v>0</v>
      </c>
      <c r="DBI8" s="6">
        <f t="shared" si="44"/>
        <v>0</v>
      </c>
      <c r="DBJ8" s="6">
        <f t="shared" si="44"/>
        <v>0</v>
      </c>
      <c r="DBK8" s="6">
        <f t="shared" si="44"/>
        <v>0</v>
      </c>
      <c r="DBL8" s="6">
        <f t="shared" si="44"/>
        <v>0</v>
      </c>
      <c r="DBM8" s="6">
        <f t="shared" si="44"/>
        <v>0</v>
      </c>
      <c r="DBN8" s="6">
        <f t="shared" si="44"/>
        <v>0</v>
      </c>
      <c r="DBO8" s="6">
        <f t="shared" si="44"/>
        <v>0</v>
      </c>
      <c r="DBP8" s="6">
        <f t="shared" si="44"/>
        <v>0</v>
      </c>
      <c r="DBQ8" s="6">
        <f t="shared" ref="DBQ8:DEB8" si="45">+DBQ5+DBQ6+DBQ7</f>
        <v>0</v>
      </c>
      <c r="DBR8" s="6">
        <f t="shared" si="45"/>
        <v>0</v>
      </c>
      <c r="DBS8" s="6">
        <f t="shared" si="45"/>
        <v>0</v>
      </c>
      <c r="DBT8" s="6">
        <f t="shared" si="45"/>
        <v>0</v>
      </c>
      <c r="DBU8" s="6">
        <f t="shared" si="45"/>
        <v>0</v>
      </c>
      <c r="DBV8" s="6">
        <f t="shared" si="45"/>
        <v>0</v>
      </c>
      <c r="DBW8" s="6">
        <f t="shared" si="45"/>
        <v>0</v>
      </c>
      <c r="DBX8" s="6">
        <f t="shared" si="45"/>
        <v>0</v>
      </c>
      <c r="DBY8" s="6">
        <f t="shared" si="45"/>
        <v>0</v>
      </c>
      <c r="DBZ8" s="6">
        <f t="shared" si="45"/>
        <v>0</v>
      </c>
      <c r="DCA8" s="6">
        <f t="shared" si="45"/>
        <v>0</v>
      </c>
      <c r="DCB8" s="6">
        <f t="shared" si="45"/>
        <v>0</v>
      </c>
      <c r="DCC8" s="6">
        <f t="shared" si="45"/>
        <v>0</v>
      </c>
      <c r="DCD8" s="6">
        <f t="shared" si="45"/>
        <v>0</v>
      </c>
      <c r="DCE8" s="6">
        <f t="shared" si="45"/>
        <v>0</v>
      </c>
      <c r="DCF8" s="6">
        <f t="shared" si="45"/>
        <v>0</v>
      </c>
      <c r="DCG8" s="6">
        <f t="shared" si="45"/>
        <v>0</v>
      </c>
      <c r="DCH8" s="6">
        <f t="shared" si="45"/>
        <v>0</v>
      </c>
      <c r="DCI8" s="6">
        <f t="shared" si="45"/>
        <v>0</v>
      </c>
      <c r="DCJ8" s="6">
        <f t="shared" si="45"/>
        <v>0</v>
      </c>
      <c r="DCK8" s="6">
        <f t="shared" si="45"/>
        <v>0</v>
      </c>
      <c r="DCL8" s="6">
        <f t="shared" si="45"/>
        <v>0</v>
      </c>
      <c r="DCM8" s="6">
        <f t="shared" si="45"/>
        <v>0</v>
      </c>
      <c r="DCN8" s="6">
        <f t="shared" si="45"/>
        <v>0</v>
      </c>
      <c r="DCO8" s="6">
        <f t="shared" si="45"/>
        <v>0</v>
      </c>
      <c r="DCP8" s="6">
        <f t="shared" si="45"/>
        <v>0</v>
      </c>
      <c r="DCQ8" s="6">
        <f t="shared" si="45"/>
        <v>0</v>
      </c>
      <c r="DCR8" s="6">
        <f t="shared" si="45"/>
        <v>0</v>
      </c>
      <c r="DCS8" s="6">
        <f t="shared" si="45"/>
        <v>0</v>
      </c>
      <c r="DCT8" s="6">
        <f t="shared" si="45"/>
        <v>0</v>
      </c>
      <c r="DCU8" s="6">
        <f t="shared" si="45"/>
        <v>0</v>
      </c>
      <c r="DCV8" s="6">
        <f t="shared" si="45"/>
        <v>0</v>
      </c>
      <c r="DCW8" s="6">
        <f t="shared" si="45"/>
        <v>0</v>
      </c>
      <c r="DCX8" s="6">
        <f t="shared" si="45"/>
        <v>0</v>
      </c>
      <c r="DCY8" s="6">
        <f t="shared" si="45"/>
        <v>0</v>
      </c>
      <c r="DCZ8" s="6">
        <f t="shared" si="45"/>
        <v>0</v>
      </c>
      <c r="DDA8" s="6">
        <f t="shared" si="45"/>
        <v>0</v>
      </c>
      <c r="DDB8" s="6">
        <f t="shared" si="45"/>
        <v>0</v>
      </c>
      <c r="DDC8" s="6">
        <f t="shared" si="45"/>
        <v>0</v>
      </c>
      <c r="DDD8" s="6">
        <f t="shared" si="45"/>
        <v>0</v>
      </c>
      <c r="DDE8" s="6">
        <f t="shared" si="45"/>
        <v>0</v>
      </c>
      <c r="DDF8" s="6">
        <f t="shared" si="45"/>
        <v>0</v>
      </c>
      <c r="DDG8" s="6">
        <f t="shared" si="45"/>
        <v>0</v>
      </c>
      <c r="DDH8" s="6">
        <f t="shared" si="45"/>
        <v>0</v>
      </c>
      <c r="DDI8" s="6">
        <f t="shared" si="45"/>
        <v>0</v>
      </c>
      <c r="DDJ8" s="6">
        <f t="shared" si="45"/>
        <v>0</v>
      </c>
      <c r="DDK8" s="6">
        <f t="shared" si="45"/>
        <v>0</v>
      </c>
      <c r="DDL8" s="6">
        <f t="shared" si="45"/>
        <v>0</v>
      </c>
      <c r="DDM8" s="6">
        <f t="shared" si="45"/>
        <v>0</v>
      </c>
      <c r="DDN8" s="6">
        <f t="shared" si="45"/>
        <v>0</v>
      </c>
      <c r="DDO8" s="6">
        <f t="shared" si="45"/>
        <v>0</v>
      </c>
      <c r="DDP8" s="6">
        <f t="shared" si="45"/>
        <v>0</v>
      </c>
      <c r="DDQ8" s="6">
        <f t="shared" si="45"/>
        <v>0</v>
      </c>
      <c r="DDR8" s="6">
        <f t="shared" si="45"/>
        <v>0</v>
      </c>
      <c r="DDS8" s="6">
        <f t="shared" si="45"/>
        <v>0</v>
      </c>
      <c r="DDT8" s="6">
        <f t="shared" si="45"/>
        <v>0</v>
      </c>
      <c r="DDU8" s="6">
        <f t="shared" si="45"/>
        <v>0</v>
      </c>
      <c r="DDV8" s="6">
        <f t="shared" si="45"/>
        <v>0</v>
      </c>
      <c r="DDW8" s="6">
        <f t="shared" si="45"/>
        <v>0</v>
      </c>
      <c r="DDX8" s="6">
        <f t="shared" si="45"/>
        <v>0</v>
      </c>
      <c r="DDY8" s="6">
        <f t="shared" si="45"/>
        <v>0</v>
      </c>
      <c r="DDZ8" s="6">
        <f t="shared" si="45"/>
        <v>0</v>
      </c>
      <c r="DEA8" s="6">
        <f t="shared" si="45"/>
        <v>0</v>
      </c>
      <c r="DEB8" s="6">
        <f t="shared" si="45"/>
        <v>0</v>
      </c>
      <c r="DEC8" s="6">
        <f t="shared" ref="DEC8:DGN8" si="46">+DEC5+DEC6+DEC7</f>
        <v>0</v>
      </c>
      <c r="DED8" s="6">
        <f t="shared" si="46"/>
        <v>0</v>
      </c>
      <c r="DEE8" s="6">
        <f t="shared" si="46"/>
        <v>0</v>
      </c>
      <c r="DEF8" s="6">
        <f t="shared" si="46"/>
        <v>0</v>
      </c>
      <c r="DEG8" s="6">
        <f t="shared" si="46"/>
        <v>0</v>
      </c>
      <c r="DEH8" s="6">
        <f t="shared" si="46"/>
        <v>0</v>
      </c>
      <c r="DEI8" s="6">
        <f t="shared" si="46"/>
        <v>0</v>
      </c>
      <c r="DEJ8" s="6">
        <f t="shared" si="46"/>
        <v>0</v>
      </c>
      <c r="DEK8" s="6">
        <f t="shared" si="46"/>
        <v>0</v>
      </c>
      <c r="DEL8" s="6">
        <f t="shared" si="46"/>
        <v>0</v>
      </c>
      <c r="DEM8" s="6">
        <f t="shared" si="46"/>
        <v>0</v>
      </c>
      <c r="DEN8" s="6">
        <f t="shared" si="46"/>
        <v>0</v>
      </c>
      <c r="DEO8" s="6">
        <f t="shared" si="46"/>
        <v>0</v>
      </c>
      <c r="DEP8" s="6">
        <f t="shared" si="46"/>
        <v>0</v>
      </c>
      <c r="DEQ8" s="6">
        <f t="shared" si="46"/>
        <v>0</v>
      </c>
      <c r="DER8" s="6">
        <f t="shared" si="46"/>
        <v>0</v>
      </c>
      <c r="DES8" s="6">
        <f t="shared" si="46"/>
        <v>0</v>
      </c>
      <c r="DET8" s="6">
        <f t="shared" si="46"/>
        <v>0</v>
      </c>
      <c r="DEU8" s="6">
        <f t="shared" si="46"/>
        <v>0</v>
      </c>
      <c r="DEV8" s="6">
        <f t="shared" si="46"/>
        <v>0</v>
      </c>
      <c r="DEW8" s="6">
        <f t="shared" si="46"/>
        <v>0</v>
      </c>
      <c r="DEX8" s="6">
        <f t="shared" si="46"/>
        <v>0</v>
      </c>
      <c r="DEY8" s="6">
        <f t="shared" si="46"/>
        <v>0</v>
      </c>
      <c r="DEZ8" s="6">
        <f t="shared" si="46"/>
        <v>0</v>
      </c>
      <c r="DFA8" s="6">
        <f t="shared" si="46"/>
        <v>0</v>
      </c>
      <c r="DFB8" s="6">
        <f t="shared" si="46"/>
        <v>0</v>
      </c>
      <c r="DFC8" s="6">
        <f t="shared" si="46"/>
        <v>0</v>
      </c>
      <c r="DFD8" s="6">
        <f t="shared" si="46"/>
        <v>0</v>
      </c>
      <c r="DFE8" s="6">
        <f t="shared" si="46"/>
        <v>0</v>
      </c>
      <c r="DFF8" s="6">
        <f t="shared" si="46"/>
        <v>0</v>
      </c>
      <c r="DFG8" s="6">
        <f t="shared" si="46"/>
        <v>0</v>
      </c>
      <c r="DFH8" s="6">
        <f t="shared" si="46"/>
        <v>0</v>
      </c>
      <c r="DFI8" s="6">
        <f t="shared" si="46"/>
        <v>0</v>
      </c>
      <c r="DFJ8" s="6">
        <f t="shared" si="46"/>
        <v>0</v>
      </c>
      <c r="DFK8" s="6">
        <f t="shared" si="46"/>
        <v>0</v>
      </c>
      <c r="DFL8" s="6">
        <f t="shared" si="46"/>
        <v>0</v>
      </c>
      <c r="DFM8" s="6">
        <f t="shared" si="46"/>
        <v>0</v>
      </c>
      <c r="DFN8" s="6">
        <f t="shared" si="46"/>
        <v>0</v>
      </c>
      <c r="DFO8" s="6">
        <f t="shared" si="46"/>
        <v>0</v>
      </c>
      <c r="DFP8" s="6">
        <f t="shared" si="46"/>
        <v>0</v>
      </c>
      <c r="DFQ8" s="6">
        <f t="shared" si="46"/>
        <v>0</v>
      </c>
      <c r="DFR8" s="6">
        <f t="shared" si="46"/>
        <v>0</v>
      </c>
      <c r="DFS8" s="6">
        <f t="shared" si="46"/>
        <v>0</v>
      </c>
      <c r="DFT8" s="6">
        <f t="shared" si="46"/>
        <v>0</v>
      </c>
      <c r="DFU8" s="6">
        <f t="shared" si="46"/>
        <v>0</v>
      </c>
      <c r="DFV8" s="6">
        <f t="shared" si="46"/>
        <v>0</v>
      </c>
      <c r="DFW8" s="6">
        <f t="shared" si="46"/>
        <v>0</v>
      </c>
      <c r="DFX8" s="6">
        <f t="shared" si="46"/>
        <v>0</v>
      </c>
      <c r="DFY8" s="6">
        <f t="shared" si="46"/>
        <v>0</v>
      </c>
      <c r="DFZ8" s="6">
        <f t="shared" si="46"/>
        <v>0</v>
      </c>
      <c r="DGA8" s="6">
        <f t="shared" si="46"/>
        <v>0</v>
      </c>
      <c r="DGB8" s="6">
        <f t="shared" si="46"/>
        <v>0</v>
      </c>
      <c r="DGC8" s="6">
        <f t="shared" si="46"/>
        <v>0</v>
      </c>
      <c r="DGD8" s="6">
        <f t="shared" si="46"/>
        <v>0</v>
      </c>
      <c r="DGE8" s="6">
        <f t="shared" si="46"/>
        <v>0</v>
      </c>
      <c r="DGF8" s="6">
        <f t="shared" si="46"/>
        <v>0</v>
      </c>
      <c r="DGG8" s="6">
        <f t="shared" si="46"/>
        <v>0</v>
      </c>
      <c r="DGH8" s="6">
        <f t="shared" si="46"/>
        <v>0</v>
      </c>
      <c r="DGI8" s="6">
        <f t="shared" si="46"/>
        <v>0</v>
      </c>
      <c r="DGJ8" s="6">
        <f t="shared" si="46"/>
        <v>0</v>
      </c>
      <c r="DGK8" s="6">
        <f t="shared" si="46"/>
        <v>0</v>
      </c>
      <c r="DGL8" s="6">
        <f t="shared" si="46"/>
        <v>0</v>
      </c>
      <c r="DGM8" s="6">
        <f t="shared" si="46"/>
        <v>0</v>
      </c>
      <c r="DGN8" s="6">
        <f t="shared" si="46"/>
        <v>0</v>
      </c>
      <c r="DGO8" s="6">
        <f t="shared" ref="DGO8:DIZ8" si="47">+DGO5+DGO6+DGO7</f>
        <v>0</v>
      </c>
      <c r="DGP8" s="6">
        <f t="shared" si="47"/>
        <v>0</v>
      </c>
      <c r="DGQ8" s="6">
        <f t="shared" si="47"/>
        <v>0</v>
      </c>
      <c r="DGR8" s="6">
        <f t="shared" si="47"/>
        <v>0</v>
      </c>
      <c r="DGS8" s="6">
        <f t="shared" si="47"/>
        <v>0</v>
      </c>
      <c r="DGT8" s="6">
        <f t="shared" si="47"/>
        <v>0</v>
      </c>
      <c r="DGU8" s="6">
        <f t="shared" si="47"/>
        <v>0</v>
      </c>
      <c r="DGV8" s="6">
        <f t="shared" si="47"/>
        <v>0</v>
      </c>
      <c r="DGW8" s="6">
        <f t="shared" si="47"/>
        <v>0</v>
      </c>
      <c r="DGX8" s="6">
        <f t="shared" si="47"/>
        <v>0</v>
      </c>
      <c r="DGY8" s="6">
        <f t="shared" si="47"/>
        <v>0</v>
      </c>
      <c r="DGZ8" s="6">
        <f t="shared" si="47"/>
        <v>0</v>
      </c>
      <c r="DHA8" s="6">
        <f t="shared" si="47"/>
        <v>0</v>
      </c>
      <c r="DHB8" s="6">
        <f t="shared" si="47"/>
        <v>0</v>
      </c>
      <c r="DHC8" s="6">
        <f t="shared" si="47"/>
        <v>0</v>
      </c>
      <c r="DHD8" s="6">
        <f t="shared" si="47"/>
        <v>0</v>
      </c>
      <c r="DHE8" s="6">
        <f t="shared" si="47"/>
        <v>0</v>
      </c>
      <c r="DHF8" s="6">
        <f t="shared" si="47"/>
        <v>0</v>
      </c>
      <c r="DHG8" s="6">
        <f t="shared" si="47"/>
        <v>0</v>
      </c>
      <c r="DHH8" s="6">
        <f t="shared" si="47"/>
        <v>0</v>
      </c>
      <c r="DHI8" s="6">
        <f t="shared" si="47"/>
        <v>0</v>
      </c>
      <c r="DHJ8" s="6">
        <f t="shared" si="47"/>
        <v>0</v>
      </c>
      <c r="DHK8" s="6">
        <f t="shared" si="47"/>
        <v>0</v>
      </c>
      <c r="DHL8" s="6">
        <f t="shared" si="47"/>
        <v>0</v>
      </c>
      <c r="DHM8" s="6">
        <f t="shared" si="47"/>
        <v>0</v>
      </c>
      <c r="DHN8" s="6">
        <f t="shared" si="47"/>
        <v>0</v>
      </c>
      <c r="DHO8" s="6">
        <f t="shared" si="47"/>
        <v>0</v>
      </c>
      <c r="DHP8" s="6">
        <f t="shared" si="47"/>
        <v>0</v>
      </c>
      <c r="DHQ8" s="6">
        <f t="shared" si="47"/>
        <v>0</v>
      </c>
      <c r="DHR8" s="6">
        <f t="shared" si="47"/>
        <v>0</v>
      </c>
      <c r="DHS8" s="6">
        <f t="shared" si="47"/>
        <v>0</v>
      </c>
      <c r="DHT8" s="6">
        <f t="shared" si="47"/>
        <v>0</v>
      </c>
      <c r="DHU8" s="6">
        <f t="shared" si="47"/>
        <v>0</v>
      </c>
      <c r="DHV8" s="6">
        <f t="shared" si="47"/>
        <v>0</v>
      </c>
      <c r="DHW8" s="6">
        <f t="shared" si="47"/>
        <v>0</v>
      </c>
      <c r="DHX8" s="6">
        <f t="shared" si="47"/>
        <v>0</v>
      </c>
      <c r="DHY8" s="6">
        <f t="shared" si="47"/>
        <v>0</v>
      </c>
      <c r="DHZ8" s="6">
        <f t="shared" si="47"/>
        <v>0</v>
      </c>
      <c r="DIA8" s="6">
        <f t="shared" si="47"/>
        <v>0</v>
      </c>
      <c r="DIB8" s="6">
        <f t="shared" si="47"/>
        <v>0</v>
      </c>
      <c r="DIC8" s="6">
        <f t="shared" si="47"/>
        <v>0</v>
      </c>
      <c r="DID8" s="6">
        <f t="shared" si="47"/>
        <v>0</v>
      </c>
      <c r="DIE8" s="6">
        <f t="shared" si="47"/>
        <v>0</v>
      </c>
      <c r="DIF8" s="6">
        <f t="shared" si="47"/>
        <v>0</v>
      </c>
      <c r="DIG8" s="6">
        <f t="shared" si="47"/>
        <v>0</v>
      </c>
      <c r="DIH8" s="6">
        <f t="shared" si="47"/>
        <v>0</v>
      </c>
      <c r="DII8" s="6">
        <f t="shared" si="47"/>
        <v>0</v>
      </c>
      <c r="DIJ8" s="6">
        <f t="shared" si="47"/>
        <v>0</v>
      </c>
      <c r="DIK8" s="6">
        <f t="shared" si="47"/>
        <v>0</v>
      </c>
      <c r="DIL8" s="6">
        <f t="shared" si="47"/>
        <v>0</v>
      </c>
      <c r="DIM8" s="6">
        <f t="shared" si="47"/>
        <v>0</v>
      </c>
      <c r="DIN8" s="6">
        <f t="shared" si="47"/>
        <v>0</v>
      </c>
      <c r="DIO8" s="6">
        <f t="shared" si="47"/>
        <v>0</v>
      </c>
      <c r="DIP8" s="6">
        <f t="shared" si="47"/>
        <v>0</v>
      </c>
      <c r="DIQ8" s="6">
        <f t="shared" si="47"/>
        <v>0</v>
      </c>
      <c r="DIR8" s="6">
        <f t="shared" si="47"/>
        <v>0</v>
      </c>
      <c r="DIS8" s="6">
        <f t="shared" si="47"/>
        <v>0</v>
      </c>
      <c r="DIT8" s="6">
        <f t="shared" si="47"/>
        <v>0</v>
      </c>
      <c r="DIU8" s="6">
        <f t="shared" si="47"/>
        <v>0</v>
      </c>
      <c r="DIV8" s="6">
        <f t="shared" si="47"/>
        <v>0</v>
      </c>
      <c r="DIW8" s="6">
        <f t="shared" si="47"/>
        <v>0</v>
      </c>
      <c r="DIX8" s="6">
        <f t="shared" si="47"/>
        <v>0</v>
      </c>
      <c r="DIY8" s="6">
        <f t="shared" si="47"/>
        <v>0</v>
      </c>
      <c r="DIZ8" s="6">
        <f t="shared" si="47"/>
        <v>0</v>
      </c>
      <c r="DJA8" s="6">
        <f t="shared" ref="DJA8:DLL8" si="48">+DJA5+DJA6+DJA7</f>
        <v>0</v>
      </c>
      <c r="DJB8" s="6">
        <f t="shared" si="48"/>
        <v>0</v>
      </c>
      <c r="DJC8" s="6">
        <f t="shared" si="48"/>
        <v>0</v>
      </c>
      <c r="DJD8" s="6">
        <f t="shared" si="48"/>
        <v>0</v>
      </c>
      <c r="DJE8" s="6">
        <f t="shared" si="48"/>
        <v>0</v>
      </c>
      <c r="DJF8" s="6">
        <f t="shared" si="48"/>
        <v>0</v>
      </c>
      <c r="DJG8" s="6">
        <f t="shared" si="48"/>
        <v>0</v>
      </c>
      <c r="DJH8" s="6">
        <f t="shared" si="48"/>
        <v>0</v>
      </c>
      <c r="DJI8" s="6">
        <f t="shared" si="48"/>
        <v>0</v>
      </c>
      <c r="DJJ8" s="6">
        <f t="shared" si="48"/>
        <v>0</v>
      </c>
      <c r="DJK8" s="6">
        <f t="shared" si="48"/>
        <v>0</v>
      </c>
      <c r="DJL8" s="6">
        <f t="shared" si="48"/>
        <v>0</v>
      </c>
      <c r="DJM8" s="6">
        <f t="shared" si="48"/>
        <v>0</v>
      </c>
      <c r="DJN8" s="6">
        <f t="shared" si="48"/>
        <v>0</v>
      </c>
      <c r="DJO8" s="6">
        <f t="shared" si="48"/>
        <v>0</v>
      </c>
      <c r="DJP8" s="6">
        <f t="shared" si="48"/>
        <v>0</v>
      </c>
      <c r="DJQ8" s="6">
        <f t="shared" si="48"/>
        <v>0</v>
      </c>
      <c r="DJR8" s="6">
        <f t="shared" si="48"/>
        <v>0</v>
      </c>
      <c r="DJS8" s="6">
        <f t="shared" si="48"/>
        <v>0</v>
      </c>
      <c r="DJT8" s="6">
        <f t="shared" si="48"/>
        <v>0</v>
      </c>
      <c r="DJU8" s="6">
        <f t="shared" si="48"/>
        <v>0</v>
      </c>
      <c r="DJV8" s="6">
        <f t="shared" si="48"/>
        <v>0</v>
      </c>
      <c r="DJW8" s="6">
        <f t="shared" si="48"/>
        <v>0</v>
      </c>
      <c r="DJX8" s="6">
        <f t="shared" si="48"/>
        <v>0</v>
      </c>
      <c r="DJY8" s="6">
        <f t="shared" si="48"/>
        <v>0</v>
      </c>
      <c r="DJZ8" s="6">
        <f t="shared" si="48"/>
        <v>0</v>
      </c>
      <c r="DKA8" s="6">
        <f t="shared" si="48"/>
        <v>0</v>
      </c>
      <c r="DKB8" s="6">
        <f t="shared" si="48"/>
        <v>0</v>
      </c>
      <c r="DKC8" s="6">
        <f t="shared" si="48"/>
        <v>0</v>
      </c>
      <c r="DKD8" s="6">
        <f t="shared" si="48"/>
        <v>0</v>
      </c>
      <c r="DKE8" s="6">
        <f t="shared" si="48"/>
        <v>0</v>
      </c>
      <c r="DKF8" s="6">
        <f t="shared" si="48"/>
        <v>0</v>
      </c>
      <c r="DKG8" s="6">
        <f t="shared" si="48"/>
        <v>0</v>
      </c>
      <c r="DKH8" s="6">
        <f t="shared" si="48"/>
        <v>0</v>
      </c>
      <c r="DKI8" s="6">
        <f t="shared" si="48"/>
        <v>0</v>
      </c>
      <c r="DKJ8" s="6">
        <f t="shared" si="48"/>
        <v>0</v>
      </c>
      <c r="DKK8" s="6">
        <f t="shared" si="48"/>
        <v>0</v>
      </c>
      <c r="DKL8" s="6">
        <f t="shared" si="48"/>
        <v>0</v>
      </c>
      <c r="DKM8" s="6">
        <f t="shared" si="48"/>
        <v>0</v>
      </c>
      <c r="DKN8" s="6">
        <f t="shared" si="48"/>
        <v>0</v>
      </c>
      <c r="DKO8" s="6">
        <f t="shared" si="48"/>
        <v>0</v>
      </c>
      <c r="DKP8" s="6">
        <f t="shared" si="48"/>
        <v>0</v>
      </c>
      <c r="DKQ8" s="6">
        <f t="shared" si="48"/>
        <v>0</v>
      </c>
      <c r="DKR8" s="6">
        <f t="shared" si="48"/>
        <v>0</v>
      </c>
      <c r="DKS8" s="6">
        <f t="shared" si="48"/>
        <v>0</v>
      </c>
      <c r="DKT8" s="6">
        <f t="shared" si="48"/>
        <v>0</v>
      </c>
      <c r="DKU8" s="6">
        <f t="shared" si="48"/>
        <v>0</v>
      </c>
      <c r="DKV8" s="6">
        <f t="shared" si="48"/>
        <v>0</v>
      </c>
      <c r="DKW8" s="6">
        <f t="shared" si="48"/>
        <v>0</v>
      </c>
      <c r="DKX8" s="6">
        <f t="shared" si="48"/>
        <v>0</v>
      </c>
      <c r="DKY8" s="6">
        <f t="shared" si="48"/>
        <v>0</v>
      </c>
      <c r="DKZ8" s="6">
        <f t="shared" si="48"/>
        <v>0</v>
      </c>
      <c r="DLA8" s="6">
        <f t="shared" si="48"/>
        <v>0</v>
      </c>
      <c r="DLB8" s="6">
        <f t="shared" si="48"/>
        <v>0</v>
      </c>
      <c r="DLC8" s="6">
        <f t="shared" si="48"/>
        <v>0</v>
      </c>
      <c r="DLD8" s="6">
        <f t="shared" si="48"/>
        <v>0</v>
      </c>
      <c r="DLE8" s="6">
        <f t="shared" si="48"/>
        <v>0</v>
      </c>
      <c r="DLF8" s="6">
        <f t="shared" si="48"/>
        <v>0</v>
      </c>
      <c r="DLG8" s="6">
        <f t="shared" si="48"/>
        <v>0</v>
      </c>
      <c r="DLH8" s="6">
        <f t="shared" si="48"/>
        <v>0</v>
      </c>
      <c r="DLI8" s="6">
        <f t="shared" si="48"/>
        <v>0</v>
      </c>
      <c r="DLJ8" s="6">
        <f t="shared" si="48"/>
        <v>0</v>
      </c>
      <c r="DLK8" s="6">
        <f t="shared" si="48"/>
        <v>0</v>
      </c>
      <c r="DLL8" s="6">
        <f t="shared" si="48"/>
        <v>0</v>
      </c>
      <c r="DLM8" s="6">
        <f t="shared" ref="DLM8:DNX8" si="49">+DLM5+DLM6+DLM7</f>
        <v>0</v>
      </c>
      <c r="DLN8" s="6">
        <f t="shared" si="49"/>
        <v>0</v>
      </c>
      <c r="DLO8" s="6">
        <f t="shared" si="49"/>
        <v>0</v>
      </c>
      <c r="DLP8" s="6">
        <f t="shared" si="49"/>
        <v>0</v>
      </c>
      <c r="DLQ8" s="6">
        <f t="shared" si="49"/>
        <v>0</v>
      </c>
      <c r="DLR8" s="6">
        <f t="shared" si="49"/>
        <v>0</v>
      </c>
      <c r="DLS8" s="6">
        <f t="shared" si="49"/>
        <v>0</v>
      </c>
      <c r="DLT8" s="6">
        <f t="shared" si="49"/>
        <v>0</v>
      </c>
      <c r="DLU8" s="6">
        <f t="shared" si="49"/>
        <v>0</v>
      </c>
      <c r="DLV8" s="6">
        <f t="shared" si="49"/>
        <v>0</v>
      </c>
      <c r="DLW8" s="6">
        <f t="shared" si="49"/>
        <v>0</v>
      </c>
      <c r="DLX8" s="6">
        <f t="shared" si="49"/>
        <v>0</v>
      </c>
      <c r="DLY8" s="6">
        <f t="shared" si="49"/>
        <v>0</v>
      </c>
      <c r="DLZ8" s="6">
        <f t="shared" si="49"/>
        <v>0</v>
      </c>
      <c r="DMA8" s="6">
        <f t="shared" si="49"/>
        <v>0</v>
      </c>
      <c r="DMB8" s="6">
        <f t="shared" si="49"/>
        <v>0</v>
      </c>
      <c r="DMC8" s="6">
        <f t="shared" si="49"/>
        <v>0</v>
      </c>
      <c r="DMD8" s="6">
        <f t="shared" si="49"/>
        <v>0</v>
      </c>
      <c r="DME8" s="6">
        <f t="shared" si="49"/>
        <v>0</v>
      </c>
      <c r="DMF8" s="6">
        <f t="shared" si="49"/>
        <v>0</v>
      </c>
      <c r="DMG8" s="6">
        <f t="shared" si="49"/>
        <v>0</v>
      </c>
      <c r="DMH8" s="6">
        <f t="shared" si="49"/>
        <v>0</v>
      </c>
      <c r="DMI8" s="6">
        <f t="shared" si="49"/>
        <v>0</v>
      </c>
      <c r="DMJ8" s="6">
        <f t="shared" si="49"/>
        <v>0</v>
      </c>
      <c r="DMK8" s="6">
        <f t="shared" si="49"/>
        <v>0</v>
      </c>
      <c r="DML8" s="6">
        <f t="shared" si="49"/>
        <v>0</v>
      </c>
      <c r="DMM8" s="6">
        <f t="shared" si="49"/>
        <v>0</v>
      </c>
      <c r="DMN8" s="6">
        <f t="shared" si="49"/>
        <v>0</v>
      </c>
      <c r="DMO8" s="6">
        <f t="shared" si="49"/>
        <v>0</v>
      </c>
      <c r="DMP8" s="6">
        <f t="shared" si="49"/>
        <v>0</v>
      </c>
      <c r="DMQ8" s="6">
        <f t="shared" si="49"/>
        <v>0</v>
      </c>
      <c r="DMR8" s="6">
        <f t="shared" si="49"/>
        <v>0</v>
      </c>
      <c r="DMS8" s="6">
        <f t="shared" si="49"/>
        <v>0</v>
      </c>
      <c r="DMT8" s="6">
        <f t="shared" si="49"/>
        <v>0</v>
      </c>
      <c r="DMU8" s="6">
        <f t="shared" si="49"/>
        <v>0</v>
      </c>
      <c r="DMV8" s="6">
        <f t="shared" si="49"/>
        <v>0</v>
      </c>
      <c r="DMW8" s="6">
        <f t="shared" si="49"/>
        <v>0</v>
      </c>
      <c r="DMX8" s="6">
        <f t="shared" si="49"/>
        <v>0</v>
      </c>
      <c r="DMY8" s="6">
        <f t="shared" si="49"/>
        <v>0</v>
      </c>
      <c r="DMZ8" s="6">
        <f t="shared" si="49"/>
        <v>0</v>
      </c>
      <c r="DNA8" s="6">
        <f t="shared" si="49"/>
        <v>0</v>
      </c>
      <c r="DNB8" s="6">
        <f t="shared" si="49"/>
        <v>0</v>
      </c>
      <c r="DNC8" s="6">
        <f t="shared" si="49"/>
        <v>0</v>
      </c>
      <c r="DND8" s="6">
        <f t="shared" si="49"/>
        <v>0</v>
      </c>
      <c r="DNE8" s="6">
        <f t="shared" si="49"/>
        <v>0</v>
      </c>
      <c r="DNF8" s="6">
        <f t="shared" si="49"/>
        <v>0</v>
      </c>
      <c r="DNG8" s="6">
        <f t="shared" si="49"/>
        <v>0</v>
      </c>
      <c r="DNH8" s="6">
        <f t="shared" si="49"/>
        <v>0</v>
      </c>
      <c r="DNI8" s="6">
        <f t="shared" si="49"/>
        <v>0</v>
      </c>
      <c r="DNJ8" s="6">
        <f t="shared" si="49"/>
        <v>0</v>
      </c>
      <c r="DNK8" s="6">
        <f t="shared" si="49"/>
        <v>0</v>
      </c>
      <c r="DNL8" s="6">
        <f t="shared" si="49"/>
        <v>0</v>
      </c>
      <c r="DNM8" s="6">
        <f t="shared" si="49"/>
        <v>0</v>
      </c>
      <c r="DNN8" s="6">
        <f t="shared" si="49"/>
        <v>0</v>
      </c>
      <c r="DNO8" s="6">
        <f t="shared" si="49"/>
        <v>0</v>
      </c>
      <c r="DNP8" s="6">
        <f t="shared" si="49"/>
        <v>0</v>
      </c>
      <c r="DNQ8" s="6">
        <f t="shared" si="49"/>
        <v>0</v>
      </c>
      <c r="DNR8" s="6">
        <f t="shared" si="49"/>
        <v>0</v>
      </c>
      <c r="DNS8" s="6">
        <f t="shared" si="49"/>
        <v>0</v>
      </c>
      <c r="DNT8" s="6">
        <f t="shared" si="49"/>
        <v>0</v>
      </c>
      <c r="DNU8" s="6">
        <f t="shared" si="49"/>
        <v>0</v>
      </c>
      <c r="DNV8" s="6">
        <f t="shared" si="49"/>
        <v>0</v>
      </c>
      <c r="DNW8" s="6">
        <f t="shared" si="49"/>
        <v>0</v>
      </c>
      <c r="DNX8" s="6">
        <f t="shared" si="49"/>
        <v>0</v>
      </c>
      <c r="DNY8" s="6">
        <f t="shared" ref="DNY8:DQJ8" si="50">+DNY5+DNY6+DNY7</f>
        <v>0</v>
      </c>
      <c r="DNZ8" s="6">
        <f t="shared" si="50"/>
        <v>0</v>
      </c>
      <c r="DOA8" s="6">
        <f t="shared" si="50"/>
        <v>0</v>
      </c>
      <c r="DOB8" s="6">
        <f t="shared" si="50"/>
        <v>0</v>
      </c>
      <c r="DOC8" s="6">
        <f t="shared" si="50"/>
        <v>0</v>
      </c>
      <c r="DOD8" s="6">
        <f t="shared" si="50"/>
        <v>0</v>
      </c>
      <c r="DOE8" s="6">
        <f t="shared" si="50"/>
        <v>0</v>
      </c>
      <c r="DOF8" s="6">
        <f t="shared" si="50"/>
        <v>0</v>
      </c>
      <c r="DOG8" s="6">
        <f t="shared" si="50"/>
        <v>0</v>
      </c>
      <c r="DOH8" s="6">
        <f t="shared" si="50"/>
        <v>0</v>
      </c>
      <c r="DOI8" s="6">
        <f t="shared" si="50"/>
        <v>0</v>
      </c>
      <c r="DOJ8" s="6">
        <f t="shared" si="50"/>
        <v>0</v>
      </c>
      <c r="DOK8" s="6">
        <f t="shared" si="50"/>
        <v>0</v>
      </c>
      <c r="DOL8" s="6">
        <f t="shared" si="50"/>
        <v>0</v>
      </c>
      <c r="DOM8" s="6">
        <f t="shared" si="50"/>
        <v>0</v>
      </c>
      <c r="DON8" s="6">
        <f t="shared" si="50"/>
        <v>0</v>
      </c>
      <c r="DOO8" s="6">
        <f t="shared" si="50"/>
        <v>0</v>
      </c>
      <c r="DOP8" s="6">
        <f t="shared" si="50"/>
        <v>0</v>
      </c>
      <c r="DOQ8" s="6">
        <f t="shared" si="50"/>
        <v>0</v>
      </c>
      <c r="DOR8" s="6">
        <f t="shared" si="50"/>
        <v>0</v>
      </c>
      <c r="DOS8" s="6">
        <f t="shared" si="50"/>
        <v>0</v>
      </c>
      <c r="DOT8" s="6">
        <f t="shared" si="50"/>
        <v>0</v>
      </c>
      <c r="DOU8" s="6">
        <f t="shared" si="50"/>
        <v>0</v>
      </c>
      <c r="DOV8" s="6">
        <f t="shared" si="50"/>
        <v>0</v>
      </c>
      <c r="DOW8" s="6">
        <f t="shared" si="50"/>
        <v>0</v>
      </c>
      <c r="DOX8" s="6">
        <f t="shared" si="50"/>
        <v>0</v>
      </c>
      <c r="DOY8" s="6">
        <f t="shared" si="50"/>
        <v>0</v>
      </c>
      <c r="DOZ8" s="6">
        <f t="shared" si="50"/>
        <v>0</v>
      </c>
      <c r="DPA8" s="6">
        <f t="shared" si="50"/>
        <v>0</v>
      </c>
      <c r="DPB8" s="6">
        <f t="shared" si="50"/>
        <v>0</v>
      </c>
      <c r="DPC8" s="6">
        <f t="shared" si="50"/>
        <v>0</v>
      </c>
      <c r="DPD8" s="6">
        <f t="shared" si="50"/>
        <v>0</v>
      </c>
      <c r="DPE8" s="6">
        <f t="shared" si="50"/>
        <v>0</v>
      </c>
      <c r="DPF8" s="6">
        <f t="shared" si="50"/>
        <v>0</v>
      </c>
      <c r="DPG8" s="6">
        <f t="shared" si="50"/>
        <v>0</v>
      </c>
      <c r="DPH8" s="6">
        <f t="shared" si="50"/>
        <v>0</v>
      </c>
      <c r="DPI8" s="6">
        <f t="shared" si="50"/>
        <v>0</v>
      </c>
      <c r="DPJ8" s="6">
        <f t="shared" si="50"/>
        <v>0</v>
      </c>
      <c r="DPK8" s="6">
        <f t="shared" si="50"/>
        <v>0</v>
      </c>
      <c r="DPL8" s="6">
        <f t="shared" si="50"/>
        <v>0</v>
      </c>
      <c r="DPM8" s="6">
        <f t="shared" si="50"/>
        <v>0</v>
      </c>
      <c r="DPN8" s="6">
        <f t="shared" si="50"/>
        <v>0</v>
      </c>
      <c r="DPO8" s="6">
        <f t="shared" si="50"/>
        <v>0</v>
      </c>
      <c r="DPP8" s="6">
        <f t="shared" si="50"/>
        <v>0</v>
      </c>
      <c r="DPQ8" s="6">
        <f t="shared" si="50"/>
        <v>0</v>
      </c>
      <c r="DPR8" s="6">
        <f t="shared" si="50"/>
        <v>0</v>
      </c>
      <c r="DPS8" s="6">
        <f t="shared" si="50"/>
        <v>0</v>
      </c>
      <c r="DPT8" s="6">
        <f t="shared" si="50"/>
        <v>0</v>
      </c>
      <c r="DPU8" s="6">
        <f t="shared" si="50"/>
        <v>0</v>
      </c>
      <c r="DPV8" s="6">
        <f t="shared" si="50"/>
        <v>0</v>
      </c>
      <c r="DPW8" s="6">
        <f t="shared" si="50"/>
        <v>0</v>
      </c>
      <c r="DPX8" s="6">
        <f t="shared" si="50"/>
        <v>0</v>
      </c>
      <c r="DPY8" s="6">
        <f t="shared" si="50"/>
        <v>0</v>
      </c>
      <c r="DPZ8" s="6">
        <f t="shared" si="50"/>
        <v>0</v>
      </c>
      <c r="DQA8" s="6">
        <f t="shared" si="50"/>
        <v>0</v>
      </c>
      <c r="DQB8" s="6">
        <f t="shared" si="50"/>
        <v>0</v>
      </c>
      <c r="DQC8" s="6">
        <f t="shared" si="50"/>
        <v>0</v>
      </c>
      <c r="DQD8" s="6">
        <f t="shared" si="50"/>
        <v>0</v>
      </c>
      <c r="DQE8" s="6">
        <f t="shared" si="50"/>
        <v>0</v>
      </c>
      <c r="DQF8" s="6">
        <f t="shared" si="50"/>
        <v>0</v>
      </c>
      <c r="DQG8" s="6">
        <f t="shared" si="50"/>
        <v>0</v>
      </c>
      <c r="DQH8" s="6">
        <f t="shared" si="50"/>
        <v>0</v>
      </c>
      <c r="DQI8" s="6">
        <f t="shared" si="50"/>
        <v>0</v>
      </c>
      <c r="DQJ8" s="6">
        <f t="shared" si="50"/>
        <v>0</v>
      </c>
      <c r="DQK8" s="6">
        <f t="shared" ref="DQK8:DSV8" si="51">+DQK5+DQK6+DQK7</f>
        <v>0</v>
      </c>
      <c r="DQL8" s="6">
        <f t="shared" si="51"/>
        <v>0</v>
      </c>
      <c r="DQM8" s="6">
        <f t="shared" si="51"/>
        <v>0</v>
      </c>
      <c r="DQN8" s="6">
        <f t="shared" si="51"/>
        <v>0</v>
      </c>
      <c r="DQO8" s="6">
        <f t="shared" si="51"/>
        <v>0</v>
      </c>
      <c r="DQP8" s="6">
        <f t="shared" si="51"/>
        <v>0</v>
      </c>
      <c r="DQQ8" s="6">
        <f t="shared" si="51"/>
        <v>0</v>
      </c>
      <c r="DQR8" s="6">
        <f t="shared" si="51"/>
        <v>0</v>
      </c>
      <c r="DQS8" s="6">
        <f t="shared" si="51"/>
        <v>0</v>
      </c>
      <c r="DQT8" s="6">
        <f t="shared" si="51"/>
        <v>0</v>
      </c>
      <c r="DQU8" s="6">
        <f t="shared" si="51"/>
        <v>0</v>
      </c>
      <c r="DQV8" s="6">
        <f t="shared" si="51"/>
        <v>0</v>
      </c>
      <c r="DQW8" s="6">
        <f t="shared" si="51"/>
        <v>0</v>
      </c>
      <c r="DQX8" s="6">
        <f t="shared" si="51"/>
        <v>0</v>
      </c>
      <c r="DQY8" s="6">
        <f t="shared" si="51"/>
        <v>0</v>
      </c>
      <c r="DQZ8" s="6">
        <f t="shared" si="51"/>
        <v>0</v>
      </c>
      <c r="DRA8" s="6">
        <f t="shared" si="51"/>
        <v>0</v>
      </c>
      <c r="DRB8" s="6">
        <f t="shared" si="51"/>
        <v>0</v>
      </c>
      <c r="DRC8" s="6">
        <f t="shared" si="51"/>
        <v>0</v>
      </c>
      <c r="DRD8" s="6">
        <f t="shared" si="51"/>
        <v>0</v>
      </c>
      <c r="DRE8" s="6">
        <f t="shared" si="51"/>
        <v>0</v>
      </c>
      <c r="DRF8" s="6">
        <f t="shared" si="51"/>
        <v>0</v>
      </c>
      <c r="DRG8" s="6">
        <f t="shared" si="51"/>
        <v>0</v>
      </c>
      <c r="DRH8" s="6">
        <f t="shared" si="51"/>
        <v>0</v>
      </c>
      <c r="DRI8" s="6">
        <f t="shared" si="51"/>
        <v>0</v>
      </c>
      <c r="DRJ8" s="6">
        <f t="shared" si="51"/>
        <v>0</v>
      </c>
      <c r="DRK8" s="6">
        <f t="shared" si="51"/>
        <v>0</v>
      </c>
      <c r="DRL8" s="6">
        <f t="shared" si="51"/>
        <v>0</v>
      </c>
      <c r="DRM8" s="6">
        <f t="shared" si="51"/>
        <v>0</v>
      </c>
      <c r="DRN8" s="6">
        <f t="shared" si="51"/>
        <v>0</v>
      </c>
      <c r="DRO8" s="6">
        <f t="shared" si="51"/>
        <v>0</v>
      </c>
      <c r="DRP8" s="6">
        <f t="shared" si="51"/>
        <v>0</v>
      </c>
      <c r="DRQ8" s="6">
        <f t="shared" si="51"/>
        <v>0</v>
      </c>
      <c r="DRR8" s="6">
        <f t="shared" si="51"/>
        <v>0</v>
      </c>
      <c r="DRS8" s="6">
        <f t="shared" si="51"/>
        <v>0</v>
      </c>
      <c r="DRT8" s="6">
        <f t="shared" si="51"/>
        <v>0</v>
      </c>
      <c r="DRU8" s="6">
        <f t="shared" si="51"/>
        <v>0</v>
      </c>
      <c r="DRV8" s="6">
        <f t="shared" si="51"/>
        <v>0</v>
      </c>
      <c r="DRW8" s="6">
        <f t="shared" si="51"/>
        <v>0</v>
      </c>
      <c r="DRX8" s="6">
        <f t="shared" si="51"/>
        <v>0</v>
      </c>
      <c r="DRY8" s="6">
        <f t="shared" si="51"/>
        <v>0</v>
      </c>
      <c r="DRZ8" s="6">
        <f t="shared" si="51"/>
        <v>0</v>
      </c>
      <c r="DSA8" s="6">
        <f t="shared" si="51"/>
        <v>0</v>
      </c>
      <c r="DSB8" s="6">
        <f t="shared" si="51"/>
        <v>0</v>
      </c>
      <c r="DSC8" s="6">
        <f t="shared" si="51"/>
        <v>0</v>
      </c>
      <c r="DSD8" s="6">
        <f t="shared" si="51"/>
        <v>0</v>
      </c>
      <c r="DSE8" s="6">
        <f t="shared" si="51"/>
        <v>0</v>
      </c>
      <c r="DSF8" s="6">
        <f t="shared" si="51"/>
        <v>0</v>
      </c>
      <c r="DSG8" s="6">
        <f t="shared" si="51"/>
        <v>0</v>
      </c>
      <c r="DSH8" s="6">
        <f t="shared" si="51"/>
        <v>0</v>
      </c>
      <c r="DSI8" s="6">
        <f t="shared" si="51"/>
        <v>0</v>
      </c>
      <c r="DSJ8" s="6">
        <f t="shared" si="51"/>
        <v>0</v>
      </c>
      <c r="DSK8" s="6">
        <f t="shared" si="51"/>
        <v>0</v>
      </c>
      <c r="DSL8" s="6">
        <f t="shared" si="51"/>
        <v>0</v>
      </c>
      <c r="DSM8" s="6">
        <f t="shared" si="51"/>
        <v>0</v>
      </c>
      <c r="DSN8" s="6">
        <f t="shared" si="51"/>
        <v>0</v>
      </c>
      <c r="DSO8" s="6">
        <f t="shared" si="51"/>
        <v>0</v>
      </c>
      <c r="DSP8" s="6">
        <f t="shared" si="51"/>
        <v>0</v>
      </c>
      <c r="DSQ8" s="6">
        <f t="shared" si="51"/>
        <v>0</v>
      </c>
      <c r="DSR8" s="6">
        <f t="shared" si="51"/>
        <v>0</v>
      </c>
      <c r="DSS8" s="6">
        <f t="shared" si="51"/>
        <v>0</v>
      </c>
      <c r="DST8" s="6">
        <f t="shared" si="51"/>
        <v>0</v>
      </c>
      <c r="DSU8" s="6">
        <f t="shared" si="51"/>
        <v>0</v>
      </c>
      <c r="DSV8" s="6">
        <f t="shared" si="51"/>
        <v>0</v>
      </c>
      <c r="DSW8" s="6">
        <f t="shared" ref="DSW8:DVH8" si="52">+DSW5+DSW6+DSW7</f>
        <v>0</v>
      </c>
      <c r="DSX8" s="6">
        <f t="shared" si="52"/>
        <v>0</v>
      </c>
      <c r="DSY8" s="6">
        <f t="shared" si="52"/>
        <v>0</v>
      </c>
      <c r="DSZ8" s="6">
        <f t="shared" si="52"/>
        <v>0</v>
      </c>
      <c r="DTA8" s="6">
        <f t="shared" si="52"/>
        <v>0</v>
      </c>
      <c r="DTB8" s="6">
        <f t="shared" si="52"/>
        <v>0</v>
      </c>
      <c r="DTC8" s="6">
        <f t="shared" si="52"/>
        <v>0</v>
      </c>
      <c r="DTD8" s="6">
        <f t="shared" si="52"/>
        <v>0</v>
      </c>
      <c r="DTE8" s="6">
        <f t="shared" si="52"/>
        <v>0</v>
      </c>
      <c r="DTF8" s="6">
        <f t="shared" si="52"/>
        <v>0</v>
      </c>
      <c r="DTG8" s="6">
        <f t="shared" si="52"/>
        <v>0</v>
      </c>
      <c r="DTH8" s="6">
        <f t="shared" si="52"/>
        <v>0</v>
      </c>
      <c r="DTI8" s="6">
        <f t="shared" si="52"/>
        <v>0</v>
      </c>
      <c r="DTJ8" s="6">
        <f t="shared" si="52"/>
        <v>0</v>
      </c>
      <c r="DTK8" s="6">
        <f t="shared" si="52"/>
        <v>0</v>
      </c>
      <c r="DTL8" s="6">
        <f t="shared" si="52"/>
        <v>0</v>
      </c>
      <c r="DTM8" s="6">
        <f t="shared" si="52"/>
        <v>0</v>
      </c>
      <c r="DTN8" s="6">
        <f t="shared" si="52"/>
        <v>0</v>
      </c>
      <c r="DTO8" s="6">
        <f t="shared" si="52"/>
        <v>0</v>
      </c>
      <c r="DTP8" s="6">
        <f t="shared" si="52"/>
        <v>0</v>
      </c>
      <c r="DTQ8" s="6">
        <f t="shared" si="52"/>
        <v>0</v>
      </c>
      <c r="DTR8" s="6">
        <f t="shared" si="52"/>
        <v>0</v>
      </c>
      <c r="DTS8" s="6">
        <f t="shared" si="52"/>
        <v>0</v>
      </c>
      <c r="DTT8" s="6">
        <f t="shared" si="52"/>
        <v>0</v>
      </c>
      <c r="DTU8" s="6">
        <f t="shared" si="52"/>
        <v>0</v>
      </c>
      <c r="DTV8" s="6">
        <f t="shared" si="52"/>
        <v>0</v>
      </c>
      <c r="DTW8" s="6">
        <f t="shared" si="52"/>
        <v>0</v>
      </c>
      <c r="DTX8" s="6">
        <f t="shared" si="52"/>
        <v>0</v>
      </c>
      <c r="DTY8" s="6">
        <f t="shared" si="52"/>
        <v>0</v>
      </c>
      <c r="DTZ8" s="6">
        <f t="shared" si="52"/>
        <v>0</v>
      </c>
      <c r="DUA8" s="6">
        <f t="shared" si="52"/>
        <v>0</v>
      </c>
      <c r="DUB8" s="6">
        <f t="shared" si="52"/>
        <v>0</v>
      </c>
      <c r="DUC8" s="6">
        <f t="shared" si="52"/>
        <v>0</v>
      </c>
      <c r="DUD8" s="6">
        <f t="shared" si="52"/>
        <v>0</v>
      </c>
      <c r="DUE8" s="6">
        <f t="shared" si="52"/>
        <v>0</v>
      </c>
      <c r="DUF8" s="6">
        <f t="shared" si="52"/>
        <v>0</v>
      </c>
      <c r="DUG8" s="6">
        <f t="shared" si="52"/>
        <v>0</v>
      </c>
      <c r="DUH8" s="6">
        <f t="shared" si="52"/>
        <v>0</v>
      </c>
      <c r="DUI8" s="6">
        <f t="shared" si="52"/>
        <v>0</v>
      </c>
      <c r="DUJ8" s="6">
        <f t="shared" si="52"/>
        <v>0</v>
      </c>
      <c r="DUK8" s="6">
        <f t="shared" si="52"/>
        <v>0</v>
      </c>
      <c r="DUL8" s="6">
        <f t="shared" si="52"/>
        <v>0</v>
      </c>
      <c r="DUM8" s="6">
        <f t="shared" si="52"/>
        <v>0</v>
      </c>
      <c r="DUN8" s="6">
        <f t="shared" si="52"/>
        <v>0</v>
      </c>
      <c r="DUO8" s="6">
        <f t="shared" si="52"/>
        <v>0</v>
      </c>
      <c r="DUP8" s="6">
        <f t="shared" si="52"/>
        <v>0</v>
      </c>
      <c r="DUQ8" s="6">
        <f t="shared" si="52"/>
        <v>0</v>
      </c>
      <c r="DUR8" s="6">
        <f t="shared" si="52"/>
        <v>0</v>
      </c>
      <c r="DUS8" s="6">
        <f t="shared" si="52"/>
        <v>0</v>
      </c>
      <c r="DUT8" s="6">
        <f t="shared" si="52"/>
        <v>0</v>
      </c>
      <c r="DUU8" s="6">
        <f t="shared" si="52"/>
        <v>0</v>
      </c>
      <c r="DUV8" s="6">
        <f t="shared" si="52"/>
        <v>0</v>
      </c>
      <c r="DUW8" s="6">
        <f t="shared" si="52"/>
        <v>0</v>
      </c>
      <c r="DUX8" s="6">
        <f t="shared" si="52"/>
        <v>0</v>
      </c>
      <c r="DUY8" s="6">
        <f t="shared" si="52"/>
        <v>0</v>
      </c>
      <c r="DUZ8" s="6">
        <f t="shared" si="52"/>
        <v>0</v>
      </c>
      <c r="DVA8" s="6">
        <f t="shared" si="52"/>
        <v>0</v>
      </c>
      <c r="DVB8" s="6">
        <f t="shared" si="52"/>
        <v>0</v>
      </c>
      <c r="DVC8" s="6">
        <f t="shared" si="52"/>
        <v>0</v>
      </c>
      <c r="DVD8" s="6">
        <f t="shared" si="52"/>
        <v>0</v>
      </c>
      <c r="DVE8" s="6">
        <f t="shared" si="52"/>
        <v>0</v>
      </c>
      <c r="DVF8" s="6">
        <f t="shared" si="52"/>
        <v>0</v>
      </c>
      <c r="DVG8" s="6">
        <f t="shared" si="52"/>
        <v>0</v>
      </c>
      <c r="DVH8" s="6">
        <f t="shared" si="52"/>
        <v>0</v>
      </c>
      <c r="DVI8" s="6">
        <f t="shared" ref="DVI8:DXT8" si="53">+DVI5+DVI6+DVI7</f>
        <v>0</v>
      </c>
      <c r="DVJ8" s="6">
        <f t="shared" si="53"/>
        <v>0</v>
      </c>
      <c r="DVK8" s="6">
        <f t="shared" si="53"/>
        <v>0</v>
      </c>
      <c r="DVL8" s="6">
        <f t="shared" si="53"/>
        <v>0</v>
      </c>
      <c r="DVM8" s="6">
        <f t="shared" si="53"/>
        <v>0</v>
      </c>
      <c r="DVN8" s="6">
        <f t="shared" si="53"/>
        <v>0</v>
      </c>
      <c r="DVO8" s="6">
        <f t="shared" si="53"/>
        <v>0</v>
      </c>
      <c r="DVP8" s="6">
        <f t="shared" si="53"/>
        <v>0</v>
      </c>
      <c r="DVQ8" s="6">
        <f t="shared" si="53"/>
        <v>0</v>
      </c>
      <c r="DVR8" s="6">
        <f t="shared" si="53"/>
        <v>0</v>
      </c>
      <c r="DVS8" s="6">
        <f t="shared" si="53"/>
        <v>0</v>
      </c>
      <c r="DVT8" s="6">
        <f t="shared" si="53"/>
        <v>0</v>
      </c>
      <c r="DVU8" s="6">
        <f t="shared" si="53"/>
        <v>0</v>
      </c>
      <c r="DVV8" s="6">
        <f t="shared" si="53"/>
        <v>0</v>
      </c>
      <c r="DVW8" s="6">
        <f t="shared" si="53"/>
        <v>0</v>
      </c>
      <c r="DVX8" s="6">
        <f t="shared" si="53"/>
        <v>0</v>
      </c>
      <c r="DVY8" s="6">
        <f t="shared" si="53"/>
        <v>0</v>
      </c>
      <c r="DVZ8" s="6">
        <f t="shared" si="53"/>
        <v>0</v>
      </c>
      <c r="DWA8" s="6">
        <f t="shared" si="53"/>
        <v>0</v>
      </c>
      <c r="DWB8" s="6">
        <f t="shared" si="53"/>
        <v>0</v>
      </c>
      <c r="DWC8" s="6">
        <f t="shared" si="53"/>
        <v>0</v>
      </c>
      <c r="DWD8" s="6">
        <f t="shared" si="53"/>
        <v>0</v>
      </c>
      <c r="DWE8" s="6">
        <f t="shared" si="53"/>
        <v>0</v>
      </c>
      <c r="DWF8" s="6">
        <f t="shared" si="53"/>
        <v>0</v>
      </c>
      <c r="DWG8" s="6">
        <f t="shared" si="53"/>
        <v>0</v>
      </c>
      <c r="DWH8" s="6">
        <f t="shared" si="53"/>
        <v>0</v>
      </c>
      <c r="DWI8" s="6">
        <f t="shared" si="53"/>
        <v>0</v>
      </c>
      <c r="DWJ8" s="6">
        <f t="shared" si="53"/>
        <v>0</v>
      </c>
      <c r="DWK8" s="6">
        <f t="shared" si="53"/>
        <v>0</v>
      </c>
      <c r="DWL8" s="6">
        <f t="shared" si="53"/>
        <v>0</v>
      </c>
      <c r="DWM8" s="6">
        <f t="shared" si="53"/>
        <v>0</v>
      </c>
      <c r="DWN8" s="6">
        <f t="shared" si="53"/>
        <v>0</v>
      </c>
      <c r="DWO8" s="6">
        <f t="shared" si="53"/>
        <v>0</v>
      </c>
      <c r="DWP8" s="6">
        <f t="shared" si="53"/>
        <v>0</v>
      </c>
      <c r="DWQ8" s="6">
        <f t="shared" si="53"/>
        <v>0</v>
      </c>
      <c r="DWR8" s="6">
        <f t="shared" si="53"/>
        <v>0</v>
      </c>
      <c r="DWS8" s="6">
        <f t="shared" si="53"/>
        <v>0</v>
      </c>
      <c r="DWT8" s="6">
        <f t="shared" si="53"/>
        <v>0</v>
      </c>
      <c r="DWU8" s="6">
        <f t="shared" si="53"/>
        <v>0</v>
      </c>
      <c r="DWV8" s="6">
        <f t="shared" si="53"/>
        <v>0</v>
      </c>
      <c r="DWW8" s="6">
        <f t="shared" si="53"/>
        <v>0</v>
      </c>
      <c r="DWX8" s="6">
        <f t="shared" si="53"/>
        <v>0</v>
      </c>
      <c r="DWY8" s="6">
        <f t="shared" si="53"/>
        <v>0</v>
      </c>
      <c r="DWZ8" s="6">
        <f t="shared" si="53"/>
        <v>0</v>
      </c>
      <c r="DXA8" s="6">
        <f t="shared" si="53"/>
        <v>0</v>
      </c>
      <c r="DXB8" s="6">
        <f t="shared" si="53"/>
        <v>0</v>
      </c>
      <c r="DXC8" s="6">
        <f t="shared" si="53"/>
        <v>0</v>
      </c>
      <c r="DXD8" s="6">
        <f t="shared" si="53"/>
        <v>0</v>
      </c>
      <c r="DXE8" s="6">
        <f t="shared" si="53"/>
        <v>0</v>
      </c>
      <c r="DXF8" s="6">
        <f t="shared" si="53"/>
        <v>0</v>
      </c>
      <c r="DXG8" s="6">
        <f t="shared" si="53"/>
        <v>0</v>
      </c>
      <c r="DXH8" s="6">
        <f t="shared" si="53"/>
        <v>0</v>
      </c>
      <c r="DXI8" s="6">
        <f t="shared" si="53"/>
        <v>0</v>
      </c>
      <c r="DXJ8" s="6">
        <f t="shared" si="53"/>
        <v>0</v>
      </c>
      <c r="DXK8" s="6">
        <f t="shared" si="53"/>
        <v>0</v>
      </c>
      <c r="DXL8" s="6">
        <f t="shared" si="53"/>
        <v>0</v>
      </c>
      <c r="DXM8" s="6">
        <f t="shared" si="53"/>
        <v>0</v>
      </c>
      <c r="DXN8" s="6">
        <f t="shared" si="53"/>
        <v>0</v>
      </c>
      <c r="DXO8" s="6">
        <f t="shared" si="53"/>
        <v>0</v>
      </c>
      <c r="DXP8" s="6">
        <f t="shared" si="53"/>
        <v>0</v>
      </c>
      <c r="DXQ8" s="6">
        <f t="shared" si="53"/>
        <v>0</v>
      </c>
      <c r="DXR8" s="6">
        <f t="shared" si="53"/>
        <v>0</v>
      </c>
      <c r="DXS8" s="6">
        <f t="shared" si="53"/>
        <v>0</v>
      </c>
      <c r="DXT8" s="6">
        <f t="shared" si="53"/>
        <v>0</v>
      </c>
      <c r="DXU8" s="6">
        <f t="shared" ref="DXU8:EAF8" si="54">+DXU5+DXU6+DXU7</f>
        <v>0</v>
      </c>
      <c r="DXV8" s="6">
        <f t="shared" si="54"/>
        <v>0</v>
      </c>
      <c r="DXW8" s="6">
        <f t="shared" si="54"/>
        <v>0</v>
      </c>
      <c r="DXX8" s="6">
        <f t="shared" si="54"/>
        <v>0</v>
      </c>
      <c r="DXY8" s="6">
        <f t="shared" si="54"/>
        <v>0</v>
      </c>
      <c r="DXZ8" s="6">
        <f t="shared" si="54"/>
        <v>0</v>
      </c>
      <c r="DYA8" s="6">
        <f t="shared" si="54"/>
        <v>0</v>
      </c>
      <c r="DYB8" s="6">
        <f t="shared" si="54"/>
        <v>0</v>
      </c>
      <c r="DYC8" s="6">
        <f t="shared" si="54"/>
        <v>0</v>
      </c>
      <c r="DYD8" s="6">
        <f t="shared" si="54"/>
        <v>0</v>
      </c>
      <c r="DYE8" s="6">
        <f t="shared" si="54"/>
        <v>0</v>
      </c>
      <c r="DYF8" s="6">
        <f t="shared" si="54"/>
        <v>0</v>
      </c>
      <c r="DYG8" s="6">
        <f t="shared" si="54"/>
        <v>0</v>
      </c>
      <c r="DYH8" s="6">
        <f t="shared" si="54"/>
        <v>0</v>
      </c>
      <c r="DYI8" s="6">
        <f t="shared" si="54"/>
        <v>0</v>
      </c>
      <c r="DYJ8" s="6">
        <f t="shared" si="54"/>
        <v>0</v>
      </c>
      <c r="DYK8" s="6">
        <f t="shared" si="54"/>
        <v>0</v>
      </c>
      <c r="DYL8" s="6">
        <f t="shared" si="54"/>
        <v>0</v>
      </c>
      <c r="DYM8" s="6">
        <f t="shared" si="54"/>
        <v>0</v>
      </c>
      <c r="DYN8" s="6">
        <f t="shared" si="54"/>
        <v>0</v>
      </c>
      <c r="DYO8" s="6">
        <f t="shared" si="54"/>
        <v>0</v>
      </c>
      <c r="DYP8" s="6">
        <f t="shared" si="54"/>
        <v>0</v>
      </c>
      <c r="DYQ8" s="6">
        <f t="shared" si="54"/>
        <v>0</v>
      </c>
      <c r="DYR8" s="6">
        <f t="shared" si="54"/>
        <v>0</v>
      </c>
      <c r="DYS8" s="6">
        <f t="shared" si="54"/>
        <v>0</v>
      </c>
      <c r="DYT8" s="6">
        <f t="shared" si="54"/>
        <v>0</v>
      </c>
      <c r="DYU8" s="6">
        <f t="shared" si="54"/>
        <v>0</v>
      </c>
      <c r="DYV8" s="6">
        <f t="shared" si="54"/>
        <v>0</v>
      </c>
      <c r="DYW8" s="6">
        <f t="shared" si="54"/>
        <v>0</v>
      </c>
      <c r="DYX8" s="6">
        <f t="shared" si="54"/>
        <v>0</v>
      </c>
      <c r="DYY8" s="6">
        <f t="shared" si="54"/>
        <v>0</v>
      </c>
      <c r="DYZ8" s="6">
        <f t="shared" si="54"/>
        <v>0</v>
      </c>
      <c r="DZA8" s="6">
        <f t="shared" si="54"/>
        <v>0</v>
      </c>
      <c r="DZB8" s="6">
        <f t="shared" si="54"/>
        <v>0</v>
      </c>
      <c r="DZC8" s="6">
        <f t="shared" si="54"/>
        <v>0</v>
      </c>
      <c r="DZD8" s="6">
        <f t="shared" si="54"/>
        <v>0</v>
      </c>
      <c r="DZE8" s="6">
        <f t="shared" si="54"/>
        <v>0</v>
      </c>
      <c r="DZF8" s="6">
        <f t="shared" si="54"/>
        <v>0</v>
      </c>
      <c r="DZG8" s="6">
        <f t="shared" si="54"/>
        <v>0</v>
      </c>
      <c r="DZH8" s="6">
        <f t="shared" si="54"/>
        <v>0</v>
      </c>
      <c r="DZI8" s="6">
        <f t="shared" si="54"/>
        <v>0</v>
      </c>
      <c r="DZJ8" s="6">
        <f t="shared" si="54"/>
        <v>0</v>
      </c>
      <c r="DZK8" s="6">
        <f t="shared" si="54"/>
        <v>0</v>
      </c>
      <c r="DZL8" s="6">
        <f t="shared" si="54"/>
        <v>0</v>
      </c>
      <c r="DZM8" s="6">
        <f t="shared" si="54"/>
        <v>0</v>
      </c>
      <c r="DZN8" s="6">
        <f t="shared" si="54"/>
        <v>0</v>
      </c>
      <c r="DZO8" s="6">
        <f t="shared" si="54"/>
        <v>0</v>
      </c>
      <c r="DZP8" s="6">
        <f t="shared" si="54"/>
        <v>0</v>
      </c>
      <c r="DZQ8" s="6">
        <f t="shared" si="54"/>
        <v>0</v>
      </c>
      <c r="DZR8" s="6">
        <f t="shared" si="54"/>
        <v>0</v>
      </c>
      <c r="DZS8" s="6">
        <f t="shared" si="54"/>
        <v>0</v>
      </c>
      <c r="DZT8" s="6">
        <f t="shared" si="54"/>
        <v>0</v>
      </c>
      <c r="DZU8" s="6">
        <f t="shared" si="54"/>
        <v>0</v>
      </c>
      <c r="DZV8" s="6">
        <f t="shared" si="54"/>
        <v>0</v>
      </c>
      <c r="DZW8" s="6">
        <f t="shared" si="54"/>
        <v>0</v>
      </c>
      <c r="DZX8" s="6">
        <f t="shared" si="54"/>
        <v>0</v>
      </c>
      <c r="DZY8" s="6">
        <f t="shared" si="54"/>
        <v>0</v>
      </c>
      <c r="DZZ8" s="6">
        <f t="shared" si="54"/>
        <v>0</v>
      </c>
      <c r="EAA8" s="6">
        <f t="shared" si="54"/>
        <v>0</v>
      </c>
      <c r="EAB8" s="6">
        <f t="shared" si="54"/>
        <v>0</v>
      </c>
      <c r="EAC8" s="6">
        <f t="shared" si="54"/>
        <v>0</v>
      </c>
      <c r="EAD8" s="6">
        <f t="shared" si="54"/>
        <v>0</v>
      </c>
      <c r="EAE8" s="6">
        <f t="shared" si="54"/>
        <v>0</v>
      </c>
      <c r="EAF8" s="6">
        <f t="shared" si="54"/>
        <v>0</v>
      </c>
      <c r="EAG8" s="6">
        <f t="shared" ref="EAG8:ECR8" si="55">+EAG5+EAG6+EAG7</f>
        <v>0</v>
      </c>
      <c r="EAH8" s="6">
        <f t="shared" si="55"/>
        <v>0</v>
      </c>
      <c r="EAI8" s="6">
        <f t="shared" si="55"/>
        <v>0</v>
      </c>
      <c r="EAJ8" s="6">
        <f t="shared" si="55"/>
        <v>0</v>
      </c>
      <c r="EAK8" s="6">
        <f t="shared" si="55"/>
        <v>0</v>
      </c>
      <c r="EAL8" s="6">
        <f t="shared" si="55"/>
        <v>0</v>
      </c>
      <c r="EAM8" s="6">
        <f t="shared" si="55"/>
        <v>0</v>
      </c>
      <c r="EAN8" s="6">
        <f t="shared" si="55"/>
        <v>0</v>
      </c>
      <c r="EAO8" s="6">
        <f t="shared" si="55"/>
        <v>0</v>
      </c>
      <c r="EAP8" s="6">
        <f t="shared" si="55"/>
        <v>0</v>
      </c>
      <c r="EAQ8" s="6">
        <f t="shared" si="55"/>
        <v>0</v>
      </c>
      <c r="EAR8" s="6">
        <f t="shared" si="55"/>
        <v>0</v>
      </c>
      <c r="EAS8" s="6">
        <f t="shared" si="55"/>
        <v>0</v>
      </c>
      <c r="EAT8" s="6">
        <f t="shared" si="55"/>
        <v>0</v>
      </c>
      <c r="EAU8" s="6">
        <f t="shared" si="55"/>
        <v>0</v>
      </c>
      <c r="EAV8" s="6">
        <f t="shared" si="55"/>
        <v>0</v>
      </c>
      <c r="EAW8" s="6">
        <f t="shared" si="55"/>
        <v>0</v>
      </c>
      <c r="EAX8" s="6">
        <f t="shared" si="55"/>
        <v>0</v>
      </c>
      <c r="EAY8" s="6">
        <f t="shared" si="55"/>
        <v>0</v>
      </c>
      <c r="EAZ8" s="6">
        <f t="shared" si="55"/>
        <v>0</v>
      </c>
      <c r="EBA8" s="6">
        <f t="shared" si="55"/>
        <v>0</v>
      </c>
      <c r="EBB8" s="6">
        <f t="shared" si="55"/>
        <v>0</v>
      </c>
      <c r="EBC8" s="6">
        <f t="shared" si="55"/>
        <v>0</v>
      </c>
      <c r="EBD8" s="6">
        <f t="shared" si="55"/>
        <v>0</v>
      </c>
      <c r="EBE8" s="6">
        <f t="shared" si="55"/>
        <v>0</v>
      </c>
      <c r="EBF8" s="6">
        <f t="shared" si="55"/>
        <v>0</v>
      </c>
      <c r="EBG8" s="6">
        <f t="shared" si="55"/>
        <v>0</v>
      </c>
      <c r="EBH8" s="6">
        <f t="shared" si="55"/>
        <v>0</v>
      </c>
      <c r="EBI8" s="6">
        <f t="shared" si="55"/>
        <v>0</v>
      </c>
      <c r="EBJ8" s="6">
        <f t="shared" si="55"/>
        <v>0</v>
      </c>
      <c r="EBK8" s="6">
        <f t="shared" si="55"/>
        <v>0</v>
      </c>
      <c r="EBL8" s="6">
        <f t="shared" si="55"/>
        <v>0</v>
      </c>
      <c r="EBM8" s="6">
        <f t="shared" si="55"/>
        <v>0</v>
      </c>
      <c r="EBN8" s="6">
        <f t="shared" si="55"/>
        <v>0</v>
      </c>
      <c r="EBO8" s="6">
        <f t="shared" si="55"/>
        <v>0</v>
      </c>
      <c r="EBP8" s="6">
        <f t="shared" si="55"/>
        <v>0</v>
      </c>
      <c r="EBQ8" s="6">
        <f t="shared" si="55"/>
        <v>0</v>
      </c>
      <c r="EBR8" s="6">
        <f t="shared" si="55"/>
        <v>0</v>
      </c>
      <c r="EBS8" s="6">
        <f t="shared" si="55"/>
        <v>0</v>
      </c>
      <c r="EBT8" s="6">
        <f t="shared" si="55"/>
        <v>0</v>
      </c>
      <c r="EBU8" s="6">
        <f t="shared" si="55"/>
        <v>0</v>
      </c>
      <c r="EBV8" s="6">
        <f t="shared" si="55"/>
        <v>0</v>
      </c>
      <c r="EBW8" s="6">
        <f t="shared" si="55"/>
        <v>0</v>
      </c>
      <c r="EBX8" s="6">
        <f t="shared" si="55"/>
        <v>0</v>
      </c>
      <c r="EBY8" s="6">
        <f t="shared" si="55"/>
        <v>0</v>
      </c>
      <c r="EBZ8" s="6">
        <f t="shared" si="55"/>
        <v>0</v>
      </c>
      <c r="ECA8" s="6">
        <f t="shared" si="55"/>
        <v>0</v>
      </c>
      <c r="ECB8" s="6">
        <f t="shared" si="55"/>
        <v>0</v>
      </c>
      <c r="ECC8" s="6">
        <f t="shared" si="55"/>
        <v>0</v>
      </c>
      <c r="ECD8" s="6">
        <f t="shared" si="55"/>
        <v>0</v>
      </c>
      <c r="ECE8" s="6">
        <f t="shared" si="55"/>
        <v>0</v>
      </c>
      <c r="ECF8" s="6">
        <f t="shared" si="55"/>
        <v>0</v>
      </c>
      <c r="ECG8" s="6">
        <f t="shared" si="55"/>
        <v>0</v>
      </c>
      <c r="ECH8" s="6">
        <f t="shared" si="55"/>
        <v>0</v>
      </c>
      <c r="ECI8" s="6">
        <f t="shared" si="55"/>
        <v>0</v>
      </c>
      <c r="ECJ8" s="6">
        <f t="shared" si="55"/>
        <v>0</v>
      </c>
      <c r="ECK8" s="6">
        <f t="shared" si="55"/>
        <v>0</v>
      </c>
      <c r="ECL8" s="6">
        <f t="shared" si="55"/>
        <v>0</v>
      </c>
      <c r="ECM8" s="6">
        <f t="shared" si="55"/>
        <v>0</v>
      </c>
      <c r="ECN8" s="6">
        <f t="shared" si="55"/>
        <v>0</v>
      </c>
      <c r="ECO8" s="6">
        <f t="shared" si="55"/>
        <v>0</v>
      </c>
      <c r="ECP8" s="6">
        <f t="shared" si="55"/>
        <v>0</v>
      </c>
      <c r="ECQ8" s="6">
        <f t="shared" si="55"/>
        <v>0</v>
      </c>
      <c r="ECR8" s="6">
        <f t="shared" si="55"/>
        <v>0</v>
      </c>
      <c r="ECS8" s="6">
        <f t="shared" ref="ECS8:EFD8" si="56">+ECS5+ECS6+ECS7</f>
        <v>0</v>
      </c>
      <c r="ECT8" s="6">
        <f t="shared" si="56"/>
        <v>0</v>
      </c>
      <c r="ECU8" s="6">
        <f t="shared" si="56"/>
        <v>0</v>
      </c>
      <c r="ECV8" s="6">
        <f t="shared" si="56"/>
        <v>0</v>
      </c>
      <c r="ECW8" s="6">
        <f t="shared" si="56"/>
        <v>0</v>
      </c>
      <c r="ECX8" s="6">
        <f t="shared" si="56"/>
        <v>0</v>
      </c>
      <c r="ECY8" s="6">
        <f t="shared" si="56"/>
        <v>0</v>
      </c>
      <c r="ECZ8" s="6">
        <f t="shared" si="56"/>
        <v>0</v>
      </c>
      <c r="EDA8" s="6">
        <f t="shared" si="56"/>
        <v>0</v>
      </c>
      <c r="EDB8" s="6">
        <f t="shared" si="56"/>
        <v>0</v>
      </c>
      <c r="EDC8" s="6">
        <f t="shared" si="56"/>
        <v>0</v>
      </c>
      <c r="EDD8" s="6">
        <f t="shared" si="56"/>
        <v>0</v>
      </c>
      <c r="EDE8" s="6">
        <f t="shared" si="56"/>
        <v>0</v>
      </c>
      <c r="EDF8" s="6">
        <f t="shared" si="56"/>
        <v>0</v>
      </c>
      <c r="EDG8" s="6">
        <f t="shared" si="56"/>
        <v>0</v>
      </c>
      <c r="EDH8" s="6">
        <f t="shared" si="56"/>
        <v>0</v>
      </c>
      <c r="EDI8" s="6">
        <f t="shared" si="56"/>
        <v>0</v>
      </c>
      <c r="EDJ8" s="6">
        <f t="shared" si="56"/>
        <v>0</v>
      </c>
      <c r="EDK8" s="6">
        <f t="shared" si="56"/>
        <v>0</v>
      </c>
      <c r="EDL8" s="6">
        <f t="shared" si="56"/>
        <v>0</v>
      </c>
      <c r="EDM8" s="6">
        <f t="shared" si="56"/>
        <v>0</v>
      </c>
      <c r="EDN8" s="6">
        <f t="shared" si="56"/>
        <v>0</v>
      </c>
      <c r="EDO8" s="6">
        <f t="shared" si="56"/>
        <v>0</v>
      </c>
      <c r="EDP8" s="6">
        <f t="shared" si="56"/>
        <v>0</v>
      </c>
      <c r="EDQ8" s="6">
        <f t="shared" si="56"/>
        <v>0</v>
      </c>
      <c r="EDR8" s="6">
        <f t="shared" si="56"/>
        <v>0</v>
      </c>
      <c r="EDS8" s="6">
        <f t="shared" si="56"/>
        <v>0</v>
      </c>
      <c r="EDT8" s="6">
        <f t="shared" si="56"/>
        <v>0</v>
      </c>
      <c r="EDU8" s="6">
        <f t="shared" si="56"/>
        <v>0</v>
      </c>
      <c r="EDV8" s="6">
        <f t="shared" si="56"/>
        <v>0</v>
      </c>
      <c r="EDW8" s="6">
        <f t="shared" si="56"/>
        <v>0</v>
      </c>
      <c r="EDX8" s="6">
        <f t="shared" si="56"/>
        <v>0</v>
      </c>
      <c r="EDY8" s="6">
        <f t="shared" si="56"/>
        <v>0</v>
      </c>
      <c r="EDZ8" s="6">
        <f t="shared" si="56"/>
        <v>0</v>
      </c>
      <c r="EEA8" s="6">
        <f t="shared" si="56"/>
        <v>0</v>
      </c>
      <c r="EEB8" s="6">
        <f t="shared" si="56"/>
        <v>0</v>
      </c>
      <c r="EEC8" s="6">
        <f t="shared" si="56"/>
        <v>0</v>
      </c>
      <c r="EED8" s="6">
        <f t="shared" si="56"/>
        <v>0</v>
      </c>
      <c r="EEE8" s="6">
        <f t="shared" si="56"/>
        <v>0</v>
      </c>
      <c r="EEF8" s="6">
        <f t="shared" si="56"/>
        <v>0</v>
      </c>
      <c r="EEG8" s="6">
        <f t="shared" si="56"/>
        <v>0</v>
      </c>
      <c r="EEH8" s="6">
        <f t="shared" si="56"/>
        <v>0</v>
      </c>
      <c r="EEI8" s="6">
        <f t="shared" si="56"/>
        <v>0</v>
      </c>
      <c r="EEJ8" s="6">
        <f t="shared" si="56"/>
        <v>0</v>
      </c>
      <c r="EEK8" s="6">
        <f t="shared" si="56"/>
        <v>0</v>
      </c>
      <c r="EEL8" s="6">
        <f t="shared" si="56"/>
        <v>0</v>
      </c>
      <c r="EEM8" s="6">
        <f t="shared" si="56"/>
        <v>0</v>
      </c>
      <c r="EEN8" s="6">
        <f t="shared" si="56"/>
        <v>0</v>
      </c>
      <c r="EEO8" s="6">
        <f t="shared" si="56"/>
        <v>0</v>
      </c>
      <c r="EEP8" s="6">
        <f t="shared" si="56"/>
        <v>0</v>
      </c>
      <c r="EEQ8" s="6">
        <f t="shared" si="56"/>
        <v>0</v>
      </c>
      <c r="EER8" s="6">
        <f t="shared" si="56"/>
        <v>0</v>
      </c>
      <c r="EES8" s="6">
        <f t="shared" si="56"/>
        <v>0</v>
      </c>
      <c r="EET8" s="6">
        <f t="shared" si="56"/>
        <v>0</v>
      </c>
      <c r="EEU8" s="6">
        <f t="shared" si="56"/>
        <v>0</v>
      </c>
      <c r="EEV8" s="6">
        <f t="shared" si="56"/>
        <v>0</v>
      </c>
      <c r="EEW8" s="6">
        <f t="shared" si="56"/>
        <v>0</v>
      </c>
      <c r="EEX8" s="6">
        <f t="shared" si="56"/>
        <v>0</v>
      </c>
      <c r="EEY8" s="6">
        <f t="shared" si="56"/>
        <v>0</v>
      </c>
      <c r="EEZ8" s="6">
        <f t="shared" si="56"/>
        <v>0</v>
      </c>
      <c r="EFA8" s="6">
        <f t="shared" si="56"/>
        <v>0</v>
      </c>
      <c r="EFB8" s="6">
        <f t="shared" si="56"/>
        <v>0</v>
      </c>
      <c r="EFC8" s="6">
        <f t="shared" si="56"/>
        <v>0</v>
      </c>
      <c r="EFD8" s="6">
        <f t="shared" si="56"/>
        <v>0</v>
      </c>
      <c r="EFE8" s="6">
        <f t="shared" ref="EFE8:EHP8" si="57">+EFE5+EFE6+EFE7</f>
        <v>0</v>
      </c>
      <c r="EFF8" s="6">
        <f t="shared" si="57"/>
        <v>0</v>
      </c>
      <c r="EFG8" s="6">
        <f t="shared" si="57"/>
        <v>0</v>
      </c>
      <c r="EFH8" s="6">
        <f t="shared" si="57"/>
        <v>0</v>
      </c>
      <c r="EFI8" s="6">
        <f t="shared" si="57"/>
        <v>0</v>
      </c>
      <c r="EFJ8" s="6">
        <f t="shared" si="57"/>
        <v>0</v>
      </c>
      <c r="EFK8" s="6">
        <f t="shared" si="57"/>
        <v>0</v>
      </c>
      <c r="EFL8" s="6">
        <f t="shared" si="57"/>
        <v>0</v>
      </c>
      <c r="EFM8" s="6">
        <f t="shared" si="57"/>
        <v>0</v>
      </c>
      <c r="EFN8" s="6">
        <f t="shared" si="57"/>
        <v>0</v>
      </c>
      <c r="EFO8" s="6">
        <f t="shared" si="57"/>
        <v>0</v>
      </c>
      <c r="EFP8" s="6">
        <f t="shared" si="57"/>
        <v>0</v>
      </c>
      <c r="EFQ8" s="6">
        <f t="shared" si="57"/>
        <v>0</v>
      </c>
      <c r="EFR8" s="6">
        <f t="shared" si="57"/>
        <v>0</v>
      </c>
      <c r="EFS8" s="6">
        <f t="shared" si="57"/>
        <v>0</v>
      </c>
      <c r="EFT8" s="6">
        <f t="shared" si="57"/>
        <v>0</v>
      </c>
      <c r="EFU8" s="6">
        <f t="shared" si="57"/>
        <v>0</v>
      </c>
      <c r="EFV8" s="6">
        <f t="shared" si="57"/>
        <v>0</v>
      </c>
      <c r="EFW8" s="6">
        <f t="shared" si="57"/>
        <v>0</v>
      </c>
      <c r="EFX8" s="6">
        <f t="shared" si="57"/>
        <v>0</v>
      </c>
      <c r="EFY8" s="6">
        <f t="shared" si="57"/>
        <v>0</v>
      </c>
      <c r="EFZ8" s="6">
        <f t="shared" si="57"/>
        <v>0</v>
      </c>
      <c r="EGA8" s="6">
        <f t="shared" si="57"/>
        <v>0</v>
      </c>
      <c r="EGB8" s="6">
        <f t="shared" si="57"/>
        <v>0</v>
      </c>
      <c r="EGC8" s="6">
        <f t="shared" si="57"/>
        <v>0</v>
      </c>
      <c r="EGD8" s="6">
        <f t="shared" si="57"/>
        <v>0</v>
      </c>
      <c r="EGE8" s="6">
        <f t="shared" si="57"/>
        <v>0</v>
      </c>
      <c r="EGF8" s="6">
        <f t="shared" si="57"/>
        <v>0</v>
      </c>
      <c r="EGG8" s="6">
        <f t="shared" si="57"/>
        <v>0</v>
      </c>
      <c r="EGH8" s="6">
        <f t="shared" si="57"/>
        <v>0</v>
      </c>
      <c r="EGI8" s="6">
        <f t="shared" si="57"/>
        <v>0</v>
      </c>
      <c r="EGJ8" s="6">
        <f t="shared" si="57"/>
        <v>0</v>
      </c>
      <c r="EGK8" s="6">
        <f t="shared" si="57"/>
        <v>0</v>
      </c>
      <c r="EGL8" s="6">
        <f t="shared" si="57"/>
        <v>0</v>
      </c>
      <c r="EGM8" s="6">
        <f t="shared" si="57"/>
        <v>0</v>
      </c>
      <c r="EGN8" s="6">
        <f t="shared" si="57"/>
        <v>0</v>
      </c>
      <c r="EGO8" s="6">
        <f t="shared" si="57"/>
        <v>0</v>
      </c>
      <c r="EGP8" s="6">
        <f t="shared" si="57"/>
        <v>0</v>
      </c>
      <c r="EGQ8" s="6">
        <f t="shared" si="57"/>
        <v>0</v>
      </c>
      <c r="EGR8" s="6">
        <f t="shared" si="57"/>
        <v>0</v>
      </c>
      <c r="EGS8" s="6">
        <f t="shared" si="57"/>
        <v>0</v>
      </c>
      <c r="EGT8" s="6">
        <f t="shared" si="57"/>
        <v>0</v>
      </c>
      <c r="EGU8" s="6">
        <f t="shared" si="57"/>
        <v>0</v>
      </c>
      <c r="EGV8" s="6">
        <f t="shared" si="57"/>
        <v>0</v>
      </c>
      <c r="EGW8" s="6">
        <f t="shared" si="57"/>
        <v>0</v>
      </c>
      <c r="EGX8" s="6">
        <f t="shared" si="57"/>
        <v>0</v>
      </c>
      <c r="EGY8" s="6">
        <f t="shared" si="57"/>
        <v>0</v>
      </c>
      <c r="EGZ8" s="6">
        <f t="shared" si="57"/>
        <v>0</v>
      </c>
      <c r="EHA8" s="6">
        <f t="shared" si="57"/>
        <v>0</v>
      </c>
      <c r="EHB8" s="6">
        <f t="shared" si="57"/>
        <v>0</v>
      </c>
      <c r="EHC8" s="6">
        <f t="shared" si="57"/>
        <v>0</v>
      </c>
      <c r="EHD8" s="6">
        <f t="shared" si="57"/>
        <v>0</v>
      </c>
      <c r="EHE8" s="6">
        <f t="shared" si="57"/>
        <v>0</v>
      </c>
      <c r="EHF8" s="6">
        <f t="shared" si="57"/>
        <v>0</v>
      </c>
      <c r="EHG8" s="6">
        <f t="shared" si="57"/>
        <v>0</v>
      </c>
      <c r="EHH8" s="6">
        <f t="shared" si="57"/>
        <v>0</v>
      </c>
      <c r="EHI8" s="6">
        <f t="shared" si="57"/>
        <v>0</v>
      </c>
      <c r="EHJ8" s="6">
        <f t="shared" si="57"/>
        <v>0</v>
      </c>
      <c r="EHK8" s="6">
        <f t="shared" si="57"/>
        <v>0</v>
      </c>
      <c r="EHL8" s="6">
        <f t="shared" si="57"/>
        <v>0</v>
      </c>
      <c r="EHM8" s="6">
        <f t="shared" si="57"/>
        <v>0</v>
      </c>
      <c r="EHN8" s="6">
        <f t="shared" si="57"/>
        <v>0</v>
      </c>
      <c r="EHO8" s="6">
        <f t="shared" si="57"/>
        <v>0</v>
      </c>
      <c r="EHP8" s="6">
        <f t="shared" si="57"/>
        <v>0</v>
      </c>
      <c r="EHQ8" s="6">
        <f t="shared" ref="EHQ8:EKB8" si="58">+EHQ5+EHQ6+EHQ7</f>
        <v>0</v>
      </c>
      <c r="EHR8" s="6">
        <f t="shared" si="58"/>
        <v>0</v>
      </c>
      <c r="EHS8" s="6">
        <f t="shared" si="58"/>
        <v>0</v>
      </c>
      <c r="EHT8" s="6">
        <f t="shared" si="58"/>
        <v>0</v>
      </c>
      <c r="EHU8" s="6">
        <f t="shared" si="58"/>
        <v>0</v>
      </c>
      <c r="EHV8" s="6">
        <f t="shared" si="58"/>
        <v>0</v>
      </c>
      <c r="EHW8" s="6">
        <f t="shared" si="58"/>
        <v>0</v>
      </c>
      <c r="EHX8" s="6">
        <f t="shared" si="58"/>
        <v>0</v>
      </c>
      <c r="EHY8" s="6">
        <f t="shared" si="58"/>
        <v>0</v>
      </c>
      <c r="EHZ8" s="6">
        <f t="shared" si="58"/>
        <v>0</v>
      </c>
      <c r="EIA8" s="6">
        <f t="shared" si="58"/>
        <v>0</v>
      </c>
      <c r="EIB8" s="6">
        <f t="shared" si="58"/>
        <v>0</v>
      </c>
      <c r="EIC8" s="6">
        <f t="shared" si="58"/>
        <v>0</v>
      </c>
      <c r="EID8" s="6">
        <f t="shared" si="58"/>
        <v>0</v>
      </c>
      <c r="EIE8" s="6">
        <f t="shared" si="58"/>
        <v>0</v>
      </c>
      <c r="EIF8" s="6">
        <f t="shared" si="58"/>
        <v>0</v>
      </c>
      <c r="EIG8" s="6">
        <f t="shared" si="58"/>
        <v>0</v>
      </c>
      <c r="EIH8" s="6">
        <f t="shared" si="58"/>
        <v>0</v>
      </c>
      <c r="EII8" s="6">
        <f t="shared" si="58"/>
        <v>0</v>
      </c>
      <c r="EIJ8" s="6">
        <f t="shared" si="58"/>
        <v>0</v>
      </c>
      <c r="EIK8" s="6">
        <f t="shared" si="58"/>
        <v>0</v>
      </c>
      <c r="EIL8" s="6">
        <f t="shared" si="58"/>
        <v>0</v>
      </c>
      <c r="EIM8" s="6">
        <f t="shared" si="58"/>
        <v>0</v>
      </c>
      <c r="EIN8" s="6">
        <f t="shared" si="58"/>
        <v>0</v>
      </c>
      <c r="EIO8" s="6">
        <f t="shared" si="58"/>
        <v>0</v>
      </c>
      <c r="EIP8" s="6">
        <f t="shared" si="58"/>
        <v>0</v>
      </c>
      <c r="EIQ8" s="6">
        <f t="shared" si="58"/>
        <v>0</v>
      </c>
      <c r="EIR8" s="6">
        <f t="shared" si="58"/>
        <v>0</v>
      </c>
      <c r="EIS8" s="6">
        <f t="shared" si="58"/>
        <v>0</v>
      </c>
      <c r="EIT8" s="6">
        <f t="shared" si="58"/>
        <v>0</v>
      </c>
      <c r="EIU8" s="6">
        <f t="shared" si="58"/>
        <v>0</v>
      </c>
      <c r="EIV8" s="6">
        <f t="shared" si="58"/>
        <v>0</v>
      </c>
      <c r="EIW8" s="6">
        <f t="shared" si="58"/>
        <v>0</v>
      </c>
      <c r="EIX8" s="6">
        <f t="shared" si="58"/>
        <v>0</v>
      </c>
      <c r="EIY8" s="6">
        <f t="shared" si="58"/>
        <v>0</v>
      </c>
      <c r="EIZ8" s="6">
        <f t="shared" si="58"/>
        <v>0</v>
      </c>
      <c r="EJA8" s="6">
        <f t="shared" si="58"/>
        <v>0</v>
      </c>
      <c r="EJB8" s="6">
        <f t="shared" si="58"/>
        <v>0</v>
      </c>
      <c r="EJC8" s="6">
        <f t="shared" si="58"/>
        <v>0</v>
      </c>
      <c r="EJD8" s="6">
        <f t="shared" si="58"/>
        <v>0</v>
      </c>
      <c r="EJE8" s="6">
        <f t="shared" si="58"/>
        <v>0</v>
      </c>
      <c r="EJF8" s="6">
        <f t="shared" si="58"/>
        <v>0</v>
      </c>
      <c r="EJG8" s="6">
        <f t="shared" si="58"/>
        <v>0</v>
      </c>
      <c r="EJH8" s="6">
        <f t="shared" si="58"/>
        <v>0</v>
      </c>
      <c r="EJI8" s="6">
        <f t="shared" si="58"/>
        <v>0</v>
      </c>
      <c r="EJJ8" s="6">
        <f t="shared" si="58"/>
        <v>0</v>
      </c>
      <c r="EJK8" s="6">
        <f t="shared" si="58"/>
        <v>0</v>
      </c>
      <c r="EJL8" s="6">
        <f t="shared" si="58"/>
        <v>0</v>
      </c>
      <c r="EJM8" s="6">
        <f t="shared" si="58"/>
        <v>0</v>
      </c>
      <c r="EJN8" s="6">
        <f t="shared" si="58"/>
        <v>0</v>
      </c>
      <c r="EJO8" s="6">
        <f t="shared" si="58"/>
        <v>0</v>
      </c>
      <c r="EJP8" s="6">
        <f t="shared" si="58"/>
        <v>0</v>
      </c>
      <c r="EJQ8" s="6">
        <f t="shared" si="58"/>
        <v>0</v>
      </c>
      <c r="EJR8" s="6">
        <f t="shared" si="58"/>
        <v>0</v>
      </c>
      <c r="EJS8" s="6">
        <f t="shared" si="58"/>
        <v>0</v>
      </c>
      <c r="EJT8" s="6">
        <f t="shared" si="58"/>
        <v>0</v>
      </c>
      <c r="EJU8" s="6">
        <f t="shared" si="58"/>
        <v>0</v>
      </c>
      <c r="EJV8" s="6">
        <f t="shared" si="58"/>
        <v>0</v>
      </c>
      <c r="EJW8" s="6">
        <f t="shared" si="58"/>
        <v>0</v>
      </c>
      <c r="EJX8" s="6">
        <f t="shared" si="58"/>
        <v>0</v>
      </c>
      <c r="EJY8" s="6">
        <f t="shared" si="58"/>
        <v>0</v>
      </c>
      <c r="EJZ8" s="6">
        <f t="shared" si="58"/>
        <v>0</v>
      </c>
      <c r="EKA8" s="6">
        <f t="shared" si="58"/>
        <v>0</v>
      </c>
      <c r="EKB8" s="6">
        <f t="shared" si="58"/>
        <v>0</v>
      </c>
      <c r="EKC8" s="6">
        <f t="shared" ref="EKC8:EMN8" si="59">+EKC5+EKC6+EKC7</f>
        <v>0</v>
      </c>
      <c r="EKD8" s="6">
        <f t="shared" si="59"/>
        <v>0</v>
      </c>
      <c r="EKE8" s="6">
        <f t="shared" si="59"/>
        <v>0</v>
      </c>
      <c r="EKF8" s="6">
        <f t="shared" si="59"/>
        <v>0</v>
      </c>
      <c r="EKG8" s="6">
        <f t="shared" si="59"/>
        <v>0</v>
      </c>
      <c r="EKH8" s="6">
        <f t="shared" si="59"/>
        <v>0</v>
      </c>
      <c r="EKI8" s="6">
        <f t="shared" si="59"/>
        <v>0</v>
      </c>
      <c r="EKJ8" s="6">
        <f t="shared" si="59"/>
        <v>0</v>
      </c>
      <c r="EKK8" s="6">
        <f t="shared" si="59"/>
        <v>0</v>
      </c>
      <c r="EKL8" s="6">
        <f t="shared" si="59"/>
        <v>0</v>
      </c>
      <c r="EKM8" s="6">
        <f t="shared" si="59"/>
        <v>0</v>
      </c>
      <c r="EKN8" s="6">
        <f t="shared" si="59"/>
        <v>0</v>
      </c>
      <c r="EKO8" s="6">
        <f t="shared" si="59"/>
        <v>0</v>
      </c>
      <c r="EKP8" s="6">
        <f t="shared" si="59"/>
        <v>0</v>
      </c>
      <c r="EKQ8" s="6">
        <f t="shared" si="59"/>
        <v>0</v>
      </c>
      <c r="EKR8" s="6">
        <f t="shared" si="59"/>
        <v>0</v>
      </c>
      <c r="EKS8" s="6">
        <f t="shared" si="59"/>
        <v>0</v>
      </c>
      <c r="EKT8" s="6">
        <f t="shared" si="59"/>
        <v>0</v>
      </c>
      <c r="EKU8" s="6">
        <f t="shared" si="59"/>
        <v>0</v>
      </c>
      <c r="EKV8" s="6">
        <f t="shared" si="59"/>
        <v>0</v>
      </c>
      <c r="EKW8" s="6">
        <f t="shared" si="59"/>
        <v>0</v>
      </c>
      <c r="EKX8" s="6">
        <f t="shared" si="59"/>
        <v>0</v>
      </c>
      <c r="EKY8" s="6">
        <f t="shared" si="59"/>
        <v>0</v>
      </c>
      <c r="EKZ8" s="6">
        <f t="shared" si="59"/>
        <v>0</v>
      </c>
      <c r="ELA8" s="6">
        <f t="shared" si="59"/>
        <v>0</v>
      </c>
      <c r="ELB8" s="6">
        <f t="shared" si="59"/>
        <v>0</v>
      </c>
      <c r="ELC8" s="6">
        <f t="shared" si="59"/>
        <v>0</v>
      </c>
      <c r="ELD8" s="6">
        <f t="shared" si="59"/>
        <v>0</v>
      </c>
      <c r="ELE8" s="6">
        <f t="shared" si="59"/>
        <v>0</v>
      </c>
      <c r="ELF8" s="6">
        <f t="shared" si="59"/>
        <v>0</v>
      </c>
      <c r="ELG8" s="6">
        <f t="shared" si="59"/>
        <v>0</v>
      </c>
      <c r="ELH8" s="6">
        <f t="shared" si="59"/>
        <v>0</v>
      </c>
      <c r="ELI8" s="6">
        <f t="shared" si="59"/>
        <v>0</v>
      </c>
      <c r="ELJ8" s="6">
        <f t="shared" si="59"/>
        <v>0</v>
      </c>
      <c r="ELK8" s="6">
        <f t="shared" si="59"/>
        <v>0</v>
      </c>
      <c r="ELL8" s="6">
        <f t="shared" si="59"/>
        <v>0</v>
      </c>
      <c r="ELM8" s="6">
        <f t="shared" si="59"/>
        <v>0</v>
      </c>
      <c r="ELN8" s="6">
        <f t="shared" si="59"/>
        <v>0</v>
      </c>
      <c r="ELO8" s="6">
        <f t="shared" si="59"/>
        <v>0</v>
      </c>
      <c r="ELP8" s="6">
        <f t="shared" si="59"/>
        <v>0</v>
      </c>
      <c r="ELQ8" s="6">
        <f t="shared" si="59"/>
        <v>0</v>
      </c>
      <c r="ELR8" s="6">
        <f t="shared" si="59"/>
        <v>0</v>
      </c>
      <c r="ELS8" s="6">
        <f t="shared" si="59"/>
        <v>0</v>
      </c>
      <c r="ELT8" s="6">
        <f t="shared" si="59"/>
        <v>0</v>
      </c>
      <c r="ELU8" s="6">
        <f t="shared" si="59"/>
        <v>0</v>
      </c>
      <c r="ELV8" s="6">
        <f t="shared" si="59"/>
        <v>0</v>
      </c>
      <c r="ELW8" s="6">
        <f t="shared" si="59"/>
        <v>0</v>
      </c>
      <c r="ELX8" s="6">
        <f t="shared" si="59"/>
        <v>0</v>
      </c>
      <c r="ELY8" s="6">
        <f t="shared" si="59"/>
        <v>0</v>
      </c>
      <c r="ELZ8" s="6">
        <f t="shared" si="59"/>
        <v>0</v>
      </c>
      <c r="EMA8" s="6">
        <f t="shared" si="59"/>
        <v>0</v>
      </c>
      <c r="EMB8" s="6">
        <f t="shared" si="59"/>
        <v>0</v>
      </c>
      <c r="EMC8" s="6">
        <f t="shared" si="59"/>
        <v>0</v>
      </c>
      <c r="EMD8" s="6">
        <f t="shared" si="59"/>
        <v>0</v>
      </c>
      <c r="EME8" s="6">
        <f t="shared" si="59"/>
        <v>0</v>
      </c>
      <c r="EMF8" s="6">
        <f t="shared" si="59"/>
        <v>0</v>
      </c>
      <c r="EMG8" s="6">
        <f t="shared" si="59"/>
        <v>0</v>
      </c>
      <c r="EMH8" s="6">
        <f t="shared" si="59"/>
        <v>0</v>
      </c>
      <c r="EMI8" s="6">
        <f t="shared" si="59"/>
        <v>0</v>
      </c>
      <c r="EMJ8" s="6">
        <f t="shared" si="59"/>
        <v>0</v>
      </c>
      <c r="EMK8" s="6">
        <f t="shared" si="59"/>
        <v>0</v>
      </c>
      <c r="EML8" s="6">
        <f t="shared" si="59"/>
        <v>0</v>
      </c>
      <c r="EMM8" s="6">
        <f t="shared" si="59"/>
        <v>0</v>
      </c>
      <c r="EMN8" s="6">
        <f t="shared" si="59"/>
        <v>0</v>
      </c>
      <c r="EMO8" s="6">
        <f t="shared" ref="EMO8:EOZ8" si="60">+EMO5+EMO6+EMO7</f>
        <v>0</v>
      </c>
      <c r="EMP8" s="6">
        <f t="shared" si="60"/>
        <v>0</v>
      </c>
      <c r="EMQ8" s="6">
        <f t="shared" si="60"/>
        <v>0</v>
      </c>
      <c r="EMR8" s="6">
        <f t="shared" si="60"/>
        <v>0</v>
      </c>
      <c r="EMS8" s="6">
        <f t="shared" si="60"/>
        <v>0</v>
      </c>
      <c r="EMT8" s="6">
        <f t="shared" si="60"/>
        <v>0</v>
      </c>
      <c r="EMU8" s="6">
        <f t="shared" si="60"/>
        <v>0</v>
      </c>
      <c r="EMV8" s="6">
        <f t="shared" si="60"/>
        <v>0</v>
      </c>
      <c r="EMW8" s="6">
        <f t="shared" si="60"/>
        <v>0</v>
      </c>
      <c r="EMX8" s="6">
        <f t="shared" si="60"/>
        <v>0</v>
      </c>
      <c r="EMY8" s="6">
        <f t="shared" si="60"/>
        <v>0</v>
      </c>
      <c r="EMZ8" s="6">
        <f t="shared" si="60"/>
        <v>0</v>
      </c>
      <c r="ENA8" s="6">
        <f t="shared" si="60"/>
        <v>0</v>
      </c>
      <c r="ENB8" s="6">
        <f t="shared" si="60"/>
        <v>0</v>
      </c>
      <c r="ENC8" s="6">
        <f t="shared" si="60"/>
        <v>0</v>
      </c>
      <c r="END8" s="6">
        <f t="shared" si="60"/>
        <v>0</v>
      </c>
      <c r="ENE8" s="6">
        <f t="shared" si="60"/>
        <v>0</v>
      </c>
      <c r="ENF8" s="6">
        <f t="shared" si="60"/>
        <v>0</v>
      </c>
      <c r="ENG8" s="6">
        <f t="shared" si="60"/>
        <v>0</v>
      </c>
      <c r="ENH8" s="6">
        <f t="shared" si="60"/>
        <v>0</v>
      </c>
      <c r="ENI8" s="6">
        <f t="shared" si="60"/>
        <v>0</v>
      </c>
      <c r="ENJ8" s="6">
        <f t="shared" si="60"/>
        <v>0</v>
      </c>
      <c r="ENK8" s="6">
        <f t="shared" si="60"/>
        <v>0</v>
      </c>
      <c r="ENL8" s="6">
        <f t="shared" si="60"/>
        <v>0</v>
      </c>
      <c r="ENM8" s="6">
        <f t="shared" si="60"/>
        <v>0</v>
      </c>
      <c r="ENN8" s="6">
        <f t="shared" si="60"/>
        <v>0</v>
      </c>
      <c r="ENO8" s="6">
        <f t="shared" si="60"/>
        <v>0</v>
      </c>
      <c r="ENP8" s="6">
        <f t="shared" si="60"/>
        <v>0</v>
      </c>
      <c r="ENQ8" s="6">
        <f t="shared" si="60"/>
        <v>0</v>
      </c>
      <c r="ENR8" s="6">
        <f t="shared" si="60"/>
        <v>0</v>
      </c>
      <c r="ENS8" s="6">
        <f t="shared" si="60"/>
        <v>0</v>
      </c>
      <c r="ENT8" s="6">
        <f t="shared" si="60"/>
        <v>0</v>
      </c>
      <c r="ENU8" s="6">
        <f t="shared" si="60"/>
        <v>0</v>
      </c>
      <c r="ENV8" s="6">
        <f t="shared" si="60"/>
        <v>0</v>
      </c>
      <c r="ENW8" s="6">
        <f t="shared" si="60"/>
        <v>0</v>
      </c>
      <c r="ENX8" s="6">
        <f t="shared" si="60"/>
        <v>0</v>
      </c>
      <c r="ENY8" s="6">
        <f t="shared" si="60"/>
        <v>0</v>
      </c>
      <c r="ENZ8" s="6">
        <f t="shared" si="60"/>
        <v>0</v>
      </c>
      <c r="EOA8" s="6">
        <f t="shared" si="60"/>
        <v>0</v>
      </c>
      <c r="EOB8" s="6">
        <f t="shared" si="60"/>
        <v>0</v>
      </c>
      <c r="EOC8" s="6">
        <f t="shared" si="60"/>
        <v>0</v>
      </c>
      <c r="EOD8" s="6">
        <f t="shared" si="60"/>
        <v>0</v>
      </c>
      <c r="EOE8" s="6">
        <f t="shared" si="60"/>
        <v>0</v>
      </c>
      <c r="EOF8" s="6">
        <f t="shared" si="60"/>
        <v>0</v>
      </c>
      <c r="EOG8" s="6">
        <f t="shared" si="60"/>
        <v>0</v>
      </c>
      <c r="EOH8" s="6">
        <f t="shared" si="60"/>
        <v>0</v>
      </c>
      <c r="EOI8" s="6">
        <f t="shared" si="60"/>
        <v>0</v>
      </c>
      <c r="EOJ8" s="6">
        <f t="shared" si="60"/>
        <v>0</v>
      </c>
      <c r="EOK8" s="6">
        <f t="shared" si="60"/>
        <v>0</v>
      </c>
      <c r="EOL8" s="6">
        <f t="shared" si="60"/>
        <v>0</v>
      </c>
      <c r="EOM8" s="6">
        <f t="shared" si="60"/>
        <v>0</v>
      </c>
      <c r="EON8" s="6">
        <f t="shared" si="60"/>
        <v>0</v>
      </c>
      <c r="EOO8" s="6">
        <f t="shared" si="60"/>
        <v>0</v>
      </c>
      <c r="EOP8" s="6">
        <f t="shared" si="60"/>
        <v>0</v>
      </c>
      <c r="EOQ8" s="6">
        <f t="shared" si="60"/>
        <v>0</v>
      </c>
      <c r="EOR8" s="6">
        <f t="shared" si="60"/>
        <v>0</v>
      </c>
      <c r="EOS8" s="6">
        <f t="shared" si="60"/>
        <v>0</v>
      </c>
      <c r="EOT8" s="6">
        <f t="shared" si="60"/>
        <v>0</v>
      </c>
      <c r="EOU8" s="6">
        <f t="shared" si="60"/>
        <v>0</v>
      </c>
      <c r="EOV8" s="6">
        <f t="shared" si="60"/>
        <v>0</v>
      </c>
      <c r="EOW8" s="6">
        <f t="shared" si="60"/>
        <v>0</v>
      </c>
      <c r="EOX8" s="6">
        <f t="shared" si="60"/>
        <v>0</v>
      </c>
      <c r="EOY8" s="6">
        <f t="shared" si="60"/>
        <v>0</v>
      </c>
      <c r="EOZ8" s="6">
        <f t="shared" si="60"/>
        <v>0</v>
      </c>
      <c r="EPA8" s="6">
        <f t="shared" ref="EPA8:ERL8" si="61">+EPA5+EPA6+EPA7</f>
        <v>0</v>
      </c>
      <c r="EPB8" s="6">
        <f t="shared" si="61"/>
        <v>0</v>
      </c>
      <c r="EPC8" s="6">
        <f t="shared" si="61"/>
        <v>0</v>
      </c>
      <c r="EPD8" s="6">
        <f t="shared" si="61"/>
        <v>0</v>
      </c>
      <c r="EPE8" s="6">
        <f t="shared" si="61"/>
        <v>0</v>
      </c>
      <c r="EPF8" s="6">
        <f t="shared" si="61"/>
        <v>0</v>
      </c>
      <c r="EPG8" s="6">
        <f t="shared" si="61"/>
        <v>0</v>
      </c>
      <c r="EPH8" s="6">
        <f t="shared" si="61"/>
        <v>0</v>
      </c>
      <c r="EPI8" s="6">
        <f t="shared" si="61"/>
        <v>0</v>
      </c>
      <c r="EPJ8" s="6">
        <f t="shared" si="61"/>
        <v>0</v>
      </c>
      <c r="EPK8" s="6">
        <f t="shared" si="61"/>
        <v>0</v>
      </c>
      <c r="EPL8" s="6">
        <f t="shared" si="61"/>
        <v>0</v>
      </c>
      <c r="EPM8" s="6">
        <f t="shared" si="61"/>
        <v>0</v>
      </c>
      <c r="EPN8" s="6">
        <f t="shared" si="61"/>
        <v>0</v>
      </c>
      <c r="EPO8" s="6">
        <f t="shared" si="61"/>
        <v>0</v>
      </c>
      <c r="EPP8" s="6">
        <f t="shared" si="61"/>
        <v>0</v>
      </c>
      <c r="EPQ8" s="6">
        <f t="shared" si="61"/>
        <v>0</v>
      </c>
      <c r="EPR8" s="6">
        <f t="shared" si="61"/>
        <v>0</v>
      </c>
      <c r="EPS8" s="6">
        <f t="shared" si="61"/>
        <v>0</v>
      </c>
      <c r="EPT8" s="6">
        <f t="shared" si="61"/>
        <v>0</v>
      </c>
      <c r="EPU8" s="6">
        <f t="shared" si="61"/>
        <v>0</v>
      </c>
      <c r="EPV8" s="6">
        <f t="shared" si="61"/>
        <v>0</v>
      </c>
      <c r="EPW8" s="6">
        <f t="shared" si="61"/>
        <v>0</v>
      </c>
      <c r="EPX8" s="6">
        <f t="shared" si="61"/>
        <v>0</v>
      </c>
      <c r="EPY8" s="6">
        <f t="shared" si="61"/>
        <v>0</v>
      </c>
      <c r="EPZ8" s="6">
        <f t="shared" si="61"/>
        <v>0</v>
      </c>
      <c r="EQA8" s="6">
        <f t="shared" si="61"/>
        <v>0</v>
      </c>
      <c r="EQB8" s="6">
        <f t="shared" si="61"/>
        <v>0</v>
      </c>
      <c r="EQC8" s="6">
        <f t="shared" si="61"/>
        <v>0</v>
      </c>
      <c r="EQD8" s="6">
        <f t="shared" si="61"/>
        <v>0</v>
      </c>
      <c r="EQE8" s="6">
        <f t="shared" si="61"/>
        <v>0</v>
      </c>
      <c r="EQF8" s="6">
        <f t="shared" si="61"/>
        <v>0</v>
      </c>
      <c r="EQG8" s="6">
        <f t="shared" si="61"/>
        <v>0</v>
      </c>
      <c r="EQH8" s="6">
        <f t="shared" si="61"/>
        <v>0</v>
      </c>
      <c r="EQI8" s="6">
        <f t="shared" si="61"/>
        <v>0</v>
      </c>
      <c r="EQJ8" s="6">
        <f t="shared" si="61"/>
        <v>0</v>
      </c>
      <c r="EQK8" s="6">
        <f t="shared" si="61"/>
        <v>0</v>
      </c>
      <c r="EQL8" s="6">
        <f t="shared" si="61"/>
        <v>0</v>
      </c>
      <c r="EQM8" s="6">
        <f t="shared" si="61"/>
        <v>0</v>
      </c>
      <c r="EQN8" s="6">
        <f t="shared" si="61"/>
        <v>0</v>
      </c>
      <c r="EQO8" s="6">
        <f t="shared" si="61"/>
        <v>0</v>
      </c>
      <c r="EQP8" s="6">
        <f t="shared" si="61"/>
        <v>0</v>
      </c>
      <c r="EQQ8" s="6">
        <f t="shared" si="61"/>
        <v>0</v>
      </c>
      <c r="EQR8" s="6">
        <f t="shared" si="61"/>
        <v>0</v>
      </c>
      <c r="EQS8" s="6">
        <f t="shared" si="61"/>
        <v>0</v>
      </c>
      <c r="EQT8" s="6">
        <f t="shared" si="61"/>
        <v>0</v>
      </c>
      <c r="EQU8" s="6">
        <f t="shared" si="61"/>
        <v>0</v>
      </c>
      <c r="EQV8" s="6">
        <f t="shared" si="61"/>
        <v>0</v>
      </c>
      <c r="EQW8" s="6">
        <f t="shared" si="61"/>
        <v>0</v>
      </c>
      <c r="EQX8" s="6">
        <f t="shared" si="61"/>
        <v>0</v>
      </c>
      <c r="EQY8" s="6">
        <f t="shared" si="61"/>
        <v>0</v>
      </c>
      <c r="EQZ8" s="6">
        <f t="shared" si="61"/>
        <v>0</v>
      </c>
      <c r="ERA8" s="6">
        <f t="shared" si="61"/>
        <v>0</v>
      </c>
      <c r="ERB8" s="6">
        <f t="shared" si="61"/>
        <v>0</v>
      </c>
      <c r="ERC8" s="6">
        <f t="shared" si="61"/>
        <v>0</v>
      </c>
      <c r="ERD8" s="6">
        <f t="shared" si="61"/>
        <v>0</v>
      </c>
      <c r="ERE8" s="6">
        <f t="shared" si="61"/>
        <v>0</v>
      </c>
      <c r="ERF8" s="6">
        <f t="shared" si="61"/>
        <v>0</v>
      </c>
      <c r="ERG8" s="6">
        <f t="shared" si="61"/>
        <v>0</v>
      </c>
      <c r="ERH8" s="6">
        <f t="shared" si="61"/>
        <v>0</v>
      </c>
      <c r="ERI8" s="6">
        <f t="shared" si="61"/>
        <v>0</v>
      </c>
      <c r="ERJ8" s="6">
        <f t="shared" si="61"/>
        <v>0</v>
      </c>
      <c r="ERK8" s="6">
        <f t="shared" si="61"/>
        <v>0</v>
      </c>
      <c r="ERL8" s="6">
        <f t="shared" si="61"/>
        <v>0</v>
      </c>
      <c r="ERM8" s="6">
        <f t="shared" ref="ERM8:ETX8" si="62">+ERM5+ERM6+ERM7</f>
        <v>0</v>
      </c>
      <c r="ERN8" s="6">
        <f t="shared" si="62"/>
        <v>0</v>
      </c>
      <c r="ERO8" s="6">
        <f t="shared" si="62"/>
        <v>0</v>
      </c>
      <c r="ERP8" s="6">
        <f t="shared" si="62"/>
        <v>0</v>
      </c>
      <c r="ERQ8" s="6">
        <f t="shared" si="62"/>
        <v>0</v>
      </c>
      <c r="ERR8" s="6">
        <f t="shared" si="62"/>
        <v>0</v>
      </c>
      <c r="ERS8" s="6">
        <f t="shared" si="62"/>
        <v>0</v>
      </c>
      <c r="ERT8" s="6">
        <f t="shared" si="62"/>
        <v>0</v>
      </c>
      <c r="ERU8" s="6">
        <f t="shared" si="62"/>
        <v>0</v>
      </c>
      <c r="ERV8" s="6">
        <f t="shared" si="62"/>
        <v>0</v>
      </c>
      <c r="ERW8" s="6">
        <f t="shared" si="62"/>
        <v>0</v>
      </c>
      <c r="ERX8" s="6">
        <f t="shared" si="62"/>
        <v>0</v>
      </c>
      <c r="ERY8" s="6">
        <f t="shared" si="62"/>
        <v>0</v>
      </c>
      <c r="ERZ8" s="6">
        <f t="shared" si="62"/>
        <v>0</v>
      </c>
      <c r="ESA8" s="6">
        <f t="shared" si="62"/>
        <v>0</v>
      </c>
      <c r="ESB8" s="6">
        <f t="shared" si="62"/>
        <v>0</v>
      </c>
      <c r="ESC8" s="6">
        <f t="shared" si="62"/>
        <v>0</v>
      </c>
      <c r="ESD8" s="6">
        <f t="shared" si="62"/>
        <v>0</v>
      </c>
      <c r="ESE8" s="6">
        <f t="shared" si="62"/>
        <v>0</v>
      </c>
      <c r="ESF8" s="6">
        <f t="shared" si="62"/>
        <v>0</v>
      </c>
      <c r="ESG8" s="6">
        <f t="shared" si="62"/>
        <v>0</v>
      </c>
      <c r="ESH8" s="6">
        <f t="shared" si="62"/>
        <v>0</v>
      </c>
      <c r="ESI8" s="6">
        <f t="shared" si="62"/>
        <v>0</v>
      </c>
      <c r="ESJ8" s="6">
        <f t="shared" si="62"/>
        <v>0</v>
      </c>
      <c r="ESK8" s="6">
        <f t="shared" si="62"/>
        <v>0</v>
      </c>
      <c r="ESL8" s="6">
        <f t="shared" si="62"/>
        <v>0</v>
      </c>
      <c r="ESM8" s="6">
        <f t="shared" si="62"/>
        <v>0</v>
      </c>
      <c r="ESN8" s="6">
        <f t="shared" si="62"/>
        <v>0</v>
      </c>
      <c r="ESO8" s="6">
        <f t="shared" si="62"/>
        <v>0</v>
      </c>
      <c r="ESP8" s="6">
        <f t="shared" si="62"/>
        <v>0</v>
      </c>
      <c r="ESQ8" s="6">
        <f t="shared" si="62"/>
        <v>0</v>
      </c>
      <c r="ESR8" s="6">
        <f t="shared" si="62"/>
        <v>0</v>
      </c>
      <c r="ESS8" s="6">
        <f t="shared" si="62"/>
        <v>0</v>
      </c>
      <c r="EST8" s="6">
        <f t="shared" si="62"/>
        <v>0</v>
      </c>
      <c r="ESU8" s="6">
        <f t="shared" si="62"/>
        <v>0</v>
      </c>
      <c r="ESV8" s="6">
        <f t="shared" si="62"/>
        <v>0</v>
      </c>
      <c r="ESW8" s="6">
        <f t="shared" si="62"/>
        <v>0</v>
      </c>
      <c r="ESX8" s="6">
        <f t="shared" si="62"/>
        <v>0</v>
      </c>
      <c r="ESY8" s="6">
        <f t="shared" si="62"/>
        <v>0</v>
      </c>
      <c r="ESZ8" s="6">
        <f t="shared" si="62"/>
        <v>0</v>
      </c>
      <c r="ETA8" s="6">
        <f t="shared" si="62"/>
        <v>0</v>
      </c>
      <c r="ETB8" s="6">
        <f t="shared" si="62"/>
        <v>0</v>
      </c>
      <c r="ETC8" s="6">
        <f t="shared" si="62"/>
        <v>0</v>
      </c>
      <c r="ETD8" s="6">
        <f t="shared" si="62"/>
        <v>0</v>
      </c>
      <c r="ETE8" s="6">
        <f t="shared" si="62"/>
        <v>0</v>
      </c>
      <c r="ETF8" s="6">
        <f t="shared" si="62"/>
        <v>0</v>
      </c>
      <c r="ETG8" s="6">
        <f t="shared" si="62"/>
        <v>0</v>
      </c>
      <c r="ETH8" s="6">
        <f t="shared" si="62"/>
        <v>0</v>
      </c>
      <c r="ETI8" s="6">
        <f t="shared" si="62"/>
        <v>0</v>
      </c>
      <c r="ETJ8" s="6">
        <f t="shared" si="62"/>
        <v>0</v>
      </c>
      <c r="ETK8" s="6">
        <f t="shared" si="62"/>
        <v>0</v>
      </c>
      <c r="ETL8" s="6">
        <f t="shared" si="62"/>
        <v>0</v>
      </c>
      <c r="ETM8" s="6">
        <f t="shared" si="62"/>
        <v>0</v>
      </c>
      <c r="ETN8" s="6">
        <f t="shared" si="62"/>
        <v>0</v>
      </c>
      <c r="ETO8" s="6">
        <f t="shared" si="62"/>
        <v>0</v>
      </c>
      <c r="ETP8" s="6">
        <f t="shared" si="62"/>
        <v>0</v>
      </c>
      <c r="ETQ8" s="6">
        <f t="shared" si="62"/>
        <v>0</v>
      </c>
      <c r="ETR8" s="6">
        <f t="shared" si="62"/>
        <v>0</v>
      </c>
      <c r="ETS8" s="6">
        <f t="shared" si="62"/>
        <v>0</v>
      </c>
      <c r="ETT8" s="6">
        <f t="shared" si="62"/>
        <v>0</v>
      </c>
      <c r="ETU8" s="6">
        <f t="shared" si="62"/>
        <v>0</v>
      </c>
      <c r="ETV8" s="6">
        <f t="shared" si="62"/>
        <v>0</v>
      </c>
      <c r="ETW8" s="6">
        <f t="shared" si="62"/>
        <v>0</v>
      </c>
      <c r="ETX8" s="6">
        <f t="shared" si="62"/>
        <v>0</v>
      </c>
      <c r="ETY8" s="6">
        <f t="shared" ref="ETY8:EWJ8" si="63">+ETY5+ETY6+ETY7</f>
        <v>0</v>
      </c>
      <c r="ETZ8" s="6">
        <f t="shared" si="63"/>
        <v>0</v>
      </c>
      <c r="EUA8" s="6">
        <f t="shared" si="63"/>
        <v>0</v>
      </c>
      <c r="EUB8" s="6">
        <f t="shared" si="63"/>
        <v>0</v>
      </c>
      <c r="EUC8" s="6">
        <f t="shared" si="63"/>
        <v>0</v>
      </c>
      <c r="EUD8" s="6">
        <f t="shared" si="63"/>
        <v>0</v>
      </c>
      <c r="EUE8" s="6">
        <f t="shared" si="63"/>
        <v>0</v>
      </c>
      <c r="EUF8" s="6">
        <f t="shared" si="63"/>
        <v>0</v>
      </c>
      <c r="EUG8" s="6">
        <f t="shared" si="63"/>
        <v>0</v>
      </c>
      <c r="EUH8" s="6">
        <f t="shared" si="63"/>
        <v>0</v>
      </c>
      <c r="EUI8" s="6">
        <f t="shared" si="63"/>
        <v>0</v>
      </c>
      <c r="EUJ8" s="6">
        <f t="shared" si="63"/>
        <v>0</v>
      </c>
      <c r="EUK8" s="6">
        <f t="shared" si="63"/>
        <v>0</v>
      </c>
      <c r="EUL8" s="6">
        <f t="shared" si="63"/>
        <v>0</v>
      </c>
      <c r="EUM8" s="6">
        <f t="shared" si="63"/>
        <v>0</v>
      </c>
      <c r="EUN8" s="6">
        <f t="shared" si="63"/>
        <v>0</v>
      </c>
      <c r="EUO8" s="6">
        <f t="shared" si="63"/>
        <v>0</v>
      </c>
      <c r="EUP8" s="6">
        <f t="shared" si="63"/>
        <v>0</v>
      </c>
      <c r="EUQ8" s="6">
        <f t="shared" si="63"/>
        <v>0</v>
      </c>
      <c r="EUR8" s="6">
        <f t="shared" si="63"/>
        <v>0</v>
      </c>
      <c r="EUS8" s="6">
        <f t="shared" si="63"/>
        <v>0</v>
      </c>
      <c r="EUT8" s="6">
        <f t="shared" si="63"/>
        <v>0</v>
      </c>
      <c r="EUU8" s="6">
        <f t="shared" si="63"/>
        <v>0</v>
      </c>
      <c r="EUV8" s="6">
        <f t="shared" si="63"/>
        <v>0</v>
      </c>
      <c r="EUW8" s="6">
        <f t="shared" si="63"/>
        <v>0</v>
      </c>
      <c r="EUX8" s="6">
        <f t="shared" si="63"/>
        <v>0</v>
      </c>
      <c r="EUY8" s="6">
        <f t="shared" si="63"/>
        <v>0</v>
      </c>
      <c r="EUZ8" s="6">
        <f t="shared" si="63"/>
        <v>0</v>
      </c>
      <c r="EVA8" s="6">
        <f t="shared" si="63"/>
        <v>0</v>
      </c>
      <c r="EVB8" s="6">
        <f t="shared" si="63"/>
        <v>0</v>
      </c>
      <c r="EVC8" s="6">
        <f t="shared" si="63"/>
        <v>0</v>
      </c>
      <c r="EVD8" s="6">
        <f t="shared" si="63"/>
        <v>0</v>
      </c>
      <c r="EVE8" s="6">
        <f t="shared" si="63"/>
        <v>0</v>
      </c>
      <c r="EVF8" s="6">
        <f t="shared" si="63"/>
        <v>0</v>
      </c>
      <c r="EVG8" s="6">
        <f t="shared" si="63"/>
        <v>0</v>
      </c>
      <c r="EVH8" s="6">
        <f t="shared" si="63"/>
        <v>0</v>
      </c>
      <c r="EVI8" s="6">
        <f t="shared" si="63"/>
        <v>0</v>
      </c>
      <c r="EVJ8" s="6">
        <f t="shared" si="63"/>
        <v>0</v>
      </c>
      <c r="EVK8" s="6">
        <f t="shared" si="63"/>
        <v>0</v>
      </c>
      <c r="EVL8" s="6">
        <f t="shared" si="63"/>
        <v>0</v>
      </c>
      <c r="EVM8" s="6">
        <f t="shared" si="63"/>
        <v>0</v>
      </c>
      <c r="EVN8" s="6">
        <f t="shared" si="63"/>
        <v>0</v>
      </c>
      <c r="EVO8" s="6">
        <f t="shared" si="63"/>
        <v>0</v>
      </c>
      <c r="EVP8" s="6">
        <f t="shared" si="63"/>
        <v>0</v>
      </c>
      <c r="EVQ8" s="6">
        <f t="shared" si="63"/>
        <v>0</v>
      </c>
      <c r="EVR8" s="6">
        <f t="shared" si="63"/>
        <v>0</v>
      </c>
      <c r="EVS8" s="6">
        <f t="shared" si="63"/>
        <v>0</v>
      </c>
      <c r="EVT8" s="6">
        <f t="shared" si="63"/>
        <v>0</v>
      </c>
      <c r="EVU8" s="6">
        <f t="shared" si="63"/>
        <v>0</v>
      </c>
      <c r="EVV8" s="6">
        <f t="shared" si="63"/>
        <v>0</v>
      </c>
      <c r="EVW8" s="6">
        <f t="shared" si="63"/>
        <v>0</v>
      </c>
      <c r="EVX8" s="6">
        <f t="shared" si="63"/>
        <v>0</v>
      </c>
      <c r="EVY8" s="6">
        <f t="shared" si="63"/>
        <v>0</v>
      </c>
      <c r="EVZ8" s="6">
        <f t="shared" si="63"/>
        <v>0</v>
      </c>
      <c r="EWA8" s="6">
        <f t="shared" si="63"/>
        <v>0</v>
      </c>
      <c r="EWB8" s="6">
        <f t="shared" si="63"/>
        <v>0</v>
      </c>
      <c r="EWC8" s="6">
        <f t="shared" si="63"/>
        <v>0</v>
      </c>
      <c r="EWD8" s="6">
        <f t="shared" si="63"/>
        <v>0</v>
      </c>
      <c r="EWE8" s="6">
        <f t="shared" si="63"/>
        <v>0</v>
      </c>
      <c r="EWF8" s="6">
        <f t="shared" si="63"/>
        <v>0</v>
      </c>
      <c r="EWG8" s="6">
        <f t="shared" si="63"/>
        <v>0</v>
      </c>
      <c r="EWH8" s="6">
        <f t="shared" si="63"/>
        <v>0</v>
      </c>
      <c r="EWI8" s="6">
        <f t="shared" si="63"/>
        <v>0</v>
      </c>
      <c r="EWJ8" s="6">
        <f t="shared" si="63"/>
        <v>0</v>
      </c>
      <c r="EWK8" s="6">
        <f t="shared" ref="EWK8:EYV8" si="64">+EWK5+EWK6+EWK7</f>
        <v>0</v>
      </c>
      <c r="EWL8" s="6">
        <f t="shared" si="64"/>
        <v>0</v>
      </c>
      <c r="EWM8" s="6">
        <f t="shared" si="64"/>
        <v>0</v>
      </c>
      <c r="EWN8" s="6">
        <f t="shared" si="64"/>
        <v>0</v>
      </c>
      <c r="EWO8" s="6">
        <f t="shared" si="64"/>
        <v>0</v>
      </c>
      <c r="EWP8" s="6">
        <f t="shared" si="64"/>
        <v>0</v>
      </c>
      <c r="EWQ8" s="6">
        <f t="shared" si="64"/>
        <v>0</v>
      </c>
      <c r="EWR8" s="6">
        <f t="shared" si="64"/>
        <v>0</v>
      </c>
      <c r="EWS8" s="6">
        <f t="shared" si="64"/>
        <v>0</v>
      </c>
      <c r="EWT8" s="6">
        <f t="shared" si="64"/>
        <v>0</v>
      </c>
      <c r="EWU8" s="6">
        <f t="shared" si="64"/>
        <v>0</v>
      </c>
      <c r="EWV8" s="6">
        <f t="shared" si="64"/>
        <v>0</v>
      </c>
      <c r="EWW8" s="6">
        <f t="shared" si="64"/>
        <v>0</v>
      </c>
      <c r="EWX8" s="6">
        <f t="shared" si="64"/>
        <v>0</v>
      </c>
      <c r="EWY8" s="6">
        <f t="shared" si="64"/>
        <v>0</v>
      </c>
      <c r="EWZ8" s="6">
        <f t="shared" si="64"/>
        <v>0</v>
      </c>
      <c r="EXA8" s="6">
        <f t="shared" si="64"/>
        <v>0</v>
      </c>
      <c r="EXB8" s="6">
        <f t="shared" si="64"/>
        <v>0</v>
      </c>
      <c r="EXC8" s="6">
        <f t="shared" si="64"/>
        <v>0</v>
      </c>
      <c r="EXD8" s="6">
        <f t="shared" si="64"/>
        <v>0</v>
      </c>
      <c r="EXE8" s="6">
        <f t="shared" si="64"/>
        <v>0</v>
      </c>
      <c r="EXF8" s="6">
        <f t="shared" si="64"/>
        <v>0</v>
      </c>
      <c r="EXG8" s="6">
        <f t="shared" si="64"/>
        <v>0</v>
      </c>
      <c r="EXH8" s="6">
        <f t="shared" si="64"/>
        <v>0</v>
      </c>
      <c r="EXI8" s="6">
        <f t="shared" si="64"/>
        <v>0</v>
      </c>
      <c r="EXJ8" s="6">
        <f t="shared" si="64"/>
        <v>0</v>
      </c>
      <c r="EXK8" s="6">
        <f t="shared" si="64"/>
        <v>0</v>
      </c>
      <c r="EXL8" s="6">
        <f t="shared" si="64"/>
        <v>0</v>
      </c>
      <c r="EXM8" s="6">
        <f t="shared" si="64"/>
        <v>0</v>
      </c>
      <c r="EXN8" s="6">
        <f t="shared" si="64"/>
        <v>0</v>
      </c>
      <c r="EXO8" s="6">
        <f t="shared" si="64"/>
        <v>0</v>
      </c>
      <c r="EXP8" s="6">
        <f t="shared" si="64"/>
        <v>0</v>
      </c>
      <c r="EXQ8" s="6">
        <f t="shared" si="64"/>
        <v>0</v>
      </c>
      <c r="EXR8" s="6">
        <f t="shared" si="64"/>
        <v>0</v>
      </c>
      <c r="EXS8" s="6">
        <f t="shared" si="64"/>
        <v>0</v>
      </c>
      <c r="EXT8" s="6">
        <f t="shared" si="64"/>
        <v>0</v>
      </c>
      <c r="EXU8" s="6">
        <f t="shared" si="64"/>
        <v>0</v>
      </c>
      <c r="EXV8" s="6">
        <f t="shared" si="64"/>
        <v>0</v>
      </c>
      <c r="EXW8" s="6">
        <f t="shared" si="64"/>
        <v>0</v>
      </c>
      <c r="EXX8" s="6">
        <f t="shared" si="64"/>
        <v>0</v>
      </c>
      <c r="EXY8" s="6">
        <f t="shared" si="64"/>
        <v>0</v>
      </c>
      <c r="EXZ8" s="6">
        <f t="shared" si="64"/>
        <v>0</v>
      </c>
      <c r="EYA8" s="6">
        <f t="shared" si="64"/>
        <v>0</v>
      </c>
      <c r="EYB8" s="6">
        <f t="shared" si="64"/>
        <v>0</v>
      </c>
      <c r="EYC8" s="6">
        <f t="shared" si="64"/>
        <v>0</v>
      </c>
      <c r="EYD8" s="6">
        <f t="shared" si="64"/>
        <v>0</v>
      </c>
      <c r="EYE8" s="6">
        <f t="shared" si="64"/>
        <v>0</v>
      </c>
      <c r="EYF8" s="6">
        <f t="shared" si="64"/>
        <v>0</v>
      </c>
      <c r="EYG8" s="6">
        <f t="shared" si="64"/>
        <v>0</v>
      </c>
      <c r="EYH8" s="6">
        <f t="shared" si="64"/>
        <v>0</v>
      </c>
      <c r="EYI8" s="6">
        <f t="shared" si="64"/>
        <v>0</v>
      </c>
      <c r="EYJ8" s="6">
        <f t="shared" si="64"/>
        <v>0</v>
      </c>
      <c r="EYK8" s="6">
        <f t="shared" si="64"/>
        <v>0</v>
      </c>
      <c r="EYL8" s="6">
        <f t="shared" si="64"/>
        <v>0</v>
      </c>
      <c r="EYM8" s="6">
        <f t="shared" si="64"/>
        <v>0</v>
      </c>
      <c r="EYN8" s="6">
        <f t="shared" si="64"/>
        <v>0</v>
      </c>
      <c r="EYO8" s="6">
        <f t="shared" si="64"/>
        <v>0</v>
      </c>
      <c r="EYP8" s="6">
        <f t="shared" si="64"/>
        <v>0</v>
      </c>
      <c r="EYQ8" s="6">
        <f t="shared" si="64"/>
        <v>0</v>
      </c>
      <c r="EYR8" s="6">
        <f t="shared" si="64"/>
        <v>0</v>
      </c>
      <c r="EYS8" s="6">
        <f t="shared" si="64"/>
        <v>0</v>
      </c>
      <c r="EYT8" s="6">
        <f t="shared" si="64"/>
        <v>0</v>
      </c>
      <c r="EYU8" s="6">
        <f t="shared" si="64"/>
        <v>0</v>
      </c>
      <c r="EYV8" s="6">
        <f t="shared" si="64"/>
        <v>0</v>
      </c>
      <c r="EYW8" s="6">
        <f t="shared" ref="EYW8:FBH8" si="65">+EYW5+EYW6+EYW7</f>
        <v>0</v>
      </c>
      <c r="EYX8" s="6">
        <f t="shared" si="65"/>
        <v>0</v>
      </c>
      <c r="EYY8" s="6">
        <f t="shared" si="65"/>
        <v>0</v>
      </c>
      <c r="EYZ8" s="6">
        <f t="shared" si="65"/>
        <v>0</v>
      </c>
      <c r="EZA8" s="6">
        <f t="shared" si="65"/>
        <v>0</v>
      </c>
      <c r="EZB8" s="6">
        <f t="shared" si="65"/>
        <v>0</v>
      </c>
      <c r="EZC8" s="6">
        <f t="shared" si="65"/>
        <v>0</v>
      </c>
      <c r="EZD8" s="6">
        <f t="shared" si="65"/>
        <v>0</v>
      </c>
      <c r="EZE8" s="6">
        <f t="shared" si="65"/>
        <v>0</v>
      </c>
      <c r="EZF8" s="6">
        <f t="shared" si="65"/>
        <v>0</v>
      </c>
      <c r="EZG8" s="6">
        <f t="shared" si="65"/>
        <v>0</v>
      </c>
      <c r="EZH8" s="6">
        <f t="shared" si="65"/>
        <v>0</v>
      </c>
      <c r="EZI8" s="6">
        <f t="shared" si="65"/>
        <v>0</v>
      </c>
      <c r="EZJ8" s="6">
        <f t="shared" si="65"/>
        <v>0</v>
      </c>
      <c r="EZK8" s="6">
        <f t="shared" si="65"/>
        <v>0</v>
      </c>
      <c r="EZL8" s="6">
        <f t="shared" si="65"/>
        <v>0</v>
      </c>
      <c r="EZM8" s="6">
        <f t="shared" si="65"/>
        <v>0</v>
      </c>
      <c r="EZN8" s="6">
        <f t="shared" si="65"/>
        <v>0</v>
      </c>
      <c r="EZO8" s="6">
        <f t="shared" si="65"/>
        <v>0</v>
      </c>
      <c r="EZP8" s="6">
        <f t="shared" si="65"/>
        <v>0</v>
      </c>
      <c r="EZQ8" s="6">
        <f t="shared" si="65"/>
        <v>0</v>
      </c>
      <c r="EZR8" s="6">
        <f t="shared" si="65"/>
        <v>0</v>
      </c>
      <c r="EZS8" s="6">
        <f t="shared" si="65"/>
        <v>0</v>
      </c>
      <c r="EZT8" s="6">
        <f t="shared" si="65"/>
        <v>0</v>
      </c>
      <c r="EZU8" s="6">
        <f t="shared" si="65"/>
        <v>0</v>
      </c>
      <c r="EZV8" s="6">
        <f t="shared" si="65"/>
        <v>0</v>
      </c>
      <c r="EZW8" s="6">
        <f t="shared" si="65"/>
        <v>0</v>
      </c>
      <c r="EZX8" s="6">
        <f t="shared" si="65"/>
        <v>0</v>
      </c>
      <c r="EZY8" s="6">
        <f t="shared" si="65"/>
        <v>0</v>
      </c>
      <c r="EZZ8" s="6">
        <f t="shared" si="65"/>
        <v>0</v>
      </c>
      <c r="FAA8" s="6">
        <f t="shared" si="65"/>
        <v>0</v>
      </c>
      <c r="FAB8" s="6">
        <f t="shared" si="65"/>
        <v>0</v>
      </c>
      <c r="FAC8" s="6">
        <f t="shared" si="65"/>
        <v>0</v>
      </c>
      <c r="FAD8" s="6">
        <f t="shared" si="65"/>
        <v>0</v>
      </c>
      <c r="FAE8" s="6">
        <f t="shared" si="65"/>
        <v>0</v>
      </c>
      <c r="FAF8" s="6">
        <f t="shared" si="65"/>
        <v>0</v>
      </c>
      <c r="FAG8" s="6">
        <f t="shared" si="65"/>
        <v>0</v>
      </c>
      <c r="FAH8" s="6">
        <f t="shared" si="65"/>
        <v>0</v>
      </c>
      <c r="FAI8" s="6">
        <f t="shared" si="65"/>
        <v>0</v>
      </c>
      <c r="FAJ8" s="6">
        <f t="shared" si="65"/>
        <v>0</v>
      </c>
      <c r="FAK8" s="6">
        <f t="shared" si="65"/>
        <v>0</v>
      </c>
      <c r="FAL8" s="6">
        <f t="shared" si="65"/>
        <v>0</v>
      </c>
      <c r="FAM8" s="6">
        <f t="shared" si="65"/>
        <v>0</v>
      </c>
      <c r="FAN8" s="6">
        <f t="shared" si="65"/>
        <v>0</v>
      </c>
      <c r="FAO8" s="6">
        <f t="shared" si="65"/>
        <v>0</v>
      </c>
      <c r="FAP8" s="6">
        <f t="shared" si="65"/>
        <v>0</v>
      </c>
      <c r="FAQ8" s="6">
        <f t="shared" si="65"/>
        <v>0</v>
      </c>
      <c r="FAR8" s="6">
        <f t="shared" si="65"/>
        <v>0</v>
      </c>
      <c r="FAS8" s="6">
        <f t="shared" si="65"/>
        <v>0</v>
      </c>
      <c r="FAT8" s="6">
        <f t="shared" si="65"/>
        <v>0</v>
      </c>
      <c r="FAU8" s="6">
        <f t="shared" si="65"/>
        <v>0</v>
      </c>
      <c r="FAV8" s="6">
        <f t="shared" si="65"/>
        <v>0</v>
      </c>
      <c r="FAW8" s="6">
        <f t="shared" si="65"/>
        <v>0</v>
      </c>
      <c r="FAX8" s="6">
        <f t="shared" si="65"/>
        <v>0</v>
      </c>
      <c r="FAY8" s="6">
        <f t="shared" si="65"/>
        <v>0</v>
      </c>
      <c r="FAZ8" s="6">
        <f t="shared" si="65"/>
        <v>0</v>
      </c>
      <c r="FBA8" s="6">
        <f t="shared" si="65"/>
        <v>0</v>
      </c>
      <c r="FBB8" s="6">
        <f t="shared" si="65"/>
        <v>0</v>
      </c>
      <c r="FBC8" s="6">
        <f t="shared" si="65"/>
        <v>0</v>
      </c>
      <c r="FBD8" s="6">
        <f t="shared" si="65"/>
        <v>0</v>
      </c>
      <c r="FBE8" s="6">
        <f t="shared" si="65"/>
        <v>0</v>
      </c>
      <c r="FBF8" s="6">
        <f t="shared" si="65"/>
        <v>0</v>
      </c>
      <c r="FBG8" s="6">
        <f t="shared" si="65"/>
        <v>0</v>
      </c>
      <c r="FBH8" s="6">
        <f t="shared" si="65"/>
        <v>0</v>
      </c>
      <c r="FBI8" s="6">
        <f t="shared" ref="FBI8:FDT8" si="66">+FBI5+FBI6+FBI7</f>
        <v>0</v>
      </c>
      <c r="FBJ8" s="6">
        <f t="shared" si="66"/>
        <v>0</v>
      </c>
      <c r="FBK8" s="6">
        <f t="shared" si="66"/>
        <v>0</v>
      </c>
      <c r="FBL8" s="6">
        <f t="shared" si="66"/>
        <v>0</v>
      </c>
      <c r="FBM8" s="6">
        <f t="shared" si="66"/>
        <v>0</v>
      </c>
      <c r="FBN8" s="6">
        <f t="shared" si="66"/>
        <v>0</v>
      </c>
      <c r="FBO8" s="6">
        <f t="shared" si="66"/>
        <v>0</v>
      </c>
      <c r="FBP8" s="6">
        <f t="shared" si="66"/>
        <v>0</v>
      </c>
      <c r="FBQ8" s="6">
        <f t="shared" si="66"/>
        <v>0</v>
      </c>
      <c r="FBR8" s="6">
        <f t="shared" si="66"/>
        <v>0</v>
      </c>
      <c r="FBS8" s="6">
        <f t="shared" si="66"/>
        <v>0</v>
      </c>
      <c r="FBT8" s="6">
        <f t="shared" si="66"/>
        <v>0</v>
      </c>
      <c r="FBU8" s="6">
        <f t="shared" si="66"/>
        <v>0</v>
      </c>
      <c r="FBV8" s="6">
        <f t="shared" si="66"/>
        <v>0</v>
      </c>
      <c r="FBW8" s="6">
        <f t="shared" si="66"/>
        <v>0</v>
      </c>
      <c r="FBX8" s="6">
        <f t="shared" si="66"/>
        <v>0</v>
      </c>
      <c r="FBY8" s="6">
        <f t="shared" si="66"/>
        <v>0</v>
      </c>
      <c r="FBZ8" s="6">
        <f t="shared" si="66"/>
        <v>0</v>
      </c>
      <c r="FCA8" s="6">
        <f t="shared" si="66"/>
        <v>0</v>
      </c>
      <c r="FCB8" s="6">
        <f t="shared" si="66"/>
        <v>0</v>
      </c>
      <c r="FCC8" s="6">
        <f t="shared" si="66"/>
        <v>0</v>
      </c>
      <c r="FCD8" s="6">
        <f t="shared" si="66"/>
        <v>0</v>
      </c>
      <c r="FCE8" s="6">
        <f t="shared" si="66"/>
        <v>0</v>
      </c>
      <c r="FCF8" s="6">
        <f t="shared" si="66"/>
        <v>0</v>
      </c>
      <c r="FCG8" s="6">
        <f t="shared" si="66"/>
        <v>0</v>
      </c>
      <c r="FCH8" s="6">
        <f t="shared" si="66"/>
        <v>0</v>
      </c>
      <c r="FCI8" s="6">
        <f t="shared" si="66"/>
        <v>0</v>
      </c>
      <c r="FCJ8" s="6">
        <f t="shared" si="66"/>
        <v>0</v>
      </c>
      <c r="FCK8" s="6">
        <f t="shared" si="66"/>
        <v>0</v>
      </c>
      <c r="FCL8" s="6">
        <f t="shared" si="66"/>
        <v>0</v>
      </c>
      <c r="FCM8" s="6">
        <f t="shared" si="66"/>
        <v>0</v>
      </c>
      <c r="FCN8" s="6">
        <f t="shared" si="66"/>
        <v>0</v>
      </c>
      <c r="FCO8" s="6">
        <f t="shared" si="66"/>
        <v>0</v>
      </c>
      <c r="FCP8" s="6">
        <f t="shared" si="66"/>
        <v>0</v>
      </c>
      <c r="FCQ8" s="6">
        <f t="shared" si="66"/>
        <v>0</v>
      </c>
      <c r="FCR8" s="6">
        <f t="shared" si="66"/>
        <v>0</v>
      </c>
      <c r="FCS8" s="6">
        <f t="shared" si="66"/>
        <v>0</v>
      </c>
      <c r="FCT8" s="6">
        <f t="shared" si="66"/>
        <v>0</v>
      </c>
      <c r="FCU8" s="6">
        <f t="shared" si="66"/>
        <v>0</v>
      </c>
      <c r="FCV8" s="6">
        <f t="shared" si="66"/>
        <v>0</v>
      </c>
      <c r="FCW8" s="6">
        <f t="shared" si="66"/>
        <v>0</v>
      </c>
      <c r="FCX8" s="6">
        <f t="shared" si="66"/>
        <v>0</v>
      </c>
      <c r="FCY8" s="6">
        <f t="shared" si="66"/>
        <v>0</v>
      </c>
      <c r="FCZ8" s="6">
        <f t="shared" si="66"/>
        <v>0</v>
      </c>
      <c r="FDA8" s="6">
        <f t="shared" si="66"/>
        <v>0</v>
      </c>
      <c r="FDB8" s="6">
        <f t="shared" si="66"/>
        <v>0</v>
      </c>
      <c r="FDC8" s="6">
        <f t="shared" si="66"/>
        <v>0</v>
      </c>
      <c r="FDD8" s="6">
        <f t="shared" si="66"/>
        <v>0</v>
      </c>
      <c r="FDE8" s="6">
        <f t="shared" si="66"/>
        <v>0</v>
      </c>
      <c r="FDF8" s="6">
        <f t="shared" si="66"/>
        <v>0</v>
      </c>
      <c r="FDG8" s="6">
        <f t="shared" si="66"/>
        <v>0</v>
      </c>
      <c r="FDH8" s="6">
        <f t="shared" si="66"/>
        <v>0</v>
      </c>
      <c r="FDI8" s="6">
        <f t="shared" si="66"/>
        <v>0</v>
      </c>
      <c r="FDJ8" s="6">
        <f t="shared" si="66"/>
        <v>0</v>
      </c>
      <c r="FDK8" s="6">
        <f t="shared" si="66"/>
        <v>0</v>
      </c>
      <c r="FDL8" s="6">
        <f t="shared" si="66"/>
        <v>0</v>
      </c>
      <c r="FDM8" s="6">
        <f t="shared" si="66"/>
        <v>0</v>
      </c>
      <c r="FDN8" s="6">
        <f t="shared" si="66"/>
        <v>0</v>
      </c>
      <c r="FDO8" s="6">
        <f t="shared" si="66"/>
        <v>0</v>
      </c>
      <c r="FDP8" s="6">
        <f t="shared" si="66"/>
        <v>0</v>
      </c>
      <c r="FDQ8" s="6">
        <f t="shared" si="66"/>
        <v>0</v>
      </c>
      <c r="FDR8" s="6">
        <f t="shared" si="66"/>
        <v>0</v>
      </c>
      <c r="FDS8" s="6">
        <f t="shared" si="66"/>
        <v>0</v>
      </c>
      <c r="FDT8" s="6">
        <f t="shared" si="66"/>
        <v>0</v>
      </c>
      <c r="FDU8" s="6">
        <f t="shared" ref="FDU8:FGF8" si="67">+FDU5+FDU6+FDU7</f>
        <v>0</v>
      </c>
      <c r="FDV8" s="6">
        <f t="shared" si="67"/>
        <v>0</v>
      </c>
      <c r="FDW8" s="6">
        <f t="shared" si="67"/>
        <v>0</v>
      </c>
      <c r="FDX8" s="6">
        <f t="shared" si="67"/>
        <v>0</v>
      </c>
      <c r="FDY8" s="6">
        <f t="shared" si="67"/>
        <v>0</v>
      </c>
      <c r="FDZ8" s="6">
        <f t="shared" si="67"/>
        <v>0</v>
      </c>
      <c r="FEA8" s="6">
        <f t="shared" si="67"/>
        <v>0</v>
      </c>
      <c r="FEB8" s="6">
        <f t="shared" si="67"/>
        <v>0</v>
      </c>
      <c r="FEC8" s="6">
        <f t="shared" si="67"/>
        <v>0</v>
      </c>
      <c r="FED8" s="6">
        <f t="shared" si="67"/>
        <v>0</v>
      </c>
      <c r="FEE8" s="6">
        <f t="shared" si="67"/>
        <v>0</v>
      </c>
      <c r="FEF8" s="6">
        <f t="shared" si="67"/>
        <v>0</v>
      </c>
      <c r="FEG8" s="6">
        <f t="shared" si="67"/>
        <v>0</v>
      </c>
      <c r="FEH8" s="6">
        <f t="shared" si="67"/>
        <v>0</v>
      </c>
      <c r="FEI8" s="6">
        <f t="shared" si="67"/>
        <v>0</v>
      </c>
      <c r="FEJ8" s="6">
        <f t="shared" si="67"/>
        <v>0</v>
      </c>
      <c r="FEK8" s="6">
        <f t="shared" si="67"/>
        <v>0</v>
      </c>
      <c r="FEL8" s="6">
        <f t="shared" si="67"/>
        <v>0</v>
      </c>
      <c r="FEM8" s="6">
        <f t="shared" si="67"/>
        <v>0</v>
      </c>
      <c r="FEN8" s="6">
        <f t="shared" si="67"/>
        <v>0</v>
      </c>
      <c r="FEO8" s="6">
        <f t="shared" si="67"/>
        <v>0</v>
      </c>
      <c r="FEP8" s="6">
        <f t="shared" si="67"/>
        <v>0</v>
      </c>
      <c r="FEQ8" s="6">
        <f t="shared" si="67"/>
        <v>0</v>
      </c>
      <c r="FER8" s="6">
        <f t="shared" si="67"/>
        <v>0</v>
      </c>
      <c r="FES8" s="6">
        <f t="shared" si="67"/>
        <v>0</v>
      </c>
      <c r="FET8" s="6">
        <f t="shared" si="67"/>
        <v>0</v>
      </c>
      <c r="FEU8" s="6">
        <f t="shared" si="67"/>
        <v>0</v>
      </c>
      <c r="FEV8" s="6">
        <f t="shared" si="67"/>
        <v>0</v>
      </c>
      <c r="FEW8" s="6">
        <f t="shared" si="67"/>
        <v>0</v>
      </c>
      <c r="FEX8" s="6">
        <f t="shared" si="67"/>
        <v>0</v>
      </c>
      <c r="FEY8" s="6">
        <f t="shared" si="67"/>
        <v>0</v>
      </c>
      <c r="FEZ8" s="6">
        <f t="shared" si="67"/>
        <v>0</v>
      </c>
      <c r="FFA8" s="6">
        <f t="shared" si="67"/>
        <v>0</v>
      </c>
      <c r="FFB8" s="6">
        <f t="shared" si="67"/>
        <v>0</v>
      </c>
      <c r="FFC8" s="6">
        <f t="shared" si="67"/>
        <v>0</v>
      </c>
      <c r="FFD8" s="6">
        <f t="shared" si="67"/>
        <v>0</v>
      </c>
      <c r="FFE8" s="6">
        <f t="shared" si="67"/>
        <v>0</v>
      </c>
      <c r="FFF8" s="6">
        <f t="shared" si="67"/>
        <v>0</v>
      </c>
      <c r="FFG8" s="6">
        <f t="shared" si="67"/>
        <v>0</v>
      </c>
      <c r="FFH8" s="6">
        <f t="shared" si="67"/>
        <v>0</v>
      </c>
      <c r="FFI8" s="6">
        <f t="shared" si="67"/>
        <v>0</v>
      </c>
      <c r="FFJ8" s="6">
        <f t="shared" si="67"/>
        <v>0</v>
      </c>
      <c r="FFK8" s="6">
        <f t="shared" si="67"/>
        <v>0</v>
      </c>
      <c r="FFL8" s="6">
        <f t="shared" si="67"/>
        <v>0</v>
      </c>
      <c r="FFM8" s="6">
        <f t="shared" si="67"/>
        <v>0</v>
      </c>
      <c r="FFN8" s="6">
        <f t="shared" si="67"/>
        <v>0</v>
      </c>
      <c r="FFO8" s="6">
        <f t="shared" si="67"/>
        <v>0</v>
      </c>
      <c r="FFP8" s="6">
        <f t="shared" si="67"/>
        <v>0</v>
      </c>
      <c r="FFQ8" s="6">
        <f t="shared" si="67"/>
        <v>0</v>
      </c>
      <c r="FFR8" s="6">
        <f t="shared" si="67"/>
        <v>0</v>
      </c>
      <c r="FFS8" s="6">
        <f t="shared" si="67"/>
        <v>0</v>
      </c>
      <c r="FFT8" s="6">
        <f t="shared" si="67"/>
        <v>0</v>
      </c>
      <c r="FFU8" s="6">
        <f t="shared" si="67"/>
        <v>0</v>
      </c>
      <c r="FFV8" s="6">
        <f t="shared" si="67"/>
        <v>0</v>
      </c>
      <c r="FFW8" s="6">
        <f t="shared" si="67"/>
        <v>0</v>
      </c>
      <c r="FFX8" s="6">
        <f t="shared" si="67"/>
        <v>0</v>
      </c>
      <c r="FFY8" s="6">
        <f t="shared" si="67"/>
        <v>0</v>
      </c>
      <c r="FFZ8" s="6">
        <f t="shared" si="67"/>
        <v>0</v>
      </c>
      <c r="FGA8" s="6">
        <f t="shared" si="67"/>
        <v>0</v>
      </c>
      <c r="FGB8" s="6">
        <f t="shared" si="67"/>
        <v>0</v>
      </c>
      <c r="FGC8" s="6">
        <f t="shared" si="67"/>
        <v>0</v>
      </c>
      <c r="FGD8" s="6">
        <f t="shared" si="67"/>
        <v>0</v>
      </c>
      <c r="FGE8" s="6">
        <f t="shared" si="67"/>
        <v>0</v>
      </c>
      <c r="FGF8" s="6">
        <f t="shared" si="67"/>
        <v>0</v>
      </c>
      <c r="FGG8" s="6">
        <f t="shared" ref="FGG8:FIR8" si="68">+FGG5+FGG6+FGG7</f>
        <v>0</v>
      </c>
      <c r="FGH8" s="6">
        <f t="shared" si="68"/>
        <v>0</v>
      </c>
      <c r="FGI8" s="6">
        <f t="shared" si="68"/>
        <v>0</v>
      </c>
      <c r="FGJ8" s="6">
        <f t="shared" si="68"/>
        <v>0</v>
      </c>
      <c r="FGK8" s="6">
        <f t="shared" si="68"/>
        <v>0</v>
      </c>
      <c r="FGL8" s="6">
        <f t="shared" si="68"/>
        <v>0</v>
      </c>
      <c r="FGM8" s="6">
        <f t="shared" si="68"/>
        <v>0</v>
      </c>
      <c r="FGN8" s="6">
        <f t="shared" si="68"/>
        <v>0</v>
      </c>
      <c r="FGO8" s="6">
        <f t="shared" si="68"/>
        <v>0</v>
      </c>
      <c r="FGP8" s="6">
        <f t="shared" si="68"/>
        <v>0</v>
      </c>
      <c r="FGQ8" s="6">
        <f t="shared" si="68"/>
        <v>0</v>
      </c>
      <c r="FGR8" s="6">
        <f t="shared" si="68"/>
        <v>0</v>
      </c>
      <c r="FGS8" s="6">
        <f t="shared" si="68"/>
        <v>0</v>
      </c>
      <c r="FGT8" s="6">
        <f t="shared" si="68"/>
        <v>0</v>
      </c>
      <c r="FGU8" s="6">
        <f t="shared" si="68"/>
        <v>0</v>
      </c>
      <c r="FGV8" s="6">
        <f t="shared" si="68"/>
        <v>0</v>
      </c>
      <c r="FGW8" s="6">
        <f t="shared" si="68"/>
        <v>0</v>
      </c>
      <c r="FGX8" s="6">
        <f t="shared" si="68"/>
        <v>0</v>
      </c>
      <c r="FGY8" s="6">
        <f t="shared" si="68"/>
        <v>0</v>
      </c>
      <c r="FGZ8" s="6">
        <f t="shared" si="68"/>
        <v>0</v>
      </c>
      <c r="FHA8" s="6">
        <f t="shared" si="68"/>
        <v>0</v>
      </c>
      <c r="FHB8" s="6">
        <f t="shared" si="68"/>
        <v>0</v>
      </c>
      <c r="FHC8" s="6">
        <f t="shared" si="68"/>
        <v>0</v>
      </c>
      <c r="FHD8" s="6">
        <f t="shared" si="68"/>
        <v>0</v>
      </c>
      <c r="FHE8" s="6">
        <f t="shared" si="68"/>
        <v>0</v>
      </c>
      <c r="FHF8" s="6">
        <f t="shared" si="68"/>
        <v>0</v>
      </c>
      <c r="FHG8" s="6">
        <f t="shared" si="68"/>
        <v>0</v>
      </c>
      <c r="FHH8" s="6">
        <f t="shared" si="68"/>
        <v>0</v>
      </c>
      <c r="FHI8" s="6">
        <f t="shared" si="68"/>
        <v>0</v>
      </c>
      <c r="FHJ8" s="6">
        <f t="shared" si="68"/>
        <v>0</v>
      </c>
      <c r="FHK8" s="6">
        <f t="shared" si="68"/>
        <v>0</v>
      </c>
      <c r="FHL8" s="6">
        <f t="shared" si="68"/>
        <v>0</v>
      </c>
      <c r="FHM8" s="6">
        <f t="shared" si="68"/>
        <v>0</v>
      </c>
      <c r="FHN8" s="6">
        <f t="shared" si="68"/>
        <v>0</v>
      </c>
      <c r="FHO8" s="6">
        <f t="shared" si="68"/>
        <v>0</v>
      </c>
      <c r="FHP8" s="6">
        <f t="shared" si="68"/>
        <v>0</v>
      </c>
      <c r="FHQ8" s="6">
        <f t="shared" si="68"/>
        <v>0</v>
      </c>
      <c r="FHR8" s="6">
        <f t="shared" si="68"/>
        <v>0</v>
      </c>
      <c r="FHS8" s="6">
        <f t="shared" si="68"/>
        <v>0</v>
      </c>
      <c r="FHT8" s="6">
        <f t="shared" si="68"/>
        <v>0</v>
      </c>
      <c r="FHU8" s="6">
        <f t="shared" si="68"/>
        <v>0</v>
      </c>
      <c r="FHV8" s="6">
        <f t="shared" si="68"/>
        <v>0</v>
      </c>
      <c r="FHW8" s="6">
        <f t="shared" si="68"/>
        <v>0</v>
      </c>
      <c r="FHX8" s="6">
        <f t="shared" si="68"/>
        <v>0</v>
      </c>
      <c r="FHY8" s="6">
        <f t="shared" si="68"/>
        <v>0</v>
      </c>
      <c r="FHZ8" s="6">
        <f t="shared" si="68"/>
        <v>0</v>
      </c>
      <c r="FIA8" s="6">
        <f t="shared" si="68"/>
        <v>0</v>
      </c>
      <c r="FIB8" s="6">
        <f t="shared" si="68"/>
        <v>0</v>
      </c>
      <c r="FIC8" s="6">
        <f t="shared" si="68"/>
        <v>0</v>
      </c>
      <c r="FID8" s="6">
        <f t="shared" si="68"/>
        <v>0</v>
      </c>
      <c r="FIE8" s="6">
        <f t="shared" si="68"/>
        <v>0</v>
      </c>
      <c r="FIF8" s="6">
        <f t="shared" si="68"/>
        <v>0</v>
      </c>
      <c r="FIG8" s="6">
        <f t="shared" si="68"/>
        <v>0</v>
      </c>
      <c r="FIH8" s="6">
        <f t="shared" si="68"/>
        <v>0</v>
      </c>
      <c r="FII8" s="6">
        <f t="shared" si="68"/>
        <v>0</v>
      </c>
      <c r="FIJ8" s="6">
        <f t="shared" si="68"/>
        <v>0</v>
      </c>
      <c r="FIK8" s="6">
        <f t="shared" si="68"/>
        <v>0</v>
      </c>
      <c r="FIL8" s="6">
        <f t="shared" si="68"/>
        <v>0</v>
      </c>
      <c r="FIM8" s="6">
        <f t="shared" si="68"/>
        <v>0</v>
      </c>
      <c r="FIN8" s="6">
        <f t="shared" si="68"/>
        <v>0</v>
      </c>
      <c r="FIO8" s="6">
        <f t="shared" si="68"/>
        <v>0</v>
      </c>
      <c r="FIP8" s="6">
        <f t="shared" si="68"/>
        <v>0</v>
      </c>
      <c r="FIQ8" s="6">
        <f t="shared" si="68"/>
        <v>0</v>
      </c>
      <c r="FIR8" s="6">
        <f t="shared" si="68"/>
        <v>0</v>
      </c>
      <c r="FIS8" s="6">
        <f t="shared" ref="FIS8:FLD8" si="69">+FIS5+FIS6+FIS7</f>
        <v>0</v>
      </c>
      <c r="FIT8" s="6">
        <f t="shared" si="69"/>
        <v>0</v>
      </c>
      <c r="FIU8" s="6">
        <f t="shared" si="69"/>
        <v>0</v>
      </c>
      <c r="FIV8" s="6">
        <f t="shared" si="69"/>
        <v>0</v>
      </c>
      <c r="FIW8" s="6">
        <f t="shared" si="69"/>
        <v>0</v>
      </c>
      <c r="FIX8" s="6">
        <f t="shared" si="69"/>
        <v>0</v>
      </c>
      <c r="FIY8" s="6">
        <f t="shared" si="69"/>
        <v>0</v>
      </c>
      <c r="FIZ8" s="6">
        <f t="shared" si="69"/>
        <v>0</v>
      </c>
      <c r="FJA8" s="6">
        <f t="shared" si="69"/>
        <v>0</v>
      </c>
      <c r="FJB8" s="6">
        <f t="shared" si="69"/>
        <v>0</v>
      </c>
      <c r="FJC8" s="6">
        <f t="shared" si="69"/>
        <v>0</v>
      </c>
      <c r="FJD8" s="6">
        <f t="shared" si="69"/>
        <v>0</v>
      </c>
      <c r="FJE8" s="6">
        <f t="shared" si="69"/>
        <v>0</v>
      </c>
      <c r="FJF8" s="6">
        <f t="shared" si="69"/>
        <v>0</v>
      </c>
      <c r="FJG8" s="6">
        <f t="shared" si="69"/>
        <v>0</v>
      </c>
      <c r="FJH8" s="6">
        <f t="shared" si="69"/>
        <v>0</v>
      </c>
      <c r="FJI8" s="6">
        <f t="shared" si="69"/>
        <v>0</v>
      </c>
      <c r="FJJ8" s="6">
        <f t="shared" si="69"/>
        <v>0</v>
      </c>
      <c r="FJK8" s="6">
        <f t="shared" si="69"/>
        <v>0</v>
      </c>
      <c r="FJL8" s="6">
        <f t="shared" si="69"/>
        <v>0</v>
      </c>
      <c r="FJM8" s="6">
        <f t="shared" si="69"/>
        <v>0</v>
      </c>
      <c r="FJN8" s="6">
        <f t="shared" si="69"/>
        <v>0</v>
      </c>
      <c r="FJO8" s="6">
        <f t="shared" si="69"/>
        <v>0</v>
      </c>
      <c r="FJP8" s="6">
        <f t="shared" si="69"/>
        <v>0</v>
      </c>
      <c r="FJQ8" s="6">
        <f t="shared" si="69"/>
        <v>0</v>
      </c>
      <c r="FJR8" s="6">
        <f t="shared" si="69"/>
        <v>0</v>
      </c>
      <c r="FJS8" s="6">
        <f t="shared" si="69"/>
        <v>0</v>
      </c>
      <c r="FJT8" s="6">
        <f t="shared" si="69"/>
        <v>0</v>
      </c>
      <c r="FJU8" s="6">
        <f t="shared" si="69"/>
        <v>0</v>
      </c>
      <c r="FJV8" s="6">
        <f t="shared" si="69"/>
        <v>0</v>
      </c>
      <c r="FJW8" s="6">
        <f t="shared" si="69"/>
        <v>0</v>
      </c>
      <c r="FJX8" s="6">
        <f t="shared" si="69"/>
        <v>0</v>
      </c>
      <c r="FJY8" s="6">
        <f t="shared" si="69"/>
        <v>0</v>
      </c>
      <c r="FJZ8" s="6">
        <f t="shared" si="69"/>
        <v>0</v>
      </c>
      <c r="FKA8" s="6">
        <f t="shared" si="69"/>
        <v>0</v>
      </c>
      <c r="FKB8" s="6">
        <f t="shared" si="69"/>
        <v>0</v>
      </c>
      <c r="FKC8" s="6">
        <f t="shared" si="69"/>
        <v>0</v>
      </c>
      <c r="FKD8" s="6">
        <f t="shared" si="69"/>
        <v>0</v>
      </c>
      <c r="FKE8" s="6">
        <f t="shared" si="69"/>
        <v>0</v>
      </c>
      <c r="FKF8" s="6">
        <f t="shared" si="69"/>
        <v>0</v>
      </c>
      <c r="FKG8" s="6">
        <f t="shared" si="69"/>
        <v>0</v>
      </c>
      <c r="FKH8" s="6">
        <f t="shared" si="69"/>
        <v>0</v>
      </c>
      <c r="FKI8" s="6">
        <f t="shared" si="69"/>
        <v>0</v>
      </c>
      <c r="FKJ8" s="6">
        <f t="shared" si="69"/>
        <v>0</v>
      </c>
      <c r="FKK8" s="6">
        <f t="shared" si="69"/>
        <v>0</v>
      </c>
      <c r="FKL8" s="6">
        <f t="shared" si="69"/>
        <v>0</v>
      </c>
      <c r="FKM8" s="6">
        <f t="shared" si="69"/>
        <v>0</v>
      </c>
      <c r="FKN8" s="6">
        <f t="shared" si="69"/>
        <v>0</v>
      </c>
      <c r="FKO8" s="6">
        <f t="shared" si="69"/>
        <v>0</v>
      </c>
      <c r="FKP8" s="6">
        <f t="shared" si="69"/>
        <v>0</v>
      </c>
      <c r="FKQ8" s="6">
        <f t="shared" si="69"/>
        <v>0</v>
      </c>
      <c r="FKR8" s="6">
        <f t="shared" si="69"/>
        <v>0</v>
      </c>
      <c r="FKS8" s="6">
        <f t="shared" si="69"/>
        <v>0</v>
      </c>
      <c r="FKT8" s="6">
        <f t="shared" si="69"/>
        <v>0</v>
      </c>
      <c r="FKU8" s="6">
        <f t="shared" si="69"/>
        <v>0</v>
      </c>
      <c r="FKV8" s="6">
        <f t="shared" si="69"/>
        <v>0</v>
      </c>
      <c r="FKW8" s="6">
        <f t="shared" si="69"/>
        <v>0</v>
      </c>
      <c r="FKX8" s="6">
        <f t="shared" si="69"/>
        <v>0</v>
      </c>
      <c r="FKY8" s="6">
        <f t="shared" si="69"/>
        <v>0</v>
      </c>
      <c r="FKZ8" s="6">
        <f t="shared" si="69"/>
        <v>0</v>
      </c>
      <c r="FLA8" s="6">
        <f t="shared" si="69"/>
        <v>0</v>
      </c>
      <c r="FLB8" s="6">
        <f t="shared" si="69"/>
        <v>0</v>
      </c>
      <c r="FLC8" s="6">
        <f t="shared" si="69"/>
        <v>0</v>
      </c>
      <c r="FLD8" s="6">
        <f t="shared" si="69"/>
        <v>0</v>
      </c>
      <c r="FLE8" s="6">
        <f t="shared" ref="FLE8:FNP8" si="70">+FLE5+FLE6+FLE7</f>
        <v>0</v>
      </c>
      <c r="FLF8" s="6">
        <f t="shared" si="70"/>
        <v>0</v>
      </c>
      <c r="FLG8" s="6">
        <f t="shared" si="70"/>
        <v>0</v>
      </c>
      <c r="FLH8" s="6">
        <f t="shared" si="70"/>
        <v>0</v>
      </c>
      <c r="FLI8" s="6">
        <f t="shared" si="70"/>
        <v>0</v>
      </c>
      <c r="FLJ8" s="6">
        <f t="shared" si="70"/>
        <v>0</v>
      </c>
      <c r="FLK8" s="6">
        <f t="shared" si="70"/>
        <v>0</v>
      </c>
      <c r="FLL8" s="6">
        <f t="shared" si="70"/>
        <v>0</v>
      </c>
      <c r="FLM8" s="6">
        <f t="shared" si="70"/>
        <v>0</v>
      </c>
      <c r="FLN8" s="6">
        <f t="shared" si="70"/>
        <v>0</v>
      </c>
      <c r="FLO8" s="6">
        <f t="shared" si="70"/>
        <v>0</v>
      </c>
      <c r="FLP8" s="6">
        <f t="shared" si="70"/>
        <v>0</v>
      </c>
      <c r="FLQ8" s="6">
        <f t="shared" si="70"/>
        <v>0</v>
      </c>
      <c r="FLR8" s="6">
        <f t="shared" si="70"/>
        <v>0</v>
      </c>
      <c r="FLS8" s="6">
        <f t="shared" si="70"/>
        <v>0</v>
      </c>
      <c r="FLT8" s="6">
        <f t="shared" si="70"/>
        <v>0</v>
      </c>
      <c r="FLU8" s="6">
        <f t="shared" si="70"/>
        <v>0</v>
      </c>
      <c r="FLV8" s="6">
        <f t="shared" si="70"/>
        <v>0</v>
      </c>
      <c r="FLW8" s="6">
        <f t="shared" si="70"/>
        <v>0</v>
      </c>
      <c r="FLX8" s="6">
        <f t="shared" si="70"/>
        <v>0</v>
      </c>
      <c r="FLY8" s="6">
        <f t="shared" si="70"/>
        <v>0</v>
      </c>
      <c r="FLZ8" s="6">
        <f t="shared" si="70"/>
        <v>0</v>
      </c>
      <c r="FMA8" s="6">
        <f t="shared" si="70"/>
        <v>0</v>
      </c>
      <c r="FMB8" s="6">
        <f t="shared" si="70"/>
        <v>0</v>
      </c>
      <c r="FMC8" s="6">
        <f t="shared" si="70"/>
        <v>0</v>
      </c>
      <c r="FMD8" s="6">
        <f t="shared" si="70"/>
        <v>0</v>
      </c>
      <c r="FME8" s="6">
        <f t="shared" si="70"/>
        <v>0</v>
      </c>
      <c r="FMF8" s="6">
        <f t="shared" si="70"/>
        <v>0</v>
      </c>
      <c r="FMG8" s="6">
        <f t="shared" si="70"/>
        <v>0</v>
      </c>
      <c r="FMH8" s="6">
        <f t="shared" si="70"/>
        <v>0</v>
      </c>
      <c r="FMI8" s="6">
        <f t="shared" si="70"/>
        <v>0</v>
      </c>
      <c r="FMJ8" s="6">
        <f t="shared" si="70"/>
        <v>0</v>
      </c>
      <c r="FMK8" s="6">
        <f t="shared" si="70"/>
        <v>0</v>
      </c>
      <c r="FML8" s="6">
        <f t="shared" si="70"/>
        <v>0</v>
      </c>
      <c r="FMM8" s="6">
        <f t="shared" si="70"/>
        <v>0</v>
      </c>
      <c r="FMN8" s="6">
        <f t="shared" si="70"/>
        <v>0</v>
      </c>
      <c r="FMO8" s="6">
        <f t="shared" si="70"/>
        <v>0</v>
      </c>
      <c r="FMP8" s="6">
        <f t="shared" si="70"/>
        <v>0</v>
      </c>
      <c r="FMQ8" s="6">
        <f t="shared" si="70"/>
        <v>0</v>
      </c>
      <c r="FMR8" s="6">
        <f t="shared" si="70"/>
        <v>0</v>
      </c>
      <c r="FMS8" s="6">
        <f t="shared" si="70"/>
        <v>0</v>
      </c>
      <c r="FMT8" s="6">
        <f t="shared" si="70"/>
        <v>0</v>
      </c>
      <c r="FMU8" s="6">
        <f t="shared" si="70"/>
        <v>0</v>
      </c>
      <c r="FMV8" s="6">
        <f t="shared" si="70"/>
        <v>0</v>
      </c>
      <c r="FMW8" s="6">
        <f t="shared" si="70"/>
        <v>0</v>
      </c>
      <c r="FMX8" s="6">
        <f t="shared" si="70"/>
        <v>0</v>
      </c>
      <c r="FMY8" s="6">
        <f t="shared" si="70"/>
        <v>0</v>
      </c>
      <c r="FMZ8" s="6">
        <f t="shared" si="70"/>
        <v>0</v>
      </c>
      <c r="FNA8" s="6">
        <f t="shared" si="70"/>
        <v>0</v>
      </c>
      <c r="FNB8" s="6">
        <f t="shared" si="70"/>
        <v>0</v>
      </c>
      <c r="FNC8" s="6">
        <f t="shared" si="70"/>
        <v>0</v>
      </c>
      <c r="FND8" s="6">
        <f t="shared" si="70"/>
        <v>0</v>
      </c>
      <c r="FNE8" s="6">
        <f t="shared" si="70"/>
        <v>0</v>
      </c>
      <c r="FNF8" s="6">
        <f t="shared" si="70"/>
        <v>0</v>
      </c>
      <c r="FNG8" s="6">
        <f t="shared" si="70"/>
        <v>0</v>
      </c>
      <c r="FNH8" s="6">
        <f t="shared" si="70"/>
        <v>0</v>
      </c>
      <c r="FNI8" s="6">
        <f t="shared" si="70"/>
        <v>0</v>
      </c>
      <c r="FNJ8" s="6">
        <f t="shared" si="70"/>
        <v>0</v>
      </c>
      <c r="FNK8" s="6">
        <f t="shared" si="70"/>
        <v>0</v>
      </c>
      <c r="FNL8" s="6">
        <f t="shared" si="70"/>
        <v>0</v>
      </c>
      <c r="FNM8" s="6">
        <f t="shared" si="70"/>
        <v>0</v>
      </c>
      <c r="FNN8" s="6">
        <f t="shared" si="70"/>
        <v>0</v>
      </c>
      <c r="FNO8" s="6">
        <f t="shared" si="70"/>
        <v>0</v>
      </c>
      <c r="FNP8" s="6">
        <f t="shared" si="70"/>
        <v>0</v>
      </c>
      <c r="FNQ8" s="6">
        <f t="shared" ref="FNQ8:FQB8" si="71">+FNQ5+FNQ6+FNQ7</f>
        <v>0</v>
      </c>
      <c r="FNR8" s="6">
        <f t="shared" si="71"/>
        <v>0</v>
      </c>
      <c r="FNS8" s="6">
        <f t="shared" si="71"/>
        <v>0</v>
      </c>
      <c r="FNT8" s="6">
        <f t="shared" si="71"/>
        <v>0</v>
      </c>
      <c r="FNU8" s="6">
        <f t="shared" si="71"/>
        <v>0</v>
      </c>
      <c r="FNV8" s="6">
        <f t="shared" si="71"/>
        <v>0</v>
      </c>
      <c r="FNW8" s="6">
        <f t="shared" si="71"/>
        <v>0</v>
      </c>
      <c r="FNX8" s="6">
        <f t="shared" si="71"/>
        <v>0</v>
      </c>
      <c r="FNY8" s="6">
        <f t="shared" si="71"/>
        <v>0</v>
      </c>
      <c r="FNZ8" s="6">
        <f t="shared" si="71"/>
        <v>0</v>
      </c>
      <c r="FOA8" s="6">
        <f t="shared" si="71"/>
        <v>0</v>
      </c>
      <c r="FOB8" s="6">
        <f t="shared" si="71"/>
        <v>0</v>
      </c>
      <c r="FOC8" s="6">
        <f t="shared" si="71"/>
        <v>0</v>
      </c>
      <c r="FOD8" s="6">
        <f t="shared" si="71"/>
        <v>0</v>
      </c>
      <c r="FOE8" s="6">
        <f t="shared" si="71"/>
        <v>0</v>
      </c>
      <c r="FOF8" s="6">
        <f t="shared" si="71"/>
        <v>0</v>
      </c>
      <c r="FOG8" s="6">
        <f t="shared" si="71"/>
        <v>0</v>
      </c>
      <c r="FOH8" s="6">
        <f t="shared" si="71"/>
        <v>0</v>
      </c>
      <c r="FOI8" s="6">
        <f t="shared" si="71"/>
        <v>0</v>
      </c>
      <c r="FOJ8" s="6">
        <f t="shared" si="71"/>
        <v>0</v>
      </c>
      <c r="FOK8" s="6">
        <f t="shared" si="71"/>
        <v>0</v>
      </c>
      <c r="FOL8" s="6">
        <f t="shared" si="71"/>
        <v>0</v>
      </c>
      <c r="FOM8" s="6">
        <f t="shared" si="71"/>
        <v>0</v>
      </c>
      <c r="FON8" s="6">
        <f t="shared" si="71"/>
        <v>0</v>
      </c>
      <c r="FOO8" s="6">
        <f t="shared" si="71"/>
        <v>0</v>
      </c>
      <c r="FOP8" s="6">
        <f t="shared" si="71"/>
        <v>0</v>
      </c>
      <c r="FOQ8" s="6">
        <f t="shared" si="71"/>
        <v>0</v>
      </c>
      <c r="FOR8" s="6">
        <f t="shared" si="71"/>
        <v>0</v>
      </c>
      <c r="FOS8" s="6">
        <f t="shared" si="71"/>
        <v>0</v>
      </c>
      <c r="FOT8" s="6">
        <f t="shared" si="71"/>
        <v>0</v>
      </c>
      <c r="FOU8" s="6">
        <f t="shared" si="71"/>
        <v>0</v>
      </c>
      <c r="FOV8" s="6">
        <f t="shared" si="71"/>
        <v>0</v>
      </c>
      <c r="FOW8" s="6">
        <f t="shared" si="71"/>
        <v>0</v>
      </c>
      <c r="FOX8" s="6">
        <f t="shared" si="71"/>
        <v>0</v>
      </c>
      <c r="FOY8" s="6">
        <f t="shared" si="71"/>
        <v>0</v>
      </c>
      <c r="FOZ8" s="6">
        <f t="shared" si="71"/>
        <v>0</v>
      </c>
      <c r="FPA8" s="6">
        <f t="shared" si="71"/>
        <v>0</v>
      </c>
      <c r="FPB8" s="6">
        <f t="shared" si="71"/>
        <v>0</v>
      </c>
      <c r="FPC8" s="6">
        <f t="shared" si="71"/>
        <v>0</v>
      </c>
      <c r="FPD8" s="6">
        <f t="shared" si="71"/>
        <v>0</v>
      </c>
      <c r="FPE8" s="6">
        <f t="shared" si="71"/>
        <v>0</v>
      </c>
      <c r="FPF8" s="6">
        <f t="shared" si="71"/>
        <v>0</v>
      </c>
      <c r="FPG8" s="6">
        <f t="shared" si="71"/>
        <v>0</v>
      </c>
      <c r="FPH8" s="6">
        <f t="shared" si="71"/>
        <v>0</v>
      </c>
      <c r="FPI8" s="6">
        <f t="shared" si="71"/>
        <v>0</v>
      </c>
      <c r="FPJ8" s="6">
        <f t="shared" si="71"/>
        <v>0</v>
      </c>
      <c r="FPK8" s="6">
        <f t="shared" si="71"/>
        <v>0</v>
      </c>
      <c r="FPL8" s="6">
        <f t="shared" si="71"/>
        <v>0</v>
      </c>
      <c r="FPM8" s="6">
        <f t="shared" si="71"/>
        <v>0</v>
      </c>
      <c r="FPN8" s="6">
        <f t="shared" si="71"/>
        <v>0</v>
      </c>
      <c r="FPO8" s="6">
        <f t="shared" si="71"/>
        <v>0</v>
      </c>
      <c r="FPP8" s="6">
        <f t="shared" si="71"/>
        <v>0</v>
      </c>
      <c r="FPQ8" s="6">
        <f t="shared" si="71"/>
        <v>0</v>
      </c>
      <c r="FPR8" s="6">
        <f t="shared" si="71"/>
        <v>0</v>
      </c>
      <c r="FPS8" s="6">
        <f t="shared" si="71"/>
        <v>0</v>
      </c>
      <c r="FPT8" s="6">
        <f t="shared" si="71"/>
        <v>0</v>
      </c>
      <c r="FPU8" s="6">
        <f t="shared" si="71"/>
        <v>0</v>
      </c>
      <c r="FPV8" s="6">
        <f t="shared" si="71"/>
        <v>0</v>
      </c>
      <c r="FPW8" s="6">
        <f t="shared" si="71"/>
        <v>0</v>
      </c>
      <c r="FPX8" s="6">
        <f t="shared" si="71"/>
        <v>0</v>
      </c>
      <c r="FPY8" s="6">
        <f t="shared" si="71"/>
        <v>0</v>
      </c>
      <c r="FPZ8" s="6">
        <f t="shared" si="71"/>
        <v>0</v>
      </c>
      <c r="FQA8" s="6">
        <f t="shared" si="71"/>
        <v>0</v>
      </c>
      <c r="FQB8" s="6">
        <f t="shared" si="71"/>
        <v>0</v>
      </c>
      <c r="FQC8" s="6">
        <f t="shared" ref="FQC8:FSN8" si="72">+FQC5+FQC6+FQC7</f>
        <v>0</v>
      </c>
      <c r="FQD8" s="6">
        <f t="shared" si="72"/>
        <v>0</v>
      </c>
      <c r="FQE8" s="6">
        <f t="shared" si="72"/>
        <v>0</v>
      </c>
      <c r="FQF8" s="6">
        <f t="shared" si="72"/>
        <v>0</v>
      </c>
      <c r="FQG8" s="6">
        <f t="shared" si="72"/>
        <v>0</v>
      </c>
      <c r="FQH8" s="6">
        <f t="shared" si="72"/>
        <v>0</v>
      </c>
      <c r="FQI8" s="6">
        <f t="shared" si="72"/>
        <v>0</v>
      </c>
      <c r="FQJ8" s="6">
        <f t="shared" si="72"/>
        <v>0</v>
      </c>
      <c r="FQK8" s="6">
        <f t="shared" si="72"/>
        <v>0</v>
      </c>
      <c r="FQL8" s="6">
        <f t="shared" si="72"/>
        <v>0</v>
      </c>
      <c r="FQM8" s="6">
        <f t="shared" si="72"/>
        <v>0</v>
      </c>
      <c r="FQN8" s="6">
        <f t="shared" si="72"/>
        <v>0</v>
      </c>
      <c r="FQO8" s="6">
        <f t="shared" si="72"/>
        <v>0</v>
      </c>
      <c r="FQP8" s="6">
        <f t="shared" si="72"/>
        <v>0</v>
      </c>
      <c r="FQQ8" s="6">
        <f t="shared" si="72"/>
        <v>0</v>
      </c>
      <c r="FQR8" s="6">
        <f t="shared" si="72"/>
        <v>0</v>
      </c>
      <c r="FQS8" s="6">
        <f t="shared" si="72"/>
        <v>0</v>
      </c>
      <c r="FQT8" s="6">
        <f t="shared" si="72"/>
        <v>0</v>
      </c>
      <c r="FQU8" s="6">
        <f t="shared" si="72"/>
        <v>0</v>
      </c>
      <c r="FQV8" s="6">
        <f t="shared" si="72"/>
        <v>0</v>
      </c>
      <c r="FQW8" s="6">
        <f t="shared" si="72"/>
        <v>0</v>
      </c>
      <c r="FQX8" s="6">
        <f t="shared" si="72"/>
        <v>0</v>
      </c>
      <c r="FQY8" s="6">
        <f t="shared" si="72"/>
        <v>0</v>
      </c>
      <c r="FQZ8" s="6">
        <f t="shared" si="72"/>
        <v>0</v>
      </c>
      <c r="FRA8" s="6">
        <f t="shared" si="72"/>
        <v>0</v>
      </c>
      <c r="FRB8" s="6">
        <f t="shared" si="72"/>
        <v>0</v>
      </c>
      <c r="FRC8" s="6">
        <f t="shared" si="72"/>
        <v>0</v>
      </c>
      <c r="FRD8" s="6">
        <f t="shared" si="72"/>
        <v>0</v>
      </c>
      <c r="FRE8" s="6">
        <f t="shared" si="72"/>
        <v>0</v>
      </c>
      <c r="FRF8" s="6">
        <f t="shared" si="72"/>
        <v>0</v>
      </c>
      <c r="FRG8" s="6">
        <f t="shared" si="72"/>
        <v>0</v>
      </c>
      <c r="FRH8" s="6">
        <f t="shared" si="72"/>
        <v>0</v>
      </c>
      <c r="FRI8" s="6">
        <f t="shared" si="72"/>
        <v>0</v>
      </c>
      <c r="FRJ8" s="6">
        <f t="shared" si="72"/>
        <v>0</v>
      </c>
      <c r="FRK8" s="6">
        <f t="shared" si="72"/>
        <v>0</v>
      </c>
      <c r="FRL8" s="6">
        <f t="shared" si="72"/>
        <v>0</v>
      </c>
      <c r="FRM8" s="6">
        <f t="shared" si="72"/>
        <v>0</v>
      </c>
      <c r="FRN8" s="6">
        <f t="shared" si="72"/>
        <v>0</v>
      </c>
      <c r="FRO8" s="6">
        <f t="shared" si="72"/>
        <v>0</v>
      </c>
      <c r="FRP8" s="6">
        <f t="shared" si="72"/>
        <v>0</v>
      </c>
      <c r="FRQ8" s="6">
        <f t="shared" si="72"/>
        <v>0</v>
      </c>
      <c r="FRR8" s="6">
        <f t="shared" si="72"/>
        <v>0</v>
      </c>
      <c r="FRS8" s="6">
        <f t="shared" si="72"/>
        <v>0</v>
      </c>
      <c r="FRT8" s="6">
        <f t="shared" si="72"/>
        <v>0</v>
      </c>
      <c r="FRU8" s="6">
        <f t="shared" si="72"/>
        <v>0</v>
      </c>
      <c r="FRV8" s="6">
        <f t="shared" si="72"/>
        <v>0</v>
      </c>
      <c r="FRW8" s="6">
        <f t="shared" si="72"/>
        <v>0</v>
      </c>
      <c r="FRX8" s="6">
        <f t="shared" si="72"/>
        <v>0</v>
      </c>
      <c r="FRY8" s="6">
        <f t="shared" si="72"/>
        <v>0</v>
      </c>
      <c r="FRZ8" s="6">
        <f t="shared" si="72"/>
        <v>0</v>
      </c>
      <c r="FSA8" s="6">
        <f t="shared" si="72"/>
        <v>0</v>
      </c>
      <c r="FSB8" s="6">
        <f t="shared" si="72"/>
        <v>0</v>
      </c>
      <c r="FSC8" s="6">
        <f t="shared" si="72"/>
        <v>0</v>
      </c>
      <c r="FSD8" s="6">
        <f t="shared" si="72"/>
        <v>0</v>
      </c>
      <c r="FSE8" s="6">
        <f t="shared" si="72"/>
        <v>0</v>
      </c>
      <c r="FSF8" s="6">
        <f t="shared" si="72"/>
        <v>0</v>
      </c>
      <c r="FSG8" s="6">
        <f t="shared" si="72"/>
        <v>0</v>
      </c>
      <c r="FSH8" s="6">
        <f t="shared" si="72"/>
        <v>0</v>
      </c>
      <c r="FSI8" s="6">
        <f t="shared" si="72"/>
        <v>0</v>
      </c>
      <c r="FSJ8" s="6">
        <f t="shared" si="72"/>
        <v>0</v>
      </c>
      <c r="FSK8" s="6">
        <f t="shared" si="72"/>
        <v>0</v>
      </c>
      <c r="FSL8" s="6">
        <f t="shared" si="72"/>
        <v>0</v>
      </c>
      <c r="FSM8" s="6">
        <f t="shared" si="72"/>
        <v>0</v>
      </c>
      <c r="FSN8" s="6">
        <f t="shared" si="72"/>
        <v>0</v>
      </c>
      <c r="FSO8" s="6">
        <f t="shared" ref="FSO8:FUZ8" si="73">+FSO5+FSO6+FSO7</f>
        <v>0</v>
      </c>
      <c r="FSP8" s="6">
        <f t="shared" si="73"/>
        <v>0</v>
      </c>
      <c r="FSQ8" s="6">
        <f t="shared" si="73"/>
        <v>0</v>
      </c>
      <c r="FSR8" s="6">
        <f t="shared" si="73"/>
        <v>0</v>
      </c>
      <c r="FSS8" s="6">
        <f t="shared" si="73"/>
        <v>0</v>
      </c>
      <c r="FST8" s="6">
        <f t="shared" si="73"/>
        <v>0</v>
      </c>
      <c r="FSU8" s="6">
        <f t="shared" si="73"/>
        <v>0</v>
      </c>
      <c r="FSV8" s="6">
        <f t="shared" si="73"/>
        <v>0</v>
      </c>
      <c r="FSW8" s="6">
        <f t="shared" si="73"/>
        <v>0</v>
      </c>
      <c r="FSX8" s="6">
        <f t="shared" si="73"/>
        <v>0</v>
      </c>
      <c r="FSY8" s="6">
        <f t="shared" si="73"/>
        <v>0</v>
      </c>
      <c r="FSZ8" s="6">
        <f t="shared" si="73"/>
        <v>0</v>
      </c>
      <c r="FTA8" s="6">
        <f t="shared" si="73"/>
        <v>0</v>
      </c>
      <c r="FTB8" s="6">
        <f t="shared" si="73"/>
        <v>0</v>
      </c>
      <c r="FTC8" s="6">
        <f t="shared" si="73"/>
        <v>0</v>
      </c>
      <c r="FTD8" s="6">
        <f t="shared" si="73"/>
        <v>0</v>
      </c>
      <c r="FTE8" s="6">
        <f t="shared" si="73"/>
        <v>0</v>
      </c>
      <c r="FTF8" s="6">
        <f t="shared" si="73"/>
        <v>0</v>
      </c>
      <c r="FTG8" s="6">
        <f t="shared" si="73"/>
        <v>0</v>
      </c>
      <c r="FTH8" s="6">
        <f t="shared" si="73"/>
        <v>0</v>
      </c>
      <c r="FTI8" s="6">
        <f t="shared" si="73"/>
        <v>0</v>
      </c>
      <c r="FTJ8" s="6">
        <f t="shared" si="73"/>
        <v>0</v>
      </c>
      <c r="FTK8" s="6">
        <f t="shared" si="73"/>
        <v>0</v>
      </c>
      <c r="FTL8" s="6">
        <f t="shared" si="73"/>
        <v>0</v>
      </c>
      <c r="FTM8" s="6">
        <f t="shared" si="73"/>
        <v>0</v>
      </c>
      <c r="FTN8" s="6">
        <f t="shared" si="73"/>
        <v>0</v>
      </c>
      <c r="FTO8" s="6">
        <f t="shared" si="73"/>
        <v>0</v>
      </c>
      <c r="FTP8" s="6">
        <f t="shared" si="73"/>
        <v>0</v>
      </c>
      <c r="FTQ8" s="6">
        <f t="shared" si="73"/>
        <v>0</v>
      </c>
      <c r="FTR8" s="6">
        <f t="shared" si="73"/>
        <v>0</v>
      </c>
      <c r="FTS8" s="6">
        <f t="shared" si="73"/>
        <v>0</v>
      </c>
      <c r="FTT8" s="6">
        <f t="shared" si="73"/>
        <v>0</v>
      </c>
      <c r="FTU8" s="6">
        <f t="shared" si="73"/>
        <v>0</v>
      </c>
      <c r="FTV8" s="6">
        <f t="shared" si="73"/>
        <v>0</v>
      </c>
      <c r="FTW8" s="6">
        <f t="shared" si="73"/>
        <v>0</v>
      </c>
      <c r="FTX8" s="6">
        <f t="shared" si="73"/>
        <v>0</v>
      </c>
      <c r="FTY8" s="6">
        <f t="shared" si="73"/>
        <v>0</v>
      </c>
      <c r="FTZ8" s="6">
        <f t="shared" si="73"/>
        <v>0</v>
      </c>
      <c r="FUA8" s="6">
        <f t="shared" si="73"/>
        <v>0</v>
      </c>
      <c r="FUB8" s="6">
        <f t="shared" si="73"/>
        <v>0</v>
      </c>
      <c r="FUC8" s="6">
        <f t="shared" si="73"/>
        <v>0</v>
      </c>
      <c r="FUD8" s="6">
        <f t="shared" si="73"/>
        <v>0</v>
      </c>
      <c r="FUE8" s="6">
        <f t="shared" si="73"/>
        <v>0</v>
      </c>
      <c r="FUF8" s="6">
        <f t="shared" si="73"/>
        <v>0</v>
      </c>
      <c r="FUG8" s="6">
        <f t="shared" si="73"/>
        <v>0</v>
      </c>
      <c r="FUH8" s="6">
        <f t="shared" si="73"/>
        <v>0</v>
      </c>
      <c r="FUI8" s="6">
        <f t="shared" si="73"/>
        <v>0</v>
      </c>
      <c r="FUJ8" s="6">
        <f t="shared" si="73"/>
        <v>0</v>
      </c>
      <c r="FUK8" s="6">
        <f t="shared" si="73"/>
        <v>0</v>
      </c>
      <c r="FUL8" s="6">
        <f t="shared" si="73"/>
        <v>0</v>
      </c>
      <c r="FUM8" s="6">
        <f t="shared" si="73"/>
        <v>0</v>
      </c>
      <c r="FUN8" s="6">
        <f t="shared" si="73"/>
        <v>0</v>
      </c>
      <c r="FUO8" s="6">
        <f t="shared" si="73"/>
        <v>0</v>
      </c>
      <c r="FUP8" s="6">
        <f t="shared" si="73"/>
        <v>0</v>
      </c>
      <c r="FUQ8" s="6">
        <f t="shared" si="73"/>
        <v>0</v>
      </c>
      <c r="FUR8" s="6">
        <f t="shared" si="73"/>
        <v>0</v>
      </c>
      <c r="FUS8" s="6">
        <f t="shared" si="73"/>
        <v>0</v>
      </c>
      <c r="FUT8" s="6">
        <f t="shared" si="73"/>
        <v>0</v>
      </c>
      <c r="FUU8" s="6">
        <f t="shared" si="73"/>
        <v>0</v>
      </c>
      <c r="FUV8" s="6">
        <f t="shared" si="73"/>
        <v>0</v>
      </c>
      <c r="FUW8" s="6">
        <f t="shared" si="73"/>
        <v>0</v>
      </c>
      <c r="FUX8" s="6">
        <f t="shared" si="73"/>
        <v>0</v>
      </c>
      <c r="FUY8" s="6">
        <f t="shared" si="73"/>
        <v>0</v>
      </c>
      <c r="FUZ8" s="6">
        <f t="shared" si="73"/>
        <v>0</v>
      </c>
      <c r="FVA8" s="6">
        <f t="shared" ref="FVA8:FXL8" si="74">+FVA5+FVA6+FVA7</f>
        <v>0</v>
      </c>
      <c r="FVB8" s="6">
        <f t="shared" si="74"/>
        <v>0</v>
      </c>
      <c r="FVC8" s="6">
        <f t="shared" si="74"/>
        <v>0</v>
      </c>
      <c r="FVD8" s="6">
        <f t="shared" si="74"/>
        <v>0</v>
      </c>
      <c r="FVE8" s="6">
        <f t="shared" si="74"/>
        <v>0</v>
      </c>
      <c r="FVF8" s="6">
        <f t="shared" si="74"/>
        <v>0</v>
      </c>
      <c r="FVG8" s="6">
        <f t="shared" si="74"/>
        <v>0</v>
      </c>
      <c r="FVH8" s="6">
        <f t="shared" si="74"/>
        <v>0</v>
      </c>
      <c r="FVI8" s="6">
        <f t="shared" si="74"/>
        <v>0</v>
      </c>
      <c r="FVJ8" s="6">
        <f t="shared" si="74"/>
        <v>0</v>
      </c>
      <c r="FVK8" s="6">
        <f t="shared" si="74"/>
        <v>0</v>
      </c>
      <c r="FVL8" s="6">
        <f t="shared" si="74"/>
        <v>0</v>
      </c>
      <c r="FVM8" s="6">
        <f t="shared" si="74"/>
        <v>0</v>
      </c>
      <c r="FVN8" s="6">
        <f t="shared" si="74"/>
        <v>0</v>
      </c>
      <c r="FVO8" s="6">
        <f t="shared" si="74"/>
        <v>0</v>
      </c>
      <c r="FVP8" s="6">
        <f t="shared" si="74"/>
        <v>0</v>
      </c>
      <c r="FVQ8" s="6">
        <f t="shared" si="74"/>
        <v>0</v>
      </c>
      <c r="FVR8" s="6">
        <f t="shared" si="74"/>
        <v>0</v>
      </c>
      <c r="FVS8" s="6">
        <f t="shared" si="74"/>
        <v>0</v>
      </c>
      <c r="FVT8" s="6">
        <f t="shared" si="74"/>
        <v>0</v>
      </c>
      <c r="FVU8" s="6">
        <f t="shared" si="74"/>
        <v>0</v>
      </c>
      <c r="FVV8" s="6">
        <f t="shared" si="74"/>
        <v>0</v>
      </c>
      <c r="FVW8" s="6">
        <f t="shared" si="74"/>
        <v>0</v>
      </c>
      <c r="FVX8" s="6">
        <f t="shared" si="74"/>
        <v>0</v>
      </c>
      <c r="FVY8" s="6">
        <f t="shared" si="74"/>
        <v>0</v>
      </c>
      <c r="FVZ8" s="6">
        <f t="shared" si="74"/>
        <v>0</v>
      </c>
      <c r="FWA8" s="6">
        <f t="shared" si="74"/>
        <v>0</v>
      </c>
      <c r="FWB8" s="6">
        <f t="shared" si="74"/>
        <v>0</v>
      </c>
      <c r="FWC8" s="6">
        <f t="shared" si="74"/>
        <v>0</v>
      </c>
      <c r="FWD8" s="6">
        <f t="shared" si="74"/>
        <v>0</v>
      </c>
      <c r="FWE8" s="6">
        <f t="shared" si="74"/>
        <v>0</v>
      </c>
      <c r="FWF8" s="6">
        <f t="shared" si="74"/>
        <v>0</v>
      </c>
      <c r="FWG8" s="6">
        <f t="shared" si="74"/>
        <v>0</v>
      </c>
      <c r="FWH8" s="6">
        <f t="shared" si="74"/>
        <v>0</v>
      </c>
      <c r="FWI8" s="6">
        <f t="shared" si="74"/>
        <v>0</v>
      </c>
      <c r="FWJ8" s="6">
        <f t="shared" si="74"/>
        <v>0</v>
      </c>
      <c r="FWK8" s="6">
        <f t="shared" si="74"/>
        <v>0</v>
      </c>
      <c r="FWL8" s="6">
        <f t="shared" si="74"/>
        <v>0</v>
      </c>
      <c r="FWM8" s="6">
        <f t="shared" si="74"/>
        <v>0</v>
      </c>
      <c r="FWN8" s="6">
        <f t="shared" si="74"/>
        <v>0</v>
      </c>
      <c r="FWO8" s="6">
        <f t="shared" si="74"/>
        <v>0</v>
      </c>
      <c r="FWP8" s="6">
        <f t="shared" si="74"/>
        <v>0</v>
      </c>
      <c r="FWQ8" s="6">
        <f t="shared" si="74"/>
        <v>0</v>
      </c>
      <c r="FWR8" s="6">
        <f t="shared" si="74"/>
        <v>0</v>
      </c>
      <c r="FWS8" s="6">
        <f t="shared" si="74"/>
        <v>0</v>
      </c>
      <c r="FWT8" s="6">
        <f t="shared" si="74"/>
        <v>0</v>
      </c>
      <c r="FWU8" s="6">
        <f t="shared" si="74"/>
        <v>0</v>
      </c>
      <c r="FWV8" s="6">
        <f t="shared" si="74"/>
        <v>0</v>
      </c>
      <c r="FWW8" s="6">
        <f t="shared" si="74"/>
        <v>0</v>
      </c>
      <c r="FWX8" s="6">
        <f t="shared" si="74"/>
        <v>0</v>
      </c>
      <c r="FWY8" s="6">
        <f t="shared" si="74"/>
        <v>0</v>
      </c>
      <c r="FWZ8" s="6">
        <f t="shared" si="74"/>
        <v>0</v>
      </c>
      <c r="FXA8" s="6">
        <f t="shared" si="74"/>
        <v>0</v>
      </c>
      <c r="FXB8" s="6">
        <f t="shared" si="74"/>
        <v>0</v>
      </c>
      <c r="FXC8" s="6">
        <f t="shared" si="74"/>
        <v>0</v>
      </c>
      <c r="FXD8" s="6">
        <f t="shared" si="74"/>
        <v>0</v>
      </c>
      <c r="FXE8" s="6">
        <f t="shared" si="74"/>
        <v>0</v>
      </c>
      <c r="FXF8" s="6">
        <f t="shared" si="74"/>
        <v>0</v>
      </c>
      <c r="FXG8" s="6">
        <f t="shared" si="74"/>
        <v>0</v>
      </c>
      <c r="FXH8" s="6">
        <f t="shared" si="74"/>
        <v>0</v>
      </c>
      <c r="FXI8" s="6">
        <f t="shared" si="74"/>
        <v>0</v>
      </c>
      <c r="FXJ8" s="6">
        <f t="shared" si="74"/>
        <v>0</v>
      </c>
      <c r="FXK8" s="6">
        <f t="shared" si="74"/>
        <v>0</v>
      </c>
      <c r="FXL8" s="6">
        <f t="shared" si="74"/>
        <v>0</v>
      </c>
      <c r="FXM8" s="6">
        <f t="shared" ref="FXM8:FZX8" si="75">+FXM5+FXM6+FXM7</f>
        <v>0</v>
      </c>
      <c r="FXN8" s="6">
        <f t="shared" si="75"/>
        <v>0</v>
      </c>
      <c r="FXO8" s="6">
        <f t="shared" si="75"/>
        <v>0</v>
      </c>
      <c r="FXP8" s="6">
        <f t="shared" si="75"/>
        <v>0</v>
      </c>
      <c r="FXQ8" s="6">
        <f t="shared" si="75"/>
        <v>0</v>
      </c>
      <c r="FXR8" s="6">
        <f t="shared" si="75"/>
        <v>0</v>
      </c>
      <c r="FXS8" s="6">
        <f t="shared" si="75"/>
        <v>0</v>
      </c>
      <c r="FXT8" s="6">
        <f t="shared" si="75"/>
        <v>0</v>
      </c>
      <c r="FXU8" s="6">
        <f t="shared" si="75"/>
        <v>0</v>
      </c>
      <c r="FXV8" s="6">
        <f t="shared" si="75"/>
        <v>0</v>
      </c>
      <c r="FXW8" s="6">
        <f t="shared" si="75"/>
        <v>0</v>
      </c>
      <c r="FXX8" s="6">
        <f t="shared" si="75"/>
        <v>0</v>
      </c>
      <c r="FXY8" s="6">
        <f t="shared" si="75"/>
        <v>0</v>
      </c>
      <c r="FXZ8" s="6">
        <f t="shared" si="75"/>
        <v>0</v>
      </c>
      <c r="FYA8" s="6">
        <f t="shared" si="75"/>
        <v>0</v>
      </c>
      <c r="FYB8" s="6">
        <f t="shared" si="75"/>
        <v>0</v>
      </c>
      <c r="FYC8" s="6">
        <f t="shared" si="75"/>
        <v>0</v>
      </c>
      <c r="FYD8" s="6">
        <f t="shared" si="75"/>
        <v>0</v>
      </c>
      <c r="FYE8" s="6">
        <f t="shared" si="75"/>
        <v>0</v>
      </c>
      <c r="FYF8" s="6">
        <f t="shared" si="75"/>
        <v>0</v>
      </c>
      <c r="FYG8" s="6">
        <f t="shared" si="75"/>
        <v>0</v>
      </c>
      <c r="FYH8" s="6">
        <f t="shared" si="75"/>
        <v>0</v>
      </c>
      <c r="FYI8" s="6">
        <f t="shared" si="75"/>
        <v>0</v>
      </c>
      <c r="FYJ8" s="6">
        <f t="shared" si="75"/>
        <v>0</v>
      </c>
      <c r="FYK8" s="6">
        <f t="shared" si="75"/>
        <v>0</v>
      </c>
      <c r="FYL8" s="6">
        <f t="shared" si="75"/>
        <v>0</v>
      </c>
      <c r="FYM8" s="6">
        <f t="shared" si="75"/>
        <v>0</v>
      </c>
      <c r="FYN8" s="6">
        <f t="shared" si="75"/>
        <v>0</v>
      </c>
      <c r="FYO8" s="6">
        <f t="shared" si="75"/>
        <v>0</v>
      </c>
      <c r="FYP8" s="6">
        <f t="shared" si="75"/>
        <v>0</v>
      </c>
      <c r="FYQ8" s="6">
        <f t="shared" si="75"/>
        <v>0</v>
      </c>
      <c r="FYR8" s="6">
        <f t="shared" si="75"/>
        <v>0</v>
      </c>
      <c r="FYS8" s="6">
        <f t="shared" si="75"/>
        <v>0</v>
      </c>
      <c r="FYT8" s="6">
        <f t="shared" si="75"/>
        <v>0</v>
      </c>
      <c r="FYU8" s="6">
        <f t="shared" si="75"/>
        <v>0</v>
      </c>
      <c r="FYV8" s="6">
        <f t="shared" si="75"/>
        <v>0</v>
      </c>
      <c r="FYW8" s="6">
        <f t="shared" si="75"/>
        <v>0</v>
      </c>
      <c r="FYX8" s="6">
        <f t="shared" si="75"/>
        <v>0</v>
      </c>
      <c r="FYY8" s="6">
        <f t="shared" si="75"/>
        <v>0</v>
      </c>
      <c r="FYZ8" s="6">
        <f t="shared" si="75"/>
        <v>0</v>
      </c>
      <c r="FZA8" s="6">
        <f t="shared" si="75"/>
        <v>0</v>
      </c>
      <c r="FZB8" s="6">
        <f t="shared" si="75"/>
        <v>0</v>
      </c>
      <c r="FZC8" s="6">
        <f t="shared" si="75"/>
        <v>0</v>
      </c>
      <c r="FZD8" s="6">
        <f t="shared" si="75"/>
        <v>0</v>
      </c>
      <c r="FZE8" s="6">
        <f t="shared" si="75"/>
        <v>0</v>
      </c>
      <c r="FZF8" s="6">
        <f t="shared" si="75"/>
        <v>0</v>
      </c>
      <c r="FZG8" s="6">
        <f t="shared" si="75"/>
        <v>0</v>
      </c>
      <c r="FZH8" s="6">
        <f t="shared" si="75"/>
        <v>0</v>
      </c>
      <c r="FZI8" s="6">
        <f t="shared" si="75"/>
        <v>0</v>
      </c>
      <c r="FZJ8" s="6">
        <f t="shared" si="75"/>
        <v>0</v>
      </c>
      <c r="FZK8" s="6">
        <f t="shared" si="75"/>
        <v>0</v>
      </c>
      <c r="FZL8" s="6">
        <f t="shared" si="75"/>
        <v>0</v>
      </c>
      <c r="FZM8" s="6">
        <f t="shared" si="75"/>
        <v>0</v>
      </c>
      <c r="FZN8" s="6">
        <f t="shared" si="75"/>
        <v>0</v>
      </c>
      <c r="FZO8" s="6">
        <f t="shared" si="75"/>
        <v>0</v>
      </c>
      <c r="FZP8" s="6">
        <f t="shared" si="75"/>
        <v>0</v>
      </c>
      <c r="FZQ8" s="6">
        <f t="shared" si="75"/>
        <v>0</v>
      </c>
      <c r="FZR8" s="6">
        <f t="shared" si="75"/>
        <v>0</v>
      </c>
      <c r="FZS8" s="6">
        <f t="shared" si="75"/>
        <v>0</v>
      </c>
      <c r="FZT8" s="6">
        <f t="shared" si="75"/>
        <v>0</v>
      </c>
      <c r="FZU8" s="6">
        <f t="shared" si="75"/>
        <v>0</v>
      </c>
      <c r="FZV8" s="6">
        <f t="shared" si="75"/>
        <v>0</v>
      </c>
      <c r="FZW8" s="6">
        <f t="shared" si="75"/>
        <v>0</v>
      </c>
      <c r="FZX8" s="6">
        <f t="shared" si="75"/>
        <v>0</v>
      </c>
      <c r="FZY8" s="6">
        <f t="shared" ref="FZY8:GCJ8" si="76">+FZY5+FZY6+FZY7</f>
        <v>0</v>
      </c>
      <c r="FZZ8" s="6">
        <f t="shared" si="76"/>
        <v>0</v>
      </c>
      <c r="GAA8" s="6">
        <f t="shared" si="76"/>
        <v>0</v>
      </c>
      <c r="GAB8" s="6">
        <f t="shared" si="76"/>
        <v>0</v>
      </c>
      <c r="GAC8" s="6">
        <f t="shared" si="76"/>
        <v>0</v>
      </c>
      <c r="GAD8" s="6">
        <f t="shared" si="76"/>
        <v>0</v>
      </c>
      <c r="GAE8" s="6">
        <f t="shared" si="76"/>
        <v>0</v>
      </c>
      <c r="GAF8" s="6">
        <f t="shared" si="76"/>
        <v>0</v>
      </c>
      <c r="GAG8" s="6">
        <f t="shared" si="76"/>
        <v>0</v>
      </c>
      <c r="GAH8" s="6">
        <f t="shared" si="76"/>
        <v>0</v>
      </c>
      <c r="GAI8" s="6">
        <f t="shared" si="76"/>
        <v>0</v>
      </c>
      <c r="GAJ8" s="6">
        <f t="shared" si="76"/>
        <v>0</v>
      </c>
      <c r="GAK8" s="6">
        <f t="shared" si="76"/>
        <v>0</v>
      </c>
      <c r="GAL8" s="6">
        <f t="shared" si="76"/>
        <v>0</v>
      </c>
      <c r="GAM8" s="6">
        <f t="shared" si="76"/>
        <v>0</v>
      </c>
      <c r="GAN8" s="6">
        <f t="shared" si="76"/>
        <v>0</v>
      </c>
      <c r="GAO8" s="6">
        <f t="shared" si="76"/>
        <v>0</v>
      </c>
      <c r="GAP8" s="6">
        <f t="shared" si="76"/>
        <v>0</v>
      </c>
      <c r="GAQ8" s="6">
        <f t="shared" si="76"/>
        <v>0</v>
      </c>
      <c r="GAR8" s="6">
        <f t="shared" si="76"/>
        <v>0</v>
      </c>
      <c r="GAS8" s="6">
        <f t="shared" si="76"/>
        <v>0</v>
      </c>
      <c r="GAT8" s="6">
        <f t="shared" si="76"/>
        <v>0</v>
      </c>
      <c r="GAU8" s="6">
        <f t="shared" si="76"/>
        <v>0</v>
      </c>
      <c r="GAV8" s="6">
        <f t="shared" si="76"/>
        <v>0</v>
      </c>
      <c r="GAW8" s="6">
        <f t="shared" si="76"/>
        <v>0</v>
      </c>
      <c r="GAX8" s="6">
        <f t="shared" si="76"/>
        <v>0</v>
      </c>
      <c r="GAY8" s="6">
        <f t="shared" si="76"/>
        <v>0</v>
      </c>
      <c r="GAZ8" s="6">
        <f t="shared" si="76"/>
        <v>0</v>
      </c>
      <c r="GBA8" s="6">
        <f t="shared" si="76"/>
        <v>0</v>
      </c>
      <c r="GBB8" s="6">
        <f t="shared" si="76"/>
        <v>0</v>
      </c>
      <c r="GBC8" s="6">
        <f t="shared" si="76"/>
        <v>0</v>
      </c>
      <c r="GBD8" s="6">
        <f t="shared" si="76"/>
        <v>0</v>
      </c>
      <c r="GBE8" s="6">
        <f t="shared" si="76"/>
        <v>0</v>
      </c>
      <c r="GBF8" s="6">
        <f t="shared" si="76"/>
        <v>0</v>
      </c>
      <c r="GBG8" s="6">
        <f t="shared" si="76"/>
        <v>0</v>
      </c>
      <c r="GBH8" s="6">
        <f t="shared" si="76"/>
        <v>0</v>
      </c>
      <c r="GBI8" s="6">
        <f t="shared" si="76"/>
        <v>0</v>
      </c>
      <c r="GBJ8" s="6">
        <f t="shared" si="76"/>
        <v>0</v>
      </c>
      <c r="GBK8" s="6">
        <f t="shared" si="76"/>
        <v>0</v>
      </c>
      <c r="GBL8" s="6">
        <f t="shared" si="76"/>
        <v>0</v>
      </c>
      <c r="GBM8" s="6">
        <f t="shared" si="76"/>
        <v>0</v>
      </c>
      <c r="GBN8" s="6">
        <f t="shared" si="76"/>
        <v>0</v>
      </c>
      <c r="GBO8" s="6">
        <f t="shared" si="76"/>
        <v>0</v>
      </c>
      <c r="GBP8" s="6">
        <f t="shared" si="76"/>
        <v>0</v>
      </c>
      <c r="GBQ8" s="6">
        <f t="shared" si="76"/>
        <v>0</v>
      </c>
      <c r="GBR8" s="6">
        <f t="shared" si="76"/>
        <v>0</v>
      </c>
      <c r="GBS8" s="6">
        <f t="shared" si="76"/>
        <v>0</v>
      </c>
      <c r="GBT8" s="6">
        <f t="shared" si="76"/>
        <v>0</v>
      </c>
      <c r="GBU8" s="6">
        <f t="shared" si="76"/>
        <v>0</v>
      </c>
      <c r="GBV8" s="6">
        <f t="shared" si="76"/>
        <v>0</v>
      </c>
      <c r="GBW8" s="6">
        <f t="shared" si="76"/>
        <v>0</v>
      </c>
      <c r="GBX8" s="6">
        <f t="shared" si="76"/>
        <v>0</v>
      </c>
      <c r="GBY8" s="6">
        <f t="shared" si="76"/>
        <v>0</v>
      </c>
      <c r="GBZ8" s="6">
        <f t="shared" si="76"/>
        <v>0</v>
      </c>
      <c r="GCA8" s="6">
        <f t="shared" si="76"/>
        <v>0</v>
      </c>
      <c r="GCB8" s="6">
        <f t="shared" si="76"/>
        <v>0</v>
      </c>
      <c r="GCC8" s="6">
        <f t="shared" si="76"/>
        <v>0</v>
      </c>
      <c r="GCD8" s="6">
        <f t="shared" si="76"/>
        <v>0</v>
      </c>
      <c r="GCE8" s="6">
        <f t="shared" si="76"/>
        <v>0</v>
      </c>
      <c r="GCF8" s="6">
        <f t="shared" si="76"/>
        <v>0</v>
      </c>
      <c r="GCG8" s="6">
        <f t="shared" si="76"/>
        <v>0</v>
      </c>
      <c r="GCH8" s="6">
        <f t="shared" si="76"/>
        <v>0</v>
      </c>
      <c r="GCI8" s="6">
        <f t="shared" si="76"/>
        <v>0</v>
      </c>
      <c r="GCJ8" s="6">
        <f t="shared" si="76"/>
        <v>0</v>
      </c>
      <c r="GCK8" s="6">
        <f t="shared" ref="GCK8:GEV8" si="77">+GCK5+GCK6+GCK7</f>
        <v>0</v>
      </c>
      <c r="GCL8" s="6">
        <f t="shared" si="77"/>
        <v>0</v>
      </c>
      <c r="GCM8" s="6">
        <f t="shared" si="77"/>
        <v>0</v>
      </c>
      <c r="GCN8" s="6">
        <f t="shared" si="77"/>
        <v>0</v>
      </c>
      <c r="GCO8" s="6">
        <f t="shared" si="77"/>
        <v>0</v>
      </c>
      <c r="GCP8" s="6">
        <f t="shared" si="77"/>
        <v>0</v>
      </c>
      <c r="GCQ8" s="6">
        <f t="shared" si="77"/>
        <v>0</v>
      </c>
      <c r="GCR8" s="6">
        <f t="shared" si="77"/>
        <v>0</v>
      </c>
      <c r="GCS8" s="6">
        <f t="shared" si="77"/>
        <v>0</v>
      </c>
      <c r="GCT8" s="6">
        <f t="shared" si="77"/>
        <v>0</v>
      </c>
      <c r="GCU8" s="6">
        <f t="shared" si="77"/>
        <v>0</v>
      </c>
      <c r="GCV8" s="6">
        <f t="shared" si="77"/>
        <v>0</v>
      </c>
      <c r="GCW8" s="6">
        <f t="shared" si="77"/>
        <v>0</v>
      </c>
      <c r="GCX8" s="6">
        <f t="shared" si="77"/>
        <v>0</v>
      </c>
      <c r="GCY8" s="6">
        <f t="shared" si="77"/>
        <v>0</v>
      </c>
      <c r="GCZ8" s="6">
        <f t="shared" si="77"/>
        <v>0</v>
      </c>
      <c r="GDA8" s="6">
        <f t="shared" si="77"/>
        <v>0</v>
      </c>
      <c r="GDB8" s="6">
        <f t="shared" si="77"/>
        <v>0</v>
      </c>
      <c r="GDC8" s="6">
        <f t="shared" si="77"/>
        <v>0</v>
      </c>
      <c r="GDD8" s="6">
        <f t="shared" si="77"/>
        <v>0</v>
      </c>
      <c r="GDE8" s="6">
        <f t="shared" si="77"/>
        <v>0</v>
      </c>
      <c r="GDF8" s="6">
        <f t="shared" si="77"/>
        <v>0</v>
      </c>
      <c r="GDG8" s="6">
        <f t="shared" si="77"/>
        <v>0</v>
      </c>
      <c r="GDH8" s="6">
        <f t="shared" si="77"/>
        <v>0</v>
      </c>
      <c r="GDI8" s="6">
        <f t="shared" si="77"/>
        <v>0</v>
      </c>
      <c r="GDJ8" s="6">
        <f t="shared" si="77"/>
        <v>0</v>
      </c>
      <c r="GDK8" s="6">
        <f t="shared" si="77"/>
        <v>0</v>
      </c>
      <c r="GDL8" s="6">
        <f t="shared" si="77"/>
        <v>0</v>
      </c>
      <c r="GDM8" s="6">
        <f t="shared" si="77"/>
        <v>0</v>
      </c>
      <c r="GDN8" s="6">
        <f t="shared" si="77"/>
        <v>0</v>
      </c>
      <c r="GDO8" s="6">
        <f t="shared" si="77"/>
        <v>0</v>
      </c>
      <c r="GDP8" s="6">
        <f t="shared" si="77"/>
        <v>0</v>
      </c>
      <c r="GDQ8" s="6">
        <f t="shared" si="77"/>
        <v>0</v>
      </c>
      <c r="GDR8" s="6">
        <f t="shared" si="77"/>
        <v>0</v>
      </c>
      <c r="GDS8" s="6">
        <f t="shared" si="77"/>
        <v>0</v>
      </c>
      <c r="GDT8" s="6">
        <f t="shared" si="77"/>
        <v>0</v>
      </c>
      <c r="GDU8" s="6">
        <f t="shared" si="77"/>
        <v>0</v>
      </c>
      <c r="GDV8" s="6">
        <f t="shared" si="77"/>
        <v>0</v>
      </c>
      <c r="GDW8" s="6">
        <f t="shared" si="77"/>
        <v>0</v>
      </c>
      <c r="GDX8" s="6">
        <f t="shared" si="77"/>
        <v>0</v>
      </c>
      <c r="GDY8" s="6">
        <f t="shared" si="77"/>
        <v>0</v>
      </c>
      <c r="GDZ8" s="6">
        <f t="shared" si="77"/>
        <v>0</v>
      </c>
      <c r="GEA8" s="6">
        <f t="shared" si="77"/>
        <v>0</v>
      </c>
      <c r="GEB8" s="6">
        <f t="shared" si="77"/>
        <v>0</v>
      </c>
      <c r="GEC8" s="6">
        <f t="shared" si="77"/>
        <v>0</v>
      </c>
      <c r="GED8" s="6">
        <f t="shared" si="77"/>
        <v>0</v>
      </c>
      <c r="GEE8" s="6">
        <f t="shared" si="77"/>
        <v>0</v>
      </c>
      <c r="GEF8" s="6">
        <f t="shared" si="77"/>
        <v>0</v>
      </c>
      <c r="GEG8" s="6">
        <f t="shared" si="77"/>
        <v>0</v>
      </c>
      <c r="GEH8" s="6">
        <f t="shared" si="77"/>
        <v>0</v>
      </c>
      <c r="GEI8" s="6">
        <f t="shared" si="77"/>
        <v>0</v>
      </c>
      <c r="GEJ8" s="6">
        <f t="shared" si="77"/>
        <v>0</v>
      </c>
      <c r="GEK8" s="6">
        <f t="shared" si="77"/>
        <v>0</v>
      </c>
      <c r="GEL8" s="6">
        <f t="shared" si="77"/>
        <v>0</v>
      </c>
      <c r="GEM8" s="6">
        <f t="shared" si="77"/>
        <v>0</v>
      </c>
      <c r="GEN8" s="6">
        <f t="shared" si="77"/>
        <v>0</v>
      </c>
      <c r="GEO8" s="6">
        <f t="shared" si="77"/>
        <v>0</v>
      </c>
      <c r="GEP8" s="6">
        <f t="shared" si="77"/>
        <v>0</v>
      </c>
      <c r="GEQ8" s="6">
        <f t="shared" si="77"/>
        <v>0</v>
      </c>
      <c r="GER8" s="6">
        <f t="shared" si="77"/>
        <v>0</v>
      </c>
      <c r="GES8" s="6">
        <f t="shared" si="77"/>
        <v>0</v>
      </c>
      <c r="GET8" s="6">
        <f t="shared" si="77"/>
        <v>0</v>
      </c>
      <c r="GEU8" s="6">
        <f t="shared" si="77"/>
        <v>0</v>
      </c>
      <c r="GEV8" s="6">
        <f t="shared" si="77"/>
        <v>0</v>
      </c>
      <c r="GEW8" s="6">
        <f t="shared" ref="GEW8:GHH8" si="78">+GEW5+GEW6+GEW7</f>
        <v>0</v>
      </c>
      <c r="GEX8" s="6">
        <f t="shared" si="78"/>
        <v>0</v>
      </c>
      <c r="GEY8" s="6">
        <f t="shared" si="78"/>
        <v>0</v>
      </c>
      <c r="GEZ8" s="6">
        <f t="shared" si="78"/>
        <v>0</v>
      </c>
      <c r="GFA8" s="6">
        <f t="shared" si="78"/>
        <v>0</v>
      </c>
      <c r="GFB8" s="6">
        <f t="shared" si="78"/>
        <v>0</v>
      </c>
      <c r="GFC8" s="6">
        <f t="shared" si="78"/>
        <v>0</v>
      </c>
      <c r="GFD8" s="6">
        <f t="shared" si="78"/>
        <v>0</v>
      </c>
      <c r="GFE8" s="6">
        <f t="shared" si="78"/>
        <v>0</v>
      </c>
      <c r="GFF8" s="6">
        <f t="shared" si="78"/>
        <v>0</v>
      </c>
      <c r="GFG8" s="6">
        <f t="shared" si="78"/>
        <v>0</v>
      </c>
      <c r="GFH8" s="6">
        <f t="shared" si="78"/>
        <v>0</v>
      </c>
      <c r="GFI8" s="6">
        <f t="shared" si="78"/>
        <v>0</v>
      </c>
      <c r="GFJ8" s="6">
        <f t="shared" si="78"/>
        <v>0</v>
      </c>
      <c r="GFK8" s="6">
        <f t="shared" si="78"/>
        <v>0</v>
      </c>
      <c r="GFL8" s="6">
        <f t="shared" si="78"/>
        <v>0</v>
      </c>
      <c r="GFM8" s="6">
        <f t="shared" si="78"/>
        <v>0</v>
      </c>
      <c r="GFN8" s="6">
        <f t="shared" si="78"/>
        <v>0</v>
      </c>
      <c r="GFO8" s="6">
        <f t="shared" si="78"/>
        <v>0</v>
      </c>
      <c r="GFP8" s="6">
        <f t="shared" si="78"/>
        <v>0</v>
      </c>
      <c r="GFQ8" s="6">
        <f t="shared" si="78"/>
        <v>0</v>
      </c>
      <c r="GFR8" s="6">
        <f t="shared" si="78"/>
        <v>0</v>
      </c>
      <c r="GFS8" s="6">
        <f t="shared" si="78"/>
        <v>0</v>
      </c>
      <c r="GFT8" s="6">
        <f t="shared" si="78"/>
        <v>0</v>
      </c>
      <c r="GFU8" s="6">
        <f t="shared" si="78"/>
        <v>0</v>
      </c>
      <c r="GFV8" s="6">
        <f t="shared" si="78"/>
        <v>0</v>
      </c>
      <c r="GFW8" s="6">
        <f t="shared" si="78"/>
        <v>0</v>
      </c>
      <c r="GFX8" s="6">
        <f t="shared" si="78"/>
        <v>0</v>
      </c>
      <c r="GFY8" s="6">
        <f t="shared" si="78"/>
        <v>0</v>
      </c>
      <c r="GFZ8" s="6">
        <f t="shared" si="78"/>
        <v>0</v>
      </c>
      <c r="GGA8" s="6">
        <f t="shared" si="78"/>
        <v>0</v>
      </c>
      <c r="GGB8" s="6">
        <f t="shared" si="78"/>
        <v>0</v>
      </c>
      <c r="GGC8" s="6">
        <f t="shared" si="78"/>
        <v>0</v>
      </c>
      <c r="GGD8" s="6">
        <f t="shared" si="78"/>
        <v>0</v>
      </c>
      <c r="GGE8" s="6">
        <f t="shared" si="78"/>
        <v>0</v>
      </c>
      <c r="GGF8" s="6">
        <f t="shared" si="78"/>
        <v>0</v>
      </c>
      <c r="GGG8" s="6">
        <f t="shared" si="78"/>
        <v>0</v>
      </c>
      <c r="GGH8" s="6">
        <f t="shared" si="78"/>
        <v>0</v>
      </c>
      <c r="GGI8" s="6">
        <f t="shared" si="78"/>
        <v>0</v>
      </c>
      <c r="GGJ8" s="6">
        <f t="shared" si="78"/>
        <v>0</v>
      </c>
      <c r="GGK8" s="6">
        <f t="shared" si="78"/>
        <v>0</v>
      </c>
      <c r="GGL8" s="6">
        <f t="shared" si="78"/>
        <v>0</v>
      </c>
      <c r="GGM8" s="6">
        <f t="shared" si="78"/>
        <v>0</v>
      </c>
      <c r="GGN8" s="6">
        <f t="shared" si="78"/>
        <v>0</v>
      </c>
      <c r="GGO8" s="6">
        <f t="shared" si="78"/>
        <v>0</v>
      </c>
      <c r="GGP8" s="6">
        <f t="shared" si="78"/>
        <v>0</v>
      </c>
      <c r="GGQ8" s="6">
        <f t="shared" si="78"/>
        <v>0</v>
      </c>
      <c r="GGR8" s="6">
        <f t="shared" si="78"/>
        <v>0</v>
      </c>
      <c r="GGS8" s="6">
        <f t="shared" si="78"/>
        <v>0</v>
      </c>
      <c r="GGT8" s="6">
        <f t="shared" si="78"/>
        <v>0</v>
      </c>
      <c r="GGU8" s="6">
        <f t="shared" si="78"/>
        <v>0</v>
      </c>
      <c r="GGV8" s="6">
        <f t="shared" si="78"/>
        <v>0</v>
      </c>
      <c r="GGW8" s="6">
        <f t="shared" si="78"/>
        <v>0</v>
      </c>
      <c r="GGX8" s="6">
        <f t="shared" si="78"/>
        <v>0</v>
      </c>
      <c r="GGY8" s="6">
        <f t="shared" si="78"/>
        <v>0</v>
      </c>
      <c r="GGZ8" s="6">
        <f t="shared" si="78"/>
        <v>0</v>
      </c>
      <c r="GHA8" s="6">
        <f t="shared" si="78"/>
        <v>0</v>
      </c>
      <c r="GHB8" s="6">
        <f t="shared" si="78"/>
        <v>0</v>
      </c>
      <c r="GHC8" s="6">
        <f t="shared" si="78"/>
        <v>0</v>
      </c>
      <c r="GHD8" s="6">
        <f t="shared" si="78"/>
        <v>0</v>
      </c>
      <c r="GHE8" s="6">
        <f t="shared" si="78"/>
        <v>0</v>
      </c>
      <c r="GHF8" s="6">
        <f t="shared" si="78"/>
        <v>0</v>
      </c>
      <c r="GHG8" s="6">
        <f t="shared" si="78"/>
        <v>0</v>
      </c>
      <c r="GHH8" s="6">
        <f t="shared" si="78"/>
        <v>0</v>
      </c>
      <c r="GHI8" s="6">
        <f t="shared" ref="GHI8:GJT8" si="79">+GHI5+GHI6+GHI7</f>
        <v>0</v>
      </c>
      <c r="GHJ8" s="6">
        <f t="shared" si="79"/>
        <v>0</v>
      </c>
      <c r="GHK8" s="6">
        <f t="shared" si="79"/>
        <v>0</v>
      </c>
      <c r="GHL8" s="6">
        <f t="shared" si="79"/>
        <v>0</v>
      </c>
      <c r="GHM8" s="6">
        <f t="shared" si="79"/>
        <v>0</v>
      </c>
      <c r="GHN8" s="6">
        <f t="shared" si="79"/>
        <v>0</v>
      </c>
      <c r="GHO8" s="6">
        <f t="shared" si="79"/>
        <v>0</v>
      </c>
      <c r="GHP8" s="6">
        <f t="shared" si="79"/>
        <v>0</v>
      </c>
      <c r="GHQ8" s="6">
        <f t="shared" si="79"/>
        <v>0</v>
      </c>
      <c r="GHR8" s="6">
        <f t="shared" si="79"/>
        <v>0</v>
      </c>
      <c r="GHS8" s="6">
        <f t="shared" si="79"/>
        <v>0</v>
      </c>
      <c r="GHT8" s="6">
        <f t="shared" si="79"/>
        <v>0</v>
      </c>
      <c r="GHU8" s="6">
        <f t="shared" si="79"/>
        <v>0</v>
      </c>
      <c r="GHV8" s="6">
        <f t="shared" si="79"/>
        <v>0</v>
      </c>
      <c r="GHW8" s="6">
        <f t="shared" si="79"/>
        <v>0</v>
      </c>
      <c r="GHX8" s="6">
        <f t="shared" si="79"/>
        <v>0</v>
      </c>
      <c r="GHY8" s="6">
        <f t="shared" si="79"/>
        <v>0</v>
      </c>
      <c r="GHZ8" s="6">
        <f t="shared" si="79"/>
        <v>0</v>
      </c>
      <c r="GIA8" s="6">
        <f t="shared" si="79"/>
        <v>0</v>
      </c>
      <c r="GIB8" s="6">
        <f t="shared" si="79"/>
        <v>0</v>
      </c>
      <c r="GIC8" s="6">
        <f t="shared" si="79"/>
        <v>0</v>
      </c>
      <c r="GID8" s="6">
        <f t="shared" si="79"/>
        <v>0</v>
      </c>
      <c r="GIE8" s="6">
        <f t="shared" si="79"/>
        <v>0</v>
      </c>
      <c r="GIF8" s="6">
        <f t="shared" si="79"/>
        <v>0</v>
      </c>
      <c r="GIG8" s="6">
        <f t="shared" si="79"/>
        <v>0</v>
      </c>
      <c r="GIH8" s="6">
        <f t="shared" si="79"/>
        <v>0</v>
      </c>
      <c r="GII8" s="6">
        <f t="shared" si="79"/>
        <v>0</v>
      </c>
      <c r="GIJ8" s="6">
        <f t="shared" si="79"/>
        <v>0</v>
      </c>
      <c r="GIK8" s="6">
        <f t="shared" si="79"/>
        <v>0</v>
      </c>
      <c r="GIL8" s="6">
        <f t="shared" si="79"/>
        <v>0</v>
      </c>
      <c r="GIM8" s="6">
        <f t="shared" si="79"/>
        <v>0</v>
      </c>
      <c r="GIN8" s="6">
        <f t="shared" si="79"/>
        <v>0</v>
      </c>
      <c r="GIO8" s="6">
        <f t="shared" si="79"/>
        <v>0</v>
      </c>
      <c r="GIP8" s="6">
        <f t="shared" si="79"/>
        <v>0</v>
      </c>
      <c r="GIQ8" s="6">
        <f t="shared" si="79"/>
        <v>0</v>
      </c>
      <c r="GIR8" s="6">
        <f t="shared" si="79"/>
        <v>0</v>
      </c>
      <c r="GIS8" s="6">
        <f t="shared" si="79"/>
        <v>0</v>
      </c>
      <c r="GIT8" s="6">
        <f t="shared" si="79"/>
        <v>0</v>
      </c>
      <c r="GIU8" s="6">
        <f t="shared" si="79"/>
        <v>0</v>
      </c>
      <c r="GIV8" s="6">
        <f t="shared" si="79"/>
        <v>0</v>
      </c>
      <c r="GIW8" s="6">
        <f t="shared" si="79"/>
        <v>0</v>
      </c>
      <c r="GIX8" s="6">
        <f t="shared" si="79"/>
        <v>0</v>
      </c>
      <c r="GIY8" s="6">
        <f t="shared" si="79"/>
        <v>0</v>
      </c>
      <c r="GIZ8" s="6">
        <f t="shared" si="79"/>
        <v>0</v>
      </c>
      <c r="GJA8" s="6">
        <f t="shared" si="79"/>
        <v>0</v>
      </c>
      <c r="GJB8" s="6">
        <f t="shared" si="79"/>
        <v>0</v>
      </c>
      <c r="GJC8" s="6">
        <f t="shared" si="79"/>
        <v>0</v>
      </c>
      <c r="GJD8" s="6">
        <f t="shared" si="79"/>
        <v>0</v>
      </c>
      <c r="GJE8" s="6">
        <f t="shared" si="79"/>
        <v>0</v>
      </c>
      <c r="GJF8" s="6">
        <f t="shared" si="79"/>
        <v>0</v>
      </c>
      <c r="GJG8" s="6">
        <f t="shared" si="79"/>
        <v>0</v>
      </c>
      <c r="GJH8" s="6">
        <f t="shared" si="79"/>
        <v>0</v>
      </c>
      <c r="GJI8" s="6">
        <f t="shared" si="79"/>
        <v>0</v>
      </c>
      <c r="GJJ8" s="6">
        <f t="shared" si="79"/>
        <v>0</v>
      </c>
      <c r="GJK8" s="6">
        <f t="shared" si="79"/>
        <v>0</v>
      </c>
      <c r="GJL8" s="6">
        <f t="shared" si="79"/>
        <v>0</v>
      </c>
      <c r="GJM8" s="6">
        <f t="shared" si="79"/>
        <v>0</v>
      </c>
      <c r="GJN8" s="6">
        <f t="shared" si="79"/>
        <v>0</v>
      </c>
      <c r="GJO8" s="6">
        <f t="shared" si="79"/>
        <v>0</v>
      </c>
      <c r="GJP8" s="6">
        <f t="shared" si="79"/>
        <v>0</v>
      </c>
      <c r="GJQ8" s="6">
        <f t="shared" si="79"/>
        <v>0</v>
      </c>
      <c r="GJR8" s="6">
        <f t="shared" si="79"/>
        <v>0</v>
      </c>
      <c r="GJS8" s="6">
        <f t="shared" si="79"/>
        <v>0</v>
      </c>
      <c r="GJT8" s="6">
        <f t="shared" si="79"/>
        <v>0</v>
      </c>
      <c r="GJU8" s="6">
        <f t="shared" ref="GJU8:GMF8" si="80">+GJU5+GJU6+GJU7</f>
        <v>0</v>
      </c>
      <c r="GJV8" s="6">
        <f t="shared" si="80"/>
        <v>0</v>
      </c>
      <c r="GJW8" s="6">
        <f t="shared" si="80"/>
        <v>0</v>
      </c>
      <c r="GJX8" s="6">
        <f t="shared" si="80"/>
        <v>0</v>
      </c>
      <c r="GJY8" s="6">
        <f t="shared" si="80"/>
        <v>0</v>
      </c>
      <c r="GJZ8" s="6">
        <f t="shared" si="80"/>
        <v>0</v>
      </c>
      <c r="GKA8" s="6">
        <f t="shared" si="80"/>
        <v>0</v>
      </c>
      <c r="GKB8" s="6">
        <f t="shared" si="80"/>
        <v>0</v>
      </c>
      <c r="GKC8" s="6">
        <f t="shared" si="80"/>
        <v>0</v>
      </c>
      <c r="GKD8" s="6">
        <f t="shared" si="80"/>
        <v>0</v>
      </c>
      <c r="GKE8" s="6">
        <f t="shared" si="80"/>
        <v>0</v>
      </c>
      <c r="GKF8" s="6">
        <f t="shared" si="80"/>
        <v>0</v>
      </c>
      <c r="GKG8" s="6">
        <f t="shared" si="80"/>
        <v>0</v>
      </c>
      <c r="GKH8" s="6">
        <f t="shared" si="80"/>
        <v>0</v>
      </c>
      <c r="GKI8" s="6">
        <f t="shared" si="80"/>
        <v>0</v>
      </c>
      <c r="GKJ8" s="6">
        <f t="shared" si="80"/>
        <v>0</v>
      </c>
      <c r="GKK8" s="6">
        <f t="shared" si="80"/>
        <v>0</v>
      </c>
      <c r="GKL8" s="6">
        <f t="shared" si="80"/>
        <v>0</v>
      </c>
      <c r="GKM8" s="6">
        <f t="shared" si="80"/>
        <v>0</v>
      </c>
      <c r="GKN8" s="6">
        <f t="shared" si="80"/>
        <v>0</v>
      </c>
      <c r="GKO8" s="6">
        <f t="shared" si="80"/>
        <v>0</v>
      </c>
      <c r="GKP8" s="6">
        <f t="shared" si="80"/>
        <v>0</v>
      </c>
      <c r="GKQ8" s="6">
        <f t="shared" si="80"/>
        <v>0</v>
      </c>
      <c r="GKR8" s="6">
        <f t="shared" si="80"/>
        <v>0</v>
      </c>
      <c r="GKS8" s="6">
        <f t="shared" si="80"/>
        <v>0</v>
      </c>
      <c r="GKT8" s="6">
        <f t="shared" si="80"/>
        <v>0</v>
      </c>
      <c r="GKU8" s="6">
        <f t="shared" si="80"/>
        <v>0</v>
      </c>
      <c r="GKV8" s="6">
        <f t="shared" si="80"/>
        <v>0</v>
      </c>
      <c r="GKW8" s="6">
        <f t="shared" si="80"/>
        <v>0</v>
      </c>
      <c r="GKX8" s="6">
        <f t="shared" si="80"/>
        <v>0</v>
      </c>
      <c r="GKY8" s="6">
        <f t="shared" si="80"/>
        <v>0</v>
      </c>
      <c r="GKZ8" s="6">
        <f t="shared" si="80"/>
        <v>0</v>
      </c>
      <c r="GLA8" s="6">
        <f t="shared" si="80"/>
        <v>0</v>
      </c>
      <c r="GLB8" s="6">
        <f t="shared" si="80"/>
        <v>0</v>
      </c>
      <c r="GLC8" s="6">
        <f t="shared" si="80"/>
        <v>0</v>
      </c>
      <c r="GLD8" s="6">
        <f t="shared" si="80"/>
        <v>0</v>
      </c>
      <c r="GLE8" s="6">
        <f t="shared" si="80"/>
        <v>0</v>
      </c>
      <c r="GLF8" s="6">
        <f t="shared" si="80"/>
        <v>0</v>
      </c>
      <c r="GLG8" s="6">
        <f t="shared" si="80"/>
        <v>0</v>
      </c>
      <c r="GLH8" s="6">
        <f t="shared" si="80"/>
        <v>0</v>
      </c>
      <c r="GLI8" s="6">
        <f t="shared" si="80"/>
        <v>0</v>
      </c>
      <c r="GLJ8" s="6">
        <f t="shared" si="80"/>
        <v>0</v>
      </c>
      <c r="GLK8" s="6">
        <f t="shared" si="80"/>
        <v>0</v>
      </c>
      <c r="GLL8" s="6">
        <f t="shared" si="80"/>
        <v>0</v>
      </c>
      <c r="GLM8" s="6">
        <f t="shared" si="80"/>
        <v>0</v>
      </c>
      <c r="GLN8" s="6">
        <f t="shared" si="80"/>
        <v>0</v>
      </c>
      <c r="GLO8" s="6">
        <f t="shared" si="80"/>
        <v>0</v>
      </c>
      <c r="GLP8" s="6">
        <f t="shared" si="80"/>
        <v>0</v>
      </c>
      <c r="GLQ8" s="6">
        <f t="shared" si="80"/>
        <v>0</v>
      </c>
      <c r="GLR8" s="6">
        <f t="shared" si="80"/>
        <v>0</v>
      </c>
      <c r="GLS8" s="6">
        <f t="shared" si="80"/>
        <v>0</v>
      </c>
      <c r="GLT8" s="6">
        <f t="shared" si="80"/>
        <v>0</v>
      </c>
      <c r="GLU8" s="6">
        <f t="shared" si="80"/>
        <v>0</v>
      </c>
      <c r="GLV8" s="6">
        <f t="shared" si="80"/>
        <v>0</v>
      </c>
      <c r="GLW8" s="6">
        <f t="shared" si="80"/>
        <v>0</v>
      </c>
      <c r="GLX8" s="6">
        <f t="shared" si="80"/>
        <v>0</v>
      </c>
      <c r="GLY8" s="6">
        <f t="shared" si="80"/>
        <v>0</v>
      </c>
      <c r="GLZ8" s="6">
        <f t="shared" si="80"/>
        <v>0</v>
      </c>
      <c r="GMA8" s="6">
        <f t="shared" si="80"/>
        <v>0</v>
      </c>
      <c r="GMB8" s="6">
        <f t="shared" si="80"/>
        <v>0</v>
      </c>
      <c r="GMC8" s="6">
        <f t="shared" si="80"/>
        <v>0</v>
      </c>
      <c r="GMD8" s="6">
        <f t="shared" si="80"/>
        <v>0</v>
      </c>
      <c r="GME8" s="6">
        <f t="shared" si="80"/>
        <v>0</v>
      </c>
      <c r="GMF8" s="6">
        <f t="shared" si="80"/>
        <v>0</v>
      </c>
      <c r="GMG8" s="6">
        <f t="shared" ref="GMG8:GOR8" si="81">+GMG5+GMG6+GMG7</f>
        <v>0</v>
      </c>
      <c r="GMH8" s="6">
        <f t="shared" si="81"/>
        <v>0</v>
      </c>
      <c r="GMI8" s="6">
        <f t="shared" si="81"/>
        <v>0</v>
      </c>
      <c r="GMJ8" s="6">
        <f t="shared" si="81"/>
        <v>0</v>
      </c>
      <c r="GMK8" s="6">
        <f t="shared" si="81"/>
        <v>0</v>
      </c>
      <c r="GML8" s="6">
        <f t="shared" si="81"/>
        <v>0</v>
      </c>
      <c r="GMM8" s="6">
        <f t="shared" si="81"/>
        <v>0</v>
      </c>
      <c r="GMN8" s="6">
        <f t="shared" si="81"/>
        <v>0</v>
      </c>
      <c r="GMO8" s="6">
        <f t="shared" si="81"/>
        <v>0</v>
      </c>
      <c r="GMP8" s="6">
        <f t="shared" si="81"/>
        <v>0</v>
      </c>
      <c r="GMQ8" s="6">
        <f t="shared" si="81"/>
        <v>0</v>
      </c>
      <c r="GMR8" s="6">
        <f t="shared" si="81"/>
        <v>0</v>
      </c>
      <c r="GMS8" s="6">
        <f t="shared" si="81"/>
        <v>0</v>
      </c>
      <c r="GMT8" s="6">
        <f t="shared" si="81"/>
        <v>0</v>
      </c>
      <c r="GMU8" s="6">
        <f t="shared" si="81"/>
        <v>0</v>
      </c>
      <c r="GMV8" s="6">
        <f t="shared" si="81"/>
        <v>0</v>
      </c>
      <c r="GMW8" s="6">
        <f t="shared" si="81"/>
        <v>0</v>
      </c>
      <c r="GMX8" s="6">
        <f t="shared" si="81"/>
        <v>0</v>
      </c>
      <c r="GMY8" s="6">
        <f t="shared" si="81"/>
        <v>0</v>
      </c>
      <c r="GMZ8" s="6">
        <f t="shared" si="81"/>
        <v>0</v>
      </c>
      <c r="GNA8" s="6">
        <f t="shared" si="81"/>
        <v>0</v>
      </c>
      <c r="GNB8" s="6">
        <f t="shared" si="81"/>
        <v>0</v>
      </c>
      <c r="GNC8" s="6">
        <f t="shared" si="81"/>
        <v>0</v>
      </c>
      <c r="GND8" s="6">
        <f t="shared" si="81"/>
        <v>0</v>
      </c>
      <c r="GNE8" s="6">
        <f t="shared" si="81"/>
        <v>0</v>
      </c>
      <c r="GNF8" s="6">
        <f t="shared" si="81"/>
        <v>0</v>
      </c>
      <c r="GNG8" s="6">
        <f t="shared" si="81"/>
        <v>0</v>
      </c>
      <c r="GNH8" s="6">
        <f t="shared" si="81"/>
        <v>0</v>
      </c>
      <c r="GNI8" s="6">
        <f t="shared" si="81"/>
        <v>0</v>
      </c>
      <c r="GNJ8" s="6">
        <f t="shared" si="81"/>
        <v>0</v>
      </c>
      <c r="GNK8" s="6">
        <f t="shared" si="81"/>
        <v>0</v>
      </c>
      <c r="GNL8" s="6">
        <f t="shared" si="81"/>
        <v>0</v>
      </c>
      <c r="GNM8" s="6">
        <f t="shared" si="81"/>
        <v>0</v>
      </c>
      <c r="GNN8" s="6">
        <f t="shared" si="81"/>
        <v>0</v>
      </c>
      <c r="GNO8" s="6">
        <f t="shared" si="81"/>
        <v>0</v>
      </c>
      <c r="GNP8" s="6">
        <f t="shared" si="81"/>
        <v>0</v>
      </c>
      <c r="GNQ8" s="6">
        <f t="shared" si="81"/>
        <v>0</v>
      </c>
      <c r="GNR8" s="6">
        <f t="shared" si="81"/>
        <v>0</v>
      </c>
      <c r="GNS8" s="6">
        <f t="shared" si="81"/>
        <v>0</v>
      </c>
      <c r="GNT8" s="6">
        <f t="shared" si="81"/>
        <v>0</v>
      </c>
      <c r="GNU8" s="6">
        <f t="shared" si="81"/>
        <v>0</v>
      </c>
      <c r="GNV8" s="6">
        <f t="shared" si="81"/>
        <v>0</v>
      </c>
      <c r="GNW8" s="6">
        <f t="shared" si="81"/>
        <v>0</v>
      </c>
      <c r="GNX8" s="6">
        <f t="shared" si="81"/>
        <v>0</v>
      </c>
      <c r="GNY8" s="6">
        <f t="shared" si="81"/>
        <v>0</v>
      </c>
      <c r="GNZ8" s="6">
        <f t="shared" si="81"/>
        <v>0</v>
      </c>
      <c r="GOA8" s="6">
        <f t="shared" si="81"/>
        <v>0</v>
      </c>
      <c r="GOB8" s="6">
        <f t="shared" si="81"/>
        <v>0</v>
      </c>
      <c r="GOC8" s="6">
        <f t="shared" si="81"/>
        <v>0</v>
      </c>
      <c r="GOD8" s="6">
        <f t="shared" si="81"/>
        <v>0</v>
      </c>
      <c r="GOE8" s="6">
        <f t="shared" si="81"/>
        <v>0</v>
      </c>
      <c r="GOF8" s="6">
        <f t="shared" si="81"/>
        <v>0</v>
      </c>
      <c r="GOG8" s="6">
        <f t="shared" si="81"/>
        <v>0</v>
      </c>
      <c r="GOH8" s="6">
        <f t="shared" si="81"/>
        <v>0</v>
      </c>
      <c r="GOI8" s="6">
        <f t="shared" si="81"/>
        <v>0</v>
      </c>
      <c r="GOJ8" s="6">
        <f t="shared" si="81"/>
        <v>0</v>
      </c>
      <c r="GOK8" s="6">
        <f t="shared" si="81"/>
        <v>0</v>
      </c>
      <c r="GOL8" s="6">
        <f t="shared" si="81"/>
        <v>0</v>
      </c>
      <c r="GOM8" s="6">
        <f t="shared" si="81"/>
        <v>0</v>
      </c>
      <c r="GON8" s="6">
        <f t="shared" si="81"/>
        <v>0</v>
      </c>
      <c r="GOO8" s="6">
        <f t="shared" si="81"/>
        <v>0</v>
      </c>
      <c r="GOP8" s="6">
        <f t="shared" si="81"/>
        <v>0</v>
      </c>
      <c r="GOQ8" s="6">
        <f t="shared" si="81"/>
        <v>0</v>
      </c>
      <c r="GOR8" s="6">
        <f t="shared" si="81"/>
        <v>0</v>
      </c>
      <c r="GOS8" s="6">
        <f t="shared" ref="GOS8:GRD8" si="82">+GOS5+GOS6+GOS7</f>
        <v>0</v>
      </c>
      <c r="GOT8" s="6">
        <f t="shared" si="82"/>
        <v>0</v>
      </c>
      <c r="GOU8" s="6">
        <f t="shared" si="82"/>
        <v>0</v>
      </c>
      <c r="GOV8" s="6">
        <f t="shared" si="82"/>
        <v>0</v>
      </c>
      <c r="GOW8" s="6">
        <f t="shared" si="82"/>
        <v>0</v>
      </c>
      <c r="GOX8" s="6">
        <f t="shared" si="82"/>
        <v>0</v>
      </c>
      <c r="GOY8" s="6">
        <f t="shared" si="82"/>
        <v>0</v>
      </c>
      <c r="GOZ8" s="6">
        <f t="shared" si="82"/>
        <v>0</v>
      </c>
      <c r="GPA8" s="6">
        <f t="shared" si="82"/>
        <v>0</v>
      </c>
      <c r="GPB8" s="6">
        <f t="shared" si="82"/>
        <v>0</v>
      </c>
      <c r="GPC8" s="6">
        <f t="shared" si="82"/>
        <v>0</v>
      </c>
      <c r="GPD8" s="6">
        <f t="shared" si="82"/>
        <v>0</v>
      </c>
      <c r="GPE8" s="6">
        <f t="shared" si="82"/>
        <v>0</v>
      </c>
      <c r="GPF8" s="6">
        <f t="shared" si="82"/>
        <v>0</v>
      </c>
      <c r="GPG8" s="6">
        <f t="shared" si="82"/>
        <v>0</v>
      </c>
      <c r="GPH8" s="6">
        <f t="shared" si="82"/>
        <v>0</v>
      </c>
      <c r="GPI8" s="6">
        <f t="shared" si="82"/>
        <v>0</v>
      </c>
      <c r="GPJ8" s="6">
        <f t="shared" si="82"/>
        <v>0</v>
      </c>
      <c r="GPK8" s="6">
        <f t="shared" si="82"/>
        <v>0</v>
      </c>
      <c r="GPL8" s="6">
        <f t="shared" si="82"/>
        <v>0</v>
      </c>
      <c r="GPM8" s="6">
        <f t="shared" si="82"/>
        <v>0</v>
      </c>
      <c r="GPN8" s="6">
        <f t="shared" si="82"/>
        <v>0</v>
      </c>
      <c r="GPO8" s="6">
        <f t="shared" si="82"/>
        <v>0</v>
      </c>
      <c r="GPP8" s="6">
        <f t="shared" si="82"/>
        <v>0</v>
      </c>
      <c r="GPQ8" s="6">
        <f t="shared" si="82"/>
        <v>0</v>
      </c>
      <c r="GPR8" s="6">
        <f t="shared" si="82"/>
        <v>0</v>
      </c>
      <c r="GPS8" s="6">
        <f t="shared" si="82"/>
        <v>0</v>
      </c>
      <c r="GPT8" s="6">
        <f t="shared" si="82"/>
        <v>0</v>
      </c>
      <c r="GPU8" s="6">
        <f t="shared" si="82"/>
        <v>0</v>
      </c>
      <c r="GPV8" s="6">
        <f t="shared" si="82"/>
        <v>0</v>
      </c>
      <c r="GPW8" s="6">
        <f t="shared" si="82"/>
        <v>0</v>
      </c>
      <c r="GPX8" s="6">
        <f t="shared" si="82"/>
        <v>0</v>
      </c>
      <c r="GPY8" s="6">
        <f t="shared" si="82"/>
        <v>0</v>
      </c>
      <c r="GPZ8" s="6">
        <f t="shared" si="82"/>
        <v>0</v>
      </c>
      <c r="GQA8" s="6">
        <f t="shared" si="82"/>
        <v>0</v>
      </c>
      <c r="GQB8" s="6">
        <f t="shared" si="82"/>
        <v>0</v>
      </c>
      <c r="GQC8" s="6">
        <f t="shared" si="82"/>
        <v>0</v>
      </c>
      <c r="GQD8" s="6">
        <f t="shared" si="82"/>
        <v>0</v>
      </c>
      <c r="GQE8" s="6">
        <f t="shared" si="82"/>
        <v>0</v>
      </c>
      <c r="GQF8" s="6">
        <f t="shared" si="82"/>
        <v>0</v>
      </c>
      <c r="GQG8" s="6">
        <f t="shared" si="82"/>
        <v>0</v>
      </c>
      <c r="GQH8" s="6">
        <f t="shared" si="82"/>
        <v>0</v>
      </c>
      <c r="GQI8" s="6">
        <f t="shared" si="82"/>
        <v>0</v>
      </c>
      <c r="GQJ8" s="6">
        <f t="shared" si="82"/>
        <v>0</v>
      </c>
      <c r="GQK8" s="6">
        <f t="shared" si="82"/>
        <v>0</v>
      </c>
      <c r="GQL8" s="6">
        <f t="shared" si="82"/>
        <v>0</v>
      </c>
      <c r="GQM8" s="6">
        <f t="shared" si="82"/>
        <v>0</v>
      </c>
      <c r="GQN8" s="6">
        <f t="shared" si="82"/>
        <v>0</v>
      </c>
      <c r="GQO8" s="6">
        <f t="shared" si="82"/>
        <v>0</v>
      </c>
      <c r="GQP8" s="6">
        <f t="shared" si="82"/>
        <v>0</v>
      </c>
      <c r="GQQ8" s="6">
        <f t="shared" si="82"/>
        <v>0</v>
      </c>
      <c r="GQR8" s="6">
        <f t="shared" si="82"/>
        <v>0</v>
      </c>
      <c r="GQS8" s="6">
        <f t="shared" si="82"/>
        <v>0</v>
      </c>
      <c r="GQT8" s="6">
        <f t="shared" si="82"/>
        <v>0</v>
      </c>
      <c r="GQU8" s="6">
        <f t="shared" si="82"/>
        <v>0</v>
      </c>
      <c r="GQV8" s="6">
        <f t="shared" si="82"/>
        <v>0</v>
      </c>
      <c r="GQW8" s="6">
        <f t="shared" si="82"/>
        <v>0</v>
      </c>
      <c r="GQX8" s="6">
        <f t="shared" si="82"/>
        <v>0</v>
      </c>
      <c r="GQY8" s="6">
        <f t="shared" si="82"/>
        <v>0</v>
      </c>
      <c r="GQZ8" s="6">
        <f t="shared" si="82"/>
        <v>0</v>
      </c>
      <c r="GRA8" s="6">
        <f t="shared" si="82"/>
        <v>0</v>
      </c>
      <c r="GRB8" s="6">
        <f t="shared" si="82"/>
        <v>0</v>
      </c>
      <c r="GRC8" s="6">
        <f t="shared" si="82"/>
        <v>0</v>
      </c>
      <c r="GRD8" s="6">
        <f t="shared" si="82"/>
        <v>0</v>
      </c>
      <c r="GRE8" s="6">
        <f t="shared" ref="GRE8:GTP8" si="83">+GRE5+GRE6+GRE7</f>
        <v>0</v>
      </c>
      <c r="GRF8" s="6">
        <f t="shared" si="83"/>
        <v>0</v>
      </c>
      <c r="GRG8" s="6">
        <f t="shared" si="83"/>
        <v>0</v>
      </c>
      <c r="GRH8" s="6">
        <f t="shared" si="83"/>
        <v>0</v>
      </c>
      <c r="GRI8" s="6">
        <f t="shared" si="83"/>
        <v>0</v>
      </c>
      <c r="GRJ8" s="6">
        <f t="shared" si="83"/>
        <v>0</v>
      </c>
      <c r="GRK8" s="6">
        <f t="shared" si="83"/>
        <v>0</v>
      </c>
      <c r="GRL8" s="6">
        <f t="shared" si="83"/>
        <v>0</v>
      </c>
      <c r="GRM8" s="6">
        <f t="shared" si="83"/>
        <v>0</v>
      </c>
      <c r="GRN8" s="6">
        <f t="shared" si="83"/>
        <v>0</v>
      </c>
      <c r="GRO8" s="6">
        <f t="shared" si="83"/>
        <v>0</v>
      </c>
      <c r="GRP8" s="6">
        <f t="shared" si="83"/>
        <v>0</v>
      </c>
      <c r="GRQ8" s="6">
        <f t="shared" si="83"/>
        <v>0</v>
      </c>
      <c r="GRR8" s="6">
        <f t="shared" si="83"/>
        <v>0</v>
      </c>
      <c r="GRS8" s="6">
        <f t="shared" si="83"/>
        <v>0</v>
      </c>
      <c r="GRT8" s="6">
        <f t="shared" si="83"/>
        <v>0</v>
      </c>
      <c r="GRU8" s="6">
        <f t="shared" si="83"/>
        <v>0</v>
      </c>
      <c r="GRV8" s="6">
        <f t="shared" si="83"/>
        <v>0</v>
      </c>
      <c r="GRW8" s="6">
        <f t="shared" si="83"/>
        <v>0</v>
      </c>
      <c r="GRX8" s="6">
        <f t="shared" si="83"/>
        <v>0</v>
      </c>
      <c r="GRY8" s="6">
        <f t="shared" si="83"/>
        <v>0</v>
      </c>
      <c r="GRZ8" s="6">
        <f t="shared" si="83"/>
        <v>0</v>
      </c>
      <c r="GSA8" s="6">
        <f t="shared" si="83"/>
        <v>0</v>
      </c>
      <c r="GSB8" s="6">
        <f t="shared" si="83"/>
        <v>0</v>
      </c>
      <c r="GSC8" s="6">
        <f t="shared" si="83"/>
        <v>0</v>
      </c>
      <c r="GSD8" s="6">
        <f t="shared" si="83"/>
        <v>0</v>
      </c>
      <c r="GSE8" s="6">
        <f t="shared" si="83"/>
        <v>0</v>
      </c>
      <c r="GSF8" s="6">
        <f t="shared" si="83"/>
        <v>0</v>
      </c>
      <c r="GSG8" s="6">
        <f t="shared" si="83"/>
        <v>0</v>
      </c>
      <c r="GSH8" s="6">
        <f t="shared" si="83"/>
        <v>0</v>
      </c>
      <c r="GSI8" s="6">
        <f t="shared" si="83"/>
        <v>0</v>
      </c>
      <c r="GSJ8" s="6">
        <f t="shared" si="83"/>
        <v>0</v>
      </c>
      <c r="GSK8" s="6">
        <f t="shared" si="83"/>
        <v>0</v>
      </c>
      <c r="GSL8" s="6">
        <f t="shared" si="83"/>
        <v>0</v>
      </c>
      <c r="GSM8" s="6">
        <f t="shared" si="83"/>
        <v>0</v>
      </c>
      <c r="GSN8" s="6">
        <f t="shared" si="83"/>
        <v>0</v>
      </c>
      <c r="GSO8" s="6">
        <f t="shared" si="83"/>
        <v>0</v>
      </c>
      <c r="GSP8" s="6">
        <f t="shared" si="83"/>
        <v>0</v>
      </c>
      <c r="GSQ8" s="6">
        <f t="shared" si="83"/>
        <v>0</v>
      </c>
      <c r="GSR8" s="6">
        <f t="shared" si="83"/>
        <v>0</v>
      </c>
      <c r="GSS8" s="6">
        <f t="shared" si="83"/>
        <v>0</v>
      </c>
      <c r="GST8" s="6">
        <f t="shared" si="83"/>
        <v>0</v>
      </c>
      <c r="GSU8" s="6">
        <f t="shared" si="83"/>
        <v>0</v>
      </c>
      <c r="GSV8" s="6">
        <f t="shared" si="83"/>
        <v>0</v>
      </c>
      <c r="GSW8" s="6">
        <f t="shared" si="83"/>
        <v>0</v>
      </c>
      <c r="GSX8" s="6">
        <f t="shared" si="83"/>
        <v>0</v>
      </c>
      <c r="GSY8" s="6">
        <f t="shared" si="83"/>
        <v>0</v>
      </c>
      <c r="GSZ8" s="6">
        <f t="shared" si="83"/>
        <v>0</v>
      </c>
      <c r="GTA8" s="6">
        <f t="shared" si="83"/>
        <v>0</v>
      </c>
      <c r="GTB8" s="6">
        <f t="shared" si="83"/>
        <v>0</v>
      </c>
      <c r="GTC8" s="6">
        <f t="shared" si="83"/>
        <v>0</v>
      </c>
      <c r="GTD8" s="6">
        <f t="shared" si="83"/>
        <v>0</v>
      </c>
      <c r="GTE8" s="6">
        <f t="shared" si="83"/>
        <v>0</v>
      </c>
      <c r="GTF8" s="6">
        <f t="shared" si="83"/>
        <v>0</v>
      </c>
      <c r="GTG8" s="6">
        <f t="shared" si="83"/>
        <v>0</v>
      </c>
      <c r="GTH8" s="6">
        <f t="shared" si="83"/>
        <v>0</v>
      </c>
      <c r="GTI8" s="6">
        <f t="shared" si="83"/>
        <v>0</v>
      </c>
      <c r="GTJ8" s="6">
        <f t="shared" si="83"/>
        <v>0</v>
      </c>
      <c r="GTK8" s="6">
        <f t="shared" si="83"/>
        <v>0</v>
      </c>
      <c r="GTL8" s="6">
        <f t="shared" si="83"/>
        <v>0</v>
      </c>
      <c r="GTM8" s="6">
        <f t="shared" si="83"/>
        <v>0</v>
      </c>
      <c r="GTN8" s="6">
        <f t="shared" si="83"/>
        <v>0</v>
      </c>
      <c r="GTO8" s="6">
        <f t="shared" si="83"/>
        <v>0</v>
      </c>
      <c r="GTP8" s="6">
        <f t="shared" si="83"/>
        <v>0</v>
      </c>
      <c r="GTQ8" s="6">
        <f t="shared" ref="GTQ8:GWB8" si="84">+GTQ5+GTQ6+GTQ7</f>
        <v>0</v>
      </c>
      <c r="GTR8" s="6">
        <f t="shared" si="84"/>
        <v>0</v>
      </c>
      <c r="GTS8" s="6">
        <f t="shared" si="84"/>
        <v>0</v>
      </c>
      <c r="GTT8" s="6">
        <f t="shared" si="84"/>
        <v>0</v>
      </c>
      <c r="GTU8" s="6">
        <f t="shared" si="84"/>
        <v>0</v>
      </c>
      <c r="GTV8" s="6">
        <f t="shared" si="84"/>
        <v>0</v>
      </c>
      <c r="GTW8" s="6">
        <f t="shared" si="84"/>
        <v>0</v>
      </c>
      <c r="GTX8" s="6">
        <f t="shared" si="84"/>
        <v>0</v>
      </c>
      <c r="GTY8" s="6">
        <f t="shared" si="84"/>
        <v>0</v>
      </c>
      <c r="GTZ8" s="6">
        <f t="shared" si="84"/>
        <v>0</v>
      </c>
      <c r="GUA8" s="6">
        <f t="shared" si="84"/>
        <v>0</v>
      </c>
      <c r="GUB8" s="6">
        <f t="shared" si="84"/>
        <v>0</v>
      </c>
      <c r="GUC8" s="6">
        <f t="shared" si="84"/>
        <v>0</v>
      </c>
      <c r="GUD8" s="6">
        <f t="shared" si="84"/>
        <v>0</v>
      </c>
      <c r="GUE8" s="6">
        <f t="shared" si="84"/>
        <v>0</v>
      </c>
      <c r="GUF8" s="6">
        <f t="shared" si="84"/>
        <v>0</v>
      </c>
      <c r="GUG8" s="6">
        <f t="shared" si="84"/>
        <v>0</v>
      </c>
      <c r="GUH8" s="6">
        <f t="shared" si="84"/>
        <v>0</v>
      </c>
      <c r="GUI8" s="6">
        <f t="shared" si="84"/>
        <v>0</v>
      </c>
      <c r="GUJ8" s="6">
        <f t="shared" si="84"/>
        <v>0</v>
      </c>
      <c r="GUK8" s="6">
        <f t="shared" si="84"/>
        <v>0</v>
      </c>
      <c r="GUL8" s="6">
        <f t="shared" si="84"/>
        <v>0</v>
      </c>
      <c r="GUM8" s="6">
        <f t="shared" si="84"/>
        <v>0</v>
      </c>
      <c r="GUN8" s="6">
        <f t="shared" si="84"/>
        <v>0</v>
      </c>
      <c r="GUO8" s="6">
        <f t="shared" si="84"/>
        <v>0</v>
      </c>
      <c r="GUP8" s="6">
        <f t="shared" si="84"/>
        <v>0</v>
      </c>
      <c r="GUQ8" s="6">
        <f t="shared" si="84"/>
        <v>0</v>
      </c>
      <c r="GUR8" s="6">
        <f t="shared" si="84"/>
        <v>0</v>
      </c>
      <c r="GUS8" s="6">
        <f t="shared" si="84"/>
        <v>0</v>
      </c>
      <c r="GUT8" s="6">
        <f t="shared" si="84"/>
        <v>0</v>
      </c>
      <c r="GUU8" s="6">
        <f t="shared" si="84"/>
        <v>0</v>
      </c>
      <c r="GUV8" s="6">
        <f t="shared" si="84"/>
        <v>0</v>
      </c>
      <c r="GUW8" s="6">
        <f t="shared" si="84"/>
        <v>0</v>
      </c>
      <c r="GUX8" s="6">
        <f t="shared" si="84"/>
        <v>0</v>
      </c>
      <c r="GUY8" s="6">
        <f t="shared" si="84"/>
        <v>0</v>
      </c>
      <c r="GUZ8" s="6">
        <f t="shared" si="84"/>
        <v>0</v>
      </c>
      <c r="GVA8" s="6">
        <f t="shared" si="84"/>
        <v>0</v>
      </c>
      <c r="GVB8" s="6">
        <f t="shared" si="84"/>
        <v>0</v>
      </c>
      <c r="GVC8" s="6">
        <f t="shared" si="84"/>
        <v>0</v>
      </c>
      <c r="GVD8" s="6">
        <f t="shared" si="84"/>
        <v>0</v>
      </c>
      <c r="GVE8" s="6">
        <f t="shared" si="84"/>
        <v>0</v>
      </c>
      <c r="GVF8" s="6">
        <f t="shared" si="84"/>
        <v>0</v>
      </c>
      <c r="GVG8" s="6">
        <f t="shared" si="84"/>
        <v>0</v>
      </c>
      <c r="GVH8" s="6">
        <f t="shared" si="84"/>
        <v>0</v>
      </c>
      <c r="GVI8" s="6">
        <f t="shared" si="84"/>
        <v>0</v>
      </c>
      <c r="GVJ8" s="6">
        <f t="shared" si="84"/>
        <v>0</v>
      </c>
      <c r="GVK8" s="6">
        <f t="shared" si="84"/>
        <v>0</v>
      </c>
      <c r="GVL8" s="6">
        <f t="shared" si="84"/>
        <v>0</v>
      </c>
      <c r="GVM8" s="6">
        <f t="shared" si="84"/>
        <v>0</v>
      </c>
      <c r="GVN8" s="6">
        <f t="shared" si="84"/>
        <v>0</v>
      </c>
      <c r="GVO8" s="6">
        <f t="shared" si="84"/>
        <v>0</v>
      </c>
      <c r="GVP8" s="6">
        <f t="shared" si="84"/>
        <v>0</v>
      </c>
      <c r="GVQ8" s="6">
        <f t="shared" si="84"/>
        <v>0</v>
      </c>
      <c r="GVR8" s="6">
        <f t="shared" si="84"/>
        <v>0</v>
      </c>
      <c r="GVS8" s="6">
        <f t="shared" si="84"/>
        <v>0</v>
      </c>
      <c r="GVT8" s="6">
        <f t="shared" si="84"/>
        <v>0</v>
      </c>
      <c r="GVU8" s="6">
        <f t="shared" si="84"/>
        <v>0</v>
      </c>
      <c r="GVV8" s="6">
        <f t="shared" si="84"/>
        <v>0</v>
      </c>
      <c r="GVW8" s="6">
        <f t="shared" si="84"/>
        <v>0</v>
      </c>
      <c r="GVX8" s="6">
        <f t="shared" si="84"/>
        <v>0</v>
      </c>
      <c r="GVY8" s="6">
        <f t="shared" si="84"/>
        <v>0</v>
      </c>
      <c r="GVZ8" s="6">
        <f t="shared" si="84"/>
        <v>0</v>
      </c>
      <c r="GWA8" s="6">
        <f t="shared" si="84"/>
        <v>0</v>
      </c>
      <c r="GWB8" s="6">
        <f t="shared" si="84"/>
        <v>0</v>
      </c>
      <c r="GWC8" s="6">
        <f t="shared" ref="GWC8:GYN8" si="85">+GWC5+GWC6+GWC7</f>
        <v>0</v>
      </c>
      <c r="GWD8" s="6">
        <f t="shared" si="85"/>
        <v>0</v>
      </c>
      <c r="GWE8" s="6">
        <f t="shared" si="85"/>
        <v>0</v>
      </c>
      <c r="GWF8" s="6">
        <f t="shared" si="85"/>
        <v>0</v>
      </c>
      <c r="GWG8" s="6">
        <f t="shared" si="85"/>
        <v>0</v>
      </c>
      <c r="GWH8" s="6">
        <f t="shared" si="85"/>
        <v>0</v>
      </c>
      <c r="GWI8" s="6">
        <f t="shared" si="85"/>
        <v>0</v>
      </c>
      <c r="GWJ8" s="6">
        <f t="shared" si="85"/>
        <v>0</v>
      </c>
      <c r="GWK8" s="6">
        <f t="shared" si="85"/>
        <v>0</v>
      </c>
      <c r="GWL8" s="6">
        <f t="shared" si="85"/>
        <v>0</v>
      </c>
      <c r="GWM8" s="6">
        <f t="shared" si="85"/>
        <v>0</v>
      </c>
      <c r="GWN8" s="6">
        <f t="shared" si="85"/>
        <v>0</v>
      </c>
      <c r="GWO8" s="6">
        <f t="shared" si="85"/>
        <v>0</v>
      </c>
      <c r="GWP8" s="6">
        <f t="shared" si="85"/>
        <v>0</v>
      </c>
      <c r="GWQ8" s="6">
        <f t="shared" si="85"/>
        <v>0</v>
      </c>
      <c r="GWR8" s="6">
        <f t="shared" si="85"/>
        <v>0</v>
      </c>
      <c r="GWS8" s="6">
        <f t="shared" si="85"/>
        <v>0</v>
      </c>
      <c r="GWT8" s="6">
        <f t="shared" si="85"/>
        <v>0</v>
      </c>
      <c r="GWU8" s="6">
        <f t="shared" si="85"/>
        <v>0</v>
      </c>
      <c r="GWV8" s="6">
        <f t="shared" si="85"/>
        <v>0</v>
      </c>
      <c r="GWW8" s="6">
        <f t="shared" si="85"/>
        <v>0</v>
      </c>
      <c r="GWX8" s="6">
        <f t="shared" si="85"/>
        <v>0</v>
      </c>
      <c r="GWY8" s="6">
        <f t="shared" si="85"/>
        <v>0</v>
      </c>
      <c r="GWZ8" s="6">
        <f t="shared" si="85"/>
        <v>0</v>
      </c>
      <c r="GXA8" s="6">
        <f t="shared" si="85"/>
        <v>0</v>
      </c>
      <c r="GXB8" s="6">
        <f t="shared" si="85"/>
        <v>0</v>
      </c>
      <c r="GXC8" s="6">
        <f t="shared" si="85"/>
        <v>0</v>
      </c>
      <c r="GXD8" s="6">
        <f t="shared" si="85"/>
        <v>0</v>
      </c>
      <c r="GXE8" s="6">
        <f t="shared" si="85"/>
        <v>0</v>
      </c>
      <c r="GXF8" s="6">
        <f t="shared" si="85"/>
        <v>0</v>
      </c>
      <c r="GXG8" s="6">
        <f t="shared" si="85"/>
        <v>0</v>
      </c>
      <c r="GXH8" s="6">
        <f t="shared" si="85"/>
        <v>0</v>
      </c>
      <c r="GXI8" s="6">
        <f t="shared" si="85"/>
        <v>0</v>
      </c>
      <c r="GXJ8" s="6">
        <f t="shared" si="85"/>
        <v>0</v>
      </c>
      <c r="GXK8" s="6">
        <f t="shared" si="85"/>
        <v>0</v>
      </c>
      <c r="GXL8" s="6">
        <f t="shared" si="85"/>
        <v>0</v>
      </c>
      <c r="GXM8" s="6">
        <f t="shared" si="85"/>
        <v>0</v>
      </c>
      <c r="GXN8" s="6">
        <f t="shared" si="85"/>
        <v>0</v>
      </c>
      <c r="GXO8" s="6">
        <f t="shared" si="85"/>
        <v>0</v>
      </c>
      <c r="GXP8" s="6">
        <f t="shared" si="85"/>
        <v>0</v>
      </c>
      <c r="GXQ8" s="6">
        <f t="shared" si="85"/>
        <v>0</v>
      </c>
      <c r="GXR8" s="6">
        <f t="shared" si="85"/>
        <v>0</v>
      </c>
      <c r="GXS8" s="6">
        <f t="shared" si="85"/>
        <v>0</v>
      </c>
      <c r="GXT8" s="6">
        <f t="shared" si="85"/>
        <v>0</v>
      </c>
      <c r="GXU8" s="6">
        <f t="shared" si="85"/>
        <v>0</v>
      </c>
      <c r="GXV8" s="6">
        <f t="shared" si="85"/>
        <v>0</v>
      </c>
      <c r="GXW8" s="6">
        <f t="shared" si="85"/>
        <v>0</v>
      </c>
      <c r="GXX8" s="6">
        <f t="shared" si="85"/>
        <v>0</v>
      </c>
      <c r="GXY8" s="6">
        <f t="shared" si="85"/>
        <v>0</v>
      </c>
      <c r="GXZ8" s="6">
        <f t="shared" si="85"/>
        <v>0</v>
      </c>
      <c r="GYA8" s="6">
        <f t="shared" si="85"/>
        <v>0</v>
      </c>
      <c r="GYB8" s="6">
        <f t="shared" si="85"/>
        <v>0</v>
      </c>
      <c r="GYC8" s="6">
        <f t="shared" si="85"/>
        <v>0</v>
      </c>
      <c r="GYD8" s="6">
        <f t="shared" si="85"/>
        <v>0</v>
      </c>
      <c r="GYE8" s="6">
        <f t="shared" si="85"/>
        <v>0</v>
      </c>
      <c r="GYF8" s="6">
        <f t="shared" si="85"/>
        <v>0</v>
      </c>
      <c r="GYG8" s="6">
        <f t="shared" si="85"/>
        <v>0</v>
      </c>
      <c r="GYH8" s="6">
        <f t="shared" si="85"/>
        <v>0</v>
      </c>
      <c r="GYI8" s="6">
        <f t="shared" si="85"/>
        <v>0</v>
      </c>
      <c r="GYJ8" s="6">
        <f t="shared" si="85"/>
        <v>0</v>
      </c>
      <c r="GYK8" s="6">
        <f t="shared" si="85"/>
        <v>0</v>
      </c>
      <c r="GYL8" s="6">
        <f t="shared" si="85"/>
        <v>0</v>
      </c>
      <c r="GYM8" s="6">
        <f t="shared" si="85"/>
        <v>0</v>
      </c>
      <c r="GYN8" s="6">
        <f t="shared" si="85"/>
        <v>0</v>
      </c>
      <c r="GYO8" s="6">
        <f t="shared" ref="GYO8:HAZ8" si="86">+GYO5+GYO6+GYO7</f>
        <v>0</v>
      </c>
      <c r="GYP8" s="6">
        <f t="shared" si="86"/>
        <v>0</v>
      </c>
      <c r="GYQ8" s="6">
        <f t="shared" si="86"/>
        <v>0</v>
      </c>
      <c r="GYR8" s="6">
        <f t="shared" si="86"/>
        <v>0</v>
      </c>
      <c r="GYS8" s="6">
        <f t="shared" si="86"/>
        <v>0</v>
      </c>
      <c r="GYT8" s="6">
        <f t="shared" si="86"/>
        <v>0</v>
      </c>
      <c r="GYU8" s="6">
        <f t="shared" si="86"/>
        <v>0</v>
      </c>
      <c r="GYV8" s="6">
        <f t="shared" si="86"/>
        <v>0</v>
      </c>
      <c r="GYW8" s="6">
        <f t="shared" si="86"/>
        <v>0</v>
      </c>
      <c r="GYX8" s="6">
        <f t="shared" si="86"/>
        <v>0</v>
      </c>
      <c r="GYY8" s="6">
        <f t="shared" si="86"/>
        <v>0</v>
      </c>
      <c r="GYZ8" s="6">
        <f t="shared" si="86"/>
        <v>0</v>
      </c>
      <c r="GZA8" s="6">
        <f t="shared" si="86"/>
        <v>0</v>
      </c>
      <c r="GZB8" s="6">
        <f t="shared" si="86"/>
        <v>0</v>
      </c>
      <c r="GZC8" s="6">
        <f t="shared" si="86"/>
        <v>0</v>
      </c>
      <c r="GZD8" s="6">
        <f t="shared" si="86"/>
        <v>0</v>
      </c>
      <c r="GZE8" s="6">
        <f t="shared" si="86"/>
        <v>0</v>
      </c>
      <c r="GZF8" s="6">
        <f t="shared" si="86"/>
        <v>0</v>
      </c>
      <c r="GZG8" s="6">
        <f t="shared" si="86"/>
        <v>0</v>
      </c>
      <c r="GZH8" s="6">
        <f t="shared" si="86"/>
        <v>0</v>
      </c>
      <c r="GZI8" s="6">
        <f t="shared" si="86"/>
        <v>0</v>
      </c>
      <c r="GZJ8" s="6">
        <f t="shared" si="86"/>
        <v>0</v>
      </c>
      <c r="GZK8" s="6">
        <f t="shared" si="86"/>
        <v>0</v>
      </c>
      <c r="GZL8" s="6">
        <f t="shared" si="86"/>
        <v>0</v>
      </c>
      <c r="GZM8" s="6">
        <f t="shared" si="86"/>
        <v>0</v>
      </c>
      <c r="GZN8" s="6">
        <f t="shared" si="86"/>
        <v>0</v>
      </c>
      <c r="GZO8" s="6">
        <f t="shared" si="86"/>
        <v>0</v>
      </c>
      <c r="GZP8" s="6">
        <f t="shared" si="86"/>
        <v>0</v>
      </c>
      <c r="GZQ8" s="6">
        <f t="shared" si="86"/>
        <v>0</v>
      </c>
      <c r="GZR8" s="6">
        <f t="shared" si="86"/>
        <v>0</v>
      </c>
      <c r="GZS8" s="6">
        <f t="shared" si="86"/>
        <v>0</v>
      </c>
      <c r="GZT8" s="6">
        <f t="shared" si="86"/>
        <v>0</v>
      </c>
      <c r="GZU8" s="6">
        <f t="shared" si="86"/>
        <v>0</v>
      </c>
      <c r="GZV8" s="6">
        <f t="shared" si="86"/>
        <v>0</v>
      </c>
      <c r="GZW8" s="6">
        <f t="shared" si="86"/>
        <v>0</v>
      </c>
      <c r="GZX8" s="6">
        <f t="shared" si="86"/>
        <v>0</v>
      </c>
      <c r="GZY8" s="6">
        <f t="shared" si="86"/>
        <v>0</v>
      </c>
      <c r="GZZ8" s="6">
        <f t="shared" si="86"/>
        <v>0</v>
      </c>
      <c r="HAA8" s="6">
        <f t="shared" si="86"/>
        <v>0</v>
      </c>
      <c r="HAB8" s="6">
        <f t="shared" si="86"/>
        <v>0</v>
      </c>
      <c r="HAC8" s="6">
        <f t="shared" si="86"/>
        <v>0</v>
      </c>
      <c r="HAD8" s="6">
        <f t="shared" si="86"/>
        <v>0</v>
      </c>
      <c r="HAE8" s="6">
        <f t="shared" si="86"/>
        <v>0</v>
      </c>
      <c r="HAF8" s="6">
        <f t="shared" si="86"/>
        <v>0</v>
      </c>
      <c r="HAG8" s="6">
        <f t="shared" si="86"/>
        <v>0</v>
      </c>
      <c r="HAH8" s="6">
        <f t="shared" si="86"/>
        <v>0</v>
      </c>
      <c r="HAI8" s="6">
        <f t="shared" si="86"/>
        <v>0</v>
      </c>
      <c r="HAJ8" s="6">
        <f t="shared" si="86"/>
        <v>0</v>
      </c>
      <c r="HAK8" s="6">
        <f t="shared" si="86"/>
        <v>0</v>
      </c>
      <c r="HAL8" s="6">
        <f t="shared" si="86"/>
        <v>0</v>
      </c>
      <c r="HAM8" s="6">
        <f t="shared" si="86"/>
        <v>0</v>
      </c>
      <c r="HAN8" s="6">
        <f t="shared" si="86"/>
        <v>0</v>
      </c>
      <c r="HAO8" s="6">
        <f t="shared" si="86"/>
        <v>0</v>
      </c>
      <c r="HAP8" s="6">
        <f t="shared" si="86"/>
        <v>0</v>
      </c>
      <c r="HAQ8" s="6">
        <f t="shared" si="86"/>
        <v>0</v>
      </c>
      <c r="HAR8" s="6">
        <f t="shared" si="86"/>
        <v>0</v>
      </c>
      <c r="HAS8" s="6">
        <f t="shared" si="86"/>
        <v>0</v>
      </c>
      <c r="HAT8" s="6">
        <f t="shared" si="86"/>
        <v>0</v>
      </c>
      <c r="HAU8" s="6">
        <f t="shared" si="86"/>
        <v>0</v>
      </c>
      <c r="HAV8" s="6">
        <f t="shared" si="86"/>
        <v>0</v>
      </c>
      <c r="HAW8" s="6">
        <f t="shared" si="86"/>
        <v>0</v>
      </c>
      <c r="HAX8" s="6">
        <f t="shared" si="86"/>
        <v>0</v>
      </c>
      <c r="HAY8" s="6">
        <f t="shared" si="86"/>
        <v>0</v>
      </c>
      <c r="HAZ8" s="6">
        <f t="shared" si="86"/>
        <v>0</v>
      </c>
      <c r="HBA8" s="6">
        <f t="shared" ref="HBA8:HDL8" si="87">+HBA5+HBA6+HBA7</f>
        <v>0</v>
      </c>
      <c r="HBB8" s="6">
        <f t="shared" si="87"/>
        <v>0</v>
      </c>
      <c r="HBC8" s="6">
        <f t="shared" si="87"/>
        <v>0</v>
      </c>
      <c r="HBD8" s="6">
        <f t="shared" si="87"/>
        <v>0</v>
      </c>
      <c r="HBE8" s="6">
        <f t="shared" si="87"/>
        <v>0</v>
      </c>
      <c r="HBF8" s="6">
        <f t="shared" si="87"/>
        <v>0</v>
      </c>
      <c r="HBG8" s="6">
        <f t="shared" si="87"/>
        <v>0</v>
      </c>
      <c r="HBH8" s="6">
        <f t="shared" si="87"/>
        <v>0</v>
      </c>
      <c r="HBI8" s="6">
        <f t="shared" si="87"/>
        <v>0</v>
      </c>
      <c r="HBJ8" s="6">
        <f t="shared" si="87"/>
        <v>0</v>
      </c>
      <c r="HBK8" s="6">
        <f t="shared" si="87"/>
        <v>0</v>
      </c>
      <c r="HBL8" s="6">
        <f t="shared" si="87"/>
        <v>0</v>
      </c>
      <c r="HBM8" s="6">
        <f t="shared" si="87"/>
        <v>0</v>
      </c>
      <c r="HBN8" s="6">
        <f t="shared" si="87"/>
        <v>0</v>
      </c>
      <c r="HBO8" s="6">
        <f t="shared" si="87"/>
        <v>0</v>
      </c>
      <c r="HBP8" s="6">
        <f t="shared" si="87"/>
        <v>0</v>
      </c>
      <c r="HBQ8" s="6">
        <f t="shared" si="87"/>
        <v>0</v>
      </c>
      <c r="HBR8" s="6">
        <f t="shared" si="87"/>
        <v>0</v>
      </c>
      <c r="HBS8" s="6">
        <f t="shared" si="87"/>
        <v>0</v>
      </c>
      <c r="HBT8" s="6">
        <f t="shared" si="87"/>
        <v>0</v>
      </c>
      <c r="HBU8" s="6">
        <f t="shared" si="87"/>
        <v>0</v>
      </c>
      <c r="HBV8" s="6">
        <f t="shared" si="87"/>
        <v>0</v>
      </c>
      <c r="HBW8" s="6">
        <f t="shared" si="87"/>
        <v>0</v>
      </c>
      <c r="HBX8" s="6">
        <f t="shared" si="87"/>
        <v>0</v>
      </c>
      <c r="HBY8" s="6">
        <f t="shared" si="87"/>
        <v>0</v>
      </c>
      <c r="HBZ8" s="6">
        <f t="shared" si="87"/>
        <v>0</v>
      </c>
      <c r="HCA8" s="6">
        <f t="shared" si="87"/>
        <v>0</v>
      </c>
      <c r="HCB8" s="6">
        <f t="shared" si="87"/>
        <v>0</v>
      </c>
      <c r="HCC8" s="6">
        <f t="shared" si="87"/>
        <v>0</v>
      </c>
      <c r="HCD8" s="6">
        <f t="shared" si="87"/>
        <v>0</v>
      </c>
      <c r="HCE8" s="6">
        <f t="shared" si="87"/>
        <v>0</v>
      </c>
      <c r="HCF8" s="6">
        <f t="shared" si="87"/>
        <v>0</v>
      </c>
      <c r="HCG8" s="6">
        <f t="shared" si="87"/>
        <v>0</v>
      </c>
      <c r="HCH8" s="6">
        <f t="shared" si="87"/>
        <v>0</v>
      </c>
      <c r="HCI8" s="6">
        <f t="shared" si="87"/>
        <v>0</v>
      </c>
      <c r="HCJ8" s="6">
        <f t="shared" si="87"/>
        <v>0</v>
      </c>
      <c r="HCK8" s="6">
        <f t="shared" si="87"/>
        <v>0</v>
      </c>
      <c r="HCL8" s="6">
        <f t="shared" si="87"/>
        <v>0</v>
      </c>
      <c r="HCM8" s="6">
        <f t="shared" si="87"/>
        <v>0</v>
      </c>
      <c r="HCN8" s="6">
        <f t="shared" si="87"/>
        <v>0</v>
      </c>
      <c r="HCO8" s="6">
        <f t="shared" si="87"/>
        <v>0</v>
      </c>
      <c r="HCP8" s="6">
        <f t="shared" si="87"/>
        <v>0</v>
      </c>
      <c r="HCQ8" s="6">
        <f t="shared" si="87"/>
        <v>0</v>
      </c>
      <c r="HCR8" s="6">
        <f t="shared" si="87"/>
        <v>0</v>
      </c>
      <c r="HCS8" s="6">
        <f t="shared" si="87"/>
        <v>0</v>
      </c>
      <c r="HCT8" s="6">
        <f t="shared" si="87"/>
        <v>0</v>
      </c>
      <c r="HCU8" s="6">
        <f t="shared" si="87"/>
        <v>0</v>
      </c>
      <c r="HCV8" s="6">
        <f t="shared" si="87"/>
        <v>0</v>
      </c>
      <c r="HCW8" s="6">
        <f t="shared" si="87"/>
        <v>0</v>
      </c>
      <c r="HCX8" s="6">
        <f t="shared" si="87"/>
        <v>0</v>
      </c>
      <c r="HCY8" s="6">
        <f t="shared" si="87"/>
        <v>0</v>
      </c>
      <c r="HCZ8" s="6">
        <f t="shared" si="87"/>
        <v>0</v>
      </c>
      <c r="HDA8" s="6">
        <f t="shared" si="87"/>
        <v>0</v>
      </c>
      <c r="HDB8" s="6">
        <f t="shared" si="87"/>
        <v>0</v>
      </c>
      <c r="HDC8" s="6">
        <f t="shared" si="87"/>
        <v>0</v>
      </c>
      <c r="HDD8" s="6">
        <f t="shared" si="87"/>
        <v>0</v>
      </c>
      <c r="HDE8" s="6">
        <f t="shared" si="87"/>
        <v>0</v>
      </c>
      <c r="HDF8" s="6">
        <f t="shared" si="87"/>
        <v>0</v>
      </c>
      <c r="HDG8" s="6">
        <f t="shared" si="87"/>
        <v>0</v>
      </c>
      <c r="HDH8" s="6">
        <f t="shared" si="87"/>
        <v>0</v>
      </c>
      <c r="HDI8" s="6">
        <f t="shared" si="87"/>
        <v>0</v>
      </c>
      <c r="HDJ8" s="6">
        <f t="shared" si="87"/>
        <v>0</v>
      </c>
      <c r="HDK8" s="6">
        <f t="shared" si="87"/>
        <v>0</v>
      </c>
      <c r="HDL8" s="6">
        <f t="shared" si="87"/>
        <v>0</v>
      </c>
      <c r="HDM8" s="6">
        <f t="shared" ref="HDM8:HFX8" si="88">+HDM5+HDM6+HDM7</f>
        <v>0</v>
      </c>
      <c r="HDN8" s="6">
        <f t="shared" si="88"/>
        <v>0</v>
      </c>
      <c r="HDO8" s="6">
        <f t="shared" si="88"/>
        <v>0</v>
      </c>
      <c r="HDP8" s="6">
        <f t="shared" si="88"/>
        <v>0</v>
      </c>
      <c r="HDQ8" s="6">
        <f t="shared" si="88"/>
        <v>0</v>
      </c>
      <c r="HDR8" s="6">
        <f t="shared" si="88"/>
        <v>0</v>
      </c>
      <c r="HDS8" s="6">
        <f t="shared" si="88"/>
        <v>0</v>
      </c>
      <c r="HDT8" s="6">
        <f t="shared" si="88"/>
        <v>0</v>
      </c>
      <c r="HDU8" s="6">
        <f t="shared" si="88"/>
        <v>0</v>
      </c>
      <c r="HDV8" s="6">
        <f t="shared" si="88"/>
        <v>0</v>
      </c>
      <c r="HDW8" s="6">
        <f t="shared" si="88"/>
        <v>0</v>
      </c>
      <c r="HDX8" s="6">
        <f t="shared" si="88"/>
        <v>0</v>
      </c>
      <c r="HDY8" s="6">
        <f t="shared" si="88"/>
        <v>0</v>
      </c>
      <c r="HDZ8" s="6">
        <f t="shared" si="88"/>
        <v>0</v>
      </c>
      <c r="HEA8" s="6">
        <f t="shared" si="88"/>
        <v>0</v>
      </c>
      <c r="HEB8" s="6">
        <f t="shared" si="88"/>
        <v>0</v>
      </c>
      <c r="HEC8" s="6">
        <f t="shared" si="88"/>
        <v>0</v>
      </c>
      <c r="HED8" s="6">
        <f t="shared" si="88"/>
        <v>0</v>
      </c>
      <c r="HEE8" s="6">
        <f t="shared" si="88"/>
        <v>0</v>
      </c>
      <c r="HEF8" s="6">
        <f t="shared" si="88"/>
        <v>0</v>
      </c>
      <c r="HEG8" s="6">
        <f t="shared" si="88"/>
        <v>0</v>
      </c>
      <c r="HEH8" s="6">
        <f t="shared" si="88"/>
        <v>0</v>
      </c>
      <c r="HEI8" s="6">
        <f t="shared" si="88"/>
        <v>0</v>
      </c>
      <c r="HEJ8" s="6">
        <f t="shared" si="88"/>
        <v>0</v>
      </c>
      <c r="HEK8" s="6">
        <f t="shared" si="88"/>
        <v>0</v>
      </c>
      <c r="HEL8" s="6">
        <f t="shared" si="88"/>
        <v>0</v>
      </c>
      <c r="HEM8" s="6">
        <f t="shared" si="88"/>
        <v>0</v>
      </c>
      <c r="HEN8" s="6">
        <f t="shared" si="88"/>
        <v>0</v>
      </c>
      <c r="HEO8" s="6">
        <f t="shared" si="88"/>
        <v>0</v>
      </c>
      <c r="HEP8" s="6">
        <f t="shared" si="88"/>
        <v>0</v>
      </c>
      <c r="HEQ8" s="6">
        <f t="shared" si="88"/>
        <v>0</v>
      </c>
      <c r="HER8" s="6">
        <f t="shared" si="88"/>
        <v>0</v>
      </c>
      <c r="HES8" s="6">
        <f t="shared" si="88"/>
        <v>0</v>
      </c>
      <c r="HET8" s="6">
        <f t="shared" si="88"/>
        <v>0</v>
      </c>
      <c r="HEU8" s="6">
        <f t="shared" si="88"/>
        <v>0</v>
      </c>
      <c r="HEV8" s="6">
        <f t="shared" si="88"/>
        <v>0</v>
      </c>
      <c r="HEW8" s="6">
        <f t="shared" si="88"/>
        <v>0</v>
      </c>
      <c r="HEX8" s="6">
        <f t="shared" si="88"/>
        <v>0</v>
      </c>
      <c r="HEY8" s="6">
        <f t="shared" si="88"/>
        <v>0</v>
      </c>
      <c r="HEZ8" s="6">
        <f t="shared" si="88"/>
        <v>0</v>
      </c>
      <c r="HFA8" s="6">
        <f t="shared" si="88"/>
        <v>0</v>
      </c>
      <c r="HFB8" s="6">
        <f t="shared" si="88"/>
        <v>0</v>
      </c>
      <c r="HFC8" s="6">
        <f t="shared" si="88"/>
        <v>0</v>
      </c>
      <c r="HFD8" s="6">
        <f t="shared" si="88"/>
        <v>0</v>
      </c>
      <c r="HFE8" s="6">
        <f t="shared" si="88"/>
        <v>0</v>
      </c>
      <c r="HFF8" s="6">
        <f t="shared" si="88"/>
        <v>0</v>
      </c>
      <c r="HFG8" s="6">
        <f t="shared" si="88"/>
        <v>0</v>
      </c>
      <c r="HFH8" s="6">
        <f t="shared" si="88"/>
        <v>0</v>
      </c>
      <c r="HFI8" s="6">
        <f t="shared" si="88"/>
        <v>0</v>
      </c>
      <c r="HFJ8" s="6">
        <f t="shared" si="88"/>
        <v>0</v>
      </c>
      <c r="HFK8" s="6">
        <f t="shared" si="88"/>
        <v>0</v>
      </c>
      <c r="HFL8" s="6">
        <f t="shared" si="88"/>
        <v>0</v>
      </c>
      <c r="HFM8" s="6">
        <f t="shared" si="88"/>
        <v>0</v>
      </c>
      <c r="HFN8" s="6">
        <f t="shared" si="88"/>
        <v>0</v>
      </c>
      <c r="HFO8" s="6">
        <f t="shared" si="88"/>
        <v>0</v>
      </c>
      <c r="HFP8" s="6">
        <f t="shared" si="88"/>
        <v>0</v>
      </c>
      <c r="HFQ8" s="6">
        <f t="shared" si="88"/>
        <v>0</v>
      </c>
      <c r="HFR8" s="6">
        <f t="shared" si="88"/>
        <v>0</v>
      </c>
      <c r="HFS8" s="6">
        <f t="shared" si="88"/>
        <v>0</v>
      </c>
      <c r="HFT8" s="6">
        <f t="shared" si="88"/>
        <v>0</v>
      </c>
      <c r="HFU8" s="6">
        <f t="shared" si="88"/>
        <v>0</v>
      </c>
      <c r="HFV8" s="6">
        <f t="shared" si="88"/>
        <v>0</v>
      </c>
      <c r="HFW8" s="6">
        <f t="shared" si="88"/>
        <v>0</v>
      </c>
      <c r="HFX8" s="6">
        <f t="shared" si="88"/>
        <v>0</v>
      </c>
      <c r="HFY8" s="6">
        <f t="shared" ref="HFY8:HIJ8" si="89">+HFY5+HFY6+HFY7</f>
        <v>0</v>
      </c>
      <c r="HFZ8" s="6">
        <f t="shared" si="89"/>
        <v>0</v>
      </c>
      <c r="HGA8" s="6">
        <f t="shared" si="89"/>
        <v>0</v>
      </c>
      <c r="HGB8" s="6">
        <f t="shared" si="89"/>
        <v>0</v>
      </c>
      <c r="HGC8" s="6">
        <f t="shared" si="89"/>
        <v>0</v>
      </c>
      <c r="HGD8" s="6">
        <f t="shared" si="89"/>
        <v>0</v>
      </c>
      <c r="HGE8" s="6">
        <f t="shared" si="89"/>
        <v>0</v>
      </c>
      <c r="HGF8" s="6">
        <f t="shared" si="89"/>
        <v>0</v>
      </c>
      <c r="HGG8" s="6">
        <f t="shared" si="89"/>
        <v>0</v>
      </c>
      <c r="HGH8" s="6">
        <f t="shared" si="89"/>
        <v>0</v>
      </c>
      <c r="HGI8" s="6">
        <f t="shared" si="89"/>
        <v>0</v>
      </c>
      <c r="HGJ8" s="6">
        <f t="shared" si="89"/>
        <v>0</v>
      </c>
      <c r="HGK8" s="6">
        <f t="shared" si="89"/>
        <v>0</v>
      </c>
      <c r="HGL8" s="6">
        <f t="shared" si="89"/>
        <v>0</v>
      </c>
      <c r="HGM8" s="6">
        <f t="shared" si="89"/>
        <v>0</v>
      </c>
      <c r="HGN8" s="6">
        <f t="shared" si="89"/>
        <v>0</v>
      </c>
      <c r="HGO8" s="6">
        <f t="shared" si="89"/>
        <v>0</v>
      </c>
      <c r="HGP8" s="6">
        <f t="shared" si="89"/>
        <v>0</v>
      </c>
      <c r="HGQ8" s="6">
        <f t="shared" si="89"/>
        <v>0</v>
      </c>
      <c r="HGR8" s="6">
        <f t="shared" si="89"/>
        <v>0</v>
      </c>
      <c r="HGS8" s="6">
        <f t="shared" si="89"/>
        <v>0</v>
      </c>
      <c r="HGT8" s="6">
        <f t="shared" si="89"/>
        <v>0</v>
      </c>
      <c r="HGU8" s="6">
        <f t="shared" si="89"/>
        <v>0</v>
      </c>
      <c r="HGV8" s="6">
        <f t="shared" si="89"/>
        <v>0</v>
      </c>
      <c r="HGW8" s="6">
        <f t="shared" si="89"/>
        <v>0</v>
      </c>
      <c r="HGX8" s="6">
        <f t="shared" si="89"/>
        <v>0</v>
      </c>
      <c r="HGY8" s="6">
        <f t="shared" si="89"/>
        <v>0</v>
      </c>
      <c r="HGZ8" s="6">
        <f t="shared" si="89"/>
        <v>0</v>
      </c>
      <c r="HHA8" s="6">
        <f t="shared" si="89"/>
        <v>0</v>
      </c>
      <c r="HHB8" s="6">
        <f t="shared" si="89"/>
        <v>0</v>
      </c>
      <c r="HHC8" s="6">
        <f t="shared" si="89"/>
        <v>0</v>
      </c>
      <c r="HHD8" s="6">
        <f t="shared" si="89"/>
        <v>0</v>
      </c>
      <c r="HHE8" s="6">
        <f t="shared" si="89"/>
        <v>0</v>
      </c>
      <c r="HHF8" s="6">
        <f t="shared" si="89"/>
        <v>0</v>
      </c>
      <c r="HHG8" s="6">
        <f t="shared" si="89"/>
        <v>0</v>
      </c>
      <c r="HHH8" s="6">
        <f t="shared" si="89"/>
        <v>0</v>
      </c>
      <c r="HHI8" s="6">
        <f t="shared" si="89"/>
        <v>0</v>
      </c>
      <c r="HHJ8" s="6">
        <f t="shared" si="89"/>
        <v>0</v>
      </c>
      <c r="HHK8" s="6">
        <f t="shared" si="89"/>
        <v>0</v>
      </c>
      <c r="HHL8" s="6">
        <f t="shared" si="89"/>
        <v>0</v>
      </c>
      <c r="HHM8" s="6">
        <f t="shared" si="89"/>
        <v>0</v>
      </c>
      <c r="HHN8" s="6">
        <f t="shared" si="89"/>
        <v>0</v>
      </c>
      <c r="HHO8" s="6">
        <f t="shared" si="89"/>
        <v>0</v>
      </c>
      <c r="HHP8" s="6">
        <f t="shared" si="89"/>
        <v>0</v>
      </c>
      <c r="HHQ8" s="6">
        <f t="shared" si="89"/>
        <v>0</v>
      </c>
      <c r="HHR8" s="6">
        <f t="shared" si="89"/>
        <v>0</v>
      </c>
      <c r="HHS8" s="6">
        <f t="shared" si="89"/>
        <v>0</v>
      </c>
      <c r="HHT8" s="6">
        <f t="shared" si="89"/>
        <v>0</v>
      </c>
      <c r="HHU8" s="6">
        <f t="shared" si="89"/>
        <v>0</v>
      </c>
      <c r="HHV8" s="6">
        <f t="shared" si="89"/>
        <v>0</v>
      </c>
      <c r="HHW8" s="6">
        <f t="shared" si="89"/>
        <v>0</v>
      </c>
      <c r="HHX8" s="6">
        <f t="shared" si="89"/>
        <v>0</v>
      </c>
      <c r="HHY8" s="6">
        <f t="shared" si="89"/>
        <v>0</v>
      </c>
      <c r="HHZ8" s="6">
        <f t="shared" si="89"/>
        <v>0</v>
      </c>
      <c r="HIA8" s="6">
        <f t="shared" si="89"/>
        <v>0</v>
      </c>
      <c r="HIB8" s="6">
        <f t="shared" si="89"/>
        <v>0</v>
      </c>
      <c r="HIC8" s="6">
        <f t="shared" si="89"/>
        <v>0</v>
      </c>
      <c r="HID8" s="6">
        <f t="shared" si="89"/>
        <v>0</v>
      </c>
      <c r="HIE8" s="6">
        <f t="shared" si="89"/>
        <v>0</v>
      </c>
      <c r="HIF8" s="6">
        <f t="shared" si="89"/>
        <v>0</v>
      </c>
      <c r="HIG8" s="6">
        <f t="shared" si="89"/>
        <v>0</v>
      </c>
      <c r="HIH8" s="6">
        <f t="shared" si="89"/>
        <v>0</v>
      </c>
      <c r="HII8" s="6">
        <f t="shared" si="89"/>
        <v>0</v>
      </c>
      <c r="HIJ8" s="6">
        <f t="shared" si="89"/>
        <v>0</v>
      </c>
      <c r="HIK8" s="6">
        <f t="shared" ref="HIK8:HKV8" si="90">+HIK5+HIK6+HIK7</f>
        <v>0</v>
      </c>
      <c r="HIL8" s="6">
        <f t="shared" si="90"/>
        <v>0</v>
      </c>
      <c r="HIM8" s="6">
        <f t="shared" si="90"/>
        <v>0</v>
      </c>
      <c r="HIN8" s="6">
        <f t="shared" si="90"/>
        <v>0</v>
      </c>
      <c r="HIO8" s="6">
        <f t="shared" si="90"/>
        <v>0</v>
      </c>
      <c r="HIP8" s="6">
        <f t="shared" si="90"/>
        <v>0</v>
      </c>
      <c r="HIQ8" s="6">
        <f t="shared" si="90"/>
        <v>0</v>
      </c>
      <c r="HIR8" s="6">
        <f t="shared" si="90"/>
        <v>0</v>
      </c>
      <c r="HIS8" s="6">
        <f t="shared" si="90"/>
        <v>0</v>
      </c>
      <c r="HIT8" s="6">
        <f t="shared" si="90"/>
        <v>0</v>
      </c>
      <c r="HIU8" s="6">
        <f t="shared" si="90"/>
        <v>0</v>
      </c>
      <c r="HIV8" s="6">
        <f t="shared" si="90"/>
        <v>0</v>
      </c>
      <c r="HIW8" s="6">
        <f t="shared" si="90"/>
        <v>0</v>
      </c>
      <c r="HIX8" s="6">
        <f t="shared" si="90"/>
        <v>0</v>
      </c>
      <c r="HIY8" s="6">
        <f t="shared" si="90"/>
        <v>0</v>
      </c>
      <c r="HIZ8" s="6">
        <f t="shared" si="90"/>
        <v>0</v>
      </c>
      <c r="HJA8" s="6">
        <f t="shared" si="90"/>
        <v>0</v>
      </c>
      <c r="HJB8" s="6">
        <f t="shared" si="90"/>
        <v>0</v>
      </c>
      <c r="HJC8" s="6">
        <f t="shared" si="90"/>
        <v>0</v>
      </c>
      <c r="HJD8" s="6">
        <f t="shared" si="90"/>
        <v>0</v>
      </c>
      <c r="HJE8" s="6">
        <f t="shared" si="90"/>
        <v>0</v>
      </c>
      <c r="HJF8" s="6">
        <f t="shared" si="90"/>
        <v>0</v>
      </c>
      <c r="HJG8" s="6">
        <f t="shared" si="90"/>
        <v>0</v>
      </c>
      <c r="HJH8" s="6">
        <f t="shared" si="90"/>
        <v>0</v>
      </c>
      <c r="HJI8" s="6">
        <f t="shared" si="90"/>
        <v>0</v>
      </c>
      <c r="HJJ8" s="6">
        <f t="shared" si="90"/>
        <v>0</v>
      </c>
      <c r="HJK8" s="6">
        <f t="shared" si="90"/>
        <v>0</v>
      </c>
      <c r="HJL8" s="6">
        <f t="shared" si="90"/>
        <v>0</v>
      </c>
      <c r="HJM8" s="6">
        <f t="shared" si="90"/>
        <v>0</v>
      </c>
      <c r="HJN8" s="6">
        <f t="shared" si="90"/>
        <v>0</v>
      </c>
      <c r="HJO8" s="6">
        <f t="shared" si="90"/>
        <v>0</v>
      </c>
      <c r="HJP8" s="6">
        <f t="shared" si="90"/>
        <v>0</v>
      </c>
      <c r="HJQ8" s="6">
        <f t="shared" si="90"/>
        <v>0</v>
      </c>
      <c r="HJR8" s="6">
        <f t="shared" si="90"/>
        <v>0</v>
      </c>
      <c r="HJS8" s="6">
        <f t="shared" si="90"/>
        <v>0</v>
      </c>
      <c r="HJT8" s="6">
        <f t="shared" si="90"/>
        <v>0</v>
      </c>
      <c r="HJU8" s="6">
        <f t="shared" si="90"/>
        <v>0</v>
      </c>
      <c r="HJV8" s="6">
        <f t="shared" si="90"/>
        <v>0</v>
      </c>
      <c r="HJW8" s="6">
        <f t="shared" si="90"/>
        <v>0</v>
      </c>
      <c r="HJX8" s="6">
        <f t="shared" si="90"/>
        <v>0</v>
      </c>
      <c r="HJY8" s="6">
        <f t="shared" si="90"/>
        <v>0</v>
      </c>
      <c r="HJZ8" s="6">
        <f t="shared" si="90"/>
        <v>0</v>
      </c>
      <c r="HKA8" s="6">
        <f t="shared" si="90"/>
        <v>0</v>
      </c>
      <c r="HKB8" s="6">
        <f t="shared" si="90"/>
        <v>0</v>
      </c>
      <c r="HKC8" s="6">
        <f t="shared" si="90"/>
        <v>0</v>
      </c>
      <c r="HKD8" s="6">
        <f t="shared" si="90"/>
        <v>0</v>
      </c>
      <c r="HKE8" s="6">
        <f t="shared" si="90"/>
        <v>0</v>
      </c>
      <c r="HKF8" s="6">
        <f t="shared" si="90"/>
        <v>0</v>
      </c>
      <c r="HKG8" s="6">
        <f t="shared" si="90"/>
        <v>0</v>
      </c>
      <c r="HKH8" s="6">
        <f t="shared" si="90"/>
        <v>0</v>
      </c>
      <c r="HKI8" s="6">
        <f t="shared" si="90"/>
        <v>0</v>
      </c>
      <c r="HKJ8" s="6">
        <f t="shared" si="90"/>
        <v>0</v>
      </c>
      <c r="HKK8" s="6">
        <f t="shared" si="90"/>
        <v>0</v>
      </c>
      <c r="HKL8" s="6">
        <f t="shared" si="90"/>
        <v>0</v>
      </c>
      <c r="HKM8" s="6">
        <f t="shared" si="90"/>
        <v>0</v>
      </c>
      <c r="HKN8" s="6">
        <f t="shared" si="90"/>
        <v>0</v>
      </c>
      <c r="HKO8" s="6">
        <f t="shared" si="90"/>
        <v>0</v>
      </c>
      <c r="HKP8" s="6">
        <f t="shared" si="90"/>
        <v>0</v>
      </c>
      <c r="HKQ8" s="6">
        <f t="shared" si="90"/>
        <v>0</v>
      </c>
      <c r="HKR8" s="6">
        <f t="shared" si="90"/>
        <v>0</v>
      </c>
      <c r="HKS8" s="6">
        <f t="shared" si="90"/>
        <v>0</v>
      </c>
      <c r="HKT8" s="6">
        <f t="shared" si="90"/>
        <v>0</v>
      </c>
      <c r="HKU8" s="6">
        <f t="shared" si="90"/>
        <v>0</v>
      </c>
      <c r="HKV8" s="6">
        <f t="shared" si="90"/>
        <v>0</v>
      </c>
      <c r="HKW8" s="6">
        <f t="shared" ref="HKW8:HNH8" si="91">+HKW5+HKW6+HKW7</f>
        <v>0</v>
      </c>
      <c r="HKX8" s="6">
        <f t="shared" si="91"/>
        <v>0</v>
      </c>
      <c r="HKY8" s="6">
        <f t="shared" si="91"/>
        <v>0</v>
      </c>
      <c r="HKZ8" s="6">
        <f t="shared" si="91"/>
        <v>0</v>
      </c>
      <c r="HLA8" s="6">
        <f t="shared" si="91"/>
        <v>0</v>
      </c>
      <c r="HLB8" s="6">
        <f t="shared" si="91"/>
        <v>0</v>
      </c>
      <c r="HLC8" s="6">
        <f t="shared" si="91"/>
        <v>0</v>
      </c>
      <c r="HLD8" s="6">
        <f t="shared" si="91"/>
        <v>0</v>
      </c>
      <c r="HLE8" s="6">
        <f t="shared" si="91"/>
        <v>0</v>
      </c>
      <c r="HLF8" s="6">
        <f t="shared" si="91"/>
        <v>0</v>
      </c>
      <c r="HLG8" s="6">
        <f t="shared" si="91"/>
        <v>0</v>
      </c>
      <c r="HLH8" s="6">
        <f t="shared" si="91"/>
        <v>0</v>
      </c>
      <c r="HLI8" s="6">
        <f t="shared" si="91"/>
        <v>0</v>
      </c>
      <c r="HLJ8" s="6">
        <f t="shared" si="91"/>
        <v>0</v>
      </c>
      <c r="HLK8" s="6">
        <f t="shared" si="91"/>
        <v>0</v>
      </c>
      <c r="HLL8" s="6">
        <f t="shared" si="91"/>
        <v>0</v>
      </c>
      <c r="HLM8" s="6">
        <f t="shared" si="91"/>
        <v>0</v>
      </c>
      <c r="HLN8" s="6">
        <f t="shared" si="91"/>
        <v>0</v>
      </c>
      <c r="HLO8" s="6">
        <f t="shared" si="91"/>
        <v>0</v>
      </c>
      <c r="HLP8" s="6">
        <f t="shared" si="91"/>
        <v>0</v>
      </c>
      <c r="HLQ8" s="6">
        <f t="shared" si="91"/>
        <v>0</v>
      </c>
      <c r="HLR8" s="6">
        <f t="shared" si="91"/>
        <v>0</v>
      </c>
      <c r="HLS8" s="6">
        <f t="shared" si="91"/>
        <v>0</v>
      </c>
      <c r="HLT8" s="6">
        <f t="shared" si="91"/>
        <v>0</v>
      </c>
      <c r="HLU8" s="6">
        <f t="shared" si="91"/>
        <v>0</v>
      </c>
      <c r="HLV8" s="6">
        <f t="shared" si="91"/>
        <v>0</v>
      </c>
      <c r="HLW8" s="6">
        <f t="shared" si="91"/>
        <v>0</v>
      </c>
      <c r="HLX8" s="6">
        <f t="shared" si="91"/>
        <v>0</v>
      </c>
      <c r="HLY8" s="6">
        <f t="shared" si="91"/>
        <v>0</v>
      </c>
      <c r="HLZ8" s="6">
        <f t="shared" si="91"/>
        <v>0</v>
      </c>
      <c r="HMA8" s="6">
        <f t="shared" si="91"/>
        <v>0</v>
      </c>
      <c r="HMB8" s="6">
        <f t="shared" si="91"/>
        <v>0</v>
      </c>
      <c r="HMC8" s="6">
        <f t="shared" si="91"/>
        <v>0</v>
      </c>
      <c r="HMD8" s="6">
        <f t="shared" si="91"/>
        <v>0</v>
      </c>
      <c r="HME8" s="6">
        <f t="shared" si="91"/>
        <v>0</v>
      </c>
      <c r="HMF8" s="6">
        <f t="shared" si="91"/>
        <v>0</v>
      </c>
      <c r="HMG8" s="6">
        <f t="shared" si="91"/>
        <v>0</v>
      </c>
      <c r="HMH8" s="6">
        <f t="shared" si="91"/>
        <v>0</v>
      </c>
      <c r="HMI8" s="6">
        <f t="shared" si="91"/>
        <v>0</v>
      </c>
      <c r="HMJ8" s="6">
        <f t="shared" si="91"/>
        <v>0</v>
      </c>
      <c r="HMK8" s="6">
        <f t="shared" si="91"/>
        <v>0</v>
      </c>
      <c r="HML8" s="6">
        <f t="shared" si="91"/>
        <v>0</v>
      </c>
      <c r="HMM8" s="6">
        <f t="shared" si="91"/>
        <v>0</v>
      </c>
      <c r="HMN8" s="6">
        <f t="shared" si="91"/>
        <v>0</v>
      </c>
      <c r="HMO8" s="6">
        <f t="shared" si="91"/>
        <v>0</v>
      </c>
      <c r="HMP8" s="6">
        <f t="shared" si="91"/>
        <v>0</v>
      </c>
      <c r="HMQ8" s="6">
        <f t="shared" si="91"/>
        <v>0</v>
      </c>
      <c r="HMR8" s="6">
        <f t="shared" si="91"/>
        <v>0</v>
      </c>
      <c r="HMS8" s="6">
        <f t="shared" si="91"/>
        <v>0</v>
      </c>
      <c r="HMT8" s="6">
        <f t="shared" si="91"/>
        <v>0</v>
      </c>
      <c r="HMU8" s="6">
        <f t="shared" si="91"/>
        <v>0</v>
      </c>
      <c r="HMV8" s="6">
        <f t="shared" si="91"/>
        <v>0</v>
      </c>
      <c r="HMW8" s="6">
        <f t="shared" si="91"/>
        <v>0</v>
      </c>
      <c r="HMX8" s="6">
        <f t="shared" si="91"/>
        <v>0</v>
      </c>
      <c r="HMY8" s="6">
        <f t="shared" si="91"/>
        <v>0</v>
      </c>
      <c r="HMZ8" s="6">
        <f t="shared" si="91"/>
        <v>0</v>
      </c>
      <c r="HNA8" s="6">
        <f t="shared" si="91"/>
        <v>0</v>
      </c>
      <c r="HNB8" s="6">
        <f t="shared" si="91"/>
        <v>0</v>
      </c>
      <c r="HNC8" s="6">
        <f t="shared" si="91"/>
        <v>0</v>
      </c>
      <c r="HND8" s="6">
        <f t="shared" si="91"/>
        <v>0</v>
      </c>
      <c r="HNE8" s="6">
        <f t="shared" si="91"/>
        <v>0</v>
      </c>
      <c r="HNF8" s="6">
        <f t="shared" si="91"/>
        <v>0</v>
      </c>
      <c r="HNG8" s="6">
        <f t="shared" si="91"/>
        <v>0</v>
      </c>
      <c r="HNH8" s="6">
        <f t="shared" si="91"/>
        <v>0</v>
      </c>
      <c r="HNI8" s="6">
        <f t="shared" ref="HNI8:HPT8" si="92">+HNI5+HNI6+HNI7</f>
        <v>0</v>
      </c>
      <c r="HNJ8" s="6">
        <f t="shared" si="92"/>
        <v>0</v>
      </c>
      <c r="HNK8" s="6">
        <f t="shared" si="92"/>
        <v>0</v>
      </c>
      <c r="HNL8" s="6">
        <f t="shared" si="92"/>
        <v>0</v>
      </c>
      <c r="HNM8" s="6">
        <f t="shared" si="92"/>
        <v>0</v>
      </c>
      <c r="HNN8" s="6">
        <f t="shared" si="92"/>
        <v>0</v>
      </c>
      <c r="HNO8" s="6">
        <f t="shared" si="92"/>
        <v>0</v>
      </c>
      <c r="HNP8" s="6">
        <f t="shared" si="92"/>
        <v>0</v>
      </c>
      <c r="HNQ8" s="6">
        <f t="shared" si="92"/>
        <v>0</v>
      </c>
      <c r="HNR8" s="6">
        <f t="shared" si="92"/>
        <v>0</v>
      </c>
      <c r="HNS8" s="6">
        <f t="shared" si="92"/>
        <v>0</v>
      </c>
      <c r="HNT8" s="6">
        <f t="shared" si="92"/>
        <v>0</v>
      </c>
      <c r="HNU8" s="6">
        <f t="shared" si="92"/>
        <v>0</v>
      </c>
      <c r="HNV8" s="6">
        <f t="shared" si="92"/>
        <v>0</v>
      </c>
      <c r="HNW8" s="6">
        <f t="shared" si="92"/>
        <v>0</v>
      </c>
      <c r="HNX8" s="6">
        <f t="shared" si="92"/>
        <v>0</v>
      </c>
      <c r="HNY8" s="6">
        <f t="shared" si="92"/>
        <v>0</v>
      </c>
      <c r="HNZ8" s="6">
        <f t="shared" si="92"/>
        <v>0</v>
      </c>
      <c r="HOA8" s="6">
        <f t="shared" si="92"/>
        <v>0</v>
      </c>
      <c r="HOB8" s="6">
        <f t="shared" si="92"/>
        <v>0</v>
      </c>
      <c r="HOC8" s="6">
        <f t="shared" si="92"/>
        <v>0</v>
      </c>
      <c r="HOD8" s="6">
        <f t="shared" si="92"/>
        <v>0</v>
      </c>
      <c r="HOE8" s="6">
        <f t="shared" si="92"/>
        <v>0</v>
      </c>
      <c r="HOF8" s="6">
        <f t="shared" si="92"/>
        <v>0</v>
      </c>
      <c r="HOG8" s="6">
        <f t="shared" si="92"/>
        <v>0</v>
      </c>
      <c r="HOH8" s="6">
        <f t="shared" si="92"/>
        <v>0</v>
      </c>
      <c r="HOI8" s="6">
        <f t="shared" si="92"/>
        <v>0</v>
      </c>
      <c r="HOJ8" s="6">
        <f t="shared" si="92"/>
        <v>0</v>
      </c>
      <c r="HOK8" s="6">
        <f t="shared" si="92"/>
        <v>0</v>
      </c>
      <c r="HOL8" s="6">
        <f t="shared" si="92"/>
        <v>0</v>
      </c>
      <c r="HOM8" s="6">
        <f t="shared" si="92"/>
        <v>0</v>
      </c>
      <c r="HON8" s="6">
        <f t="shared" si="92"/>
        <v>0</v>
      </c>
      <c r="HOO8" s="6">
        <f t="shared" si="92"/>
        <v>0</v>
      </c>
      <c r="HOP8" s="6">
        <f t="shared" si="92"/>
        <v>0</v>
      </c>
      <c r="HOQ8" s="6">
        <f t="shared" si="92"/>
        <v>0</v>
      </c>
      <c r="HOR8" s="6">
        <f t="shared" si="92"/>
        <v>0</v>
      </c>
      <c r="HOS8" s="6">
        <f t="shared" si="92"/>
        <v>0</v>
      </c>
      <c r="HOT8" s="6">
        <f t="shared" si="92"/>
        <v>0</v>
      </c>
      <c r="HOU8" s="6">
        <f t="shared" si="92"/>
        <v>0</v>
      </c>
      <c r="HOV8" s="6">
        <f t="shared" si="92"/>
        <v>0</v>
      </c>
      <c r="HOW8" s="6">
        <f t="shared" si="92"/>
        <v>0</v>
      </c>
      <c r="HOX8" s="6">
        <f t="shared" si="92"/>
        <v>0</v>
      </c>
      <c r="HOY8" s="6">
        <f t="shared" si="92"/>
        <v>0</v>
      </c>
      <c r="HOZ8" s="6">
        <f t="shared" si="92"/>
        <v>0</v>
      </c>
      <c r="HPA8" s="6">
        <f t="shared" si="92"/>
        <v>0</v>
      </c>
      <c r="HPB8" s="6">
        <f t="shared" si="92"/>
        <v>0</v>
      </c>
      <c r="HPC8" s="6">
        <f t="shared" si="92"/>
        <v>0</v>
      </c>
      <c r="HPD8" s="6">
        <f t="shared" si="92"/>
        <v>0</v>
      </c>
      <c r="HPE8" s="6">
        <f t="shared" si="92"/>
        <v>0</v>
      </c>
      <c r="HPF8" s="6">
        <f t="shared" si="92"/>
        <v>0</v>
      </c>
      <c r="HPG8" s="6">
        <f t="shared" si="92"/>
        <v>0</v>
      </c>
      <c r="HPH8" s="6">
        <f t="shared" si="92"/>
        <v>0</v>
      </c>
      <c r="HPI8" s="6">
        <f t="shared" si="92"/>
        <v>0</v>
      </c>
      <c r="HPJ8" s="6">
        <f t="shared" si="92"/>
        <v>0</v>
      </c>
      <c r="HPK8" s="6">
        <f t="shared" si="92"/>
        <v>0</v>
      </c>
      <c r="HPL8" s="6">
        <f t="shared" si="92"/>
        <v>0</v>
      </c>
      <c r="HPM8" s="6">
        <f t="shared" si="92"/>
        <v>0</v>
      </c>
      <c r="HPN8" s="6">
        <f t="shared" si="92"/>
        <v>0</v>
      </c>
      <c r="HPO8" s="6">
        <f t="shared" si="92"/>
        <v>0</v>
      </c>
      <c r="HPP8" s="6">
        <f t="shared" si="92"/>
        <v>0</v>
      </c>
      <c r="HPQ8" s="6">
        <f t="shared" si="92"/>
        <v>0</v>
      </c>
      <c r="HPR8" s="6">
        <f t="shared" si="92"/>
        <v>0</v>
      </c>
      <c r="HPS8" s="6">
        <f t="shared" si="92"/>
        <v>0</v>
      </c>
      <c r="HPT8" s="6">
        <f t="shared" si="92"/>
        <v>0</v>
      </c>
      <c r="HPU8" s="6">
        <f t="shared" ref="HPU8:HSF8" si="93">+HPU5+HPU6+HPU7</f>
        <v>0</v>
      </c>
      <c r="HPV8" s="6">
        <f t="shared" si="93"/>
        <v>0</v>
      </c>
      <c r="HPW8" s="6">
        <f t="shared" si="93"/>
        <v>0</v>
      </c>
      <c r="HPX8" s="6">
        <f t="shared" si="93"/>
        <v>0</v>
      </c>
      <c r="HPY8" s="6">
        <f t="shared" si="93"/>
        <v>0</v>
      </c>
      <c r="HPZ8" s="6">
        <f t="shared" si="93"/>
        <v>0</v>
      </c>
      <c r="HQA8" s="6">
        <f t="shared" si="93"/>
        <v>0</v>
      </c>
      <c r="HQB8" s="6">
        <f t="shared" si="93"/>
        <v>0</v>
      </c>
      <c r="HQC8" s="6">
        <f t="shared" si="93"/>
        <v>0</v>
      </c>
      <c r="HQD8" s="6">
        <f t="shared" si="93"/>
        <v>0</v>
      </c>
      <c r="HQE8" s="6">
        <f t="shared" si="93"/>
        <v>0</v>
      </c>
      <c r="HQF8" s="6">
        <f t="shared" si="93"/>
        <v>0</v>
      </c>
      <c r="HQG8" s="6">
        <f t="shared" si="93"/>
        <v>0</v>
      </c>
      <c r="HQH8" s="6">
        <f t="shared" si="93"/>
        <v>0</v>
      </c>
      <c r="HQI8" s="6">
        <f t="shared" si="93"/>
        <v>0</v>
      </c>
      <c r="HQJ8" s="6">
        <f t="shared" si="93"/>
        <v>0</v>
      </c>
      <c r="HQK8" s="6">
        <f t="shared" si="93"/>
        <v>0</v>
      </c>
      <c r="HQL8" s="6">
        <f t="shared" si="93"/>
        <v>0</v>
      </c>
      <c r="HQM8" s="6">
        <f t="shared" si="93"/>
        <v>0</v>
      </c>
      <c r="HQN8" s="6">
        <f t="shared" si="93"/>
        <v>0</v>
      </c>
      <c r="HQO8" s="6">
        <f t="shared" si="93"/>
        <v>0</v>
      </c>
      <c r="HQP8" s="6">
        <f t="shared" si="93"/>
        <v>0</v>
      </c>
      <c r="HQQ8" s="6">
        <f t="shared" si="93"/>
        <v>0</v>
      </c>
      <c r="HQR8" s="6">
        <f t="shared" si="93"/>
        <v>0</v>
      </c>
      <c r="HQS8" s="6">
        <f t="shared" si="93"/>
        <v>0</v>
      </c>
      <c r="HQT8" s="6">
        <f t="shared" si="93"/>
        <v>0</v>
      </c>
      <c r="HQU8" s="6">
        <f t="shared" si="93"/>
        <v>0</v>
      </c>
      <c r="HQV8" s="6">
        <f t="shared" si="93"/>
        <v>0</v>
      </c>
      <c r="HQW8" s="6">
        <f t="shared" si="93"/>
        <v>0</v>
      </c>
      <c r="HQX8" s="6">
        <f t="shared" si="93"/>
        <v>0</v>
      </c>
      <c r="HQY8" s="6">
        <f t="shared" si="93"/>
        <v>0</v>
      </c>
      <c r="HQZ8" s="6">
        <f t="shared" si="93"/>
        <v>0</v>
      </c>
      <c r="HRA8" s="6">
        <f t="shared" si="93"/>
        <v>0</v>
      </c>
      <c r="HRB8" s="6">
        <f t="shared" si="93"/>
        <v>0</v>
      </c>
      <c r="HRC8" s="6">
        <f t="shared" si="93"/>
        <v>0</v>
      </c>
      <c r="HRD8" s="6">
        <f t="shared" si="93"/>
        <v>0</v>
      </c>
      <c r="HRE8" s="6">
        <f t="shared" si="93"/>
        <v>0</v>
      </c>
      <c r="HRF8" s="6">
        <f t="shared" si="93"/>
        <v>0</v>
      </c>
      <c r="HRG8" s="6">
        <f t="shared" si="93"/>
        <v>0</v>
      </c>
      <c r="HRH8" s="6">
        <f t="shared" si="93"/>
        <v>0</v>
      </c>
      <c r="HRI8" s="6">
        <f t="shared" si="93"/>
        <v>0</v>
      </c>
      <c r="HRJ8" s="6">
        <f t="shared" si="93"/>
        <v>0</v>
      </c>
      <c r="HRK8" s="6">
        <f t="shared" si="93"/>
        <v>0</v>
      </c>
      <c r="HRL8" s="6">
        <f t="shared" si="93"/>
        <v>0</v>
      </c>
      <c r="HRM8" s="6">
        <f t="shared" si="93"/>
        <v>0</v>
      </c>
      <c r="HRN8" s="6">
        <f t="shared" si="93"/>
        <v>0</v>
      </c>
      <c r="HRO8" s="6">
        <f t="shared" si="93"/>
        <v>0</v>
      </c>
      <c r="HRP8" s="6">
        <f t="shared" si="93"/>
        <v>0</v>
      </c>
      <c r="HRQ8" s="6">
        <f t="shared" si="93"/>
        <v>0</v>
      </c>
      <c r="HRR8" s="6">
        <f t="shared" si="93"/>
        <v>0</v>
      </c>
      <c r="HRS8" s="6">
        <f t="shared" si="93"/>
        <v>0</v>
      </c>
      <c r="HRT8" s="6">
        <f t="shared" si="93"/>
        <v>0</v>
      </c>
      <c r="HRU8" s="6">
        <f t="shared" si="93"/>
        <v>0</v>
      </c>
      <c r="HRV8" s="6">
        <f t="shared" si="93"/>
        <v>0</v>
      </c>
      <c r="HRW8" s="6">
        <f t="shared" si="93"/>
        <v>0</v>
      </c>
      <c r="HRX8" s="6">
        <f t="shared" si="93"/>
        <v>0</v>
      </c>
      <c r="HRY8" s="6">
        <f t="shared" si="93"/>
        <v>0</v>
      </c>
      <c r="HRZ8" s="6">
        <f t="shared" si="93"/>
        <v>0</v>
      </c>
      <c r="HSA8" s="6">
        <f t="shared" si="93"/>
        <v>0</v>
      </c>
      <c r="HSB8" s="6">
        <f t="shared" si="93"/>
        <v>0</v>
      </c>
      <c r="HSC8" s="6">
        <f t="shared" si="93"/>
        <v>0</v>
      </c>
      <c r="HSD8" s="6">
        <f t="shared" si="93"/>
        <v>0</v>
      </c>
      <c r="HSE8" s="6">
        <f t="shared" si="93"/>
        <v>0</v>
      </c>
      <c r="HSF8" s="6">
        <f t="shared" si="93"/>
        <v>0</v>
      </c>
      <c r="HSG8" s="6">
        <f t="shared" ref="HSG8:HUR8" si="94">+HSG5+HSG6+HSG7</f>
        <v>0</v>
      </c>
      <c r="HSH8" s="6">
        <f t="shared" si="94"/>
        <v>0</v>
      </c>
      <c r="HSI8" s="6">
        <f t="shared" si="94"/>
        <v>0</v>
      </c>
      <c r="HSJ8" s="6">
        <f t="shared" si="94"/>
        <v>0</v>
      </c>
      <c r="HSK8" s="6">
        <f t="shared" si="94"/>
        <v>0</v>
      </c>
      <c r="HSL8" s="6">
        <f t="shared" si="94"/>
        <v>0</v>
      </c>
      <c r="HSM8" s="6">
        <f t="shared" si="94"/>
        <v>0</v>
      </c>
      <c r="HSN8" s="6">
        <f t="shared" si="94"/>
        <v>0</v>
      </c>
      <c r="HSO8" s="6">
        <f t="shared" si="94"/>
        <v>0</v>
      </c>
      <c r="HSP8" s="6">
        <f t="shared" si="94"/>
        <v>0</v>
      </c>
      <c r="HSQ8" s="6">
        <f t="shared" si="94"/>
        <v>0</v>
      </c>
      <c r="HSR8" s="6">
        <f t="shared" si="94"/>
        <v>0</v>
      </c>
      <c r="HSS8" s="6">
        <f t="shared" si="94"/>
        <v>0</v>
      </c>
      <c r="HST8" s="6">
        <f t="shared" si="94"/>
        <v>0</v>
      </c>
      <c r="HSU8" s="6">
        <f t="shared" si="94"/>
        <v>0</v>
      </c>
      <c r="HSV8" s="6">
        <f t="shared" si="94"/>
        <v>0</v>
      </c>
      <c r="HSW8" s="6">
        <f t="shared" si="94"/>
        <v>0</v>
      </c>
      <c r="HSX8" s="6">
        <f t="shared" si="94"/>
        <v>0</v>
      </c>
      <c r="HSY8" s="6">
        <f t="shared" si="94"/>
        <v>0</v>
      </c>
      <c r="HSZ8" s="6">
        <f t="shared" si="94"/>
        <v>0</v>
      </c>
      <c r="HTA8" s="6">
        <f t="shared" si="94"/>
        <v>0</v>
      </c>
      <c r="HTB8" s="6">
        <f t="shared" si="94"/>
        <v>0</v>
      </c>
      <c r="HTC8" s="6">
        <f t="shared" si="94"/>
        <v>0</v>
      </c>
      <c r="HTD8" s="6">
        <f t="shared" si="94"/>
        <v>0</v>
      </c>
      <c r="HTE8" s="6">
        <f t="shared" si="94"/>
        <v>0</v>
      </c>
      <c r="HTF8" s="6">
        <f t="shared" si="94"/>
        <v>0</v>
      </c>
      <c r="HTG8" s="6">
        <f t="shared" si="94"/>
        <v>0</v>
      </c>
      <c r="HTH8" s="6">
        <f t="shared" si="94"/>
        <v>0</v>
      </c>
      <c r="HTI8" s="6">
        <f t="shared" si="94"/>
        <v>0</v>
      </c>
      <c r="HTJ8" s="6">
        <f t="shared" si="94"/>
        <v>0</v>
      </c>
      <c r="HTK8" s="6">
        <f t="shared" si="94"/>
        <v>0</v>
      </c>
      <c r="HTL8" s="6">
        <f t="shared" si="94"/>
        <v>0</v>
      </c>
      <c r="HTM8" s="6">
        <f t="shared" si="94"/>
        <v>0</v>
      </c>
      <c r="HTN8" s="6">
        <f t="shared" si="94"/>
        <v>0</v>
      </c>
      <c r="HTO8" s="6">
        <f t="shared" si="94"/>
        <v>0</v>
      </c>
      <c r="HTP8" s="6">
        <f t="shared" si="94"/>
        <v>0</v>
      </c>
      <c r="HTQ8" s="6">
        <f t="shared" si="94"/>
        <v>0</v>
      </c>
      <c r="HTR8" s="6">
        <f t="shared" si="94"/>
        <v>0</v>
      </c>
      <c r="HTS8" s="6">
        <f t="shared" si="94"/>
        <v>0</v>
      </c>
      <c r="HTT8" s="6">
        <f t="shared" si="94"/>
        <v>0</v>
      </c>
      <c r="HTU8" s="6">
        <f t="shared" si="94"/>
        <v>0</v>
      </c>
      <c r="HTV8" s="6">
        <f t="shared" si="94"/>
        <v>0</v>
      </c>
      <c r="HTW8" s="6">
        <f t="shared" si="94"/>
        <v>0</v>
      </c>
      <c r="HTX8" s="6">
        <f t="shared" si="94"/>
        <v>0</v>
      </c>
      <c r="HTY8" s="6">
        <f t="shared" si="94"/>
        <v>0</v>
      </c>
      <c r="HTZ8" s="6">
        <f t="shared" si="94"/>
        <v>0</v>
      </c>
      <c r="HUA8" s="6">
        <f t="shared" si="94"/>
        <v>0</v>
      </c>
      <c r="HUB8" s="6">
        <f t="shared" si="94"/>
        <v>0</v>
      </c>
      <c r="HUC8" s="6">
        <f t="shared" si="94"/>
        <v>0</v>
      </c>
      <c r="HUD8" s="6">
        <f t="shared" si="94"/>
        <v>0</v>
      </c>
      <c r="HUE8" s="6">
        <f t="shared" si="94"/>
        <v>0</v>
      </c>
      <c r="HUF8" s="6">
        <f t="shared" si="94"/>
        <v>0</v>
      </c>
      <c r="HUG8" s="6">
        <f t="shared" si="94"/>
        <v>0</v>
      </c>
      <c r="HUH8" s="6">
        <f t="shared" si="94"/>
        <v>0</v>
      </c>
      <c r="HUI8" s="6">
        <f t="shared" si="94"/>
        <v>0</v>
      </c>
      <c r="HUJ8" s="6">
        <f t="shared" si="94"/>
        <v>0</v>
      </c>
      <c r="HUK8" s="6">
        <f t="shared" si="94"/>
        <v>0</v>
      </c>
      <c r="HUL8" s="6">
        <f t="shared" si="94"/>
        <v>0</v>
      </c>
      <c r="HUM8" s="6">
        <f t="shared" si="94"/>
        <v>0</v>
      </c>
      <c r="HUN8" s="6">
        <f t="shared" si="94"/>
        <v>0</v>
      </c>
      <c r="HUO8" s="6">
        <f t="shared" si="94"/>
        <v>0</v>
      </c>
      <c r="HUP8" s="6">
        <f t="shared" si="94"/>
        <v>0</v>
      </c>
      <c r="HUQ8" s="6">
        <f t="shared" si="94"/>
        <v>0</v>
      </c>
      <c r="HUR8" s="6">
        <f t="shared" si="94"/>
        <v>0</v>
      </c>
      <c r="HUS8" s="6">
        <f t="shared" ref="HUS8:HXD8" si="95">+HUS5+HUS6+HUS7</f>
        <v>0</v>
      </c>
      <c r="HUT8" s="6">
        <f t="shared" si="95"/>
        <v>0</v>
      </c>
      <c r="HUU8" s="6">
        <f t="shared" si="95"/>
        <v>0</v>
      </c>
      <c r="HUV8" s="6">
        <f t="shared" si="95"/>
        <v>0</v>
      </c>
      <c r="HUW8" s="6">
        <f t="shared" si="95"/>
        <v>0</v>
      </c>
      <c r="HUX8" s="6">
        <f t="shared" si="95"/>
        <v>0</v>
      </c>
      <c r="HUY8" s="6">
        <f t="shared" si="95"/>
        <v>0</v>
      </c>
      <c r="HUZ8" s="6">
        <f t="shared" si="95"/>
        <v>0</v>
      </c>
      <c r="HVA8" s="6">
        <f t="shared" si="95"/>
        <v>0</v>
      </c>
      <c r="HVB8" s="6">
        <f t="shared" si="95"/>
        <v>0</v>
      </c>
      <c r="HVC8" s="6">
        <f t="shared" si="95"/>
        <v>0</v>
      </c>
      <c r="HVD8" s="6">
        <f t="shared" si="95"/>
        <v>0</v>
      </c>
      <c r="HVE8" s="6">
        <f t="shared" si="95"/>
        <v>0</v>
      </c>
      <c r="HVF8" s="6">
        <f t="shared" si="95"/>
        <v>0</v>
      </c>
      <c r="HVG8" s="6">
        <f t="shared" si="95"/>
        <v>0</v>
      </c>
      <c r="HVH8" s="6">
        <f t="shared" si="95"/>
        <v>0</v>
      </c>
      <c r="HVI8" s="6">
        <f t="shared" si="95"/>
        <v>0</v>
      </c>
      <c r="HVJ8" s="6">
        <f t="shared" si="95"/>
        <v>0</v>
      </c>
      <c r="HVK8" s="6">
        <f t="shared" si="95"/>
        <v>0</v>
      </c>
      <c r="HVL8" s="6">
        <f t="shared" si="95"/>
        <v>0</v>
      </c>
      <c r="HVM8" s="6">
        <f t="shared" si="95"/>
        <v>0</v>
      </c>
      <c r="HVN8" s="6">
        <f t="shared" si="95"/>
        <v>0</v>
      </c>
      <c r="HVO8" s="6">
        <f t="shared" si="95"/>
        <v>0</v>
      </c>
      <c r="HVP8" s="6">
        <f t="shared" si="95"/>
        <v>0</v>
      </c>
      <c r="HVQ8" s="6">
        <f t="shared" si="95"/>
        <v>0</v>
      </c>
      <c r="HVR8" s="6">
        <f t="shared" si="95"/>
        <v>0</v>
      </c>
      <c r="HVS8" s="6">
        <f t="shared" si="95"/>
        <v>0</v>
      </c>
      <c r="HVT8" s="6">
        <f t="shared" si="95"/>
        <v>0</v>
      </c>
      <c r="HVU8" s="6">
        <f t="shared" si="95"/>
        <v>0</v>
      </c>
      <c r="HVV8" s="6">
        <f t="shared" si="95"/>
        <v>0</v>
      </c>
      <c r="HVW8" s="6">
        <f t="shared" si="95"/>
        <v>0</v>
      </c>
      <c r="HVX8" s="6">
        <f t="shared" si="95"/>
        <v>0</v>
      </c>
      <c r="HVY8" s="6">
        <f t="shared" si="95"/>
        <v>0</v>
      </c>
      <c r="HVZ8" s="6">
        <f t="shared" si="95"/>
        <v>0</v>
      </c>
      <c r="HWA8" s="6">
        <f t="shared" si="95"/>
        <v>0</v>
      </c>
      <c r="HWB8" s="6">
        <f t="shared" si="95"/>
        <v>0</v>
      </c>
      <c r="HWC8" s="6">
        <f t="shared" si="95"/>
        <v>0</v>
      </c>
      <c r="HWD8" s="6">
        <f t="shared" si="95"/>
        <v>0</v>
      </c>
      <c r="HWE8" s="6">
        <f t="shared" si="95"/>
        <v>0</v>
      </c>
      <c r="HWF8" s="6">
        <f t="shared" si="95"/>
        <v>0</v>
      </c>
      <c r="HWG8" s="6">
        <f t="shared" si="95"/>
        <v>0</v>
      </c>
      <c r="HWH8" s="6">
        <f t="shared" si="95"/>
        <v>0</v>
      </c>
      <c r="HWI8" s="6">
        <f t="shared" si="95"/>
        <v>0</v>
      </c>
      <c r="HWJ8" s="6">
        <f t="shared" si="95"/>
        <v>0</v>
      </c>
      <c r="HWK8" s="6">
        <f t="shared" si="95"/>
        <v>0</v>
      </c>
      <c r="HWL8" s="6">
        <f t="shared" si="95"/>
        <v>0</v>
      </c>
      <c r="HWM8" s="6">
        <f t="shared" si="95"/>
        <v>0</v>
      </c>
      <c r="HWN8" s="6">
        <f t="shared" si="95"/>
        <v>0</v>
      </c>
      <c r="HWO8" s="6">
        <f t="shared" si="95"/>
        <v>0</v>
      </c>
      <c r="HWP8" s="6">
        <f t="shared" si="95"/>
        <v>0</v>
      </c>
      <c r="HWQ8" s="6">
        <f t="shared" si="95"/>
        <v>0</v>
      </c>
      <c r="HWR8" s="6">
        <f t="shared" si="95"/>
        <v>0</v>
      </c>
      <c r="HWS8" s="6">
        <f t="shared" si="95"/>
        <v>0</v>
      </c>
      <c r="HWT8" s="6">
        <f t="shared" si="95"/>
        <v>0</v>
      </c>
      <c r="HWU8" s="6">
        <f t="shared" si="95"/>
        <v>0</v>
      </c>
      <c r="HWV8" s="6">
        <f t="shared" si="95"/>
        <v>0</v>
      </c>
      <c r="HWW8" s="6">
        <f t="shared" si="95"/>
        <v>0</v>
      </c>
      <c r="HWX8" s="6">
        <f t="shared" si="95"/>
        <v>0</v>
      </c>
      <c r="HWY8" s="6">
        <f t="shared" si="95"/>
        <v>0</v>
      </c>
      <c r="HWZ8" s="6">
        <f t="shared" si="95"/>
        <v>0</v>
      </c>
      <c r="HXA8" s="6">
        <f t="shared" si="95"/>
        <v>0</v>
      </c>
      <c r="HXB8" s="6">
        <f t="shared" si="95"/>
        <v>0</v>
      </c>
      <c r="HXC8" s="6">
        <f t="shared" si="95"/>
        <v>0</v>
      </c>
      <c r="HXD8" s="6">
        <f t="shared" si="95"/>
        <v>0</v>
      </c>
      <c r="HXE8" s="6">
        <f t="shared" ref="HXE8:HZP8" si="96">+HXE5+HXE6+HXE7</f>
        <v>0</v>
      </c>
      <c r="HXF8" s="6">
        <f t="shared" si="96"/>
        <v>0</v>
      </c>
      <c r="HXG8" s="6">
        <f t="shared" si="96"/>
        <v>0</v>
      </c>
      <c r="HXH8" s="6">
        <f t="shared" si="96"/>
        <v>0</v>
      </c>
      <c r="HXI8" s="6">
        <f t="shared" si="96"/>
        <v>0</v>
      </c>
      <c r="HXJ8" s="6">
        <f t="shared" si="96"/>
        <v>0</v>
      </c>
      <c r="HXK8" s="6">
        <f t="shared" si="96"/>
        <v>0</v>
      </c>
      <c r="HXL8" s="6">
        <f t="shared" si="96"/>
        <v>0</v>
      </c>
      <c r="HXM8" s="6">
        <f t="shared" si="96"/>
        <v>0</v>
      </c>
      <c r="HXN8" s="6">
        <f t="shared" si="96"/>
        <v>0</v>
      </c>
      <c r="HXO8" s="6">
        <f t="shared" si="96"/>
        <v>0</v>
      </c>
      <c r="HXP8" s="6">
        <f t="shared" si="96"/>
        <v>0</v>
      </c>
      <c r="HXQ8" s="6">
        <f t="shared" si="96"/>
        <v>0</v>
      </c>
      <c r="HXR8" s="6">
        <f t="shared" si="96"/>
        <v>0</v>
      </c>
      <c r="HXS8" s="6">
        <f t="shared" si="96"/>
        <v>0</v>
      </c>
      <c r="HXT8" s="6">
        <f t="shared" si="96"/>
        <v>0</v>
      </c>
      <c r="HXU8" s="6">
        <f t="shared" si="96"/>
        <v>0</v>
      </c>
      <c r="HXV8" s="6">
        <f t="shared" si="96"/>
        <v>0</v>
      </c>
      <c r="HXW8" s="6">
        <f t="shared" si="96"/>
        <v>0</v>
      </c>
      <c r="HXX8" s="6">
        <f t="shared" si="96"/>
        <v>0</v>
      </c>
      <c r="HXY8" s="6">
        <f t="shared" si="96"/>
        <v>0</v>
      </c>
      <c r="HXZ8" s="6">
        <f t="shared" si="96"/>
        <v>0</v>
      </c>
      <c r="HYA8" s="6">
        <f t="shared" si="96"/>
        <v>0</v>
      </c>
      <c r="HYB8" s="6">
        <f t="shared" si="96"/>
        <v>0</v>
      </c>
      <c r="HYC8" s="6">
        <f t="shared" si="96"/>
        <v>0</v>
      </c>
      <c r="HYD8" s="6">
        <f t="shared" si="96"/>
        <v>0</v>
      </c>
      <c r="HYE8" s="6">
        <f t="shared" si="96"/>
        <v>0</v>
      </c>
      <c r="HYF8" s="6">
        <f t="shared" si="96"/>
        <v>0</v>
      </c>
      <c r="HYG8" s="6">
        <f t="shared" si="96"/>
        <v>0</v>
      </c>
      <c r="HYH8" s="6">
        <f t="shared" si="96"/>
        <v>0</v>
      </c>
      <c r="HYI8" s="6">
        <f t="shared" si="96"/>
        <v>0</v>
      </c>
      <c r="HYJ8" s="6">
        <f t="shared" si="96"/>
        <v>0</v>
      </c>
      <c r="HYK8" s="6">
        <f t="shared" si="96"/>
        <v>0</v>
      </c>
      <c r="HYL8" s="6">
        <f t="shared" si="96"/>
        <v>0</v>
      </c>
      <c r="HYM8" s="6">
        <f t="shared" si="96"/>
        <v>0</v>
      </c>
      <c r="HYN8" s="6">
        <f t="shared" si="96"/>
        <v>0</v>
      </c>
      <c r="HYO8" s="6">
        <f t="shared" si="96"/>
        <v>0</v>
      </c>
      <c r="HYP8" s="6">
        <f t="shared" si="96"/>
        <v>0</v>
      </c>
      <c r="HYQ8" s="6">
        <f t="shared" si="96"/>
        <v>0</v>
      </c>
      <c r="HYR8" s="6">
        <f t="shared" si="96"/>
        <v>0</v>
      </c>
      <c r="HYS8" s="6">
        <f t="shared" si="96"/>
        <v>0</v>
      </c>
      <c r="HYT8" s="6">
        <f t="shared" si="96"/>
        <v>0</v>
      </c>
      <c r="HYU8" s="6">
        <f t="shared" si="96"/>
        <v>0</v>
      </c>
      <c r="HYV8" s="6">
        <f t="shared" si="96"/>
        <v>0</v>
      </c>
      <c r="HYW8" s="6">
        <f t="shared" si="96"/>
        <v>0</v>
      </c>
      <c r="HYX8" s="6">
        <f t="shared" si="96"/>
        <v>0</v>
      </c>
      <c r="HYY8" s="6">
        <f t="shared" si="96"/>
        <v>0</v>
      </c>
      <c r="HYZ8" s="6">
        <f t="shared" si="96"/>
        <v>0</v>
      </c>
      <c r="HZA8" s="6">
        <f t="shared" si="96"/>
        <v>0</v>
      </c>
      <c r="HZB8" s="6">
        <f t="shared" si="96"/>
        <v>0</v>
      </c>
      <c r="HZC8" s="6">
        <f t="shared" si="96"/>
        <v>0</v>
      </c>
      <c r="HZD8" s="6">
        <f t="shared" si="96"/>
        <v>0</v>
      </c>
      <c r="HZE8" s="6">
        <f t="shared" si="96"/>
        <v>0</v>
      </c>
      <c r="HZF8" s="6">
        <f t="shared" si="96"/>
        <v>0</v>
      </c>
      <c r="HZG8" s="6">
        <f t="shared" si="96"/>
        <v>0</v>
      </c>
      <c r="HZH8" s="6">
        <f t="shared" si="96"/>
        <v>0</v>
      </c>
      <c r="HZI8" s="6">
        <f t="shared" si="96"/>
        <v>0</v>
      </c>
      <c r="HZJ8" s="6">
        <f t="shared" si="96"/>
        <v>0</v>
      </c>
      <c r="HZK8" s="6">
        <f t="shared" si="96"/>
        <v>0</v>
      </c>
      <c r="HZL8" s="6">
        <f t="shared" si="96"/>
        <v>0</v>
      </c>
      <c r="HZM8" s="6">
        <f t="shared" si="96"/>
        <v>0</v>
      </c>
      <c r="HZN8" s="6">
        <f t="shared" si="96"/>
        <v>0</v>
      </c>
      <c r="HZO8" s="6">
        <f t="shared" si="96"/>
        <v>0</v>
      </c>
      <c r="HZP8" s="6">
        <f t="shared" si="96"/>
        <v>0</v>
      </c>
      <c r="HZQ8" s="6">
        <f t="shared" ref="HZQ8:ICB8" si="97">+HZQ5+HZQ6+HZQ7</f>
        <v>0</v>
      </c>
      <c r="HZR8" s="6">
        <f t="shared" si="97"/>
        <v>0</v>
      </c>
      <c r="HZS8" s="6">
        <f t="shared" si="97"/>
        <v>0</v>
      </c>
      <c r="HZT8" s="6">
        <f t="shared" si="97"/>
        <v>0</v>
      </c>
      <c r="HZU8" s="6">
        <f t="shared" si="97"/>
        <v>0</v>
      </c>
      <c r="HZV8" s="6">
        <f t="shared" si="97"/>
        <v>0</v>
      </c>
      <c r="HZW8" s="6">
        <f t="shared" si="97"/>
        <v>0</v>
      </c>
      <c r="HZX8" s="6">
        <f t="shared" si="97"/>
        <v>0</v>
      </c>
      <c r="HZY8" s="6">
        <f t="shared" si="97"/>
        <v>0</v>
      </c>
      <c r="HZZ8" s="6">
        <f t="shared" si="97"/>
        <v>0</v>
      </c>
      <c r="IAA8" s="6">
        <f t="shared" si="97"/>
        <v>0</v>
      </c>
      <c r="IAB8" s="6">
        <f t="shared" si="97"/>
        <v>0</v>
      </c>
      <c r="IAC8" s="6">
        <f t="shared" si="97"/>
        <v>0</v>
      </c>
      <c r="IAD8" s="6">
        <f t="shared" si="97"/>
        <v>0</v>
      </c>
      <c r="IAE8" s="6">
        <f t="shared" si="97"/>
        <v>0</v>
      </c>
      <c r="IAF8" s="6">
        <f t="shared" si="97"/>
        <v>0</v>
      </c>
      <c r="IAG8" s="6">
        <f t="shared" si="97"/>
        <v>0</v>
      </c>
      <c r="IAH8" s="6">
        <f t="shared" si="97"/>
        <v>0</v>
      </c>
      <c r="IAI8" s="6">
        <f t="shared" si="97"/>
        <v>0</v>
      </c>
      <c r="IAJ8" s="6">
        <f t="shared" si="97"/>
        <v>0</v>
      </c>
      <c r="IAK8" s="6">
        <f t="shared" si="97"/>
        <v>0</v>
      </c>
      <c r="IAL8" s="6">
        <f t="shared" si="97"/>
        <v>0</v>
      </c>
      <c r="IAM8" s="6">
        <f t="shared" si="97"/>
        <v>0</v>
      </c>
      <c r="IAN8" s="6">
        <f t="shared" si="97"/>
        <v>0</v>
      </c>
      <c r="IAO8" s="6">
        <f t="shared" si="97"/>
        <v>0</v>
      </c>
      <c r="IAP8" s="6">
        <f t="shared" si="97"/>
        <v>0</v>
      </c>
      <c r="IAQ8" s="6">
        <f t="shared" si="97"/>
        <v>0</v>
      </c>
      <c r="IAR8" s="6">
        <f t="shared" si="97"/>
        <v>0</v>
      </c>
      <c r="IAS8" s="6">
        <f t="shared" si="97"/>
        <v>0</v>
      </c>
      <c r="IAT8" s="6">
        <f t="shared" si="97"/>
        <v>0</v>
      </c>
      <c r="IAU8" s="6">
        <f t="shared" si="97"/>
        <v>0</v>
      </c>
      <c r="IAV8" s="6">
        <f t="shared" si="97"/>
        <v>0</v>
      </c>
      <c r="IAW8" s="6">
        <f t="shared" si="97"/>
        <v>0</v>
      </c>
      <c r="IAX8" s="6">
        <f t="shared" si="97"/>
        <v>0</v>
      </c>
      <c r="IAY8" s="6">
        <f t="shared" si="97"/>
        <v>0</v>
      </c>
      <c r="IAZ8" s="6">
        <f t="shared" si="97"/>
        <v>0</v>
      </c>
      <c r="IBA8" s="6">
        <f t="shared" si="97"/>
        <v>0</v>
      </c>
      <c r="IBB8" s="6">
        <f t="shared" si="97"/>
        <v>0</v>
      </c>
      <c r="IBC8" s="6">
        <f t="shared" si="97"/>
        <v>0</v>
      </c>
      <c r="IBD8" s="6">
        <f t="shared" si="97"/>
        <v>0</v>
      </c>
      <c r="IBE8" s="6">
        <f t="shared" si="97"/>
        <v>0</v>
      </c>
      <c r="IBF8" s="6">
        <f t="shared" si="97"/>
        <v>0</v>
      </c>
      <c r="IBG8" s="6">
        <f t="shared" si="97"/>
        <v>0</v>
      </c>
      <c r="IBH8" s="6">
        <f t="shared" si="97"/>
        <v>0</v>
      </c>
      <c r="IBI8" s="6">
        <f t="shared" si="97"/>
        <v>0</v>
      </c>
      <c r="IBJ8" s="6">
        <f t="shared" si="97"/>
        <v>0</v>
      </c>
      <c r="IBK8" s="6">
        <f t="shared" si="97"/>
        <v>0</v>
      </c>
      <c r="IBL8" s="6">
        <f t="shared" si="97"/>
        <v>0</v>
      </c>
      <c r="IBM8" s="6">
        <f t="shared" si="97"/>
        <v>0</v>
      </c>
      <c r="IBN8" s="6">
        <f t="shared" si="97"/>
        <v>0</v>
      </c>
      <c r="IBO8" s="6">
        <f t="shared" si="97"/>
        <v>0</v>
      </c>
      <c r="IBP8" s="6">
        <f t="shared" si="97"/>
        <v>0</v>
      </c>
      <c r="IBQ8" s="6">
        <f t="shared" si="97"/>
        <v>0</v>
      </c>
      <c r="IBR8" s="6">
        <f t="shared" si="97"/>
        <v>0</v>
      </c>
      <c r="IBS8" s="6">
        <f t="shared" si="97"/>
        <v>0</v>
      </c>
      <c r="IBT8" s="6">
        <f t="shared" si="97"/>
        <v>0</v>
      </c>
      <c r="IBU8" s="6">
        <f t="shared" si="97"/>
        <v>0</v>
      </c>
      <c r="IBV8" s="6">
        <f t="shared" si="97"/>
        <v>0</v>
      </c>
      <c r="IBW8" s="6">
        <f t="shared" si="97"/>
        <v>0</v>
      </c>
      <c r="IBX8" s="6">
        <f t="shared" si="97"/>
        <v>0</v>
      </c>
      <c r="IBY8" s="6">
        <f t="shared" si="97"/>
        <v>0</v>
      </c>
      <c r="IBZ8" s="6">
        <f t="shared" si="97"/>
        <v>0</v>
      </c>
      <c r="ICA8" s="6">
        <f t="shared" si="97"/>
        <v>0</v>
      </c>
      <c r="ICB8" s="6">
        <f t="shared" si="97"/>
        <v>0</v>
      </c>
      <c r="ICC8" s="6">
        <f t="shared" ref="ICC8:IEN8" si="98">+ICC5+ICC6+ICC7</f>
        <v>0</v>
      </c>
      <c r="ICD8" s="6">
        <f t="shared" si="98"/>
        <v>0</v>
      </c>
      <c r="ICE8" s="6">
        <f t="shared" si="98"/>
        <v>0</v>
      </c>
      <c r="ICF8" s="6">
        <f t="shared" si="98"/>
        <v>0</v>
      </c>
      <c r="ICG8" s="6">
        <f t="shared" si="98"/>
        <v>0</v>
      </c>
      <c r="ICH8" s="6">
        <f t="shared" si="98"/>
        <v>0</v>
      </c>
      <c r="ICI8" s="6">
        <f t="shared" si="98"/>
        <v>0</v>
      </c>
      <c r="ICJ8" s="6">
        <f t="shared" si="98"/>
        <v>0</v>
      </c>
      <c r="ICK8" s="6">
        <f t="shared" si="98"/>
        <v>0</v>
      </c>
      <c r="ICL8" s="6">
        <f t="shared" si="98"/>
        <v>0</v>
      </c>
      <c r="ICM8" s="6">
        <f t="shared" si="98"/>
        <v>0</v>
      </c>
      <c r="ICN8" s="6">
        <f t="shared" si="98"/>
        <v>0</v>
      </c>
      <c r="ICO8" s="6">
        <f t="shared" si="98"/>
        <v>0</v>
      </c>
      <c r="ICP8" s="6">
        <f t="shared" si="98"/>
        <v>0</v>
      </c>
      <c r="ICQ8" s="6">
        <f t="shared" si="98"/>
        <v>0</v>
      </c>
      <c r="ICR8" s="6">
        <f t="shared" si="98"/>
        <v>0</v>
      </c>
      <c r="ICS8" s="6">
        <f t="shared" si="98"/>
        <v>0</v>
      </c>
      <c r="ICT8" s="6">
        <f t="shared" si="98"/>
        <v>0</v>
      </c>
      <c r="ICU8" s="6">
        <f t="shared" si="98"/>
        <v>0</v>
      </c>
      <c r="ICV8" s="6">
        <f t="shared" si="98"/>
        <v>0</v>
      </c>
      <c r="ICW8" s="6">
        <f t="shared" si="98"/>
        <v>0</v>
      </c>
      <c r="ICX8" s="6">
        <f t="shared" si="98"/>
        <v>0</v>
      </c>
      <c r="ICY8" s="6">
        <f t="shared" si="98"/>
        <v>0</v>
      </c>
      <c r="ICZ8" s="6">
        <f t="shared" si="98"/>
        <v>0</v>
      </c>
      <c r="IDA8" s="6">
        <f t="shared" si="98"/>
        <v>0</v>
      </c>
      <c r="IDB8" s="6">
        <f t="shared" si="98"/>
        <v>0</v>
      </c>
      <c r="IDC8" s="6">
        <f t="shared" si="98"/>
        <v>0</v>
      </c>
      <c r="IDD8" s="6">
        <f t="shared" si="98"/>
        <v>0</v>
      </c>
      <c r="IDE8" s="6">
        <f t="shared" si="98"/>
        <v>0</v>
      </c>
      <c r="IDF8" s="6">
        <f t="shared" si="98"/>
        <v>0</v>
      </c>
      <c r="IDG8" s="6">
        <f t="shared" si="98"/>
        <v>0</v>
      </c>
      <c r="IDH8" s="6">
        <f t="shared" si="98"/>
        <v>0</v>
      </c>
      <c r="IDI8" s="6">
        <f t="shared" si="98"/>
        <v>0</v>
      </c>
      <c r="IDJ8" s="6">
        <f t="shared" si="98"/>
        <v>0</v>
      </c>
      <c r="IDK8" s="6">
        <f t="shared" si="98"/>
        <v>0</v>
      </c>
      <c r="IDL8" s="6">
        <f t="shared" si="98"/>
        <v>0</v>
      </c>
      <c r="IDM8" s="6">
        <f t="shared" si="98"/>
        <v>0</v>
      </c>
      <c r="IDN8" s="6">
        <f t="shared" si="98"/>
        <v>0</v>
      </c>
      <c r="IDO8" s="6">
        <f t="shared" si="98"/>
        <v>0</v>
      </c>
      <c r="IDP8" s="6">
        <f t="shared" si="98"/>
        <v>0</v>
      </c>
      <c r="IDQ8" s="6">
        <f t="shared" si="98"/>
        <v>0</v>
      </c>
      <c r="IDR8" s="6">
        <f t="shared" si="98"/>
        <v>0</v>
      </c>
      <c r="IDS8" s="6">
        <f t="shared" si="98"/>
        <v>0</v>
      </c>
      <c r="IDT8" s="6">
        <f t="shared" si="98"/>
        <v>0</v>
      </c>
      <c r="IDU8" s="6">
        <f t="shared" si="98"/>
        <v>0</v>
      </c>
      <c r="IDV8" s="6">
        <f t="shared" si="98"/>
        <v>0</v>
      </c>
      <c r="IDW8" s="6">
        <f t="shared" si="98"/>
        <v>0</v>
      </c>
      <c r="IDX8" s="6">
        <f t="shared" si="98"/>
        <v>0</v>
      </c>
      <c r="IDY8" s="6">
        <f t="shared" si="98"/>
        <v>0</v>
      </c>
      <c r="IDZ8" s="6">
        <f t="shared" si="98"/>
        <v>0</v>
      </c>
      <c r="IEA8" s="6">
        <f t="shared" si="98"/>
        <v>0</v>
      </c>
      <c r="IEB8" s="6">
        <f t="shared" si="98"/>
        <v>0</v>
      </c>
      <c r="IEC8" s="6">
        <f t="shared" si="98"/>
        <v>0</v>
      </c>
      <c r="IED8" s="6">
        <f t="shared" si="98"/>
        <v>0</v>
      </c>
      <c r="IEE8" s="6">
        <f t="shared" si="98"/>
        <v>0</v>
      </c>
      <c r="IEF8" s="6">
        <f t="shared" si="98"/>
        <v>0</v>
      </c>
      <c r="IEG8" s="6">
        <f t="shared" si="98"/>
        <v>0</v>
      </c>
      <c r="IEH8" s="6">
        <f t="shared" si="98"/>
        <v>0</v>
      </c>
      <c r="IEI8" s="6">
        <f t="shared" si="98"/>
        <v>0</v>
      </c>
      <c r="IEJ8" s="6">
        <f t="shared" si="98"/>
        <v>0</v>
      </c>
      <c r="IEK8" s="6">
        <f t="shared" si="98"/>
        <v>0</v>
      </c>
      <c r="IEL8" s="6">
        <f t="shared" si="98"/>
        <v>0</v>
      </c>
      <c r="IEM8" s="6">
        <f t="shared" si="98"/>
        <v>0</v>
      </c>
      <c r="IEN8" s="6">
        <f t="shared" si="98"/>
        <v>0</v>
      </c>
      <c r="IEO8" s="6">
        <f t="shared" ref="IEO8:IGZ8" si="99">+IEO5+IEO6+IEO7</f>
        <v>0</v>
      </c>
      <c r="IEP8" s="6">
        <f t="shared" si="99"/>
        <v>0</v>
      </c>
      <c r="IEQ8" s="6">
        <f t="shared" si="99"/>
        <v>0</v>
      </c>
      <c r="IER8" s="6">
        <f t="shared" si="99"/>
        <v>0</v>
      </c>
      <c r="IES8" s="6">
        <f t="shared" si="99"/>
        <v>0</v>
      </c>
      <c r="IET8" s="6">
        <f t="shared" si="99"/>
        <v>0</v>
      </c>
      <c r="IEU8" s="6">
        <f t="shared" si="99"/>
        <v>0</v>
      </c>
      <c r="IEV8" s="6">
        <f t="shared" si="99"/>
        <v>0</v>
      </c>
      <c r="IEW8" s="6">
        <f t="shared" si="99"/>
        <v>0</v>
      </c>
      <c r="IEX8" s="6">
        <f t="shared" si="99"/>
        <v>0</v>
      </c>
      <c r="IEY8" s="6">
        <f t="shared" si="99"/>
        <v>0</v>
      </c>
      <c r="IEZ8" s="6">
        <f t="shared" si="99"/>
        <v>0</v>
      </c>
      <c r="IFA8" s="6">
        <f t="shared" si="99"/>
        <v>0</v>
      </c>
      <c r="IFB8" s="6">
        <f t="shared" si="99"/>
        <v>0</v>
      </c>
      <c r="IFC8" s="6">
        <f t="shared" si="99"/>
        <v>0</v>
      </c>
      <c r="IFD8" s="6">
        <f t="shared" si="99"/>
        <v>0</v>
      </c>
      <c r="IFE8" s="6">
        <f t="shared" si="99"/>
        <v>0</v>
      </c>
      <c r="IFF8" s="6">
        <f t="shared" si="99"/>
        <v>0</v>
      </c>
      <c r="IFG8" s="6">
        <f t="shared" si="99"/>
        <v>0</v>
      </c>
      <c r="IFH8" s="6">
        <f t="shared" si="99"/>
        <v>0</v>
      </c>
      <c r="IFI8" s="6">
        <f t="shared" si="99"/>
        <v>0</v>
      </c>
      <c r="IFJ8" s="6">
        <f t="shared" si="99"/>
        <v>0</v>
      </c>
      <c r="IFK8" s="6">
        <f t="shared" si="99"/>
        <v>0</v>
      </c>
      <c r="IFL8" s="6">
        <f t="shared" si="99"/>
        <v>0</v>
      </c>
      <c r="IFM8" s="6">
        <f t="shared" si="99"/>
        <v>0</v>
      </c>
      <c r="IFN8" s="6">
        <f t="shared" si="99"/>
        <v>0</v>
      </c>
      <c r="IFO8" s="6">
        <f t="shared" si="99"/>
        <v>0</v>
      </c>
      <c r="IFP8" s="6">
        <f t="shared" si="99"/>
        <v>0</v>
      </c>
      <c r="IFQ8" s="6">
        <f t="shared" si="99"/>
        <v>0</v>
      </c>
      <c r="IFR8" s="6">
        <f t="shared" si="99"/>
        <v>0</v>
      </c>
      <c r="IFS8" s="6">
        <f t="shared" si="99"/>
        <v>0</v>
      </c>
      <c r="IFT8" s="6">
        <f t="shared" si="99"/>
        <v>0</v>
      </c>
      <c r="IFU8" s="6">
        <f t="shared" si="99"/>
        <v>0</v>
      </c>
      <c r="IFV8" s="6">
        <f t="shared" si="99"/>
        <v>0</v>
      </c>
      <c r="IFW8" s="6">
        <f t="shared" si="99"/>
        <v>0</v>
      </c>
      <c r="IFX8" s="6">
        <f t="shared" si="99"/>
        <v>0</v>
      </c>
      <c r="IFY8" s="6">
        <f t="shared" si="99"/>
        <v>0</v>
      </c>
      <c r="IFZ8" s="6">
        <f t="shared" si="99"/>
        <v>0</v>
      </c>
      <c r="IGA8" s="6">
        <f t="shared" si="99"/>
        <v>0</v>
      </c>
      <c r="IGB8" s="6">
        <f t="shared" si="99"/>
        <v>0</v>
      </c>
      <c r="IGC8" s="6">
        <f t="shared" si="99"/>
        <v>0</v>
      </c>
      <c r="IGD8" s="6">
        <f t="shared" si="99"/>
        <v>0</v>
      </c>
      <c r="IGE8" s="6">
        <f t="shared" si="99"/>
        <v>0</v>
      </c>
      <c r="IGF8" s="6">
        <f t="shared" si="99"/>
        <v>0</v>
      </c>
      <c r="IGG8" s="6">
        <f t="shared" si="99"/>
        <v>0</v>
      </c>
      <c r="IGH8" s="6">
        <f t="shared" si="99"/>
        <v>0</v>
      </c>
      <c r="IGI8" s="6">
        <f t="shared" si="99"/>
        <v>0</v>
      </c>
      <c r="IGJ8" s="6">
        <f t="shared" si="99"/>
        <v>0</v>
      </c>
      <c r="IGK8" s="6">
        <f t="shared" si="99"/>
        <v>0</v>
      </c>
      <c r="IGL8" s="6">
        <f t="shared" si="99"/>
        <v>0</v>
      </c>
      <c r="IGM8" s="6">
        <f t="shared" si="99"/>
        <v>0</v>
      </c>
      <c r="IGN8" s="6">
        <f t="shared" si="99"/>
        <v>0</v>
      </c>
      <c r="IGO8" s="6">
        <f t="shared" si="99"/>
        <v>0</v>
      </c>
      <c r="IGP8" s="6">
        <f t="shared" si="99"/>
        <v>0</v>
      </c>
      <c r="IGQ8" s="6">
        <f t="shared" si="99"/>
        <v>0</v>
      </c>
      <c r="IGR8" s="6">
        <f t="shared" si="99"/>
        <v>0</v>
      </c>
      <c r="IGS8" s="6">
        <f t="shared" si="99"/>
        <v>0</v>
      </c>
      <c r="IGT8" s="6">
        <f t="shared" si="99"/>
        <v>0</v>
      </c>
      <c r="IGU8" s="6">
        <f t="shared" si="99"/>
        <v>0</v>
      </c>
      <c r="IGV8" s="6">
        <f t="shared" si="99"/>
        <v>0</v>
      </c>
      <c r="IGW8" s="6">
        <f t="shared" si="99"/>
        <v>0</v>
      </c>
      <c r="IGX8" s="6">
        <f t="shared" si="99"/>
        <v>0</v>
      </c>
      <c r="IGY8" s="6">
        <f t="shared" si="99"/>
        <v>0</v>
      </c>
      <c r="IGZ8" s="6">
        <f t="shared" si="99"/>
        <v>0</v>
      </c>
      <c r="IHA8" s="6">
        <f t="shared" ref="IHA8:IJL8" si="100">+IHA5+IHA6+IHA7</f>
        <v>0</v>
      </c>
      <c r="IHB8" s="6">
        <f t="shared" si="100"/>
        <v>0</v>
      </c>
      <c r="IHC8" s="6">
        <f t="shared" si="100"/>
        <v>0</v>
      </c>
      <c r="IHD8" s="6">
        <f t="shared" si="100"/>
        <v>0</v>
      </c>
      <c r="IHE8" s="6">
        <f t="shared" si="100"/>
        <v>0</v>
      </c>
      <c r="IHF8" s="6">
        <f t="shared" si="100"/>
        <v>0</v>
      </c>
      <c r="IHG8" s="6">
        <f t="shared" si="100"/>
        <v>0</v>
      </c>
      <c r="IHH8" s="6">
        <f t="shared" si="100"/>
        <v>0</v>
      </c>
      <c r="IHI8" s="6">
        <f t="shared" si="100"/>
        <v>0</v>
      </c>
      <c r="IHJ8" s="6">
        <f t="shared" si="100"/>
        <v>0</v>
      </c>
      <c r="IHK8" s="6">
        <f t="shared" si="100"/>
        <v>0</v>
      </c>
      <c r="IHL8" s="6">
        <f t="shared" si="100"/>
        <v>0</v>
      </c>
      <c r="IHM8" s="6">
        <f t="shared" si="100"/>
        <v>0</v>
      </c>
      <c r="IHN8" s="6">
        <f t="shared" si="100"/>
        <v>0</v>
      </c>
      <c r="IHO8" s="6">
        <f t="shared" si="100"/>
        <v>0</v>
      </c>
      <c r="IHP8" s="6">
        <f t="shared" si="100"/>
        <v>0</v>
      </c>
      <c r="IHQ8" s="6">
        <f t="shared" si="100"/>
        <v>0</v>
      </c>
      <c r="IHR8" s="6">
        <f t="shared" si="100"/>
        <v>0</v>
      </c>
      <c r="IHS8" s="6">
        <f t="shared" si="100"/>
        <v>0</v>
      </c>
      <c r="IHT8" s="6">
        <f t="shared" si="100"/>
        <v>0</v>
      </c>
      <c r="IHU8" s="6">
        <f t="shared" si="100"/>
        <v>0</v>
      </c>
      <c r="IHV8" s="6">
        <f t="shared" si="100"/>
        <v>0</v>
      </c>
      <c r="IHW8" s="6">
        <f t="shared" si="100"/>
        <v>0</v>
      </c>
      <c r="IHX8" s="6">
        <f t="shared" si="100"/>
        <v>0</v>
      </c>
      <c r="IHY8" s="6">
        <f t="shared" si="100"/>
        <v>0</v>
      </c>
      <c r="IHZ8" s="6">
        <f t="shared" si="100"/>
        <v>0</v>
      </c>
      <c r="IIA8" s="6">
        <f t="shared" si="100"/>
        <v>0</v>
      </c>
      <c r="IIB8" s="6">
        <f t="shared" si="100"/>
        <v>0</v>
      </c>
      <c r="IIC8" s="6">
        <f t="shared" si="100"/>
        <v>0</v>
      </c>
      <c r="IID8" s="6">
        <f t="shared" si="100"/>
        <v>0</v>
      </c>
      <c r="IIE8" s="6">
        <f t="shared" si="100"/>
        <v>0</v>
      </c>
      <c r="IIF8" s="6">
        <f t="shared" si="100"/>
        <v>0</v>
      </c>
      <c r="IIG8" s="6">
        <f t="shared" si="100"/>
        <v>0</v>
      </c>
      <c r="IIH8" s="6">
        <f t="shared" si="100"/>
        <v>0</v>
      </c>
      <c r="III8" s="6">
        <f t="shared" si="100"/>
        <v>0</v>
      </c>
      <c r="IIJ8" s="6">
        <f t="shared" si="100"/>
        <v>0</v>
      </c>
      <c r="IIK8" s="6">
        <f t="shared" si="100"/>
        <v>0</v>
      </c>
      <c r="IIL8" s="6">
        <f t="shared" si="100"/>
        <v>0</v>
      </c>
      <c r="IIM8" s="6">
        <f t="shared" si="100"/>
        <v>0</v>
      </c>
      <c r="IIN8" s="6">
        <f t="shared" si="100"/>
        <v>0</v>
      </c>
      <c r="IIO8" s="6">
        <f t="shared" si="100"/>
        <v>0</v>
      </c>
      <c r="IIP8" s="6">
        <f t="shared" si="100"/>
        <v>0</v>
      </c>
      <c r="IIQ8" s="6">
        <f t="shared" si="100"/>
        <v>0</v>
      </c>
      <c r="IIR8" s="6">
        <f t="shared" si="100"/>
        <v>0</v>
      </c>
      <c r="IIS8" s="6">
        <f t="shared" si="100"/>
        <v>0</v>
      </c>
      <c r="IIT8" s="6">
        <f t="shared" si="100"/>
        <v>0</v>
      </c>
      <c r="IIU8" s="6">
        <f t="shared" si="100"/>
        <v>0</v>
      </c>
      <c r="IIV8" s="6">
        <f t="shared" si="100"/>
        <v>0</v>
      </c>
      <c r="IIW8" s="6">
        <f t="shared" si="100"/>
        <v>0</v>
      </c>
      <c r="IIX8" s="6">
        <f t="shared" si="100"/>
        <v>0</v>
      </c>
      <c r="IIY8" s="6">
        <f t="shared" si="100"/>
        <v>0</v>
      </c>
      <c r="IIZ8" s="6">
        <f t="shared" si="100"/>
        <v>0</v>
      </c>
      <c r="IJA8" s="6">
        <f t="shared" si="100"/>
        <v>0</v>
      </c>
      <c r="IJB8" s="6">
        <f t="shared" si="100"/>
        <v>0</v>
      </c>
      <c r="IJC8" s="6">
        <f t="shared" si="100"/>
        <v>0</v>
      </c>
      <c r="IJD8" s="6">
        <f t="shared" si="100"/>
        <v>0</v>
      </c>
      <c r="IJE8" s="6">
        <f t="shared" si="100"/>
        <v>0</v>
      </c>
      <c r="IJF8" s="6">
        <f t="shared" si="100"/>
        <v>0</v>
      </c>
      <c r="IJG8" s="6">
        <f t="shared" si="100"/>
        <v>0</v>
      </c>
      <c r="IJH8" s="6">
        <f t="shared" si="100"/>
        <v>0</v>
      </c>
      <c r="IJI8" s="6">
        <f t="shared" si="100"/>
        <v>0</v>
      </c>
      <c r="IJJ8" s="6">
        <f t="shared" si="100"/>
        <v>0</v>
      </c>
      <c r="IJK8" s="6">
        <f t="shared" si="100"/>
        <v>0</v>
      </c>
      <c r="IJL8" s="6">
        <f t="shared" si="100"/>
        <v>0</v>
      </c>
      <c r="IJM8" s="6">
        <f t="shared" ref="IJM8:ILX8" si="101">+IJM5+IJM6+IJM7</f>
        <v>0</v>
      </c>
      <c r="IJN8" s="6">
        <f t="shared" si="101"/>
        <v>0</v>
      </c>
      <c r="IJO8" s="6">
        <f t="shared" si="101"/>
        <v>0</v>
      </c>
      <c r="IJP8" s="6">
        <f t="shared" si="101"/>
        <v>0</v>
      </c>
      <c r="IJQ8" s="6">
        <f t="shared" si="101"/>
        <v>0</v>
      </c>
      <c r="IJR8" s="6">
        <f t="shared" si="101"/>
        <v>0</v>
      </c>
      <c r="IJS8" s="6">
        <f t="shared" si="101"/>
        <v>0</v>
      </c>
      <c r="IJT8" s="6">
        <f t="shared" si="101"/>
        <v>0</v>
      </c>
      <c r="IJU8" s="6">
        <f t="shared" si="101"/>
        <v>0</v>
      </c>
      <c r="IJV8" s="6">
        <f t="shared" si="101"/>
        <v>0</v>
      </c>
      <c r="IJW8" s="6">
        <f t="shared" si="101"/>
        <v>0</v>
      </c>
      <c r="IJX8" s="6">
        <f t="shared" si="101"/>
        <v>0</v>
      </c>
      <c r="IJY8" s="6">
        <f t="shared" si="101"/>
        <v>0</v>
      </c>
      <c r="IJZ8" s="6">
        <f t="shared" si="101"/>
        <v>0</v>
      </c>
      <c r="IKA8" s="6">
        <f t="shared" si="101"/>
        <v>0</v>
      </c>
      <c r="IKB8" s="6">
        <f t="shared" si="101"/>
        <v>0</v>
      </c>
      <c r="IKC8" s="6">
        <f t="shared" si="101"/>
        <v>0</v>
      </c>
      <c r="IKD8" s="6">
        <f t="shared" si="101"/>
        <v>0</v>
      </c>
      <c r="IKE8" s="6">
        <f t="shared" si="101"/>
        <v>0</v>
      </c>
      <c r="IKF8" s="6">
        <f t="shared" si="101"/>
        <v>0</v>
      </c>
      <c r="IKG8" s="6">
        <f t="shared" si="101"/>
        <v>0</v>
      </c>
      <c r="IKH8" s="6">
        <f t="shared" si="101"/>
        <v>0</v>
      </c>
      <c r="IKI8" s="6">
        <f t="shared" si="101"/>
        <v>0</v>
      </c>
      <c r="IKJ8" s="6">
        <f t="shared" si="101"/>
        <v>0</v>
      </c>
      <c r="IKK8" s="6">
        <f t="shared" si="101"/>
        <v>0</v>
      </c>
      <c r="IKL8" s="6">
        <f t="shared" si="101"/>
        <v>0</v>
      </c>
      <c r="IKM8" s="6">
        <f t="shared" si="101"/>
        <v>0</v>
      </c>
      <c r="IKN8" s="6">
        <f t="shared" si="101"/>
        <v>0</v>
      </c>
      <c r="IKO8" s="6">
        <f t="shared" si="101"/>
        <v>0</v>
      </c>
      <c r="IKP8" s="6">
        <f t="shared" si="101"/>
        <v>0</v>
      </c>
      <c r="IKQ8" s="6">
        <f t="shared" si="101"/>
        <v>0</v>
      </c>
      <c r="IKR8" s="6">
        <f t="shared" si="101"/>
        <v>0</v>
      </c>
      <c r="IKS8" s="6">
        <f t="shared" si="101"/>
        <v>0</v>
      </c>
      <c r="IKT8" s="6">
        <f t="shared" si="101"/>
        <v>0</v>
      </c>
      <c r="IKU8" s="6">
        <f t="shared" si="101"/>
        <v>0</v>
      </c>
      <c r="IKV8" s="6">
        <f t="shared" si="101"/>
        <v>0</v>
      </c>
      <c r="IKW8" s="6">
        <f t="shared" si="101"/>
        <v>0</v>
      </c>
      <c r="IKX8" s="6">
        <f t="shared" si="101"/>
        <v>0</v>
      </c>
      <c r="IKY8" s="6">
        <f t="shared" si="101"/>
        <v>0</v>
      </c>
      <c r="IKZ8" s="6">
        <f t="shared" si="101"/>
        <v>0</v>
      </c>
      <c r="ILA8" s="6">
        <f t="shared" si="101"/>
        <v>0</v>
      </c>
      <c r="ILB8" s="6">
        <f t="shared" si="101"/>
        <v>0</v>
      </c>
      <c r="ILC8" s="6">
        <f t="shared" si="101"/>
        <v>0</v>
      </c>
      <c r="ILD8" s="6">
        <f t="shared" si="101"/>
        <v>0</v>
      </c>
      <c r="ILE8" s="6">
        <f t="shared" si="101"/>
        <v>0</v>
      </c>
      <c r="ILF8" s="6">
        <f t="shared" si="101"/>
        <v>0</v>
      </c>
      <c r="ILG8" s="6">
        <f t="shared" si="101"/>
        <v>0</v>
      </c>
      <c r="ILH8" s="6">
        <f t="shared" si="101"/>
        <v>0</v>
      </c>
      <c r="ILI8" s="6">
        <f t="shared" si="101"/>
        <v>0</v>
      </c>
      <c r="ILJ8" s="6">
        <f t="shared" si="101"/>
        <v>0</v>
      </c>
      <c r="ILK8" s="6">
        <f t="shared" si="101"/>
        <v>0</v>
      </c>
      <c r="ILL8" s="6">
        <f t="shared" si="101"/>
        <v>0</v>
      </c>
      <c r="ILM8" s="6">
        <f t="shared" si="101"/>
        <v>0</v>
      </c>
      <c r="ILN8" s="6">
        <f t="shared" si="101"/>
        <v>0</v>
      </c>
      <c r="ILO8" s="6">
        <f t="shared" si="101"/>
        <v>0</v>
      </c>
      <c r="ILP8" s="6">
        <f t="shared" si="101"/>
        <v>0</v>
      </c>
      <c r="ILQ8" s="6">
        <f t="shared" si="101"/>
        <v>0</v>
      </c>
      <c r="ILR8" s="6">
        <f t="shared" si="101"/>
        <v>0</v>
      </c>
      <c r="ILS8" s="6">
        <f t="shared" si="101"/>
        <v>0</v>
      </c>
      <c r="ILT8" s="6">
        <f t="shared" si="101"/>
        <v>0</v>
      </c>
      <c r="ILU8" s="6">
        <f t="shared" si="101"/>
        <v>0</v>
      </c>
      <c r="ILV8" s="6">
        <f t="shared" si="101"/>
        <v>0</v>
      </c>
      <c r="ILW8" s="6">
        <f t="shared" si="101"/>
        <v>0</v>
      </c>
      <c r="ILX8" s="6">
        <f t="shared" si="101"/>
        <v>0</v>
      </c>
      <c r="ILY8" s="6">
        <f t="shared" ref="ILY8:IOJ8" si="102">+ILY5+ILY6+ILY7</f>
        <v>0</v>
      </c>
      <c r="ILZ8" s="6">
        <f t="shared" si="102"/>
        <v>0</v>
      </c>
      <c r="IMA8" s="6">
        <f t="shared" si="102"/>
        <v>0</v>
      </c>
      <c r="IMB8" s="6">
        <f t="shared" si="102"/>
        <v>0</v>
      </c>
      <c r="IMC8" s="6">
        <f t="shared" si="102"/>
        <v>0</v>
      </c>
      <c r="IMD8" s="6">
        <f t="shared" si="102"/>
        <v>0</v>
      </c>
      <c r="IME8" s="6">
        <f t="shared" si="102"/>
        <v>0</v>
      </c>
      <c r="IMF8" s="6">
        <f t="shared" si="102"/>
        <v>0</v>
      </c>
      <c r="IMG8" s="6">
        <f t="shared" si="102"/>
        <v>0</v>
      </c>
      <c r="IMH8" s="6">
        <f t="shared" si="102"/>
        <v>0</v>
      </c>
      <c r="IMI8" s="6">
        <f t="shared" si="102"/>
        <v>0</v>
      </c>
      <c r="IMJ8" s="6">
        <f t="shared" si="102"/>
        <v>0</v>
      </c>
      <c r="IMK8" s="6">
        <f t="shared" si="102"/>
        <v>0</v>
      </c>
      <c r="IML8" s="6">
        <f t="shared" si="102"/>
        <v>0</v>
      </c>
      <c r="IMM8" s="6">
        <f t="shared" si="102"/>
        <v>0</v>
      </c>
      <c r="IMN8" s="6">
        <f t="shared" si="102"/>
        <v>0</v>
      </c>
      <c r="IMO8" s="6">
        <f t="shared" si="102"/>
        <v>0</v>
      </c>
      <c r="IMP8" s="6">
        <f t="shared" si="102"/>
        <v>0</v>
      </c>
      <c r="IMQ8" s="6">
        <f t="shared" si="102"/>
        <v>0</v>
      </c>
      <c r="IMR8" s="6">
        <f t="shared" si="102"/>
        <v>0</v>
      </c>
      <c r="IMS8" s="6">
        <f t="shared" si="102"/>
        <v>0</v>
      </c>
      <c r="IMT8" s="6">
        <f t="shared" si="102"/>
        <v>0</v>
      </c>
      <c r="IMU8" s="6">
        <f t="shared" si="102"/>
        <v>0</v>
      </c>
      <c r="IMV8" s="6">
        <f t="shared" si="102"/>
        <v>0</v>
      </c>
      <c r="IMW8" s="6">
        <f t="shared" si="102"/>
        <v>0</v>
      </c>
      <c r="IMX8" s="6">
        <f t="shared" si="102"/>
        <v>0</v>
      </c>
      <c r="IMY8" s="6">
        <f t="shared" si="102"/>
        <v>0</v>
      </c>
      <c r="IMZ8" s="6">
        <f t="shared" si="102"/>
        <v>0</v>
      </c>
      <c r="INA8" s="6">
        <f t="shared" si="102"/>
        <v>0</v>
      </c>
      <c r="INB8" s="6">
        <f t="shared" si="102"/>
        <v>0</v>
      </c>
      <c r="INC8" s="6">
        <f t="shared" si="102"/>
        <v>0</v>
      </c>
      <c r="IND8" s="6">
        <f t="shared" si="102"/>
        <v>0</v>
      </c>
      <c r="INE8" s="6">
        <f t="shared" si="102"/>
        <v>0</v>
      </c>
      <c r="INF8" s="6">
        <f t="shared" si="102"/>
        <v>0</v>
      </c>
      <c r="ING8" s="6">
        <f t="shared" si="102"/>
        <v>0</v>
      </c>
      <c r="INH8" s="6">
        <f t="shared" si="102"/>
        <v>0</v>
      </c>
      <c r="INI8" s="6">
        <f t="shared" si="102"/>
        <v>0</v>
      </c>
      <c r="INJ8" s="6">
        <f t="shared" si="102"/>
        <v>0</v>
      </c>
      <c r="INK8" s="6">
        <f t="shared" si="102"/>
        <v>0</v>
      </c>
      <c r="INL8" s="6">
        <f t="shared" si="102"/>
        <v>0</v>
      </c>
      <c r="INM8" s="6">
        <f t="shared" si="102"/>
        <v>0</v>
      </c>
      <c r="INN8" s="6">
        <f t="shared" si="102"/>
        <v>0</v>
      </c>
      <c r="INO8" s="6">
        <f t="shared" si="102"/>
        <v>0</v>
      </c>
      <c r="INP8" s="6">
        <f t="shared" si="102"/>
        <v>0</v>
      </c>
      <c r="INQ8" s="6">
        <f t="shared" si="102"/>
        <v>0</v>
      </c>
      <c r="INR8" s="6">
        <f t="shared" si="102"/>
        <v>0</v>
      </c>
      <c r="INS8" s="6">
        <f t="shared" si="102"/>
        <v>0</v>
      </c>
      <c r="INT8" s="6">
        <f t="shared" si="102"/>
        <v>0</v>
      </c>
      <c r="INU8" s="6">
        <f t="shared" si="102"/>
        <v>0</v>
      </c>
      <c r="INV8" s="6">
        <f t="shared" si="102"/>
        <v>0</v>
      </c>
      <c r="INW8" s="6">
        <f t="shared" si="102"/>
        <v>0</v>
      </c>
      <c r="INX8" s="6">
        <f t="shared" si="102"/>
        <v>0</v>
      </c>
      <c r="INY8" s="6">
        <f t="shared" si="102"/>
        <v>0</v>
      </c>
      <c r="INZ8" s="6">
        <f t="shared" si="102"/>
        <v>0</v>
      </c>
      <c r="IOA8" s="6">
        <f t="shared" si="102"/>
        <v>0</v>
      </c>
      <c r="IOB8" s="6">
        <f t="shared" si="102"/>
        <v>0</v>
      </c>
      <c r="IOC8" s="6">
        <f t="shared" si="102"/>
        <v>0</v>
      </c>
      <c r="IOD8" s="6">
        <f t="shared" si="102"/>
        <v>0</v>
      </c>
      <c r="IOE8" s="6">
        <f t="shared" si="102"/>
        <v>0</v>
      </c>
      <c r="IOF8" s="6">
        <f t="shared" si="102"/>
        <v>0</v>
      </c>
      <c r="IOG8" s="6">
        <f t="shared" si="102"/>
        <v>0</v>
      </c>
      <c r="IOH8" s="6">
        <f t="shared" si="102"/>
        <v>0</v>
      </c>
      <c r="IOI8" s="6">
        <f t="shared" si="102"/>
        <v>0</v>
      </c>
      <c r="IOJ8" s="6">
        <f t="shared" si="102"/>
        <v>0</v>
      </c>
      <c r="IOK8" s="6">
        <f t="shared" ref="IOK8:IQV8" si="103">+IOK5+IOK6+IOK7</f>
        <v>0</v>
      </c>
      <c r="IOL8" s="6">
        <f t="shared" si="103"/>
        <v>0</v>
      </c>
      <c r="IOM8" s="6">
        <f t="shared" si="103"/>
        <v>0</v>
      </c>
      <c r="ION8" s="6">
        <f t="shared" si="103"/>
        <v>0</v>
      </c>
      <c r="IOO8" s="6">
        <f t="shared" si="103"/>
        <v>0</v>
      </c>
      <c r="IOP8" s="6">
        <f t="shared" si="103"/>
        <v>0</v>
      </c>
      <c r="IOQ8" s="6">
        <f t="shared" si="103"/>
        <v>0</v>
      </c>
      <c r="IOR8" s="6">
        <f t="shared" si="103"/>
        <v>0</v>
      </c>
      <c r="IOS8" s="6">
        <f t="shared" si="103"/>
        <v>0</v>
      </c>
      <c r="IOT8" s="6">
        <f t="shared" si="103"/>
        <v>0</v>
      </c>
      <c r="IOU8" s="6">
        <f t="shared" si="103"/>
        <v>0</v>
      </c>
      <c r="IOV8" s="6">
        <f t="shared" si="103"/>
        <v>0</v>
      </c>
      <c r="IOW8" s="6">
        <f t="shared" si="103"/>
        <v>0</v>
      </c>
      <c r="IOX8" s="6">
        <f t="shared" si="103"/>
        <v>0</v>
      </c>
      <c r="IOY8" s="6">
        <f t="shared" si="103"/>
        <v>0</v>
      </c>
      <c r="IOZ8" s="6">
        <f t="shared" si="103"/>
        <v>0</v>
      </c>
      <c r="IPA8" s="6">
        <f t="shared" si="103"/>
        <v>0</v>
      </c>
      <c r="IPB8" s="6">
        <f t="shared" si="103"/>
        <v>0</v>
      </c>
      <c r="IPC8" s="6">
        <f t="shared" si="103"/>
        <v>0</v>
      </c>
      <c r="IPD8" s="6">
        <f t="shared" si="103"/>
        <v>0</v>
      </c>
      <c r="IPE8" s="6">
        <f t="shared" si="103"/>
        <v>0</v>
      </c>
      <c r="IPF8" s="6">
        <f t="shared" si="103"/>
        <v>0</v>
      </c>
      <c r="IPG8" s="6">
        <f t="shared" si="103"/>
        <v>0</v>
      </c>
      <c r="IPH8" s="6">
        <f t="shared" si="103"/>
        <v>0</v>
      </c>
      <c r="IPI8" s="6">
        <f t="shared" si="103"/>
        <v>0</v>
      </c>
      <c r="IPJ8" s="6">
        <f t="shared" si="103"/>
        <v>0</v>
      </c>
      <c r="IPK8" s="6">
        <f t="shared" si="103"/>
        <v>0</v>
      </c>
      <c r="IPL8" s="6">
        <f t="shared" si="103"/>
        <v>0</v>
      </c>
      <c r="IPM8" s="6">
        <f t="shared" si="103"/>
        <v>0</v>
      </c>
      <c r="IPN8" s="6">
        <f t="shared" si="103"/>
        <v>0</v>
      </c>
      <c r="IPO8" s="6">
        <f t="shared" si="103"/>
        <v>0</v>
      </c>
      <c r="IPP8" s="6">
        <f t="shared" si="103"/>
        <v>0</v>
      </c>
      <c r="IPQ8" s="6">
        <f t="shared" si="103"/>
        <v>0</v>
      </c>
      <c r="IPR8" s="6">
        <f t="shared" si="103"/>
        <v>0</v>
      </c>
      <c r="IPS8" s="6">
        <f t="shared" si="103"/>
        <v>0</v>
      </c>
      <c r="IPT8" s="6">
        <f t="shared" si="103"/>
        <v>0</v>
      </c>
      <c r="IPU8" s="6">
        <f t="shared" si="103"/>
        <v>0</v>
      </c>
      <c r="IPV8" s="6">
        <f t="shared" si="103"/>
        <v>0</v>
      </c>
      <c r="IPW8" s="6">
        <f t="shared" si="103"/>
        <v>0</v>
      </c>
      <c r="IPX8" s="6">
        <f t="shared" si="103"/>
        <v>0</v>
      </c>
      <c r="IPY8" s="6">
        <f t="shared" si="103"/>
        <v>0</v>
      </c>
      <c r="IPZ8" s="6">
        <f t="shared" si="103"/>
        <v>0</v>
      </c>
      <c r="IQA8" s="6">
        <f t="shared" si="103"/>
        <v>0</v>
      </c>
      <c r="IQB8" s="6">
        <f t="shared" si="103"/>
        <v>0</v>
      </c>
      <c r="IQC8" s="6">
        <f t="shared" si="103"/>
        <v>0</v>
      </c>
      <c r="IQD8" s="6">
        <f t="shared" si="103"/>
        <v>0</v>
      </c>
      <c r="IQE8" s="6">
        <f t="shared" si="103"/>
        <v>0</v>
      </c>
      <c r="IQF8" s="6">
        <f t="shared" si="103"/>
        <v>0</v>
      </c>
      <c r="IQG8" s="6">
        <f t="shared" si="103"/>
        <v>0</v>
      </c>
      <c r="IQH8" s="6">
        <f t="shared" si="103"/>
        <v>0</v>
      </c>
      <c r="IQI8" s="6">
        <f t="shared" si="103"/>
        <v>0</v>
      </c>
      <c r="IQJ8" s="6">
        <f t="shared" si="103"/>
        <v>0</v>
      </c>
      <c r="IQK8" s="6">
        <f t="shared" si="103"/>
        <v>0</v>
      </c>
      <c r="IQL8" s="6">
        <f t="shared" si="103"/>
        <v>0</v>
      </c>
      <c r="IQM8" s="6">
        <f t="shared" si="103"/>
        <v>0</v>
      </c>
      <c r="IQN8" s="6">
        <f t="shared" si="103"/>
        <v>0</v>
      </c>
      <c r="IQO8" s="6">
        <f t="shared" si="103"/>
        <v>0</v>
      </c>
      <c r="IQP8" s="6">
        <f t="shared" si="103"/>
        <v>0</v>
      </c>
      <c r="IQQ8" s="6">
        <f t="shared" si="103"/>
        <v>0</v>
      </c>
      <c r="IQR8" s="6">
        <f t="shared" si="103"/>
        <v>0</v>
      </c>
      <c r="IQS8" s="6">
        <f t="shared" si="103"/>
        <v>0</v>
      </c>
      <c r="IQT8" s="6">
        <f t="shared" si="103"/>
        <v>0</v>
      </c>
      <c r="IQU8" s="6">
        <f t="shared" si="103"/>
        <v>0</v>
      </c>
      <c r="IQV8" s="6">
        <f t="shared" si="103"/>
        <v>0</v>
      </c>
      <c r="IQW8" s="6">
        <f t="shared" ref="IQW8:ITH8" si="104">+IQW5+IQW6+IQW7</f>
        <v>0</v>
      </c>
      <c r="IQX8" s="6">
        <f t="shared" si="104"/>
        <v>0</v>
      </c>
      <c r="IQY8" s="6">
        <f t="shared" si="104"/>
        <v>0</v>
      </c>
      <c r="IQZ8" s="6">
        <f t="shared" si="104"/>
        <v>0</v>
      </c>
      <c r="IRA8" s="6">
        <f t="shared" si="104"/>
        <v>0</v>
      </c>
      <c r="IRB8" s="6">
        <f t="shared" si="104"/>
        <v>0</v>
      </c>
      <c r="IRC8" s="6">
        <f t="shared" si="104"/>
        <v>0</v>
      </c>
      <c r="IRD8" s="6">
        <f t="shared" si="104"/>
        <v>0</v>
      </c>
      <c r="IRE8" s="6">
        <f t="shared" si="104"/>
        <v>0</v>
      </c>
      <c r="IRF8" s="6">
        <f t="shared" si="104"/>
        <v>0</v>
      </c>
      <c r="IRG8" s="6">
        <f t="shared" si="104"/>
        <v>0</v>
      </c>
      <c r="IRH8" s="6">
        <f t="shared" si="104"/>
        <v>0</v>
      </c>
      <c r="IRI8" s="6">
        <f t="shared" si="104"/>
        <v>0</v>
      </c>
      <c r="IRJ8" s="6">
        <f t="shared" si="104"/>
        <v>0</v>
      </c>
      <c r="IRK8" s="6">
        <f t="shared" si="104"/>
        <v>0</v>
      </c>
      <c r="IRL8" s="6">
        <f t="shared" si="104"/>
        <v>0</v>
      </c>
      <c r="IRM8" s="6">
        <f t="shared" si="104"/>
        <v>0</v>
      </c>
      <c r="IRN8" s="6">
        <f t="shared" si="104"/>
        <v>0</v>
      </c>
      <c r="IRO8" s="6">
        <f t="shared" si="104"/>
        <v>0</v>
      </c>
      <c r="IRP8" s="6">
        <f t="shared" si="104"/>
        <v>0</v>
      </c>
      <c r="IRQ8" s="6">
        <f t="shared" si="104"/>
        <v>0</v>
      </c>
      <c r="IRR8" s="6">
        <f t="shared" si="104"/>
        <v>0</v>
      </c>
      <c r="IRS8" s="6">
        <f t="shared" si="104"/>
        <v>0</v>
      </c>
      <c r="IRT8" s="6">
        <f t="shared" si="104"/>
        <v>0</v>
      </c>
      <c r="IRU8" s="6">
        <f t="shared" si="104"/>
        <v>0</v>
      </c>
      <c r="IRV8" s="6">
        <f t="shared" si="104"/>
        <v>0</v>
      </c>
      <c r="IRW8" s="6">
        <f t="shared" si="104"/>
        <v>0</v>
      </c>
      <c r="IRX8" s="6">
        <f t="shared" si="104"/>
        <v>0</v>
      </c>
      <c r="IRY8" s="6">
        <f t="shared" si="104"/>
        <v>0</v>
      </c>
      <c r="IRZ8" s="6">
        <f t="shared" si="104"/>
        <v>0</v>
      </c>
      <c r="ISA8" s="6">
        <f t="shared" si="104"/>
        <v>0</v>
      </c>
      <c r="ISB8" s="6">
        <f t="shared" si="104"/>
        <v>0</v>
      </c>
      <c r="ISC8" s="6">
        <f t="shared" si="104"/>
        <v>0</v>
      </c>
      <c r="ISD8" s="6">
        <f t="shared" si="104"/>
        <v>0</v>
      </c>
      <c r="ISE8" s="6">
        <f t="shared" si="104"/>
        <v>0</v>
      </c>
      <c r="ISF8" s="6">
        <f t="shared" si="104"/>
        <v>0</v>
      </c>
      <c r="ISG8" s="6">
        <f t="shared" si="104"/>
        <v>0</v>
      </c>
      <c r="ISH8" s="6">
        <f t="shared" si="104"/>
        <v>0</v>
      </c>
      <c r="ISI8" s="6">
        <f t="shared" si="104"/>
        <v>0</v>
      </c>
      <c r="ISJ8" s="6">
        <f t="shared" si="104"/>
        <v>0</v>
      </c>
      <c r="ISK8" s="6">
        <f t="shared" si="104"/>
        <v>0</v>
      </c>
      <c r="ISL8" s="6">
        <f t="shared" si="104"/>
        <v>0</v>
      </c>
      <c r="ISM8" s="6">
        <f t="shared" si="104"/>
        <v>0</v>
      </c>
      <c r="ISN8" s="6">
        <f t="shared" si="104"/>
        <v>0</v>
      </c>
      <c r="ISO8" s="6">
        <f t="shared" si="104"/>
        <v>0</v>
      </c>
      <c r="ISP8" s="6">
        <f t="shared" si="104"/>
        <v>0</v>
      </c>
      <c r="ISQ8" s="6">
        <f t="shared" si="104"/>
        <v>0</v>
      </c>
      <c r="ISR8" s="6">
        <f t="shared" si="104"/>
        <v>0</v>
      </c>
      <c r="ISS8" s="6">
        <f t="shared" si="104"/>
        <v>0</v>
      </c>
      <c r="IST8" s="6">
        <f t="shared" si="104"/>
        <v>0</v>
      </c>
      <c r="ISU8" s="6">
        <f t="shared" si="104"/>
        <v>0</v>
      </c>
      <c r="ISV8" s="6">
        <f t="shared" si="104"/>
        <v>0</v>
      </c>
      <c r="ISW8" s="6">
        <f t="shared" si="104"/>
        <v>0</v>
      </c>
      <c r="ISX8" s="6">
        <f t="shared" si="104"/>
        <v>0</v>
      </c>
      <c r="ISY8" s="6">
        <f t="shared" si="104"/>
        <v>0</v>
      </c>
      <c r="ISZ8" s="6">
        <f t="shared" si="104"/>
        <v>0</v>
      </c>
      <c r="ITA8" s="6">
        <f t="shared" si="104"/>
        <v>0</v>
      </c>
      <c r="ITB8" s="6">
        <f t="shared" si="104"/>
        <v>0</v>
      </c>
      <c r="ITC8" s="6">
        <f t="shared" si="104"/>
        <v>0</v>
      </c>
      <c r="ITD8" s="6">
        <f t="shared" si="104"/>
        <v>0</v>
      </c>
      <c r="ITE8" s="6">
        <f t="shared" si="104"/>
        <v>0</v>
      </c>
      <c r="ITF8" s="6">
        <f t="shared" si="104"/>
        <v>0</v>
      </c>
      <c r="ITG8" s="6">
        <f t="shared" si="104"/>
        <v>0</v>
      </c>
      <c r="ITH8" s="6">
        <f t="shared" si="104"/>
        <v>0</v>
      </c>
      <c r="ITI8" s="6">
        <f t="shared" ref="ITI8:IVT8" si="105">+ITI5+ITI6+ITI7</f>
        <v>0</v>
      </c>
      <c r="ITJ8" s="6">
        <f t="shared" si="105"/>
        <v>0</v>
      </c>
      <c r="ITK8" s="6">
        <f t="shared" si="105"/>
        <v>0</v>
      </c>
      <c r="ITL8" s="6">
        <f t="shared" si="105"/>
        <v>0</v>
      </c>
      <c r="ITM8" s="6">
        <f t="shared" si="105"/>
        <v>0</v>
      </c>
      <c r="ITN8" s="6">
        <f t="shared" si="105"/>
        <v>0</v>
      </c>
      <c r="ITO8" s="6">
        <f t="shared" si="105"/>
        <v>0</v>
      </c>
      <c r="ITP8" s="6">
        <f t="shared" si="105"/>
        <v>0</v>
      </c>
      <c r="ITQ8" s="6">
        <f t="shared" si="105"/>
        <v>0</v>
      </c>
      <c r="ITR8" s="6">
        <f t="shared" si="105"/>
        <v>0</v>
      </c>
      <c r="ITS8" s="6">
        <f t="shared" si="105"/>
        <v>0</v>
      </c>
      <c r="ITT8" s="6">
        <f t="shared" si="105"/>
        <v>0</v>
      </c>
      <c r="ITU8" s="6">
        <f t="shared" si="105"/>
        <v>0</v>
      </c>
      <c r="ITV8" s="6">
        <f t="shared" si="105"/>
        <v>0</v>
      </c>
      <c r="ITW8" s="6">
        <f t="shared" si="105"/>
        <v>0</v>
      </c>
      <c r="ITX8" s="6">
        <f t="shared" si="105"/>
        <v>0</v>
      </c>
      <c r="ITY8" s="6">
        <f t="shared" si="105"/>
        <v>0</v>
      </c>
      <c r="ITZ8" s="6">
        <f t="shared" si="105"/>
        <v>0</v>
      </c>
      <c r="IUA8" s="6">
        <f t="shared" si="105"/>
        <v>0</v>
      </c>
      <c r="IUB8" s="6">
        <f t="shared" si="105"/>
        <v>0</v>
      </c>
      <c r="IUC8" s="6">
        <f t="shared" si="105"/>
        <v>0</v>
      </c>
      <c r="IUD8" s="6">
        <f t="shared" si="105"/>
        <v>0</v>
      </c>
      <c r="IUE8" s="6">
        <f t="shared" si="105"/>
        <v>0</v>
      </c>
      <c r="IUF8" s="6">
        <f t="shared" si="105"/>
        <v>0</v>
      </c>
      <c r="IUG8" s="6">
        <f t="shared" si="105"/>
        <v>0</v>
      </c>
      <c r="IUH8" s="6">
        <f t="shared" si="105"/>
        <v>0</v>
      </c>
      <c r="IUI8" s="6">
        <f t="shared" si="105"/>
        <v>0</v>
      </c>
      <c r="IUJ8" s="6">
        <f t="shared" si="105"/>
        <v>0</v>
      </c>
      <c r="IUK8" s="6">
        <f t="shared" si="105"/>
        <v>0</v>
      </c>
      <c r="IUL8" s="6">
        <f t="shared" si="105"/>
        <v>0</v>
      </c>
      <c r="IUM8" s="6">
        <f t="shared" si="105"/>
        <v>0</v>
      </c>
      <c r="IUN8" s="6">
        <f t="shared" si="105"/>
        <v>0</v>
      </c>
      <c r="IUO8" s="6">
        <f t="shared" si="105"/>
        <v>0</v>
      </c>
      <c r="IUP8" s="6">
        <f t="shared" si="105"/>
        <v>0</v>
      </c>
      <c r="IUQ8" s="6">
        <f t="shared" si="105"/>
        <v>0</v>
      </c>
      <c r="IUR8" s="6">
        <f t="shared" si="105"/>
        <v>0</v>
      </c>
      <c r="IUS8" s="6">
        <f t="shared" si="105"/>
        <v>0</v>
      </c>
      <c r="IUT8" s="6">
        <f t="shared" si="105"/>
        <v>0</v>
      </c>
      <c r="IUU8" s="6">
        <f t="shared" si="105"/>
        <v>0</v>
      </c>
      <c r="IUV8" s="6">
        <f t="shared" si="105"/>
        <v>0</v>
      </c>
      <c r="IUW8" s="6">
        <f t="shared" si="105"/>
        <v>0</v>
      </c>
      <c r="IUX8" s="6">
        <f t="shared" si="105"/>
        <v>0</v>
      </c>
      <c r="IUY8" s="6">
        <f t="shared" si="105"/>
        <v>0</v>
      </c>
      <c r="IUZ8" s="6">
        <f t="shared" si="105"/>
        <v>0</v>
      </c>
      <c r="IVA8" s="6">
        <f t="shared" si="105"/>
        <v>0</v>
      </c>
      <c r="IVB8" s="6">
        <f t="shared" si="105"/>
        <v>0</v>
      </c>
      <c r="IVC8" s="6">
        <f t="shared" si="105"/>
        <v>0</v>
      </c>
      <c r="IVD8" s="6">
        <f t="shared" si="105"/>
        <v>0</v>
      </c>
      <c r="IVE8" s="6">
        <f t="shared" si="105"/>
        <v>0</v>
      </c>
      <c r="IVF8" s="6">
        <f t="shared" si="105"/>
        <v>0</v>
      </c>
      <c r="IVG8" s="6">
        <f t="shared" si="105"/>
        <v>0</v>
      </c>
      <c r="IVH8" s="6">
        <f t="shared" si="105"/>
        <v>0</v>
      </c>
      <c r="IVI8" s="6">
        <f t="shared" si="105"/>
        <v>0</v>
      </c>
      <c r="IVJ8" s="6">
        <f t="shared" si="105"/>
        <v>0</v>
      </c>
      <c r="IVK8" s="6">
        <f t="shared" si="105"/>
        <v>0</v>
      </c>
      <c r="IVL8" s="6">
        <f t="shared" si="105"/>
        <v>0</v>
      </c>
      <c r="IVM8" s="6">
        <f t="shared" si="105"/>
        <v>0</v>
      </c>
      <c r="IVN8" s="6">
        <f t="shared" si="105"/>
        <v>0</v>
      </c>
      <c r="IVO8" s="6">
        <f t="shared" si="105"/>
        <v>0</v>
      </c>
      <c r="IVP8" s="6">
        <f t="shared" si="105"/>
        <v>0</v>
      </c>
      <c r="IVQ8" s="6">
        <f t="shared" si="105"/>
        <v>0</v>
      </c>
      <c r="IVR8" s="6">
        <f t="shared" si="105"/>
        <v>0</v>
      </c>
      <c r="IVS8" s="6">
        <f t="shared" si="105"/>
        <v>0</v>
      </c>
      <c r="IVT8" s="6">
        <f t="shared" si="105"/>
        <v>0</v>
      </c>
      <c r="IVU8" s="6">
        <f t="shared" ref="IVU8:IYF8" si="106">+IVU5+IVU6+IVU7</f>
        <v>0</v>
      </c>
      <c r="IVV8" s="6">
        <f t="shared" si="106"/>
        <v>0</v>
      </c>
      <c r="IVW8" s="6">
        <f t="shared" si="106"/>
        <v>0</v>
      </c>
      <c r="IVX8" s="6">
        <f t="shared" si="106"/>
        <v>0</v>
      </c>
      <c r="IVY8" s="6">
        <f t="shared" si="106"/>
        <v>0</v>
      </c>
      <c r="IVZ8" s="6">
        <f t="shared" si="106"/>
        <v>0</v>
      </c>
      <c r="IWA8" s="6">
        <f t="shared" si="106"/>
        <v>0</v>
      </c>
      <c r="IWB8" s="6">
        <f t="shared" si="106"/>
        <v>0</v>
      </c>
      <c r="IWC8" s="6">
        <f t="shared" si="106"/>
        <v>0</v>
      </c>
      <c r="IWD8" s="6">
        <f t="shared" si="106"/>
        <v>0</v>
      </c>
      <c r="IWE8" s="6">
        <f t="shared" si="106"/>
        <v>0</v>
      </c>
      <c r="IWF8" s="6">
        <f t="shared" si="106"/>
        <v>0</v>
      </c>
      <c r="IWG8" s="6">
        <f t="shared" si="106"/>
        <v>0</v>
      </c>
      <c r="IWH8" s="6">
        <f t="shared" si="106"/>
        <v>0</v>
      </c>
      <c r="IWI8" s="6">
        <f t="shared" si="106"/>
        <v>0</v>
      </c>
      <c r="IWJ8" s="6">
        <f t="shared" si="106"/>
        <v>0</v>
      </c>
      <c r="IWK8" s="6">
        <f t="shared" si="106"/>
        <v>0</v>
      </c>
      <c r="IWL8" s="6">
        <f t="shared" si="106"/>
        <v>0</v>
      </c>
      <c r="IWM8" s="6">
        <f t="shared" si="106"/>
        <v>0</v>
      </c>
      <c r="IWN8" s="6">
        <f t="shared" si="106"/>
        <v>0</v>
      </c>
      <c r="IWO8" s="6">
        <f t="shared" si="106"/>
        <v>0</v>
      </c>
      <c r="IWP8" s="6">
        <f t="shared" si="106"/>
        <v>0</v>
      </c>
      <c r="IWQ8" s="6">
        <f t="shared" si="106"/>
        <v>0</v>
      </c>
      <c r="IWR8" s="6">
        <f t="shared" si="106"/>
        <v>0</v>
      </c>
      <c r="IWS8" s="6">
        <f t="shared" si="106"/>
        <v>0</v>
      </c>
      <c r="IWT8" s="6">
        <f t="shared" si="106"/>
        <v>0</v>
      </c>
      <c r="IWU8" s="6">
        <f t="shared" si="106"/>
        <v>0</v>
      </c>
      <c r="IWV8" s="6">
        <f t="shared" si="106"/>
        <v>0</v>
      </c>
      <c r="IWW8" s="6">
        <f t="shared" si="106"/>
        <v>0</v>
      </c>
      <c r="IWX8" s="6">
        <f t="shared" si="106"/>
        <v>0</v>
      </c>
      <c r="IWY8" s="6">
        <f t="shared" si="106"/>
        <v>0</v>
      </c>
      <c r="IWZ8" s="6">
        <f t="shared" si="106"/>
        <v>0</v>
      </c>
      <c r="IXA8" s="6">
        <f t="shared" si="106"/>
        <v>0</v>
      </c>
      <c r="IXB8" s="6">
        <f t="shared" si="106"/>
        <v>0</v>
      </c>
      <c r="IXC8" s="6">
        <f t="shared" si="106"/>
        <v>0</v>
      </c>
      <c r="IXD8" s="6">
        <f t="shared" si="106"/>
        <v>0</v>
      </c>
      <c r="IXE8" s="6">
        <f t="shared" si="106"/>
        <v>0</v>
      </c>
      <c r="IXF8" s="6">
        <f t="shared" si="106"/>
        <v>0</v>
      </c>
      <c r="IXG8" s="6">
        <f t="shared" si="106"/>
        <v>0</v>
      </c>
      <c r="IXH8" s="6">
        <f t="shared" si="106"/>
        <v>0</v>
      </c>
      <c r="IXI8" s="6">
        <f t="shared" si="106"/>
        <v>0</v>
      </c>
      <c r="IXJ8" s="6">
        <f t="shared" si="106"/>
        <v>0</v>
      </c>
      <c r="IXK8" s="6">
        <f t="shared" si="106"/>
        <v>0</v>
      </c>
      <c r="IXL8" s="6">
        <f t="shared" si="106"/>
        <v>0</v>
      </c>
      <c r="IXM8" s="6">
        <f t="shared" si="106"/>
        <v>0</v>
      </c>
      <c r="IXN8" s="6">
        <f t="shared" si="106"/>
        <v>0</v>
      </c>
      <c r="IXO8" s="6">
        <f t="shared" si="106"/>
        <v>0</v>
      </c>
      <c r="IXP8" s="6">
        <f t="shared" si="106"/>
        <v>0</v>
      </c>
      <c r="IXQ8" s="6">
        <f t="shared" si="106"/>
        <v>0</v>
      </c>
      <c r="IXR8" s="6">
        <f t="shared" si="106"/>
        <v>0</v>
      </c>
      <c r="IXS8" s="6">
        <f t="shared" si="106"/>
        <v>0</v>
      </c>
      <c r="IXT8" s="6">
        <f t="shared" si="106"/>
        <v>0</v>
      </c>
      <c r="IXU8" s="6">
        <f t="shared" si="106"/>
        <v>0</v>
      </c>
      <c r="IXV8" s="6">
        <f t="shared" si="106"/>
        <v>0</v>
      </c>
      <c r="IXW8" s="6">
        <f t="shared" si="106"/>
        <v>0</v>
      </c>
      <c r="IXX8" s="6">
        <f t="shared" si="106"/>
        <v>0</v>
      </c>
      <c r="IXY8" s="6">
        <f t="shared" si="106"/>
        <v>0</v>
      </c>
      <c r="IXZ8" s="6">
        <f t="shared" si="106"/>
        <v>0</v>
      </c>
      <c r="IYA8" s="6">
        <f t="shared" si="106"/>
        <v>0</v>
      </c>
      <c r="IYB8" s="6">
        <f t="shared" si="106"/>
        <v>0</v>
      </c>
      <c r="IYC8" s="6">
        <f t="shared" si="106"/>
        <v>0</v>
      </c>
      <c r="IYD8" s="6">
        <f t="shared" si="106"/>
        <v>0</v>
      </c>
      <c r="IYE8" s="6">
        <f t="shared" si="106"/>
        <v>0</v>
      </c>
      <c r="IYF8" s="6">
        <f t="shared" si="106"/>
        <v>0</v>
      </c>
      <c r="IYG8" s="6">
        <f t="shared" ref="IYG8:JAR8" si="107">+IYG5+IYG6+IYG7</f>
        <v>0</v>
      </c>
      <c r="IYH8" s="6">
        <f t="shared" si="107"/>
        <v>0</v>
      </c>
      <c r="IYI8" s="6">
        <f t="shared" si="107"/>
        <v>0</v>
      </c>
      <c r="IYJ8" s="6">
        <f t="shared" si="107"/>
        <v>0</v>
      </c>
      <c r="IYK8" s="6">
        <f t="shared" si="107"/>
        <v>0</v>
      </c>
      <c r="IYL8" s="6">
        <f t="shared" si="107"/>
        <v>0</v>
      </c>
      <c r="IYM8" s="6">
        <f t="shared" si="107"/>
        <v>0</v>
      </c>
      <c r="IYN8" s="6">
        <f t="shared" si="107"/>
        <v>0</v>
      </c>
      <c r="IYO8" s="6">
        <f t="shared" si="107"/>
        <v>0</v>
      </c>
      <c r="IYP8" s="6">
        <f t="shared" si="107"/>
        <v>0</v>
      </c>
      <c r="IYQ8" s="6">
        <f t="shared" si="107"/>
        <v>0</v>
      </c>
      <c r="IYR8" s="6">
        <f t="shared" si="107"/>
        <v>0</v>
      </c>
      <c r="IYS8" s="6">
        <f t="shared" si="107"/>
        <v>0</v>
      </c>
      <c r="IYT8" s="6">
        <f t="shared" si="107"/>
        <v>0</v>
      </c>
      <c r="IYU8" s="6">
        <f t="shared" si="107"/>
        <v>0</v>
      </c>
      <c r="IYV8" s="6">
        <f t="shared" si="107"/>
        <v>0</v>
      </c>
      <c r="IYW8" s="6">
        <f t="shared" si="107"/>
        <v>0</v>
      </c>
      <c r="IYX8" s="6">
        <f t="shared" si="107"/>
        <v>0</v>
      </c>
      <c r="IYY8" s="6">
        <f t="shared" si="107"/>
        <v>0</v>
      </c>
      <c r="IYZ8" s="6">
        <f t="shared" si="107"/>
        <v>0</v>
      </c>
      <c r="IZA8" s="6">
        <f t="shared" si="107"/>
        <v>0</v>
      </c>
      <c r="IZB8" s="6">
        <f t="shared" si="107"/>
        <v>0</v>
      </c>
      <c r="IZC8" s="6">
        <f t="shared" si="107"/>
        <v>0</v>
      </c>
      <c r="IZD8" s="6">
        <f t="shared" si="107"/>
        <v>0</v>
      </c>
      <c r="IZE8" s="6">
        <f t="shared" si="107"/>
        <v>0</v>
      </c>
      <c r="IZF8" s="6">
        <f t="shared" si="107"/>
        <v>0</v>
      </c>
      <c r="IZG8" s="6">
        <f t="shared" si="107"/>
        <v>0</v>
      </c>
      <c r="IZH8" s="6">
        <f t="shared" si="107"/>
        <v>0</v>
      </c>
      <c r="IZI8" s="6">
        <f t="shared" si="107"/>
        <v>0</v>
      </c>
      <c r="IZJ8" s="6">
        <f t="shared" si="107"/>
        <v>0</v>
      </c>
      <c r="IZK8" s="6">
        <f t="shared" si="107"/>
        <v>0</v>
      </c>
      <c r="IZL8" s="6">
        <f t="shared" si="107"/>
        <v>0</v>
      </c>
      <c r="IZM8" s="6">
        <f t="shared" si="107"/>
        <v>0</v>
      </c>
      <c r="IZN8" s="6">
        <f t="shared" si="107"/>
        <v>0</v>
      </c>
      <c r="IZO8" s="6">
        <f t="shared" si="107"/>
        <v>0</v>
      </c>
      <c r="IZP8" s="6">
        <f t="shared" si="107"/>
        <v>0</v>
      </c>
      <c r="IZQ8" s="6">
        <f t="shared" si="107"/>
        <v>0</v>
      </c>
      <c r="IZR8" s="6">
        <f t="shared" si="107"/>
        <v>0</v>
      </c>
      <c r="IZS8" s="6">
        <f t="shared" si="107"/>
        <v>0</v>
      </c>
      <c r="IZT8" s="6">
        <f t="shared" si="107"/>
        <v>0</v>
      </c>
      <c r="IZU8" s="6">
        <f t="shared" si="107"/>
        <v>0</v>
      </c>
      <c r="IZV8" s="6">
        <f t="shared" si="107"/>
        <v>0</v>
      </c>
      <c r="IZW8" s="6">
        <f t="shared" si="107"/>
        <v>0</v>
      </c>
      <c r="IZX8" s="6">
        <f t="shared" si="107"/>
        <v>0</v>
      </c>
      <c r="IZY8" s="6">
        <f t="shared" si="107"/>
        <v>0</v>
      </c>
      <c r="IZZ8" s="6">
        <f t="shared" si="107"/>
        <v>0</v>
      </c>
      <c r="JAA8" s="6">
        <f t="shared" si="107"/>
        <v>0</v>
      </c>
      <c r="JAB8" s="6">
        <f t="shared" si="107"/>
        <v>0</v>
      </c>
      <c r="JAC8" s="6">
        <f t="shared" si="107"/>
        <v>0</v>
      </c>
      <c r="JAD8" s="6">
        <f t="shared" si="107"/>
        <v>0</v>
      </c>
      <c r="JAE8" s="6">
        <f t="shared" si="107"/>
        <v>0</v>
      </c>
      <c r="JAF8" s="6">
        <f t="shared" si="107"/>
        <v>0</v>
      </c>
      <c r="JAG8" s="6">
        <f t="shared" si="107"/>
        <v>0</v>
      </c>
      <c r="JAH8" s="6">
        <f t="shared" si="107"/>
        <v>0</v>
      </c>
      <c r="JAI8" s="6">
        <f t="shared" si="107"/>
        <v>0</v>
      </c>
      <c r="JAJ8" s="6">
        <f t="shared" si="107"/>
        <v>0</v>
      </c>
      <c r="JAK8" s="6">
        <f t="shared" si="107"/>
        <v>0</v>
      </c>
      <c r="JAL8" s="6">
        <f t="shared" si="107"/>
        <v>0</v>
      </c>
      <c r="JAM8" s="6">
        <f t="shared" si="107"/>
        <v>0</v>
      </c>
      <c r="JAN8" s="6">
        <f t="shared" si="107"/>
        <v>0</v>
      </c>
      <c r="JAO8" s="6">
        <f t="shared" si="107"/>
        <v>0</v>
      </c>
      <c r="JAP8" s="6">
        <f t="shared" si="107"/>
        <v>0</v>
      </c>
      <c r="JAQ8" s="6">
        <f t="shared" si="107"/>
        <v>0</v>
      </c>
      <c r="JAR8" s="6">
        <f t="shared" si="107"/>
        <v>0</v>
      </c>
      <c r="JAS8" s="6">
        <f t="shared" ref="JAS8:JDD8" si="108">+JAS5+JAS6+JAS7</f>
        <v>0</v>
      </c>
      <c r="JAT8" s="6">
        <f t="shared" si="108"/>
        <v>0</v>
      </c>
      <c r="JAU8" s="6">
        <f t="shared" si="108"/>
        <v>0</v>
      </c>
      <c r="JAV8" s="6">
        <f t="shared" si="108"/>
        <v>0</v>
      </c>
      <c r="JAW8" s="6">
        <f t="shared" si="108"/>
        <v>0</v>
      </c>
      <c r="JAX8" s="6">
        <f t="shared" si="108"/>
        <v>0</v>
      </c>
      <c r="JAY8" s="6">
        <f t="shared" si="108"/>
        <v>0</v>
      </c>
      <c r="JAZ8" s="6">
        <f t="shared" si="108"/>
        <v>0</v>
      </c>
      <c r="JBA8" s="6">
        <f t="shared" si="108"/>
        <v>0</v>
      </c>
      <c r="JBB8" s="6">
        <f t="shared" si="108"/>
        <v>0</v>
      </c>
      <c r="JBC8" s="6">
        <f t="shared" si="108"/>
        <v>0</v>
      </c>
      <c r="JBD8" s="6">
        <f t="shared" si="108"/>
        <v>0</v>
      </c>
      <c r="JBE8" s="6">
        <f t="shared" si="108"/>
        <v>0</v>
      </c>
      <c r="JBF8" s="6">
        <f t="shared" si="108"/>
        <v>0</v>
      </c>
      <c r="JBG8" s="6">
        <f t="shared" si="108"/>
        <v>0</v>
      </c>
      <c r="JBH8" s="6">
        <f t="shared" si="108"/>
        <v>0</v>
      </c>
      <c r="JBI8" s="6">
        <f t="shared" si="108"/>
        <v>0</v>
      </c>
      <c r="JBJ8" s="6">
        <f t="shared" si="108"/>
        <v>0</v>
      </c>
      <c r="JBK8" s="6">
        <f t="shared" si="108"/>
        <v>0</v>
      </c>
      <c r="JBL8" s="6">
        <f t="shared" si="108"/>
        <v>0</v>
      </c>
      <c r="JBM8" s="6">
        <f t="shared" si="108"/>
        <v>0</v>
      </c>
      <c r="JBN8" s="6">
        <f t="shared" si="108"/>
        <v>0</v>
      </c>
      <c r="JBO8" s="6">
        <f t="shared" si="108"/>
        <v>0</v>
      </c>
      <c r="JBP8" s="6">
        <f t="shared" si="108"/>
        <v>0</v>
      </c>
      <c r="JBQ8" s="6">
        <f t="shared" si="108"/>
        <v>0</v>
      </c>
      <c r="JBR8" s="6">
        <f t="shared" si="108"/>
        <v>0</v>
      </c>
      <c r="JBS8" s="6">
        <f t="shared" si="108"/>
        <v>0</v>
      </c>
      <c r="JBT8" s="6">
        <f t="shared" si="108"/>
        <v>0</v>
      </c>
      <c r="JBU8" s="6">
        <f t="shared" si="108"/>
        <v>0</v>
      </c>
      <c r="JBV8" s="6">
        <f t="shared" si="108"/>
        <v>0</v>
      </c>
      <c r="JBW8" s="6">
        <f t="shared" si="108"/>
        <v>0</v>
      </c>
      <c r="JBX8" s="6">
        <f t="shared" si="108"/>
        <v>0</v>
      </c>
      <c r="JBY8" s="6">
        <f t="shared" si="108"/>
        <v>0</v>
      </c>
      <c r="JBZ8" s="6">
        <f t="shared" si="108"/>
        <v>0</v>
      </c>
      <c r="JCA8" s="6">
        <f t="shared" si="108"/>
        <v>0</v>
      </c>
      <c r="JCB8" s="6">
        <f t="shared" si="108"/>
        <v>0</v>
      </c>
      <c r="JCC8" s="6">
        <f t="shared" si="108"/>
        <v>0</v>
      </c>
      <c r="JCD8" s="6">
        <f t="shared" si="108"/>
        <v>0</v>
      </c>
      <c r="JCE8" s="6">
        <f t="shared" si="108"/>
        <v>0</v>
      </c>
      <c r="JCF8" s="6">
        <f t="shared" si="108"/>
        <v>0</v>
      </c>
      <c r="JCG8" s="6">
        <f t="shared" si="108"/>
        <v>0</v>
      </c>
      <c r="JCH8" s="6">
        <f t="shared" si="108"/>
        <v>0</v>
      </c>
      <c r="JCI8" s="6">
        <f t="shared" si="108"/>
        <v>0</v>
      </c>
      <c r="JCJ8" s="6">
        <f t="shared" si="108"/>
        <v>0</v>
      </c>
      <c r="JCK8" s="6">
        <f t="shared" si="108"/>
        <v>0</v>
      </c>
      <c r="JCL8" s="6">
        <f t="shared" si="108"/>
        <v>0</v>
      </c>
      <c r="JCM8" s="6">
        <f t="shared" si="108"/>
        <v>0</v>
      </c>
      <c r="JCN8" s="6">
        <f t="shared" si="108"/>
        <v>0</v>
      </c>
      <c r="JCO8" s="6">
        <f t="shared" si="108"/>
        <v>0</v>
      </c>
      <c r="JCP8" s="6">
        <f t="shared" si="108"/>
        <v>0</v>
      </c>
      <c r="JCQ8" s="6">
        <f t="shared" si="108"/>
        <v>0</v>
      </c>
      <c r="JCR8" s="6">
        <f t="shared" si="108"/>
        <v>0</v>
      </c>
      <c r="JCS8" s="6">
        <f t="shared" si="108"/>
        <v>0</v>
      </c>
      <c r="JCT8" s="6">
        <f t="shared" si="108"/>
        <v>0</v>
      </c>
      <c r="JCU8" s="6">
        <f t="shared" si="108"/>
        <v>0</v>
      </c>
      <c r="JCV8" s="6">
        <f t="shared" si="108"/>
        <v>0</v>
      </c>
      <c r="JCW8" s="6">
        <f t="shared" si="108"/>
        <v>0</v>
      </c>
      <c r="JCX8" s="6">
        <f t="shared" si="108"/>
        <v>0</v>
      </c>
      <c r="JCY8" s="6">
        <f t="shared" si="108"/>
        <v>0</v>
      </c>
      <c r="JCZ8" s="6">
        <f t="shared" si="108"/>
        <v>0</v>
      </c>
      <c r="JDA8" s="6">
        <f t="shared" si="108"/>
        <v>0</v>
      </c>
      <c r="JDB8" s="6">
        <f t="shared" si="108"/>
        <v>0</v>
      </c>
      <c r="JDC8" s="6">
        <f t="shared" si="108"/>
        <v>0</v>
      </c>
      <c r="JDD8" s="6">
        <f t="shared" si="108"/>
        <v>0</v>
      </c>
      <c r="JDE8" s="6">
        <f t="shared" ref="JDE8:JFP8" si="109">+JDE5+JDE6+JDE7</f>
        <v>0</v>
      </c>
      <c r="JDF8" s="6">
        <f t="shared" si="109"/>
        <v>0</v>
      </c>
      <c r="JDG8" s="6">
        <f t="shared" si="109"/>
        <v>0</v>
      </c>
      <c r="JDH8" s="6">
        <f t="shared" si="109"/>
        <v>0</v>
      </c>
      <c r="JDI8" s="6">
        <f t="shared" si="109"/>
        <v>0</v>
      </c>
      <c r="JDJ8" s="6">
        <f t="shared" si="109"/>
        <v>0</v>
      </c>
      <c r="JDK8" s="6">
        <f t="shared" si="109"/>
        <v>0</v>
      </c>
      <c r="JDL8" s="6">
        <f t="shared" si="109"/>
        <v>0</v>
      </c>
      <c r="JDM8" s="6">
        <f t="shared" si="109"/>
        <v>0</v>
      </c>
      <c r="JDN8" s="6">
        <f t="shared" si="109"/>
        <v>0</v>
      </c>
      <c r="JDO8" s="6">
        <f t="shared" si="109"/>
        <v>0</v>
      </c>
      <c r="JDP8" s="6">
        <f t="shared" si="109"/>
        <v>0</v>
      </c>
      <c r="JDQ8" s="6">
        <f t="shared" si="109"/>
        <v>0</v>
      </c>
      <c r="JDR8" s="6">
        <f t="shared" si="109"/>
        <v>0</v>
      </c>
      <c r="JDS8" s="6">
        <f t="shared" si="109"/>
        <v>0</v>
      </c>
      <c r="JDT8" s="6">
        <f t="shared" si="109"/>
        <v>0</v>
      </c>
      <c r="JDU8" s="6">
        <f t="shared" si="109"/>
        <v>0</v>
      </c>
      <c r="JDV8" s="6">
        <f t="shared" si="109"/>
        <v>0</v>
      </c>
      <c r="JDW8" s="6">
        <f t="shared" si="109"/>
        <v>0</v>
      </c>
      <c r="JDX8" s="6">
        <f t="shared" si="109"/>
        <v>0</v>
      </c>
      <c r="JDY8" s="6">
        <f t="shared" si="109"/>
        <v>0</v>
      </c>
      <c r="JDZ8" s="6">
        <f t="shared" si="109"/>
        <v>0</v>
      </c>
      <c r="JEA8" s="6">
        <f t="shared" si="109"/>
        <v>0</v>
      </c>
      <c r="JEB8" s="6">
        <f t="shared" si="109"/>
        <v>0</v>
      </c>
      <c r="JEC8" s="6">
        <f t="shared" si="109"/>
        <v>0</v>
      </c>
      <c r="JED8" s="6">
        <f t="shared" si="109"/>
        <v>0</v>
      </c>
      <c r="JEE8" s="6">
        <f t="shared" si="109"/>
        <v>0</v>
      </c>
      <c r="JEF8" s="6">
        <f t="shared" si="109"/>
        <v>0</v>
      </c>
      <c r="JEG8" s="6">
        <f t="shared" si="109"/>
        <v>0</v>
      </c>
      <c r="JEH8" s="6">
        <f t="shared" si="109"/>
        <v>0</v>
      </c>
      <c r="JEI8" s="6">
        <f t="shared" si="109"/>
        <v>0</v>
      </c>
      <c r="JEJ8" s="6">
        <f t="shared" si="109"/>
        <v>0</v>
      </c>
      <c r="JEK8" s="6">
        <f t="shared" si="109"/>
        <v>0</v>
      </c>
      <c r="JEL8" s="6">
        <f t="shared" si="109"/>
        <v>0</v>
      </c>
      <c r="JEM8" s="6">
        <f t="shared" si="109"/>
        <v>0</v>
      </c>
      <c r="JEN8" s="6">
        <f t="shared" si="109"/>
        <v>0</v>
      </c>
      <c r="JEO8" s="6">
        <f t="shared" si="109"/>
        <v>0</v>
      </c>
      <c r="JEP8" s="6">
        <f t="shared" si="109"/>
        <v>0</v>
      </c>
      <c r="JEQ8" s="6">
        <f t="shared" si="109"/>
        <v>0</v>
      </c>
      <c r="JER8" s="6">
        <f t="shared" si="109"/>
        <v>0</v>
      </c>
      <c r="JES8" s="6">
        <f t="shared" si="109"/>
        <v>0</v>
      </c>
      <c r="JET8" s="6">
        <f t="shared" si="109"/>
        <v>0</v>
      </c>
      <c r="JEU8" s="6">
        <f t="shared" si="109"/>
        <v>0</v>
      </c>
      <c r="JEV8" s="6">
        <f t="shared" si="109"/>
        <v>0</v>
      </c>
      <c r="JEW8" s="6">
        <f t="shared" si="109"/>
        <v>0</v>
      </c>
      <c r="JEX8" s="6">
        <f t="shared" si="109"/>
        <v>0</v>
      </c>
      <c r="JEY8" s="6">
        <f t="shared" si="109"/>
        <v>0</v>
      </c>
      <c r="JEZ8" s="6">
        <f t="shared" si="109"/>
        <v>0</v>
      </c>
      <c r="JFA8" s="6">
        <f t="shared" si="109"/>
        <v>0</v>
      </c>
      <c r="JFB8" s="6">
        <f t="shared" si="109"/>
        <v>0</v>
      </c>
      <c r="JFC8" s="6">
        <f t="shared" si="109"/>
        <v>0</v>
      </c>
      <c r="JFD8" s="6">
        <f t="shared" si="109"/>
        <v>0</v>
      </c>
      <c r="JFE8" s="6">
        <f t="shared" si="109"/>
        <v>0</v>
      </c>
      <c r="JFF8" s="6">
        <f t="shared" si="109"/>
        <v>0</v>
      </c>
      <c r="JFG8" s="6">
        <f t="shared" si="109"/>
        <v>0</v>
      </c>
      <c r="JFH8" s="6">
        <f t="shared" si="109"/>
        <v>0</v>
      </c>
      <c r="JFI8" s="6">
        <f t="shared" si="109"/>
        <v>0</v>
      </c>
      <c r="JFJ8" s="6">
        <f t="shared" si="109"/>
        <v>0</v>
      </c>
      <c r="JFK8" s="6">
        <f t="shared" si="109"/>
        <v>0</v>
      </c>
      <c r="JFL8" s="6">
        <f t="shared" si="109"/>
        <v>0</v>
      </c>
      <c r="JFM8" s="6">
        <f t="shared" si="109"/>
        <v>0</v>
      </c>
      <c r="JFN8" s="6">
        <f t="shared" si="109"/>
        <v>0</v>
      </c>
      <c r="JFO8" s="6">
        <f t="shared" si="109"/>
        <v>0</v>
      </c>
      <c r="JFP8" s="6">
        <f t="shared" si="109"/>
        <v>0</v>
      </c>
      <c r="JFQ8" s="6">
        <f t="shared" ref="JFQ8:JIB8" si="110">+JFQ5+JFQ6+JFQ7</f>
        <v>0</v>
      </c>
      <c r="JFR8" s="6">
        <f t="shared" si="110"/>
        <v>0</v>
      </c>
      <c r="JFS8" s="6">
        <f t="shared" si="110"/>
        <v>0</v>
      </c>
      <c r="JFT8" s="6">
        <f t="shared" si="110"/>
        <v>0</v>
      </c>
      <c r="JFU8" s="6">
        <f t="shared" si="110"/>
        <v>0</v>
      </c>
      <c r="JFV8" s="6">
        <f t="shared" si="110"/>
        <v>0</v>
      </c>
      <c r="JFW8" s="6">
        <f t="shared" si="110"/>
        <v>0</v>
      </c>
      <c r="JFX8" s="6">
        <f t="shared" si="110"/>
        <v>0</v>
      </c>
      <c r="JFY8" s="6">
        <f t="shared" si="110"/>
        <v>0</v>
      </c>
      <c r="JFZ8" s="6">
        <f t="shared" si="110"/>
        <v>0</v>
      </c>
      <c r="JGA8" s="6">
        <f t="shared" si="110"/>
        <v>0</v>
      </c>
      <c r="JGB8" s="6">
        <f t="shared" si="110"/>
        <v>0</v>
      </c>
      <c r="JGC8" s="6">
        <f t="shared" si="110"/>
        <v>0</v>
      </c>
      <c r="JGD8" s="6">
        <f t="shared" si="110"/>
        <v>0</v>
      </c>
      <c r="JGE8" s="6">
        <f t="shared" si="110"/>
        <v>0</v>
      </c>
      <c r="JGF8" s="6">
        <f t="shared" si="110"/>
        <v>0</v>
      </c>
      <c r="JGG8" s="6">
        <f t="shared" si="110"/>
        <v>0</v>
      </c>
      <c r="JGH8" s="6">
        <f t="shared" si="110"/>
        <v>0</v>
      </c>
      <c r="JGI8" s="6">
        <f t="shared" si="110"/>
        <v>0</v>
      </c>
      <c r="JGJ8" s="6">
        <f t="shared" si="110"/>
        <v>0</v>
      </c>
      <c r="JGK8" s="6">
        <f t="shared" si="110"/>
        <v>0</v>
      </c>
      <c r="JGL8" s="6">
        <f t="shared" si="110"/>
        <v>0</v>
      </c>
      <c r="JGM8" s="6">
        <f t="shared" si="110"/>
        <v>0</v>
      </c>
      <c r="JGN8" s="6">
        <f t="shared" si="110"/>
        <v>0</v>
      </c>
      <c r="JGO8" s="6">
        <f t="shared" si="110"/>
        <v>0</v>
      </c>
      <c r="JGP8" s="6">
        <f t="shared" si="110"/>
        <v>0</v>
      </c>
      <c r="JGQ8" s="6">
        <f t="shared" si="110"/>
        <v>0</v>
      </c>
      <c r="JGR8" s="6">
        <f t="shared" si="110"/>
        <v>0</v>
      </c>
      <c r="JGS8" s="6">
        <f t="shared" si="110"/>
        <v>0</v>
      </c>
      <c r="JGT8" s="6">
        <f t="shared" si="110"/>
        <v>0</v>
      </c>
      <c r="JGU8" s="6">
        <f t="shared" si="110"/>
        <v>0</v>
      </c>
      <c r="JGV8" s="6">
        <f t="shared" si="110"/>
        <v>0</v>
      </c>
      <c r="JGW8" s="6">
        <f t="shared" si="110"/>
        <v>0</v>
      </c>
      <c r="JGX8" s="6">
        <f t="shared" si="110"/>
        <v>0</v>
      </c>
      <c r="JGY8" s="6">
        <f t="shared" si="110"/>
        <v>0</v>
      </c>
      <c r="JGZ8" s="6">
        <f t="shared" si="110"/>
        <v>0</v>
      </c>
      <c r="JHA8" s="6">
        <f t="shared" si="110"/>
        <v>0</v>
      </c>
      <c r="JHB8" s="6">
        <f t="shared" si="110"/>
        <v>0</v>
      </c>
      <c r="JHC8" s="6">
        <f t="shared" si="110"/>
        <v>0</v>
      </c>
      <c r="JHD8" s="6">
        <f t="shared" si="110"/>
        <v>0</v>
      </c>
      <c r="JHE8" s="6">
        <f t="shared" si="110"/>
        <v>0</v>
      </c>
      <c r="JHF8" s="6">
        <f t="shared" si="110"/>
        <v>0</v>
      </c>
      <c r="JHG8" s="6">
        <f t="shared" si="110"/>
        <v>0</v>
      </c>
      <c r="JHH8" s="6">
        <f t="shared" si="110"/>
        <v>0</v>
      </c>
      <c r="JHI8" s="6">
        <f t="shared" si="110"/>
        <v>0</v>
      </c>
      <c r="JHJ8" s="6">
        <f t="shared" si="110"/>
        <v>0</v>
      </c>
      <c r="JHK8" s="6">
        <f t="shared" si="110"/>
        <v>0</v>
      </c>
      <c r="JHL8" s="6">
        <f t="shared" si="110"/>
        <v>0</v>
      </c>
      <c r="JHM8" s="6">
        <f t="shared" si="110"/>
        <v>0</v>
      </c>
      <c r="JHN8" s="6">
        <f t="shared" si="110"/>
        <v>0</v>
      </c>
      <c r="JHO8" s="6">
        <f t="shared" si="110"/>
        <v>0</v>
      </c>
      <c r="JHP8" s="6">
        <f t="shared" si="110"/>
        <v>0</v>
      </c>
      <c r="JHQ8" s="6">
        <f t="shared" si="110"/>
        <v>0</v>
      </c>
      <c r="JHR8" s="6">
        <f t="shared" si="110"/>
        <v>0</v>
      </c>
      <c r="JHS8" s="6">
        <f t="shared" si="110"/>
        <v>0</v>
      </c>
      <c r="JHT8" s="6">
        <f t="shared" si="110"/>
        <v>0</v>
      </c>
      <c r="JHU8" s="6">
        <f t="shared" si="110"/>
        <v>0</v>
      </c>
      <c r="JHV8" s="6">
        <f t="shared" si="110"/>
        <v>0</v>
      </c>
      <c r="JHW8" s="6">
        <f t="shared" si="110"/>
        <v>0</v>
      </c>
      <c r="JHX8" s="6">
        <f t="shared" si="110"/>
        <v>0</v>
      </c>
      <c r="JHY8" s="6">
        <f t="shared" si="110"/>
        <v>0</v>
      </c>
      <c r="JHZ8" s="6">
        <f t="shared" si="110"/>
        <v>0</v>
      </c>
      <c r="JIA8" s="6">
        <f t="shared" si="110"/>
        <v>0</v>
      </c>
      <c r="JIB8" s="6">
        <f t="shared" si="110"/>
        <v>0</v>
      </c>
      <c r="JIC8" s="6">
        <f t="shared" ref="JIC8:JKN8" si="111">+JIC5+JIC6+JIC7</f>
        <v>0</v>
      </c>
      <c r="JID8" s="6">
        <f t="shared" si="111"/>
        <v>0</v>
      </c>
      <c r="JIE8" s="6">
        <f t="shared" si="111"/>
        <v>0</v>
      </c>
      <c r="JIF8" s="6">
        <f t="shared" si="111"/>
        <v>0</v>
      </c>
      <c r="JIG8" s="6">
        <f t="shared" si="111"/>
        <v>0</v>
      </c>
      <c r="JIH8" s="6">
        <f t="shared" si="111"/>
        <v>0</v>
      </c>
      <c r="JII8" s="6">
        <f t="shared" si="111"/>
        <v>0</v>
      </c>
      <c r="JIJ8" s="6">
        <f t="shared" si="111"/>
        <v>0</v>
      </c>
      <c r="JIK8" s="6">
        <f t="shared" si="111"/>
        <v>0</v>
      </c>
      <c r="JIL8" s="6">
        <f t="shared" si="111"/>
        <v>0</v>
      </c>
      <c r="JIM8" s="6">
        <f t="shared" si="111"/>
        <v>0</v>
      </c>
      <c r="JIN8" s="6">
        <f t="shared" si="111"/>
        <v>0</v>
      </c>
      <c r="JIO8" s="6">
        <f t="shared" si="111"/>
        <v>0</v>
      </c>
      <c r="JIP8" s="6">
        <f t="shared" si="111"/>
        <v>0</v>
      </c>
      <c r="JIQ8" s="6">
        <f t="shared" si="111"/>
        <v>0</v>
      </c>
      <c r="JIR8" s="6">
        <f t="shared" si="111"/>
        <v>0</v>
      </c>
      <c r="JIS8" s="6">
        <f t="shared" si="111"/>
        <v>0</v>
      </c>
      <c r="JIT8" s="6">
        <f t="shared" si="111"/>
        <v>0</v>
      </c>
      <c r="JIU8" s="6">
        <f t="shared" si="111"/>
        <v>0</v>
      </c>
      <c r="JIV8" s="6">
        <f t="shared" si="111"/>
        <v>0</v>
      </c>
      <c r="JIW8" s="6">
        <f t="shared" si="111"/>
        <v>0</v>
      </c>
      <c r="JIX8" s="6">
        <f t="shared" si="111"/>
        <v>0</v>
      </c>
      <c r="JIY8" s="6">
        <f t="shared" si="111"/>
        <v>0</v>
      </c>
      <c r="JIZ8" s="6">
        <f t="shared" si="111"/>
        <v>0</v>
      </c>
      <c r="JJA8" s="6">
        <f t="shared" si="111"/>
        <v>0</v>
      </c>
      <c r="JJB8" s="6">
        <f t="shared" si="111"/>
        <v>0</v>
      </c>
      <c r="JJC8" s="6">
        <f t="shared" si="111"/>
        <v>0</v>
      </c>
      <c r="JJD8" s="6">
        <f t="shared" si="111"/>
        <v>0</v>
      </c>
      <c r="JJE8" s="6">
        <f t="shared" si="111"/>
        <v>0</v>
      </c>
      <c r="JJF8" s="6">
        <f t="shared" si="111"/>
        <v>0</v>
      </c>
      <c r="JJG8" s="6">
        <f t="shared" si="111"/>
        <v>0</v>
      </c>
      <c r="JJH8" s="6">
        <f t="shared" si="111"/>
        <v>0</v>
      </c>
      <c r="JJI8" s="6">
        <f t="shared" si="111"/>
        <v>0</v>
      </c>
      <c r="JJJ8" s="6">
        <f t="shared" si="111"/>
        <v>0</v>
      </c>
      <c r="JJK8" s="6">
        <f t="shared" si="111"/>
        <v>0</v>
      </c>
      <c r="JJL8" s="6">
        <f t="shared" si="111"/>
        <v>0</v>
      </c>
      <c r="JJM8" s="6">
        <f t="shared" si="111"/>
        <v>0</v>
      </c>
      <c r="JJN8" s="6">
        <f t="shared" si="111"/>
        <v>0</v>
      </c>
      <c r="JJO8" s="6">
        <f t="shared" si="111"/>
        <v>0</v>
      </c>
      <c r="JJP8" s="6">
        <f t="shared" si="111"/>
        <v>0</v>
      </c>
      <c r="JJQ8" s="6">
        <f t="shared" si="111"/>
        <v>0</v>
      </c>
      <c r="JJR8" s="6">
        <f t="shared" si="111"/>
        <v>0</v>
      </c>
      <c r="JJS8" s="6">
        <f t="shared" si="111"/>
        <v>0</v>
      </c>
      <c r="JJT8" s="6">
        <f t="shared" si="111"/>
        <v>0</v>
      </c>
      <c r="JJU8" s="6">
        <f t="shared" si="111"/>
        <v>0</v>
      </c>
      <c r="JJV8" s="6">
        <f t="shared" si="111"/>
        <v>0</v>
      </c>
      <c r="JJW8" s="6">
        <f t="shared" si="111"/>
        <v>0</v>
      </c>
      <c r="JJX8" s="6">
        <f t="shared" si="111"/>
        <v>0</v>
      </c>
      <c r="JJY8" s="6">
        <f t="shared" si="111"/>
        <v>0</v>
      </c>
      <c r="JJZ8" s="6">
        <f t="shared" si="111"/>
        <v>0</v>
      </c>
      <c r="JKA8" s="6">
        <f t="shared" si="111"/>
        <v>0</v>
      </c>
      <c r="JKB8" s="6">
        <f t="shared" si="111"/>
        <v>0</v>
      </c>
      <c r="JKC8" s="6">
        <f t="shared" si="111"/>
        <v>0</v>
      </c>
      <c r="JKD8" s="6">
        <f t="shared" si="111"/>
        <v>0</v>
      </c>
      <c r="JKE8" s="6">
        <f t="shared" si="111"/>
        <v>0</v>
      </c>
      <c r="JKF8" s="6">
        <f t="shared" si="111"/>
        <v>0</v>
      </c>
      <c r="JKG8" s="6">
        <f t="shared" si="111"/>
        <v>0</v>
      </c>
      <c r="JKH8" s="6">
        <f t="shared" si="111"/>
        <v>0</v>
      </c>
      <c r="JKI8" s="6">
        <f t="shared" si="111"/>
        <v>0</v>
      </c>
      <c r="JKJ8" s="6">
        <f t="shared" si="111"/>
        <v>0</v>
      </c>
      <c r="JKK8" s="6">
        <f t="shared" si="111"/>
        <v>0</v>
      </c>
      <c r="JKL8" s="6">
        <f t="shared" si="111"/>
        <v>0</v>
      </c>
      <c r="JKM8" s="6">
        <f t="shared" si="111"/>
        <v>0</v>
      </c>
      <c r="JKN8" s="6">
        <f t="shared" si="111"/>
        <v>0</v>
      </c>
      <c r="JKO8" s="6">
        <f t="shared" ref="JKO8:JMZ8" si="112">+JKO5+JKO6+JKO7</f>
        <v>0</v>
      </c>
      <c r="JKP8" s="6">
        <f t="shared" si="112"/>
        <v>0</v>
      </c>
      <c r="JKQ8" s="6">
        <f t="shared" si="112"/>
        <v>0</v>
      </c>
      <c r="JKR8" s="6">
        <f t="shared" si="112"/>
        <v>0</v>
      </c>
      <c r="JKS8" s="6">
        <f t="shared" si="112"/>
        <v>0</v>
      </c>
      <c r="JKT8" s="6">
        <f t="shared" si="112"/>
        <v>0</v>
      </c>
      <c r="JKU8" s="6">
        <f t="shared" si="112"/>
        <v>0</v>
      </c>
      <c r="JKV8" s="6">
        <f t="shared" si="112"/>
        <v>0</v>
      </c>
      <c r="JKW8" s="6">
        <f t="shared" si="112"/>
        <v>0</v>
      </c>
      <c r="JKX8" s="6">
        <f t="shared" si="112"/>
        <v>0</v>
      </c>
      <c r="JKY8" s="6">
        <f t="shared" si="112"/>
        <v>0</v>
      </c>
      <c r="JKZ8" s="6">
        <f t="shared" si="112"/>
        <v>0</v>
      </c>
      <c r="JLA8" s="6">
        <f t="shared" si="112"/>
        <v>0</v>
      </c>
      <c r="JLB8" s="6">
        <f t="shared" si="112"/>
        <v>0</v>
      </c>
      <c r="JLC8" s="6">
        <f t="shared" si="112"/>
        <v>0</v>
      </c>
      <c r="JLD8" s="6">
        <f t="shared" si="112"/>
        <v>0</v>
      </c>
      <c r="JLE8" s="6">
        <f t="shared" si="112"/>
        <v>0</v>
      </c>
      <c r="JLF8" s="6">
        <f t="shared" si="112"/>
        <v>0</v>
      </c>
      <c r="JLG8" s="6">
        <f t="shared" si="112"/>
        <v>0</v>
      </c>
      <c r="JLH8" s="6">
        <f t="shared" si="112"/>
        <v>0</v>
      </c>
      <c r="JLI8" s="6">
        <f t="shared" si="112"/>
        <v>0</v>
      </c>
      <c r="JLJ8" s="6">
        <f t="shared" si="112"/>
        <v>0</v>
      </c>
      <c r="JLK8" s="6">
        <f t="shared" si="112"/>
        <v>0</v>
      </c>
      <c r="JLL8" s="6">
        <f t="shared" si="112"/>
        <v>0</v>
      </c>
      <c r="JLM8" s="6">
        <f t="shared" si="112"/>
        <v>0</v>
      </c>
      <c r="JLN8" s="6">
        <f t="shared" si="112"/>
        <v>0</v>
      </c>
      <c r="JLO8" s="6">
        <f t="shared" si="112"/>
        <v>0</v>
      </c>
      <c r="JLP8" s="6">
        <f t="shared" si="112"/>
        <v>0</v>
      </c>
      <c r="JLQ8" s="6">
        <f t="shared" si="112"/>
        <v>0</v>
      </c>
      <c r="JLR8" s="6">
        <f t="shared" si="112"/>
        <v>0</v>
      </c>
      <c r="JLS8" s="6">
        <f t="shared" si="112"/>
        <v>0</v>
      </c>
      <c r="JLT8" s="6">
        <f t="shared" si="112"/>
        <v>0</v>
      </c>
      <c r="JLU8" s="6">
        <f t="shared" si="112"/>
        <v>0</v>
      </c>
      <c r="JLV8" s="6">
        <f t="shared" si="112"/>
        <v>0</v>
      </c>
      <c r="JLW8" s="6">
        <f t="shared" si="112"/>
        <v>0</v>
      </c>
      <c r="JLX8" s="6">
        <f t="shared" si="112"/>
        <v>0</v>
      </c>
      <c r="JLY8" s="6">
        <f t="shared" si="112"/>
        <v>0</v>
      </c>
      <c r="JLZ8" s="6">
        <f t="shared" si="112"/>
        <v>0</v>
      </c>
      <c r="JMA8" s="6">
        <f t="shared" si="112"/>
        <v>0</v>
      </c>
      <c r="JMB8" s="6">
        <f t="shared" si="112"/>
        <v>0</v>
      </c>
      <c r="JMC8" s="6">
        <f t="shared" si="112"/>
        <v>0</v>
      </c>
      <c r="JMD8" s="6">
        <f t="shared" si="112"/>
        <v>0</v>
      </c>
      <c r="JME8" s="6">
        <f t="shared" si="112"/>
        <v>0</v>
      </c>
      <c r="JMF8" s="6">
        <f t="shared" si="112"/>
        <v>0</v>
      </c>
      <c r="JMG8" s="6">
        <f t="shared" si="112"/>
        <v>0</v>
      </c>
      <c r="JMH8" s="6">
        <f t="shared" si="112"/>
        <v>0</v>
      </c>
      <c r="JMI8" s="6">
        <f t="shared" si="112"/>
        <v>0</v>
      </c>
      <c r="JMJ8" s="6">
        <f t="shared" si="112"/>
        <v>0</v>
      </c>
      <c r="JMK8" s="6">
        <f t="shared" si="112"/>
        <v>0</v>
      </c>
      <c r="JML8" s="6">
        <f t="shared" si="112"/>
        <v>0</v>
      </c>
      <c r="JMM8" s="6">
        <f t="shared" si="112"/>
        <v>0</v>
      </c>
      <c r="JMN8" s="6">
        <f t="shared" si="112"/>
        <v>0</v>
      </c>
      <c r="JMO8" s="6">
        <f t="shared" si="112"/>
        <v>0</v>
      </c>
      <c r="JMP8" s="6">
        <f t="shared" si="112"/>
        <v>0</v>
      </c>
      <c r="JMQ8" s="6">
        <f t="shared" si="112"/>
        <v>0</v>
      </c>
      <c r="JMR8" s="6">
        <f t="shared" si="112"/>
        <v>0</v>
      </c>
      <c r="JMS8" s="6">
        <f t="shared" si="112"/>
        <v>0</v>
      </c>
      <c r="JMT8" s="6">
        <f t="shared" si="112"/>
        <v>0</v>
      </c>
      <c r="JMU8" s="6">
        <f t="shared" si="112"/>
        <v>0</v>
      </c>
      <c r="JMV8" s="6">
        <f t="shared" si="112"/>
        <v>0</v>
      </c>
      <c r="JMW8" s="6">
        <f t="shared" si="112"/>
        <v>0</v>
      </c>
      <c r="JMX8" s="6">
        <f t="shared" si="112"/>
        <v>0</v>
      </c>
      <c r="JMY8" s="6">
        <f t="shared" si="112"/>
        <v>0</v>
      </c>
      <c r="JMZ8" s="6">
        <f t="shared" si="112"/>
        <v>0</v>
      </c>
      <c r="JNA8" s="6">
        <f t="shared" ref="JNA8:JPL8" si="113">+JNA5+JNA6+JNA7</f>
        <v>0</v>
      </c>
      <c r="JNB8" s="6">
        <f t="shared" si="113"/>
        <v>0</v>
      </c>
      <c r="JNC8" s="6">
        <f t="shared" si="113"/>
        <v>0</v>
      </c>
      <c r="JND8" s="6">
        <f t="shared" si="113"/>
        <v>0</v>
      </c>
      <c r="JNE8" s="6">
        <f t="shared" si="113"/>
        <v>0</v>
      </c>
      <c r="JNF8" s="6">
        <f t="shared" si="113"/>
        <v>0</v>
      </c>
      <c r="JNG8" s="6">
        <f t="shared" si="113"/>
        <v>0</v>
      </c>
      <c r="JNH8" s="6">
        <f t="shared" si="113"/>
        <v>0</v>
      </c>
      <c r="JNI8" s="6">
        <f t="shared" si="113"/>
        <v>0</v>
      </c>
      <c r="JNJ8" s="6">
        <f t="shared" si="113"/>
        <v>0</v>
      </c>
      <c r="JNK8" s="6">
        <f t="shared" si="113"/>
        <v>0</v>
      </c>
      <c r="JNL8" s="6">
        <f t="shared" si="113"/>
        <v>0</v>
      </c>
      <c r="JNM8" s="6">
        <f t="shared" si="113"/>
        <v>0</v>
      </c>
      <c r="JNN8" s="6">
        <f t="shared" si="113"/>
        <v>0</v>
      </c>
      <c r="JNO8" s="6">
        <f t="shared" si="113"/>
        <v>0</v>
      </c>
      <c r="JNP8" s="6">
        <f t="shared" si="113"/>
        <v>0</v>
      </c>
      <c r="JNQ8" s="6">
        <f t="shared" si="113"/>
        <v>0</v>
      </c>
      <c r="JNR8" s="6">
        <f t="shared" si="113"/>
        <v>0</v>
      </c>
      <c r="JNS8" s="6">
        <f t="shared" si="113"/>
        <v>0</v>
      </c>
      <c r="JNT8" s="6">
        <f t="shared" si="113"/>
        <v>0</v>
      </c>
      <c r="JNU8" s="6">
        <f t="shared" si="113"/>
        <v>0</v>
      </c>
      <c r="JNV8" s="6">
        <f t="shared" si="113"/>
        <v>0</v>
      </c>
      <c r="JNW8" s="6">
        <f t="shared" si="113"/>
        <v>0</v>
      </c>
      <c r="JNX8" s="6">
        <f t="shared" si="113"/>
        <v>0</v>
      </c>
      <c r="JNY8" s="6">
        <f t="shared" si="113"/>
        <v>0</v>
      </c>
      <c r="JNZ8" s="6">
        <f t="shared" si="113"/>
        <v>0</v>
      </c>
      <c r="JOA8" s="6">
        <f t="shared" si="113"/>
        <v>0</v>
      </c>
      <c r="JOB8" s="6">
        <f t="shared" si="113"/>
        <v>0</v>
      </c>
      <c r="JOC8" s="6">
        <f t="shared" si="113"/>
        <v>0</v>
      </c>
      <c r="JOD8" s="6">
        <f t="shared" si="113"/>
        <v>0</v>
      </c>
      <c r="JOE8" s="6">
        <f t="shared" si="113"/>
        <v>0</v>
      </c>
      <c r="JOF8" s="6">
        <f t="shared" si="113"/>
        <v>0</v>
      </c>
      <c r="JOG8" s="6">
        <f t="shared" si="113"/>
        <v>0</v>
      </c>
      <c r="JOH8" s="6">
        <f t="shared" si="113"/>
        <v>0</v>
      </c>
      <c r="JOI8" s="6">
        <f t="shared" si="113"/>
        <v>0</v>
      </c>
      <c r="JOJ8" s="6">
        <f t="shared" si="113"/>
        <v>0</v>
      </c>
      <c r="JOK8" s="6">
        <f t="shared" si="113"/>
        <v>0</v>
      </c>
      <c r="JOL8" s="6">
        <f t="shared" si="113"/>
        <v>0</v>
      </c>
      <c r="JOM8" s="6">
        <f t="shared" si="113"/>
        <v>0</v>
      </c>
      <c r="JON8" s="6">
        <f t="shared" si="113"/>
        <v>0</v>
      </c>
      <c r="JOO8" s="6">
        <f t="shared" si="113"/>
        <v>0</v>
      </c>
      <c r="JOP8" s="6">
        <f t="shared" si="113"/>
        <v>0</v>
      </c>
      <c r="JOQ8" s="6">
        <f t="shared" si="113"/>
        <v>0</v>
      </c>
      <c r="JOR8" s="6">
        <f t="shared" si="113"/>
        <v>0</v>
      </c>
      <c r="JOS8" s="6">
        <f t="shared" si="113"/>
        <v>0</v>
      </c>
      <c r="JOT8" s="6">
        <f t="shared" si="113"/>
        <v>0</v>
      </c>
      <c r="JOU8" s="6">
        <f t="shared" si="113"/>
        <v>0</v>
      </c>
      <c r="JOV8" s="6">
        <f t="shared" si="113"/>
        <v>0</v>
      </c>
      <c r="JOW8" s="6">
        <f t="shared" si="113"/>
        <v>0</v>
      </c>
      <c r="JOX8" s="6">
        <f t="shared" si="113"/>
        <v>0</v>
      </c>
      <c r="JOY8" s="6">
        <f t="shared" si="113"/>
        <v>0</v>
      </c>
      <c r="JOZ8" s="6">
        <f t="shared" si="113"/>
        <v>0</v>
      </c>
      <c r="JPA8" s="6">
        <f t="shared" si="113"/>
        <v>0</v>
      </c>
      <c r="JPB8" s="6">
        <f t="shared" si="113"/>
        <v>0</v>
      </c>
      <c r="JPC8" s="6">
        <f t="shared" si="113"/>
        <v>0</v>
      </c>
      <c r="JPD8" s="6">
        <f t="shared" si="113"/>
        <v>0</v>
      </c>
      <c r="JPE8" s="6">
        <f t="shared" si="113"/>
        <v>0</v>
      </c>
      <c r="JPF8" s="6">
        <f t="shared" si="113"/>
        <v>0</v>
      </c>
      <c r="JPG8" s="6">
        <f t="shared" si="113"/>
        <v>0</v>
      </c>
      <c r="JPH8" s="6">
        <f t="shared" si="113"/>
        <v>0</v>
      </c>
      <c r="JPI8" s="6">
        <f t="shared" si="113"/>
        <v>0</v>
      </c>
      <c r="JPJ8" s="6">
        <f t="shared" si="113"/>
        <v>0</v>
      </c>
      <c r="JPK8" s="6">
        <f t="shared" si="113"/>
        <v>0</v>
      </c>
      <c r="JPL8" s="6">
        <f t="shared" si="113"/>
        <v>0</v>
      </c>
      <c r="JPM8" s="6">
        <f t="shared" ref="JPM8:JRX8" si="114">+JPM5+JPM6+JPM7</f>
        <v>0</v>
      </c>
      <c r="JPN8" s="6">
        <f t="shared" si="114"/>
        <v>0</v>
      </c>
      <c r="JPO8" s="6">
        <f t="shared" si="114"/>
        <v>0</v>
      </c>
      <c r="JPP8" s="6">
        <f t="shared" si="114"/>
        <v>0</v>
      </c>
      <c r="JPQ8" s="6">
        <f t="shared" si="114"/>
        <v>0</v>
      </c>
      <c r="JPR8" s="6">
        <f t="shared" si="114"/>
        <v>0</v>
      </c>
      <c r="JPS8" s="6">
        <f t="shared" si="114"/>
        <v>0</v>
      </c>
      <c r="JPT8" s="6">
        <f t="shared" si="114"/>
        <v>0</v>
      </c>
      <c r="JPU8" s="6">
        <f t="shared" si="114"/>
        <v>0</v>
      </c>
      <c r="JPV8" s="6">
        <f t="shared" si="114"/>
        <v>0</v>
      </c>
      <c r="JPW8" s="6">
        <f t="shared" si="114"/>
        <v>0</v>
      </c>
      <c r="JPX8" s="6">
        <f t="shared" si="114"/>
        <v>0</v>
      </c>
      <c r="JPY8" s="6">
        <f t="shared" si="114"/>
        <v>0</v>
      </c>
      <c r="JPZ8" s="6">
        <f t="shared" si="114"/>
        <v>0</v>
      </c>
      <c r="JQA8" s="6">
        <f t="shared" si="114"/>
        <v>0</v>
      </c>
      <c r="JQB8" s="6">
        <f t="shared" si="114"/>
        <v>0</v>
      </c>
      <c r="JQC8" s="6">
        <f t="shared" si="114"/>
        <v>0</v>
      </c>
      <c r="JQD8" s="6">
        <f t="shared" si="114"/>
        <v>0</v>
      </c>
      <c r="JQE8" s="6">
        <f t="shared" si="114"/>
        <v>0</v>
      </c>
      <c r="JQF8" s="6">
        <f t="shared" si="114"/>
        <v>0</v>
      </c>
      <c r="JQG8" s="6">
        <f t="shared" si="114"/>
        <v>0</v>
      </c>
      <c r="JQH8" s="6">
        <f t="shared" si="114"/>
        <v>0</v>
      </c>
      <c r="JQI8" s="6">
        <f t="shared" si="114"/>
        <v>0</v>
      </c>
      <c r="JQJ8" s="6">
        <f t="shared" si="114"/>
        <v>0</v>
      </c>
      <c r="JQK8" s="6">
        <f t="shared" si="114"/>
        <v>0</v>
      </c>
      <c r="JQL8" s="6">
        <f t="shared" si="114"/>
        <v>0</v>
      </c>
      <c r="JQM8" s="6">
        <f t="shared" si="114"/>
        <v>0</v>
      </c>
      <c r="JQN8" s="6">
        <f t="shared" si="114"/>
        <v>0</v>
      </c>
      <c r="JQO8" s="6">
        <f t="shared" si="114"/>
        <v>0</v>
      </c>
      <c r="JQP8" s="6">
        <f t="shared" si="114"/>
        <v>0</v>
      </c>
      <c r="JQQ8" s="6">
        <f t="shared" si="114"/>
        <v>0</v>
      </c>
      <c r="JQR8" s="6">
        <f t="shared" si="114"/>
        <v>0</v>
      </c>
      <c r="JQS8" s="6">
        <f t="shared" si="114"/>
        <v>0</v>
      </c>
      <c r="JQT8" s="6">
        <f t="shared" si="114"/>
        <v>0</v>
      </c>
      <c r="JQU8" s="6">
        <f t="shared" si="114"/>
        <v>0</v>
      </c>
      <c r="JQV8" s="6">
        <f t="shared" si="114"/>
        <v>0</v>
      </c>
      <c r="JQW8" s="6">
        <f t="shared" si="114"/>
        <v>0</v>
      </c>
      <c r="JQX8" s="6">
        <f t="shared" si="114"/>
        <v>0</v>
      </c>
      <c r="JQY8" s="6">
        <f t="shared" si="114"/>
        <v>0</v>
      </c>
      <c r="JQZ8" s="6">
        <f t="shared" si="114"/>
        <v>0</v>
      </c>
      <c r="JRA8" s="6">
        <f t="shared" si="114"/>
        <v>0</v>
      </c>
      <c r="JRB8" s="6">
        <f t="shared" si="114"/>
        <v>0</v>
      </c>
      <c r="JRC8" s="6">
        <f t="shared" si="114"/>
        <v>0</v>
      </c>
      <c r="JRD8" s="6">
        <f t="shared" si="114"/>
        <v>0</v>
      </c>
      <c r="JRE8" s="6">
        <f t="shared" si="114"/>
        <v>0</v>
      </c>
      <c r="JRF8" s="6">
        <f t="shared" si="114"/>
        <v>0</v>
      </c>
      <c r="JRG8" s="6">
        <f t="shared" si="114"/>
        <v>0</v>
      </c>
      <c r="JRH8" s="6">
        <f t="shared" si="114"/>
        <v>0</v>
      </c>
      <c r="JRI8" s="6">
        <f t="shared" si="114"/>
        <v>0</v>
      </c>
      <c r="JRJ8" s="6">
        <f t="shared" si="114"/>
        <v>0</v>
      </c>
      <c r="JRK8" s="6">
        <f t="shared" si="114"/>
        <v>0</v>
      </c>
      <c r="JRL8" s="6">
        <f t="shared" si="114"/>
        <v>0</v>
      </c>
      <c r="JRM8" s="6">
        <f t="shared" si="114"/>
        <v>0</v>
      </c>
      <c r="JRN8" s="6">
        <f t="shared" si="114"/>
        <v>0</v>
      </c>
      <c r="JRO8" s="6">
        <f t="shared" si="114"/>
        <v>0</v>
      </c>
      <c r="JRP8" s="6">
        <f t="shared" si="114"/>
        <v>0</v>
      </c>
      <c r="JRQ8" s="6">
        <f t="shared" si="114"/>
        <v>0</v>
      </c>
      <c r="JRR8" s="6">
        <f t="shared" si="114"/>
        <v>0</v>
      </c>
      <c r="JRS8" s="6">
        <f t="shared" si="114"/>
        <v>0</v>
      </c>
      <c r="JRT8" s="6">
        <f t="shared" si="114"/>
        <v>0</v>
      </c>
      <c r="JRU8" s="6">
        <f t="shared" si="114"/>
        <v>0</v>
      </c>
      <c r="JRV8" s="6">
        <f t="shared" si="114"/>
        <v>0</v>
      </c>
      <c r="JRW8" s="6">
        <f t="shared" si="114"/>
        <v>0</v>
      </c>
      <c r="JRX8" s="6">
        <f t="shared" si="114"/>
        <v>0</v>
      </c>
      <c r="JRY8" s="6">
        <f t="shared" ref="JRY8:JUJ8" si="115">+JRY5+JRY6+JRY7</f>
        <v>0</v>
      </c>
      <c r="JRZ8" s="6">
        <f t="shared" si="115"/>
        <v>0</v>
      </c>
      <c r="JSA8" s="6">
        <f t="shared" si="115"/>
        <v>0</v>
      </c>
      <c r="JSB8" s="6">
        <f t="shared" si="115"/>
        <v>0</v>
      </c>
      <c r="JSC8" s="6">
        <f t="shared" si="115"/>
        <v>0</v>
      </c>
      <c r="JSD8" s="6">
        <f t="shared" si="115"/>
        <v>0</v>
      </c>
      <c r="JSE8" s="6">
        <f t="shared" si="115"/>
        <v>0</v>
      </c>
      <c r="JSF8" s="6">
        <f t="shared" si="115"/>
        <v>0</v>
      </c>
      <c r="JSG8" s="6">
        <f t="shared" si="115"/>
        <v>0</v>
      </c>
      <c r="JSH8" s="6">
        <f t="shared" si="115"/>
        <v>0</v>
      </c>
      <c r="JSI8" s="6">
        <f t="shared" si="115"/>
        <v>0</v>
      </c>
      <c r="JSJ8" s="6">
        <f t="shared" si="115"/>
        <v>0</v>
      </c>
      <c r="JSK8" s="6">
        <f t="shared" si="115"/>
        <v>0</v>
      </c>
      <c r="JSL8" s="6">
        <f t="shared" si="115"/>
        <v>0</v>
      </c>
      <c r="JSM8" s="6">
        <f t="shared" si="115"/>
        <v>0</v>
      </c>
      <c r="JSN8" s="6">
        <f t="shared" si="115"/>
        <v>0</v>
      </c>
      <c r="JSO8" s="6">
        <f t="shared" si="115"/>
        <v>0</v>
      </c>
      <c r="JSP8" s="6">
        <f t="shared" si="115"/>
        <v>0</v>
      </c>
      <c r="JSQ8" s="6">
        <f t="shared" si="115"/>
        <v>0</v>
      </c>
      <c r="JSR8" s="6">
        <f t="shared" si="115"/>
        <v>0</v>
      </c>
      <c r="JSS8" s="6">
        <f t="shared" si="115"/>
        <v>0</v>
      </c>
      <c r="JST8" s="6">
        <f t="shared" si="115"/>
        <v>0</v>
      </c>
      <c r="JSU8" s="6">
        <f t="shared" si="115"/>
        <v>0</v>
      </c>
      <c r="JSV8" s="6">
        <f t="shared" si="115"/>
        <v>0</v>
      </c>
      <c r="JSW8" s="6">
        <f t="shared" si="115"/>
        <v>0</v>
      </c>
      <c r="JSX8" s="6">
        <f t="shared" si="115"/>
        <v>0</v>
      </c>
      <c r="JSY8" s="6">
        <f t="shared" si="115"/>
        <v>0</v>
      </c>
      <c r="JSZ8" s="6">
        <f t="shared" si="115"/>
        <v>0</v>
      </c>
      <c r="JTA8" s="6">
        <f t="shared" si="115"/>
        <v>0</v>
      </c>
      <c r="JTB8" s="6">
        <f t="shared" si="115"/>
        <v>0</v>
      </c>
      <c r="JTC8" s="6">
        <f t="shared" si="115"/>
        <v>0</v>
      </c>
      <c r="JTD8" s="6">
        <f t="shared" si="115"/>
        <v>0</v>
      </c>
      <c r="JTE8" s="6">
        <f t="shared" si="115"/>
        <v>0</v>
      </c>
      <c r="JTF8" s="6">
        <f t="shared" si="115"/>
        <v>0</v>
      </c>
      <c r="JTG8" s="6">
        <f t="shared" si="115"/>
        <v>0</v>
      </c>
      <c r="JTH8" s="6">
        <f t="shared" si="115"/>
        <v>0</v>
      </c>
      <c r="JTI8" s="6">
        <f t="shared" si="115"/>
        <v>0</v>
      </c>
      <c r="JTJ8" s="6">
        <f t="shared" si="115"/>
        <v>0</v>
      </c>
      <c r="JTK8" s="6">
        <f t="shared" si="115"/>
        <v>0</v>
      </c>
      <c r="JTL8" s="6">
        <f t="shared" si="115"/>
        <v>0</v>
      </c>
      <c r="JTM8" s="6">
        <f t="shared" si="115"/>
        <v>0</v>
      </c>
      <c r="JTN8" s="6">
        <f t="shared" si="115"/>
        <v>0</v>
      </c>
      <c r="JTO8" s="6">
        <f t="shared" si="115"/>
        <v>0</v>
      </c>
      <c r="JTP8" s="6">
        <f t="shared" si="115"/>
        <v>0</v>
      </c>
      <c r="JTQ8" s="6">
        <f t="shared" si="115"/>
        <v>0</v>
      </c>
      <c r="JTR8" s="6">
        <f t="shared" si="115"/>
        <v>0</v>
      </c>
      <c r="JTS8" s="6">
        <f t="shared" si="115"/>
        <v>0</v>
      </c>
      <c r="JTT8" s="6">
        <f t="shared" si="115"/>
        <v>0</v>
      </c>
      <c r="JTU8" s="6">
        <f t="shared" si="115"/>
        <v>0</v>
      </c>
      <c r="JTV8" s="6">
        <f t="shared" si="115"/>
        <v>0</v>
      </c>
      <c r="JTW8" s="6">
        <f t="shared" si="115"/>
        <v>0</v>
      </c>
      <c r="JTX8" s="6">
        <f t="shared" si="115"/>
        <v>0</v>
      </c>
      <c r="JTY8" s="6">
        <f t="shared" si="115"/>
        <v>0</v>
      </c>
      <c r="JTZ8" s="6">
        <f t="shared" si="115"/>
        <v>0</v>
      </c>
      <c r="JUA8" s="6">
        <f t="shared" si="115"/>
        <v>0</v>
      </c>
      <c r="JUB8" s="6">
        <f t="shared" si="115"/>
        <v>0</v>
      </c>
      <c r="JUC8" s="6">
        <f t="shared" si="115"/>
        <v>0</v>
      </c>
      <c r="JUD8" s="6">
        <f t="shared" si="115"/>
        <v>0</v>
      </c>
      <c r="JUE8" s="6">
        <f t="shared" si="115"/>
        <v>0</v>
      </c>
      <c r="JUF8" s="6">
        <f t="shared" si="115"/>
        <v>0</v>
      </c>
      <c r="JUG8" s="6">
        <f t="shared" si="115"/>
        <v>0</v>
      </c>
      <c r="JUH8" s="6">
        <f t="shared" si="115"/>
        <v>0</v>
      </c>
      <c r="JUI8" s="6">
        <f t="shared" si="115"/>
        <v>0</v>
      </c>
      <c r="JUJ8" s="6">
        <f t="shared" si="115"/>
        <v>0</v>
      </c>
      <c r="JUK8" s="6">
        <f t="shared" ref="JUK8:JWV8" si="116">+JUK5+JUK6+JUK7</f>
        <v>0</v>
      </c>
      <c r="JUL8" s="6">
        <f t="shared" si="116"/>
        <v>0</v>
      </c>
      <c r="JUM8" s="6">
        <f t="shared" si="116"/>
        <v>0</v>
      </c>
      <c r="JUN8" s="6">
        <f t="shared" si="116"/>
        <v>0</v>
      </c>
      <c r="JUO8" s="6">
        <f t="shared" si="116"/>
        <v>0</v>
      </c>
      <c r="JUP8" s="6">
        <f t="shared" si="116"/>
        <v>0</v>
      </c>
      <c r="JUQ8" s="6">
        <f t="shared" si="116"/>
        <v>0</v>
      </c>
      <c r="JUR8" s="6">
        <f t="shared" si="116"/>
        <v>0</v>
      </c>
      <c r="JUS8" s="6">
        <f t="shared" si="116"/>
        <v>0</v>
      </c>
      <c r="JUT8" s="6">
        <f t="shared" si="116"/>
        <v>0</v>
      </c>
      <c r="JUU8" s="6">
        <f t="shared" si="116"/>
        <v>0</v>
      </c>
      <c r="JUV8" s="6">
        <f t="shared" si="116"/>
        <v>0</v>
      </c>
      <c r="JUW8" s="6">
        <f t="shared" si="116"/>
        <v>0</v>
      </c>
      <c r="JUX8" s="6">
        <f t="shared" si="116"/>
        <v>0</v>
      </c>
      <c r="JUY8" s="6">
        <f t="shared" si="116"/>
        <v>0</v>
      </c>
      <c r="JUZ8" s="6">
        <f t="shared" si="116"/>
        <v>0</v>
      </c>
      <c r="JVA8" s="6">
        <f t="shared" si="116"/>
        <v>0</v>
      </c>
      <c r="JVB8" s="6">
        <f t="shared" si="116"/>
        <v>0</v>
      </c>
      <c r="JVC8" s="6">
        <f t="shared" si="116"/>
        <v>0</v>
      </c>
      <c r="JVD8" s="6">
        <f t="shared" si="116"/>
        <v>0</v>
      </c>
      <c r="JVE8" s="6">
        <f t="shared" si="116"/>
        <v>0</v>
      </c>
      <c r="JVF8" s="6">
        <f t="shared" si="116"/>
        <v>0</v>
      </c>
      <c r="JVG8" s="6">
        <f t="shared" si="116"/>
        <v>0</v>
      </c>
      <c r="JVH8" s="6">
        <f t="shared" si="116"/>
        <v>0</v>
      </c>
      <c r="JVI8" s="6">
        <f t="shared" si="116"/>
        <v>0</v>
      </c>
      <c r="JVJ8" s="6">
        <f t="shared" si="116"/>
        <v>0</v>
      </c>
      <c r="JVK8" s="6">
        <f t="shared" si="116"/>
        <v>0</v>
      </c>
      <c r="JVL8" s="6">
        <f t="shared" si="116"/>
        <v>0</v>
      </c>
      <c r="JVM8" s="6">
        <f t="shared" si="116"/>
        <v>0</v>
      </c>
      <c r="JVN8" s="6">
        <f t="shared" si="116"/>
        <v>0</v>
      </c>
      <c r="JVO8" s="6">
        <f t="shared" si="116"/>
        <v>0</v>
      </c>
      <c r="JVP8" s="6">
        <f t="shared" si="116"/>
        <v>0</v>
      </c>
      <c r="JVQ8" s="6">
        <f t="shared" si="116"/>
        <v>0</v>
      </c>
      <c r="JVR8" s="6">
        <f t="shared" si="116"/>
        <v>0</v>
      </c>
      <c r="JVS8" s="6">
        <f t="shared" si="116"/>
        <v>0</v>
      </c>
      <c r="JVT8" s="6">
        <f t="shared" si="116"/>
        <v>0</v>
      </c>
      <c r="JVU8" s="6">
        <f t="shared" si="116"/>
        <v>0</v>
      </c>
      <c r="JVV8" s="6">
        <f t="shared" si="116"/>
        <v>0</v>
      </c>
      <c r="JVW8" s="6">
        <f t="shared" si="116"/>
        <v>0</v>
      </c>
      <c r="JVX8" s="6">
        <f t="shared" si="116"/>
        <v>0</v>
      </c>
      <c r="JVY8" s="6">
        <f t="shared" si="116"/>
        <v>0</v>
      </c>
      <c r="JVZ8" s="6">
        <f t="shared" si="116"/>
        <v>0</v>
      </c>
      <c r="JWA8" s="6">
        <f t="shared" si="116"/>
        <v>0</v>
      </c>
      <c r="JWB8" s="6">
        <f t="shared" si="116"/>
        <v>0</v>
      </c>
      <c r="JWC8" s="6">
        <f t="shared" si="116"/>
        <v>0</v>
      </c>
      <c r="JWD8" s="6">
        <f t="shared" si="116"/>
        <v>0</v>
      </c>
      <c r="JWE8" s="6">
        <f t="shared" si="116"/>
        <v>0</v>
      </c>
      <c r="JWF8" s="6">
        <f t="shared" si="116"/>
        <v>0</v>
      </c>
      <c r="JWG8" s="6">
        <f t="shared" si="116"/>
        <v>0</v>
      </c>
      <c r="JWH8" s="6">
        <f t="shared" si="116"/>
        <v>0</v>
      </c>
      <c r="JWI8" s="6">
        <f t="shared" si="116"/>
        <v>0</v>
      </c>
      <c r="JWJ8" s="6">
        <f t="shared" si="116"/>
        <v>0</v>
      </c>
      <c r="JWK8" s="6">
        <f t="shared" si="116"/>
        <v>0</v>
      </c>
      <c r="JWL8" s="6">
        <f t="shared" si="116"/>
        <v>0</v>
      </c>
      <c r="JWM8" s="6">
        <f t="shared" si="116"/>
        <v>0</v>
      </c>
      <c r="JWN8" s="6">
        <f t="shared" si="116"/>
        <v>0</v>
      </c>
      <c r="JWO8" s="6">
        <f t="shared" si="116"/>
        <v>0</v>
      </c>
      <c r="JWP8" s="6">
        <f t="shared" si="116"/>
        <v>0</v>
      </c>
      <c r="JWQ8" s="6">
        <f t="shared" si="116"/>
        <v>0</v>
      </c>
      <c r="JWR8" s="6">
        <f t="shared" si="116"/>
        <v>0</v>
      </c>
      <c r="JWS8" s="6">
        <f t="shared" si="116"/>
        <v>0</v>
      </c>
      <c r="JWT8" s="6">
        <f t="shared" si="116"/>
        <v>0</v>
      </c>
      <c r="JWU8" s="6">
        <f t="shared" si="116"/>
        <v>0</v>
      </c>
      <c r="JWV8" s="6">
        <f t="shared" si="116"/>
        <v>0</v>
      </c>
      <c r="JWW8" s="6">
        <f t="shared" ref="JWW8:JZH8" si="117">+JWW5+JWW6+JWW7</f>
        <v>0</v>
      </c>
      <c r="JWX8" s="6">
        <f t="shared" si="117"/>
        <v>0</v>
      </c>
      <c r="JWY8" s="6">
        <f t="shared" si="117"/>
        <v>0</v>
      </c>
      <c r="JWZ8" s="6">
        <f t="shared" si="117"/>
        <v>0</v>
      </c>
      <c r="JXA8" s="6">
        <f t="shared" si="117"/>
        <v>0</v>
      </c>
      <c r="JXB8" s="6">
        <f t="shared" si="117"/>
        <v>0</v>
      </c>
      <c r="JXC8" s="6">
        <f t="shared" si="117"/>
        <v>0</v>
      </c>
      <c r="JXD8" s="6">
        <f t="shared" si="117"/>
        <v>0</v>
      </c>
      <c r="JXE8" s="6">
        <f t="shared" si="117"/>
        <v>0</v>
      </c>
      <c r="JXF8" s="6">
        <f t="shared" si="117"/>
        <v>0</v>
      </c>
      <c r="JXG8" s="6">
        <f t="shared" si="117"/>
        <v>0</v>
      </c>
      <c r="JXH8" s="6">
        <f t="shared" si="117"/>
        <v>0</v>
      </c>
      <c r="JXI8" s="6">
        <f t="shared" si="117"/>
        <v>0</v>
      </c>
      <c r="JXJ8" s="6">
        <f t="shared" si="117"/>
        <v>0</v>
      </c>
      <c r="JXK8" s="6">
        <f t="shared" si="117"/>
        <v>0</v>
      </c>
      <c r="JXL8" s="6">
        <f t="shared" si="117"/>
        <v>0</v>
      </c>
      <c r="JXM8" s="6">
        <f t="shared" si="117"/>
        <v>0</v>
      </c>
      <c r="JXN8" s="6">
        <f t="shared" si="117"/>
        <v>0</v>
      </c>
      <c r="JXO8" s="6">
        <f t="shared" si="117"/>
        <v>0</v>
      </c>
      <c r="JXP8" s="6">
        <f t="shared" si="117"/>
        <v>0</v>
      </c>
      <c r="JXQ8" s="6">
        <f t="shared" si="117"/>
        <v>0</v>
      </c>
      <c r="JXR8" s="6">
        <f t="shared" si="117"/>
        <v>0</v>
      </c>
      <c r="JXS8" s="6">
        <f t="shared" si="117"/>
        <v>0</v>
      </c>
      <c r="JXT8" s="6">
        <f t="shared" si="117"/>
        <v>0</v>
      </c>
      <c r="JXU8" s="6">
        <f t="shared" si="117"/>
        <v>0</v>
      </c>
      <c r="JXV8" s="6">
        <f t="shared" si="117"/>
        <v>0</v>
      </c>
      <c r="JXW8" s="6">
        <f t="shared" si="117"/>
        <v>0</v>
      </c>
      <c r="JXX8" s="6">
        <f t="shared" si="117"/>
        <v>0</v>
      </c>
      <c r="JXY8" s="6">
        <f t="shared" si="117"/>
        <v>0</v>
      </c>
      <c r="JXZ8" s="6">
        <f t="shared" si="117"/>
        <v>0</v>
      </c>
      <c r="JYA8" s="6">
        <f t="shared" si="117"/>
        <v>0</v>
      </c>
      <c r="JYB8" s="6">
        <f t="shared" si="117"/>
        <v>0</v>
      </c>
      <c r="JYC8" s="6">
        <f t="shared" si="117"/>
        <v>0</v>
      </c>
      <c r="JYD8" s="6">
        <f t="shared" si="117"/>
        <v>0</v>
      </c>
      <c r="JYE8" s="6">
        <f t="shared" si="117"/>
        <v>0</v>
      </c>
      <c r="JYF8" s="6">
        <f t="shared" si="117"/>
        <v>0</v>
      </c>
      <c r="JYG8" s="6">
        <f t="shared" si="117"/>
        <v>0</v>
      </c>
      <c r="JYH8" s="6">
        <f t="shared" si="117"/>
        <v>0</v>
      </c>
      <c r="JYI8" s="6">
        <f t="shared" si="117"/>
        <v>0</v>
      </c>
      <c r="JYJ8" s="6">
        <f t="shared" si="117"/>
        <v>0</v>
      </c>
      <c r="JYK8" s="6">
        <f t="shared" si="117"/>
        <v>0</v>
      </c>
      <c r="JYL8" s="6">
        <f t="shared" si="117"/>
        <v>0</v>
      </c>
      <c r="JYM8" s="6">
        <f t="shared" si="117"/>
        <v>0</v>
      </c>
      <c r="JYN8" s="6">
        <f t="shared" si="117"/>
        <v>0</v>
      </c>
      <c r="JYO8" s="6">
        <f t="shared" si="117"/>
        <v>0</v>
      </c>
      <c r="JYP8" s="6">
        <f t="shared" si="117"/>
        <v>0</v>
      </c>
      <c r="JYQ8" s="6">
        <f t="shared" si="117"/>
        <v>0</v>
      </c>
      <c r="JYR8" s="6">
        <f t="shared" si="117"/>
        <v>0</v>
      </c>
      <c r="JYS8" s="6">
        <f t="shared" si="117"/>
        <v>0</v>
      </c>
      <c r="JYT8" s="6">
        <f t="shared" si="117"/>
        <v>0</v>
      </c>
      <c r="JYU8" s="6">
        <f t="shared" si="117"/>
        <v>0</v>
      </c>
      <c r="JYV8" s="6">
        <f t="shared" si="117"/>
        <v>0</v>
      </c>
      <c r="JYW8" s="6">
        <f t="shared" si="117"/>
        <v>0</v>
      </c>
      <c r="JYX8" s="6">
        <f t="shared" si="117"/>
        <v>0</v>
      </c>
      <c r="JYY8" s="6">
        <f t="shared" si="117"/>
        <v>0</v>
      </c>
      <c r="JYZ8" s="6">
        <f t="shared" si="117"/>
        <v>0</v>
      </c>
      <c r="JZA8" s="6">
        <f t="shared" si="117"/>
        <v>0</v>
      </c>
      <c r="JZB8" s="6">
        <f t="shared" si="117"/>
        <v>0</v>
      </c>
      <c r="JZC8" s="6">
        <f t="shared" si="117"/>
        <v>0</v>
      </c>
      <c r="JZD8" s="6">
        <f t="shared" si="117"/>
        <v>0</v>
      </c>
      <c r="JZE8" s="6">
        <f t="shared" si="117"/>
        <v>0</v>
      </c>
      <c r="JZF8" s="6">
        <f t="shared" si="117"/>
        <v>0</v>
      </c>
      <c r="JZG8" s="6">
        <f t="shared" si="117"/>
        <v>0</v>
      </c>
      <c r="JZH8" s="6">
        <f t="shared" si="117"/>
        <v>0</v>
      </c>
      <c r="JZI8" s="6">
        <f t="shared" ref="JZI8:KBT8" si="118">+JZI5+JZI6+JZI7</f>
        <v>0</v>
      </c>
      <c r="JZJ8" s="6">
        <f t="shared" si="118"/>
        <v>0</v>
      </c>
      <c r="JZK8" s="6">
        <f t="shared" si="118"/>
        <v>0</v>
      </c>
      <c r="JZL8" s="6">
        <f t="shared" si="118"/>
        <v>0</v>
      </c>
      <c r="JZM8" s="6">
        <f t="shared" si="118"/>
        <v>0</v>
      </c>
      <c r="JZN8" s="6">
        <f t="shared" si="118"/>
        <v>0</v>
      </c>
      <c r="JZO8" s="6">
        <f t="shared" si="118"/>
        <v>0</v>
      </c>
      <c r="JZP8" s="6">
        <f t="shared" si="118"/>
        <v>0</v>
      </c>
      <c r="JZQ8" s="6">
        <f t="shared" si="118"/>
        <v>0</v>
      </c>
      <c r="JZR8" s="6">
        <f t="shared" si="118"/>
        <v>0</v>
      </c>
      <c r="JZS8" s="6">
        <f t="shared" si="118"/>
        <v>0</v>
      </c>
      <c r="JZT8" s="6">
        <f t="shared" si="118"/>
        <v>0</v>
      </c>
      <c r="JZU8" s="6">
        <f t="shared" si="118"/>
        <v>0</v>
      </c>
      <c r="JZV8" s="6">
        <f t="shared" si="118"/>
        <v>0</v>
      </c>
      <c r="JZW8" s="6">
        <f t="shared" si="118"/>
        <v>0</v>
      </c>
      <c r="JZX8" s="6">
        <f t="shared" si="118"/>
        <v>0</v>
      </c>
      <c r="JZY8" s="6">
        <f t="shared" si="118"/>
        <v>0</v>
      </c>
      <c r="JZZ8" s="6">
        <f t="shared" si="118"/>
        <v>0</v>
      </c>
      <c r="KAA8" s="6">
        <f t="shared" si="118"/>
        <v>0</v>
      </c>
      <c r="KAB8" s="6">
        <f t="shared" si="118"/>
        <v>0</v>
      </c>
      <c r="KAC8" s="6">
        <f t="shared" si="118"/>
        <v>0</v>
      </c>
      <c r="KAD8" s="6">
        <f t="shared" si="118"/>
        <v>0</v>
      </c>
      <c r="KAE8" s="6">
        <f t="shared" si="118"/>
        <v>0</v>
      </c>
      <c r="KAF8" s="6">
        <f t="shared" si="118"/>
        <v>0</v>
      </c>
      <c r="KAG8" s="6">
        <f t="shared" si="118"/>
        <v>0</v>
      </c>
      <c r="KAH8" s="6">
        <f t="shared" si="118"/>
        <v>0</v>
      </c>
      <c r="KAI8" s="6">
        <f t="shared" si="118"/>
        <v>0</v>
      </c>
      <c r="KAJ8" s="6">
        <f t="shared" si="118"/>
        <v>0</v>
      </c>
      <c r="KAK8" s="6">
        <f t="shared" si="118"/>
        <v>0</v>
      </c>
      <c r="KAL8" s="6">
        <f t="shared" si="118"/>
        <v>0</v>
      </c>
      <c r="KAM8" s="6">
        <f t="shared" si="118"/>
        <v>0</v>
      </c>
      <c r="KAN8" s="6">
        <f t="shared" si="118"/>
        <v>0</v>
      </c>
      <c r="KAO8" s="6">
        <f t="shared" si="118"/>
        <v>0</v>
      </c>
      <c r="KAP8" s="6">
        <f t="shared" si="118"/>
        <v>0</v>
      </c>
      <c r="KAQ8" s="6">
        <f t="shared" si="118"/>
        <v>0</v>
      </c>
      <c r="KAR8" s="6">
        <f t="shared" si="118"/>
        <v>0</v>
      </c>
      <c r="KAS8" s="6">
        <f t="shared" si="118"/>
        <v>0</v>
      </c>
      <c r="KAT8" s="6">
        <f t="shared" si="118"/>
        <v>0</v>
      </c>
      <c r="KAU8" s="6">
        <f t="shared" si="118"/>
        <v>0</v>
      </c>
      <c r="KAV8" s="6">
        <f t="shared" si="118"/>
        <v>0</v>
      </c>
      <c r="KAW8" s="6">
        <f t="shared" si="118"/>
        <v>0</v>
      </c>
      <c r="KAX8" s="6">
        <f t="shared" si="118"/>
        <v>0</v>
      </c>
      <c r="KAY8" s="6">
        <f t="shared" si="118"/>
        <v>0</v>
      </c>
      <c r="KAZ8" s="6">
        <f t="shared" si="118"/>
        <v>0</v>
      </c>
      <c r="KBA8" s="6">
        <f t="shared" si="118"/>
        <v>0</v>
      </c>
      <c r="KBB8" s="6">
        <f t="shared" si="118"/>
        <v>0</v>
      </c>
      <c r="KBC8" s="6">
        <f t="shared" si="118"/>
        <v>0</v>
      </c>
      <c r="KBD8" s="6">
        <f t="shared" si="118"/>
        <v>0</v>
      </c>
      <c r="KBE8" s="6">
        <f t="shared" si="118"/>
        <v>0</v>
      </c>
      <c r="KBF8" s="6">
        <f t="shared" si="118"/>
        <v>0</v>
      </c>
      <c r="KBG8" s="6">
        <f t="shared" si="118"/>
        <v>0</v>
      </c>
      <c r="KBH8" s="6">
        <f t="shared" si="118"/>
        <v>0</v>
      </c>
      <c r="KBI8" s="6">
        <f t="shared" si="118"/>
        <v>0</v>
      </c>
      <c r="KBJ8" s="6">
        <f t="shared" si="118"/>
        <v>0</v>
      </c>
      <c r="KBK8" s="6">
        <f t="shared" si="118"/>
        <v>0</v>
      </c>
      <c r="KBL8" s="6">
        <f t="shared" si="118"/>
        <v>0</v>
      </c>
      <c r="KBM8" s="6">
        <f t="shared" si="118"/>
        <v>0</v>
      </c>
      <c r="KBN8" s="6">
        <f t="shared" si="118"/>
        <v>0</v>
      </c>
      <c r="KBO8" s="6">
        <f t="shared" si="118"/>
        <v>0</v>
      </c>
      <c r="KBP8" s="6">
        <f t="shared" si="118"/>
        <v>0</v>
      </c>
      <c r="KBQ8" s="6">
        <f t="shared" si="118"/>
        <v>0</v>
      </c>
      <c r="KBR8" s="6">
        <f t="shared" si="118"/>
        <v>0</v>
      </c>
      <c r="KBS8" s="6">
        <f t="shared" si="118"/>
        <v>0</v>
      </c>
      <c r="KBT8" s="6">
        <f t="shared" si="118"/>
        <v>0</v>
      </c>
      <c r="KBU8" s="6">
        <f t="shared" ref="KBU8:KEF8" si="119">+KBU5+KBU6+KBU7</f>
        <v>0</v>
      </c>
      <c r="KBV8" s="6">
        <f t="shared" si="119"/>
        <v>0</v>
      </c>
      <c r="KBW8" s="6">
        <f t="shared" si="119"/>
        <v>0</v>
      </c>
      <c r="KBX8" s="6">
        <f t="shared" si="119"/>
        <v>0</v>
      </c>
      <c r="KBY8" s="6">
        <f t="shared" si="119"/>
        <v>0</v>
      </c>
      <c r="KBZ8" s="6">
        <f t="shared" si="119"/>
        <v>0</v>
      </c>
      <c r="KCA8" s="6">
        <f t="shared" si="119"/>
        <v>0</v>
      </c>
      <c r="KCB8" s="6">
        <f t="shared" si="119"/>
        <v>0</v>
      </c>
      <c r="KCC8" s="6">
        <f t="shared" si="119"/>
        <v>0</v>
      </c>
      <c r="KCD8" s="6">
        <f t="shared" si="119"/>
        <v>0</v>
      </c>
      <c r="KCE8" s="6">
        <f t="shared" si="119"/>
        <v>0</v>
      </c>
      <c r="KCF8" s="6">
        <f t="shared" si="119"/>
        <v>0</v>
      </c>
      <c r="KCG8" s="6">
        <f t="shared" si="119"/>
        <v>0</v>
      </c>
      <c r="KCH8" s="6">
        <f t="shared" si="119"/>
        <v>0</v>
      </c>
      <c r="KCI8" s="6">
        <f t="shared" si="119"/>
        <v>0</v>
      </c>
      <c r="KCJ8" s="6">
        <f t="shared" si="119"/>
        <v>0</v>
      </c>
      <c r="KCK8" s="6">
        <f t="shared" si="119"/>
        <v>0</v>
      </c>
      <c r="KCL8" s="6">
        <f t="shared" si="119"/>
        <v>0</v>
      </c>
      <c r="KCM8" s="6">
        <f t="shared" si="119"/>
        <v>0</v>
      </c>
      <c r="KCN8" s="6">
        <f t="shared" si="119"/>
        <v>0</v>
      </c>
      <c r="KCO8" s="6">
        <f t="shared" si="119"/>
        <v>0</v>
      </c>
      <c r="KCP8" s="6">
        <f t="shared" si="119"/>
        <v>0</v>
      </c>
      <c r="KCQ8" s="6">
        <f t="shared" si="119"/>
        <v>0</v>
      </c>
      <c r="KCR8" s="6">
        <f t="shared" si="119"/>
        <v>0</v>
      </c>
      <c r="KCS8" s="6">
        <f t="shared" si="119"/>
        <v>0</v>
      </c>
      <c r="KCT8" s="6">
        <f t="shared" si="119"/>
        <v>0</v>
      </c>
      <c r="KCU8" s="6">
        <f t="shared" si="119"/>
        <v>0</v>
      </c>
      <c r="KCV8" s="6">
        <f t="shared" si="119"/>
        <v>0</v>
      </c>
      <c r="KCW8" s="6">
        <f t="shared" si="119"/>
        <v>0</v>
      </c>
      <c r="KCX8" s="6">
        <f t="shared" si="119"/>
        <v>0</v>
      </c>
      <c r="KCY8" s="6">
        <f t="shared" si="119"/>
        <v>0</v>
      </c>
      <c r="KCZ8" s="6">
        <f t="shared" si="119"/>
        <v>0</v>
      </c>
      <c r="KDA8" s="6">
        <f t="shared" si="119"/>
        <v>0</v>
      </c>
      <c r="KDB8" s="6">
        <f t="shared" si="119"/>
        <v>0</v>
      </c>
      <c r="KDC8" s="6">
        <f t="shared" si="119"/>
        <v>0</v>
      </c>
      <c r="KDD8" s="6">
        <f t="shared" si="119"/>
        <v>0</v>
      </c>
      <c r="KDE8" s="6">
        <f t="shared" si="119"/>
        <v>0</v>
      </c>
      <c r="KDF8" s="6">
        <f t="shared" si="119"/>
        <v>0</v>
      </c>
      <c r="KDG8" s="6">
        <f t="shared" si="119"/>
        <v>0</v>
      </c>
      <c r="KDH8" s="6">
        <f t="shared" si="119"/>
        <v>0</v>
      </c>
      <c r="KDI8" s="6">
        <f t="shared" si="119"/>
        <v>0</v>
      </c>
      <c r="KDJ8" s="6">
        <f t="shared" si="119"/>
        <v>0</v>
      </c>
      <c r="KDK8" s="6">
        <f t="shared" si="119"/>
        <v>0</v>
      </c>
      <c r="KDL8" s="6">
        <f t="shared" si="119"/>
        <v>0</v>
      </c>
      <c r="KDM8" s="6">
        <f t="shared" si="119"/>
        <v>0</v>
      </c>
      <c r="KDN8" s="6">
        <f t="shared" si="119"/>
        <v>0</v>
      </c>
      <c r="KDO8" s="6">
        <f t="shared" si="119"/>
        <v>0</v>
      </c>
      <c r="KDP8" s="6">
        <f t="shared" si="119"/>
        <v>0</v>
      </c>
      <c r="KDQ8" s="6">
        <f t="shared" si="119"/>
        <v>0</v>
      </c>
      <c r="KDR8" s="6">
        <f t="shared" si="119"/>
        <v>0</v>
      </c>
      <c r="KDS8" s="6">
        <f t="shared" si="119"/>
        <v>0</v>
      </c>
      <c r="KDT8" s="6">
        <f t="shared" si="119"/>
        <v>0</v>
      </c>
      <c r="KDU8" s="6">
        <f t="shared" si="119"/>
        <v>0</v>
      </c>
      <c r="KDV8" s="6">
        <f t="shared" si="119"/>
        <v>0</v>
      </c>
      <c r="KDW8" s="6">
        <f t="shared" si="119"/>
        <v>0</v>
      </c>
      <c r="KDX8" s="6">
        <f t="shared" si="119"/>
        <v>0</v>
      </c>
      <c r="KDY8" s="6">
        <f t="shared" si="119"/>
        <v>0</v>
      </c>
      <c r="KDZ8" s="6">
        <f t="shared" si="119"/>
        <v>0</v>
      </c>
      <c r="KEA8" s="6">
        <f t="shared" si="119"/>
        <v>0</v>
      </c>
      <c r="KEB8" s="6">
        <f t="shared" si="119"/>
        <v>0</v>
      </c>
      <c r="KEC8" s="6">
        <f t="shared" si="119"/>
        <v>0</v>
      </c>
      <c r="KED8" s="6">
        <f t="shared" si="119"/>
        <v>0</v>
      </c>
      <c r="KEE8" s="6">
        <f t="shared" si="119"/>
        <v>0</v>
      </c>
      <c r="KEF8" s="6">
        <f t="shared" si="119"/>
        <v>0</v>
      </c>
      <c r="KEG8" s="6">
        <f t="shared" ref="KEG8:KGR8" si="120">+KEG5+KEG6+KEG7</f>
        <v>0</v>
      </c>
      <c r="KEH8" s="6">
        <f t="shared" si="120"/>
        <v>0</v>
      </c>
      <c r="KEI8" s="6">
        <f t="shared" si="120"/>
        <v>0</v>
      </c>
      <c r="KEJ8" s="6">
        <f t="shared" si="120"/>
        <v>0</v>
      </c>
      <c r="KEK8" s="6">
        <f t="shared" si="120"/>
        <v>0</v>
      </c>
      <c r="KEL8" s="6">
        <f t="shared" si="120"/>
        <v>0</v>
      </c>
      <c r="KEM8" s="6">
        <f t="shared" si="120"/>
        <v>0</v>
      </c>
      <c r="KEN8" s="6">
        <f t="shared" si="120"/>
        <v>0</v>
      </c>
      <c r="KEO8" s="6">
        <f t="shared" si="120"/>
        <v>0</v>
      </c>
      <c r="KEP8" s="6">
        <f t="shared" si="120"/>
        <v>0</v>
      </c>
      <c r="KEQ8" s="6">
        <f t="shared" si="120"/>
        <v>0</v>
      </c>
      <c r="KER8" s="6">
        <f t="shared" si="120"/>
        <v>0</v>
      </c>
      <c r="KES8" s="6">
        <f t="shared" si="120"/>
        <v>0</v>
      </c>
      <c r="KET8" s="6">
        <f t="shared" si="120"/>
        <v>0</v>
      </c>
      <c r="KEU8" s="6">
        <f t="shared" si="120"/>
        <v>0</v>
      </c>
      <c r="KEV8" s="6">
        <f t="shared" si="120"/>
        <v>0</v>
      </c>
      <c r="KEW8" s="6">
        <f t="shared" si="120"/>
        <v>0</v>
      </c>
      <c r="KEX8" s="6">
        <f t="shared" si="120"/>
        <v>0</v>
      </c>
      <c r="KEY8" s="6">
        <f t="shared" si="120"/>
        <v>0</v>
      </c>
      <c r="KEZ8" s="6">
        <f t="shared" si="120"/>
        <v>0</v>
      </c>
      <c r="KFA8" s="6">
        <f t="shared" si="120"/>
        <v>0</v>
      </c>
      <c r="KFB8" s="6">
        <f t="shared" si="120"/>
        <v>0</v>
      </c>
      <c r="KFC8" s="6">
        <f t="shared" si="120"/>
        <v>0</v>
      </c>
      <c r="KFD8" s="6">
        <f t="shared" si="120"/>
        <v>0</v>
      </c>
      <c r="KFE8" s="6">
        <f t="shared" si="120"/>
        <v>0</v>
      </c>
      <c r="KFF8" s="6">
        <f t="shared" si="120"/>
        <v>0</v>
      </c>
      <c r="KFG8" s="6">
        <f t="shared" si="120"/>
        <v>0</v>
      </c>
      <c r="KFH8" s="6">
        <f t="shared" si="120"/>
        <v>0</v>
      </c>
      <c r="KFI8" s="6">
        <f t="shared" si="120"/>
        <v>0</v>
      </c>
      <c r="KFJ8" s="6">
        <f t="shared" si="120"/>
        <v>0</v>
      </c>
      <c r="KFK8" s="6">
        <f t="shared" si="120"/>
        <v>0</v>
      </c>
      <c r="KFL8" s="6">
        <f t="shared" si="120"/>
        <v>0</v>
      </c>
      <c r="KFM8" s="6">
        <f t="shared" si="120"/>
        <v>0</v>
      </c>
      <c r="KFN8" s="6">
        <f t="shared" si="120"/>
        <v>0</v>
      </c>
      <c r="KFO8" s="6">
        <f t="shared" si="120"/>
        <v>0</v>
      </c>
      <c r="KFP8" s="6">
        <f t="shared" si="120"/>
        <v>0</v>
      </c>
      <c r="KFQ8" s="6">
        <f t="shared" si="120"/>
        <v>0</v>
      </c>
      <c r="KFR8" s="6">
        <f t="shared" si="120"/>
        <v>0</v>
      </c>
      <c r="KFS8" s="6">
        <f t="shared" si="120"/>
        <v>0</v>
      </c>
      <c r="KFT8" s="6">
        <f t="shared" si="120"/>
        <v>0</v>
      </c>
      <c r="KFU8" s="6">
        <f t="shared" si="120"/>
        <v>0</v>
      </c>
      <c r="KFV8" s="6">
        <f t="shared" si="120"/>
        <v>0</v>
      </c>
      <c r="KFW8" s="6">
        <f t="shared" si="120"/>
        <v>0</v>
      </c>
      <c r="KFX8" s="6">
        <f t="shared" si="120"/>
        <v>0</v>
      </c>
      <c r="KFY8" s="6">
        <f t="shared" si="120"/>
        <v>0</v>
      </c>
      <c r="KFZ8" s="6">
        <f t="shared" si="120"/>
        <v>0</v>
      </c>
      <c r="KGA8" s="6">
        <f t="shared" si="120"/>
        <v>0</v>
      </c>
      <c r="KGB8" s="6">
        <f t="shared" si="120"/>
        <v>0</v>
      </c>
      <c r="KGC8" s="6">
        <f t="shared" si="120"/>
        <v>0</v>
      </c>
      <c r="KGD8" s="6">
        <f t="shared" si="120"/>
        <v>0</v>
      </c>
      <c r="KGE8" s="6">
        <f t="shared" si="120"/>
        <v>0</v>
      </c>
      <c r="KGF8" s="6">
        <f t="shared" si="120"/>
        <v>0</v>
      </c>
      <c r="KGG8" s="6">
        <f t="shared" si="120"/>
        <v>0</v>
      </c>
      <c r="KGH8" s="6">
        <f t="shared" si="120"/>
        <v>0</v>
      </c>
      <c r="KGI8" s="6">
        <f t="shared" si="120"/>
        <v>0</v>
      </c>
      <c r="KGJ8" s="6">
        <f t="shared" si="120"/>
        <v>0</v>
      </c>
      <c r="KGK8" s="6">
        <f t="shared" si="120"/>
        <v>0</v>
      </c>
      <c r="KGL8" s="6">
        <f t="shared" si="120"/>
        <v>0</v>
      </c>
      <c r="KGM8" s="6">
        <f t="shared" si="120"/>
        <v>0</v>
      </c>
      <c r="KGN8" s="6">
        <f t="shared" si="120"/>
        <v>0</v>
      </c>
      <c r="KGO8" s="6">
        <f t="shared" si="120"/>
        <v>0</v>
      </c>
      <c r="KGP8" s="6">
        <f t="shared" si="120"/>
        <v>0</v>
      </c>
      <c r="KGQ8" s="6">
        <f t="shared" si="120"/>
        <v>0</v>
      </c>
      <c r="KGR8" s="6">
        <f t="shared" si="120"/>
        <v>0</v>
      </c>
      <c r="KGS8" s="6">
        <f t="shared" ref="KGS8:KJD8" si="121">+KGS5+KGS6+KGS7</f>
        <v>0</v>
      </c>
      <c r="KGT8" s="6">
        <f t="shared" si="121"/>
        <v>0</v>
      </c>
      <c r="KGU8" s="6">
        <f t="shared" si="121"/>
        <v>0</v>
      </c>
      <c r="KGV8" s="6">
        <f t="shared" si="121"/>
        <v>0</v>
      </c>
      <c r="KGW8" s="6">
        <f t="shared" si="121"/>
        <v>0</v>
      </c>
      <c r="KGX8" s="6">
        <f t="shared" si="121"/>
        <v>0</v>
      </c>
      <c r="KGY8" s="6">
        <f t="shared" si="121"/>
        <v>0</v>
      </c>
      <c r="KGZ8" s="6">
        <f t="shared" si="121"/>
        <v>0</v>
      </c>
      <c r="KHA8" s="6">
        <f t="shared" si="121"/>
        <v>0</v>
      </c>
      <c r="KHB8" s="6">
        <f t="shared" si="121"/>
        <v>0</v>
      </c>
      <c r="KHC8" s="6">
        <f t="shared" si="121"/>
        <v>0</v>
      </c>
      <c r="KHD8" s="6">
        <f t="shared" si="121"/>
        <v>0</v>
      </c>
      <c r="KHE8" s="6">
        <f t="shared" si="121"/>
        <v>0</v>
      </c>
      <c r="KHF8" s="6">
        <f t="shared" si="121"/>
        <v>0</v>
      </c>
      <c r="KHG8" s="6">
        <f t="shared" si="121"/>
        <v>0</v>
      </c>
      <c r="KHH8" s="6">
        <f t="shared" si="121"/>
        <v>0</v>
      </c>
      <c r="KHI8" s="6">
        <f t="shared" si="121"/>
        <v>0</v>
      </c>
      <c r="KHJ8" s="6">
        <f t="shared" si="121"/>
        <v>0</v>
      </c>
      <c r="KHK8" s="6">
        <f t="shared" si="121"/>
        <v>0</v>
      </c>
      <c r="KHL8" s="6">
        <f t="shared" si="121"/>
        <v>0</v>
      </c>
      <c r="KHM8" s="6">
        <f t="shared" si="121"/>
        <v>0</v>
      </c>
      <c r="KHN8" s="6">
        <f t="shared" si="121"/>
        <v>0</v>
      </c>
      <c r="KHO8" s="6">
        <f t="shared" si="121"/>
        <v>0</v>
      </c>
      <c r="KHP8" s="6">
        <f t="shared" si="121"/>
        <v>0</v>
      </c>
      <c r="KHQ8" s="6">
        <f t="shared" si="121"/>
        <v>0</v>
      </c>
      <c r="KHR8" s="6">
        <f t="shared" si="121"/>
        <v>0</v>
      </c>
      <c r="KHS8" s="6">
        <f t="shared" si="121"/>
        <v>0</v>
      </c>
      <c r="KHT8" s="6">
        <f t="shared" si="121"/>
        <v>0</v>
      </c>
      <c r="KHU8" s="6">
        <f t="shared" si="121"/>
        <v>0</v>
      </c>
      <c r="KHV8" s="6">
        <f t="shared" si="121"/>
        <v>0</v>
      </c>
      <c r="KHW8" s="6">
        <f t="shared" si="121"/>
        <v>0</v>
      </c>
      <c r="KHX8" s="6">
        <f t="shared" si="121"/>
        <v>0</v>
      </c>
      <c r="KHY8" s="6">
        <f t="shared" si="121"/>
        <v>0</v>
      </c>
      <c r="KHZ8" s="6">
        <f t="shared" si="121"/>
        <v>0</v>
      </c>
      <c r="KIA8" s="6">
        <f t="shared" si="121"/>
        <v>0</v>
      </c>
      <c r="KIB8" s="6">
        <f t="shared" si="121"/>
        <v>0</v>
      </c>
      <c r="KIC8" s="6">
        <f t="shared" si="121"/>
        <v>0</v>
      </c>
      <c r="KID8" s="6">
        <f t="shared" si="121"/>
        <v>0</v>
      </c>
      <c r="KIE8" s="6">
        <f t="shared" si="121"/>
        <v>0</v>
      </c>
      <c r="KIF8" s="6">
        <f t="shared" si="121"/>
        <v>0</v>
      </c>
      <c r="KIG8" s="6">
        <f t="shared" si="121"/>
        <v>0</v>
      </c>
      <c r="KIH8" s="6">
        <f t="shared" si="121"/>
        <v>0</v>
      </c>
      <c r="KII8" s="6">
        <f t="shared" si="121"/>
        <v>0</v>
      </c>
      <c r="KIJ8" s="6">
        <f t="shared" si="121"/>
        <v>0</v>
      </c>
      <c r="KIK8" s="6">
        <f t="shared" si="121"/>
        <v>0</v>
      </c>
      <c r="KIL8" s="6">
        <f t="shared" si="121"/>
        <v>0</v>
      </c>
      <c r="KIM8" s="6">
        <f t="shared" si="121"/>
        <v>0</v>
      </c>
      <c r="KIN8" s="6">
        <f t="shared" si="121"/>
        <v>0</v>
      </c>
      <c r="KIO8" s="6">
        <f t="shared" si="121"/>
        <v>0</v>
      </c>
      <c r="KIP8" s="6">
        <f t="shared" si="121"/>
        <v>0</v>
      </c>
      <c r="KIQ8" s="6">
        <f t="shared" si="121"/>
        <v>0</v>
      </c>
      <c r="KIR8" s="6">
        <f t="shared" si="121"/>
        <v>0</v>
      </c>
      <c r="KIS8" s="6">
        <f t="shared" si="121"/>
        <v>0</v>
      </c>
      <c r="KIT8" s="6">
        <f t="shared" si="121"/>
        <v>0</v>
      </c>
      <c r="KIU8" s="6">
        <f t="shared" si="121"/>
        <v>0</v>
      </c>
      <c r="KIV8" s="6">
        <f t="shared" si="121"/>
        <v>0</v>
      </c>
      <c r="KIW8" s="6">
        <f t="shared" si="121"/>
        <v>0</v>
      </c>
      <c r="KIX8" s="6">
        <f t="shared" si="121"/>
        <v>0</v>
      </c>
      <c r="KIY8" s="6">
        <f t="shared" si="121"/>
        <v>0</v>
      </c>
      <c r="KIZ8" s="6">
        <f t="shared" si="121"/>
        <v>0</v>
      </c>
      <c r="KJA8" s="6">
        <f t="shared" si="121"/>
        <v>0</v>
      </c>
      <c r="KJB8" s="6">
        <f t="shared" si="121"/>
        <v>0</v>
      </c>
      <c r="KJC8" s="6">
        <f t="shared" si="121"/>
        <v>0</v>
      </c>
      <c r="KJD8" s="6">
        <f t="shared" si="121"/>
        <v>0</v>
      </c>
      <c r="KJE8" s="6">
        <f t="shared" ref="KJE8:KLP8" si="122">+KJE5+KJE6+KJE7</f>
        <v>0</v>
      </c>
      <c r="KJF8" s="6">
        <f t="shared" si="122"/>
        <v>0</v>
      </c>
      <c r="KJG8" s="6">
        <f t="shared" si="122"/>
        <v>0</v>
      </c>
      <c r="KJH8" s="6">
        <f t="shared" si="122"/>
        <v>0</v>
      </c>
      <c r="KJI8" s="6">
        <f t="shared" si="122"/>
        <v>0</v>
      </c>
      <c r="KJJ8" s="6">
        <f t="shared" si="122"/>
        <v>0</v>
      </c>
      <c r="KJK8" s="6">
        <f t="shared" si="122"/>
        <v>0</v>
      </c>
      <c r="KJL8" s="6">
        <f t="shared" si="122"/>
        <v>0</v>
      </c>
      <c r="KJM8" s="6">
        <f t="shared" si="122"/>
        <v>0</v>
      </c>
      <c r="KJN8" s="6">
        <f t="shared" si="122"/>
        <v>0</v>
      </c>
      <c r="KJO8" s="6">
        <f t="shared" si="122"/>
        <v>0</v>
      </c>
      <c r="KJP8" s="6">
        <f t="shared" si="122"/>
        <v>0</v>
      </c>
      <c r="KJQ8" s="6">
        <f t="shared" si="122"/>
        <v>0</v>
      </c>
      <c r="KJR8" s="6">
        <f t="shared" si="122"/>
        <v>0</v>
      </c>
      <c r="KJS8" s="6">
        <f t="shared" si="122"/>
        <v>0</v>
      </c>
      <c r="KJT8" s="6">
        <f t="shared" si="122"/>
        <v>0</v>
      </c>
      <c r="KJU8" s="6">
        <f t="shared" si="122"/>
        <v>0</v>
      </c>
      <c r="KJV8" s="6">
        <f t="shared" si="122"/>
        <v>0</v>
      </c>
      <c r="KJW8" s="6">
        <f t="shared" si="122"/>
        <v>0</v>
      </c>
      <c r="KJX8" s="6">
        <f t="shared" si="122"/>
        <v>0</v>
      </c>
      <c r="KJY8" s="6">
        <f t="shared" si="122"/>
        <v>0</v>
      </c>
      <c r="KJZ8" s="6">
        <f t="shared" si="122"/>
        <v>0</v>
      </c>
      <c r="KKA8" s="6">
        <f t="shared" si="122"/>
        <v>0</v>
      </c>
      <c r="KKB8" s="6">
        <f t="shared" si="122"/>
        <v>0</v>
      </c>
      <c r="KKC8" s="6">
        <f t="shared" si="122"/>
        <v>0</v>
      </c>
      <c r="KKD8" s="6">
        <f t="shared" si="122"/>
        <v>0</v>
      </c>
      <c r="KKE8" s="6">
        <f t="shared" si="122"/>
        <v>0</v>
      </c>
      <c r="KKF8" s="6">
        <f t="shared" si="122"/>
        <v>0</v>
      </c>
      <c r="KKG8" s="6">
        <f t="shared" si="122"/>
        <v>0</v>
      </c>
      <c r="KKH8" s="6">
        <f t="shared" si="122"/>
        <v>0</v>
      </c>
      <c r="KKI8" s="6">
        <f t="shared" si="122"/>
        <v>0</v>
      </c>
      <c r="KKJ8" s="6">
        <f t="shared" si="122"/>
        <v>0</v>
      </c>
      <c r="KKK8" s="6">
        <f t="shared" si="122"/>
        <v>0</v>
      </c>
      <c r="KKL8" s="6">
        <f t="shared" si="122"/>
        <v>0</v>
      </c>
      <c r="KKM8" s="6">
        <f t="shared" si="122"/>
        <v>0</v>
      </c>
      <c r="KKN8" s="6">
        <f t="shared" si="122"/>
        <v>0</v>
      </c>
      <c r="KKO8" s="6">
        <f t="shared" si="122"/>
        <v>0</v>
      </c>
      <c r="KKP8" s="6">
        <f t="shared" si="122"/>
        <v>0</v>
      </c>
      <c r="KKQ8" s="6">
        <f t="shared" si="122"/>
        <v>0</v>
      </c>
      <c r="KKR8" s="6">
        <f t="shared" si="122"/>
        <v>0</v>
      </c>
      <c r="KKS8" s="6">
        <f t="shared" si="122"/>
        <v>0</v>
      </c>
      <c r="KKT8" s="6">
        <f t="shared" si="122"/>
        <v>0</v>
      </c>
      <c r="KKU8" s="6">
        <f t="shared" si="122"/>
        <v>0</v>
      </c>
      <c r="KKV8" s="6">
        <f t="shared" si="122"/>
        <v>0</v>
      </c>
      <c r="KKW8" s="6">
        <f t="shared" si="122"/>
        <v>0</v>
      </c>
      <c r="KKX8" s="6">
        <f t="shared" si="122"/>
        <v>0</v>
      </c>
      <c r="KKY8" s="6">
        <f t="shared" si="122"/>
        <v>0</v>
      </c>
      <c r="KKZ8" s="6">
        <f t="shared" si="122"/>
        <v>0</v>
      </c>
      <c r="KLA8" s="6">
        <f t="shared" si="122"/>
        <v>0</v>
      </c>
      <c r="KLB8" s="6">
        <f t="shared" si="122"/>
        <v>0</v>
      </c>
      <c r="KLC8" s="6">
        <f t="shared" si="122"/>
        <v>0</v>
      </c>
      <c r="KLD8" s="6">
        <f t="shared" si="122"/>
        <v>0</v>
      </c>
      <c r="KLE8" s="6">
        <f t="shared" si="122"/>
        <v>0</v>
      </c>
      <c r="KLF8" s="6">
        <f t="shared" si="122"/>
        <v>0</v>
      </c>
      <c r="KLG8" s="6">
        <f t="shared" si="122"/>
        <v>0</v>
      </c>
      <c r="KLH8" s="6">
        <f t="shared" si="122"/>
        <v>0</v>
      </c>
      <c r="KLI8" s="6">
        <f t="shared" si="122"/>
        <v>0</v>
      </c>
      <c r="KLJ8" s="6">
        <f t="shared" si="122"/>
        <v>0</v>
      </c>
      <c r="KLK8" s="6">
        <f t="shared" si="122"/>
        <v>0</v>
      </c>
      <c r="KLL8" s="6">
        <f t="shared" si="122"/>
        <v>0</v>
      </c>
      <c r="KLM8" s="6">
        <f t="shared" si="122"/>
        <v>0</v>
      </c>
      <c r="KLN8" s="6">
        <f t="shared" si="122"/>
        <v>0</v>
      </c>
      <c r="KLO8" s="6">
        <f t="shared" si="122"/>
        <v>0</v>
      </c>
      <c r="KLP8" s="6">
        <f t="shared" si="122"/>
        <v>0</v>
      </c>
      <c r="KLQ8" s="6">
        <f t="shared" ref="KLQ8:KOB8" si="123">+KLQ5+KLQ6+KLQ7</f>
        <v>0</v>
      </c>
      <c r="KLR8" s="6">
        <f t="shared" si="123"/>
        <v>0</v>
      </c>
      <c r="KLS8" s="6">
        <f t="shared" si="123"/>
        <v>0</v>
      </c>
      <c r="KLT8" s="6">
        <f t="shared" si="123"/>
        <v>0</v>
      </c>
      <c r="KLU8" s="6">
        <f t="shared" si="123"/>
        <v>0</v>
      </c>
      <c r="KLV8" s="6">
        <f t="shared" si="123"/>
        <v>0</v>
      </c>
      <c r="KLW8" s="6">
        <f t="shared" si="123"/>
        <v>0</v>
      </c>
      <c r="KLX8" s="6">
        <f t="shared" si="123"/>
        <v>0</v>
      </c>
      <c r="KLY8" s="6">
        <f t="shared" si="123"/>
        <v>0</v>
      </c>
      <c r="KLZ8" s="6">
        <f t="shared" si="123"/>
        <v>0</v>
      </c>
      <c r="KMA8" s="6">
        <f t="shared" si="123"/>
        <v>0</v>
      </c>
      <c r="KMB8" s="6">
        <f t="shared" si="123"/>
        <v>0</v>
      </c>
      <c r="KMC8" s="6">
        <f t="shared" si="123"/>
        <v>0</v>
      </c>
      <c r="KMD8" s="6">
        <f t="shared" si="123"/>
        <v>0</v>
      </c>
      <c r="KME8" s="6">
        <f t="shared" si="123"/>
        <v>0</v>
      </c>
      <c r="KMF8" s="6">
        <f t="shared" si="123"/>
        <v>0</v>
      </c>
      <c r="KMG8" s="6">
        <f t="shared" si="123"/>
        <v>0</v>
      </c>
      <c r="KMH8" s="6">
        <f t="shared" si="123"/>
        <v>0</v>
      </c>
      <c r="KMI8" s="6">
        <f t="shared" si="123"/>
        <v>0</v>
      </c>
      <c r="KMJ8" s="6">
        <f t="shared" si="123"/>
        <v>0</v>
      </c>
      <c r="KMK8" s="6">
        <f t="shared" si="123"/>
        <v>0</v>
      </c>
      <c r="KML8" s="6">
        <f t="shared" si="123"/>
        <v>0</v>
      </c>
      <c r="KMM8" s="6">
        <f t="shared" si="123"/>
        <v>0</v>
      </c>
      <c r="KMN8" s="6">
        <f t="shared" si="123"/>
        <v>0</v>
      </c>
      <c r="KMO8" s="6">
        <f t="shared" si="123"/>
        <v>0</v>
      </c>
      <c r="KMP8" s="6">
        <f t="shared" si="123"/>
        <v>0</v>
      </c>
      <c r="KMQ8" s="6">
        <f t="shared" si="123"/>
        <v>0</v>
      </c>
      <c r="KMR8" s="6">
        <f t="shared" si="123"/>
        <v>0</v>
      </c>
      <c r="KMS8" s="6">
        <f t="shared" si="123"/>
        <v>0</v>
      </c>
      <c r="KMT8" s="6">
        <f t="shared" si="123"/>
        <v>0</v>
      </c>
      <c r="KMU8" s="6">
        <f t="shared" si="123"/>
        <v>0</v>
      </c>
      <c r="KMV8" s="6">
        <f t="shared" si="123"/>
        <v>0</v>
      </c>
      <c r="KMW8" s="6">
        <f t="shared" si="123"/>
        <v>0</v>
      </c>
      <c r="KMX8" s="6">
        <f t="shared" si="123"/>
        <v>0</v>
      </c>
      <c r="KMY8" s="6">
        <f t="shared" si="123"/>
        <v>0</v>
      </c>
      <c r="KMZ8" s="6">
        <f t="shared" si="123"/>
        <v>0</v>
      </c>
      <c r="KNA8" s="6">
        <f t="shared" si="123"/>
        <v>0</v>
      </c>
      <c r="KNB8" s="6">
        <f t="shared" si="123"/>
        <v>0</v>
      </c>
      <c r="KNC8" s="6">
        <f t="shared" si="123"/>
        <v>0</v>
      </c>
      <c r="KND8" s="6">
        <f t="shared" si="123"/>
        <v>0</v>
      </c>
      <c r="KNE8" s="6">
        <f t="shared" si="123"/>
        <v>0</v>
      </c>
      <c r="KNF8" s="6">
        <f t="shared" si="123"/>
        <v>0</v>
      </c>
      <c r="KNG8" s="6">
        <f t="shared" si="123"/>
        <v>0</v>
      </c>
      <c r="KNH8" s="6">
        <f t="shared" si="123"/>
        <v>0</v>
      </c>
      <c r="KNI8" s="6">
        <f t="shared" si="123"/>
        <v>0</v>
      </c>
      <c r="KNJ8" s="6">
        <f t="shared" si="123"/>
        <v>0</v>
      </c>
      <c r="KNK8" s="6">
        <f t="shared" si="123"/>
        <v>0</v>
      </c>
      <c r="KNL8" s="6">
        <f t="shared" si="123"/>
        <v>0</v>
      </c>
      <c r="KNM8" s="6">
        <f t="shared" si="123"/>
        <v>0</v>
      </c>
      <c r="KNN8" s="6">
        <f t="shared" si="123"/>
        <v>0</v>
      </c>
      <c r="KNO8" s="6">
        <f t="shared" si="123"/>
        <v>0</v>
      </c>
      <c r="KNP8" s="6">
        <f t="shared" si="123"/>
        <v>0</v>
      </c>
      <c r="KNQ8" s="6">
        <f t="shared" si="123"/>
        <v>0</v>
      </c>
      <c r="KNR8" s="6">
        <f t="shared" si="123"/>
        <v>0</v>
      </c>
      <c r="KNS8" s="6">
        <f t="shared" si="123"/>
        <v>0</v>
      </c>
      <c r="KNT8" s="6">
        <f t="shared" si="123"/>
        <v>0</v>
      </c>
      <c r="KNU8" s="6">
        <f t="shared" si="123"/>
        <v>0</v>
      </c>
      <c r="KNV8" s="6">
        <f t="shared" si="123"/>
        <v>0</v>
      </c>
      <c r="KNW8" s="6">
        <f t="shared" si="123"/>
        <v>0</v>
      </c>
      <c r="KNX8" s="6">
        <f t="shared" si="123"/>
        <v>0</v>
      </c>
      <c r="KNY8" s="6">
        <f t="shared" si="123"/>
        <v>0</v>
      </c>
      <c r="KNZ8" s="6">
        <f t="shared" si="123"/>
        <v>0</v>
      </c>
      <c r="KOA8" s="6">
        <f t="shared" si="123"/>
        <v>0</v>
      </c>
      <c r="KOB8" s="6">
        <f t="shared" si="123"/>
        <v>0</v>
      </c>
      <c r="KOC8" s="6">
        <f t="shared" ref="KOC8:KQN8" si="124">+KOC5+KOC6+KOC7</f>
        <v>0</v>
      </c>
      <c r="KOD8" s="6">
        <f t="shared" si="124"/>
        <v>0</v>
      </c>
      <c r="KOE8" s="6">
        <f t="shared" si="124"/>
        <v>0</v>
      </c>
      <c r="KOF8" s="6">
        <f t="shared" si="124"/>
        <v>0</v>
      </c>
      <c r="KOG8" s="6">
        <f t="shared" si="124"/>
        <v>0</v>
      </c>
      <c r="KOH8" s="6">
        <f t="shared" si="124"/>
        <v>0</v>
      </c>
      <c r="KOI8" s="6">
        <f t="shared" si="124"/>
        <v>0</v>
      </c>
      <c r="KOJ8" s="6">
        <f t="shared" si="124"/>
        <v>0</v>
      </c>
      <c r="KOK8" s="6">
        <f t="shared" si="124"/>
        <v>0</v>
      </c>
      <c r="KOL8" s="6">
        <f t="shared" si="124"/>
        <v>0</v>
      </c>
      <c r="KOM8" s="6">
        <f t="shared" si="124"/>
        <v>0</v>
      </c>
      <c r="KON8" s="6">
        <f t="shared" si="124"/>
        <v>0</v>
      </c>
      <c r="KOO8" s="6">
        <f t="shared" si="124"/>
        <v>0</v>
      </c>
      <c r="KOP8" s="6">
        <f t="shared" si="124"/>
        <v>0</v>
      </c>
      <c r="KOQ8" s="6">
        <f t="shared" si="124"/>
        <v>0</v>
      </c>
      <c r="KOR8" s="6">
        <f t="shared" si="124"/>
        <v>0</v>
      </c>
      <c r="KOS8" s="6">
        <f t="shared" si="124"/>
        <v>0</v>
      </c>
      <c r="KOT8" s="6">
        <f t="shared" si="124"/>
        <v>0</v>
      </c>
      <c r="KOU8" s="6">
        <f t="shared" si="124"/>
        <v>0</v>
      </c>
      <c r="KOV8" s="6">
        <f t="shared" si="124"/>
        <v>0</v>
      </c>
      <c r="KOW8" s="6">
        <f t="shared" si="124"/>
        <v>0</v>
      </c>
      <c r="KOX8" s="6">
        <f t="shared" si="124"/>
        <v>0</v>
      </c>
      <c r="KOY8" s="6">
        <f t="shared" si="124"/>
        <v>0</v>
      </c>
      <c r="KOZ8" s="6">
        <f t="shared" si="124"/>
        <v>0</v>
      </c>
      <c r="KPA8" s="6">
        <f t="shared" si="124"/>
        <v>0</v>
      </c>
      <c r="KPB8" s="6">
        <f t="shared" si="124"/>
        <v>0</v>
      </c>
      <c r="KPC8" s="6">
        <f t="shared" si="124"/>
        <v>0</v>
      </c>
      <c r="KPD8" s="6">
        <f t="shared" si="124"/>
        <v>0</v>
      </c>
      <c r="KPE8" s="6">
        <f t="shared" si="124"/>
        <v>0</v>
      </c>
      <c r="KPF8" s="6">
        <f t="shared" si="124"/>
        <v>0</v>
      </c>
      <c r="KPG8" s="6">
        <f t="shared" si="124"/>
        <v>0</v>
      </c>
      <c r="KPH8" s="6">
        <f t="shared" si="124"/>
        <v>0</v>
      </c>
      <c r="KPI8" s="6">
        <f t="shared" si="124"/>
        <v>0</v>
      </c>
      <c r="KPJ8" s="6">
        <f t="shared" si="124"/>
        <v>0</v>
      </c>
      <c r="KPK8" s="6">
        <f t="shared" si="124"/>
        <v>0</v>
      </c>
      <c r="KPL8" s="6">
        <f t="shared" si="124"/>
        <v>0</v>
      </c>
      <c r="KPM8" s="6">
        <f t="shared" si="124"/>
        <v>0</v>
      </c>
      <c r="KPN8" s="6">
        <f t="shared" si="124"/>
        <v>0</v>
      </c>
      <c r="KPO8" s="6">
        <f t="shared" si="124"/>
        <v>0</v>
      </c>
      <c r="KPP8" s="6">
        <f t="shared" si="124"/>
        <v>0</v>
      </c>
      <c r="KPQ8" s="6">
        <f t="shared" si="124"/>
        <v>0</v>
      </c>
      <c r="KPR8" s="6">
        <f t="shared" si="124"/>
        <v>0</v>
      </c>
      <c r="KPS8" s="6">
        <f t="shared" si="124"/>
        <v>0</v>
      </c>
      <c r="KPT8" s="6">
        <f t="shared" si="124"/>
        <v>0</v>
      </c>
      <c r="KPU8" s="6">
        <f t="shared" si="124"/>
        <v>0</v>
      </c>
      <c r="KPV8" s="6">
        <f t="shared" si="124"/>
        <v>0</v>
      </c>
      <c r="KPW8" s="6">
        <f t="shared" si="124"/>
        <v>0</v>
      </c>
      <c r="KPX8" s="6">
        <f t="shared" si="124"/>
        <v>0</v>
      </c>
      <c r="KPY8" s="6">
        <f t="shared" si="124"/>
        <v>0</v>
      </c>
      <c r="KPZ8" s="6">
        <f t="shared" si="124"/>
        <v>0</v>
      </c>
      <c r="KQA8" s="6">
        <f t="shared" si="124"/>
        <v>0</v>
      </c>
      <c r="KQB8" s="6">
        <f t="shared" si="124"/>
        <v>0</v>
      </c>
      <c r="KQC8" s="6">
        <f t="shared" si="124"/>
        <v>0</v>
      </c>
      <c r="KQD8" s="6">
        <f t="shared" si="124"/>
        <v>0</v>
      </c>
      <c r="KQE8" s="6">
        <f t="shared" si="124"/>
        <v>0</v>
      </c>
      <c r="KQF8" s="6">
        <f t="shared" si="124"/>
        <v>0</v>
      </c>
      <c r="KQG8" s="6">
        <f t="shared" si="124"/>
        <v>0</v>
      </c>
      <c r="KQH8" s="6">
        <f t="shared" si="124"/>
        <v>0</v>
      </c>
      <c r="KQI8" s="6">
        <f t="shared" si="124"/>
        <v>0</v>
      </c>
      <c r="KQJ8" s="6">
        <f t="shared" si="124"/>
        <v>0</v>
      </c>
      <c r="KQK8" s="6">
        <f t="shared" si="124"/>
        <v>0</v>
      </c>
      <c r="KQL8" s="6">
        <f t="shared" si="124"/>
        <v>0</v>
      </c>
      <c r="KQM8" s="6">
        <f t="shared" si="124"/>
        <v>0</v>
      </c>
      <c r="KQN8" s="6">
        <f t="shared" si="124"/>
        <v>0</v>
      </c>
      <c r="KQO8" s="6">
        <f t="shared" ref="KQO8:KSZ8" si="125">+KQO5+KQO6+KQO7</f>
        <v>0</v>
      </c>
      <c r="KQP8" s="6">
        <f t="shared" si="125"/>
        <v>0</v>
      </c>
      <c r="KQQ8" s="6">
        <f t="shared" si="125"/>
        <v>0</v>
      </c>
      <c r="KQR8" s="6">
        <f t="shared" si="125"/>
        <v>0</v>
      </c>
      <c r="KQS8" s="6">
        <f t="shared" si="125"/>
        <v>0</v>
      </c>
      <c r="KQT8" s="6">
        <f t="shared" si="125"/>
        <v>0</v>
      </c>
      <c r="KQU8" s="6">
        <f t="shared" si="125"/>
        <v>0</v>
      </c>
      <c r="KQV8" s="6">
        <f t="shared" si="125"/>
        <v>0</v>
      </c>
      <c r="KQW8" s="6">
        <f t="shared" si="125"/>
        <v>0</v>
      </c>
      <c r="KQX8" s="6">
        <f t="shared" si="125"/>
        <v>0</v>
      </c>
      <c r="KQY8" s="6">
        <f t="shared" si="125"/>
        <v>0</v>
      </c>
      <c r="KQZ8" s="6">
        <f t="shared" si="125"/>
        <v>0</v>
      </c>
      <c r="KRA8" s="6">
        <f t="shared" si="125"/>
        <v>0</v>
      </c>
      <c r="KRB8" s="6">
        <f t="shared" si="125"/>
        <v>0</v>
      </c>
      <c r="KRC8" s="6">
        <f t="shared" si="125"/>
        <v>0</v>
      </c>
      <c r="KRD8" s="6">
        <f t="shared" si="125"/>
        <v>0</v>
      </c>
      <c r="KRE8" s="6">
        <f t="shared" si="125"/>
        <v>0</v>
      </c>
      <c r="KRF8" s="6">
        <f t="shared" si="125"/>
        <v>0</v>
      </c>
      <c r="KRG8" s="6">
        <f t="shared" si="125"/>
        <v>0</v>
      </c>
      <c r="KRH8" s="6">
        <f t="shared" si="125"/>
        <v>0</v>
      </c>
      <c r="KRI8" s="6">
        <f t="shared" si="125"/>
        <v>0</v>
      </c>
      <c r="KRJ8" s="6">
        <f t="shared" si="125"/>
        <v>0</v>
      </c>
      <c r="KRK8" s="6">
        <f t="shared" si="125"/>
        <v>0</v>
      </c>
      <c r="KRL8" s="6">
        <f t="shared" si="125"/>
        <v>0</v>
      </c>
      <c r="KRM8" s="6">
        <f t="shared" si="125"/>
        <v>0</v>
      </c>
      <c r="KRN8" s="6">
        <f t="shared" si="125"/>
        <v>0</v>
      </c>
      <c r="KRO8" s="6">
        <f t="shared" si="125"/>
        <v>0</v>
      </c>
      <c r="KRP8" s="6">
        <f t="shared" si="125"/>
        <v>0</v>
      </c>
      <c r="KRQ8" s="6">
        <f t="shared" si="125"/>
        <v>0</v>
      </c>
      <c r="KRR8" s="6">
        <f t="shared" si="125"/>
        <v>0</v>
      </c>
      <c r="KRS8" s="6">
        <f t="shared" si="125"/>
        <v>0</v>
      </c>
      <c r="KRT8" s="6">
        <f t="shared" si="125"/>
        <v>0</v>
      </c>
      <c r="KRU8" s="6">
        <f t="shared" si="125"/>
        <v>0</v>
      </c>
      <c r="KRV8" s="6">
        <f t="shared" si="125"/>
        <v>0</v>
      </c>
      <c r="KRW8" s="6">
        <f t="shared" si="125"/>
        <v>0</v>
      </c>
      <c r="KRX8" s="6">
        <f t="shared" si="125"/>
        <v>0</v>
      </c>
      <c r="KRY8" s="6">
        <f t="shared" si="125"/>
        <v>0</v>
      </c>
      <c r="KRZ8" s="6">
        <f t="shared" si="125"/>
        <v>0</v>
      </c>
      <c r="KSA8" s="6">
        <f t="shared" si="125"/>
        <v>0</v>
      </c>
      <c r="KSB8" s="6">
        <f t="shared" si="125"/>
        <v>0</v>
      </c>
      <c r="KSC8" s="6">
        <f t="shared" si="125"/>
        <v>0</v>
      </c>
      <c r="KSD8" s="6">
        <f t="shared" si="125"/>
        <v>0</v>
      </c>
      <c r="KSE8" s="6">
        <f t="shared" si="125"/>
        <v>0</v>
      </c>
      <c r="KSF8" s="6">
        <f t="shared" si="125"/>
        <v>0</v>
      </c>
      <c r="KSG8" s="6">
        <f t="shared" si="125"/>
        <v>0</v>
      </c>
      <c r="KSH8" s="6">
        <f t="shared" si="125"/>
        <v>0</v>
      </c>
      <c r="KSI8" s="6">
        <f t="shared" si="125"/>
        <v>0</v>
      </c>
      <c r="KSJ8" s="6">
        <f t="shared" si="125"/>
        <v>0</v>
      </c>
      <c r="KSK8" s="6">
        <f t="shared" si="125"/>
        <v>0</v>
      </c>
      <c r="KSL8" s="6">
        <f t="shared" si="125"/>
        <v>0</v>
      </c>
      <c r="KSM8" s="6">
        <f t="shared" si="125"/>
        <v>0</v>
      </c>
      <c r="KSN8" s="6">
        <f t="shared" si="125"/>
        <v>0</v>
      </c>
      <c r="KSO8" s="6">
        <f t="shared" si="125"/>
        <v>0</v>
      </c>
      <c r="KSP8" s="6">
        <f t="shared" si="125"/>
        <v>0</v>
      </c>
      <c r="KSQ8" s="6">
        <f t="shared" si="125"/>
        <v>0</v>
      </c>
      <c r="KSR8" s="6">
        <f t="shared" si="125"/>
        <v>0</v>
      </c>
      <c r="KSS8" s="6">
        <f t="shared" si="125"/>
        <v>0</v>
      </c>
      <c r="KST8" s="6">
        <f t="shared" si="125"/>
        <v>0</v>
      </c>
      <c r="KSU8" s="6">
        <f t="shared" si="125"/>
        <v>0</v>
      </c>
      <c r="KSV8" s="6">
        <f t="shared" si="125"/>
        <v>0</v>
      </c>
      <c r="KSW8" s="6">
        <f t="shared" si="125"/>
        <v>0</v>
      </c>
      <c r="KSX8" s="6">
        <f t="shared" si="125"/>
        <v>0</v>
      </c>
      <c r="KSY8" s="6">
        <f t="shared" si="125"/>
        <v>0</v>
      </c>
      <c r="KSZ8" s="6">
        <f t="shared" si="125"/>
        <v>0</v>
      </c>
      <c r="KTA8" s="6">
        <f t="shared" ref="KTA8:KVL8" si="126">+KTA5+KTA6+KTA7</f>
        <v>0</v>
      </c>
      <c r="KTB8" s="6">
        <f t="shared" si="126"/>
        <v>0</v>
      </c>
      <c r="KTC8" s="6">
        <f t="shared" si="126"/>
        <v>0</v>
      </c>
      <c r="KTD8" s="6">
        <f t="shared" si="126"/>
        <v>0</v>
      </c>
      <c r="KTE8" s="6">
        <f t="shared" si="126"/>
        <v>0</v>
      </c>
      <c r="KTF8" s="6">
        <f t="shared" si="126"/>
        <v>0</v>
      </c>
      <c r="KTG8" s="6">
        <f t="shared" si="126"/>
        <v>0</v>
      </c>
      <c r="KTH8" s="6">
        <f t="shared" si="126"/>
        <v>0</v>
      </c>
      <c r="KTI8" s="6">
        <f t="shared" si="126"/>
        <v>0</v>
      </c>
      <c r="KTJ8" s="6">
        <f t="shared" si="126"/>
        <v>0</v>
      </c>
      <c r="KTK8" s="6">
        <f t="shared" si="126"/>
        <v>0</v>
      </c>
      <c r="KTL8" s="6">
        <f t="shared" si="126"/>
        <v>0</v>
      </c>
      <c r="KTM8" s="6">
        <f t="shared" si="126"/>
        <v>0</v>
      </c>
      <c r="KTN8" s="6">
        <f t="shared" si="126"/>
        <v>0</v>
      </c>
      <c r="KTO8" s="6">
        <f t="shared" si="126"/>
        <v>0</v>
      </c>
      <c r="KTP8" s="6">
        <f t="shared" si="126"/>
        <v>0</v>
      </c>
      <c r="KTQ8" s="6">
        <f t="shared" si="126"/>
        <v>0</v>
      </c>
      <c r="KTR8" s="6">
        <f t="shared" si="126"/>
        <v>0</v>
      </c>
      <c r="KTS8" s="6">
        <f t="shared" si="126"/>
        <v>0</v>
      </c>
      <c r="KTT8" s="6">
        <f t="shared" si="126"/>
        <v>0</v>
      </c>
      <c r="KTU8" s="6">
        <f t="shared" si="126"/>
        <v>0</v>
      </c>
      <c r="KTV8" s="6">
        <f t="shared" si="126"/>
        <v>0</v>
      </c>
      <c r="KTW8" s="6">
        <f t="shared" si="126"/>
        <v>0</v>
      </c>
      <c r="KTX8" s="6">
        <f t="shared" si="126"/>
        <v>0</v>
      </c>
      <c r="KTY8" s="6">
        <f t="shared" si="126"/>
        <v>0</v>
      </c>
      <c r="KTZ8" s="6">
        <f t="shared" si="126"/>
        <v>0</v>
      </c>
      <c r="KUA8" s="6">
        <f t="shared" si="126"/>
        <v>0</v>
      </c>
      <c r="KUB8" s="6">
        <f t="shared" si="126"/>
        <v>0</v>
      </c>
      <c r="KUC8" s="6">
        <f t="shared" si="126"/>
        <v>0</v>
      </c>
      <c r="KUD8" s="6">
        <f t="shared" si="126"/>
        <v>0</v>
      </c>
      <c r="KUE8" s="6">
        <f t="shared" si="126"/>
        <v>0</v>
      </c>
      <c r="KUF8" s="6">
        <f t="shared" si="126"/>
        <v>0</v>
      </c>
      <c r="KUG8" s="6">
        <f t="shared" si="126"/>
        <v>0</v>
      </c>
      <c r="KUH8" s="6">
        <f t="shared" si="126"/>
        <v>0</v>
      </c>
      <c r="KUI8" s="6">
        <f t="shared" si="126"/>
        <v>0</v>
      </c>
      <c r="KUJ8" s="6">
        <f t="shared" si="126"/>
        <v>0</v>
      </c>
      <c r="KUK8" s="6">
        <f t="shared" si="126"/>
        <v>0</v>
      </c>
      <c r="KUL8" s="6">
        <f t="shared" si="126"/>
        <v>0</v>
      </c>
      <c r="KUM8" s="6">
        <f t="shared" si="126"/>
        <v>0</v>
      </c>
      <c r="KUN8" s="6">
        <f t="shared" si="126"/>
        <v>0</v>
      </c>
      <c r="KUO8" s="6">
        <f t="shared" si="126"/>
        <v>0</v>
      </c>
      <c r="KUP8" s="6">
        <f t="shared" si="126"/>
        <v>0</v>
      </c>
      <c r="KUQ8" s="6">
        <f t="shared" si="126"/>
        <v>0</v>
      </c>
      <c r="KUR8" s="6">
        <f t="shared" si="126"/>
        <v>0</v>
      </c>
      <c r="KUS8" s="6">
        <f t="shared" si="126"/>
        <v>0</v>
      </c>
      <c r="KUT8" s="6">
        <f t="shared" si="126"/>
        <v>0</v>
      </c>
      <c r="KUU8" s="6">
        <f t="shared" si="126"/>
        <v>0</v>
      </c>
      <c r="KUV8" s="6">
        <f t="shared" si="126"/>
        <v>0</v>
      </c>
      <c r="KUW8" s="6">
        <f t="shared" si="126"/>
        <v>0</v>
      </c>
      <c r="KUX8" s="6">
        <f t="shared" si="126"/>
        <v>0</v>
      </c>
      <c r="KUY8" s="6">
        <f t="shared" si="126"/>
        <v>0</v>
      </c>
      <c r="KUZ8" s="6">
        <f t="shared" si="126"/>
        <v>0</v>
      </c>
      <c r="KVA8" s="6">
        <f t="shared" si="126"/>
        <v>0</v>
      </c>
      <c r="KVB8" s="6">
        <f t="shared" si="126"/>
        <v>0</v>
      </c>
      <c r="KVC8" s="6">
        <f t="shared" si="126"/>
        <v>0</v>
      </c>
      <c r="KVD8" s="6">
        <f t="shared" si="126"/>
        <v>0</v>
      </c>
      <c r="KVE8" s="6">
        <f t="shared" si="126"/>
        <v>0</v>
      </c>
      <c r="KVF8" s="6">
        <f t="shared" si="126"/>
        <v>0</v>
      </c>
      <c r="KVG8" s="6">
        <f t="shared" si="126"/>
        <v>0</v>
      </c>
      <c r="KVH8" s="6">
        <f t="shared" si="126"/>
        <v>0</v>
      </c>
      <c r="KVI8" s="6">
        <f t="shared" si="126"/>
        <v>0</v>
      </c>
      <c r="KVJ8" s="6">
        <f t="shared" si="126"/>
        <v>0</v>
      </c>
      <c r="KVK8" s="6">
        <f t="shared" si="126"/>
        <v>0</v>
      </c>
      <c r="KVL8" s="6">
        <f t="shared" si="126"/>
        <v>0</v>
      </c>
      <c r="KVM8" s="6">
        <f t="shared" ref="KVM8:KXX8" si="127">+KVM5+KVM6+KVM7</f>
        <v>0</v>
      </c>
      <c r="KVN8" s="6">
        <f t="shared" si="127"/>
        <v>0</v>
      </c>
      <c r="KVO8" s="6">
        <f t="shared" si="127"/>
        <v>0</v>
      </c>
      <c r="KVP8" s="6">
        <f t="shared" si="127"/>
        <v>0</v>
      </c>
      <c r="KVQ8" s="6">
        <f t="shared" si="127"/>
        <v>0</v>
      </c>
      <c r="KVR8" s="6">
        <f t="shared" si="127"/>
        <v>0</v>
      </c>
      <c r="KVS8" s="6">
        <f t="shared" si="127"/>
        <v>0</v>
      </c>
      <c r="KVT8" s="6">
        <f t="shared" si="127"/>
        <v>0</v>
      </c>
      <c r="KVU8" s="6">
        <f t="shared" si="127"/>
        <v>0</v>
      </c>
      <c r="KVV8" s="6">
        <f t="shared" si="127"/>
        <v>0</v>
      </c>
      <c r="KVW8" s="6">
        <f t="shared" si="127"/>
        <v>0</v>
      </c>
      <c r="KVX8" s="6">
        <f t="shared" si="127"/>
        <v>0</v>
      </c>
      <c r="KVY8" s="6">
        <f t="shared" si="127"/>
        <v>0</v>
      </c>
      <c r="KVZ8" s="6">
        <f t="shared" si="127"/>
        <v>0</v>
      </c>
      <c r="KWA8" s="6">
        <f t="shared" si="127"/>
        <v>0</v>
      </c>
      <c r="KWB8" s="6">
        <f t="shared" si="127"/>
        <v>0</v>
      </c>
      <c r="KWC8" s="6">
        <f t="shared" si="127"/>
        <v>0</v>
      </c>
      <c r="KWD8" s="6">
        <f t="shared" si="127"/>
        <v>0</v>
      </c>
      <c r="KWE8" s="6">
        <f t="shared" si="127"/>
        <v>0</v>
      </c>
      <c r="KWF8" s="6">
        <f t="shared" si="127"/>
        <v>0</v>
      </c>
      <c r="KWG8" s="6">
        <f t="shared" si="127"/>
        <v>0</v>
      </c>
      <c r="KWH8" s="6">
        <f t="shared" si="127"/>
        <v>0</v>
      </c>
      <c r="KWI8" s="6">
        <f t="shared" si="127"/>
        <v>0</v>
      </c>
      <c r="KWJ8" s="6">
        <f t="shared" si="127"/>
        <v>0</v>
      </c>
      <c r="KWK8" s="6">
        <f t="shared" si="127"/>
        <v>0</v>
      </c>
      <c r="KWL8" s="6">
        <f t="shared" si="127"/>
        <v>0</v>
      </c>
      <c r="KWM8" s="6">
        <f t="shared" si="127"/>
        <v>0</v>
      </c>
      <c r="KWN8" s="6">
        <f t="shared" si="127"/>
        <v>0</v>
      </c>
      <c r="KWO8" s="6">
        <f t="shared" si="127"/>
        <v>0</v>
      </c>
      <c r="KWP8" s="6">
        <f t="shared" si="127"/>
        <v>0</v>
      </c>
      <c r="KWQ8" s="6">
        <f t="shared" si="127"/>
        <v>0</v>
      </c>
      <c r="KWR8" s="6">
        <f t="shared" si="127"/>
        <v>0</v>
      </c>
      <c r="KWS8" s="6">
        <f t="shared" si="127"/>
        <v>0</v>
      </c>
      <c r="KWT8" s="6">
        <f t="shared" si="127"/>
        <v>0</v>
      </c>
      <c r="KWU8" s="6">
        <f t="shared" si="127"/>
        <v>0</v>
      </c>
      <c r="KWV8" s="6">
        <f t="shared" si="127"/>
        <v>0</v>
      </c>
      <c r="KWW8" s="6">
        <f t="shared" si="127"/>
        <v>0</v>
      </c>
      <c r="KWX8" s="6">
        <f t="shared" si="127"/>
        <v>0</v>
      </c>
      <c r="KWY8" s="6">
        <f t="shared" si="127"/>
        <v>0</v>
      </c>
      <c r="KWZ8" s="6">
        <f t="shared" si="127"/>
        <v>0</v>
      </c>
      <c r="KXA8" s="6">
        <f t="shared" si="127"/>
        <v>0</v>
      </c>
      <c r="KXB8" s="6">
        <f t="shared" si="127"/>
        <v>0</v>
      </c>
      <c r="KXC8" s="6">
        <f t="shared" si="127"/>
        <v>0</v>
      </c>
      <c r="KXD8" s="6">
        <f t="shared" si="127"/>
        <v>0</v>
      </c>
      <c r="KXE8" s="6">
        <f t="shared" si="127"/>
        <v>0</v>
      </c>
      <c r="KXF8" s="6">
        <f t="shared" si="127"/>
        <v>0</v>
      </c>
      <c r="KXG8" s="6">
        <f t="shared" si="127"/>
        <v>0</v>
      </c>
      <c r="KXH8" s="6">
        <f t="shared" si="127"/>
        <v>0</v>
      </c>
      <c r="KXI8" s="6">
        <f t="shared" si="127"/>
        <v>0</v>
      </c>
      <c r="KXJ8" s="6">
        <f t="shared" si="127"/>
        <v>0</v>
      </c>
      <c r="KXK8" s="6">
        <f t="shared" si="127"/>
        <v>0</v>
      </c>
      <c r="KXL8" s="6">
        <f t="shared" si="127"/>
        <v>0</v>
      </c>
      <c r="KXM8" s="6">
        <f t="shared" si="127"/>
        <v>0</v>
      </c>
      <c r="KXN8" s="6">
        <f t="shared" si="127"/>
        <v>0</v>
      </c>
      <c r="KXO8" s="6">
        <f t="shared" si="127"/>
        <v>0</v>
      </c>
      <c r="KXP8" s="6">
        <f t="shared" si="127"/>
        <v>0</v>
      </c>
      <c r="KXQ8" s="6">
        <f t="shared" si="127"/>
        <v>0</v>
      </c>
      <c r="KXR8" s="6">
        <f t="shared" si="127"/>
        <v>0</v>
      </c>
      <c r="KXS8" s="6">
        <f t="shared" si="127"/>
        <v>0</v>
      </c>
      <c r="KXT8" s="6">
        <f t="shared" si="127"/>
        <v>0</v>
      </c>
      <c r="KXU8" s="6">
        <f t="shared" si="127"/>
        <v>0</v>
      </c>
      <c r="KXV8" s="6">
        <f t="shared" si="127"/>
        <v>0</v>
      </c>
      <c r="KXW8" s="6">
        <f t="shared" si="127"/>
        <v>0</v>
      </c>
      <c r="KXX8" s="6">
        <f t="shared" si="127"/>
        <v>0</v>
      </c>
      <c r="KXY8" s="6">
        <f t="shared" ref="KXY8:LAJ8" si="128">+KXY5+KXY6+KXY7</f>
        <v>0</v>
      </c>
      <c r="KXZ8" s="6">
        <f t="shared" si="128"/>
        <v>0</v>
      </c>
      <c r="KYA8" s="6">
        <f t="shared" si="128"/>
        <v>0</v>
      </c>
      <c r="KYB8" s="6">
        <f t="shared" si="128"/>
        <v>0</v>
      </c>
      <c r="KYC8" s="6">
        <f t="shared" si="128"/>
        <v>0</v>
      </c>
      <c r="KYD8" s="6">
        <f t="shared" si="128"/>
        <v>0</v>
      </c>
      <c r="KYE8" s="6">
        <f t="shared" si="128"/>
        <v>0</v>
      </c>
      <c r="KYF8" s="6">
        <f t="shared" si="128"/>
        <v>0</v>
      </c>
      <c r="KYG8" s="6">
        <f t="shared" si="128"/>
        <v>0</v>
      </c>
      <c r="KYH8" s="6">
        <f t="shared" si="128"/>
        <v>0</v>
      </c>
      <c r="KYI8" s="6">
        <f t="shared" si="128"/>
        <v>0</v>
      </c>
      <c r="KYJ8" s="6">
        <f t="shared" si="128"/>
        <v>0</v>
      </c>
      <c r="KYK8" s="6">
        <f t="shared" si="128"/>
        <v>0</v>
      </c>
      <c r="KYL8" s="6">
        <f t="shared" si="128"/>
        <v>0</v>
      </c>
      <c r="KYM8" s="6">
        <f t="shared" si="128"/>
        <v>0</v>
      </c>
      <c r="KYN8" s="6">
        <f t="shared" si="128"/>
        <v>0</v>
      </c>
      <c r="KYO8" s="6">
        <f t="shared" si="128"/>
        <v>0</v>
      </c>
      <c r="KYP8" s="6">
        <f t="shared" si="128"/>
        <v>0</v>
      </c>
      <c r="KYQ8" s="6">
        <f t="shared" si="128"/>
        <v>0</v>
      </c>
      <c r="KYR8" s="6">
        <f t="shared" si="128"/>
        <v>0</v>
      </c>
      <c r="KYS8" s="6">
        <f t="shared" si="128"/>
        <v>0</v>
      </c>
      <c r="KYT8" s="6">
        <f t="shared" si="128"/>
        <v>0</v>
      </c>
      <c r="KYU8" s="6">
        <f t="shared" si="128"/>
        <v>0</v>
      </c>
      <c r="KYV8" s="6">
        <f t="shared" si="128"/>
        <v>0</v>
      </c>
      <c r="KYW8" s="6">
        <f t="shared" si="128"/>
        <v>0</v>
      </c>
      <c r="KYX8" s="6">
        <f t="shared" si="128"/>
        <v>0</v>
      </c>
      <c r="KYY8" s="6">
        <f t="shared" si="128"/>
        <v>0</v>
      </c>
      <c r="KYZ8" s="6">
        <f t="shared" si="128"/>
        <v>0</v>
      </c>
      <c r="KZA8" s="6">
        <f t="shared" si="128"/>
        <v>0</v>
      </c>
      <c r="KZB8" s="6">
        <f t="shared" si="128"/>
        <v>0</v>
      </c>
      <c r="KZC8" s="6">
        <f t="shared" si="128"/>
        <v>0</v>
      </c>
      <c r="KZD8" s="6">
        <f t="shared" si="128"/>
        <v>0</v>
      </c>
      <c r="KZE8" s="6">
        <f t="shared" si="128"/>
        <v>0</v>
      </c>
      <c r="KZF8" s="6">
        <f t="shared" si="128"/>
        <v>0</v>
      </c>
      <c r="KZG8" s="6">
        <f t="shared" si="128"/>
        <v>0</v>
      </c>
      <c r="KZH8" s="6">
        <f t="shared" si="128"/>
        <v>0</v>
      </c>
      <c r="KZI8" s="6">
        <f t="shared" si="128"/>
        <v>0</v>
      </c>
      <c r="KZJ8" s="6">
        <f t="shared" si="128"/>
        <v>0</v>
      </c>
      <c r="KZK8" s="6">
        <f t="shared" si="128"/>
        <v>0</v>
      </c>
      <c r="KZL8" s="6">
        <f t="shared" si="128"/>
        <v>0</v>
      </c>
      <c r="KZM8" s="6">
        <f t="shared" si="128"/>
        <v>0</v>
      </c>
      <c r="KZN8" s="6">
        <f t="shared" si="128"/>
        <v>0</v>
      </c>
      <c r="KZO8" s="6">
        <f t="shared" si="128"/>
        <v>0</v>
      </c>
      <c r="KZP8" s="6">
        <f t="shared" si="128"/>
        <v>0</v>
      </c>
      <c r="KZQ8" s="6">
        <f t="shared" si="128"/>
        <v>0</v>
      </c>
      <c r="KZR8" s="6">
        <f t="shared" si="128"/>
        <v>0</v>
      </c>
      <c r="KZS8" s="6">
        <f t="shared" si="128"/>
        <v>0</v>
      </c>
      <c r="KZT8" s="6">
        <f t="shared" si="128"/>
        <v>0</v>
      </c>
      <c r="KZU8" s="6">
        <f t="shared" si="128"/>
        <v>0</v>
      </c>
      <c r="KZV8" s="6">
        <f t="shared" si="128"/>
        <v>0</v>
      </c>
      <c r="KZW8" s="6">
        <f t="shared" si="128"/>
        <v>0</v>
      </c>
      <c r="KZX8" s="6">
        <f t="shared" si="128"/>
        <v>0</v>
      </c>
      <c r="KZY8" s="6">
        <f t="shared" si="128"/>
        <v>0</v>
      </c>
      <c r="KZZ8" s="6">
        <f t="shared" si="128"/>
        <v>0</v>
      </c>
      <c r="LAA8" s="6">
        <f t="shared" si="128"/>
        <v>0</v>
      </c>
      <c r="LAB8" s="6">
        <f t="shared" si="128"/>
        <v>0</v>
      </c>
      <c r="LAC8" s="6">
        <f t="shared" si="128"/>
        <v>0</v>
      </c>
      <c r="LAD8" s="6">
        <f t="shared" si="128"/>
        <v>0</v>
      </c>
      <c r="LAE8" s="6">
        <f t="shared" si="128"/>
        <v>0</v>
      </c>
      <c r="LAF8" s="6">
        <f t="shared" si="128"/>
        <v>0</v>
      </c>
      <c r="LAG8" s="6">
        <f t="shared" si="128"/>
        <v>0</v>
      </c>
      <c r="LAH8" s="6">
        <f t="shared" si="128"/>
        <v>0</v>
      </c>
      <c r="LAI8" s="6">
        <f t="shared" si="128"/>
        <v>0</v>
      </c>
      <c r="LAJ8" s="6">
        <f t="shared" si="128"/>
        <v>0</v>
      </c>
      <c r="LAK8" s="6">
        <f t="shared" ref="LAK8:LCV8" si="129">+LAK5+LAK6+LAK7</f>
        <v>0</v>
      </c>
      <c r="LAL8" s="6">
        <f t="shared" si="129"/>
        <v>0</v>
      </c>
      <c r="LAM8" s="6">
        <f t="shared" si="129"/>
        <v>0</v>
      </c>
      <c r="LAN8" s="6">
        <f t="shared" si="129"/>
        <v>0</v>
      </c>
      <c r="LAO8" s="6">
        <f t="shared" si="129"/>
        <v>0</v>
      </c>
      <c r="LAP8" s="6">
        <f t="shared" si="129"/>
        <v>0</v>
      </c>
      <c r="LAQ8" s="6">
        <f t="shared" si="129"/>
        <v>0</v>
      </c>
      <c r="LAR8" s="6">
        <f t="shared" si="129"/>
        <v>0</v>
      </c>
      <c r="LAS8" s="6">
        <f t="shared" si="129"/>
        <v>0</v>
      </c>
      <c r="LAT8" s="6">
        <f t="shared" si="129"/>
        <v>0</v>
      </c>
      <c r="LAU8" s="6">
        <f t="shared" si="129"/>
        <v>0</v>
      </c>
      <c r="LAV8" s="6">
        <f t="shared" si="129"/>
        <v>0</v>
      </c>
      <c r="LAW8" s="6">
        <f t="shared" si="129"/>
        <v>0</v>
      </c>
      <c r="LAX8" s="6">
        <f t="shared" si="129"/>
        <v>0</v>
      </c>
      <c r="LAY8" s="6">
        <f t="shared" si="129"/>
        <v>0</v>
      </c>
      <c r="LAZ8" s="6">
        <f t="shared" si="129"/>
        <v>0</v>
      </c>
      <c r="LBA8" s="6">
        <f t="shared" si="129"/>
        <v>0</v>
      </c>
      <c r="LBB8" s="6">
        <f t="shared" si="129"/>
        <v>0</v>
      </c>
      <c r="LBC8" s="6">
        <f t="shared" si="129"/>
        <v>0</v>
      </c>
      <c r="LBD8" s="6">
        <f t="shared" si="129"/>
        <v>0</v>
      </c>
      <c r="LBE8" s="6">
        <f t="shared" si="129"/>
        <v>0</v>
      </c>
      <c r="LBF8" s="6">
        <f t="shared" si="129"/>
        <v>0</v>
      </c>
      <c r="LBG8" s="6">
        <f t="shared" si="129"/>
        <v>0</v>
      </c>
      <c r="LBH8" s="6">
        <f t="shared" si="129"/>
        <v>0</v>
      </c>
      <c r="LBI8" s="6">
        <f t="shared" si="129"/>
        <v>0</v>
      </c>
      <c r="LBJ8" s="6">
        <f t="shared" si="129"/>
        <v>0</v>
      </c>
      <c r="LBK8" s="6">
        <f t="shared" si="129"/>
        <v>0</v>
      </c>
      <c r="LBL8" s="6">
        <f t="shared" si="129"/>
        <v>0</v>
      </c>
      <c r="LBM8" s="6">
        <f t="shared" si="129"/>
        <v>0</v>
      </c>
      <c r="LBN8" s="6">
        <f t="shared" si="129"/>
        <v>0</v>
      </c>
      <c r="LBO8" s="6">
        <f t="shared" si="129"/>
        <v>0</v>
      </c>
      <c r="LBP8" s="6">
        <f t="shared" si="129"/>
        <v>0</v>
      </c>
      <c r="LBQ8" s="6">
        <f t="shared" si="129"/>
        <v>0</v>
      </c>
      <c r="LBR8" s="6">
        <f t="shared" si="129"/>
        <v>0</v>
      </c>
      <c r="LBS8" s="6">
        <f t="shared" si="129"/>
        <v>0</v>
      </c>
      <c r="LBT8" s="6">
        <f t="shared" si="129"/>
        <v>0</v>
      </c>
      <c r="LBU8" s="6">
        <f t="shared" si="129"/>
        <v>0</v>
      </c>
      <c r="LBV8" s="6">
        <f t="shared" si="129"/>
        <v>0</v>
      </c>
      <c r="LBW8" s="6">
        <f t="shared" si="129"/>
        <v>0</v>
      </c>
      <c r="LBX8" s="6">
        <f t="shared" si="129"/>
        <v>0</v>
      </c>
      <c r="LBY8" s="6">
        <f t="shared" si="129"/>
        <v>0</v>
      </c>
      <c r="LBZ8" s="6">
        <f t="shared" si="129"/>
        <v>0</v>
      </c>
      <c r="LCA8" s="6">
        <f t="shared" si="129"/>
        <v>0</v>
      </c>
      <c r="LCB8" s="6">
        <f t="shared" si="129"/>
        <v>0</v>
      </c>
      <c r="LCC8" s="6">
        <f t="shared" si="129"/>
        <v>0</v>
      </c>
      <c r="LCD8" s="6">
        <f t="shared" si="129"/>
        <v>0</v>
      </c>
      <c r="LCE8" s="6">
        <f t="shared" si="129"/>
        <v>0</v>
      </c>
      <c r="LCF8" s="6">
        <f t="shared" si="129"/>
        <v>0</v>
      </c>
      <c r="LCG8" s="6">
        <f t="shared" si="129"/>
        <v>0</v>
      </c>
      <c r="LCH8" s="6">
        <f t="shared" si="129"/>
        <v>0</v>
      </c>
      <c r="LCI8" s="6">
        <f t="shared" si="129"/>
        <v>0</v>
      </c>
      <c r="LCJ8" s="6">
        <f t="shared" si="129"/>
        <v>0</v>
      </c>
      <c r="LCK8" s="6">
        <f t="shared" si="129"/>
        <v>0</v>
      </c>
      <c r="LCL8" s="6">
        <f t="shared" si="129"/>
        <v>0</v>
      </c>
      <c r="LCM8" s="6">
        <f t="shared" si="129"/>
        <v>0</v>
      </c>
      <c r="LCN8" s="6">
        <f t="shared" si="129"/>
        <v>0</v>
      </c>
      <c r="LCO8" s="6">
        <f t="shared" si="129"/>
        <v>0</v>
      </c>
      <c r="LCP8" s="6">
        <f t="shared" si="129"/>
        <v>0</v>
      </c>
      <c r="LCQ8" s="6">
        <f t="shared" si="129"/>
        <v>0</v>
      </c>
      <c r="LCR8" s="6">
        <f t="shared" si="129"/>
        <v>0</v>
      </c>
      <c r="LCS8" s="6">
        <f t="shared" si="129"/>
        <v>0</v>
      </c>
      <c r="LCT8" s="6">
        <f t="shared" si="129"/>
        <v>0</v>
      </c>
      <c r="LCU8" s="6">
        <f t="shared" si="129"/>
        <v>0</v>
      </c>
      <c r="LCV8" s="6">
        <f t="shared" si="129"/>
        <v>0</v>
      </c>
      <c r="LCW8" s="6">
        <f t="shared" ref="LCW8:LFH8" si="130">+LCW5+LCW6+LCW7</f>
        <v>0</v>
      </c>
      <c r="LCX8" s="6">
        <f t="shared" si="130"/>
        <v>0</v>
      </c>
      <c r="LCY8" s="6">
        <f t="shared" si="130"/>
        <v>0</v>
      </c>
      <c r="LCZ8" s="6">
        <f t="shared" si="130"/>
        <v>0</v>
      </c>
      <c r="LDA8" s="6">
        <f t="shared" si="130"/>
        <v>0</v>
      </c>
      <c r="LDB8" s="6">
        <f t="shared" si="130"/>
        <v>0</v>
      </c>
      <c r="LDC8" s="6">
        <f t="shared" si="130"/>
        <v>0</v>
      </c>
      <c r="LDD8" s="6">
        <f t="shared" si="130"/>
        <v>0</v>
      </c>
      <c r="LDE8" s="6">
        <f t="shared" si="130"/>
        <v>0</v>
      </c>
      <c r="LDF8" s="6">
        <f t="shared" si="130"/>
        <v>0</v>
      </c>
      <c r="LDG8" s="6">
        <f t="shared" si="130"/>
        <v>0</v>
      </c>
      <c r="LDH8" s="6">
        <f t="shared" si="130"/>
        <v>0</v>
      </c>
      <c r="LDI8" s="6">
        <f t="shared" si="130"/>
        <v>0</v>
      </c>
      <c r="LDJ8" s="6">
        <f t="shared" si="130"/>
        <v>0</v>
      </c>
      <c r="LDK8" s="6">
        <f t="shared" si="130"/>
        <v>0</v>
      </c>
      <c r="LDL8" s="6">
        <f t="shared" si="130"/>
        <v>0</v>
      </c>
      <c r="LDM8" s="6">
        <f t="shared" si="130"/>
        <v>0</v>
      </c>
      <c r="LDN8" s="6">
        <f t="shared" si="130"/>
        <v>0</v>
      </c>
      <c r="LDO8" s="6">
        <f t="shared" si="130"/>
        <v>0</v>
      </c>
      <c r="LDP8" s="6">
        <f t="shared" si="130"/>
        <v>0</v>
      </c>
      <c r="LDQ8" s="6">
        <f t="shared" si="130"/>
        <v>0</v>
      </c>
      <c r="LDR8" s="6">
        <f t="shared" si="130"/>
        <v>0</v>
      </c>
      <c r="LDS8" s="6">
        <f t="shared" si="130"/>
        <v>0</v>
      </c>
      <c r="LDT8" s="6">
        <f t="shared" si="130"/>
        <v>0</v>
      </c>
      <c r="LDU8" s="6">
        <f t="shared" si="130"/>
        <v>0</v>
      </c>
      <c r="LDV8" s="6">
        <f t="shared" si="130"/>
        <v>0</v>
      </c>
      <c r="LDW8" s="6">
        <f t="shared" si="130"/>
        <v>0</v>
      </c>
      <c r="LDX8" s="6">
        <f t="shared" si="130"/>
        <v>0</v>
      </c>
      <c r="LDY8" s="6">
        <f t="shared" si="130"/>
        <v>0</v>
      </c>
      <c r="LDZ8" s="6">
        <f t="shared" si="130"/>
        <v>0</v>
      </c>
      <c r="LEA8" s="6">
        <f t="shared" si="130"/>
        <v>0</v>
      </c>
      <c r="LEB8" s="6">
        <f t="shared" si="130"/>
        <v>0</v>
      </c>
      <c r="LEC8" s="6">
        <f t="shared" si="130"/>
        <v>0</v>
      </c>
      <c r="LED8" s="6">
        <f t="shared" si="130"/>
        <v>0</v>
      </c>
      <c r="LEE8" s="6">
        <f t="shared" si="130"/>
        <v>0</v>
      </c>
      <c r="LEF8" s="6">
        <f t="shared" si="130"/>
        <v>0</v>
      </c>
      <c r="LEG8" s="6">
        <f t="shared" si="130"/>
        <v>0</v>
      </c>
      <c r="LEH8" s="6">
        <f t="shared" si="130"/>
        <v>0</v>
      </c>
      <c r="LEI8" s="6">
        <f t="shared" si="130"/>
        <v>0</v>
      </c>
      <c r="LEJ8" s="6">
        <f t="shared" si="130"/>
        <v>0</v>
      </c>
      <c r="LEK8" s="6">
        <f t="shared" si="130"/>
        <v>0</v>
      </c>
      <c r="LEL8" s="6">
        <f t="shared" si="130"/>
        <v>0</v>
      </c>
      <c r="LEM8" s="6">
        <f t="shared" si="130"/>
        <v>0</v>
      </c>
      <c r="LEN8" s="6">
        <f t="shared" si="130"/>
        <v>0</v>
      </c>
      <c r="LEO8" s="6">
        <f t="shared" si="130"/>
        <v>0</v>
      </c>
      <c r="LEP8" s="6">
        <f t="shared" si="130"/>
        <v>0</v>
      </c>
      <c r="LEQ8" s="6">
        <f t="shared" si="130"/>
        <v>0</v>
      </c>
      <c r="LER8" s="6">
        <f t="shared" si="130"/>
        <v>0</v>
      </c>
      <c r="LES8" s="6">
        <f t="shared" si="130"/>
        <v>0</v>
      </c>
      <c r="LET8" s="6">
        <f t="shared" si="130"/>
        <v>0</v>
      </c>
      <c r="LEU8" s="6">
        <f t="shared" si="130"/>
        <v>0</v>
      </c>
      <c r="LEV8" s="6">
        <f t="shared" si="130"/>
        <v>0</v>
      </c>
      <c r="LEW8" s="6">
        <f t="shared" si="130"/>
        <v>0</v>
      </c>
      <c r="LEX8" s="6">
        <f t="shared" si="130"/>
        <v>0</v>
      </c>
      <c r="LEY8" s="6">
        <f t="shared" si="130"/>
        <v>0</v>
      </c>
      <c r="LEZ8" s="6">
        <f t="shared" si="130"/>
        <v>0</v>
      </c>
      <c r="LFA8" s="6">
        <f t="shared" si="130"/>
        <v>0</v>
      </c>
      <c r="LFB8" s="6">
        <f t="shared" si="130"/>
        <v>0</v>
      </c>
      <c r="LFC8" s="6">
        <f t="shared" si="130"/>
        <v>0</v>
      </c>
      <c r="LFD8" s="6">
        <f t="shared" si="130"/>
        <v>0</v>
      </c>
      <c r="LFE8" s="6">
        <f t="shared" si="130"/>
        <v>0</v>
      </c>
      <c r="LFF8" s="6">
        <f t="shared" si="130"/>
        <v>0</v>
      </c>
      <c r="LFG8" s="6">
        <f t="shared" si="130"/>
        <v>0</v>
      </c>
      <c r="LFH8" s="6">
        <f t="shared" si="130"/>
        <v>0</v>
      </c>
      <c r="LFI8" s="6">
        <f t="shared" ref="LFI8:LHT8" si="131">+LFI5+LFI6+LFI7</f>
        <v>0</v>
      </c>
      <c r="LFJ8" s="6">
        <f t="shared" si="131"/>
        <v>0</v>
      </c>
      <c r="LFK8" s="6">
        <f t="shared" si="131"/>
        <v>0</v>
      </c>
      <c r="LFL8" s="6">
        <f t="shared" si="131"/>
        <v>0</v>
      </c>
      <c r="LFM8" s="6">
        <f t="shared" si="131"/>
        <v>0</v>
      </c>
      <c r="LFN8" s="6">
        <f t="shared" si="131"/>
        <v>0</v>
      </c>
      <c r="LFO8" s="6">
        <f t="shared" si="131"/>
        <v>0</v>
      </c>
      <c r="LFP8" s="6">
        <f t="shared" si="131"/>
        <v>0</v>
      </c>
      <c r="LFQ8" s="6">
        <f t="shared" si="131"/>
        <v>0</v>
      </c>
      <c r="LFR8" s="6">
        <f t="shared" si="131"/>
        <v>0</v>
      </c>
      <c r="LFS8" s="6">
        <f t="shared" si="131"/>
        <v>0</v>
      </c>
      <c r="LFT8" s="6">
        <f t="shared" si="131"/>
        <v>0</v>
      </c>
      <c r="LFU8" s="6">
        <f t="shared" si="131"/>
        <v>0</v>
      </c>
      <c r="LFV8" s="6">
        <f t="shared" si="131"/>
        <v>0</v>
      </c>
      <c r="LFW8" s="6">
        <f t="shared" si="131"/>
        <v>0</v>
      </c>
      <c r="LFX8" s="6">
        <f t="shared" si="131"/>
        <v>0</v>
      </c>
      <c r="LFY8" s="6">
        <f t="shared" si="131"/>
        <v>0</v>
      </c>
      <c r="LFZ8" s="6">
        <f t="shared" si="131"/>
        <v>0</v>
      </c>
      <c r="LGA8" s="6">
        <f t="shared" si="131"/>
        <v>0</v>
      </c>
      <c r="LGB8" s="6">
        <f t="shared" si="131"/>
        <v>0</v>
      </c>
      <c r="LGC8" s="6">
        <f t="shared" si="131"/>
        <v>0</v>
      </c>
      <c r="LGD8" s="6">
        <f t="shared" si="131"/>
        <v>0</v>
      </c>
      <c r="LGE8" s="6">
        <f t="shared" si="131"/>
        <v>0</v>
      </c>
      <c r="LGF8" s="6">
        <f t="shared" si="131"/>
        <v>0</v>
      </c>
      <c r="LGG8" s="6">
        <f t="shared" si="131"/>
        <v>0</v>
      </c>
      <c r="LGH8" s="6">
        <f t="shared" si="131"/>
        <v>0</v>
      </c>
      <c r="LGI8" s="6">
        <f t="shared" si="131"/>
        <v>0</v>
      </c>
      <c r="LGJ8" s="6">
        <f t="shared" si="131"/>
        <v>0</v>
      </c>
      <c r="LGK8" s="6">
        <f t="shared" si="131"/>
        <v>0</v>
      </c>
      <c r="LGL8" s="6">
        <f t="shared" si="131"/>
        <v>0</v>
      </c>
      <c r="LGM8" s="6">
        <f t="shared" si="131"/>
        <v>0</v>
      </c>
      <c r="LGN8" s="6">
        <f t="shared" si="131"/>
        <v>0</v>
      </c>
      <c r="LGO8" s="6">
        <f t="shared" si="131"/>
        <v>0</v>
      </c>
      <c r="LGP8" s="6">
        <f t="shared" si="131"/>
        <v>0</v>
      </c>
      <c r="LGQ8" s="6">
        <f t="shared" si="131"/>
        <v>0</v>
      </c>
      <c r="LGR8" s="6">
        <f t="shared" si="131"/>
        <v>0</v>
      </c>
      <c r="LGS8" s="6">
        <f t="shared" si="131"/>
        <v>0</v>
      </c>
      <c r="LGT8" s="6">
        <f t="shared" si="131"/>
        <v>0</v>
      </c>
      <c r="LGU8" s="6">
        <f t="shared" si="131"/>
        <v>0</v>
      </c>
      <c r="LGV8" s="6">
        <f t="shared" si="131"/>
        <v>0</v>
      </c>
      <c r="LGW8" s="6">
        <f t="shared" si="131"/>
        <v>0</v>
      </c>
      <c r="LGX8" s="6">
        <f t="shared" si="131"/>
        <v>0</v>
      </c>
      <c r="LGY8" s="6">
        <f t="shared" si="131"/>
        <v>0</v>
      </c>
      <c r="LGZ8" s="6">
        <f t="shared" si="131"/>
        <v>0</v>
      </c>
      <c r="LHA8" s="6">
        <f t="shared" si="131"/>
        <v>0</v>
      </c>
      <c r="LHB8" s="6">
        <f t="shared" si="131"/>
        <v>0</v>
      </c>
      <c r="LHC8" s="6">
        <f t="shared" si="131"/>
        <v>0</v>
      </c>
      <c r="LHD8" s="6">
        <f t="shared" si="131"/>
        <v>0</v>
      </c>
      <c r="LHE8" s="6">
        <f t="shared" si="131"/>
        <v>0</v>
      </c>
      <c r="LHF8" s="6">
        <f t="shared" si="131"/>
        <v>0</v>
      </c>
      <c r="LHG8" s="6">
        <f t="shared" si="131"/>
        <v>0</v>
      </c>
      <c r="LHH8" s="6">
        <f t="shared" si="131"/>
        <v>0</v>
      </c>
      <c r="LHI8" s="6">
        <f t="shared" si="131"/>
        <v>0</v>
      </c>
      <c r="LHJ8" s="6">
        <f t="shared" si="131"/>
        <v>0</v>
      </c>
      <c r="LHK8" s="6">
        <f t="shared" si="131"/>
        <v>0</v>
      </c>
      <c r="LHL8" s="6">
        <f t="shared" si="131"/>
        <v>0</v>
      </c>
      <c r="LHM8" s="6">
        <f t="shared" si="131"/>
        <v>0</v>
      </c>
      <c r="LHN8" s="6">
        <f t="shared" si="131"/>
        <v>0</v>
      </c>
      <c r="LHO8" s="6">
        <f t="shared" si="131"/>
        <v>0</v>
      </c>
      <c r="LHP8" s="6">
        <f t="shared" si="131"/>
        <v>0</v>
      </c>
      <c r="LHQ8" s="6">
        <f t="shared" si="131"/>
        <v>0</v>
      </c>
      <c r="LHR8" s="6">
        <f t="shared" si="131"/>
        <v>0</v>
      </c>
      <c r="LHS8" s="6">
        <f t="shared" si="131"/>
        <v>0</v>
      </c>
      <c r="LHT8" s="6">
        <f t="shared" si="131"/>
        <v>0</v>
      </c>
      <c r="LHU8" s="6">
        <f t="shared" ref="LHU8:LKF8" si="132">+LHU5+LHU6+LHU7</f>
        <v>0</v>
      </c>
      <c r="LHV8" s="6">
        <f t="shared" si="132"/>
        <v>0</v>
      </c>
      <c r="LHW8" s="6">
        <f t="shared" si="132"/>
        <v>0</v>
      </c>
      <c r="LHX8" s="6">
        <f t="shared" si="132"/>
        <v>0</v>
      </c>
      <c r="LHY8" s="6">
        <f t="shared" si="132"/>
        <v>0</v>
      </c>
      <c r="LHZ8" s="6">
        <f t="shared" si="132"/>
        <v>0</v>
      </c>
      <c r="LIA8" s="6">
        <f t="shared" si="132"/>
        <v>0</v>
      </c>
      <c r="LIB8" s="6">
        <f t="shared" si="132"/>
        <v>0</v>
      </c>
      <c r="LIC8" s="6">
        <f t="shared" si="132"/>
        <v>0</v>
      </c>
      <c r="LID8" s="6">
        <f t="shared" si="132"/>
        <v>0</v>
      </c>
      <c r="LIE8" s="6">
        <f t="shared" si="132"/>
        <v>0</v>
      </c>
      <c r="LIF8" s="6">
        <f t="shared" si="132"/>
        <v>0</v>
      </c>
      <c r="LIG8" s="6">
        <f t="shared" si="132"/>
        <v>0</v>
      </c>
      <c r="LIH8" s="6">
        <f t="shared" si="132"/>
        <v>0</v>
      </c>
      <c r="LII8" s="6">
        <f t="shared" si="132"/>
        <v>0</v>
      </c>
      <c r="LIJ8" s="6">
        <f t="shared" si="132"/>
        <v>0</v>
      </c>
      <c r="LIK8" s="6">
        <f t="shared" si="132"/>
        <v>0</v>
      </c>
      <c r="LIL8" s="6">
        <f t="shared" si="132"/>
        <v>0</v>
      </c>
      <c r="LIM8" s="6">
        <f t="shared" si="132"/>
        <v>0</v>
      </c>
      <c r="LIN8" s="6">
        <f t="shared" si="132"/>
        <v>0</v>
      </c>
      <c r="LIO8" s="6">
        <f t="shared" si="132"/>
        <v>0</v>
      </c>
      <c r="LIP8" s="6">
        <f t="shared" si="132"/>
        <v>0</v>
      </c>
      <c r="LIQ8" s="6">
        <f t="shared" si="132"/>
        <v>0</v>
      </c>
      <c r="LIR8" s="6">
        <f t="shared" si="132"/>
        <v>0</v>
      </c>
      <c r="LIS8" s="6">
        <f t="shared" si="132"/>
        <v>0</v>
      </c>
      <c r="LIT8" s="6">
        <f t="shared" si="132"/>
        <v>0</v>
      </c>
      <c r="LIU8" s="6">
        <f t="shared" si="132"/>
        <v>0</v>
      </c>
      <c r="LIV8" s="6">
        <f t="shared" si="132"/>
        <v>0</v>
      </c>
      <c r="LIW8" s="6">
        <f t="shared" si="132"/>
        <v>0</v>
      </c>
      <c r="LIX8" s="6">
        <f t="shared" si="132"/>
        <v>0</v>
      </c>
      <c r="LIY8" s="6">
        <f t="shared" si="132"/>
        <v>0</v>
      </c>
      <c r="LIZ8" s="6">
        <f t="shared" si="132"/>
        <v>0</v>
      </c>
      <c r="LJA8" s="6">
        <f t="shared" si="132"/>
        <v>0</v>
      </c>
      <c r="LJB8" s="6">
        <f t="shared" si="132"/>
        <v>0</v>
      </c>
      <c r="LJC8" s="6">
        <f t="shared" si="132"/>
        <v>0</v>
      </c>
      <c r="LJD8" s="6">
        <f t="shared" si="132"/>
        <v>0</v>
      </c>
      <c r="LJE8" s="6">
        <f t="shared" si="132"/>
        <v>0</v>
      </c>
      <c r="LJF8" s="6">
        <f t="shared" si="132"/>
        <v>0</v>
      </c>
      <c r="LJG8" s="6">
        <f t="shared" si="132"/>
        <v>0</v>
      </c>
      <c r="LJH8" s="6">
        <f t="shared" si="132"/>
        <v>0</v>
      </c>
      <c r="LJI8" s="6">
        <f t="shared" si="132"/>
        <v>0</v>
      </c>
      <c r="LJJ8" s="6">
        <f t="shared" si="132"/>
        <v>0</v>
      </c>
      <c r="LJK8" s="6">
        <f t="shared" si="132"/>
        <v>0</v>
      </c>
      <c r="LJL8" s="6">
        <f t="shared" si="132"/>
        <v>0</v>
      </c>
      <c r="LJM8" s="6">
        <f t="shared" si="132"/>
        <v>0</v>
      </c>
      <c r="LJN8" s="6">
        <f t="shared" si="132"/>
        <v>0</v>
      </c>
      <c r="LJO8" s="6">
        <f t="shared" si="132"/>
        <v>0</v>
      </c>
      <c r="LJP8" s="6">
        <f t="shared" si="132"/>
        <v>0</v>
      </c>
      <c r="LJQ8" s="6">
        <f t="shared" si="132"/>
        <v>0</v>
      </c>
      <c r="LJR8" s="6">
        <f t="shared" si="132"/>
        <v>0</v>
      </c>
      <c r="LJS8" s="6">
        <f t="shared" si="132"/>
        <v>0</v>
      </c>
      <c r="LJT8" s="6">
        <f t="shared" si="132"/>
        <v>0</v>
      </c>
      <c r="LJU8" s="6">
        <f t="shared" si="132"/>
        <v>0</v>
      </c>
      <c r="LJV8" s="6">
        <f t="shared" si="132"/>
        <v>0</v>
      </c>
      <c r="LJW8" s="6">
        <f t="shared" si="132"/>
        <v>0</v>
      </c>
      <c r="LJX8" s="6">
        <f t="shared" si="132"/>
        <v>0</v>
      </c>
      <c r="LJY8" s="6">
        <f t="shared" si="132"/>
        <v>0</v>
      </c>
      <c r="LJZ8" s="6">
        <f t="shared" si="132"/>
        <v>0</v>
      </c>
      <c r="LKA8" s="6">
        <f t="shared" si="132"/>
        <v>0</v>
      </c>
      <c r="LKB8" s="6">
        <f t="shared" si="132"/>
        <v>0</v>
      </c>
      <c r="LKC8" s="6">
        <f t="shared" si="132"/>
        <v>0</v>
      </c>
      <c r="LKD8" s="6">
        <f t="shared" si="132"/>
        <v>0</v>
      </c>
      <c r="LKE8" s="6">
        <f t="shared" si="132"/>
        <v>0</v>
      </c>
      <c r="LKF8" s="6">
        <f t="shared" si="132"/>
        <v>0</v>
      </c>
      <c r="LKG8" s="6">
        <f t="shared" ref="LKG8:LMR8" si="133">+LKG5+LKG6+LKG7</f>
        <v>0</v>
      </c>
      <c r="LKH8" s="6">
        <f t="shared" si="133"/>
        <v>0</v>
      </c>
      <c r="LKI8" s="6">
        <f t="shared" si="133"/>
        <v>0</v>
      </c>
      <c r="LKJ8" s="6">
        <f t="shared" si="133"/>
        <v>0</v>
      </c>
      <c r="LKK8" s="6">
        <f t="shared" si="133"/>
        <v>0</v>
      </c>
      <c r="LKL8" s="6">
        <f t="shared" si="133"/>
        <v>0</v>
      </c>
      <c r="LKM8" s="6">
        <f t="shared" si="133"/>
        <v>0</v>
      </c>
      <c r="LKN8" s="6">
        <f t="shared" si="133"/>
        <v>0</v>
      </c>
      <c r="LKO8" s="6">
        <f t="shared" si="133"/>
        <v>0</v>
      </c>
      <c r="LKP8" s="6">
        <f t="shared" si="133"/>
        <v>0</v>
      </c>
      <c r="LKQ8" s="6">
        <f t="shared" si="133"/>
        <v>0</v>
      </c>
      <c r="LKR8" s="6">
        <f t="shared" si="133"/>
        <v>0</v>
      </c>
      <c r="LKS8" s="6">
        <f t="shared" si="133"/>
        <v>0</v>
      </c>
      <c r="LKT8" s="6">
        <f t="shared" si="133"/>
        <v>0</v>
      </c>
      <c r="LKU8" s="6">
        <f t="shared" si="133"/>
        <v>0</v>
      </c>
      <c r="LKV8" s="6">
        <f t="shared" si="133"/>
        <v>0</v>
      </c>
      <c r="LKW8" s="6">
        <f t="shared" si="133"/>
        <v>0</v>
      </c>
      <c r="LKX8" s="6">
        <f t="shared" si="133"/>
        <v>0</v>
      </c>
      <c r="LKY8" s="6">
        <f t="shared" si="133"/>
        <v>0</v>
      </c>
      <c r="LKZ8" s="6">
        <f t="shared" si="133"/>
        <v>0</v>
      </c>
      <c r="LLA8" s="6">
        <f t="shared" si="133"/>
        <v>0</v>
      </c>
      <c r="LLB8" s="6">
        <f t="shared" si="133"/>
        <v>0</v>
      </c>
      <c r="LLC8" s="6">
        <f t="shared" si="133"/>
        <v>0</v>
      </c>
      <c r="LLD8" s="6">
        <f t="shared" si="133"/>
        <v>0</v>
      </c>
      <c r="LLE8" s="6">
        <f t="shared" si="133"/>
        <v>0</v>
      </c>
      <c r="LLF8" s="6">
        <f t="shared" si="133"/>
        <v>0</v>
      </c>
      <c r="LLG8" s="6">
        <f t="shared" si="133"/>
        <v>0</v>
      </c>
      <c r="LLH8" s="6">
        <f t="shared" si="133"/>
        <v>0</v>
      </c>
      <c r="LLI8" s="6">
        <f t="shared" si="133"/>
        <v>0</v>
      </c>
      <c r="LLJ8" s="6">
        <f t="shared" si="133"/>
        <v>0</v>
      </c>
      <c r="LLK8" s="6">
        <f t="shared" si="133"/>
        <v>0</v>
      </c>
      <c r="LLL8" s="6">
        <f t="shared" si="133"/>
        <v>0</v>
      </c>
      <c r="LLM8" s="6">
        <f t="shared" si="133"/>
        <v>0</v>
      </c>
      <c r="LLN8" s="6">
        <f t="shared" si="133"/>
        <v>0</v>
      </c>
      <c r="LLO8" s="6">
        <f t="shared" si="133"/>
        <v>0</v>
      </c>
      <c r="LLP8" s="6">
        <f t="shared" si="133"/>
        <v>0</v>
      </c>
      <c r="LLQ8" s="6">
        <f t="shared" si="133"/>
        <v>0</v>
      </c>
      <c r="LLR8" s="6">
        <f t="shared" si="133"/>
        <v>0</v>
      </c>
      <c r="LLS8" s="6">
        <f t="shared" si="133"/>
        <v>0</v>
      </c>
      <c r="LLT8" s="6">
        <f t="shared" si="133"/>
        <v>0</v>
      </c>
      <c r="LLU8" s="6">
        <f t="shared" si="133"/>
        <v>0</v>
      </c>
      <c r="LLV8" s="6">
        <f t="shared" si="133"/>
        <v>0</v>
      </c>
      <c r="LLW8" s="6">
        <f t="shared" si="133"/>
        <v>0</v>
      </c>
      <c r="LLX8" s="6">
        <f t="shared" si="133"/>
        <v>0</v>
      </c>
      <c r="LLY8" s="6">
        <f t="shared" si="133"/>
        <v>0</v>
      </c>
      <c r="LLZ8" s="6">
        <f t="shared" si="133"/>
        <v>0</v>
      </c>
      <c r="LMA8" s="6">
        <f t="shared" si="133"/>
        <v>0</v>
      </c>
      <c r="LMB8" s="6">
        <f t="shared" si="133"/>
        <v>0</v>
      </c>
      <c r="LMC8" s="6">
        <f t="shared" si="133"/>
        <v>0</v>
      </c>
      <c r="LMD8" s="6">
        <f t="shared" si="133"/>
        <v>0</v>
      </c>
      <c r="LME8" s="6">
        <f t="shared" si="133"/>
        <v>0</v>
      </c>
      <c r="LMF8" s="6">
        <f t="shared" si="133"/>
        <v>0</v>
      </c>
      <c r="LMG8" s="6">
        <f t="shared" si="133"/>
        <v>0</v>
      </c>
      <c r="LMH8" s="6">
        <f t="shared" si="133"/>
        <v>0</v>
      </c>
      <c r="LMI8" s="6">
        <f t="shared" si="133"/>
        <v>0</v>
      </c>
      <c r="LMJ8" s="6">
        <f t="shared" si="133"/>
        <v>0</v>
      </c>
      <c r="LMK8" s="6">
        <f t="shared" si="133"/>
        <v>0</v>
      </c>
      <c r="LML8" s="6">
        <f t="shared" si="133"/>
        <v>0</v>
      </c>
      <c r="LMM8" s="6">
        <f t="shared" si="133"/>
        <v>0</v>
      </c>
      <c r="LMN8" s="6">
        <f t="shared" si="133"/>
        <v>0</v>
      </c>
      <c r="LMO8" s="6">
        <f t="shared" si="133"/>
        <v>0</v>
      </c>
      <c r="LMP8" s="6">
        <f t="shared" si="133"/>
        <v>0</v>
      </c>
      <c r="LMQ8" s="6">
        <f t="shared" si="133"/>
        <v>0</v>
      </c>
      <c r="LMR8" s="6">
        <f t="shared" si="133"/>
        <v>0</v>
      </c>
      <c r="LMS8" s="6">
        <f t="shared" ref="LMS8:LPD8" si="134">+LMS5+LMS6+LMS7</f>
        <v>0</v>
      </c>
      <c r="LMT8" s="6">
        <f t="shared" si="134"/>
        <v>0</v>
      </c>
      <c r="LMU8" s="6">
        <f t="shared" si="134"/>
        <v>0</v>
      </c>
      <c r="LMV8" s="6">
        <f t="shared" si="134"/>
        <v>0</v>
      </c>
      <c r="LMW8" s="6">
        <f t="shared" si="134"/>
        <v>0</v>
      </c>
      <c r="LMX8" s="6">
        <f t="shared" si="134"/>
        <v>0</v>
      </c>
      <c r="LMY8" s="6">
        <f t="shared" si="134"/>
        <v>0</v>
      </c>
      <c r="LMZ8" s="6">
        <f t="shared" si="134"/>
        <v>0</v>
      </c>
      <c r="LNA8" s="6">
        <f t="shared" si="134"/>
        <v>0</v>
      </c>
      <c r="LNB8" s="6">
        <f t="shared" si="134"/>
        <v>0</v>
      </c>
      <c r="LNC8" s="6">
        <f t="shared" si="134"/>
        <v>0</v>
      </c>
      <c r="LND8" s="6">
        <f t="shared" si="134"/>
        <v>0</v>
      </c>
      <c r="LNE8" s="6">
        <f t="shared" si="134"/>
        <v>0</v>
      </c>
      <c r="LNF8" s="6">
        <f t="shared" si="134"/>
        <v>0</v>
      </c>
      <c r="LNG8" s="6">
        <f t="shared" si="134"/>
        <v>0</v>
      </c>
      <c r="LNH8" s="6">
        <f t="shared" si="134"/>
        <v>0</v>
      </c>
      <c r="LNI8" s="6">
        <f t="shared" si="134"/>
        <v>0</v>
      </c>
      <c r="LNJ8" s="6">
        <f t="shared" si="134"/>
        <v>0</v>
      </c>
      <c r="LNK8" s="6">
        <f t="shared" si="134"/>
        <v>0</v>
      </c>
      <c r="LNL8" s="6">
        <f t="shared" si="134"/>
        <v>0</v>
      </c>
      <c r="LNM8" s="6">
        <f t="shared" si="134"/>
        <v>0</v>
      </c>
      <c r="LNN8" s="6">
        <f t="shared" si="134"/>
        <v>0</v>
      </c>
      <c r="LNO8" s="6">
        <f t="shared" si="134"/>
        <v>0</v>
      </c>
      <c r="LNP8" s="6">
        <f t="shared" si="134"/>
        <v>0</v>
      </c>
      <c r="LNQ8" s="6">
        <f t="shared" si="134"/>
        <v>0</v>
      </c>
      <c r="LNR8" s="6">
        <f t="shared" si="134"/>
        <v>0</v>
      </c>
      <c r="LNS8" s="6">
        <f t="shared" si="134"/>
        <v>0</v>
      </c>
      <c r="LNT8" s="6">
        <f t="shared" si="134"/>
        <v>0</v>
      </c>
      <c r="LNU8" s="6">
        <f t="shared" si="134"/>
        <v>0</v>
      </c>
      <c r="LNV8" s="6">
        <f t="shared" si="134"/>
        <v>0</v>
      </c>
      <c r="LNW8" s="6">
        <f t="shared" si="134"/>
        <v>0</v>
      </c>
      <c r="LNX8" s="6">
        <f t="shared" si="134"/>
        <v>0</v>
      </c>
      <c r="LNY8" s="6">
        <f t="shared" si="134"/>
        <v>0</v>
      </c>
      <c r="LNZ8" s="6">
        <f t="shared" si="134"/>
        <v>0</v>
      </c>
      <c r="LOA8" s="6">
        <f t="shared" si="134"/>
        <v>0</v>
      </c>
      <c r="LOB8" s="6">
        <f t="shared" si="134"/>
        <v>0</v>
      </c>
      <c r="LOC8" s="6">
        <f t="shared" si="134"/>
        <v>0</v>
      </c>
      <c r="LOD8" s="6">
        <f t="shared" si="134"/>
        <v>0</v>
      </c>
      <c r="LOE8" s="6">
        <f t="shared" si="134"/>
        <v>0</v>
      </c>
      <c r="LOF8" s="6">
        <f t="shared" si="134"/>
        <v>0</v>
      </c>
      <c r="LOG8" s="6">
        <f t="shared" si="134"/>
        <v>0</v>
      </c>
      <c r="LOH8" s="6">
        <f t="shared" si="134"/>
        <v>0</v>
      </c>
      <c r="LOI8" s="6">
        <f t="shared" si="134"/>
        <v>0</v>
      </c>
      <c r="LOJ8" s="6">
        <f t="shared" si="134"/>
        <v>0</v>
      </c>
      <c r="LOK8" s="6">
        <f t="shared" si="134"/>
        <v>0</v>
      </c>
      <c r="LOL8" s="6">
        <f t="shared" si="134"/>
        <v>0</v>
      </c>
      <c r="LOM8" s="6">
        <f t="shared" si="134"/>
        <v>0</v>
      </c>
      <c r="LON8" s="6">
        <f t="shared" si="134"/>
        <v>0</v>
      </c>
      <c r="LOO8" s="6">
        <f t="shared" si="134"/>
        <v>0</v>
      </c>
      <c r="LOP8" s="6">
        <f t="shared" si="134"/>
        <v>0</v>
      </c>
      <c r="LOQ8" s="6">
        <f t="shared" si="134"/>
        <v>0</v>
      </c>
      <c r="LOR8" s="6">
        <f t="shared" si="134"/>
        <v>0</v>
      </c>
      <c r="LOS8" s="6">
        <f t="shared" si="134"/>
        <v>0</v>
      </c>
      <c r="LOT8" s="6">
        <f t="shared" si="134"/>
        <v>0</v>
      </c>
      <c r="LOU8" s="6">
        <f t="shared" si="134"/>
        <v>0</v>
      </c>
      <c r="LOV8" s="6">
        <f t="shared" si="134"/>
        <v>0</v>
      </c>
      <c r="LOW8" s="6">
        <f t="shared" si="134"/>
        <v>0</v>
      </c>
      <c r="LOX8" s="6">
        <f t="shared" si="134"/>
        <v>0</v>
      </c>
      <c r="LOY8" s="6">
        <f t="shared" si="134"/>
        <v>0</v>
      </c>
      <c r="LOZ8" s="6">
        <f t="shared" si="134"/>
        <v>0</v>
      </c>
      <c r="LPA8" s="6">
        <f t="shared" si="134"/>
        <v>0</v>
      </c>
      <c r="LPB8" s="6">
        <f t="shared" si="134"/>
        <v>0</v>
      </c>
      <c r="LPC8" s="6">
        <f t="shared" si="134"/>
        <v>0</v>
      </c>
      <c r="LPD8" s="6">
        <f t="shared" si="134"/>
        <v>0</v>
      </c>
      <c r="LPE8" s="6">
        <f t="shared" ref="LPE8:LRP8" si="135">+LPE5+LPE6+LPE7</f>
        <v>0</v>
      </c>
      <c r="LPF8" s="6">
        <f t="shared" si="135"/>
        <v>0</v>
      </c>
      <c r="LPG8" s="6">
        <f t="shared" si="135"/>
        <v>0</v>
      </c>
      <c r="LPH8" s="6">
        <f t="shared" si="135"/>
        <v>0</v>
      </c>
      <c r="LPI8" s="6">
        <f t="shared" si="135"/>
        <v>0</v>
      </c>
      <c r="LPJ8" s="6">
        <f t="shared" si="135"/>
        <v>0</v>
      </c>
      <c r="LPK8" s="6">
        <f t="shared" si="135"/>
        <v>0</v>
      </c>
      <c r="LPL8" s="6">
        <f t="shared" si="135"/>
        <v>0</v>
      </c>
      <c r="LPM8" s="6">
        <f t="shared" si="135"/>
        <v>0</v>
      </c>
      <c r="LPN8" s="6">
        <f t="shared" si="135"/>
        <v>0</v>
      </c>
      <c r="LPO8" s="6">
        <f t="shared" si="135"/>
        <v>0</v>
      </c>
      <c r="LPP8" s="6">
        <f t="shared" si="135"/>
        <v>0</v>
      </c>
      <c r="LPQ8" s="6">
        <f t="shared" si="135"/>
        <v>0</v>
      </c>
      <c r="LPR8" s="6">
        <f t="shared" si="135"/>
        <v>0</v>
      </c>
      <c r="LPS8" s="6">
        <f t="shared" si="135"/>
        <v>0</v>
      </c>
      <c r="LPT8" s="6">
        <f t="shared" si="135"/>
        <v>0</v>
      </c>
      <c r="LPU8" s="6">
        <f t="shared" si="135"/>
        <v>0</v>
      </c>
      <c r="LPV8" s="6">
        <f t="shared" si="135"/>
        <v>0</v>
      </c>
      <c r="LPW8" s="6">
        <f t="shared" si="135"/>
        <v>0</v>
      </c>
      <c r="LPX8" s="6">
        <f t="shared" si="135"/>
        <v>0</v>
      </c>
      <c r="LPY8" s="6">
        <f t="shared" si="135"/>
        <v>0</v>
      </c>
      <c r="LPZ8" s="6">
        <f t="shared" si="135"/>
        <v>0</v>
      </c>
      <c r="LQA8" s="6">
        <f t="shared" si="135"/>
        <v>0</v>
      </c>
      <c r="LQB8" s="6">
        <f t="shared" si="135"/>
        <v>0</v>
      </c>
      <c r="LQC8" s="6">
        <f t="shared" si="135"/>
        <v>0</v>
      </c>
      <c r="LQD8" s="6">
        <f t="shared" si="135"/>
        <v>0</v>
      </c>
      <c r="LQE8" s="6">
        <f t="shared" si="135"/>
        <v>0</v>
      </c>
      <c r="LQF8" s="6">
        <f t="shared" si="135"/>
        <v>0</v>
      </c>
      <c r="LQG8" s="6">
        <f t="shared" si="135"/>
        <v>0</v>
      </c>
      <c r="LQH8" s="6">
        <f t="shared" si="135"/>
        <v>0</v>
      </c>
      <c r="LQI8" s="6">
        <f t="shared" si="135"/>
        <v>0</v>
      </c>
      <c r="LQJ8" s="6">
        <f t="shared" si="135"/>
        <v>0</v>
      </c>
      <c r="LQK8" s="6">
        <f t="shared" si="135"/>
        <v>0</v>
      </c>
      <c r="LQL8" s="6">
        <f t="shared" si="135"/>
        <v>0</v>
      </c>
      <c r="LQM8" s="6">
        <f t="shared" si="135"/>
        <v>0</v>
      </c>
      <c r="LQN8" s="6">
        <f t="shared" si="135"/>
        <v>0</v>
      </c>
      <c r="LQO8" s="6">
        <f t="shared" si="135"/>
        <v>0</v>
      </c>
      <c r="LQP8" s="6">
        <f t="shared" si="135"/>
        <v>0</v>
      </c>
      <c r="LQQ8" s="6">
        <f t="shared" si="135"/>
        <v>0</v>
      </c>
      <c r="LQR8" s="6">
        <f t="shared" si="135"/>
        <v>0</v>
      </c>
      <c r="LQS8" s="6">
        <f t="shared" si="135"/>
        <v>0</v>
      </c>
      <c r="LQT8" s="6">
        <f t="shared" si="135"/>
        <v>0</v>
      </c>
      <c r="LQU8" s="6">
        <f t="shared" si="135"/>
        <v>0</v>
      </c>
      <c r="LQV8" s="6">
        <f t="shared" si="135"/>
        <v>0</v>
      </c>
      <c r="LQW8" s="6">
        <f t="shared" si="135"/>
        <v>0</v>
      </c>
      <c r="LQX8" s="6">
        <f t="shared" si="135"/>
        <v>0</v>
      </c>
      <c r="LQY8" s="6">
        <f t="shared" si="135"/>
        <v>0</v>
      </c>
      <c r="LQZ8" s="6">
        <f t="shared" si="135"/>
        <v>0</v>
      </c>
      <c r="LRA8" s="6">
        <f t="shared" si="135"/>
        <v>0</v>
      </c>
      <c r="LRB8" s="6">
        <f t="shared" si="135"/>
        <v>0</v>
      </c>
      <c r="LRC8" s="6">
        <f t="shared" si="135"/>
        <v>0</v>
      </c>
      <c r="LRD8" s="6">
        <f t="shared" si="135"/>
        <v>0</v>
      </c>
      <c r="LRE8" s="6">
        <f t="shared" si="135"/>
        <v>0</v>
      </c>
      <c r="LRF8" s="6">
        <f t="shared" si="135"/>
        <v>0</v>
      </c>
      <c r="LRG8" s="6">
        <f t="shared" si="135"/>
        <v>0</v>
      </c>
      <c r="LRH8" s="6">
        <f t="shared" si="135"/>
        <v>0</v>
      </c>
      <c r="LRI8" s="6">
        <f t="shared" si="135"/>
        <v>0</v>
      </c>
      <c r="LRJ8" s="6">
        <f t="shared" si="135"/>
        <v>0</v>
      </c>
      <c r="LRK8" s="6">
        <f t="shared" si="135"/>
        <v>0</v>
      </c>
      <c r="LRL8" s="6">
        <f t="shared" si="135"/>
        <v>0</v>
      </c>
      <c r="LRM8" s="6">
        <f t="shared" si="135"/>
        <v>0</v>
      </c>
      <c r="LRN8" s="6">
        <f t="shared" si="135"/>
        <v>0</v>
      </c>
      <c r="LRO8" s="6">
        <f t="shared" si="135"/>
        <v>0</v>
      </c>
      <c r="LRP8" s="6">
        <f t="shared" si="135"/>
        <v>0</v>
      </c>
      <c r="LRQ8" s="6">
        <f t="shared" ref="LRQ8:LUB8" si="136">+LRQ5+LRQ6+LRQ7</f>
        <v>0</v>
      </c>
      <c r="LRR8" s="6">
        <f t="shared" si="136"/>
        <v>0</v>
      </c>
      <c r="LRS8" s="6">
        <f t="shared" si="136"/>
        <v>0</v>
      </c>
      <c r="LRT8" s="6">
        <f t="shared" si="136"/>
        <v>0</v>
      </c>
      <c r="LRU8" s="6">
        <f t="shared" si="136"/>
        <v>0</v>
      </c>
      <c r="LRV8" s="6">
        <f t="shared" si="136"/>
        <v>0</v>
      </c>
      <c r="LRW8" s="6">
        <f t="shared" si="136"/>
        <v>0</v>
      </c>
      <c r="LRX8" s="6">
        <f t="shared" si="136"/>
        <v>0</v>
      </c>
      <c r="LRY8" s="6">
        <f t="shared" si="136"/>
        <v>0</v>
      </c>
      <c r="LRZ8" s="6">
        <f t="shared" si="136"/>
        <v>0</v>
      </c>
      <c r="LSA8" s="6">
        <f t="shared" si="136"/>
        <v>0</v>
      </c>
      <c r="LSB8" s="6">
        <f t="shared" si="136"/>
        <v>0</v>
      </c>
      <c r="LSC8" s="6">
        <f t="shared" si="136"/>
        <v>0</v>
      </c>
      <c r="LSD8" s="6">
        <f t="shared" si="136"/>
        <v>0</v>
      </c>
      <c r="LSE8" s="6">
        <f t="shared" si="136"/>
        <v>0</v>
      </c>
      <c r="LSF8" s="6">
        <f t="shared" si="136"/>
        <v>0</v>
      </c>
      <c r="LSG8" s="6">
        <f t="shared" si="136"/>
        <v>0</v>
      </c>
      <c r="LSH8" s="6">
        <f t="shared" si="136"/>
        <v>0</v>
      </c>
      <c r="LSI8" s="6">
        <f t="shared" si="136"/>
        <v>0</v>
      </c>
      <c r="LSJ8" s="6">
        <f t="shared" si="136"/>
        <v>0</v>
      </c>
      <c r="LSK8" s="6">
        <f t="shared" si="136"/>
        <v>0</v>
      </c>
      <c r="LSL8" s="6">
        <f t="shared" si="136"/>
        <v>0</v>
      </c>
      <c r="LSM8" s="6">
        <f t="shared" si="136"/>
        <v>0</v>
      </c>
      <c r="LSN8" s="6">
        <f t="shared" si="136"/>
        <v>0</v>
      </c>
      <c r="LSO8" s="6">
        <f t="shared" si="136"/>
        <v>0</v>
      </c>
      <c r="LSP8" s="6">
        <f t="shared" si="136"/>
        <v>0</v>
      </c>
      <c r="LSQ8" s="6">
        <f t="shared" si="136"/>
        <v>0</v>
      </c>
      <c r="LSR8" s="6">
        <f t="shared" si="136"/>
        <v>0</v>
      </c>
      <c r="LSS8" s="6">
        <f t="shared" si="136"/>
        <v>0</v>
      </c>
      <c r="LST8" s="6">
        <f t="shared" si="136"/>
        <v>0</v>
      </c>
      <c r="LSU8" s="6">
        <f t="shared" si="136"/>
        <v>0</v>
      </c>
      <c r="LSV8" s="6">
        <f t="shared" si="136"/>
        <v>0</v>
      </c>
      <c r="LSW8" s="6">
        <f t="shared" si="136"/>
        <v>0</v>
      </c>
      <c r="LSX8" s="6">
        <f t="shared" si="136"/>
        <v>0</v>
      </c>
      <c r="LSY8" s="6">
        <f t="shared" si="136"/>
        <v>0</v>
      </c>
      <c r="LSZ8" s="6">
        <f t="shared" si="136"/>
        <v>0</v>
      </c>
      <c r="LTA8" s="6">
        <f t="shared" si="136"/>
        <v>0</v>
      </c>
      <c r="LTB8" s="6">
        <f t="shared" si="136"/>
        <v>0</v>
      </c>
      <c r="LTC8" s="6">
        <f t="shared" si="136"/>
        <v>0</v>
      </c>
      <c r="LTD8" s="6">
        <f t="shared" si="136"/>
        <v>0</v>
      </c>
      <c r="LTE8" s="6">
        <f t="shared" si="136"/>
        <v>0</v>
      </c>
      <c r="LTF8" s="6">
        <f t="shared" si="136"/>
        <v>0</v>
      </c>
      <c r="LTG8" s="6">
        <f t="shared" si="136"/>
        <v>0</v>
      </c>
      <c r="LTH8" s="6">
        <f t="shared" si="136"/>
        <v>0</v>
      </c>
      <c r="LTI8" s="6">
        <f t="shared" si="136"/>
        <v>0</v>
      </c>
      <c r="LTJ8" s="6">
        <f t="shared" si="136"/>
        <v>0</v>
      </c>
      <c r="LTK8" s="6">
        <f t="shared" si="136"/>
        <v>0</v>
      </c>
      <c r="LTL8" s="6">
        <f t="shared" si="136"/>
        <v>0</v>
      </c>
      <c r="LTM8" s="6">
        <f t="shared" si="136"/>
        <v>0</v>
      </c>
      <c r="LTN8" s="6">
        <f t="shared" si="136"/>
        <v>0</v>
      </c>
      <c r="LTO8" s="6">
        <f t="shared" si="136"/>
        <v>0</v>
      </c>
      <c r="LTP8" s="6">
        <f t="shared" si="136"/>
        <v>0</v>
      </c>
      <c r="LTQ8" s="6">
        <f t="shared" si="136"/>
        <v>0</v>
      </c>
      <c r="LTR8" s="6">
        <f t="shared" si="136"/>
        <v>0</v>
      </c>
      <c r="LTS8" s="6">
        <f t="shared" si="136"/>
        <v>0</v>
      </c>
      <c r="LTT8" s="6">
        <f t="shared" si="136"/>
        <v>0</v>
      </c>
      <c r="LTU8" s="6">
        <f t="shared" si="136"/>
        <v>0</v>
      </c>
      <c r="LTV8" s="6">
        <f t="shared" si="136"/>
        <v>0</v>
      </c>
      <c r="LTW8" s="6">
        <f t="shared" si="136"/>
        <v>0</v>
      </c>
      <c r="LTX8" s="6">
        <f t="shared" si="136"/>
        <v>0</v>
      </c>
      <c r="LTY8" s="6">
        <f t="shared" si="136"/>
        <v>0</v>
      </c>
      <c r="LTZ8" s="6">
        <f t="shared" si="136"/>
        <v>0</v>
      </c>
      <c r="LUA8" s="6">
        <f t="shared" si="136"/>
        <v>0</v>
      </c>
      <c r="LUB8" s="6">
        <f t="shared" si="136"/>
        <v>0</v>
      </c>
      <c r="LUC8" s="6">
        <f t="shared" ref="LUC8:LWN8" si="137">+LUC5+LUC6+LUC7</f>
        <v>0</v>
      </c>
      <c r="LUD8" s="6">
        <f t="shared" si="137"/>
        <v>0</v>
      </c>
      <c r="LUE8" s="6">
        <f t="shared" si="137"/>
        <v>0</v>
      </c>
      <c r="LUF8" s="6">
        <f t="shared" si="137"/>
        <v>0</v>
      </c>
      <c r="LUG8" s="6">
        <f t="shared" si="137"/>
        <v>0</v>
      </c>
      <c r="LUH8" s="6">
        <f t="shared" si="137"/>
        <v>0</v>
      </c>
      <c r="LUI8" s="6">
        <f t="shared" si="137"/>
        <v>0</v>
      </c>
      <c r="LUJ8" s="6">
        <f t="shared" si="137"/>
        <v>0</v>
      </c>
      <c r="LUK8" s="6">
        <f t="shared" si="137"/>
        <v>0</v>
      </c>
      <c r="LUL8" s="6">
        <f t="shared" si="137"/>
        <v>0</v>
      </c>
      <c r="LUM8" s="6">
        <f t="shared" si="137"/>
        <v>0</v>
      </c>
      <c r="LUN8" s="6">
        <f t="shared" si="137"/>
        <v>0</v>
      </c>
      <c r="LUO8" s="6">
        <f t="shared" si="137"/>
        <v>0</v>
      </c>
      <c r="LUP8" s="6">
        <f t="shared" si="137"/>
        <v>0</v>
      </c>
      <c r="LUQ8" s="6">
        <f t="shared" si="137"/>
        <v>0</v>
      </c>
      <c r="LUR8" s="6">
        <f t="shared" si="137"/>
        <v>0</v>
      </c>
      <c r="LUS8" s="6">
        <f t="shared" si="137"/>
        <v>0</v>
      </c>
      <c r="LUT8" s="6">
        <f t="shared" si="137"/>
        <v>0</v>
      </c>
      <c r="LUU8" s="6">
        <f t="shared" si="137"/>
        <v>0</v>
      </c>
      <c r="LUV8" s="6">
        <f t="shared" si="137"/>
        <v>0</v>
      </c>
      <c r="LUW8" s="6">
        <f t="shared" si="137"/>
        <v>0</v>
      </c>
      <c r="LUX8" s="6">
        <f t="shared" si="137"/>
        <v>0</v>
      </c>
      <c r="LUY8" s="6">
        <f t="shared" si="137"/>
        <v>0</v>
      </c>
      <c r="LUZ8" s="6">
        <f t="shared" si="137"/>
        <v>0</v>
      </c>
      <c r="LVA8" s="6">
        <f t="shared" si="137"/>
        <v>0</v>
      </c>
      <c r="LVB8" s="6">
        <f t="shared" si="137"/>
        <v>0</v>
      </c>
      <c r="LVC8" s="6">
        <f t="shared" si="137"/>
        <v>0</v>
      </c>
      <c r="LVD8" s="6">
        <f t="shared" si="137"/>
        <v>0</v>
      </c>
      <c r="LVE8" s="6">
        <f t="shared" si="137"/>
        <v>0</v>
      </c>
      <c r="LVF8" s="6">
        <f t="shared" si="137"/>
        <v>0</v>
      </c>
      <c r="LVG8" s="6">
        <f t="shared" si="137"/>
        <v>0</v>
      </c>
      <c r="LVH8" s="6">
        <f t="shared" si="137"/>
        <v>0</v>
      </c>
      <c r="LVI8" s="6">
        <f t="shared" si="137"/>
        <v>0</v>
      </c>
      <c r="LVJ8" s="6">
        <f t="shared" si="137"/>
        <v>0</v>
      </c>
      <c r="LVK8" s="6">
        <f t="shared" si="137"/>
        <v>0</v>
      </c>
      <c r="LVL8" s="6">
        <f t="shared" si="137"/>
        <v>0</v>
      </c>
      <c r="LVM8" s="6">
        <f t="shared" si="137"/>
        <v>0</v>
      </c>
      <c r="LVN8" s="6">
        <f t="shared" si="137"/>
        <v>0</v>
      </c>
      <c r="LVO8" s="6">
        <f t="shared" si="137"/>
        <v>0</v>
      </c>
      <c r="LVP8" s="6">
        <f t="shared" si="137"/>
        <v>0</v>
      </c>
      <c r="LVQ8" s="6">
        <f t="shared" si="137"/>
        <v>0</v>
      </c>
      <c r="LVR8" s="6">
        <f t="shared" si="137"/>
        <v>0</v>
      </c>
      <c r="LVS8" s="6">
        <f t="shared" si="137"/>
        <v>0</v>
      </c>
      <c r="LVT8" s="6">
        <f t="shared" si="137"/>
        <v>0</v>
      </c>
      <c r="LVU8" s="6">
        <f t="shared" si="137"/>
        <v>0</v>
      </c>
      <c r="LVV8" s="6">
        <f t="shared" si="137"/>
        <v>0</v>
      </c>
      <c r="LVW8" s="6">
        <f t="shared" si="137"/>
        <v>0</v>
      </c>
      <c r="LVX8" s="6">
        <f t="shared" si="137"/>
        <v>0</v>
      </c>
      <c r="LVY8" s="6">
        <f t="shared" si="137"/>
        <v>0</v>
      </c>
      <c r="LVZ8" s="6">
        <f t="shared" si="137"/>
        <v>0</v>
      </c>
      <c r="LWA8" s="6">
        <f t="shared" si="137"/>
        <v>0</v>
      </c>
      <c r="LWB8" s="6">
        <f t="shared" si="137"/>
        <v>0</v>
      </c>
      <c r="LWC8" s="6">
        <f t="shared" si="137"/>
        <v>0</v>
      </c>
      <c r="LWD8" s="6">
        <f t="shared" si="137"/>
        <v>0</v>
      </c>
      <c r="LWE8" s="6">
        <f t="shared" si="137"/>
        <v>0</v>
      </c>
      <c r="LWF8" s="6">
        <f t="shared" si="137"/>
        <v>0</v>
      </c>
      <c r="LWG8" s="6">
        <f t="shared" si="137"/>
        <v>0</v>
      </c>
      <c r="LWH8" s="6">
        <f t="shared" si="137"/>
        <v>0</v>
      </c>
      <c r="LWI8" s="6">
        <f t="shared" si="137"/>
        <v>0</v>
      </c>
      <c r="LWJ8" s="6">
        <f t="shared" si="137"/>
        <v>0</v>
      </c>
      <c r="LWK8" s="6">
        <f t="shared" si="137"/>
        <v>0</v>
      </c>
      <c r="LWL8" s="6">
        <f t="shared" si="137"/>
        <v>0</v>
      </c>
      <c r="LWM8" s="6">
        <f t="shared" si="137"/>
        <v>0</v>
      </c>
      <c r="LWN8" s="6">
        <f t="shared" si="137"/>
        <v>0</v>
      </c>
      <c r="LWO8" s="6">
        <f t="shared" ref="LWO8:LYZ8" si="138">+LWO5+LWO6+LWO7</f>
        <v>0</v>
      </c>
      <c r="LWP8" s="6">
        <f t="shared" si="138"/>
        <v>0</v>
      </c>
      <c r="LWQ8" s="6">
        <f t="shared" si="138"/>
        <v>0</v>
      </c>
      <c r="LWR8" s="6">
        <f t="shared" si="138"/>
        <v>0</v>
      </c>
      <c r="LWS8" s="6">
        <f t="shared" si="138"/>
        <v>0</v>
      </c>
      <c r="LWT8" s="6">
        <f t="shared" si="138"/>
        <v>0</v>
      </c>
      <c r="LWU8" s="6">
        <f t="shared" si="138"/>
        <v>0</v>
      </c>
      <c r="LWV8" s="6">
        <f t="shared" si="138"/>
        <v>0</v>
      </c>
      <c r="LWW8" s="6">
        <f t="shared" si="138"/>
        <v>0</v>
      </c>
      <c r="LWX8" s="6">
        <f t="shared" si="138"/>
        <v>0</v>
      </c>
      <c r="LWY8" s="6">
        <f t="shared" si="138"/>
        <v>0</v>
      </c>
      <c r="LWZ8" s="6">
        <f t="shared" si="138"/>
        <v>0</v>
      </c>
      <c r="LXA8" s="6">
        <f t="shared" si="138"/>
        <v>0</v>
      </c>
      <c r="LXB8" s="6">
        <f t="shared" si="138"/>
        <v>0</v>
      </c>
      <c r="LXC8" s="6">
        <f t="shared" si="138"/>
        <v>0</v>
      </c>
      <c r="LXD8" s="6">
        <f t="shared" si="138"/>
        <v>0</v>
      </c>
      <c r="LXE8" s="6">
        <f t="shared" si="138"/>
        <v>0</v>
      </c>
      <c r="LXF8" s="6">
        <f t="shared" si="138"/>
        <v>0</v>
      </c>
      <c r="LXG8" s="6">
        <f t="shared" si="138"/>
        <v>0</v>
      </c>
      <c r="LXH8" s="6">
        <f t="shared" si="138"/>
        <v>0</v>
      </c>
      <c r="LXI8" s="6">
        <f t="shared" si="138"/>
        <v>0</v>
      </c>
      <c r="LXJ8" s="6">
        <f t="shared" si="138"/>
        <v>0</v>
      </c>
      <c r="LXK8" s="6">
        <f t="shared" si="138"/>
        <v>0</v>
      </c>
      <c r="LXL8" s="6">
        <f t="shared" si="138"/>
        <v>0</v>
      </c>
      <c r="LXM8" s="6">
        <f t="shared" si="138"/>
        <v>0</v>
      </c>
      <c r="LXN8" s="6">
        <f t="shared" si="138"/>
        <v>0</v>
      </c>
      <c r="LXO8" s="6">
        <f t="shared" si="138"/>
        <v>0</v>
      </c>
      <c r="LXP8" s="6">
        <f t="shared" si="138"/>
        <v>0</v>
      </c>
      <c r="LXQ8" s="6">
        <f t="shared" si="138"/>
        <v>0</v>
      </c>
      <c r="LXR8" s="6">
        <f t="shared" si="138"/>
        <v>0</v>
      </c>
      <c r="LXS8" s="6">
        <f t="shared" si="138"/>
        <v>0</v>
      </c>
      <c r="LXT8" s="6">
        <f t="shared" si="138"/>
        <v>0</v>
      </c>
      <c r="LXU8" s="6">
        <f t="shared" si="138"/>
        <v>0</v>
      </c>
      <c r="LXV8" s="6">
        <f t="shared" si="138"/>
        <v>0</v>
      </c>
      <c r="LXW8" s="6">
        <f t="shared" si="138"/>
        <v>0</v>
      </c>
      <c r="LXX8" s="6">
        <f t="shared" si="138"/>
        <v>0</v>
      </c>
      <c r="LXY8" s="6">
        <f t="shared" si="138"/>
        <v>0</v>
      </c>
      <c r="LXZ8" s="6">
        <f t="shared" si="138"/>
        <v>0</v>
      </c>
      <c r="LYA8" s="6">
        <f t="shared" si="138"/>
        <v>0</v>
      </c>
      <c r="LYB8" s="6">
        <f t="shared" si="138"/>
        <v>0</v>
      </c>
      <c r="LYC8" s="6">
        <f t="shared" si="138"/>
        <v>0</v>
      </c>
      <c r="LYD8" s="6">
        <f t="shared" si="138"/>
        <v>0</v>
      </c>
      <c r="LYE8" s="6">
        <f t="shared" si="138"/>
        <v>0</v>
      </c>
      <c r="LYF8" s="6">
        <f t="shared" si="138"/>
        <v>0</v>
      </c>
      <c r="LYG8" s="6">
        <f t="shared" si="138"/>
        <v>0</v>
      </c>
      <c r="LYH8" s="6">
        <f t="shared" si="138"/>
        <v>0</v>
      </c>
      <c r="LYI8" s="6">
        <f t="shared" si="138"/>
        <v>0</v>
      </c>
      <c r="LYJ8" s="6">
        <f t="shared" si="138"/>
        <v>0</v>
      </c>
      <c r="LYK8" s="6">
        <f t="shared" si="138"/>
        <v>0</v>
      </c>
      <c r="LYL8" s="6">
        <f t="shared" si="138"/>
        <v>0</v>
      </c>
      <c r="LYM8" s="6">
        <f t="shared" si="138"/>
        <v>0</v>
      </c>
      <c r="LYN8" s="6">
        <f t="shared" si="138"/>
        <v>0</v>
      </c>
      <c r="LYO8" s="6">
        <f t="shared" si="138"/>
        <v>0</v>
      </c>
      <c r="LYP8" s="6">
        <f t="shared" si="138"/>
        <v>0</v>
      </c>
      <c r="LYQ8" s="6">
        <f t="shared" si="138"/>
        <v>0</v>
      </c>
      <c r="LYR8" s="6">
        <f t="shared" si="138"/>
        <v>0</v>
      </c>
      <c r="LYS8" s="6">
        <f t="shared" si="138"/>
        <v>0</v>
      </c>
      <c r="LYT8" s="6">
        <f t="shared" si="138"/>
        <v>0</v>
      </c>
      <c r="LYU8" s="6">
        <f t="shared" si="138"/>
        <v>0</v>
      </c>
      <c r="LYV8" s="6">
        <f t="shared" si="138"/>
        <v>0</v>
      </c>
      <c r="LYW8" s="6">
        <f t="shared" si="138"/>
        <v>0</v>
      </c>
      <c r="LYX8" s="6">
        <f t="shared" si="138"/>
        <v>0</v>
      </c>
      <c r="LYY8" s="6">
        <f t="shared" si="138"/>
        <v>0</v>
      </c>
      <c r="LYZ8" s="6">
        <f t="shared" si="138"/>
        <v>0</v>
      </c>
      <c r="LZA8" s="6">
        <f t="shared" ref="LZA8:MBL8" si="139">+LZA5+LZA6+LZA7</f>
        <v>0</v>
      </c>
      <c r="LZB8" s="6">
        <f t="shared" si="139"/>
        <v>0</v>
      </c>
      <c r="LZC8" s="6">
        <f t="shared" si="139"/>
        <v>0</v>
      </c>
      <c r="LZD8" s="6">
        <f t="shared" si="139"/>
        <v>0</v>
      </c>
      <c r="LZE8" s="6">
        <f t="shared" si="139"/>
        <v>0</v>
      </c>
      <c r="LZF8" s="6">
        <f t="shared" si="139"/>
        <v>0</v>
      </c>
      <c r="LZG8" s="6">
        <f t="shared" si="139"/>
        <v>0</v>
      </c>
      <c r="LZH8" s="6">
        <f t="shared" si="139"/>
        <v>0</v>
      </c>
      <c r="LZI8" s="6">
        <f t="shared" si="139"/>
        <v>0</v>
      </c>
      <c r="LZJ8" s="6">
        <f t="shared" si="139"/>
        <v>0</v>
      </c>
      <c r="LZK8" s="6">
        <f t="shared" si="139"/>
        <v>0</v>
      </c>
      <c r="LZL8" s="6">
        <f t="shared" si="139"/>
        <v>0</v>
      </c>
      <c r="LZM8" s="6">
        <f t="shared" si="139"/>
        <v>0</v>
      </c>
      <c r="LZN8" s="6">
        <f t="shared" si="139"/>
        <v>0</v>
      </c>
      <c r="LZO8" s="6">
        <f t="shared" si="139"/>
        <v>0</v>
      </c>
      <c r="LZP8" s="6">
        <f t="shared" si="139"/>
        <v>0</v>
      </c>
      <c r="LZQ8" s="6">
        <f t="shared" si="139"/>
        <v>0</v>
      </c>
      <c r="LZR8" s="6">
        <f t="shared" si="139"/>
        <v>0</v>
      </c>
      <c r="LZS8" s="6">
        <f t="shared" si="139"/>
        <v>0</v>
      </c>
      <c r="LZT8" s="6">
        <f t="shared" si="139"/>
        <v>0</v>
      </c>
      <c r="LZU8" s="6">
        <f t="shared" si="139"/>
        <v>0</v>
      </c>
      <c r="LZV8" s="6">
        <f t="shared" si="139"/>
        <v>0</v>
      </c>
      <c r="LZW8" s="6">
        <f t="shared" si="139"/>
        <v>0</v>
      </c>
      <c r="LZX8" s="6">
        <f t="shared" si="139"/>
        <v>0</v>
      </c>
      <c r="LZY8" s="6">
        <f t="shared" si="139"/>
        <v>0</v>
      </c>
      <c r="LZZ8" s="6">
        <f t="shared" si="139"/>
        <v>0</v>
      </c>
      <c r="MAA8" s="6">
        <f t="shared" si="139"/>
        <v>0</v>
      </c>
      <c r="MAB8" s="6">
        <f t="shared" si="139"/>
        <v>0</v>
      </c>
      <c r="MAC8" s="6">
        <f t="shared" si="139"/>
        <v>0</v>
      </c>
      <c r="MAD8" s="6">
        <f t="shared" si="139"/>
        <v>0</v>
      </c>
      <c r="MAE8" s="6">
        <f t="shared" si="139"/>
        <v>0</v>
      </c>
      <c r="MAF8" s="6">
        <f t="shared" si="139"/>
        <v>0</v>
      </c>
      <c r="MAG8" s="6">
        <f t="shared" si="139"/>
        <v>0</v>
      </c>
      <c r="MAH8" s="6">
        <f t="shared" si="139"/>
        <v>0</v>
      </c>
      <c r="MAI8" s="6">
        <f t="shared" si="139"/>
        <v>0</v>
      </c>
      <c r="MAJ8" s="6">
        <f t="shared" si="139"/>
        <v>0</v>
      </c>
      <c r="MAK8" s="6">
        <f t="shared" si="139"/>
        <v>0</v>
      </c>
      <c r="MAL8" s="6">
        <f t="shared" si="139"/>
        <v>0</v>
      </c>
      <c r="MAM8" s="6">
        <f t="shared" si="139"/>
        <v>0</v>
      </c>
      <c r="MAN8" s="6">
        <f t="shared" si="139"/>
        <v>0</v>
      </c>
      <c r="MAO8" s="6">
        <f t="shared" si="139"/>
        <v>0</v>
      </c>
      <c r="MAP8" s="6">
        <f t="shared" si="139"/>
        <v>0</v>
      </c>
      <c r="MAQ8" s="6">
        <f t="shared" si="139"/>
        <v>0</v>
      </c>
      <c r="MAR8" s="6">
        <f t="shared" si="139"/>
        <v>0</v>
      </c>
      <c r="MAS8" s="6">
        <f t="shared" si="139"/>
        <v>0</v>
      </c>
      <c r="MAT8" s="6">
        <f t="shared" si="139"/>
        <v>0</v>
      </c>
      <c r="MAU8" s="6">
        <f t="shared" si="139"/>
        <v>0</v>
      </c>
      <c r="MAV8" s="6">
        <f t="shared" si="139"/>
        <v>0</v>
      </c>
      <c r="MAW8" s="6">
        <f t="shared" si="139"/>
        <v>0</v>
      </c>
      <c r="MAX8" s="6">
        <f t="shared" si="139"/>
        <v>0</v>
      </c>
      <c r="MAY8" s="6">
        <f t="shared" si="139"/>
        <v>0</v>
      </c>
      <c r="MAZ8" s="6">
        <f t="shared" si="139"/>
        <v>0</v>
      </c>
      <c r="MBA8" s="6">
        <f t="shared" si="139"/>
        <v>0</v>
      </c>
      <c r="MBB8" s="6">
        <f t="shared" si="139"/>
        <v>0</v>
      </c>
      <c r="MBC8" s="6">
        <f t="shared" si="139"/>
        <v>0</v>
      </c>
      <c r="MBD8" s="6">
        <f t="shared" si="139"/>
        <v>0</v>
      </c>
      <c r="MBE8" s="6">
        <f t="shared" si="139"/>
        <v>0</v>
      </c>
      <c r="MBF8" s="6">
        <f t="shared" si="139"/>
        <v>0</v>
      </c>
      <c r="MBG8" s="6">
        <f t="shared" si="139"/>
        <v>0</v>
      </c>
      <c r="MBH8" s="6">
        <f t="shared" si="139"/>
        <v>0</v>
      </c>
      <c r="MBI8" s="6">
        <f t="shared" si="139"/>
        <v>0</v>
      </c>
      <c r="MBJ8" s="6">
        <f t="shared" si="139"/>
        <v>0</v>
      </c>
      <c r="MBK8" s="6">
        <f t="shared" si="139"/>
        <v>0</v>
      </c>
      <c r="MBL8" s="6">
        <f t="shared" si="139"/>
        <v>0</v>
      </c>
      <c r="MBM8" s="6">
        <f t="shared" ref="MBM8:MDX8" si="140">+MBM5+MBM6+MBM7</f>
        <v>0</v>
      </c>
      <c r="MBN8" s="6">
        <f t="shared" si="140"/>
        <v>0</v>
      </c>
      <c r="MBO8" s="6">
        <f t="shared" si="140"/>
        <v>0</v>
      </c>
      <c r="MBP8" s="6">
        <f t="shared" si="140"/>
        <v>0</v>
      </c>
      <c r="MBQ8" s="6">
        <f t="shared" si="140"/>
        <v>0</v>
      </c>
      <c r="MBR8" s="6">
        <f t="shared" si="140"/>
        <v>0</v>
      </c>
      <c r="MBS8" s="6">
        <f t="shared" si="140"/>
        <v>0</v>
      </c>
      <c r="MBT8" s="6">
        <f t="shared" si="140"/>
        <v>0</v>
      </c>
      <c r="MBU8" s="6">
        <f t="shared" si="140"/>
        <v>0</v>
      </c>
      <c r="MBV8" s="6">
        <f t="shared" si="140"/>
        <v>0</v>
      </c>
      <c r="MBW8" s="6">
        <f t="shared" si="140"/>
        <v>0</v>
      </c>
      <c r="MBX8" s="6">
        <f t="shared" si="140"/>
        <v>0</v>
      </c>
      <c r="MBY8" s="6">
        <f t="shared" si="140"/>
        <v>0</v>
      </c>
      <c r="MBZ8" s="6">
        <f t="shared" si="140"/>
        <v>0</v>
      </c>
      <c r="MCA8" s="6">
        <f t="shared" si="140"/>
        <v>0</v>
      </c>
      <c r="MCB8" s="6">
        <f t="shared" si="140"/>
        <v>0</v>
      </c>
      <c r="MCC8" s="6">
        <f t="shared" si="140"/>
        <v>0</v>
      </c>
      <c r="MCD8" s="6">
        <f t="shared" si="140"/>
        <v>0</v>
      </c>
      <c r="MCE8" s="6">
        <f t="shared" si="140"/>
        <v>0</v>
      </c>
      <c r="MCF8" s="6">
        <f t="shared" si="140"/>
        <v>0</v>
      </c>
      <c r="MCG8" s="6">
        <f t="shared" si="140"/>
        <v>0</v>
      </c>
      <c r="MCH8" s="6">
        <f t="shared" si="140"/>
        <v>0</v>
      </c>
      <c r="MCI8" s="6">
        <f t="shared" si="140"/>
        <v>0</v>
      </c>
      <c r="MCJ8" s="6">
        <f t="shared" si="140"/>
        <v>0</v>
      </c>
      <c r="MCK8" s="6">
        <f t="shared" si="140"/>
        <v>0</v>
      </c>
      <c r="MCL8" s="6">
        <f t="shared" si="140"/>
        <v>0</v>
      </c>
      <c r="MCM8" s="6">
        <f t="shared" si="140"/>
        <v>0</v>
      </c>
      <c r="MCN8" s="6">
        <f t="shared" si="140"/>
        <v>0</v>
      </c>
      <c r="MCO8" s="6">
        <f t="shared" si="140"/>
        <v>0</v>
      </c>
      <c r="MCP8" s="6">
        <f t="shared" si="140"/>
        <v>0</v>
      </c>
      <c r="MCQ8" s="6">
        <f t="shared" si="140"/>
        <v>0</v>
      </c>
      <c r="MCR8" s="6">
        <f t="shared" si="140"/>
        <v>0</v>
      </c>
      <c r="MCS8" s="6">
        <f t="shared" si="140"/>
        <v>0</v>
      </c>
      <c r="MCT8" s="6">
        <f t="shared" si="140"/>
        <v>0</v>
      </c>
      <c r="MCU8" s="6">
        <f t="shared" si="140"/>
        <v>0</v>
      </c>
      <c r="MCV8" s="6">
        <f t="shared" si="140"/>
        <v>0</v>
      </c>
      <c r="MCW8" s="6">
        <f t="shared" si="140"/>
        <v>0</v>
      </c>
      <c r="MCX8" s="6">
        <f t="shared" si="140"/>
        <v>0</v>
      </c>
      <c r="MCY8" s="6">
        <f t="shared" si="140"/>
        <v>0</v>
      </c>
      <c r="MCZ8" s="6">
        <f t="shared" si="140"/>
        <v>0</v>
      </c>
      <c r="MDA8" s="6">
        <f t="shared" si="140"/>
        <v>0</v>
      </c>
      <c r="MDB8" s="6">
        <f t="shared" si="140"/>
        <v>0</v>
      </c>
      <c r="MDC8" s="6">
        <f t="shared" si="140"/>
        <v>0</v>
      </c>
      <c r="MDD8" s="6">
        <f t="shared" si="140"/>
        <v>0</v>
      </c>
      <c r="MDE8" s="6">
        <f t="shared" si="140"/>
        <v>0</v>
      </c>
      <c r="MDF8" s="6">
        <f t="shared" si="140"/>
        <v>0</v>
      </c>
      <c r="MDG8" s="6">
        <f t="shared" si="140"/>
        <v>0</v>
      </c>
      <c r="MDH8" s="6">
        <f t="shared" si="140"/>
        <v>0</v>
      </c>
      <c r="MDI8" s="6">
        <f t="shared" si="140"/>
        <v>0</v>
      </c>
      <c r="MDJ8" s="6">
        <f t="shared" si="140"/>
        <v>0</v>
      </c>
      <c r="MDK8" s="6">
        <f t="shared" si="140"/>
        <v>0</v>
      </c>
      <c r="MDL8" s="6">
        <f t="shared" si="140"/>
        <v>0</v>
      </c>
      <c r="MDM8" s="6">
        <f t="shared" si="140"/>
        <v>0</v>
      </c>
      <c r="MDN8" s="6">
        <f t="shared" si="140"/>
        <v>0</v>
      </c>
      <c r="MDO8" s="6">
        <f t="shared" si="140"/>
        <v>0</v>
      </c>
      <c r="MDP8" s="6">
        <f t="shared" si="140"/>
        <v>0</v>
      </c>
      <c r="MDQ8" s="6">
        <f t="shared" si="140"/>
        <v>0</v>
      </c>
      <c r="MDR8" s="6">
        <f t="shared" si="140"/>
        <v>0</v>
      </c>
      <c r="MDS8" s="6">
        <f t="shared" si="140"/>
        <v>0</v>
      </c>
      <c r="MDT8" s="6">
        <f t="shared" si="140"/>
        <v>0</v>
      </c>
      <c r="MDU8" s="6">
        <f t="shared" si="140"/>
        <v>0</v>
      </c>
      <c r="MDV8" s="6">
        <f t="shared" si="140"/>
        <v>0</v>
      </c>
      <c r="MDW8" s="6">
        <f t="shared" si="140"/>
        <v>0</v>
      </c>
      <c r="MDX8" s="6">
        <f t="shared" si="140"/>
        <v>0</v>
      </c>
      <c r="MDY8" s="6">
        <f t="shared" ref="MDY8:MGJ8" si="141">+MDY5+MDY6+MDY7</f>
        <v>0</v>
      </c>
      <c r="MDZ8" s="6">
        <f t="shared" si="141"/>
        <v>0</v>
      </c>
      <c r="MEA8" s="6">
        <f t="shared" si="141"/>
        <v>0</v>
      </c>
      <c r="MEB8" s="6">
        <f t="shared" si="141"/>
        <v>0</v>
      </c>
      <c r="MEC8" s="6">
        <f t="shared" si="141"/>
        <v>0</v>
      </c>
      <c r="MED8" s="6">
        <f t="shared" si="141"/>
        <v>0</v>
      </c>
      <c r="MEE8" s="6">
        <f t="shared" si="141"/>
        <v>0</v>
      </c>
      <c r="MEF8" s="6">
        <f t="shared" si="141"/>
        <v>0</v>
      </c>
      <c r="MEG8" s="6">
        <f t="shared" si="141"/>
        <v>0</v>
      </c>
      <c r="MEH8" s="6">
        <f t="shared" si="141"/>
        <v>0</v>
      </c>
      <c r="MEI8" s="6">
        <f t="shared" si="141"/>
        <v>0</v>
      </c>
      <c r="MEJ8" s="6">
        <f t="shared" si="141"/>
        <v>0</v>
      </c>
      <c r="MEK8" s="6">
        <f t="shared" si="141"/>
        <v>0</v>
      </c>
      <c r="MEL8" s="6">
        <f t="shared" si="141"/>
        <v>0</v>
      </c>
      <c r="MEM8" s="6">
        <f t="shared" si="141"/>
        <v>0</v>
      </c>
      <c r="MEN8" s="6">
        <f t="shared" si="141"/>
        <v>0</v>
      </c>
      <c r="MEO8" s="6">
        <f t="shared" si="141"/>
        <v>0</v>
      </c>
      <c r="MEP8" s="6">
        <f t="shared" si="141"/>
        <v>0</v>
      </c>
      <c r="MEQ8" s="6">
        <f t="shared" si="141"/>
        <v>0</v>
      </c>
      <c r="MER8" s="6">
        <f t="shared" si="141"/>
        <v>0</v>
      </c>
      <c r="MES8" s="6">
        <f t="shared" si="141"/>
        <v>0</v>
      </c>
      <c r="MET8" s="6">
        <f t="shared" si="141"/>
        <v>0</v>
      </c>
      <c r="MEU8" s="6">
        <f t="shared" si="141"/>
        <v>0</v>
      </c>
      <c r="MEV8" s="6">
        <f t="shared" si="141"/>
        <v>0</v>
      </c>
      <c r="MEW8" s="6">
        <f t="shared" si="141"/>
        <v>0</v>
      </c>
      <c r="MEX8" s="6">
        <f t="shared" si="141"/>
        <v>0</v>
      </c>
      <c r="MEY8" s="6">
        <f t="shared" si="141"/>
        <v>0</v>
      </c>
      <c r="MEZ8" s="6">
        <f t="shared" si="141"/>
        <v>0</v>
      </c>
      <c r="MFA8" s="6">
        <f t="shared" si="141"/>
        <v>0</v>
      </c>
      <c r="MFB8" s="6">
        <f t="shared" si="141"/>
        <v>0</v>
      </c>
      <c r="MFC8" s="6">
        <f t="shared" si="141"/>
        <v>0</v>
      </c>
      <c r="MFD8" s="6">
        <f t="shared" si="141"/>
        <v>0</v>
      </c>
      <c r="MFE8" s="6">
        <f t="shared" si="141"/>
        <v>0</v>
      </c>
      <c r="MFF8" s="6">
        <f t="shared" si="141"/>
        <v>0</v>
      </c>
      <c r="MFG8" s="6">
        <f t="shared" si="141"/>
        <v>0</v>
      </c>
      <c r="MFH8" s="6">
        <f t="shared" si="141"/>
        <v>0</v>
      </c>
      <c r="MFI8" s="6">
        <f t="shared" si="141"/>
        <v>0</v>
      </c>
      <c r="MFJ8" s="6">
        <f t="shared" si="141"/>
        <v>0</v>
      </c>
      <c r="MFK8" s="6">
        <f t="shared" si="141"/>
        <v>0</v>
      </c>
      <c r="MFL8" s="6">
        <f t="shared" si="141"/>
        <v>0</v>
      </c>
      <c r="MFM8" s="6">
        <f t="shared" si="141"/>
        <v>0</v>
      </c>
      <c r="MFN8" s="6">
        <f t="shared" si="141"/>
        <v>0</v>
      </c>
      <c r="MFO8" s="6">
        <f t="shared" si="141"/>
        <v>0</v>
      </c>
      <c r="MFP8" s="6">
        <f t="shared" si="141"/>
        <v>0</v>
      </c>
      <c r="MFQ8" s="6">
        <f t="shared" si="141"/>
        <v>0</v>
      </c>
      <c r="MFR8" s="6">
        <f t="shared" si="141"/>
        <v>0</v>
      </c>
      <c r="MFS8" s="6">
        <f t="shared" si="141"/>
        <v>0</v>
      </c>
      <c r="MFT8" s="6">
        <f t="shared" si="141"/>
        <v>0</v>
      </c>
      <c r="MFU8" s="6">
        <f t="shared" si="141"/>
        <v>0</v>
      </c>
      <c r="MFV8" s="6">
        <f t="shared" si="141"/>
        <v>0</v>
      </c>
      <c r="MFW8" s="6">
        <f t="shared" si="141"/>
        <v>0</v>
      </c>
      <c r="MFX8" s="6">
        <f t="shared" si="141"/>
        <v>0</v>
      </c>
      <c r="MFY8" s="6">
        <f t="shared" si="141"/>
        <v>0</v>
      </c>
      <c r="MFZ8" s="6">
        <f t="shared" si="141"/>
        <v>0</v>
      </c>
      <c r="MGA8" s="6">
        <f t="shared" si="141"/>
        <v>0</v>
      </c>
      <c r="MGB8" s="6">
        <f t="shared" si="141"/>
        <v>0</v>
      </c>
      <c r="MGC8" s="6">
        <f t="shared" si="141"/>
        <v>0</v>
      </c>
      <c r="MGD8" s="6">
        <f t="shared" si="141"/>
        <v>0</v>
      </c>
      <c r="MGE8" s="6">
        <f t="shared" si="141"/>
        <v>0</v>
      </c>
      <c r="MGF8" s="6">
        <f t="shared" si="141"/>
        <v>0</v>
      </c>
      <c r="MGG8" s="6">
        <f t="shared" si="141"/>
        <v>0</v>
      </c>
      <c r="MGH8" s="6">
        <f t="shared" si="141"/>
        <v>0</v>
      </c>
      <c r="MGI8" s="6">
        <f t="shared" si="141"/>
        <v>0</v>
      </c>
      <c r="MGJ8" s="6">
        <f t="shared" si="141"/>
        <v>0</v>
      </c>
      <c r="MGK8" s="6">
        <f t="shared" ref="MGK8:MIV8" si="142">+MGK5+MGK6+MGK7</f>
        <v>0</v>
      </c>
      <c r="MGL8" s="6">
        <f t="shared" si="142"/>
        <v>0</v>
      </c>
      <c r="MGM8" s="6">
        <f t="shared" si="142"/>
        <v>0</v>
      </c>
      <c r="MGN8" s="6">
        <f t="shared" si="142"/>
        <v>0</v>
      </c>
      <c r="MGO8" s="6">
        <f t="shared" si="142"/>
        <v>0</v>
      </c>
      <c r="MGP8" s="6">
        <f t="shared" si="142"/>
        <v>0</v>
      </c>
      <c r="MGQ8" s="6">
        <f t="shared" si="142"/>
        <v>0</v>
      </c>
      <c r="MGR8" s="6">
        <f t="shared" si="142"/>
        <v>0</v>
      </c>
      <c r="MGS8" s="6">
        <f t="shared" si="142"/>
        <v>0</v>
      </c>
      <c r="MGT8" s="6">
        <f t="shared" si="142"/>
        <v>0</v>
      </c>
      <c r="MGU8" s="6">
        <f t="shared" si="142"/>
        <v>0</v>
      </c>
      <c r="MGV8" s="6">
        <f t="shared" si="142"/>
        <v>0</v>
      </c>
      <c r="MGW8" s="6">
        <f t="shared" si="142"/>
        <v>0</v>
      </c>
      <c r="MGX8" s="6">
        <f t="shared" si="142"/>
        <v>0</v>
      </c>
      <c r="MGY8" s="6">
        <f t="shared" si="142"/>
        <v>0</v>
      </c>
      <c r="MGZ8" s="6">
        <f t="shared" si="142"/>
        <v>0</v>
      </c>
      <c r="MHA8" s="6">
        <f t="shared" si="142"/>
        <v>0</v>
      </c>
      <c r="MHB8" s="6">
        <f t="shared" si="142"/>
        <v>0</v>
      </c>
      <c r="MHC8" s="6">
        <f t="shared" si="142"/>
        <v>0</v>
      </c>
      <c r="MHD8" s="6">
        <f t="shared" si="142"/>
        <v>0</v>
      </c>
      <c r="MHE8" s="6">
        <f t="shared" si="142"/>
        <v>0</v>
      </c>
      <c r="MHF8" s="6">
        <f t="shared" si="142"/>
        <v>0</v>
      </c>
      <c r="MHG8" s="6">
        <f t="shared" si="142"/>
        <v>0</v>
      </c>
      <c r="MHH8" s="6">
        <f t="shared" si="142"/>
        <v>0</v>
      </c>
      <c r="MHI8" s="6">
        <f t="shared" si="142"/>
        <v>0</v>
      </c>
      <c r="MHJ8" s="6">
        <f t="shared" si="142"/>
        <v>0</v>
      </c>
      <c r="MHK8" s="6">
        <f t="shared" si="142"/>
        <v>0</v>
      </c>
      <c r="MHL8" s="6">
        <f t="shared" si="142"/>
        <v>0</v>
      </c>
      <c r="MHM8" s="6">
        <f t="shared" si="142"/>
        <v>0</v>
      </c>
      <c r="MHN8" s="6">
        <f t="shared" si="142"/>
        <v>0</v>
      </c>
      <c r="MHO8" s="6">
        <f t="shared" si="142"/>
        <v>0</v>
      </c>
      <c r="MHP8" s="6">
        <f t="shared" si="142"/>
        <v>0</v>
      </c>
      <c r="MHQ8" s="6">
        <f t="shared" si="142"/>
        <v>0</v>
      </c>
      <c r="MHR8" s="6">
        <f t="shared" si="142"/>
        <v>0</v>
      </c>
      <c r="MHS8" s="6">
        <f t="shared" si="142"/>
        <v>0</v>
      </c>
      <c r="MHT8" s="6">
        <f t="shared" si="142"/>
        <v>0</v>
      </c>
      <c r="MHU8" s="6">
        <f t="shared" si="142"/>
        <v>0</v>
      </c>
      <c r="MHV8" s="6">
        <f t="shared" si="142"/>
        <v>0</v>
      </c>
      <c r="MHW8" s="6">
        <f t="shared" si="142"/>
        <v>0</v>
      </c>
      <c r="MHX8" s="6">
        <f t="shared" si="142"/>
        <v>0</v>
      </c>
      <c r="MHY8" s="6">
        <f t="shared" si="142"/>
        <v>0</v>
      </c>
      <c r="MHZ8" s="6">
        <f t="shared" si="142"/>
        <v>0</v>
      </c>
      <c r="MIA8" s="6">
        <f t="shared" si="142"/>
        <v>0</v>
      </c>
      <c r="MIB8" s="6">
        <f t="shared" si="142"/>
        <v>0</v>
      </c>
      <c r="MIC8" s="6">
        <f t="shared" si="142"/>
        <v>0</v>
      </c>
      <c r="MID8" s="6">
        <f t="shared" si="142"/>
        <v>0</v>
      </c>
      <c r="MIE8" s="6">
        <f t="shared" si="142"/>
        <v>0</v>
      </c>
      <c r="MIF8" s="6">
        <f t="shared" si="142"/>
        <v>0</v>
      </c>
      <c r="MIG8" s="6">
        <f t="shared" si="142"/>
        <v>0</v>
      </c>
      <c r="MIH8" s="6">
        <f t="shared" si="142"/>
        <v>0</v>
      </c>
      <c r="MII8" s="6">
        <f t="shared" si="142"/>
        <v>0</v>
      </c>
      <c r="MIJ8" s="6">
        <f t="shared" si="142"/>
        <v>0</v>
      </c>
      <c r="MIK8" s="6">
        <f t="shared" si="142"/>
        <v>0</v>
      </c>
      <c r="MIL8" s="6">
        <f t="shared" si="142"/>
        <v>0</v>
      </c>
      <c r="MIM8" s="6">
        <f t="shared" si="142"/>
        <v>0</v>
      </c>
      <c r="MIN8" s="6">
        <f t="shared" si="142"/>
        <v>0</v>
      </c>
      <c r="MIO8" s="6">
        <f t="shared" si="142"/>
        <v>0</v>
      </c>
      <c r="MIP8" s="6">
        <f t="shared" si="142"/>
        <v>0</v>
      </c>
      <c r="MIQ8" s="6">
        <f t="shared" si="142"/>
        <v>0</v>
      </c>
      <c r="MIR8" s="6">
        <f t="shared" si="142"/>
        <v>0</v>
      </c>
      <c r="MIS8" s="6">
        <f t="shared" si="142"/>
        <v>0</v>
      </c>
      <c r="MIT8" s="6">
        <f t="shared" si="142"/>
        <v>0</v>
      </c>
      <c r="MIU8" s="6">
        <f t="shared" si="142"/>
        <v>0</v>
      </c>
      <c r="MIV8" s="6">
        <f t="shared" si="142"/>
        <v>0</v>
      </c>
      <c r="MIW8" s="6">
        <f t="shared" ref="MIW8:MLH8" si="143">+MIW5+MIW6+MIW7</f>
        <v>0</v>
      </c>
      <c r="MIX8" s="6">
        <f t="shared" si="143"/>
        <v>0</v>
      </c>
      <c r="MIY8" s="6">
        <f t="shared" si="143"/>
        <v>0</v>
      </c>
      <c r="MIZ8" s="6">
        <f t="shared" si="143"/>
        <v>0</v>
      </c>
      <c r="MJA8" s="6">
        <f t="shared" si="143"/>
        <v>0</v>
      </c>
      <c r="MJB8" s="6">
        <f t="shared" si="143"/>
        <v>0</v>
      </c>
      <c r="MJC8" s="6">
        <f t="shared" si="143"/>
        <v>0</v>
      </c>
      <c r="MJD8" s="6">
        <f t="shared" si="143"/>
        <v>0</v>
      </c>
      <c r="MJE8" s="6">
        <f t="shared" si="143"/>
        <v>0</v>
      </c>
      <c r="MJF8" s="6">
        <f t="shared" si="143"/>
        <v>0</v>
      </c>
      <c r="MJG8" s="6">
        <f t="shared" si="143"/>
        <v>0</v>
      </c>
      <c r="MJH8" s="6">
        <f t="shared" si="143"/>
        <v>0</v>
      </c>
      <c r="MJI8" s="6">
        <f t="shared" si="143"/>
        <v>0</v>
      </c>
      <c r="MJJ8" s="6">
        <f t="shared" si="143"/>
        <v>0</v>
      </c>
      <c r="MJK8" s="6">
        <f t="shared" si="143"/>
        <v>0</v>
      </c>
      <c r="MJL8" s="6">
        <f t="shared" si="143"/>
        <v>0</v>
      </c>
      <c r="MJM8" s="6">
        <f t="shared" si="143"/>
        <v>0</v>
      </c>
      <c r="MJN8" s="6">
        <f t="shared" si="143"/>
        <v>0</v>
      </c>
      <c r="MJO8" s="6">
        <f t="shared" si="143"/>
        <v>0</v>
      </c>
      <c r="MJP8" s="6">
        <f t="shared" si="143"/>
        <v>0</v>
      </c>
      <c r="MJQ8" s="6">
        <f t="shared" si="143"/>
        <v>0</v>
      </c>
      <c r="MJR8" s="6">
        <f t="shared" si="143"/>
        <v>0</v>
      </c>
      <c r="MJS8" s="6">
        <f t="shared" si="143"/>
        <v>0</v>
      </c>
      <c r="MJT8" s="6">
        <f t="shared" si="143"/>
        <v>0</v>
      </c>
      <c r="MJU8" s="6">
        <f t="shared" si="143"/>
        <v>0</v>
      </c>
      <c r="MJV8" s="6">
        <f t="shared" si="143"/>
        <v>0</v>
      </c>
      <c r="MJW8" s="6">
        <f t="shared" si="143"/>
        <v>0</v>
      </c>
      <c r="MJX8" s="6">
        <f t="shared" si="143"/>
        <v>0</v>
      </c>
      <c r="MJY8" s="6">
        <f t="shared" si="143"/>
        <v>0</v>
      </c>
      <c r="MJZ8" s="6">
        <f t="shared" si="143"/>
        <v>0</v>
      </c>
      <c r="MKA8" s="6">
        <f t="shared" si="143"/>
        <v>0</v>
      </c>
      <c r="MKB8" s="6">
        <f t="shared" si="143"/>
        <v>0</v>
      </c>
      <c r="MKC8" s="6">
        <f t="shared" si="143"/>
        <v>0</v>
      </c>
      <c r="MKD8" s="6">
        <f t="shared" si="143"/>
        <v>0</v>
      </c>
      <c r="MKE8" s="6">
        <f t="shared" si="143"/>
        <v>0</v>
      </c>
      <c r="MKF8" s="6">
        <f t="shared" si="143"/>
        <v>0</v>
      </c>
      <c r="MKG8" s="6">
        <f t="shared" si="143"/>
        <v>0</v>
      </c>
      <c r="MKH8" s="6">
        <f t="shared" si="143"/>
        <v>0</v>
      </c>
      <c r="MKI8" s="6">
        <f t="shared" si="143"/>
        <v>0</v>
      </c>
      <c r="MKJ8" s="6">
        <f t="shared" si="143"/>
        <v>0</v>
      </c>
      <c r="MKK8" s="6">
        <f t="shared" si="143"/>
        <v>0</v>
      </c>
      <c r="MKL8" s="6">
        <f t="shared" si="143"/>
        <v>0</v>
      </c>
      <c r="MKM8" s="6">
        <f t="shared" si="143"/>
        <v>0</v>
      </c>
      <c r="MKN8" s="6">
        <f t="shared" si="143"/>
        <v>0</v>
      </c>
      <c r="MKO8" s="6">
        <f t="shared" si="143"/>
        <v>0</v>
      </c>
      <c r="MKP8" s="6">
        <f t="shared" si="143"/>
        <v>0</v>
      </c>
      <c r="MKQ8" s="6">
        <f t="shared" si="143"/>
        <v>0</v>
      </c>
      <c r="MKR8" s="6">
        <f t="shared" si="143"/>
        <v>0</v>
      </c>
      <c r="MKS8" s="6">
        <f t="shared" si="143"/>
        <v>0</v>
      </c>
      <c r="MKT8" s="6">
        <f t="shared" si="143"/>
        <v>0</v>
      </c>
      <c r="MKU8" s="6">
        <f t="shared" si="143"/>
        <v>0</v>
      </c>
      <c r="MKV8" s="6">
        <f t="shared" si="143"/>
        <v>0</v>
      </c>
      <c r="MKW8" s="6">
        <f t="shared" si="143"/>
        <v>0</v>
      </c>
      <c r="MKX8" s="6">
        <f t="shared" si="143"/>
        <v>0</v>
      </c>
      <c r="MKY8" s="6">
        <f t="shared" si="143"/>
        <v>0</v>
      </c>
      <c r="MKZ8" s="6">
        <f t="shared" si="143"/>
        <v>0</v>
      </c>
      <c r="MLA8" s="6">
        <f t="shared" si="143"/>
        <v>0</v>
      </c>
      <c r="MLB8" s="6">
        <f t="shared" si="143"/>
        <v>0</v>
      </c>
      <c r="MLC8" s="6">
        <f t="shared" si="143"/>
        <v>0</v>
      </c>
      <c r="MLD8" s="6">
        <f t="shared" si="143"/>
        <v>0</v>
      </c>
      <c r="MLE8" s="6">
        <f t="shared" si="143"/>
        <v>0</v>
      </c>
      <c r="MLF8" s="6">
        <f t="shared" si="143"/>
        <v>0</v>
      </c>
      <c r="MLG8" s="6">
        <f t="shared" si="143"/>
        <v>0</v>
      </c>
      <c r="MLH8" s="6">
        <f t="shared" si="143"/>
        <v>0</v>
      </c>
      <c r="MLI8" s="6">
        <f t="shared" ref="MLI8:MNT8" si="144">+MLI5+MLI6+MLI7</f>
        <v>0</v>
      </c>
      <c r="MLJ8" s="6">
        <f t="shared" si="144"/>
        <v>0</v>
      </c>
      <c r="MLK8" s="6">
        <f t="shared" si="144"/>
        <v>0</v>
      </c>
      <c r="MLL8" s="6">
        <f t="shared" si="144"/>
        <v>0</v>
      </c>
      <c r="MLM8" s="6">
        <f t="shared" si="144"/>
        <v>0</v>
      </c>
      <c r="MLN8" s="6">
        <f t="shared" si="144"/>
        <v>0</v>
      </c>
      <c r="MLO8" s="6">
        <f t="shared" si="144"/>
        <v>0</v>
      </c>
      <c r="MLP8" s="6">
        <f t="shared" si="144"/>
        <v>0</v>
      </c>
      <c r="MLQ8" s="6">
        <f t="shared" si="144"/>
        <v>0</v>
      </c>
      <c r="MLR8" s="6">
        <f t="shared" si="144"/>
        <v>0</v>
      </c>
      <c r="MLS8" s="6">
        <f t="shared" si="144"/>
        <v>0</v>
      </c>
      <c r="MLT8" s="6">
        <f t="shared" si="144"/>
        <v>0</v>
      </c>
      <c r="MLU8" s="6">
        <f t="shared" si="144"/>
        <v>0</v>
      </c>
      <c r="MLV8" s="6">
        <f t="shared" si="144"/>
        <v>0</v>
      </c>
      <c r="MLW8" s="6">
        <f t="shared" si="144"/>
        <v>0</v>
      </c>
      <c r="MLX8" s="6">
        <f t="shared" si="144"/>
        <v>0</v>
      </c>
      <c r="MLY8" s="6">
        <f t="shared" si="144"/>
        <v>0</v>
      </c>
      <c r="MLZ8" s="6">
        <f t="shared" si="144"/>
        <v>0</v>
      </c>
      <c r="MMA8" s="6">
        <f t="shared" si="144"/>
        <v>0</v>
      </c>
      <c r="MMB8" s="6">
        <f t="shared" si="144"/>
        <v>0</v>
      </c>
      <c r="MMC8" s="6">
        <f t="shared" si="144"/>
        <v>0</v>
      </c>
      <c r="MMD8" s="6">
        <f t="shared" si="144"/>
        <v>0</v>
      </c>
      <c r="MME8" s="6">
        <f t="shared" si="144"/>
        <v>0</v>
      </c>
      <c r="MMF8" s="6">
        <f t="shared" si="144"/>
        <v>0</v>
      </c>
      <c r="MMG8" s="6">
        <f t="shared" si="144"/>
        <v>0</v>
      </c>
      <c r="MMH8" s="6">
        <f t="shared" si="144"/>
        <v>0</v>
      </c>
      <c r="MMI8" s="6">
        <f t="shared" si="144"/>
        <v>0</v>
      </c>
      <c r="MMJ8" s="6">
        <f t="shared" si="144"/>
        <v>0</v>
      </c>
      <c r="MMK8" s="6">
        <f t="shared" si="144"/>
        <v>0</v>
      </c>
      <c r="MML8" s="6">
        <f t="shared" si="144"/>
        <v>0</v>
      </c>
      <c r="MMM8" s="6">
        <f t="shared" si="144"/>
        <v>0</v>
      </c>
      <c r="MMN8" s="6">
        <f t="shared" si="144"/>
        <v>0</v>
      </c>
      <c r="MMO8" s="6">
        <f t="shared" si="144"/>
        <v>0</v>
      </c>
      <c r="MMP8" s="6">
        <f t="shared" si="144"/>
        <v>0</v>
      </c>
      <c r="MMQ8" s="6">
        <f t="shared" si="144"/>
        <v>0</v>
      </c>
      <c r="MMR8" s="6">
        <f t="shared" si="144"/>
        <v>0</v>
      </c>
      <c r="MMS8" s="6">
        <f t="shared" si="144"/>
        <v>0</v>
      </c>
      <c r="MMT8" s="6">
        <f t="shared" si="144"/>
        <v>0</v>
      </c>
      <c r="MMU8" s="6">
        <f t="shared" si="144"/>
        <v>0</v>
      </c>
      <c r="MMV8" s="6">
        <f t="shared" si="144"/>
        <v>0</v>
      </c>
      <c r="MMW8" s="6">
        <f t="shared" si="144"/>
        <v>0</v>
      </c>
      <c r="MMX8" s="6">
        <f t="shared" si="144"/>
        <v>0</v>
      </c>
      <c r="MMY8" s="6">
        <f t="shared" si="144"/>
        <v>0</v>
      </c>
      <c r="MMZ8" s="6">
        <f t="shared" si="144"/>
        <v>0</v>
      </c>
      <c r="MNA8" s="6">
        <f t="shared" si="144"/>
        <v>0</v>
      </c>
      <c r="MNB8" s="6">
        <f t="shared" si="144"/>
        <v>0</v>
      </c>
      <c r="MNC8" s="6">
        <f t="shared" si="144"/>
        <v>0</v>
      </c>
      <c r="MND8" s="6">
        <f t="shared" si="144"/>
        <v>0</v>
      </c>
      <c r="MNE8" s="6">
        <f t="shared" si="144"/>
        <v>0</v>
      </c>
      <c r="MNF8" s="6">
        <f t="shared" si="144"/>
        <v>0</v>
      </c>
      <c r="MNG8" s="6">
        <f t="shared" si="144"/>
        <v>0</v>
      </c>
      <c r="MNH8" s="6">
        <f t="shared" si="144"/>
        <v>0</v>
      </c>
      <c r="MNI8" s="6">
        <f t="shared" si="144"/>
        <v>0</v>
      </c>
      <c r="MNJ8" s="6">
        <f t="shared" si="144"/>
        <v>0</v>
      </c>
      <c r="MNK8" s="6">
        <f t="shared" si="144"/>
        <v>0</v>
      </c>
      <c r="MNL8" s="6">
        <f t="shared" si="144"/>
        <v>0</v>
      </c>
      <c r="MNM8" s="6">
        <f t="shared" si="144"/>
        <v>0</v>
      </c>
      <c r="MNN8" s="6">
        <f t="shared" si="144"/>
        <v>0</v>
      </c>
      <c r="MNO8" s="6">
        <f t="shared" si="144"/>
        <v>0</v>
      </c>
      <c r="MNP8" s="6">
        <f t="shared" si="144"/>
        <v>0</v>
      </c>
      <c r="MNQ8" s="6">
        <f t="shared" si="144"/>
        <v>0</v>
      </c>
      <c r="MNR8" s="6">
        <f t="shared" si="144"/>
        <v>0</v>
      </c>
      <c r="MNS8" s="6">
        <f t="shared" si="144"/>
        <v>0</v>
      </c>
      <c r="MNT8" s="6">
        <f t="shared" si="144"/>
        <v>0</v>
      </c>
      <c r="MNU8" s="6">
        <f t="shared" ref="MNU8:MQF8" si="145">+MNU5+MNU6+MNU7</f>
        <v>0</v>
      </c>
      <c r="MNV8" s="6">
        <f t="shared" si="145"/>
        <v>0</v>
      </c>
      <c r="MNW8" s="6">
        <f t="shared" si="145"/>
        <v>0</v>
      </c>
      <c r="MNX8" s="6">
        <f t="shared" si="145"/>
        <v>0</v>
      </c>
      <c r="MNY8" s="6">
        <f t="shared" si="145"/>
        <v>0</v>
      </c>
      <c r="MNZ8" s="6">
        <f t="shared" si="145"/>
        <v>0</v>
      </c>
      <c r="MOA8" s="6">
        <f t="shared" si="145"/>
        <v>0</v>
      </c>
      <c r="MOB8" s="6">
        <f t="shared" si="145"/>
        <v>0</v>
      </c>
      <c r="MOC8" s="6">
        <f t="shared" si="145"/>
        <v>0</v>
      </c>
      <c r="MOD8" s="6">
        <f t="shared" si="145"/>
        <v>0</v>
      </c>
      <c r="MOE8" s="6">
        <f t="shared" si="145"/>
        <v>0</v>
      </c>
      <c r="MOF8" s="6">
        <f t="shared" si="145"/>
        <v>0</v>
      </c>
      <c r="MOG8" s="6">
        <f t="shared" si="145"/>
        <v>0</v>
      </c>
      <c r="MOH8" s="6">
        <f t="shared" si="145"/>
        <v>0</v>
      </c>
      <c r="MOI8" s="6">
        <f t="shared" si="145"/>
        <v>0</v>
      </c>
      <c r="MOJ8" s="6">
        <f t="shared" si="145"/>
        <v>0</v>
      </c>
      <c r="MOK8" s="6">
        <f t="shared" si="145"/>
        <v>0</v>
      </c>
      <c r="MOL8" s="6">
        <f t="shared" si="145"/>
        <v>0</v>
      </c>
      <c r="MOM8" s="6">
        <f t="shared" si="145"/>
        <v>0</v>
      </c>
      <c r="MON8" s="6">
        <f t="shared" si="145"/>
        <v>0</v>
      </c>
      <c r="MOO8" s="6">
        <f t="shared" si="145"/>
        <v>0</v>
      </c>
      <c r="MOP8" s="6">
        <f t="shared" si="145"/>
        <v>0</v>
      </c>
      <c r="MOQ8" s="6">
        <f t="shared" si="145"/>
        <v>0</v>
      </c>
      <c r="MOR8" s="6">
        <f t="shared" si="145"/>
        <v>0</v>
      </c>
      <c r="MOS8" s="6">
        <f t="shared" si="145"/>
        <v>0</v>
      </c>
      <c r="MOT8" s="6">
        <f t="shared" si="145"/>
        <v>0</v>
      </c>
      <c r="MOU8" s="6">
        <f t="shared" si="145"/>
        <v>0</v>
      </c>
      <c r="MOV8" s="6">
        <f t="shared" si="145"/>
        <v>0</v>
      </c>
      <c r="MOW8" s="6">
        <f t="shared" si="145"/>
        <v>0</v>
      </c>
      <c r="MOX8" s="6">
        <f t="shared" si="145"/>
        <v>0</v>
      </c>
      <c r="MOY8" s="6">
        <f t="shared" si="145"/>
        <v>0</v>
      </c>
      <c r="MOZ8" s="6">
        <f t="shared" si="145"/>
        <v>0</v>
      </c>
      <c r="MPA8" s="6">
        <f t="shared" si="145"/>
        <v>0</v>
      </c>
      <c r="MPB8" s="6">
        <f t="shared" si="145"/>
        <v>0</v>
      </c>
      <c r="MPC8" s="6">
        <f t="shared" si="145"/>
        <v>0</v>
      </c>
      <c r="MPD8" s="6">
        <f t="shared" si="145"/>
        <v>0</v>
      </c>
      <c r="MPE8" s="6">
        <f t="shared" si="145"/>
        <v>0</v>
      </c>
      <c r="MPF8" s="6">
        <f t="shared" si="145"/>
        <v>0</v>
      </c>
      <c r="MPG8" s="6">
        <f t="shared" si="145"/>
        <v>0</v>
      </c>
      <c r="MPH8" s="6">
        <f t="shared" si="145"/>
        <v>0</v>
      </c>
      <c r="MPI8" s="6">
        <f t="shared" si="145"/>
        <v>0</v>
      </c>
      <c r="MPJ8" s="6">
        <f t="shared" si="145"/>
        <v>0</v>
      </c>
      <c r="MPK8" s="6">
        <f t="shared" si="145"/>
        <v>0</v>
      </c>
      <c r="MPL8" s="6">
        <f t="shared" si="145"/>
        <v>0</v>
      </c>
      <c r="MPM8" s="6">
        <f t="shared" si="145"/>
        <v>0</v>
      </c>
      <c r="MPN8" s="6">
        <f t="shared" si="145"/>
        <v>0</v>
      </c>
      <c r="MPO8" s="6">
        <f t="shared" si="145"/>
        <v>0</v>
      </c>
      <c r="MPP8" s="6">
        <f t="shared" si="145"/>
        <v>0</v>
      </c>
      <c r="MPQ8" s="6">
        <f t="shared" si="145"/>
        <v>0</v>
      </c>
      <c r="MPR8" s="6">
        <f t="shared" si="145"/>
        <v>0</v>
      </c>
      <c r="MPS8" s="6">
        <f t="shared" si="145"/>
        <v>0</v>
      </c>
      <c r="MPT8" s="6">
        <f t="shared" si="145"/>
        <v>0</v>
      </c>
      <c r="MPU8" s="6">
        <f t="shared" si="145"/>
        <v>0</v>
      </c>
      <c r="MPV8" s="6">
        <f t="shared" si="145"/>
        <v>0</v>
      </c>
      <c r="MPW8" s="6">
        <f t="shared" si="145"/>
        <v>0</v>
      </c>
      <c r="MPX8" s="6">
        <f t="shared" si="145"/>
        <v>0</v>
      </c>
      <c r="MPY8" s="6">
        <f t="shared" si="145"/>
        <v>0</v>
      </c>
      <c r="MPZ8" s="6">
        <f t="shared" si="145"/>
        <v>0</v>
      </c>
      <c r="MQA8" s="6">
        <f t="shared" si="145"/>
        <v>0</v>
      </c>
      <c r="MQB8" s="6">
        <f t="shared" si="145"/>
        <v>0</v>
      </c>
      <c r="MQC8" s="6">
        <f t="shared" si="145"/>
        <v>0</v>
      </c>
      <c r="MQD8" s="6">
        <f t="shared" si="145"/>
        <v>0</v>
      </c>
      <c r="MQE8" s="6">
        <f t="shared" si="145"/>
        <v>0</v>
      </c>
      <c r="MQF8" s="6">
        <f t="shared" si="145"/>
        <v>0</v>
      </c>
      <c r="MQG8" s="6">
        <f t="shared" ref="MQG8:MSR8" si="146">+MQG5+MQG6+MQG7</f>
        <v>0</v>
      </c>
      <c r="MQH8" s="6">
        <f t="shared" si="146"/>
        <v>0</v>
      </c>
      <c r="MQI8" s="6">
        <f t="shared" si="146"/>
        <v>0</v>
      </c>
      <c r="MQJ8" s="6">
        <f t="shared" si="146"/>
        <v>0</v>
      </c>
      <c r="MQK8" s="6">
        <f t="shared" si="146"/>
        <v>0</v>
      </c>
      <c r="MQL8" s="6">
        <f t="shared" si="146"/>
        <v>0</v>
      </c>
      <c r="MQM8" s="6">
        <f t="shared" si="146"/>
        <v>0</v>
      </c>
      <c r="MQN8" s="6">
        <f t="shared" si="146"/>
        <v>0</v>
      </c>
      <c r="MQO8" s="6">
        <f t="shared" si="146"/>
        <v>0</v>
      </c>
      <c r="MQP8" s="6">
        <f t="shared" si="146"/>
        <v>0</v>
      </c>
      <c r="MQQ8" s="6">
        <f t="shared" si="146"/>
        <v>0</v>
      </c>
      <c r="MQR8" s="6">
        <f t="shared" si="146"/>
        <v>0</v>
      </c>
      <c r="MQS8" s="6">
        <f t="shared" si="146"/>
        <v>0</v>
      </c>
      <c r="MQT8" s="6">
        <f t="shared" si="146"/>
        <v>0</v>
      </c>
      <c r="MQU8" s="6">
        <f t="shared" si="146"/>
        <v>0</v>
      </c>
      <c r="MQV8" s="6">
        <f t="shared" si="146"/>
        <v>0</v>
      </c>
      <c r="MQW8" s="6">
        <f t="shared" si="146"/>
        <v>0</v>
      </c>
      <c r="MQX8" s="6">
        <f t="shared" si="146"/>
        <v>0</v>
      </c>
      <c r="MQY8" s="6">
        <f t="shared" si="146"/>
        <v>0</v>
      </c>
      <c r="MQZ8" s="6">
        <f t="shared" si="146"/>
        <v>0</v>
      </c>
      <c r="MRA8" s="6">
        <f t="shared" si="146"/>
        <v>0</v>
      </c>
      <c r="MRB8" s="6">
        <f t="shared" si="146"/>
        <v>0</v>
      </c>
      <c r="MRC8" s="6">
        <f t="shared" si="146"/>
        <v>0</v>
      </c>
      <c r="MRD8" s="6">
        <f t="shared" si="146"/>
        <v>0</v>
      </c>
      <c r="MRE8" s="6">
        <f t="shared" si="146"/>
        <v>0</v>
      </c>
      <c r="MRF8" s="6">
        <f t="shared" si="146"/>
        <v>0</v>
      </c>
      <c r="MRG8" s="6">
        <f t="shared" si="146"/>
        <v>0</v>
      </c>
      <c r="MRH8" s="6">
        <f t="shared" si="146"/>
        <v>0</v>
      </c>
      <c r="MRI8" s="6">
        <f t="shared" si="146"/>
        <v>0</v>
      </c>
      <c r="MRJ8" s="6">
        <f t="shared" si="146"/>
        <v>0</v>
      </c>
      <c r="MRK8" s="6">
        <f t="shared" si="146"/>
        <v>0</v>
      </c>
      <c r="MRL8" s="6">
        <f t="shared" si="146"/>
        <v>0</v>
      </c>
      <c r="MRM8" s="6">
        <f t="shared" si="146"/>
        <v>0</v>
      </c>
      <c r="MRN8" s="6">
        <f t="shared" si="146"/>
        <v>0</v>
      </c>
      <c r="MRO8" s="6">
        <f t="shared" si="146"/>
        <v>0</v>
      </c>
      <c r="MRP8" s="6">
        <f t="shared" si="146"/>
        <v>0</v>
      </c>
      <c r="MRQ8" s="6">
        <f t="shared" si="146"/>
        <v>0</v>
      </c>
      <c r="MRR8" s="6">
        <f t="shared" si="146"/>
        <v>0</v>
      </c>
      <c r="MRS8" s="6">
        <f t="shared" si="146"/>
        <v>0</v>
      </c>
      <c r="MRT8" s="6">
        <f t="shared" si="146"/>
        <v>0</v>
      </c>
      <c r="MRU8" s="6">
        <f t="shared" si="146"/>
        <v>0</v>
      </c>
      <c r="MRV8" s="6">
        <f t="shared" si="146"/>
        <v>0</v>
      </c>
      <c r="MRW8" s="6">
        <f t="shared" si="146"/>
        <v>0</v>
      </c>
      <c r="MRX8" s="6">
        <f t="shared" si="146"/>
        <v>0</v>
      </c>
      <c r="MRY8" s="6">
        <f t="shared" si="146"/>
        <v>0</v>
      </c>
      <c r="MRZ8" s="6">
        <f t="shared" si="146"/>
        <v>0</v>
      </c>
      <c r="MSA8" s="6">
        <f t="shared" si="146"/>
        <v>0</v>
      </c>
      <c r="MSB8" s="6">
        <f t="shared" si="146"/>
        <v>0</v>
      </c>
      <c r="MSC8" s="6">
        <f t="shared" si="146"/>
        <v>0</v>
      </c>
      <c r="MSD8" s="6">
        <f t="shared" si="146"/>
        <v>0</v>
      </c>
      <c r="MSE8" s="6">
        <f t="shared" si="146"/>
        <v>0</v>
      </c>
      <c r="MSF8" s="6">
        <f t="shared" si="146"/>
        <v>0</v>
      </c>
      <c r="MSG8" s="6">
        <f t="shared" si="146"/>
        <v>0</v>
      </c>
      <c r="MSH8" s="6">
        <f t="shared" si="146"/>
        <v>0</v>
      </c>
      <c r="MSI8" s="6">
        <f t="shared" si="146"/>
        <v>0</v>
      </c>
      <c r="MSJ8" s="6">
        <f t="shared" si="146"/>
        <v>0</v>
      </c>
      <c r="MSK8" s="6">
        <f t="shared" si="146"/>
        <v>0</v>
      </c>
      <c r="MSL8" s="6">
        <f t="shared" si="146"/>
        <v>0</v>
      </c>
      <c r="MSM8" s="6">
        <f t="shared" si="146"/>
        <v>0</v>
      </c>
      <c r="MSN8" s="6">
        <f t="shared" si="146"/>
        <v>0</v>
      </c>
      <c r="MSO8" s="6">
        <f t="shared" si="146"/>
        <v>0</v>
      </c>
      <c r="MSP8" s="6">
        <f t="shared" si="146"/>
        <v>0</v>
      </c>
      <c r="MSQ8" s="6">
        <f t="shared" si="146"/>
        <v>0</v>
      </c>
      <c r="MSR8" s="6">
        <f t="shared" si="146"/>
        <v>0</v>
      </c>
      <c r="MSS8" s="6">
        <f t="shared" ref="MSS8:MVD8" si="147">+MSS5+MSS6+MSS7</f>
        <v>0</v>
      </c>
      <c r="MST8" s="6">
        <f t="shared" si="147"/>
        <v>0</v>
      </c>
      <c r="MSU8" s="6">
        <f t="shared" si="147"/>
        <v>0</v>
      </c>
      <c r="MSV8" s="6">
        <f t="shared" si="147"/>
        <v>0</v>
      </c>
      <c r="MSW8" s="6">
        <f t="shared" si="147"/>
        <v>0</v>
      </c>
      <c r="MSX8" s="6">
        <f t="shared" si="147"/>
        <v>0</v>
      </c>
      <c r="MSY8" s="6">
        <f t="shared" si="147"/>
        <v>0</v>
      </c>
      <c r="MSZ8" s="6">
        <f t="shared" si="147"/>
        <v>0</v>
      </c>
      <c r="MTA8" s="6">
        <f t="shared" si="147"/>
        <v>0</v>
      </c>
      <c r="MTB8" s="6">
        <f t="shared" si="147"/>
        <v>0</v>
      </c>
      <c r="MTC8" s="6">
        <f t="shared" si="147"/>
        <v>0</v>
      </c>
      <c r="MTD8" s="6">
        <f t="shared" si="147"/>
        <v>0</v>
      </c>
      <c r="MTE8" s="6">
        <f t="shared" si="147"/>
        <v>0</v>
      </c>
      <c r="MTF8" s="6">
        <f t="shared" si="147"/>
        <v>0</v>
      </c>
      <c r="MTG8" s="6">
        <f t="shared" si="147"/>
        <v>0</v>
      </c>
      <c r="MTH8" s="6">
        <f t="shared" si="147"/>
        <v>0</v>
      </c>
      <c r="MTI8" s="6">
        <f t="shared" si="147"/>
        <v>0</v>
      </c>
      <c r="MTJ8" s="6">
        <f t="shared" si="147"/>
        <v>0</v>
      </c>
      <c r="MTK8" s="6">
        <f t="shared" si="147"/>
        <v>0</v>
      </c>
      <c r="MTL8" s="6">
        <f t="shared" si="147"/>
        <v>0</v>
      </c>
      <c r="MTM8" s="6">
        <f t="shared" si="147"/>
        <v>0</v>
      </c>
      <c r="MTN8" s="6">
        <f t="shared" si="147"/>
        <v>0</v>
      </c>
      <c r="MTO8" s="6">
        <f t="shared" si="147"/>
        <v>0</v>
      </c>
      <c r="MTP8" s="6">
        <f t="shared" si="147"/>
        <v>0</v>
      </c>
      <c r="MTQ8" s="6">
        <f t="shared" si="147"/>
        <v>0</v>
      </c>
      <c r="MTR8" s="6">
        <f t="shared" si="147"/>
        <v>0</v>
      </c>
      <c r="MTS8" s="6">
        <f t="shared" si="147"/>
        <v>0</v>
      </c>
      <c r="MTT8" s="6">
        <f t="shared" si="147"/>
        <v>0</v>
      </c>
      <c r="MTU8" s="6">
        <f t="shared" si="147"/>
        <v>0</v>
      </c>
      <c r="MTV8" s="6">
        <f t="shared" si="147"/>
        <v>0</v>
      </c>
      <c r="MTW8" s="6">
        <f t="shared" si="147"/>
        <v>0</v>
      </c>
      <c r="MTX8" s="6">
        <f t="shared" si="147"/>
        <v>0</v>
      </c>
      <c r="MTY8" s="6">
        <f t="shared" si="147"/>
        <v>0</v>
      </c>
      <c r="MTZ8" s="6">
        <f t="shared" si="147"/>
        <v>0</v>
      </c>
      <c r="MUA8" s="6">
        <f t="shared" si="147"/>
        <v>0</v>
      </c>
      <c r="MUB8" s="6">
        <f t="shared" si="147"/>
        <v>0</v>
      </c>
      <c r="MUC8" s="6">
        <f t="shared" si="147"/>
        <v>0</v>
      </c>
      <c r="MUD8" s="6">
        <f t="shared" si="147"/>
        <v>0</v>
      </c>
      <c r="MUE8" s="6">
        <f t="shared" si="147"/>
        <v>0</v>
      </c>
      <c r="MUF8" s="6">
        <f t="shared" si="147"/>
        <v>0</v>
      </c>
      <c r="MUG8" s="6">
        <f t="shared" si="147"/>
        <v>0</v>
      </c>
      <c r="MUH8" s="6">
        <f t="shared" si="147"/>
        <v>0</v>
      </c>
      <c r="MUI8" s="6">
        <f t="shared" si="147"/>
        <v>0</v>
      </c>
      <c r="MUJ8" s="6">
        <f t="shared" si="147"/>
        <v>0</v>
      </c>
      <c r="MUK8" s="6">
        <f t="shared" si="147"/>
        <v>0</v>
      </c>
      <c r="MUL8" s="6">
        <f t="shared" si="147"/>
        <v>0</v>
      </c>
      <c r="MUM8" s="6">
        <f t="shared" si="147"/>
        <v>0</v>
      </c>
      <c r="MUN8" s="6">
        <f t="shared" si="147"/>
        <v>0</v>
      </c>
      <c r="MUO8" s="6">
        <f t="shared" si="147"/>
        <v>0</v>
      </c>
      <c r="MUP8" s="6">
        <f t="shared" si="147"/>
        <v>0</v>
      </c>
      <c r="MUQ8" s="6">
        <f t="shared" si="147"/>
        <v>0</v>
      </c>
      <c r="MUR8" s="6">
        <f t="shared" si="147"/>
        <v>0</v>
      </c>
      <c r="MUS8" s="6">
        <f t="shared" si="147"/>
        <v>0</v>
      </c>
      <c r="MUT8" s="6">
        <f t="shared" si="147"/>
        <v>0</v>
      </c>
      <c r="MUU8" s="6">
        <f t="shared" si="147"/>
        <v>0</v>
      </c>
      <c r="MUV8" s="6">
        <f t="shared" si="147"/>
        <v>0</v>
      </c>
      <c r="MUW8" s="6">
        <f t="shared" si="147"/>
        <v>0</v>
      </c>
      <c r="MUX8" s="6">
        <f t="shared" si="147"/>
        <v>0</v>
      </c>
      <c r="MUY8" s="6">
        <f t="shared" si="147"/>
        <v>0</v>
      </c>
      <c r="MUZ8" s="6">
        <f t="shared" si="147"/>
        <v>0</v>
      </c>
      <c r="MVA8" s="6">
        <f t="shared" si="147"/>
        <v>0</v>
      </c>
      <c r="MVB8" s="6">
        <f t="shared" si="147"/>
        <v>0</v>
      </c>
      <c r="MVC8" s="6">
        <f t="shared" si="147"/>
        <v>0</v>
      </c>
      <c r="MVD8" s="6">
        <f t="shared" si="147"/>
        <v>0</v>
      </c>
      <c r="MVE8" s="6">
        <f t="shared" ref="MVE8:MXP8" si="148">+MVE5+MVE6+MVE7</f>
        <v>0</v>
      </c>
      <c r="MVF8" s="6">
        <f t="shared" si="148"/>
        <v>0</v>
      </c>
      <c r="MVG8" s="6">
        <f t="shared" si="148"/>
        <v>0</v>
      </c>
      <c r="MVH8" s="6">
        <f t="shared" si="148"/>
        <v>0</v>
      </c>
      <c r="MVI8" s="6">
        <f t="shared" si="148"/>
        <v>0</v>
      </c>
      <c r="MVJ8" s="6">
        <f t="shared" si="148"/>
        <v>0</v>
      </c>
      <c r="MVK8" s="6">
        <f t="shared" si="148"/>
        <v>0</v>
      </c>
      <c r="MVL8" s="6">
        <f t="shared" si="148"/>
        <v>0</v>
      </c>
      <c r="MVM8" s="6">
        <f t="shared" si="148"/>
        <v>0</v>
      </c>
      <c r="MVN8" s="6">
        <f t="shared" si="148"/>
        <v>0</v>
      </c>
      <c r="MVO8" s="6">
        <f t="shared" si="148"/>
        <v>0</v>
      </c>
      <c r="MVP8" s="6">
        <f t="shared" si="148"/>
        <v>0</v>
      </c>
      <c r="MVQ8" s="6">
        <f t="shared" si="148"/>
        <v>0</v>
      </c>
      <c r="MVR8" s="6">
        <f t="shared" si="148"/>
        <v>0</v>
      </c>
      <c r="MVS8" s="6">
        <f t="shared" si="148"/>
        <v>0</v>
      </c>
      <c r="MVT8" s="6">
        <f t="shared" si="148"/>
        <v>0</v>
      </c>
      <c r="MVU8" s="6">
        <f t="shared" si="148"/>
        <v>0</v>
      </c>
      <c r="MVV8" s="6">
        <f t="shared" si="148"/>
        <v>0</v>
      </c>
      <c r="MVW8" s="6">
        <f t="shared" si="148"/>
        <v>0</v>
      </c>
      <c r="MVX8" s="6">
        <f t="shared" si="148"/>
        <v>0</v>
      </c>
      <c r="MVY8" s="6">
        <f t="shared" si="148"/>
        <v>0</v>
      </c>
      <c r="MVZ8" s="6">
        <f t="shared" si="148"/>
        <v>0</v>
      </c>
      <c r="MWA8" s="6">
        <f t="shared" si="148"/>
        <v>0</v>
      </c>
      <c r="MWB8" s="6">
        <f t="shared" si="148"/>
        <v>0</v>
      </c>
      <c r="MWC8" s="6">
        <f t="shared" si="148"/>
        <v>0</v>
      </c>
      <c r="MWD8" s="6">
        <f t="shared" si="148"/>
        <v>0</v>
      </c>
      <c r="MWE8" s="6">
        <f t="shared" si="148"/>
        <v>0</v>
      </c>
      <c r="MWF8" s="6">
        <f t="shared" si="148"/>
        <v>0</v>
      </c>
      <c r="MWG8" s="6">
        <f t="shared" si="148"/>
        <v>0</v>
      </c>
      <c r="MWH8" s="6">
        <f t="shared" si="148"/>
        <v>0</v>
      </c>
      <c r="MWI8" s="6">
        <f t="shared" si="148"/>
        <v>0</v>
      </c>
      <c r="MWJ8" s="6">
        <f t="shared" si="148"/>
        <v>0</v>
      </c>
      <c r="MWK8" s="6">
        <f t="shared" si="148"/>
        <v>0</v>
      </c>
      <c r="MWL8" s="6">
        <f t="shared" si="148"/>
        <v>0</v>
      </c>
      <c r="MWM8" s="6">
        <f t="shared" si="148"/>
        <v>0</v>
      </c>
      <c r="MWN8" s="6">
        <f t="shared" si="148"/>
        <v>0</v>
      </c>
      <c r="MWO8" s="6">
        <f t="shared" si="148"/>
        <v>0</v>
      </c>
      <c r="MWP8" s="6">
        <f t="shared" si="148"/>
        <v>0</v>
      </c>
      <c r="MWQ8" s="6">
        <f t="shared" si="148"/>
        <v>0</v>
      </c>
      <c r="MWR8" s="6">
        <f t="shared" si="148"/>
        <v>0</v>
      </c>
      <c r="MWS8" s="6">
        <f t="shared" si="148"/>
        <v>0</v>
      </c>
      <c r="MWT8" s="6">
        <f t="shared" si="148"/>
        <v>0</v>
      </c>
      <c r="MWU8" s="6">
        <f t="shared" si="148"/>
        <v>0</v>
      </c>
      <c r="MWV8" s="6">
        <f t="shared" si="148"/>
        <v>0</v>
      </c>
      <c r="MWW8" s="6">
        <f t="shared" si="148"/>
        <v>0</v>
      </c>
      <c r="MWX8" s="6">
        <f t="shared" si="148"/>
        <v>0</v>
      </c>
      <c r="MWY8" s="6">
        <f t="shared" si="148"/>
        <v>0</v>
      </c>
      <c r="MWZ8" s="6">
        <f t="shared" si="148"/>
        <v>0</v>
      </c>
      <c r="MXA8" s="6">
        <f t="shared" si="148"/>
        <v>0</v>
      </c>
      <c r="MXB8" s="6">
        <f t="shared" si="148"/>
        <v>0</v>
      </c>
      <c r="MXC8" s="6">
        <f t="shared" si="148"/>
        <v>0</v>
      </c>
      <c r="MXD8" s="6">
        <f t="shared" si="148"/>
        <v>0</v>
      </c>
      <c r="MXE8" s="6">
        <f t="shared" si="148"/>
        <v>0</v>
      </c>
      <c r="MXF8" s="6">
        <f t="shared" si="148"/>
        <v>0</v>
      </c>
      <c r="MXG8" s="6">
        <f t="shared" si="148"/>
        <v>0</v>
      </c>
      <c r="MXH8" s="6">
        <f t="shared" si="148"/>
        <v>0</v>
      </c>
      <c r="MXI8" s="6">
        <f t="shared" si="148"/>
        <v>0</v>
      </c>
      <c r="MXJ8" s="6">
        <f t="shared" si="148"/>
        <v>0</v>
      </c>
      <c r="MXK8" s="6">
        <f t="shared" si="148"/>
        <v>0</v>
      </c>
      <c r="MXL8" s="6">
        <f t="shared" si="148"/>
        <v>0</v>
      </c>
      <c r="MXM8" s="6">
        <f t="shared" si="148"/>
        <v>0</v>
      </c>
      <c r="MXN8" s="6">
        <f t="shared" si="148"/>
        <v>0</v>
      </c>
      <c r="MXO8" s="6">
        <f t="shared" si="148"/>
        <v>0</v>
      </c>
      <c r="MXP8" s="6">
        <f t="shared" si="148"/>
        <v>0</v>
      </c>
      <c r="MXQ8" s="6">
        <f t="shared" ref="MXQ8:NAB8" si="149">+MXQ5+MXQ6+MXQ7</f>
        <v>0</v>
      </c>
      <c r="MXR8" s="6">
        <f t="shared" si="149"/>
        <v>0</v>
      </c>
      <c r="MXS8" s="6">
        <f t="shared" si="149"/>
        <v>0</v>
      </c>
      <c r="MXT8" s="6">
        <f t="shared" si="149"/>
        <v>0</v>
      </c>
      <c r="MXU8" s="6">
        <f t="shared" si="149"/>
        <v>0</v>
      </c>
      <c r="MXV8" s="6">
        <f t="shared" si="149"/>
        <v>0</v>
      </c>
      <c r="MXW8" s="6">
        <f t="shared" si="149"/>
        <v>0</v>
      </c>
      <c r="MXX8" s="6">
        <f t="shared" si="149"/>
        <v>0</v>
      </c>
      <c r="MXY8" s="6">
        <f t="shared" si="149"/>
        <v>0</v>
      </c>
      <c r="MXZ8" s="6">
        <f t="shared" si="149"/>
        <v>0</v>
      </c>
      <c r="MYA8" s="6">
        <f t="shared" si="149"/>
        <v>0</v>
      </c>
      <c r="MYB8" s="6">
        <f t="shared" si="149"/>
        <v>0</v>
      </c>
      <c r="MYC8" s="6">
        <f t="shared" si="149"/>
        <v>0</v>
      </c>
      <c r="MYD8" s="6">
        <f t="shared" si="149"/>
        <v>0</v>
      </c>
      <c r="MYE8" s="6">
        <f t="shared" si="149"/>
        <v>0</v>
      </c>
      <c r="MYF8" s="6">
        <f t="shared" si="149"/>
        <v>0</v>
      </c>
      <c r="MYG8" s="6">
        <f t="shared" si="149"/>
        <v>0</v>
      </c>
      <c r="MYH8" s="6">
        <f t="shared" si="149"/>
        <v>0</v>
      </c>
      <c r="MYI8" s="6">
        <f t="shared" si="149"/>
        <v>0</v>
      </c>
      <c r="MYJ8" s="6">
        <f t="shared" si="149"/>
        <v>0</v>
      </c>
      <c r="MYK8" s="6">
        <f t="shared" si="149"/>
        <v>0</v>
      </c>
      <c r="MYL8" s="6">
        <f t="shared" si="149"/>
        <v>0</v>
      </c>
      <c r="MYM8" s="6">
        <f t="shared" si="149"/>
        <v>0</v>
      </c>
      <c r="MYN8" s="6">
        <f t="shared" si="149"/>
        <v>0</v>
      </c>
      <c r="MYO8" s="6">
        <f t="shared" si="149"/>
        <v>0</v>
      </c>
      <c r="MYP8" s="6">
        <f t="shared" si="149"/>
        <v>0</v>
      </c>
      <c r="MYQ8" s="6">
        <f t="shared" si="149"/>
        <v>0</v>
      </c>
      <c r="MYR8" s="6">
        <f t="shared" si="149"/>
        <v>0</v>
      </c>
      <c r="MYS8" s="6">
        <f t="shared" si="149"/>
        <v>0</v>
      </c>
      <c r="MYT8" s="6">
        <f t="shared" si="149"/>
        <v>0</v>
      </c>
      <c r="MYU8" s="6">
        <f t="shared" si="149"/>
        <v>0</v>
      </c>
      <c r="MYV8" s="6">
        <f t="shared" si="149"/>
        <v>0</v>
      </c>
      <c r="MYW8" s="6">
        <f t="shared" si="149"/>
        <v>0</v>
      </c>
      <c r="MYX8" s="6">
        <f t="shared" si="149"/>
        <v>0</v>
      </c>
      <c r="MYY8" s="6">
        <f t="shared" si="149"/>
        <v>0</v>
      </c>
      <c r="MYZ8" s="6">
        <f t="shared" si="149"/>
        <v>0</v>
      </c>
      <c r="MZA8" s="6">
        <f t="shared" si="149"/>
        <v>0</v>
      </c>
      <c r="MZB8" s="6">
        <f t="shared" si="149"/>
        <v>0</v>
      </c>
      <c r="MZC8" s="6">
        <f t="shared" si="149"/>
        <v>0</v>
      </c>
      <c r="MZD8" s="6">
        <f t="shared" si="149"/>
        <v>0</v>
      </c>
      <c r="MZE8" s="6">
        <f t="shared" si="149"/>
        <v>0</v>
      </c>
      <c r="MZF8" s="6">
        <f t="shared" si="149"/>
        <v>0</v>
      </c>
      <c r="MZG8" s="6">
        <f t="shared" si="149"/>
        <v>0</v>
      </c>
      <c r="MZH8" s="6">
        <f t="shared" si="149"/>
        <v>0</v>
      </c>
      <c r="MZI8" s="6">
        <f t="shared" si="149"/>
        <v>0</v>
      </c>
      <c r="MZJ8" s="6">
        <f t="shared" si="149"/>
        <v>0</v>
      </c>
      <c r="MZK8" s="6">
        <f t="shared" si="149"/>
        <v>0</v>
      </c>
      <c r="MZL8" s="6">
        <f t="shared" si="149"/>
        <v>0</v>
      </c>
      <c r="MZM8" s="6">
        <f t="shared" si="149"/>
        <v>0</v>
      </c>
      <c r="MZN8" s="6">
        <f t="shared" si="149"/>
        <v>0</v>
      </c>
      <c r="MZO8" s="6">
        <f t="shared" si="149"/>
        <v>0</v>
      </c>
      <c r="MZP8" s="6">
        <f t="shared" si="149"/>
        <v>0</v>
      </c>
      <c r="MZQ8" s="6">
        <f t="shared" si="149"/>
        <v>0</v>
      </c>
      <c r="MZR8" s="6">
        <f t="shared" si="149"/>
        <v>0</v>
      </c>
      <c r="MZS8" s="6">
        <f t="shared" si="149"/>
        <v>0</v>
      </c>
      <c r="MZT8" s="6">
        <f t="shared" si="149"/>
        <v>0</v>
      </c>
      <c r="MZU8" s="6">
        <f t="shared" si="149"/>
        <v>0</v>
      </c>
      <c r="MZV8" s="6">
        <f t="shared" si="149"/>
        <v>0</v>
      </c>
      <c r="MZW8" s="6">
        <f t="shared" si="149"/>
        <v>0</v>
      </c>
      <c r="MZX8" s="6">
        <f t="shared" si="149"/>
        <v>0</v>
      </c>
      <c r="MZY8" s="6">
        <f t="shared" si="149"/>
        <v>0</v>
      </c>
      <c r="MZZ8" s="6">
        <f t="shared" si="149"/>
        <v>0</v>
      </c>
      <c r="NAA8" s="6">
        <f t="shared" si="149"/>
        <v>0</v>
      </c>
      <c r="NAB8" s="6">
        <f t="shared" si="149"/>
        <v>0</v>
      </c>
      <c r="NAC8" s="6">
        <f t="shared" ref="NAC8:NCN8" si="150">+NAC5+NAC6+NAC7</f>
        <v>0</v>
      </c>
      <c r="NAD8" s="6">
        <f t="shared" si="150"/>
        <v>0</v>
      </c>
      <c r="NAE8" s="6">
        <f t="shared" si="150"/>
        <v>0</v>
      </c>
      <c r="NAF8" s="6">
        <f t="shared" si="150"/>
        <v>0</v>
      </c>
      <c r="NAG8" s="6">
        <f t="shared" si="150"/>
        <v>0</v>
      </c>
      <c r="NAH8" s="6">
        <f t="shared" si="150"/>
        <v>0</v>
      </c>
      <c r="NAI8" s="6">
        <f t="shared" si="150"/>
        <v>0</v>
      </c>
      <c r="NAJ8" s="6">
        <f t="shared" si="150"/>
        <v>0</v>
      </c>
      <c r="NAK8" s="6">
        <f t="shared" si="150"/>
        <v>0</v>
      </c>
      <c r="NAL8" s="6">
        <f t="shared" si="150"/>
        <v>0</v>
      </c>
      <c r="NAM8" s="6">
        <f t="shared" si="150"/>
        <v>0</v>
      </c>
      <c r="NAN8" s="6">
        <f t="shared" si="150"/>
        <v>0</v>
      </c>
      <c r="NAO8" s="6">
        <f t="shared" si="150"/>
        <v>0</v>
      </c>
      <c r="NAP8" s="6">
        <f t="shared" si="150"/>
        <v>0</v>
      </c>
      <c r="NAQ8" s="6">
        <f t="shared" si="150"/>
        <v>0</v>
      </c>
      <c r="NAR8" s="6">
        <f t="shared" si="150"/>
        <v>0</v>
      </c>
      <c r="NAS8" s="6">
        <f t="shared" si="150"/>
        <v>0</v>
      </c>
      <c r="NAT8" s="6">
        <f t="shared" si="150"/>
        <v>0</v>
      </c>
      <c r="NAU8" s="6">
        <f t="shared" si="150"/>
        <v>0</v>
      </c>
      <c r="NAV8" s="6">
        <f t="shared" si="150"/>
        <v>0</v>
      </c>
      <c r="NAW8" s="6">
        <f t="shared" si="150"/>
        <v>0</v>
      </c>
      <c r="NAX8" s="6">
        <f t="shared" si="150"/>
        <v>0</v>
      </c>
      <c r="NAY8" s="6">
        <f t="shared" si="150"/>
        <v>0</v>
      </c>
      <c r="NAZ8" s="6">
        <f t="shared" si="150"/>
        <v>0</v>
      </c>
      <c r="NBA8" s="6">
        <f t="shared" si="150"/>
        <v>0</v>
      </c>
      <c r="NBB8" s="6">
        <f t="shared" si="150"/>
        <v>0</v>
      </c>
      <c r="NBC8" s="6">
        <f t="shared" si="150"/>
        <v>0</v>
      </c>
      <c r="NBD8" s="6">
        <f t="shared" si="150"/>
        <v>0</v>
      </c>
      <c r="NBE8" s="6">
        <f t="shared" si="150"/>
        <v>0</v>
      </c>
      <c r="NBF8" s="6">
        <f t="shared" si="150"/>
        <v>0</v>
      </c>
      <c r="NBG8" s="6">
        <f t="shared" si="150"/>
        <v>0</v>
      </c>
      <c r="NBH8" s="6">
        <f t="shared" si="150"/>
        <v>0</v>
      </c>
      <c r="NBI8" s="6">
        <f t="shared" si="150"/>
        <v>0</v>
      </c>
      <c r="NBJ8" s="6">
        <f t="shared" si="150"/>
        <v>0</v>
      </c>
      <c r="NBK8" s="6">
        <f t="shared" si="150"/>
        <v>0</v>
      </c>
      <c r="NBL8" s="6">
        <f t="shared" si="150"/>
        <v>0</v>
      </c>
      <c r="NBM8" s="6">
        <f t="shared" si="150"/>
        <v>0</v>
      </c>
      <c r="NBN8" s="6">
        <f t="shared" si="150"/>
        <v>0</v>
      </c>
      <c r="NBO8" s="6">
        <f t="shared" si="150"/>
        <v>0</v>
      </c>
      <c r="NBP8" s="6">
        <f t="shared" si="150"/>
        <v>0</v>
      </c>
      <c r="NBQ8" s="6">
        <f t="shared" si="150"/>
        <v>0</v>
      </c>
      <c r="NBR8" s="6">
        <f t="shared" si="150"/>
        <v>0</v>
      </c>
      <c r="NBS8" s="6">
        <f t="shared" si="150"/>
        <v>0</v>
      </c>
      <c r="NBT8" s="6">
        <f t="shared" si="150"/>
        <v>0</v>
      </c>
      <c r="NBU8" s="6">
        <f t="shared" si="150"/>
        <v>0</v>
      </c>
      <c r="NBV8" s="6">
        <f t="shared" si="150"/>
        <v>0</v>
      </c>
      <c r="NBW8" s="6">
        <f t="shared" si="150"/>
        <v>0</v>
      </c>
      <c r="NBX8" s="6">
        <f t="shared" si="150"/>
        <v>0</v>
      </c>
      <c r="NBY8" s="6">
        <f t="shared" si="150"/>
        <v>0</v>
      </c>
      <c r="NBZ8" s="6">
        <f t="shared" si="150"/>
        <v>0</v>
      </c>
      <c r="NCA8" s="6">
        <f t="shared" si="150"/>
        <v>0</v>
      </c>
      <c r="NCB8" s="6">
        <f t="shared" si="150"/>
        <v>0</v>
      </c>
      <c r="NCC8" s="6">
        <f t="shared" si="150"/>
        <v>0</v>
      </c>
      <c r="NCD8" s="6">
        <f t="shared" si="150"/>
        <v>0</v>
      </c>
      <c r="NCE8" s="6">
        <f t="shared" si="150"/>
        <v>0</v>
      </c>
      <c r="NCF8" s="6">
        <f t="shared" si="150"/>
        <v>0</v>
      </c>
      <c r="NCG8" s="6">
        <f t="shared" si="150"/>
        <v>0</v>
      </c>
      <c r="NCH8" s="6">
        <f t="shared" si="150"/>
        <v>0</v>
      </c>
      <c r="NCI8" s="6">
        <f t="shared" si="150"/>
        <v>0</v>
      </c>
      <c r="NCJ8" s="6">
        <f t="shared" si="150"/>
        <v>0</v>
      </c>
      <c r="NCK8" s="6">
        <f t="shared" si="150"/>
        <v>0</v>
      </c>
      <c r="NCL8" s="6">
        <f t="shared" si="150"/>
        <v>0</v>
      </c>
      <c r="NCM8" s="6">
        <f t="shared" si="150"/>
        <v>0</v>
      </c>
      <c r="NCN8" s="6">
        <f t="shared" si="150"/>
        <v>0</v>
      </c>
      <c r="NCO8" s="6">
        <f t="shared" ref="NCO8:NEZ8" si="151">+NCO5+NCO6+NCO7</f>
        <v>0</v>
      </c>
      <c r="NCP8" s="6">
        <f t="shared" si="151"/>
        <v>0</v>
      </c>
      <c r="NCQ8" s="6">
        <f t="shared" si="151"/>
        <v>0</v>
      </c>
      <c r="NCR8" s="6">
        <f t="shared" si="151"/>
        <v>0</v>
      </c>
      <c r="NCS8" s="6">
        <f t="shared" si="151"/>
        <v>0</v>
      </c>
      <c r="NCT8" s="6">
        <f t="shared" si="151"/>
        <v>0</v>
      </c>
      <c r="NCU8" s="6">
        <f t="shared" si="151"/>
        <v>0</v>
      </c>
      <c r="NCV8" s="6">
        <f t="shared" si="151"/>
        <v>0</v>
      </c>
      <c r="NCW8" s="6">
        <f t="shared" si="151"/>
        <v>0</v>
      </c>
      <c r="NCX8" s="6">
        <f t="shared" si="151"/>
        <v>0</v>
      </c>
      <c r="NCY8" s="6">
        <f t="shared" si="151"/>
        <v>0</v>
      </c>
      <c r="NCZ8" s="6">
        <f t="shared" si="151"/>
        <v>0</v>
      </c>
      <c r="NDA8" s="6">
        <f t="shared" si="151"/>
        <v>0</v>
      </c>
      <c r="NDB8" s="6">
        <f t="shared" si="151"/>
        <v>0</v>
      </c>
      <c r="NDC8" s="6">
        <f t="shared" si="151"/>
        <v>0</v>
      </c>
      <c r="NDD8" s="6">
        <f t="shared" si="151"/>
        <v>0</v>
      </c>
      <c r="NDE8" s="6">
        <f t="shared" si="151"/>
        <v>0</v>
      </c>
      <c r="NDF8" s="6">
        <f t="shared" si="151"/>
        <v>0</v>
      </c>
      <c r="NDG8" s="6">
        <f t="shared" si="151"/>
        <v>0</v>
      </c>
      <c r="NDH8" s="6">
        <f t="shared" si="151"/>
        <v>0</v>
      </c>
      <c r="NDI8" s="6">
        <f t="shared" si="151"/>
        <v>0</v>
      </c>
      <c r="NDJ8" s="6">
        <f t="shared" si="151"/>
        <v>0</v>
      </c>
      <c r="NDK8" s="6">
        <f t="shared" si="151"/>
        <v>0</v>
      </c>
      <c r="NDL8" s="6">
        <f t="shared" si="151"/>
        <v>0</v>
      </c>
      <c r="NDM8" s="6">
        <f t="shared" si="151"/>
        <v>0</v>
      </c>
      <c r="NDN8" s="6">
        <f t="shared" si="151"/>
        <v>0</v>
      </c>
      <c r="NDO8" s="6">
        <f t="shared" si="151"/>
        <v>0</v>
      </c>
      <c r="NDP8" s="6">
        <f t="shared" si="151"/>
        <v>0</v>
      </c>
      <c r="NDQ8" s="6">
        <f t="shared" si="151"/>
        <v>0</v>
      </c>
      <c r="NDR8" s="6">
        <f t="shared" si="151"/>
        <v>0</v>
      </c>
      <c r="NDS8" s="6">
        <f t="shared" si="151"/>
        <v>0</v>
      </c>
      <c r="NDT8" s="6">
        <f t="shared" si="151"/>
        <v>0</v>
      </c>
      <c r="NDU8" s="6">
        <f t="shared" si="151"/>
        <v>0</v>
      </c>
      <c r="NDV8" s="6">
        <f t="shared" si="151"/>
        <v>0</v>
      </c>
      <c r="NDW8" s="6">
        <f t="shared" si="151"/>
        <v>0</v>
      </c>
      <c r="NDX8" s="6">
        <f t="shared" si="151"/>
        <v>0</v>
      </c>
      <c r="NDY8" s="6">
        <f t="shared" si="151"/>
        <v>0</v>
      </c>
      <c r="NDZ8" s="6">
        <f t="shared" si="151"/>
        <v>0</v>
      </c>
      <c r="NEA8" s="6">
        <f t="shared" si="151"/>
        <v>0</v>
      </c>
      <c r="NEB8" s="6">
        <f t="shared" si="151"/>
        <v>0</v>
      </c>
      <c r="NEC8" s="6">
        <f t="shared" si="151"/>
        <v>0</v>
      </c>
      <c r="NED8" s="6">
        <f t="shared" si="151"/>
        <v>0</v>
      </c>
      <c r="NEE8" s="6">
        <f t="shared" si="151"/>
        <v>0</v>
      </c>
      <c r="NEF8" s="6">
        <f t="shared" si="151"/>
        <v>0</v>
      </c>
      <c r="NEG8" s="6">
        <f t="shared" si="151"/>
        <v>0</v>
      </c>
      <c r="NEH8" s="6">
        <f t="shared" si="151"/>
        <v>0</v>
      </c>
      <c r="NEI8" s="6">
        <f t="shared" si="151"/>
        <v>0</v>
      </c>
      <c r="NEJ8" s="6">
        <f t="shared" si="151"/>
        <v>0</v>
      </c>
      <c r="NEK8" s="6">
        <f t="shared" si="151"/>
        <v>0</v>
      </c>
      <c r="NEL8" s="6">
        <f t="shared" si="151"/>
        <v>0</v>
      </c>
      <c r="NEM8" s="6">
        <f t="shared" si="151"/>
        <v>0</v>
      </c>
      <c r="NEN8" s="6">
        <f t="shared" si="151"/>
        <v>0</v>
      </c>
      <c r="NEO8" s="6">
        <f t="shared" si="151"/>
        <v>0</v>
      </c>
      <c r="NEP8" s="6">
        <f t="shared" si="151"/>
        <v>0</v>
      </c>
      <c r="NEQ8" s="6">
        <f t="shared" si="151"/>
        <v>0</v>
      </c>
      <c r="NER8" s="6">
        <f t="shared" si="151"/>
        <v>0</v>
      </c>
      <c r="NES8" s="6">
        <f t="shared" si="151"/>
        <v>0</v>
      </c>
      <c r="NET8" s="6">
        <f t="shared" si="151"/>
        <v>0</v>
      </c>
      <c r="NEU8" s="6">
        <f t="shared" si="151"/>
        <v>0</v>
      </c>
      <c r="NEV8" s="6">
        <f t="shared" si="151"/>
        <v>0</v>
      </c>
      <c r="NEW8" s="6">
        <f t="shared" si="151"/>
        <v>0</v>
      </c>
      <c r="NEX8" s="6">
        <f t="shared" si="151"/>
        <v>0</v>
      </c>
      <c r="NEY8" s="6">
        <f t="shared" si="151"/>
        <v>0</v>
      </c>
      <c r="NEZ8" s="6">
        <f t="shared" si="151"/>
        <v>0</v>
      </c>
      <c r="NFA8" s="6">
        <f t="shared" ref="NFA8:NHL8" si="152">+NFA5+NFA6+NFA7</f>
        <v>0</v>
      </c>
      <c r="NFB8" s="6">
        <f t="shared" si="152"/>
        <v>0</v>
      </c>
      <c r="NFC8" s="6">
        <f t="shared" si="152"/>
        <v>0</v>
      </c>
      <c r="NFD8" s="6">
        <f t="shared" si="152"/>
        <v>0</v>
      </c>
      <c r="NFE8" s="6">
        <f t="shared" si="152"/>
        <v>0</v>
      </c>
      <c r="NFF8" s="6">
        <f t="shared" si="152"/>
        <v>0</v>
      </c>
      <c r="NFG8" s="6">
        <f t="shared" si="152"/>
        <v>0</v>
      </c>
      <c r="NFH8" s="6">
        <f t="shared" si="152"/>
        <v>0</v>
      </c>
      <c r="NFI8" s="6">
        <f t="shared" si="152"/>
        <v>0</v>
      </c>
      <c r="NFJ8" s="6">
        <f t="shared" si="152"/>
        <v>0</v>
      </c>
      <c r="NFK8" s="6">
        <f t="shared" si="152"/>
        <v>0</v>
      </c>
      <c r="NFL8" s="6">
        <f t="shared" si="152"/>
        <v>0</v>
      </c>
      <c r="NFM8" s="6">
        <f t="shared" si="152"/>
        <v>0</v>
      </c>
      <c r="NFN8" s="6">
        <f t="shared" si="152"/>
        <v>0</v>
      </c>
      <c r="NFO8" s="6">
        <f t="shared" si="152"/>
        <v>0</v>
      </c>
      <c r="NFP8" s="6">
        <f t="shared" si="152"/>
        <v>0</v>
      </c>
      <c r="NFQ8" s="6">
        <f t="shared" si="152"/>
        <v>0</v>
      </c>
      <c r="NFR8" s="6">
        <f t="shared" si="152"/>
        <v>0</v>
      </c>
      <c r="NFS8" s="6">
        <f t="shared" si="152"/>
        <v>0</v>
      </c>
      <c r="NFT8" s="6">
        <f t="shared" si="152"/>
        <v>0</v>
      </c>
      <c r="NFU8" s="6">
        <f t="shared" si="152"/>
        <v>0</v>
      </c>
      <c r="NFV8" s="6">
        <f t="shared" si="152"/>
        <v>0</v>
      </c>
      <c r="NFW8" s="6">
        <f t="shared" si="152"/>
        <v>0</v>
      </c>
      <c r="NFX8" s="6">
        <f t="shared" si="152"/>
        <v>0</v>
      </c>
      <c r="NFY8" s="6">
        <f t="shared" si="152"/>
        <v>0</v>
      </c>
      <c r="NFZ8" s="6">
        <f t="shared" si="152"/>
        <v>0</v>
      </c>
      <c r="NGA8" s="6">
        <f t="shared" si="152"/>
        <v>0</v>
      </c>
      <c r="NGB8" s="6">
        <f t="shared" si="152"/>
        <v>0</v>
      </c>
      <c r="NGC8" s="6">
        <f t="shared" si="152"/>
        <v>0</v>
      </c>
      <c r="NGD8" s="6">
        <f t="shared" si="152"/>
        <v>0</v>
      </c>
      <c r="NGE8" s="6">
        <f t="shared" si="152"/>
        <v>0</v>
      </c>
      <c r="NGF8" s="6">
        <f t="shared" si="152"/>
        <v>0</v>
      </c>
      <c r="NGG8" s="6">
        <f t="shared" si="152"/>
        <v>0</v>
      </c>
      <c r="NGH8" s="6">
        <f t="shared" si="152"/>
        <v>0</v>
      </c>
      <c r="NGI8" s="6">
        <f t="shared" si="152"/>
        <v>0</v>
      </c>
      <c r="NGJ8" s="6">
        <f t="shared" si="152"/>
        <v>0</v>
      </c>
      <c r="NGK8" s="6">
        <f t="shared" si="152"/>
        <v>0</v>
      </c>
      <c r="NGL8" s="6">
        <f t="shared" si="152"/>
        <v>0</v>
      </c>
      <c r="NGM8" s="6">
        <f t="shared" si="152"/>
        <v>0</v>
      </c>
      <c r="NGN8" s="6">
        <f t="shared" si="152"/>
        <v>0</v>
      </c>
      <c r="NGO8" s="6">
        <f t="shared" si="152"/>
        <v>0</v>
      </c>
      <c r="NGP8" s="6">
        <f t="shared" si="152"/>
        <v>0</v>
      </c>
      <c r="NGQ8" s="6">
        <f t="shared" si="152"/>
        <v>0</v>
      </c>
      <c r="NGR8" s="6">
        <f t="shared" si="152"/>
        <v>0</v>
      </c>
      <c r="NGS8" s="6">
        <f t="shared" si="152"/>
        <v>0</v>
      </c>
      <c r="NGT8" s="6">
        <f t="shared" si="152"/>
        <v>0</v>
      </c>
      <c r="NGU8" s="6">
        <f t="shared" si="152"/>
        <v>0</v>
      </c>
      <c r="NGV8" s="6">
        <f t="shared" si="152"/>
        <v>0</v>
      </c>
      <c r="NGW8" s="6">
        <f t="shared" si="152"/>
        <v>0</v>
      </c>
      <c r="NGX8" s="6">
        <f t="shared" si="152"/>
        <v>0</v>
      </c>
      <c r="NGY8" s="6">
        <f t="shared" si="152"/>
        <v>0</v>
      </c>
      <c r="NGZ8" s="6">
        <f t="shared" si="152"/>
        <v>0</v>
      </c>
      <c r="NHA8" s="6">
        <f t="shared" si="152"/>
        <v>0</v>
      </c>
      <c r="NHB8" s="6">
        <f t="shared" si="152"/>
        <v>0</v>
      </c>
      <c r="NHC8" s="6">
        <f t="shared" si="152"/>
        <v>0</v>
      </c>
      <c r="NHD8" s="6">
        <f t="shared" si="152"/>
        <v>0</v>
      </c>
      <c r="NHE8" s="6">
        <f t="shared" si="152"/>
        <v>0</v>
      </c>
      <c r="NHF8" s="6">
        <f t="shared" si="152"/>
        <v>0</v>
      </c>
      <c r="NHG8" s="6">
        <f t="shared" si="152"/>
        <v>0</v>
      </c>
      <c r="NHH8" s="6">
        <f t="shared" si="152"/>
        <v>0</v>
      </c>
      <c r="NHI8" s="6">
        <f t="shared" si="152"/>
        <v>0</v>
      </c>
      <c r="NHJ8" s="6">
        <f t="shared" si="152"/>
        <v>0</v>
      </c>
      <c r="NHK8" s="6">
        <f t="shared" si="152"/>
        <v>0</v>
      </c>
      <c r="NHL8" s="6">
        <f t="shared" si="152"/>
        <v>0</v>
      </c>
      <c r="NHM8" s="6">
        <f t="shared" ref="NHM8:NJX8" si="153">+NHM5+NHM6+NHM7</f>
        <v>0</v>
      </c>
      <c r="NHN8" s="6">
        <f t="shared" si="153"/>
        <v>0</v>
      </c>
      <c r="NHO8" s="6">
        <f t="shared" si="153"/>
        <v>0</v>
      </c>
      <c r="NHP8" s="6">
        <f t="shared" si="153"/>
        <v>0</v>
      </c>
      <c r="NHQ8" s="6">
        <f t="shared" si="153"/>
        <v>0</v>
      </c>
      <c r="NHR8" s="6">
        <f t="shared" si="153"/>
        <v>0</v>
      </c>
      <c r="NHS8" s="6">
        <f t="shared" si="153"/>
        <v>0</v>
      </c>
      <c r="NHT8" s="6">
        <f t="shared" si="153"/>
        <v>0</v>
      </c>
      <c r="NHU8" s="6">
        <f t="shared" si="153"/>
        <v>0</v>
      </c>
      <c r="NHV8" s="6">
        <f t="shared" si="153"/>
        <v>0</v>
      </c>
      <c r="NHW8" s="6">
        <f t="shared" si="153"/>
        <v>0</v>
      </c>
      <c r="NHX8" s="6">
        <f t="shared" si="153"/>
        <v>0</v>
      </c>
      <c r="NHY8" s="6">
        <f t="shared" si="153"/>
        <v>0</v>
      </c>
      <c r="NHZ8" s="6">
        <f t="shared" si="153"/>
        <v>0</v>
      </c>
      <c r="NIA8" s="6">
        <f t="shared" si="153"/>
        <v>0</v>
      </c>
      <c r="NIB8" s="6">
        <f t="shared" si="153"/>
        <v>0</v>
      </c>
      <c r="NIC8" s="6">
        <f t="shared" si="153"/>
        <v>0</v>
      </c>
      <c r="NID8" s="6">
        <f t="shared" si="153"/>
        <v>0</v>
      </c>
      <c r="NIE8" s="6">
        <f t="shared" si="153"/>
        <v>0</v>
      </c>
      <c r="NIF8" s="6">
        <f t="shared" si="153"/>
        <v>0</v>
      </c>
      <c r="NIG8" s="6">
        <f t="shared" si="153"/>
        <v>0</v>
      </c>
      <c r="NIH8" s="6">
        <f t="shared" si="153"/>
        <v>0</v>
      </c>
      <c r="NII8" s="6">
        <f t="shared" si="153"/>
        <v>0</v>
      </c>
      <c r="NIJ8" s="6">
        <f t="shared" si="153"/>
        <v>0</v>
      </c>
      <c r="NIK8" s="6">
        <f t="shared" si="153"/>
        <v>0</v>
      </c>
      <c r="NIL8" s="6">
        <f t="shared" si="153"/>
        <v>0</v>
      </c>
      <c r="NIM8" s="6">
        <f t="shared" si="153"/>
        <v>0</v>
      </c>
      <c r="NIN8" s="6">
        <f t="shared" si="153"/>
        <v>0</v>
      </c>
      <c r="NIO8" s="6">
        <f t="shared" si="153"/>
        <v>0</v>
      </c>
      <c r="NIP8" s="6">
        <f t="shared" si="153"/>
        <v>0</v>
      </c>
      <c r="NIQ8" s="6">
        <f t="shared" si="153"/>
        <v>0</v>
      </c>
      <c r="NIR8" s="6">
        <f t="shared" si="153"/>
        <v>0</v>
      </c>
      <c r="NIS8" s="6">
        <f t="shared" si="153"/>
        <v>0</v>
      </c>
      <c r="NIT8" s="6">
        <f t="shared" si="153"/>
        <v>0</v>
      </c>
      <c r="NIU8" s="6">
        <f t="shared" si="153"/>
        <v>0</v>
      </c>
      <c r="NIV8" s="6">
        <f t="shared" si="153"/>
        <v>0</v>
      </c>
      <c r="NIW8" s="6">
        <f t="shared" si="153"/>
        <v>0</v>
      </c>
      <c r="NIX8" s="6">
        <f t="shared" si="153"/>
        <v>0</v>
      </c>
      <c r="NIY8" s="6">
        <f t="shared" si="153"/>
        <v>0</v>
      </c>
      <c r="NIZ8" s="6">
        <f t="shared" si="153"/>
        <v>0</v>
      </c>
      <c r="NJA8" s="6">
        <f t="shared" si="153"/>
        <v>0</v>
      </c>
      <c r="NJB8" s="6">
        <f t="shared" si="153"/>
        <v>0</v>
      </c>
      <c r="NJC8" s="6">
        <f t="shared" si="153"/>
        <v>0</v>
      </c>
      <c r="NJD8" s="6">
        <f t="shared" si="153"/>
        <v>0</v>
      </c>
      <c r="NJE8" s="6">
        <f t="shared" si="153"/>
        <v>0</v>
      </c>
      <c r="NJF8" s="6">
        <f t="shared" si="153"/>
        <v>0</v>
      </c>
      <c r="NJG8" s="6">
        <f t="shared" si="153"/>
        <v>0</v>
      </c>
      <c r="NJH8" s="6">
        <f t="shared" si="153"/>
        <v>0</v>
      </c>
      <c r="NJI8" s="6">
        <f t="shared" si="153"/>
        <v>0</v>
      </c>
      <c r="NJJ8" s="6">
        <f t="shared" si="153"/>
        <v>0</v>
      </c>
      <c r="NJK8" s="6">
        <f t="shared" si="153"/>
        <v>0</v>
      </c>
      <c r="NJL8" s="6">
        <f t="shared" si="153"/>
        <v>0</v>
      </c>
      <c r="NJM8" s="6">
        <f t="shared" si="153"/>
        <v>0</v>
      </c>
      <c r="NJN8" s="6">
        <f t="shared" si="153"/>
        <v>0</v>
      </c>
      <c r="NJO8" s="6">
        <f t="shared" si="153"/>
        <v>0</v>
      </c>
      <c r="NJP8" s="6">
        <f t="shared" si="153"/>
        <v>0</v>
      </c>
      <c r="NJQ8" s="6">
        <f t="shared" si="153"/>
        <v>0</v>
      </c>
      <c r="NJR8" s="6">
        <f t="shared" si="153"/>
        <v>0</v>
      </c>
      <c r="NJS8" s="6">
        <f t="shared" si="153"/>
        <v>0</v>
      </c>
      <c r="NJT8" s="6">
        <f t="shared" si="153"/>
        <v>0</v>
      </c>
      <c r="NJU8" s="6">
        <f t="shared" si="153"/>
        <v>0</v>
      </c>
      <c r="NJV8" s="6">
        <f t="shared" si="153"/>
        <v>0</v>
      </c>
      <c r="NJW8" s="6">
        <f t="shared" si="153"/>
        <v>0</v>
      </c>
      <c r="NJX8" s="6">
        <f t="shared" si="153"/>
        <v>0</v>
      </c>
      <c r="NJY8" s="6">
        <f t="shared" ref="NJY8:NMJ8" si="154">+NJY5+NJY6+NJY7</f>
        <v>0</v>
      </c>
      <c r="NJZ8" s="6">
        <f t="shared" si="154"/>
        <v>0</v>
      </c>
      <c r="NKA8" s="6">
        <f t="shared" si="154"/>
        <v>0</v>
      </c>
      <c r="NKB8" s="6">
        <f t="shared" si="154"/>
        <v>0</v>
      </c>
      <c r="NKC8" s="6">
        <f t="shared" si="154"/>
        <v>0</v>
      </c>
      <c r="NKD8" s="6">
        <f t="shared" si="154"/>
        <v>0</v>
      </c>
      <c r="NKE8" s="6">
        <f t="shared" si="154"/>
        <v>0</v>
      </c>
      <c r="NKF8" s="6">
        <f t="shared" si="154"/>
        <v>0</v>
      </c>
      <c r="NKG8" s="6">
        <f t="shared" si="154"/>
        <v>0</v>
      </c>
      <c r="NKH8" s="6">
        <f t="shared" si="154"/>
        <v>0</v>
      </c>
      <c r="NKI8" s="6">
        <f t="shared" si="154"/>
        <v>0</v>
      </c>
      <c r="NKJ8" s="6">
        <f t="shared" si="154"/>
        <v>0</v>
      </c>
      <c r="NKK8" s="6">
        <f t="shared" si="154"/>
        <v>0</v>
      </c>
      <c r="NKL8" s="6">
        <f t="shared" si="154"/>
        <v>0</v>
      </c>
      <c r="NKM8" s="6">
        <f t="shared" si="154"/>
        <v>0</v>
      </c>
      <c r="NKN8" s="6">
        <f t="shared" si="154"/>
        <v>0</v>
      </c>
      <c r="NKO8" s="6">
        <f t="shared" si="154"/>
        <v>0</v>
      </c>
      <c r="NKP8" s="6">
        <f t="shared" si="154"/>
        <v>0</v>
      </c>
      <c r="NKQ8" s="6">
        <f t="shared" si="154"/>
        <v>0</v>
      </c>
      <c r="NKR8" s="6">
        <f t="shared" si="154"/>
        <v>0</v>
      </c>
      <c r="NKS8" s="6">
        <f t="shared" si="154"/>
        <v>0</v>
      </c>
      <c r="NKT8" s="6">
        <f t="shared" si="154"/>
        <v>0</v>
      </c>
      <c r="NKU8" s="6">
        <f t="shared" si="154"/>
        <v>0</v>
      </c>
      <c r="NKV8" s="6">
        <f t="shared" si="154"/>
        <v>0</v>
      </c>
      <c r="NKW8" s="6">
        <f t="shared" si="154"/>
        <v>0</v>
      </c>
      <c r="NKX8" s="6">
        <f t="shared" si="154"/>
        <v>0</v>
      </c>
      <c r="NKY8" s="6">
        <f t="shared" si="154"/>
        <v>0</v>
      </c>
      <c r="NKZ8" s="6">
        <f t="shared" si="154"/>
        <v>0</v>
      </c>
      <c r="NLA8" s="6">
        <f t="shared" si="154"/>
        <v>0</v>
      </c>
      <c r="NLB8" s="6">
        <f t="shared" si="154"/>
        <v>0</v>
      </c>
      <c r="NLC8" s="6">
        <f t="shared" si="154"/>
        <v>0</v>
      </c>
      <c r="NLD8" s="6">
        <f t="shared" si="154"/>
        <v>0</v>
      </c>
      <c r="NLE8" s="6">
        <f t="shared" si="154"/>
        <v>0</v>
      </c>
      <c r="NLF8" s="6">
        <f t="shared" si="154"/>
        <v>0</v>
      </c>
      <c r="NLG8" s="6">
        <f t="shared" si="154"/>
        <v>0</v>
      </c>
      <c r="NLH8" s="6">
        <f t="shared" si="154"/>
        <v>0</v>
      </c>
      <c r="NLI8" s="6">
        <f t="shared" si="154"/>
        <v>0</v>
      </c>
      <c r="NLJ8" s="6">
        <f t="shared" si="154"/>
        <v>0</v>
      </c>
      <c r="NLK8" s="6">
        <f t="shared" si="154"/>
        <v>0</v>
      </c>
      <c r="NLL8" s="6">
        <f t="shared" si="154"/>
        <v>0</v>
      </c>
      <c r="NLM8" s="6">
        <f t="shared" si="154"/>
        <v>0</v>
      </c>
      <c r="NLN8" s="6">
        <f t="shared" si="154"/>
        <v>0</v>
      </c>
      <c r="NLO8" s="6">
        <f t="shared" si="154"/>
        <v>0</v>
      </c>
      <c r="NLP8" s="6">
        <f t="shared" si="154"/>
        <v>0</v>
      </c>
      <c r="NLQ8" s="6">
        <f t="shared" si="154"/>
        <v>0</v>
      </c>
      <c r="NLR8" s="6">
        <f t="shared" si="154"/>
        <v>0</v>
      </c>
      <c r="NLS8" s="6">
        <f t="shared" si="154"/>
        <v>0</v>
      </c>
      <c r="NLT8" s="6">
        <f t="shared" si="154"/>
        <v>0</v>
      </c>
      <c r="NLU8" s="6">
        <f t="shared" si="154"/>
        <v>0</v>
      </c>
      <c r="NLV8" s="6">
        <f t="shared" si="154"/>
        <v>0</v>
      </c>
      <c r="NLW8" s="6">
        <f t="shared" si="154"/>
        <v>0</v>
      </c>
      <c r="NLX8" s="6">
        <f t="shared" si="154"/>
        <v>0</v>
      </c>
      <c r="NLY8" s="6">
        <f t="shared" si="154"/>
        <v>0</v>
      </c>
      <c r="NLZ8" s="6">
        <f t="shared" si="154"/>
        <v>0</v>
      </c>
      <c r="NMA8" s="6">
        <f t="shared" si="154"/>
        <v>0</v>
      </c>
      <c r="NMB8" s="6">
        <f t="shared" si="154"/>
        <v>0</v>
      </c>
      <c r="NMC8" s="6">
        <f t="shared" si="154"/>
        <v>0</v>
      </c>
      <c r="NMD8" s="6">
        <f t="shared" si="154"/>
        <v>0</v>
      </c>
      <c r="NME8" s="6">
        <f t="shared" si="154"/>
        <v>0</v>
      </c>
      <c r="NMF8" s="6">
        <f t="shared" si="154"/>
        <v>0</v>
      </c>
      <c r="NMG8" s="6">
        <f t="shared" si="154"/>
        <v>0</v>
      </c>
      <c r="NMH8" s="6">
        <f t="shared" si="154"/>
        <v>0</v>
      </c>
      <c r="NMI8" s="6">
        <f t="shared" si="154"/>
        <v>0</v>
      </c>
      <c r="NMJ8" s="6">
        <f t="shared" si="154"/>
        <v>0</v>
      </c>
      <c r="NMK8" s="6">
        <f t="shared" ref="NMK8:NOV8" si="155">+NMK5+NMK6+NMK7</f>
        <v>0</v>
      </c>
      <c r="NML8" s="6">
        <f t="shared" si="155"/>
        <v>0</v>
      </c>
      <c r="NMM8" s="6">
        <f t="shared" si="155"/>
        <v>0</v>
      </c>
      <c r="NMN8" s="6">
        <f t="shared" si="155"/>
        <v>0</v>
      </c>
      <c r="NMO8" s="6">
        <f t="shared" si="155"/>
        <v>0</v>
      </c>
      <c r="NMP8" s="6">
        <f t="shared" si="155"/>
        <v>0</v>
      </c>
      <c r="NMQ8" s="6">
        <f t="shared" si="155"/>
        <v>0</v>
      </c>
      <c r="NMR8" s="6">
        <f t="shared" si="155"/>
        <v>0</v>
      </c>
      <c r="NMS8" s="6">
        <f t="shared" si="155"/>
        <v>0</v>
      </c>
      <c r="NMT8" s="6">
        <f t="shared" si="155"/>
        <v>0</v>
      </c>
      <c r="NMU8" s="6">
        <f t="shared" si="155"/>
        <v>0</v>
      </c>
      <c r="NMV8" s="6">
        <f t="shared" si="155"/>
        <v>0</v>
      </c>
      <c r="NMW8" s="6">
        <f t="shared" si="155"/>
        <v>0</v>
      </c>
      <c r="NMX8" s="6">
        <f t="shared" si="155"/>
        <v>0</v>
      </c>
      <c r="NMY8" s="6">
        <f t="shared" si="155"/>
        <v>0</v>
      </c>
      <c r="NMZ8" s="6">
        <f t="shared" si="155"/>
        <v>0</v>
      </c>
      <c r="NNA8" s="6">
        <f t="shared" si="155"/>
        <v>0</v>
      </c>
      <c r="NNB8" s="6">
        <f t="shared" si="155"/>
        <v>0</v>
      </c>
      <c r="NNC8" s="6">
        <f t="shared" si="155"/>
        <v>0</v>
      </c>
      <c r="NND8" s="6">
        <f t="shared" si="155"/>
        <v>0</v>
      </c>
      <c r="NNE8" s="6">
        <f t="shared" si="155"/>
        <v>0</v>
      </c>
      <c r="NNF8" s="6">
        <f t="shared" si="155"/>
        <v>0</v>
      </c>
      <c r="NNG8" s="6">
        <f t="shared" si="155"/>
        <v>0</v>
      </c>
      <c r="NNH8" s="6">
        <f t="shared" si="155"/>
        <v>0</v>
      </c>
      <c r="NNI8" s="6">
        <f t="shared" si="155"/>
        <v>0</v>
      </c>
      <c r="NNJ8" s="6">
        <f t="shared" si="155"/>
        <v>0</v>
      </c>
      <c r="NNK8" s="6">
        <f t="shared" si="155"/>
        <v>0</v>
      </c>
      <c r="NNL8" s="6">
        <f t="shared" si="155"/>
        <v>0</v>
      </c>
      <c r="NNM8" s="6">
        <f t="shared" si="155"/>
        <v>0</v>
      </c>
      <c r="NNN8" s="6">
        <f t="shared" si="155"/>
        <v>0</v>
      </c>
      <c r="NNO8" s="6">
        <f t="shared" si="155"/>
        <v>0</v>
      </c>
      <c r="NNP8" s="6">
        <f t="shared" si="155"/>
        <v>0</v>
      </c>
      <c r="NNQ8" s="6">
        <f t="shared" si="155"/>
        <v>0</v>
      </c>
      <c r="NNR8" s="6">
        <f t="shared" si="155"/>
        <v>0</v>
      </c>
      <c r="NNS8" s="6">
        <f t="shared" si="155"/>
        <v>0</v>
      </c>
      <c r="NNT8" s="6">
        <f t="shared" si="155"/>
        <v>0</v>
      </c>
      <c r="NNU8" s="6">
        <f t="shared" si="155"/>
        <v>0</v>
      </c>
      <c r="NNV8" s="6">
        <f t="shared" si="155"/>
        <v>0</v>
      </c>
      <c r="NNW8" s="6">
        <f t="shared" si="155"/>
        <v>0</v>
      </c>
      <c r="NNX8" s="6">
        <f t="shared" si="155"/>
        <v>0</v>
      </c>
      <c r="NNY8" s="6">
        <f t="shared" si="155"/>
        <v>0</v>
      </c>
      <c r="NNZ8" s="6">
        <f t="shared" si="155"/>
        <v>0</v>
      </c>
      <c r="NOA8" s="6">
        <f t="shared" si="155"/>
        <v>0</v>
      </c>
      <c r="NOB8" s="6">
        <f t="shared" si="155"/>
        <v>0</v>
      </c>
      <c r="NOC8" s="6">
        <f t="shared" si="155"/>
        <v>0</v>
      </c>
      <c r="NOD8" s="6">
        <f t="shared" si="155"/>
        <v>0</v>
      </c>
      <c r="NOE8" s="6">
        <f t="shared" si="155"/>
        <v>0</v>
      </c>
      <c r="NOF8" s="6">
        <f t="shared" si="155"/>
        <v>0</v>
      </c>
      <c r="NOG8" s="6">
        <f t="shared" si="155"/>
        <v>0</v>
      </c>
      <c r="NOH8" s="6">
        <f t="shared" si="155"/>
        <v>0</v>
      </c>
      <c r="NOI8" s="6">
        <f t="shared" si="155"/>
        <v>0</v>
      </c>
      <c r="NOJ8" s="6">
        <f t="shared" si="155"/>
        <v>0</v>
      </c>
      <c r="NOK8" s="6">
        <f t="shared" si="155"/>
        <v>0</v>
      </c>
      <c r="NOL8" s="6">
        <f t="shared" si="155"/>
        <v>0</v>
      </c>
      <c r="NOM8" s="6">
        <f t="shared" si="155"/>
        <v>0</v>
      </c>
      <c r="NON8" s="6">
        <f t="shared" si="155"/>
        <v>0</v>
      </c>
      <c r="NOO8" s="6">
        <f t="shared" si="155"/>
        <v>0</v>
      </c>
      <c r="NOP8" s="6">
        <f t="shared" si="155"/>
        <v>0</v>
      </c>
      <c r="NOQ8" s="6">
        <f t="shared" si="155"/>
        <v>0</v>
      </c>
      <c r="NOR8" s="6">
        <f t="shared" si="155"/>
        <v>0</v>
      </c>
      <c r="NOS8" s="6">
        <f t="shared" si="155"/>
        <v>0</v>
      </c>
      <c r="NOT8" s="6">
        <f t="shared" si="155"/>
        <v>0</v>
      </c>
      <c r="NOU8" s="6">
        <f t="shared" si="155"/>
        <v>0</v>
      </c>
      <c r="NOV8" s="6">
        <f t="shared" si="155"/>
        <v>0</v>
      </c>
      <c r="NOW8" s="6">
        <f t="shared" ref="NOW8:NRH8" si="156">+NOW5+NOW6+NOW7</f>
        <v>0</v>
      </c>
      <c r="NOX8" s="6">
        <f t="shared" si="156"/>
        <v>0</v>
      </c>
      <c r="NOY8" s="6">
        <f t="shared" si="156"/>
        <v>0</v>
      </c>
      <c r="NOZ8" s="6">
        <f t="shared" si="156"/>
        <v>0</v>
      </c>
      <c r="NPA8" s="6">
        <f t="shared" si="156"/>
        <v>0</v>
      </c>
      <c r="NPB8" s="6">
        <f t="shared" si="156"/>
        <v>0</v>
      </c>
      <c r="NPC8" s="6">
        <f t="shared" si="156"/>
        <v>0</v>
      </c>
      <c r="NPD8" s="6">
        <f t="shared" si="156"/>
        <v>0</v>
      </c>
      <c r="NPE8" s="6">
        <f t="shared" si="156"/>
        <v>0</v>
      </c>
      <c r="NPF8" s="6">
        <f t="shared" si="156"/>
        <v>0</v>
      </c>
      <c r="NPG8" s="6">
        <f t="shared" si="156"/>
        <v>0</v>
      </c>
      <c r="NPH8" s="6">
        <f t="shared" si="156"/>
        <v>0</v>
      </c>
      <c r="NPI8" s="6">
        <f t="shared" si="156"/>
        <v>0</v>
      </c>
      <c r="NPJ8" s="6">
        <f t="shared" si="156"/>
        <v>0</v>
      </c>
      <c r="NPK8" s="6">
        <f t="shared" si="156"/>
        <v>0</v>
      </c>
      <c r="NPL8" s="6">
        <f t="shared" si="156"/>
        <v>0</v>
      </c>
      <c r="NPM8" s="6">
        <f t="shared" si="156"/>
        <v>0</v>
      </c>
      <c r="NPN8" s="6">
        <f t="shared" si="156"/>
        <v>0</v>
      </c>
      <c r="NPO8" s="6">
        <f t="shared" si="156"/>
        <v>0</v>
      </c>
      <c r="NPP8" s="6">
        <f t="shared" si="156"/>
        <v>0</v>
      </c>
      <c r="NPQ8" s="6">
        <f t="shared" si="156"/>
        <v>0</v>
      </c>
      <c r="NPR8" s="6">
        <f t="shared" si="156"/>
        <v>0</v>
      </c>
      <c r="NPS8" s="6">
        <f t="shared" si="156"/>
        <v>0</v>
      </c>
      <c r="NPT8" s="6">
        <f t="shared" si="156"/>
        <v>0</v>
      </c>
      <c r="NPU8" s="6">
        <f t="shared" si="156"/>
        <v>0</v>
      </c>
      <c r="NPV8" s="6">
        <f t="shared" si="156"/>
        <v>0</v>
      </c>
      <c r="NPW8" s="6">
        <f t="shared" si="156"/>
        <v>0</v>
      </c>
      <c r="NPX8" s="6">
        <f t="shared" si="156"/>
        <v>0</v>
      </c>
      <c r="NPY8" s="6">
        <f t="shared" si="156"/>
        <v>0</v>
      </c>
      <c r="NPZ8" s="6">
        <f t="shared" si="156"/>
        <v>0</v>
      </c>
      <c r="NQA8" s="6">
        <f t="shared" si="156"/>
        <v>0</v>
      </c>
      <c r="NQB8" s="6">
        <f t="shared" si="156"/>
        <v>0</v>
      </c>
      <c r="NQC8" s="6">
        <f t="shared" si="156"/>
        <v>0</v>
      </c>
      <c r="NQD8" s="6">
        <f t="shared" si="156"/>
        <v>0</v>
      </c>
      <c r="NQE8" s="6">
        <f t="shared" si="156"/>
        <v>0</v>
      </c>
      <c r="NQF8" s="6">
        <f t="shared" si="156"/>
        <v>0</v>
      </c>
      <c r="NQG8" s="6">
        <f t="shared" si="156"/>
        <v>0</v>
      </c>
      <c r="NQH8" s="6">
        <f t="shared" si="156"/>
        <v>0</v>
      </c>
      <c r="NQI8" s="6">
        <f t="shared" si="156"/>
        <v>0</v>
      </c>
      <c r="NQJ8" s="6">
        <f t="shared" si="156"/>
        <v>0</v>
      </c>
      <c r="NQK8" s="6">
        <f t="shared" si="156"/>
        <v>0</v>
      </c>
      <c r="NQL8" s="6">
        <f t="shared" si="156"/>
        <v>0</v>
      </c>
      <c r="NQM8" s="6">
        <f t="shared" si="156"/>
        <v>0</v>
      </c>
      <c r="NQN8" s="6">
        <f t="shared" si="156"/>
        <v>0</v>
      </c>
      <c r="NQO8" s="6">
        <f t="shared" si="156"/>
        <v>0</v>
      </c>
      <c r="NQP8" s="6">
        <f t="shared" si="156"/>
        <v>0</v>
      </c>
      <c r="NQQ8" s="6">
        <f t="shared" si="156"/>
        <v>0</v>
      </c>
      <c r="NQR8" s="6">
        <f t="shared" si="156"/>
        <v>0</v>
      </c>
      <c r="NQS8" s="6">
        <f t="shared" si="156"/>
        <v>0</v>
      </c>
      <c r="NQT8" s="6">
        <f t="shared" si="156"/>
        <v>0</v>
      </c>
      <c r="NQU8" s="6">
        <f t="shared" si="156"/>
        <v>0</v>
      </c>
      <c r="NQV8" s="6">
        <f t="shared" si="156"/>
        <v>0</v>
      </c>
      <c r="NQW8" s="6">
        <f t="shared" si="156"/>
        <v>0</v>
      </c>
      <c r="NQX8" s="6">
        <f t="shared" si="156"/>
        <v>0</v>
      </c>
      <c r="NQY8" s="6">
        <f t="shared" si="156"/>
        <v>0</v>
      </c>
      <c r="NQZ8" s="6">
        <f t="shared" si="156"/>
        <v>0</v>
      </c>
      <c r="NRA8" s="6">
        <f t="shared" si="156"/>
        <v>0</v>
      </c>
      <c r="NRB8" s="6">
        <f t="shared" si="156"/>
        <v>0</v>
      </c>
      <c r="NRC8" s="6">
        <f t="shared" si="156"/>
        <v>0</v>
      </c>
      <c r="NRD8" s="6">
        <f t="shared" si="156"/>
        <v>0</v>
      </c>
      <c r="NRE8" s="6">
        <f t="shared" si="156"/>
        <v>0</v>
      </c>
      <c r="NRF8" s="6">
        <f t="shared" si="156"/>
        <v>0</v>
      </c>
      <c r="NRG8" s="6">
        <f t="shared" si="156"/>
        <v>0</v>
      </c>
      <c r="NRH8" s="6">
        <f t="shared" si="156"/>
        <v>0</v>
      </c>
      <c r="NRI8" s="6">
        <f t="shared" ref="NRI8:NTT8" si="157">+NRI5+NRI6+NRI7</f>
        <v>0</v>
      </c>
      <c r="NRJ8" s="6">
        <f t="shared" si="157"/>
        <v>0</v>
      </c>
      <c r="NRK8" s="6">
        <f t="shared" si="157"/>
        <v>0</v>
      </c>
      <c r="NRL8" s="6">
        <f t="shared" si="157"/>
        <v>0</v>
      </c>
      <c r="NRM8" s="6">
        <f t="shared" si="157"/>
        <v>0</v>
      </c>
      <c r="NRN8" s="6">
        <f t="shared" si="157"/>
        <v>0</v>
      </c>
      <c r="NRO8" s="6">
        <f t="shared" si="157"/>
        <v>0</v>
      </c>
      <c r="NRP8" s="6">
        <f t="shared" si="157"/>
        <v>0</v>
      </c>
      <c r="NRQ8" s="6">
        <f t="shared" si="157"/>
        <v>0</v>
      </c>
      <c r="NRR8" s="6">
        <f t="shared" si="157"/>
        <v>0</v>
      </c>
      <c r="NRS8" s="6">
        <f t="shared" si="157"/>
        <v>0</v>
      </c>
      <c r="NRT8" s="6">
        <f t="shared" si="157"/>
        <v>0</v>
      </c>
      <c r="NRU8" s="6">
        <f t="shared" si="157"/>
        <v>0</v>
      </c>
      <c r="NRV8" s="6">
        <f t="shared" si="157"/>
        <v>0</v>
      </c>
      <c r="NRW8" s="6">
        <f t="shared" si="157"/>
        <v>0</v>
      </c>
      <c r="NRX8" s="6">
        <f t="shared" si="157"/>
        <v>0</v>
      </c>
      <c r="NRY8" s="6">
        <f t="shared" si="157"/>
        <v>0</v>
      </c>
      <c r="NRZ8" s="6">
        <f t="shared" si="157"/>
        <v>0</v>
      </c>
      <c r="NSA8" s="6">
        <f t="shared" si="157"/>
        <v>0</v>
      </c>
      <c r="NSB8" s="6">
        <f t="shared" si="157"/>
        <v>0</v>
      </c>
      <c r="NSC8" s="6">
        <f t="shared" si="157"/>
        <v>0</v>
      </c>
      <c r="NSD8" s="6">
        <f t="shared" si="157"/>
        <v>0</v>
      </c>
      <c r="NSE8" s="6">
        <f t="shared" si="157"/>
        <v>0</v>
      </c>
      <c r="NSF8" s="6">
        <f t="shared" si="157"/>
        <v>0</v>
      </c>
      <c r="NSG8" s="6">
        <f t="shared" si="157"/>
        <v>0</v>
      </c>
      <c r="NSH8" s="6">
        <f t="shared" si="157"/>
        <v>0</v>
      </c>
      <c r="NSI8" s="6">
        <f t="shared" si="157"/>
        <v>0</v>
      </c>
      <c r="NSJ8" s="6">
        <f t="shared" si="157"/>
        <v>0</v>
      </c>
      <c r="NSK8" s="6">
        <f t="shared" si="157"/>
        <v>0</v>
      </c>
      <c r="NSL8" s="6">
        <f t="shared" si="157"/>
        <v>0</v>
      </c>
      <c r="NSM8" s="6">
        <f t="shared" si="157"/>
        <v>0</v>
      </c>
      <c r="NSN8" s="6">
        <f t="shared" si="157"/>
        <v>0</v>
      </c>
      <c r="NSO8" s="6">
        <f t="shared" si="157"/>
        <v>0</v>
      </c>
      <c r="NSP8" s="6">
        <f t="shared" si="157"/>
        <v>0</v>
      </c>
      <c r="NSQ8" s="6">
        <f t="shared" si="157"/>
        <v>0</v>
      </c>
      <c r="NSR8" s="6">
        <f t="shared" si="157"/>
        <v>0</v>
      </c>
      <c r="NSS8" s="6">
        <f t="shared" si="157"/>
        <v>0</v>
      </c>
      <c r="NST8" s="6">
        <f t="shared" si="157"/>
        <v>0</v>
      </c>
      <c r="NSU8" s="6">
        <f t="shared" si="157"/>
        <v>0</v>
      </c>
      <c r="NSV8" s="6">
        <f t="shared" si="157"/>
        <v>0</v>
      </c>
      <c r="NSW8" s="6">
        <f t="shared" si="157"/>
        <v>0</v>
      </c>
      <c r="NSX8" s="6">
        <f t="shared" si="157"/>
        <v>0</v>
      </c>
      <c r="NSY8" s="6">
        <f t="shared" si="157"/>
        <v>0</v>
      </c>
      <c r="NSZ8" s="6">
        <f t="shared" si="157"/>
        <v>0</v>
      </c>
      <c r="NTA8" s="6">
        <f t="shared" si="157"/>
        <v>0</v>
      </c>
      <c r="NTB8" s="6">
        <f t="shared" si="157"/>
        <v>0</v>
      </c>
      <c r="NTC8" s="6">
        <f t="shared" si="157"/>
        <v>0</v>
      </c>
      <c r="NTD8" s="6">
        <f t="shared" si="157"/>
        <v>0</v>
      </c>
      <c r="NTE8" s="6">
        <f t="shared" si="157"/>
        <v>0</v>
      </c>
      <c r="NTF8" s="6">
        <f t="shared" si="157"/>
        <v>0</v>
      </c>
      <c r="NTG8" s="6">
        <f t="shared" si="157"/>
        <v>0</v>
      </c>
      <c r="NTH8" s="6">
        <f t="shared" si="157"/>
        <v>0</v>
      </c>
      <c r="NTI8" s="6">
        <f t="shared" si="157"/>
        <v>0</v>
      </c>
      <c r="NTJ8" s="6">
        <f t="shared" si="157"/>
        <v>0</v>
      </c>
      <c r="NTK8" s="6">
        <f t="shared" si="157"/>
        <v>0</v>
      </c>
      <c r="NTL8" s="6">
        <f t="shared" si="157"/>
        <v>0</v>
      </c>
      <c r="NTM8" s="6">
        <f t="shared" si="157"/>
        <v>0</v>
      </c>
      <c r="NTN8" s="6">
        <f t="shared" si="157"/>
        <v>0</v>
      </c>
      <c r="NTO8" s="6">
        <f t="shared" si="157"/>
        <v>0</v>
      </c>
      <c r="NTP8" s="6">
        <f t="shared" si="157"/>
        <v>0</v>
      </c>
      <c r="NTQ8" s="6">
        <f t="shared" si="157"/>
        <v>0</v>
      </c>
      <c r="NTR8" s="6">
        <f t="shared" si="157"/>
        <v>0</v>
      </c>
      <c r="NTS8" s="6">
        <f t="shared" si="157"/>
        <v>0</v>
      </c>
      <c r="NTT8" s="6">
        <f t="shared" si="157"/>
        <v>0</v>
      </c>
      <c r="NTU8" s="6">
        <f t="shared" ref="NTU8:NWF8" si="158">+NTU5+NTU6+NTU7</f>
        <v>0</v>
      </c>
      <c r="NTV8" s="6">
        <f t="shared" si="158"/>
        <v>0</v>
      </c>
      <c r="NTW8" s="6">
        <f t="shared" si="158"/>
        <v>0</v>
      </c>
      <c r="NTX8" s="6">
        <f t="shared" si="158"/>
        <v>0</v>
      </c>
      <c r="NTY8" s="6">
        <f t="shared" si="158"/>
        <v>0</v>
      </c>
      <c r="NTZ8" s="6">
        <f t="shared" si="158"/>
        <v>0</v>
      </c>
      <c r="NUA8" s="6">
        <f t="shared" si="158"/>
        <v>0</v>
      </c>
      <c r="NUB8" s="6">
        <f t="shared" si="158"/>
        <v>0</v>
      </c>
      <c r="NUC8" s="6">
        <f t="shared" si="158"/>
        <v>0</v>
      </c>
      <c r="NUD8" s="6">
        <f t="shared" si="158"/>
        <v>0</v>
      </c>
      <c r="NUE8" s="6">
        <f t="shared" si="158"/>
        <v>0</v>
      </c>
      <c r="NUF8" s="6">
        <f t="shared" si="158"/>
        <v>0</v>
      </c>
      <c r="NUG8" s="6">
        <f t="shared" si="158"/>
        <v>0</v>
      </c>
      <c r="NUH8" s="6">
        <f t="shared" si="158"/>
        <v>0</v>
      </c>
      <c r="NUI8" s="6">
        <f t="shared" si="158"/>
        <v>0</v>
      </c>
      <c r="NUJ8" s="6">
        <f t="shared" si="158"/>
        <v>0</v>
      </c>
      <c r="NUK8" s="6">
        <f t="shared" si="158"/>
        <v>0</v>
      </c>
      <c r="NUL8" s="6">
        <f t="shared" si="158"/>
        <v>0</v>
      </c>
      <c r="NUM8" s="6">
        <f t="shared" si="158"/>
        <v>0</v>
      </c>
      <c r="NUN8" s="6">
        <f t="shared" si="158"/>
        <v>0</v>
      </c>
      <c r="NUO8" s="6">
        <f t="shared" si="158"/>
        <v>0</v>
      </c>
      <c r="NUP8" s="6">
        <f t="shared" si="158"/>
        <v>0</v>
      </c>
      <c r="NUQ8" s="6">
        <f t="shared" si="158"/>
        <v>0</v>
      </c>
      <c r="NUR8" s="6">
        <f t="shared" si="158"/>
        <v>0</v>
      </c>
      <c r="NUS8" s="6">
        <f t="shared" si="158"/>
        <v>0</v>
      </c>
      <c r="NUT8" s="6">
        <f t="shared" si="158"/>
        <v>0</v>
      </c>
      <c r="NUU8" s="6">
        <f t="shared" si="158"/>
        <v>0</v>
      </c>
      <c r="NUV8" s="6">
        <f t="shared" si="158"/>
        <v>0</v>
      </c>
      <c r="NUW8" s="6">
        <f t="shared" si="158"/>
        <v>0</v>
      </c>
      <c r="NUX8" s="6">
        <f t="shared" si="158"/>
        <v>0</v>
      </c>
      <c r="NUY8" s="6">
        <f t="shared" si="158"/>
        <v>0</v>
      </c>
      <c r="NUZ8" s="6">
        <f t="shared" si="158"/>
        <v>0</v>
      </c>
      <c r="NVA8" s="6">
        <f t="shared" si="158"/>
        <v>0</v>
      </c>
      <c r="NVB8" s="6">
        <f t="shared" si="158"/>
        <v>0</v>
      </c>
      <c r="NVC8" s="6">
        <f t="shared" si="158"/>
        <v>0</v>
      </c>
      <c r="NVD8" s="6">
        <f t="shared" si="158"/>
        <v>0</v>
      </c>
      <c r="NVE8" s="6">
        <f t="shared" si="158"/>
        <v>0</v>
      </c>
      <c r="NVF8" s="6">
        <f t="shared" si="158"/>
        <v>0</v>
      </c>
      <c r="NVG8" s="6">
        <f t="shared" si="158"/>
        <v>0</v>
      </c>
      <c r="NVH8" s="6">
        <f t="shared" si="158"/>
        <v>0</v>
      </c>
      <c r="NVI8" s="6">
        <f t="shared" si="158"/>
        <v>0</v>
      </c>
      <c r="NVJ8" s="6">
        <f t="shared" si="158"/>
        <v>0</v>
      </c>
      <c r="NVK8" s="6">
        <f t="shared" si="158"/>
        <v>0</v>
      </c>
      <c r="NVL8" s="6">
        <f t="shared" si="158"/>
        <v>0</v>
      </c>
      <c r="NVM8" s="6">
        <f t="shared" si="158"/>
        <v>0</v>
      </c>
      <c r="NVN8" s="6">
        <f t="shared" si="158"/>
        <v>0</v>
      </c>
      <c r="NVO8" s="6">
        <f t="shared" si="158"/>
        <v>0</v>
      </c>
      <c r="NVP8" s="6">
        <f t="shared" si="158"/>
        <v>0</v>
      </c>
      <c r="NVQ8" s="6">
        <f t="shared" si="158"/>
        <v>0</v>
      </c>
      <c r="NVR8" s="6">
        <f t="shared" si="158"/>
        <v>0</v>
      </c>
      <c r="NVS8" s="6">
        <f t="shared" si="158"/>
        <v>0</v>
      </c>
      <c r="NVT8" s="6">
        <f t="shared" si="158"/>
        <v>0</v>
      </c>
      <c r="NVU8" s="6">
        <f t="shared" si="158"/>
        <v>0</v>
      </c>
      <c r="NVV8" s="6">
        <f t="shared" si="158"/>
        <v>0</v>
      </c>
      <c r="NVW8" s="6">
        <f t="shared" si="158"/>
        <v>0</v>
      </c>
      <c r="NVX8" s="6">
        <f t="shared" si="158"/>
        <v>0</v>
      </c>
      <c r="NVY8" s="6">
        <f t="shared" si="158"/>
        <v>0</v>
      </c>
      <c r="NVZ8" s="6">
        <f t="shared" si="158"/>
        <v>0</v>
      </c>
      <c r="NWA8" s="6">
        <f t="shared" si="158"/>
        <v>0</v>
      </c>
      <c r="NWB8" s="6">
        <f t="shared" si="158"/>
        <v>0</v>
      </c>
      <c r="NWC8" s="6">
        <f t="shared" si="158"/>
        <v>0</v>
      </c>
      <c r="NWD8" s="6">
        <f t="shared" si="158"/>
        <v>0</v>
      </c>
      <c r="NWE8" s="6">
        <f t="shared" si="158"/>
        <v>0</v>
      </c>
      <c r="NWF8" s="6">
        <f t="shared" si="158"/>
        <v>0</v>
      </c>
      <c r="NWG8" s="6">
        <f t="shared" ref="NWG8:NYR8" si="159">+NWG5+NWG6+NWG7</f>
        <v>0</v>
      </c>
      <c r="NWH8" s="6">
        <f t="shared" si="159"/>
        <v>0</v>
      </c>
      <c r="NWI8" s="6">
        <f t="shared" si="159"/>
        <v>0</v>
      </c>
      <c r="NWJ8" s="6">
        <f t="shared" si="159"/>
        <v>0</v>
      </c>
      <c r="NWK8" s="6">
        <f t="shared" si="159"/>
        <v>0</v>
      </c>
      <c r="NWL8" s="6">
        <f t="shared" si="159"/>
        <v>0</v>
      </c>
      <c r="NWM8" s="6">
        <f t="shared" si="159"/>
        <v>0</v>
      </c>
      <c r="NWN8" s="6">
        <f t="shared" si="159"/>
        <v>0</v>
      </c>
      <c r="NWO8" s="6">
        <f t="shared" si="159"/>
        <v>0</v>
      </c>
      <c r="NWP8" s="6">
        <f t="shared" si="159"/>
        <v>0</v>
      </c>
      <c r="NWQ8" s="6">
        <f t="shared" si="159"/>
        <v>0</v>
      </c>
      <c r="NWR8" s="6">
        <f t="shared" si="159"/>
        <v>0</v>
      </c>
      <c r="NWS8" s="6">
        <f t="shared" si="159"/>
        <v>0</v>
      </c>
      <c r="NWT8" s="6">
        <f t="shared" si="159"/>
        <v>0</v>
      </c>
      <c r="NWU8" s="6">
        <f t="shared" si="159"/>
        <v>0</v>
      </c>
      <c r="NWV8" s="6">
        <f t="shared" si="159"/>
        <v>0</v>
      </c>
      <c r="NWW8" s="6">
        <f t="shared" si="159"/>
        <v>0</v>
      </c>
      <c r="NWX8" s="6">
        <f t="shared" si="159"/>
        <v>0</v>
      </c>
      <c r="NWY8" s="6">
        <f t="shared" si="159"/>
        <v>0</v>
      </c>
      <c r="NWZ8" s="6">
        <f t="shared" si="159"/>
        <v>0</v>
      </c>
      <c r="NXA8" s="6">
        <f t="shared" si="159"/>
        <v>0</v>
      </c>
      <c r="NXB8" s="6">
        <f t="shared" si="159"/>
        <v>0</v>
      </c>
      <c r="NXC8" s="6">
        <f t="shared" si="159"/>
        <v>0</v>
      </c>
      <c r="NXD8" s="6">
        <f t="shared" si="159"/>
        <v>0</v>
      </c>
      <c r="NXE8" s="6">
        <f t="shared" si="159"/>
        <v>0</v>
      </c>
      <c r="NXF8" s="6">
        <f t="shared" si="159"/>
        <v>0</v>
      </c>
      <c r="NXG8" s="6">
        <f t="shared" si="159"/>
        <v>0</v>
      </c>
      <c r="NXH8" s="6">
        <f t="shared" si="159"/>
        <v>0</v>
      </c>
      <c r="NXI8" s="6">
        <f t="shared" si="159"/>
        <v>0</v>
      </c>
      <c r="NXJ8" s="6">
        <f t="shared" si="159"/>
        <v>0</v>
      </c>
      <c r="NXK8" s="6">
        <f t="shared" si="159"/>
        <v>0</v>
      </c>
      <c r="NXL8" s="6">
        <f t="shared" si="159"/>
        <v>0</v>
      </c>
      <c r="NXM8" s="6">
        <f t="shared" si="159"/>
        <v>0</v>
      </c>
      <c r="NXN8" s="6">
        <f t="shared" si="159"/>
        <v>0</v>
      </c>
      <c r="NXO8" s="6">
        <f t="shared" si="159"/>
        <v>0</v>
      </c>
      <c r="NXP8" s="6">
        <f t="shared" si="159"/>
        <v>0</v>
      </c>
      <c r="NXQ8" s="6">
        <f t="shared" si="159"/>
        <v>0</v>
      </c>
      <c r="NXR8" s="6">
        <f t="shared" si="159"/>
        <v>0</v>
      </c>
      <c r="NXS8" s="6">
        <f t="shared" si="159"/>
        <v>0</v>
      </c>
      <c r="NXT8" s="6">
        <f t="shared" si="159"/>
        <v>0</v>
      </c>
      <c r="NXU8" s="6">
        <f t="shared" si="159"/>
        <v>0</v>
      </c>
      <c r="NXV8" s="6">
        <f t="shared" si="159"/>
        <v>0</v>
      </c>
      <c r="NXW8" s="6">
        <f t="shared" si="159"/>
        <v>0</v>
      </c>
      <c r="NXX8" s="6">
        <f t="shared" si="159"/>
        <v>0</v>
      </c>
      <c r="NXY8" s="6">
        <f t="shared" si="159"/>
        <v>0</v>
      </c>
      <c r="NXZ8" s="6">
        <f t="shared" si="159"/>
        <v>0</v>
      </c>
      <c r="NYA8" s="6">
        <f t="shared" si="159"/>
        <v>0</v>
      </c>
      <c r="NYB8" s="6">
        <f t="shared" si="159"/>
        <v>0</v>
      </c>
      <c r="NYC8" s="6">
        <f t="shared" si="159"/>
        <v>0</v>
      </c>
      <c r="NYD8" s="6">
        <f t="shared" si="159"/>
        <v>0</v>
      </c>
      <c r="NYE8" s="6">
        <f t="shared" si="159"/>
        <v>0</v>
      </c>
      <c r="NYF8" s="6">
        <f t="shared" si="159"/>
        <v>0</v>
      </c>
      <c r="NYG8" s="6">
        <f t="shared" si="159"/>
        <v>0</v>
      </c>
      <c r="NYH8" s="6">
        <f t="shared" si="159"/>
        <v>0</v>
      </c>
      <c r="NYI8" s="6">
        <f t="shared" si="159"/>
        <v>0</v>
      </c>
      <c r="NYJ8" s="6">
        <f t="shared" si="159"/>
        <v>0</v>
      </c>
      <c r="NYK8" s="6">
        <f t="shared" si="159"/>
        <v>0</v>
      </c>
      <c r="NYL8" s="6">
        <f t="shared" si="159"/>
        <v>0</v>
      </c>
      <c r="NYM8" s="6">
        <f t="shared" si="159"/>
        <v>0</v>
      </c>
      <c r="NYN8" s="6">
        <f t="shared" si="159"/>
        <v>0</v>
      </c>
      <c r="NYO8" s="6">
        <f t="shared" si="159"/>
        <v>0</v>
      </c>
      <c r="NYP8" s="6">
        <f t="shared" si="159"/>
        <v>0</v>
      </c>
      <c r="NYQ8" s="6">
        <f t="shared" si="159"/>
        <v>0</v>
      </c>
      <c r="NYR8" s="6">
        <f t="shared" si="159"/>
        <v>0</v>
      </c>
      <c r="NYS8" s="6">
        <f t="shared" ref="NYS8:OBD8" si="160">+NYS5+NYS6+NYS7</f>
        <v>0</v>
      </c>
      <c r="NYT8" s="6">
        <f t="shared" si="160"/>
        <v>0</v>
      </c>
      <c r="NYU8" s="6">
        <f t="shared" si="160"/>
        <v>0</v>
      </c>
      <c r="NYV8" s="6">
        <f t="shared" si="160"/>
        <v>0</v>
      </c>
      <c r="NYW8" s="6">
        <f t="shared" si="160"/>
        <v>0</v>
      </c>
      <c r="NYX8" s="6">
        <f t="shared" si="160"/>
        <v>0</v>
      </c>
      <c r="NYY8" s="6">
        <f t="shared" si="160"/>
        <v>0</v>
      </c>
      <c r="NYZ8" s="6">
        <f t="shared" si="160"/>
        <v>0</v>
      </c>
      <c r="NZA8" s="6">
        <f t="shared" si="160"/>
        <v>0</v>
      </c>
      <c r="NZB8" s="6">
        <f t="shared" si="160"/>
        <v>0</v>
      </c>
      <c r="NZC8" s="6">
        <f t="shared" si="160"/>
        <v>0</v>
      </c>
      <c r="NZD8" s="6">
        <f t="shared" si="160"/>
        <v>0</v>
      </c>
      <c r="NZE8" s="6">
        <f t="shared" si="160"/>
        <v>0</v>
      </c>
      <c r="NZF8" s="6">
        <f t="shared" si="160"/>
        <v>0</v>
      </c>
      <c r="NZG8" s="6">
        <f t="shared" si="160"/>
        <v>0</v>
      </c>
      <c r="NZH8" s="6">
        <f t="shared" si="160"/>
        <v>0</v>
      </c>
      <c r="NZI8" s="6">
        <f t="shared" si="160"/>
        <v>0</v>
      </c>
      <c r="NZJ8" s="6">
        <f t="shared" si="160"/>
        <v>0</v>
      </c>
      <c r="NZK8" s="6">
        <f t="shared" si="160"/>
        <v>0</v>
      </c>
      <c r="NZL8" s="6">
        <f t="shared" si="160"/>
        <v>0</v>
      </c>
      <c r="NZM8" s="6">
        <f t="shared" si="160"/>
        <v>0</v>
      </c>
      <c r="NZN8" s="6">
        <f t="shared" si="160"/>
        <v>0</v>
      </c>
      <c r="NZO8" s="6">
        <f t="shared" si="160"/>
        <v>0</v>
      </c>
      <c r="NZP8" s="6">
        <f t="shared" si="160"/>
        <v>0</v>
      </c>
      <c r="NZQ8" s="6">
        <f t="shared" si="160"/>
        <v>0</v>
      </c>
      <c r="NZR8" s="6">
        <f t="shared" si="160"/>
        <v>0</v>
      </c>
      <c r="NZS8" s="6">
        <f t="shared" si="160"/>
        <v>0</v>
      </c>
      <c r="NZT8" s="6">
        <f t="shared" si="160"/>
        <v>0</v>
      </c>
      <c r="NZU8" s="6">
        <f t="shared" si="160"/>
        <v>0</v>
      </c>
      <c r="NZV8" s="6">
        <f t="shared" si="160"/>
        <v>0</v>
      </c>
      <c r="NZW8" s="6">
        <f t="shared" si="160"/>
        <v>0</v>
      </c>
      <c r="NZX8" s="6">
        <f t="shared" si="160"/>
        <v>0</v>
      </c>
      <c r="NZY8" s="6">
        <f t="shared" si="160"/>
        <v>0</v>
      </c>
      <c r="NZZ8" s="6">
        <f t="shared" si="160"/>
        <v>0</v>
      </c>
      <c r="OAA8" s="6">
        <f t="shared" si="160"/>
        <v>0</v>
      </c>
      <c r="OAB8" s="6">
        <f t="shared" si="160"/>
        <v>0</v>
      </c>
      <c r="OAC8" s="6">
        <f t="shared" si="160"/>
        <v>0</v>
      </c>
      <c r="OAD8" s="6">
        <f t="shared" si="160"/>
        <v>0</v>
      </c>
      <c r="OAE8" s="6">
        <f t="shared" si="160"/>
        <v>0</v>
      </c>
      <c r="OAF8" s="6">
        <f t="shared" si="160"/>
        <v>0</v>
      </c>
      <c r="OAG8" s="6">
        <f t="shared" si="160"/>
        <v>0</v>
      </c>
      <c r="OAH8" s="6">
        <f t="shared" si="160"/>
        <v>0</v>
      </c>
      <c r="OAI8" s="6">
        <f t="shared" si="160"/>
        <v>0</v>
      </c>
      <c r="OAJ8" s="6">
        <f t="shared" si="160"/>
        <v>0</v>
      </c>
      <c r="OAK8" s="6">
        <f t="shared" si="160"/>
        <v>0</v>
      </c>
      <c r="OAL8" s="6">
        <f t="shared" si="160"/>
        <v>0</v>
      </c>
      <c r="OAM8" s="6">
        <f t="shared" si="160"/>
        <v>0</v>
      </c>
      <c r="OAN8" s="6">
        <f t="shared" si="160"/>
        <v>0</v>
      </c>
      <c r="OAO8" s="6">
        <f t="shared" si="160"/>
        <v>0</v>
      </c>
      <c r="OAP8" s="6">
        <f t="shared" si="160"/>
        <v>0</v>
      </c>
      <c r="OAQ8" s="6">
        <f t="shared" si="160"/>
        <v>0</v>
      </c>
      <c r="OAR8" s="6">
        <f t="shared" si="160"/>
        <v>0</v>
      </c>
      <c r="OAS8" s="6">
        <f t="shared" si="160"/>
        <v>0</v>
      </c>
      <c r="OAT8" s="6">
        <f t="shared" si="160"/>
        <v>0</v>
      </c>
      <c r="OAU8" s="6">
        <f t="shared" si="160"/>
        <v>0</v>
      </c>
      <c r="OAV8" s="6">
        <f t="shared" si="160"/>
        <v>0</v>
      </c>
      <c r="OAW8" s="6">
        <f t="shared" si="160"/>
        <v>0</v>
      </c>
      <c r="OAX8" s="6">
        <f t="shared" si="160"/>
        <v>0</v>
      </c>
      <c r="OAY8" s="6">
        <f t="shared" si="160"/>
        <v>0</v>
      </c>
      <c r="OAZ8" s="6">
        <f t="shared" si="160"/>
        <v>0</v>
      </c>
      <c r="OBA8" s="6">
        <f t="shared" si="160"/>
        <v>0</v>
      </c>
      <c r="OBB8" s="6">
        <f t="shared" si="160"/>
        <v>0</v>
      </c>
      <c r="OBC8" s="6">
        <f t="shared" si="160"/>
        <v>0</v>
      </c>
      <c r="OBD8" s="6">
        <f t="shared" si="160"/>
        <v>0</v>
      </c>
      <c r="OBE8" s="6">
        <f t="shared" ref="OBE8:ODP8" si="161">+OBE5+OBE6+OBE7</f>
        <v>0</v>
      </c>
      <c r="OBF8" s="6">
        <f t="shared" si="161"/>
        <v>0</v>
      </c>
      <c r="OBG8" s="6">
        <f t="shared" si="161"/>
        <v>0</v>
      </c>
      <c r="OBH8" s="6">
        <f t="shared" si="161"/>
        <v>0</v>
      </c>
      <c r="OBI8" s="6">
        <f t="shared" si="161"/>
        <v>0</v>
      </c>
      <c r="OBJ8" s="6">
        <f t="shared" si="161"/>
        <v>0</v>
      </c>
      <c r="OBK8" s="6">
        <f t="shared" si="161"/>
        <v>0</v>
      </c>
      <c r="OBL8" s="6">
        <f t="shared" si="161"/>
        <v>0</v>
      </c>
      <c r="OBM8" s="6">
        <f t="shared" si="161"/>
        <v>0</v>
      </c>
      <c r="OBN8" s="6">
        <f t="shared" si="161"/>
        <v>0</v>
      </c>
      <c r="OBO8" s="6">
        <f t="shared" si="161"/>
        <v>0</v>
      </c>
      <c r="OBP8" s="6">
        <f t="shared" si="161"/>
        <v>0</v>
      </c>
      <c r="OBQ8" s="6">
        <f t="shared" si="161"/>
        <v>0</v>
      </c>
      <c r="OBR8" s="6">
        <f t="shared" si="161"/>
        <v>0</v>
      </c>
      <c r="OBS8" s="6">
        <f t="shared" si="161"/>
        <v>0</v>
      </c>
      <c r="OBT8" s="6">
        <f t="shared" si="161"/>
        <v>0</v>
      </c>
      <c r="OBU8" s="6">
        <f t="shared" si="161"/>
        <v>0</v>
      </c>
      <c r="OBV8" s="6">
        <f t="shared" si="161"/>
        <v>0</v>
      </c>
      <c r="OBW8" s="6">
        <f t="shared" si="161"/>
        <v>0</v>
      </c>
      <c r="OBX8" s="6">
        <f t="shared" si="161"/>
        <v>0</v>
      </c>
      <c r="OBY8" s="6">
        <f t="shared" si="161"/>
        <v>0</v>
      </c>
      <c r="OBZ8" s="6">
        <f t="shared" si="161"/>
        <v>0</v>
      </c>
      <c r="OCA8" s="6">
        <f t="shared" si="161"/>
        <v>0</v>
      </c>
      <c r="OCB8" s="6">
        <f t="shared" si="161"/>
        <v>0</v>
      </c>
      <c r="OCC8" s="6">
        <f t="shared" si="161"/>
        <v>0</v>
      </c>
      <c r="OCD8" s="6">
        <f t="shared" si="161"/>
        <v>0</v>
      </c>
      <c r="OCE8" s="6">
        <f t="shared" si="161"/>
        <v>0</v>
      </c>
      <c r="OCF8" s="6">
        <f t="shared" si="161"/>
        <v>0</v>
      </c>
      <c r="OCG8" s="6">
        <f t="shared" si="161"/>
        <v>0</v>
      </c>
      <c r="OCH8" s="6">
        <f t="shared" si="161"/>
        <v>0</v>
      </c>
      <c r="OCI8" s="6">
        <f t="shared" si="161"/>
        <v>0</v>
      </c>
      <c r="OCJ8" s="6">
        <f t="shared" si="161"/>
        <v>0</v>
      </c>
      <c r="OCK8" s="6">
        <f t="shared" si="161"/>
        <v>0</v>
      </c>
      <c r="OCL8" s="6">
        <f t="shared" si="161"/>
        <v>0</v>
      </c>
      <c r="OCM8" s="6">
        <f t="shared" si="161"/>
        <v>0</v>
      </c>
      <c r="OCN8" s="6">
        <f t="shared" si="161"/>
        <v>0</v>
      </c>
      <c r="OCO8" s="6">
        <f t="shared" si="161"/>
        <v>0</v>
      </c>
      <c r="OCP8" s="6">
        <f t="shared" si="161"/>
        <v>0</v>
      </c>
      <c r="OCQ8" s="6">
        <f t="shared" si="161"/>
        <v>0</v>
      </c>
      <c r="OCR8" s="6">
        <f t="shared" si="161"/>
        <v>0</v>
      </c>
      <c r="OCS8" s="6">
        <f t="shared" si="161"/>
        <v>0</v>
      </c>
      <c r="OCT8" s="6">
        <f t="shared" si="161"/>
        <v>0</v>
      </c>
      <c r="OCU8" s="6">
        <f t="shared" si="161"/>
        <v>0</v>
      </c>
      <c r="OCV8" s="6">
        <f t="shared" si="161"/>
        <v>0</v>
      </c>
      <c r="OCW8" s="6">
        <f t="shared" si="161"/>
        <v>0</v>
      </c>
      <c r="OCX8" s="6">
        <f t="shared" si="161"/>
        <v>0</v>
      </c>
      <c r="OCY8" s="6">
        <f t="shared" si="161"/>
        <v>0</v>
      </c>
      <c r="OCZ8" s="6">
        <f t="shared" si="161"/>
        <v>0</v>
      </c>
      <c r="ODA8" s="6">
        <f t="shared" si="161"/>
        <v>0</v>
      </c>
      <c r="ODB8" s="6">
        <f t="shared" si="161"/>
        <v>0</v>
      </c>
      <c r="ODC8" s="6">
        <f t="shared" si="161"/>
        <v>0</v>
      </c>
      <c r="ODD8" s="6">
        <f t="shared" si="161"/>
        <v>0</v>
      </c>
      <c r="ODE8" s="6">
        <f t="shared" si="161"/>
        <v>0</v>
      </c>
      <c r="ODF8" s="6">
        <f t="shared" si="161"/>
        <v>0</v>
      </c>
      <c r="ODG8" s="6">
        <f t="shared" si="161"/>
        <v>0</v>
      </c>
      <c r="ODH8" s="6">
        <f t="shared" si="161"/>
        <v>0</v>
      </c>
      <c r="ODI8" s="6">
        <f t="shared" si="161"/>
        <v>0</v>
      </c>
      <c r="ODJ8" s="6">
        <f t="shared" si="161"/>
        <v>0</v>
      </c>
      <c r="ODK8" s="6">
        <f t="shared" si="161"/>
        <v>0</v>
      </c>
      <c r="ODL8" s="6">
        <f t="shared" si="161"/>
        <v>0</v>
      </c>
      <c r="ODM8" s="6">
        <f t="shared" si="161"/>
        <v>0</v>
      </c>
      <c r="ODN8" s="6">
        <f t="shared" si="161"/>
        <v>0</v>
      </c>
      <c r="ODO8" s="6">
        <f t="shared" si="161"/>
        <v>0</v>
      </c>
      <c r="ODP8" s="6">
        <f t="shared" si="161"/>
        <v>0</v>
      </c>
      <c r="ODQ8" s="6">
        <f t="shared" ref="ODQ8:OGB8" si="162">+ODQ5+ODQ6+ODQ7</f>
        <v>0</v>
      </c>
      <c r="ODR8" s="6">
        <f t="shared" si="162"/>
        <v>0</v>
      </c>
      <c r="ODS8" s="6">
        <f t="shared" si="162"/>
        <v>0</v>
      </c>
      <c r="ODT8" s="6">
        <f t="shared" si="162"/>
        <v>0</v>
      </c>
      <c r="ODU8" s="6">
        <f t="shared" si="162"/>
        <v>0</v>
      </c>
      <c r="ODV8" s="6">
        <f t="shared" si="162"/>
        <v>0</v>
      </c>
      <c r="ODW8" s="6">
        <f t="shared" si="162"/>
        <v>0</v>
      </c>
      <c r="ODX8" s="6">
        <f t="shared" si="162"/>
        <v>0</v>
      </c>
      <c r="ODY8" s="6">
        <f t="shared" si="162"/>
        <v>0</v>
      </c>
      <c r="ODZ8" s="6">
        <f t="shared" si="162"/>
        <v>0</v>
      </c>
      <c r="OEA8" s="6">
        <f t="shared" si="162"/>
        <v>0</v>
      </c>
      <c r="OEB8" s="6">
        <f t="shared" si="162"/>
        <v>0</v>
      </c>
      <c r="OEC8" s="6">
        <f t="shared" si="162"/>
        <v>0</v>
      </c>
      <c r="OED8" s="6">
        <f t="shared" si="162"/>
        <v>0</v>
      </c>
      <c r="OEE8" s="6">
        <f t="shared" si="162"/>
        <v>0</v>
      </c>
      <c r="OEF8" s="6">
        <f t="shared" si="162"/>
        <v>0</v>
      </c>
      <c r="OEG8" s="6">
        <f t="shared" si="162"/>
        <v>0</v>
      </c>
      <c r="OEH8" s="6">
        <f t="shared" si="162"/>
        <v>0</v>
      </c>
      <c r="OEI8" s="6">
        <f t="shared" si="162"/>
        <v>0</v>
      </c>
      <c r="OEJ8" s="6">
        <f t="shared" si="162"/>
        <v>0</v>
      </c>
      <c r="OEK8" s="6">
        <f t="shared" si="162"/>
        <v>0</v>
      </c>
      <c r="OEL8" s="6">
        <f t="shared" si="162"/>
        <v>0</v>
      </c>
      <c r="OEM8" s="6">
        <f t="shared" si="162"/>
        <v>0</v>
      </c>
      <c r="OEN8" s="6">
        <f t="shared" si="162"/>
        <v>0</v>
      </c>
      <c r="OEO8" s="6">
        <f t="shared" si="162"/>
        <v>0</v>
      </c>
      <c r="OEP8" s="6">
        <f t="shared" si="162"/>
        <v>0</v>
      </c>
      <c r="OEQ8" s="6">
        <f t="shared" si="162"/>
        <v>0</v>
      </c>
      <c r="OER8" s="6">
        <f t="shared" si="162"/>
        <v>0</v>
      </c>
      <c r="OES8" s="6">
        <f t="shared" si="162"/>
        <v>0</v>
      </c>
      <c r="OET8" s="6">
        <f t="shared" si="162"/>
        <v>0</v>
      </c>
      <c r="OEU8" s="6">
        <f t="shared" si="162"/>
        <v>0</v>
      </c>
      <c r="OEV8" s="6">
        <f t="shared" si="162"/>
        <v>0</v>
      </c>
      <c r="OEW8" s="6">
        <f t="shared" si="162"/>
        <v>0</v>
      </c>
      <c r="OEX8" s="6">
        <f t="shared" si="162"/>
        <v>0</v>
      </c>
      <c r="OEY8" s="6">
        <f t="shared" si="162"/>
        <v>0</v>
      </c>
      <c r="OEZ8" s="6">
        <f t="shared" si="162"/>
        <v>0</v>
      </c>
      <c r="OFA8" s="6">
        <f t="shared" si="162"/>
        <v>0</v>
      </c>
      <c r="OFB8" s="6">
        <f t="shared" si="162"/>
        <v>0</v>
      </c>
      <c r="OFC8" s="6">
        <f t="shared" si="162"/>
        <v>0</v>
      </c>
      <c r="OFD8" s="6">
        <f t="shared" si="162"/>
        <v>0</v>
      </c>
      <c r="OFE8" s="6">
        <f t="shared" si="162"/>
        <v>0</v>
      </c>
      <c r="OFF8" s="6">
        <f t="shared" si="162"/>
        <v>0</v>
      </c>
      <c r="OFG8" s="6">
        <f t="shared" si="162"/>
        <v>0</v>
      </c>
      <c r="OFH8" s="6">
        <f t="shared" si="162"/>
        <v>0</v>
      </c>
      <c r="OFI8" s="6">
        <f t="shared" si="162"/>
        <v>0</v>
      </c>
      <c r="OFJ8" s="6">
        <f t="shared" si="162"/>
        <v>0</v>
      </c>
      <c r="OFK8" s="6">
        <f t="shared" si="162"/>
        <v>0</v>
      </c>
      <c r="OFL8" s="6">
        <f t="shared" si="162"/>
        <v>0</v>
      </c>
      <c r="OFM8" s="6">
        <f t="shared" si="162"/>
        <v>0</v>
      </c>
      <c r="OFN8" s="6">
        <f t="shared" si="162"/>
        <v>0</v>
      </c>
      <c r="OFO8" s="6">
        <f t="shared" si="162"/>
        <v>0</v>
      </c>
      <c r="OFP8" s="6">
        <f t="shared" si="162"/>
        <v>0</v>
      </c>
      <c r="OFQ8" s="6">
        <f t="shared" si="162"/>
        <v>0</v>
      </c>
      <c r="OFR8" s="6">
        <f t="shared" si="162"/>
        <v>0</v>
      </c>
      <c r="OFS8" s="6">
        <f t="shared" si="162"/>
        <v>0</v>
      </c>
      <c r="OFT8" s="6">
        <f t="shared" si="162"/>
        <v>0</v>
      </c>
      <c r="OFU8" s="6">
        <f t="shared" si="162"/>
        <v>0</v>
      </c>
      <c r="OFV8" s="6">
        <f t="shared" si="162"/>
        <v>0</v>
      </c>
      <c r="OFW8" s="6">
        <f t="shared" si="162"/>
        <v>0</v>
      </c>
      <c r="OFX8" s="6">
        <f t="shared" si="162"/>
        <v>0</v>
      </c>
      <c r="OFY8" s="6">
        <f t="shared" si="162"/>
        <v>0</v>
      </c>
      <c r="OFZ8" s="6">
        <f t="shared" si="162"/>
        <v>0</v>
      </c>
      <c r="OGA8" s="6">
        <f t="shared" si="162"/>
        <v>0</v>
      </c>
      <c r="OGB8" s="6">
        <f t="shared" si="162"/>
        <v>0</v>
      </c>
      <c r="OGC8" s="6">
        <f t="shared" ref="OGC8:OIN8" si="163">+OGC5+OGC6+OGC7</f>
        <v>0</v>
      </c>
      <c r="OGD8" s="6">
        <f t="shared" si="163"/>
        <v>0</v>
      </c>
      <c r="OGE8" s="6">
        <f t="shared" si="163"/>
        <v>0</v>
      </c>
      <c r="OGF8" s="6">
        <f t="shared" si="163"/>
        <v>0</v>
      </c>
      <c r="OGG8" s="6">
        <f t="shared" si="163"/>
        <v>0</v>
      </c>
      <c r="OGH8" s="6">
        <f t="shared" si="163"/>
        <v>0</v>
      </c>
      <c r="OGI8" s="6">
        <f t="shared" si="163"/>
        <v>0</v>
      </c>
      <c r="OGJ8" s="6">
        <f t="shared" si="163"/>
        <v>0</v>
      </c>
      <c r="OGK8" s="6">
        <f t="shared" si="163"/>
        <v>0</v>
      </c>
      <c r="OGL8" s="6">
        <f t="shared" si="163"/>
        <v>0</v>
      </c>
      <c r="OGM8" s="6">
        <f t="shared" si="163"/>
        <v>0</v>
      </c>
      <c r="OGN8" s="6">
        <f t="shared" si="163"/>
        <v>0</v>
      </c>
      <c r="OGO8" s="6">
        <f t="shared" si="163"/>
        <v>0</v>
      </c>
      <c r="OGP8" s="6">
        <f t="shared" si="163"/>
        <v>0</v>
      </c>
      <c r="OGQ8" s="6">
        <f t="shared" si="163"/>
        <v>0</v>
      </c>
      <c r="OGR8" s="6">
        <f t="shared" si="163"/>
        <v>0</v>
      </c>
      <c r="OGS8" s="6">
        <f t="shared" si="163"/>
        <v>0</v>
      </c>
      <c r="OGT8" s="6">
        <f t="shared" si="163"/>
        <v>0</v>
      </c>
      <c r="OGU8" s="6">
        <f t="shared" si="163"/>
        <v>0</v>
      </c>
      <c r="OGV8" s="6">
        <f t="shared" si="163"/>
        <v>0</v>
      </c>
      <c r="OGW8" s="6">
        <f t="shared" si="163"/>
        <v>0</v>
      </c>
      <c r="OGX8" s="6">
        <f t="shared" si="163"/>
        <v>0</v>
      </c>
      <c r="OGY8" s="6">
        <f t="shared" si="163"/>
        <v>0</v>
      </c>
      <c r="OGZ8" s="6">
        <f t="shared" si="163"/>
        <v>0</v>
      </c>
      <c r="OHA8" s="6">
        <f t="shared" si="163"/>
        <v>0</v>
      </c>
      <c r="OHB8" s="6">
        <f t="shared" si="163"/>
        <v>0</v>
      </c>
      <c r="OHC8" s="6">
        <f t="shared" si="163"/>
        <v>0</v>
      </c>
      <c r="OHD8" s="6">
        <f t="shared" si="163"/>
        <v>0</v>
      </c>
      <c r="OHE8" s="6">
        <f t="shared" si="163"/>
        <v>0</v>
      </c>
      <c r="OHF8" s="6">
        <f t="shared" si="163"/>
        <v>0</v>
      </c>
      <c r="OHG8" s="6">
        <f t="shared" si="163"/>
        <v>0</v>
      </c>
      <c r="OHH8" s="6">
        <f t="shared" si="163"/>
        <v>0</v>
      </c>
      <c r="OHI8" s="6">
        <f t="shared" si="163"/>
        <v>0</v>
      </c>
      <c r="OHJ8" s="6">
        <f t="shared" si="163"/>
        <v>0</v>
      </c>
      <c r="OHK8" s="6">
        <f t="shared" si="163"/>
        <v>0</v>
      </c>
      <c r="OHL8" s="6">
        <f t="shared" si="163"/>
        <v>0</v>
      </c>
      <c r="OHM8" s="6">
        <f t="shared" si="163"/>
        <v>0</v>
      </c>
      <c r="OHN8" s="6">
        <f t="shared" si="163"/>
        <v>0</v>
      </c>
      <c r="OHO8" s="6">
        <f t="shared" si="163"/>
        <v>0</v>
      </c>
      <c r="OHP8" s="6">
        <f t="shared" si="163"/>
        <v>0</v>
      </c>
      <c r="OHQ8" s="6">
        <f t="shared" si="163"/>
        <v>0</v>
      </c>
      <c r="OHR8" s="6">
        <f t="shared" si="163"/>
        <v>0</v>
      </c>
      <c r="OHS8" s="6">
        <f t="shared" si="163"/>
        <v>0</v>
      </c>
      <c r="OHT8" s="6">
        <f t="shared" si="163"/>
        <v>0</v>
      </c>
      <c r="OHU8" s="6">
        <f t="shared" si="163"/>
        <v>0</v>
      </c>
      <c r="OHV8" s="6">
        <f t="shared" si="163"/>
        <v>0</v>
      </c>
      <c r="OHW8" s="6">
        <f t="shared" si="163"/>
        <v>0</v>
      </c>
      <c r="OHX8" s="6">
        <f t="shared" si="163"/>
        <v>0</v>
      </c>
      <c r="OHY8" s="6">
        <f t="shared" si="163"/>
        <v>0</v>
      </c>
      <c r="OHZ8" s="6">
        <f t="shared" si="163"/>
        <v>0</v>
      </c>
      <c r="OIA8" s="6">
        <f t="shared" si="163"/>
        <v>0</v>
      </c>
      <c r="OIB8" s="6">
        <f t="shared" si="163"/>
        <v>0</v>
      </c>
      <c r="OIC8" s="6">
        <f t="shared" si="163"/>
        <v>0</v>
      </c>
      <c r="OID8" s="6">
        <f t="shared" si="163"/>
        <v>0</v>
      </c>
      <c r="OIE8" s="6">
        <f t="shared" si="163"/>
        <v>0</v>
      </c>
      <c r="OIF8" s="6">
        <f t="shared" si="163"/>
        <v>0</v>
      </c>
      <c r="OIG8" s="6">
        <f t="shared" si="163"/>
        <v>0</v>
      </c>
      <c r="OIH8" s="6">
        <f t="shared" si="163"/>
        <v>0</v>
      </c>
      <c r="OII8" s="6">
        <f t="shared" si="163"/>
        <v>0</v>
      </c>
      <c r="OIJ8" s="6">
        <f t="shared" si="163"/>
        <v>0</v>
      </c>
      <c r="OIK8" s="6">
        <f t="shared" si="163"/>
        <v>0</v>
      </c>
      <c r="OIL8" s="6">
        <f t="shared" si="163"/>
        <v>0</v>
      </c>
      <c r="OIM8" s="6">
        <f t="shared" si="163"/>
        <v>0</v>
      </c>
      <c r="OIN8" s="6">
        <f t="shared" si="163"/>
        <v>0</v>
      </c>
      <c r="OIO8" s="6">
        <f t="shared" ref="OIO8:OKZ8" si="164">+OIO5+OIO6+OIO7</f>
        <v>0</v>
      </c>
      <c r="OIP8" s="6">
        <f t="shared" si="164"/>
        <v>0</v>
      </c>
      <c r="OIQ8" s="6">
        <f t="shared" si="164"/>
        <v>0</v>
      </c>
      <c r="OIR8" s="6">
        <f t="shared" si="164"/>
        <v>0</v>
      </c>
      <c r="OIS8" s="6">
        <f t="shared" si="164"/>
        <v>0</v>
      </c>
      <c r="OIT8" s="6">
        <f t="shared" si="164"/>
        <v>0</v>
      </c>
      <c r="OIU8" s="6">
        <f t="shared" si="164"/>
        <v>0</v>
      </c>
      <c r="OIV8" s="6">
        <f t="shared" si="164"/>
        <v>0</v>
      </c>
      <c r="OIW8" s="6">
        <f t="shared" si="164"/>
        <v>0</v>
      </c>
      <c r="OIX8" s="6">
        <f t="shared" si="164"/>
        <v>0</v>
      </c>
      <c r="OIY8" s="6">
        <f t="shared" si="164"/>
        <v>0</v>
      </c>
      <c r="OIZ8" s="6">
        <f t="shared" si="164"/>
        <v>0</v>
      </c>
      <c r="OJA8" s="6">
        <f t="shared" si="164"/>
        <v>0</v>
      </c>
      <c r="OJB8" s="6">
        <f t="shared" si="164"/>
        <v>0</v>
      </c>
      <c r="OJC8" s="6">
        <f t="shared" si="164"/>
        <v>0</v>
      </c>
      <c r="OJD8" s="6">
        <f t="shared" si="164"/>
        <v>0</v>
      </c>
      <c r="OJE8" s="6">
        <f t="shared" si="164"/>
        <v>0</v>
      </c>
      <c r="OJF8" s="6">
        <f t="shared" si="164"/>
        <v>0</v>
      </c>
      <c r="OJG8" s="6">
        <f t="shared" si="164"/>
        <v>0</v>
      </c>
      <c r="OJH8" s="6">
        <f t="shared" si="164"/>
        <v>0</v>
      </c>
      <c r="OJI8" s="6">
        <f t="shared" si="164"/>
        <v>0</v>
      </c>
      <c r="OJJ8" s="6">
        <f t="shared" si="164"/>
        <v>0</v>
      </c>
      <c r="OJK8" s="6">
        <f t="shared" si="164"/>
        <v>0</v>
      </c>
      <c r="OJL8" s="6">
        <f t="shared" si="164"/>
        <v>0</v>
      </c>
      <c r="OJM8" s="6">
        <f t="shared" si="164"/>
        <v>0</v>
      </c>
      <c r="OJN8" s="6">
        <f t="shared" si="164"/>
        <v>0</v>
      </c>
      <c r="OJO8" s="6">
        <f t="shared" si="164"/>
        <v>0</v>
      </c>
      <c r="OJP8" s="6">
        <f t="shared" si="164"/>
        <v>0</v>
      </c>
      <c r="OJQ8" s="6">
        <f t="shared" si="164"/>
        <v>0</v>
      </c>
      <c r="OJR8" s="6">
        <f t="shared" si="164"/>
        <v>0</v>
      </c>
      <c r="OJS8" s="6">
        <f t="shared" si="164"/>
        <v>0</v>
      </c>
      <c r="OJT8" s="6">
        <f t="shared" si="164"/>
        <v>0</v>
      </c>
      <c r="OJU8" s="6">
        <f t="shared" si="164"/>
        <v>0</v>
      </c>
      <c r="OJV8" s="6">
        <f t="shared" si="164"/>
        <v>0</v>
      </c>
      <c r="OJW8" s="6">
        <f t="shared" si="164"/>
        <v>0</v>
      </c>
      <c r="OJX8" s="6">
        <f t="shared" si="164"/>
        <v>0</v>
      </c>
      <c r="OJY8" s="6">
        <f t="shared" si="164"/>
        <v>0</v>
      </c>
      <c r="OJZ8" s="6">
        <f t="shared" si="164"/>
        <v>0</v>
      </c>
      <c r="OKA8" s="6">
        <f t="shared" si="164"/>
        <v>0</v>
      </c>
      <c r="OKB8" s="6">
        <f t="shared" si="164"/>
        <v>0</v>
      </c>
      <c r="OKC8" s="6">
        <f t="shared" si="164"/>
        <v>0</v>
      </c>
      <c r="OKD8" s="6">
        <f t="shared" si="164"/>
        <v>0</v>
      </c>
      <c r="OKE8" s="6">
        <f t="shared" si="164"/>
        <v>0</v>
      </c>
      <c r="OKF8" s="6">
        <f t="shared" si="164"/>
        <v>0</v>
      </c>
      <c r="OKG8" s="6">
        <f t="shared" si="164"/>
        <v>0</v>
      </c>
      <c r="OKH8" s="6">
        <f t="shared" si="164"/>
        <v>0</v>
      </c>
      <c r="OKI8" s="6">
        <f t="shared" si="164"/>
        <v>0</v>
      </c>
      <c r="OKJ8" s="6">
        <f t="shared" si="164"/>
        <v>0</v>
      </c>
      <c r="OKK8" s="6">
        <f t="shared" si="164"/>
        <v>0</v>
      </c>
      <c r="OKL8" s="6">
        <f t="shared" si="164"/>
        <v>0</v>
      </c>
      <c r="OKM8" s="6">
        <f t="shared" si="164"/>
        <v>0</v>
      </c>
      <c r="OKN8" s="6">
        <f t="shared" si="164"/>
        <v>0</v>
      </c>
      <c r="OKO8" s="6">
        <f t="shared" si="164"/>
        <v>0</v>
      </c>
      <c r="OKP8" s="6">
        <f t="shared" si="164"/>
        <v>0</v>
      </c>
      <c r="OKQ8" s="6">
        <f t="shared" si="164"/>
        <v>0</v>
      </c>
      <c r="OKR8" s="6">
        <f t="shared" si="164"/>
        <v>0</v>
      </c>
      <c r="OKS8" s="6">
        <f t="shared" si="164"/>
        <v>0</v>
      </c>
      <c r="OKT8" s="6">
        <f t="shared" si="164"/>
        <v>0</v>
      </c>
      <c r="OKU8" s="6">
        <f t="shared" si="164"/>
        <v>0</v>
      </c>
      <c r="OKV8" s="6">
        <f t="shared" si="164"/>
        <v>0</v>
      </c>
      <c r="OKW8" s="6">
        <f t="shared" si="164"/>
        <v>0</v>
      </c>
      <c r="OKX8" s="6">
        <f t="shared" si="164"/>
        <v>0</v>
      </c>
      <c r="OKY8" s="6">
        <f t="shared" si="164"/>
        <v>0</v>
      </c>
      <c r="OKZ8" s="6">
        <f t="shared" si="164"/>
        <v>0</v>
      </c>
      <c r="OLA8" s="6">
        <f t="shared" ref="OLA8:ONL8" si="165">+OLA5+OLA6+OLA7</f>
        <v>0</v>
      </c>
      <c r="OLB8" s="6">
        <f t="shared" si="165"/>
        <v>0</v>
      </c>
      <c r="OLC8" s="6">
        <f t="shared" si="165"/>
        <v>0</v>
      </c>
      <c r="OLD8" s="6">
        <f t="shared" si="165"/>
        <v>0</v>
      </c>
      <c r="OLE8" s="6">
        <f t="shared" si="165"/>
        <v>0</v>
      </c>
      <c r="OLF8" s="6">
        <f t="shared" si="165"/>
        <v>0</v>
      </c>
      <c r="OLG8" s="6">
        <f t="shared" si="165"/>
        <v>0</v>
      </c>
      <c r="OLH8" s="6">
        <f t="shared" si="165"/>
        <v>0</v>
      </c>
      <c r="OLI8" s="6">
        <f t="shared" si="165"/>
        <v>0</v>
      </c>
      <c r="OLJ8" s="6">
        <f t="shared" si="165"/>
        <v>0</v>
      </c>
      <c r="OLK8" s="6">
        <f t="shared" si="165"/>
        <v>0</v>
      </c>
      <c r="OLL8" s="6">
        <f t="shared" si="165"/>
        <v>0</v>
      </c>
      <c r="OLM8" s="6">
        <f t="shared" si="165"/>
        <v>0</v>
      </c>
      <c r="OLN8" s="6">
        <f t="shared" si="165"/>
        <v>0</v>
      </c>
      <c r="OLO8" s="6">
        <f t="shared" si="165"/>
        <v>0</v>
      </c>
      <c r="OLP8" s="6">
        <f t="shared" si="165"/>
        <v>0</v>
      </c>
      <c r="OLQ8" s="6">
        <f t="shared" si="165"/>
        <v>0</v>
      </c>
      <c r="OLR8" s="6">
        <f t="shared" si="165"/>
        <v>0</v>
      </c>
      <c r="OLS8" s="6">
        <f t="shared" si="165"/>
        <v>0</v>
      </c>
      <c r="OLT8" s="6">
        <f t="shared" si="165"/>
        <v>0</v>
      </c>
      <c r="OLU8" s="6">
        <f t="shared" si="165"/>
        <v>0</v>
      </c>
      <c r="OLV8" s="6">
        <f t="shared" si="165"/>
        <v>0</v>
      </c>
      <c r="OLW8" s="6">
        <f t="shared" si="165"/>
        <v>0</v>
      </c>
      <c r="OLX8" s="6">
        <f t="shared" si="165"/>
        <v>0</v>
      </c>
      <c r="OLY8" s="6">
        <f t="shared" si="165"/>
        <v>0</v>
      </c>
      <c r="OLZ8" s="6">
        <f t="shared" si="165"/>
        <v>0</v>
      </c>
      <c r="OMA8" s="6">
        <f t="shared" si="165"/>
        <v>0</v>
      </c>
      <c r="OMB8" s="6">
        <f t="shared" si="165"/>
        <v>0</v>
      </c>
      <c r="OMC8" s="6">
        <f t="shared" si="165"/>
        <v>0</v>
      </c>
      <c r="OMD8" s="6">
        <f t="shared" si="165"/>
        <v>0</v>
      </c>
      <c r="OME8" s="6">
        <f t="shared" si="165"/>
        <v>0</v>
      </c>
      <c r="OMF8" s="6">
        <f t="shared" si="165"/>
        <v>0</v>
      </c>
      <c r="OMG8" s="6">
        <f t="shared" si="165"/>
        <v>0</v>
      </c>
      <c r="OMH8" s="6">
        <f t="shared" si="165"/>
        <v>0</v>
      </c>
      <c r="OMI8" s="6">
        <f t="shared" si="165"/>
        <v>0</v>
      </c>
      <c r="OMJ8" s="6">
        <f t="shared" si="165"/>
        <v>0</v>
      </c>
      <c r="OMK8" s="6">
        <f t="shared" si="165"/>
        <v>0</v>
      </c>
      <c r="OML8" s="6">
        <f t="shared" si="165"/>
        <v>0</v>
      </c>
      <c r="OMM8" s="6">
        <f t="shared" si="165"/>
        <v>0</v>
      </c>
      <c r="OMN8" s="6">
        <f t="shared" si="165"/>
        <v>0</v>
      </c>
      <c r="OMO8" s="6">
        <f t="shared" si="165"/>
        <v>0</v>
      </c>
      <c r="OMP8" s="6">
        <f t="shared" si="165"/>
        <v>0</v>
      </c>
      <c r="OMQ8" s="6">
        <f t="shared" si="165"/>
        <v>0</v>
      </c>
      <c r="OMR8" s="6">
        <f t="shared" si="165"/>
        <v>0</v>
      </c>
      <c r="OMS8" s="6">
        <f t="shared" si="165"/>
        <v>0</v>
      </c>
      <c r="OMT8" s="6">
        <f t="shared" si="165"/>
        <v>0</v>
      </c>
      <c r="OMU8" s="6">
        <f t="shared" si="165"/>
        <v>0</v>
      </c>
      <c r="OMV8" s="6">
        <f t="shared" si="165"/>
        <v>0</v>
      </c>
      <c r="OMW8" s="6">
        <f t="shared" si="165"/>
        <v>0</v>
      </c>
      <c r="OMX8" s="6">
        <f t="shared" si="165"/>
        <v>0</v>
      </c>
      <c r="OMY8" s="6">
        <f t="shared" si="165"/>
        <v>0</v>
      </c>
      <c r="OMZ8" s="6">
        <f t="shared" si="165"/>
        <v>0</v>
      </c>
      <c r="ONA8" s="6">
        <f t="shared" si="165"/>
        <v>0</v>
      </c>
      <c r="ONB8" s="6">
        <f t="shared" si="165"/>
        <v>0</v>
      </c>
      <c r="ONC8" s="6">
        <f t="shared" si="165"/>
        <v>0</v>
      </c>
      <c r="OND8" s="6">
        <f t="shared" si="165"/>
        <v>0</v>
      </c>
      <c r="ONE8" s="6">
        <f t="shared" si="165"/>
        <v>0</v>
      </c>
      <c r="ONF8" s="6">
        <f t="shared" si="165"/>
        <v>0</v>
      </c>
      <c r="ONG8" s="6">
        <f t="shared" si="165"/>
        <v>0</v>
      </c>
      <c r="ONH8" s="6">
        <f t="shared" si="165"/>
        <v>0</v>
      </c>
      <c r="ONI8" s="6">
        <f t="shared" si="165"/>
        <v>0</v>
      </c>
      <c r="ONJ8" s="6">
        <f t="shared" si="165"/>
        <v>0</v>
      </c>
      <c r="ONK8" s="6">
        <f t="shared" si="165"/>
        <v>0</v>
      </c>
      <c r="ONL8" s="6">
        <f t="shared" si="165"/>
        <v>0</v>
      </c>
      <c r="ONM8" s="6">
        <f t="shared" ref="ONM8:OPX8" si="166">+ONM5+ONM6+ONM7</f>
        <v>0</v>
      </c>
      <c r="ONN8" s="6">
        <f t="shared" si="166"/>
        <v>0</v>
      </c>
      <c r="ONO8" s="6">
        <f t="shared" si="166"/>
        <v>0</v>
      </c>
      <c r="ONP8" s="6">
        <f t="shared" si="166"/>
        <v>0</v>
      </c>
      <c r="ONQ8" s="6">
        <f t="shared" si="166"/>
        <v>0</v>
      </c>
      <c r="ONR8" s="6">
        <f t="shared" si="166"/>
        <v>0</v>
      </c>
      <c r="ONS8" s="6">
        <f t="shared" si="166"/>
        <v>0</v>
      </c>
      <c r="ONT8" s="6">
        <f t="shared" si="166"/>
        <v>0</v>
      </c>
      <c r="ONU8" s="6">
        <f t="shared" si="166"/>
        <v>0</v>
      </c>
      <c r="ONV8" s="6">
        <f t="shared" si="166"/>
        <v>0</v>
      </c>
      <c r="ONW8" s="6">
        <f t="shared" si="166"/>
        <v>0</v>
      </c>
      <c r="ONX8" s="6">
        <f t="shared" si="166"/>
        <v>0</v>
      </c>
      <c r="ONY8" s="6">
        <f t="shared" si="166"/>
        <v>0</v>
      </c>
      <c r="ONZ8" s="6">
        <f t="shared" si="166"/>
        <v>0</v>
      </c>
      <c r="OOA8" s="6">
        <f t="shared" si="166"/>
        <v>0</v>
      </c>
      <c r="OOB8" s="6">
        <f t="shared" si="166"/>
        <v>0</v>
      </c>
      <c r="OOC8" s="6">
        <f t="shared" si="166"/>
        <v>0</v>
      </c>
      <c r="OOD8" s="6">
        <f t="shared" si="166"/>
        <v>0</v>
      </c>
      <c r="OOE8" s="6">
        <f t="shared" si="166"/>
        <v>0</v>
      </c>
      <c r="OOF8" s="6">
        <f t="shared" si="166"/>
        <v>0</v>
      </c>
      <c r="OOG8" s="6">
        <f t="shared" si="166"/>
        <v>0</v>
      </c>
      <c r="OOH8" s="6">
        <f t="shared" si="166"/>
        <v>0</v>
      </c>
      <c r="OOI8" s="6">
        <f t="shared" si="166"/>
        <v>0</v>
      </c>
      <c r="OOJ8" s="6">
        <f t="shared" si="166"/>
        <v>0</v>
      </c>
      <c r="OOK8" s="6">
        <f t="shared" si="166"/>
        <v>0</v>
      </c>
      <c r="OOL8" s="6">
        <f t="shared" si="166"/>
        <v>0</v>
      </c>
      <c r="OOM8" s="6">
        <f t="shared" si="166"/>
        <v>0</v>
      </c>
      <c r="OON8" s="6">
        <f t="shared" si="166"/>
        <v>0</v>
      </c>
      <c r="OOO8" s="6">
        <f t="shared" si="166"/>
        <v>0</v>
      </c>
      <c r="OOP8" s="6">
        <f t="shared" si="166"/>
        <v>0</v>
      </c>
      <c r="OOQ8" s="6">
        <f t="shared" si="166"/>
        <v>0</v>
      </c>
      <c r="OOR8" s="6">
        <f t="shared" si="166"/>
        <v>0</v>
      </c>
      <c r="OOS8" s="6">
        <f t="shared" si="166"/>
        <v>0</v>
      </c>
      <c r="OOT8" s="6">
        <f t="shared" si="166"/>
        <v>0</v>
      </c>
      <c r="OOU8" s="6">
        <f t="shared" si="166"/>
        <v>0</v>
      </c>
      <c r="OOV8" s="6">
        <f t="shared" si="166"/>
        <v>0</v>
      </c>
      <c r="OOW8" s="6">
        <f t="shared" si="166"/>
        <v>0</v>
      </c>
      <c r="OOX8" s="6">
        <f t="shared" si="166"/>
        <v>0</v>
      </c>
      <c r="OOY8" s="6">
        <f t="shared" si="166"/>
        <v>0</v>
      </c>
      <c r="OOZ8" s="6">
        <f t="shared" si="166"/>
        <v>0</v>
      </c>
      <c r="OPA8" s="6">
        <f t="shared" si="166"/>
        <v>0</v>
      </c>
      <c r="OPB8" s="6">
        <f t="shared" si="166"/>
        <v>0</v>
      </c>
      <c r="OPC8" s="6">
        <f t="shared" si="166"/>
        <v>0</v>
      </c>
      <c r="OPD8" s="6">
        <f t="shared" si="166"/>
        <v>0</v>
      </c>
      <c r="OPE8" s="6">
        <f t="shared" si="166"/>
        <v>0</v>
      </c>
      <c r="OPF8" s="6">
        <f t="shared" si="166"/>
        <v>0</v>
      </c>
      <c r="OPG8" s="6">
        <f t="shared" si="166"/>
        <v>0</v>
      </c>
      <c r="OPH8" s="6">
        <f t="shared" si="166"/>
        <v>0</v>
      </c>
      <c r="OPI8" s="6">
        <f t="shared" si="166"/>
        <v>0</v>
      </c>
      <c r="OPJ8" s="6">
        <f t="shared" si="166"/>
        <v>0</v>
      </c>
      <c r="OPK8" s="6">
        <f t="shared" si="166"/>
        <v>0</v>
      </c>
      <c r="OPL8" s="6">
        <f t="shared" si="166"/>
        <v>0</v>
      </c>
      <c r="OPM8" s="6">
        <f t="shared" si="166"/>
        <v>0</v>
      </c>
      <c r="OPN8" s="6">
        <f t="shared" si="166"/>
        <v>0</v>
      </c>
      <c r="OPO8" s="6">
        <f t="shared" si="166"/>
        <v>0</v>
      </c>
      <c r="OPP8" s="6">
        <f t="shared" si="166"/>
        <v>0</v>
      </c>
      <c r="OPQ8" s="6">
        <f t="shared" si="166"/>
        <v>0</v>
      </c>
      <c r="OPR8" s="6">
        <f t="shared" si="166"/>
        <v>0</v>
      </c>
      <c r="OPS8" s="6">
        <f t="shared" si="166"/>
        <v>0</v>
      </c>
      <c r="OPT8" s="6">
        <f t="shared" si="166"/>
        <v>0</v>
      </c>
      <c r="OPU8" s="6">
        <f t="shared" si="166"/>
        <v>0</v>
      </c>
      <c r="OPV8" s="6">
        <f t="shared" si="166"/>
        <v>0</v>
      </c>
      <c r="OPW8" s="6">
        <f t="shared" si="166"/>
        <v>0</v>
      </c>
      <c r="OPX8" s="6">
        <f t="shared" si="166"/>
        <v>0</v>
      </c>
      <c r="OPY8" s="6">
        <f t="shared" ref="OPY8:OSJ8" si="167">+OPY5+OPY6+OPY7</f>
        <v>0</v>
      </c>
      <c r="OPZ8" s="6">
        <f t="shared" si="167"/>
        <v>0</v>
      </c>
      <c r="OQA8" s="6">
        <f t="shared" si="167"/>
        <v>0</v>
      </c>
      <c r="OQB8" s="6">
        <f t="shared" si="167"/>
        <v>0</v>
      </c>
      <c r="OQC8" s="6">
        <f t="shared" si="167"/>
        <v>0</v>
      </c>
      <c r="OQD8" s="6">
        <f t="shared" si="167"/>
        <v>0</v>
      </c>
      <c r="OQE8" s="6">
        <f t="shared" si="167"/>
        <v>0</v>
      </c>
      <c r="OQF8" s="6">
        <f t="shared" si="167"/>
        <v>0</v>
      </c>
      <c r="OQG8" s="6">
        <f t="shared" si="167"/>
        <v>0</v>
      </c>
      <c r="OQH8" s="6">
        <f t="shared" si="167"/>
        <v>0</v>
      </c>
      <c r="OQI8" s="6">
        <f t="shared" si="167"/>
        <v>0</v>
      </c>
      <c r="OQJ8" s="6">
        <f t="shared" si="167"/>
        <v>0</v>
      </c>
      <c r="OQK8" s="6">
        <f t="shared" si="167"/>
        <v>0</v>
      </c>
      <c r="OQL8" s="6">
        <f t="shared" si="167"/>
        <v>0</v>
      </c>
      <c r="OQM8" s="6">
        <f t="shared" si="167"/>
        <v>0</v>
      </c>
      <c r="OQN8" s="6">
        <f t="shared" si="167"/>
        <v>0</v>
      </c>
      <c r="OQO8" s="6">
        <f t="shared" si="167"/>
        <v>0</v>
      </c>
      <c r="OQP8" s="6">
        <f t="shared" si="167"/>
        <v>0</v>
      </c>
      <c r="OQQ8" s="6">
        <f t="shared" si="167"/>
        <v>0</v>
      </c>
      <c r="OQR8" s="6">
        <f t="shared" si="167"/>
        <v>0</v>
      </c>
      <c r="OQS8" s="6">
        <f t="shared" si="167"/>
        <v>0</v>
      </c>
      <c r="OQT8" s="6">
        <f t="shared" si="167"/>
        <v>0</v>
      </c>
      <c r="OQU8" s="6">
        <f t="shared" si="167"/>
        <v>0</v>
      </c>
      <c r="OQV8" s="6">
        <f t="shared" si="167"/>
        <v>0</v>
      </c>
      <c r="OQW8" s="6">
        <f t="shared" si="167"/>
        <v>0</v>
      </c>
      <c r="OQX8" s="6">
        <f t="shared" si="167"/>
        <v>0</v>
      </c>
      <c r="OQY8" s="6">
        <f t="shared" si="167"/>
        <v>0</v>
      </c>
      <c r="OQZ8" s="6">
        <f t="shared" si="167"/>
        <v>0</v>
      </c>
      <c r="ORA8" s="6">
        <f t="shared" si="167"/>
        <v>0</v>
      </c>
      <c r="ORB8" s="6">
        <f t="shared" si="167"/>
        <v>0</v>
      </c>
      <c r="ORC8" s="6">
        <f t="shared" si="167"/>
        <v>0</v>
      </c>
      <c r="ORD8" s="6">
        <f t="shared" si="167"/>
        <v>0</v>
      </c>
      <c r="ORE8" s="6">
        <f t="shared" si="167"/>
        <v>0</v>
      </c>
      <c r="ORF8" s="6">
        <f t="shared" si="167"/>
        <v>0</v>
      </c>
      <c r="ORG8" s="6">
        <f t="shared" si="167"/>
        <v>0</v>
      </c>
      <c r="ORH8" s="6">
        <f t="shared" si="167"/>
        <v>0</v>
      </c>
      <c r="ORI8" s="6">
        <f t="shared" si="167"/>
        <v>0</v>
      </c>
      <c r="ORJ8" s="6">
        <f t="shared" si="167"/>
        <v>0</v>
      </c>
      <c r="ORK8" s="6">
        <f t="shared" si="167"/>
        <v>0</v>
      </c>
      <c r="ORL8" s="6">
        <f t="shared" si="167"/>
        <v>0</v>
      </c>
      <c r="ORM8" s="6">
        <f t="shared" si="167"/>
        <v>0</v>
      </c>
      <c r="ORN8" s="6">
        <f t="shared" si="167"/>
        <v>0</v>
      </c>
      <c r="ORO8" s="6">
        <f t="shared" si="167"/>
        <v>0</v>
      </c>
      <c r="ORP8" s="6">
        <f t="shared" si="167"/>
        <v>0</v>
      </c>
      <c r="ORQ8" s="6">
        <f t="shared" si="167"/>
        <v>0</v>
      </c>
      <c r="ORR8" s="6">
        <f t="shared" si="167"/>
        <v>0</v>
      </c>
      <c r="ORS8" s="6">
        <f t="shared" si="167"/>
        <v>0</v>
      </c>
      <c r="ORT8" s="6">
        <f t="shared" si="167"/>
        <v>0</v>
      </c>
      <c r="ORU8" s="6">
        <f t="shared" si="167"/>
        <v>0</v>
      </c>
      <c r="ORV8" s="6">
        <f t="shared" si="167"/>
        <v>0</v>
      </c>
      <c r="ORW8" s="6">
        <f t="shared" si="167"/>
        <v>0</v>
      </c>
      <c r="ORX8" s="6">
        <f t="shared" si="167"/>
        <v>0</v>
      </c>
      <c r="ORY8" s="6">
        <f t="shared" si="167"/>
        <v>0</v>
      </c>
      <c r="ORZ8" s="6">
        <f t="shared" si="167"/>
        <v>0</v>
      </c>
      <c r="OSA8" s="6">
        <f t="shared" si="167"/>
        <v>0</v>
      </c>
      <c r="OSB8" s="6">
        <f t="shared" si="167"/>
        <v>0</v>
      </c>
      <c r="OSC8" s="6">
        <f t="shared" si="167"/>
        <v>0</v>
      </c>
      <c r="OSD8" s="6">
        <f t="shared" si="167"/>
        <v>0</v>
      </c>
      <c r="OSE8" s="6">
        <f t="shared" si="167"/>
        <v>0</v>
      </c>
      <c r="OSF8" s="6">
        <f t="shared" si="167"/>
        <v>0</v>
      </c>
      <c r="OSG8" s="6">
        <f t="shared" si="167"/>
        <v>0</v>
      </c>
      <c r="OSH8" s="6">
        <f t="shared" si="167"/>
        <v>0</v>
      </c>
      <c r="OSI8" s="6">
        <f t="shared" si="167"/>
        <v>0</v>
      </c>
      <c r="OSJ8" s="6">
        <f t="shared" si="167"/>
        <v>0</v>
      </c>
      <c r="OSK8" s="6">
        <f t="shared" ref="OSK8:OUV8" si="168">+OSK5+OSK6+OSK7</f>
        <v>0</v>
      </c>
      <c r="OSL8" s="6">
        <f t="shared" si="168"/>
        <v>0</v>
      </c>
      <c r="OSM8" s="6">
        <f t="shared" si="168"/>
        <v>0</v>
      </c>
      <c r="OSN8" s="6">
        <f t="shared" si="168"/>
        <v>0</v>
      </c>
      <c r="OSO8" s="6">
        <f t="shared" si="168"/>
        <v>0</v>
      </c>
      <c r="OSP8" s="6">
        <f t="shared" si="168"/>
        <v>0</v>
      </c>
      <c r="OSQ8" s="6">
        <f t="shared" si="168"/>
        <v>0</v>
      </c>
      <c r="OSR8" s="6">
        <f t="shared" si="168"/>
        <v>0</v>
      </c>
      <c r="OSS8" s="6">
        <f t="shared" si="168"/>
        <v>0</v>
      </c>
      <c r="OST8" s="6">
        <f t="shared" si="168"/>
        <v>0</v>
      </c>
      <c r="OSU8" s="6">
        <f t="shared" si="168"/>
        <v>0</v>
      </c>
      <c r="OSV8" s="6">
        <f t="shared" si="168"/>
        <v>0</v>
      </c>
      <c r="OSW8" s="6">
        <f t="shared" si="168"/>
        <v>0</v>
      </c>
      <c r="OSX8" s="6">
        <f t="shared" si="168"/>
        <v>0</v>
      </c>
      <c r="OSY8" s="6">
        <f t="shared" si="168"/>
        <v>0</v>
      </c>
      <c r="OSZ8" s="6">
        <f t="shared" si="168"/>
        <v>0</v>
      </c>
      <c r="OTA8" s="6">
        <f t="shared" si="168"/>
        <v>0</v>
      </c>
      <c r="OTB8" s="6">
        <f t="shared" si="168"/>
        <v>0</v>
      </c>
      <c r="OTC8" s="6">
        <f t="shared" si="168"/>
        <v>0</v>
      </c>
      <c r="OTD8" s="6">
        <f t="shared" si="168"/>
        <v>0</v>
      </c>
      <c r="OTE8" s="6">
        <f t="shared" si="168"/>
        <v>0</v>
      </c>
      <c r="OTF8" s="6">
        <f t="shared" si="168"/>
        <v>0</v>
      </c>
      <c r="OTG8" s="6">
        <f t="shared" si="168"/>
        <v>0</v>
      </c>
      <c r="OTH8" s="6">
        <f t="shared" si="168"/>
        <v>0</v>
      </c>
      <c r="OTI8" s="6">
        <f t="shared" si="168"/>
        <v>0</v>
      </c>
      <c r="OTJ8" s="6">
        <f t="shared" si="168"/>
        <v>0</v>
      </c>
      <c r="OTK8" s="6">
        <f t="shared" si="168"/>
        <v>0</v>
      </c>
      <c r="OTL8" s="6">
        <f t="shared" si="168"/>
        <v>0</v>
      </c>
      <c r="OTM8" s="6">
        <f t="shared" si="168"/>
        <v>0</v>
      </c>
      <c r="OTN8" s="6">
        <f t="shared" si="168"/>
        <v>0</v>
      </c>
      <c r="OTO8" s="6">
        <f t="shared" si="168"/>
        <v>0</v>
      </c>
      <c r="OTP8" s="6">
        <f t="shared" si="168"/>
        <v>0</v>
      </c>
      <c r="OTQ8" s="6">
        <f t="shared" si="168"/>
        <v>0</v>
      </c>
      <c r="OTR8" s="6">
        <f t="shared" si="168"/>
        <v>0</v>
      </c>
      <c r="OTS8" s="6">
        <f t="shared" si="168"/>
        <v>0</v>
      </c>
      <c r="OTT8" s="6">
        <f t="shared" si="168"/>
        <v>0</v>
      </c>
      <c r="OTU8" s="6">
        <f t="shared" si="168"/>
        <v>0</v>
      </c>
      <c r="OTV8" s="6">
        <f t="shared" si="168"/>
        <v>0</v>
      </c>
      <c r="OTW8" s="6">
        <f t="shared" si="168"/>
        <v>0</v>
      </c>
      <c r="OTX8" s="6">
        <f t="shared" si="168"/>
        <v>0</v>
      </c>
      <c r="OTY8" s="6">
        <f t="shared" si="168"/>
        <v>0</v>
      </c>
      <c r="OTZ8" s="6">
        <f t="shared" si="168"/>
        <v>0</v>
      </c>
      <c r="OUA8" s="6">
        <f t="shared" si="168"/>
        <v>0</v>
      </c>
      <c r="OUB8" s="6">
        <f t="shared" si="168"/>
        <v>0</v>
      </c>
      <c r="OUC8" s="6">
        <f t="shared" si="168"/>
        <v>0</v>
      </c>
      <c r="OUD8" s="6">
        <f t="shared" si="168"/>
        <v>0</v>
      </c>
      <c r="OUE8" s="6">
        <f t="shared" si="168"/>
        <v>0</v>
      </c>
      <c r="OUF8" s="6">
        <f t="shared" si="168"/>
        <v>0</v>
      </c>
      <c r="OUG8" s="6">
        <f t="shared" si="168"/>
        <v>0</v>
      </c>
      <c r="OUH8" s="6">
        <f t="shared" si="168"/>
        <v>0</v>
      </c>
      <c r="OUI8" s="6">
        <f t="shared" si="168"/>
        <v>0</v>
      </c>
      <c r="OUJ8" s="6">
        <f t="shared" si="168"/>
        <v>0</v>
      </c>
      <c r="OUK8" s="6">
        <f t="shared" si="168"/>
        <v>0</v>
      </c>
      <c r="OUL8" s="6">
        <f t="shared" si="168"/>
        <v>0</v>
      </c>
      <c r="OUM8" s="6">
        <f t="shared" si="168"/>
        <v>0</v>
      </c>
      <c r="OUN8" s="6">
        <f t="shared" si="168"/>
        <v>0</v>
      </c>
      <c r="OUO8" s="6">
        <f t="shared" si="168"/>
        <v>0</v>
      </c>
      <c r="OUP8" s="6">
        <f t="shared" si="168"/>
        <v>0</v>
      </c>
      <c r="OUQ8" s="6">
        <f t="shared" si="168"/>
        <v>0</v>
      </c>
      <c r="OUR8" s="6">
        <f t="shared" si="168"/>
        <v>0</v>
      </c>
      <c r="OUS8" s="6">
        <f t="shared" si="168"/>
        <v>0</v>
      </c>
      <c r="OUT8" s="6">
        <f t="shared" si="168"/>
        <v>0</v>
      </c>
      <c r="OUU8" s="6">
        <f t="shared" si="168"/>
        <v>0</v>
      </c>
      <c r="OUV8" s="6">
        <f t="shared" si="168"/>
        <v>0</v>
      </c>
      <c r="OUW8" s="6">
        <f t="shared" ref="OUW8:OXH8" si="169">+OUW5+OUW6+OUW7</f>
        <v>0</v>
      </c>
      <c r="OUX8" s="6">
        <f t="shared" si="169"/>
        <v>0</v>
      </c>
      <c r="OUY8" s="6">
        <f t="shared" si="169"/>
        <v>0</v>
      </c>
      <c r="OUZ8" s="6">
        <f t="shared" si="169"/>
        <v>0</v>
      </c>
      <c r="OVA8" s="6">
        <f t="shared" si="169"/>
        <v>0</v>
      </c>
      <c r="OVB8" s="6">
        <f t="shared" si="169"/>
        <v>0</v>
      </c>
      <c r="OVC8" s="6">
        <f t="shared" si="169"/>
        <v>0</v>
      </c>
      <c r="OVD8" s="6">
        <f t="shared" si="169"/>
        <v>0</v>
      </c>
      <c r="OVE8" s="6">
        <f t="shared" si="169"/>
        <v>0</v>
      </c>
      <c r="OVF8" s="6">
        <f t="shared" si="169"/>
        <v>0</v>
      </c>
      <c r="OVG8" s="6">
        <f t="shared" si="169"/>
        <v>0</v>
      </c>
      <c r="OVH8" s="6">
        <f t="shared" si="169"/>
        <v>0</v>
      </c>
      <c r="OVI8" s="6">
        <f t="shared" si="169"/>
        <v>0</v>
      </c>
      <c r="OVJ8" s="6">
        <f t="shared" si="169"/>
        <v>0</v>
      </c>
      <c r="OVK8" s="6">
        <f t="shared" si="169"/>
        <v>0</v>
      </c>
      <c r="OVL8" s="6">
        <f t="shared" si="169"/>
        <v>0</v>
      </c>
      <c r="OVM8" s="6">
        <f t="shared" si="169"/>
        <v>0</v>
      </c>
      <c r="OVN8" s="6">
        <f t="shared" si="169"/>
        <v>0</v>
      </c>
      <c r="OVO8" s="6">
        <f t="shared" si="169"/>
        <v>0</v>
      </c>
      <c r="OVP8" s="6">
        <f t="shared" si="169"/>
        <v>0</v>
      </c>
      <c r="OVQ8" s="6">
        <f t="shared" si="169"/>
        <v>0</v>
      </c>
      <c r="OVR8" s="6">
        <f t="shared" si="169"/>
        <v>0</v>
      </c>
      <c r="OVS8" s="6">
        <f t="shared" si="169"/>
        <v>0</v>
      </c>
      <c r="OVT8" s="6">
        <f t="shared" si="169"/>
        <v>0</v>
      </c>
      <c r="OVU8" s="6">
        <f t="shared" si="169"/>
        <v>0</v>
      </c>
      <c r="OVV8" s="6">
        <f t="shared" si="169"/>
        <v>0</v>
      </c>
      <c r="OVW8" s="6">
        <f t="shared" si="169"/>
        <v>0</v>
      </c>
      <c r="OVX8" s="6">
        <f t="shared" si="169"/>
        <v>0</v>
      </c>
      <c r="OVY8" s="6">
        <f t="shared" si="169"/>
        <v>0</v>
      </c>
      <c r="OVZ8" s="6">
        <f t="shared" si="169"/>
        <v>0</v>
      </c>
      <c r="OWA8" s="6">
        <f t="shared" si="169"/>
        <v>0</v>
      </c>
      <c r="OWB8" s="6">
        <f t="shared" si="169"/>
        <v>0</v>
      </c>
      <c r="OWC8" s="6">
        <f t="shared" si="169"/>
        <v>0</v>
      </c>
      <c r="OWD8" s="6">
        <f t="shared" si="169"/>
        <v>0</v>
      </c>
      <c r="OWE8" s="6">
        <f t="shared" si="169"/>
        <v>0</v>
      </c>
      <c r="OWF8" s="6">
        <f t="shared" si="169"/>
        <v>0</v>
      </c>
      <c r="OWG8" s="6">
        <f t="shared" si="169"/>
        <v>0</v>
      </c>
      <c r="OWH8" s="6">
        <f t="shared" si="169"/>
        <v>0</v>
      </c>
      <c r="OWI8" s="6">
        <f t="shared" si="169"/>
        <v>0</v>
      </c>
      <c r="OWJ8" s="6">
        <f t="shared" si="169"/>
        <v>0</v>
      </c>
      <c r="OWK8" s="6">
        <f t="shared" si="169"/>
        <v>0</v>
      </c>
      <c r="OWL8" s="6">
        <f t="shared" si="169"/>
        <v>0</v>
      </c>
      <c r="OWM8" s="6">
        <f t="shared" si="169"/>
        <v>0</v>
      </c>
      <c r="OWN8" s="6">
        <f t="shared" si="169"/>
        <v>0</v>
      </c>
      <c r="OWO8" s="6">
        <f t="shared" si="169"/>
        <v>0</v>
      </c>
      <c r="OWP8" s="6">
        <f t="shared" si="169"/>
        <v>0</v>
      </c>
      <c r="OWQ8" s="6">
        <f t="shared" si="169"/>
        <v>0</v>
      </c>
      <c r="OWR8" s="6">
        <f t="shared" si="169"/>
        <v>0</v>
      </c>
      <c r="OWS8" s="6">
        <f t="shared" si="169"/>
        <v>0</v>
      </c>
      <c r="OWT8" s="6">
        <f t="shared" si="169"/>
        <v>0</v>
      </c>
      <c r="OWU8" s="6">
        <f t="shared" si="169"/>
        <v>0</v>
      </c>
      <c r="OWV8" s="6">
        <f t="shared" si="169"/>
        <v>0</v>
      </c>
      <c r="OWW8" s="6">
        <f t="shared" si="169"/>
        <v>0</v>
      </c>
      <c r="OWX8" s="6">
        <f t="shared" si="169"/>
        <v>0</v>
      </c>
      <c r="OWY8" s="6">
        <f t="shared" si="169"/>
        <v>0</v>
      </c>
      <c r="OWZ8" s="6">
        <f t="shared" si="169"/>
        <v>0</v>
      </c>
      <c r="OXA8" s="6">
        <f t="shared" si="169"/>
        <v>0</v>
      </c>
      <c r="OXB8" s="6">
        <f t="shared" si="169"/>
        <v>0</v>
      </c>
      <c r="OXC8" s="6">
        <f t="shared" si="169"/>
        <v>0</v>
      </c>
      <c r="OXD8" s="6">
        <f t="shared" si="169"/>
        <v>0</v>
      </c>
      <c r="OXE8" s="6">
        <f t="shared" si="169"/>
        <v>0</v>
      </c>
      <c r="OXF8" s="6">
        <f t="shared" si="169"/>
        <v>0</v>
      </c>
      <c r="OXG8" s="6">
        <f t="shared" si="169"/>
        <v>0</v>
      </c>
      <c r="OXH8" s="6">
        <f t="shared" si="169"/>
        <v>0</v>
      </c>
      <c r="OXI8" s="6">
        <f t="shared" ref="OXI8:OZT8" si="170">+OXI5+OXI6+OXI7</f>
        <v>0</v>
      </c>
      <c r="OXJ8" s="6">
        <f t="shared" si="170"/>
        <v>0</v>
      </c>
      <c r="OXK8" s="6">
        <f t="shared" si="170"/>
        <v>0</v>
      </c>
      <c r="OXL8" s="6">
        <f t="shared" si="170"/>
        <v>0</v>
      </c>
      <c r="OXM8" s="6">
        <f t="shared" si="170"/>
        <v>0</v>
      </c>
      <c r="OXN8" s="6">
        <f t="shared" si="170"/>
        <v>0</v>
      </c>
      <c r="OXO8" s="6">
        <f t="shared" si="170"/>
        <v>0</v>
      </c>
      <c r="OXP8" s="6">
        <f t="shared" si="170"/>
        <v>0</v>
      </c>
      <c r="OXQ8" s="6">
        <f t="shared" si="170"/>
        <v>0</v>
      </c>
      <c r="OXR8" s="6">
        <f t="shared" si="170"/>
        <v>0</v>
      </c>
      <c r="OXS8" s="6">
        <f t="shared" si="170"/>
        <v>0</v>
      </c>
      <c r="OXT8" s="6">
        <f t="shared" si="170"/>
        <v>0</v>
      </c>
      <c r="OXU8" s="6">
        <f t="shared" si="170"/>
        <v>0</v>
      </c>
      <c r="OXV8" s="6">
        <f t="shared" si="170"/>
        <v>0</v>
      </c>
      <c r="OXW8" s="6">
        <f t="shared" si="170"/>
        <v>0</v>
      </c>
      <c r="OXX8" s="6">
        <f t="shared" si="170"/>
        <v>0</v>
      </c>
      <c r="OXY8" s="6">
        <f t="shared" si="170"/>
        <v>0</v>
      </c>
      <c r="OXZ8" s="6">
        <f t="shared" si="170"/>
        <v>0</v>
      </c>
      <c r="OYA8" s="6">
        <f t="shared" si="170"/>
        <v>0</v>
      </c>
      <c r="OYB8" s="6">
        <f t="shared" si="170"/>
        <v>0</v>
      </c>
      <c r="OYC8" s="6">
        <f t="shared" si="170"/>
        <v>0</v>
      </c>
      <c r="OYD8" s="6">
        <f t="shared" si="170"/>
        <v>0</v>
      </c>
      <c r="OYE8" s="6">
        <f t="shared" si="170"/>
        <v>0</v>
      </c>
      <c r="OYF8" s="6">
        <f t="shared" si="170"/>
        <v>0</v>
      </c>
      <c r="OYG8" s="6">
        <f t="shared" si="170"/>
        <v>0</v>
      </c>
      <c r="OYH8" s="6">
        <f t="shared" si="170"/>
        <v>0</v>
      </c>
      <c r="OYI8" s="6">
        <f t="shared" si="170"/>
        <v>0</v>
      </c>
      <c r="OYJ8" s="6">
        <f t="shared" si="170"/>
        <v>0</v>
      </c>
      <c r="OYK8" s="6">
        <f t="shared" si="170"/>
        <v>0</v>
      </c>
      <c r="OYL8" s="6">
        <f t="shared" si="170"/>
        <v>0</v>
      </c>
      <c r="OYM8" s="6">
        <f t="shared" si="170"/>
        <v>0</v>
      </c>
      <c r="OYN8" s="6">
        <f t="shared" si="170"/>
        <v>0</v>
      </c>
      <c r="OYO8" s="6">
        <f t="shared" si="170"/>
        <v>0</v>
      </c>
      <c r="OYP8" s="6">
        <f t="shared" si="170"/>
        <v>0</v>
      </c>
      <c r="OYQ8" s="6">
        <f t="shared" si="170"/>
        <v>0</v>
      </c>
      <c r="OYR8" s="6">
        <f t="shared" si="170"/>
        <v>0</v>
      </c>
      <c r="OYS8" s="6">
        <f t="shared" si="170"/>
        <v>0</v>
      </c>
      <c r="OYT8" s="6">
        <f t="shared" si="170"/>
        <v>0</v>
      </c>
      <c r="OYU8" s="6">
        <f t="shared" si="170"/>
        <v>0</v>
      </c>
      <c r="OYV8" s="6">
        <f t="shared" si="170"/>
        <v>0</v>
      </c>
      <c r="OYW8" s="6">
        <f t="shared" si="170"/>
        <v>0</v>
      </c>
      <c r="OYX8" s="6">
        <f t="shared" si="170"/>
        <v>0</v>
      </c>
      <c r="OYY8" s="6">
        <f t="shared" si="170"/>
        <v>0</v>
      </c>
      <c r="OYZ8" s="6">
        <f t="shared" si="170"/>
        <v>0</v>
      </c>
      <c r="OZA8" s="6">
        <f t="shared" si="170"/>
        <v>0</v>
      </c>
      <c r="OZB8" s="6">
        <f t="shared" si="170"/>
        <v>0</v>
      </c>
      <c r="OZC8" s="6">
        <f t="shared" si="170"/>
        <v>0</v>
      </c>
      <c r="OZD8" s="6">
        <f t="shared" si="170"/>
        <v>0</v>
      </c>
      <c r="OZE8" s="6">
        <f t="shared" si="170"/>
        <v>0</v>
      </c>
      <c r="OZF8" s="6">
        <f t="shared" si="170"/>
        <v>0</v>
      </c>
      <c r="OZG8" s="6">
        <f t="shared" si="170"/>
        <v>0</v>
      </c>
      <c r="OZH8" s="6">
        <f t="shared" si="170"/>
        <v>0</v>
      </c>
      <c r="OZI8" s="6">
        <f t="shared" si="170"/>
        <v>0</v>
      </c>
      <c r="OZJ8" s="6">
        <f t="shared" si="170"/>
        <v>0</v>
      </c>
      <c r="OZK8" s="6">
        <f t="shared" si="170"/>
        <v>0</v>
      </c>
      <c r="OZL8" s="6">
        <f t="shared" si="170"/>
        <v>0</v>
      </c>
      <c r="OZM8" s="6">
        <f t="shared" si="170"/>
        <v>0</v>
      </c>
      <c r="OZN8" s="6">
        <f t="shared" si="170"/>
        <v>0</v>
      </c>
      <c r="OZO8" s="6">
        <f t="shared" si="170"/>
        <v>0</v>
      </c>
      <c r="OZP8" s="6">
        <f t="shared" si="170"/>
        <v>0</v>
      </c>
      <c r="OZQ8" s="6">
        <f t="shared" si="170"/>
        <v>0</v>
      </c>
      <c r="OZR8" s="6">
        <f t="shared" si="170"/>
        <v>0</v>
      </c>
      <c r="OZS8" s="6">
        <f t="shared" si="170"/>
        <v>0</v>
      </c>
      <c r="OZT8" s="6">
        <f t="shared" si="170"/>
        <v>0</v>
      </c>
      <c r="OZU8" s="6">
        <f t="shared" ref="OZU8:PCF8" si="171">+OZU5+OZU6+OZU7</f>
        <v>0</v>
      </c>
      <c r="OZV8" s="6">
        <f t="shared" si="171"/>
        <v>0</v>
      </c>
      <c r="OZW8" s="6">
        <f t="shared" si="171"/>
        <v>0</v>
      </c>
      <c r="OZX8" s="6">
        <f t="shared" si="171"/>
        <v>0</v>
      </c>
      <c r="OZY8" s="6">
        <f t="shared" si="171"/>
        <v>0</v>
      </c>
      <c r="OZZ8" s="6">
        <f t="shared" si="171"/>
        <v>0</v>
      </c>
      <c r="PAA8" s="6">
        <f t="shared" si="171"/>
        <v>0</v>
      </c>
      <c r="PAB8" s="6">
        <f t="shared" si="171"/>
        <v>0</v>
      </c>
      <c r="PAC8" s="6">
        <f t="shared" si="171"/>
        <v>0</v>
      </c>
      <c r="PAD8" s="6">
        <f t="shared" si="171"/>
        <v>0</v>
      </c>
      <c r="PAE8" s="6">
        <f t="shared" si="171"/>
        <v>0</v>
      </c>
      <c r="PAF8" s="6">
        <f t="shared" si="171"/>
        <v>0</v>
      </c>
      <c r="PAG8" s="6">
        <f t="shared" si="171"/>
        <v>0</v>
      </c>
      <c r="PAH8" s="6">
        <f t="shared" si="171"/>
        <v>0</v>
      </c>
      <c r="PAI8" s="6">
        <f t="shared" si="171"/>
        <v>0</v>
      </c>
      <c r="PAJ8" s="6">
        <f t="shared" si="171"/>
        <v>0</v>
      </c>
      <c r="PAK8" s="6">
        <f t="shared" si="171"/>
        <v>0</v>
      </c>
      <c r="PAL8" s="6">
        <f t="shared" si="171"/>
        <v>0</v>
      </c>
      <c r="PAM8" s="6">
        <f t="shared" si="171"/>
        <v>0</v>
      </c>
      <c r="PAN8" s="6">
        <f t="shared" si="171"/>
        <v>0</v>
      </c>
      <c r="PAO8" s="6">
        <f t="shared" si="171"/>
        <v>0</v>
      </c>
      <c r="PAP8" s="6">
        <f t="shared" si="171"/>
        <v>0</v>
      </c>
      <c r="PAQ8" s="6">
        <f t="shared" si="171"/>
        <v>0</v>
      </c>
      <c r="PAR8" s="6">
        <f t="shared" si="171"/>
        <v>0</v>
      </c>
      <c r="PAS8" s="6">
        <f t="shared" si="171"/>
        <v>0</v>
      </c>
      <c r="PAT8" s="6">
        <f t="shared" si="171"/>
        <v>0</v>
      </c>
      <c r="PAU8" s="6">
        <f t="shared" si="171"/>
        <v>0</v>
      </c>
      <c r="PAV8" s="6">
        <f t="shared" si="171"/>
        <v>0</v>
      </c>
      <c r="PAW8" s="6">
        <f t="shared" si="171"/>
        <v>0</v>
      </c>
      <c r="PAX8" s="6">
        <f t="shared" si="171"/>
        <v>0</v>
      </c>
      <c r="PAY8" s="6">
        <f t="shared" si="171"/>
        <v>0</v>
      </c>
      <c r="PAZ8" s="6">
        <f t="shared" si="171"/>
        <v>0</v>
      </c>
      <c r="PBA8" s="6">
        <f t="shared" si="171"/>
        <v>0</v>
      </c>
      <c r="PBB8" s="6">
        <f t="shared" si="171"/>
        <v>0</v>
      </c>
      <c r="PBC8" s="6">
        <f t="shared" si="171"/>
        <v>0</v>
      </c>
      <c r="PBD8" s="6">
        <f t="shared" si="171"/>
        <v>0</v>
      </c>
      <c r="PBE8" s="6">
        <f t="shared" si="171"/>
        <v>0</v>
      </c>
      <c r="PBF8" s="6">
        <f t="shared" si="171"/>
        <v>0</v>
      </c>
      <c r="PBG8" s="6">
        <f t="shared" si="171"/>
        <v>0</v>
      </c>
      <c r="PBH8" s="6">
        <f t="shared" si="171"/>
        <v>0</v>
      </c>
      <c r="PBI8" s="6">
        <f t="shared" si="171"/>
        <v>0</v>
      </c>
      <c r="PBJ8" s="6">
        <f t="shared" si="171"/>
        <v>0</v>
      </c>
      <c r="PBK8" s="6">
        <f t="shared" si="171"/>
        <v>0</v>
      </c>
      <c r="PBL8" s="6">
        <f t="shared" si="171"/>
        <v>0</v>
      </c>
      <c r="PBM8" s="6">
        <f t="shared" si="171"/>
        <v>0</v>
      </c>
      <c r="PBN8" s="6">
        <f t="shared" si="171"/>
        <v>0</v>
      </c>
      <c r="PBO8" s="6">
        <f t="shared" si="171"/>
        <v>0</v>
      </c>
      <c r="PBP8" s="6">
        <f t="shared" si="171"/>
        <v>0</v>
      </c>
      <c r="PBQ8" s="6">
        <f t="shared" si="171"/>
        <v>0</v>
      </c>
      <c r="PBR8" s="6">
        <f t="shared" si="171"/>
        <v>0</v>
      </c>
      <c r="PBS8" s="6">
        <f t="shared" si="171"/>
        <v>0</v>
      </c>
      <c r="PBT8" s="6">
        <f t="shared" si="171"/>
        <v>0</v>
      </c>
      <c r="PBU8" s="6">
        <f t="shared" si="171"/>
        <v>0</v>
      </c>
      <c r="PBV8" s="6">
        <f t="shared" si="171"/>
        <v>0</v>
      </c>
      <c r="PBW8" s="6">
        <f t="shared" si="171"/>
        <v>0</v>
      </c>
      <c r="PBX8" s="6">
        <f t="shared" si="171"/>
        <v>0</v>
      </c>
      <c r="PBY8" s="6">
        <f t="shared" si="171"/>
        <v>0</v>
      </c>
      <c r="PBZ8" s="6">
        <f t="shared" si="171"/>
        <v>0</v>
      </c>
      <c r="PCA8" s="6">
        <f t="shared" si="171"/>
        <v>0</v>
      </c>
      <c r="PCB8" s="6">
        <f t="shared" si="171"/>
        <v>0</v>
      </c>
      <c r="PCC8" s="6">
        <f t="shared" si="171"/>
        <v>0</v>
      </c>
      <c r="PCD8" s="6">
        <f t="shared" si="171"/>
        <v>0</v>
      </c>
      <c r="PCE8" s="6">
        <f t="shared" si="171"/>
        <v>0</v>
      </c>
      <c r="PCF8" s="6">
        <f t="shared" si="171"/>
        <v>0</v>
      </c>
      <c r="PCG8" s="6">
        <f t="shared" ref="PCG8:PER8" si="172">+PCG5+PCG6+PCG7</f>
        <v>0</v>
      </c>
      <c r="PCH8" s="6">
        <f t="shared" si="172"/>
        <v>0</v>
      </c>
      <c r="PCI8" s="6">
        <f t="shared" si="172"/>
        <v>0</v>
      </c>
      <c r="PCJ8" s="6">
        <f t="shared" si="172"/>
        <v>0</v>
      </c>
      <c r="PCK8" s="6">
        <f t="shared" si="172"/>
        <v>0</v>
      </c>
      <c r="PCL8" s="6">
        <f t="shared" si="172"/>
        <v>0</v>
      </c>
      <c r="PCM8" s="6">
        <f t="shared" si="172"/>
        <v>0</v>
      </c>
      <c r="PCN8" s="6">
        <f t="shared" si="172"/>
        <v>0</v>
      </c>
      <c r="PCO8" s="6">
        <f t="shared" si="172"/>
        <v>0</v>
      </c>
      <c r="PCP8" s="6">
        <f t="shared" si="172"/>
        <v>0</v>
      </c>
      <c r="PCQ8" s="6">
        <f t="shared" si="172"/>
        <v>0</v>
      </c>
      <c r="PCR8" s="6">
        <f t="shared" si="172"/>
        <v>0</v>
      </c>
      <c r="PCS8" s="6">
        <f t="shared" si="172"/>
        <v>0</v>
      </c>
      <c r="PCT8" s="6">
        <f t="shared" si="172"/>
        <v>0</v>
      </c>
      <c r="PCU8" s="6">
        <f t="shared" si="172"/>
        <v>0</v>
      </c>
      <c r="PCV8" s="6">
        <f t="shared" si="172"/>
        <v>0</v>
      </c>
      <c r="PCW8" s="6">
        <f t="shared" si="172"/>
        <v>0</v>
      </c>
      <c r="PCX8" s="6">
        <f t="shared" si="172"/>
        <v>0</v>
      </c>
      <c r="PCY8" s="6">
        <f t="shared" si="172"/>
        <v>0</v>
      </c>
      <c r="PCZ8" s="6">
        <f t="shared" si="172"/>
        <v>0</v>
      </c>
      <c r="PDA8" s="6">
        <f t="shared" si="172"/>
        <v>0</v>
      </c>
      <c r="PDB8" s="6">
        <f t="shared" si="172"/>
        <v>0</v>
      </c>
      <c r="PDC8" s="6">
        <f t="shared" si="172"/>
        <v>0</v>
      </c>
      <c r="PDD8" s="6">
        <f t="shared" si="172"/>
        <v>0</v>
      </c>
      <c r="PDE8" s="6">
        <f t="shared" si="172"/>
        <v>0</v>
      </c>
      <c r="PDF8" s="6">
        <f t="shared" si="172"/>
        <v>0</v>
      </c>
      <c r="PDG8" s="6">
        <f t="shared" si="172"/>
        <v>0</v>
      </c>
      <c r="PDH8" s="6">
        <f t="shared" si="172"/>
        <v>0</v>
      </c>
      <c r="PDI8" s="6">
        <f t="shared" si="172"/>
        <v>0</v>
      </c>
      <c r="PDJ8" s="6">
        <f t="shared" si="172"/>
        <v>0</v>
      </c>
      <c r="PDK8" s="6">
        <f t="shared" si="172"/>
        <v>0</v>
      </c>
      <c r="PDL8" s="6">
        <f t="shared" si="172"/>
        <v>0</v>
      </c>
      <c r="PDM8" s="6">
        <f t="shared" si="172"/>
        <v>0</v>
      </c>
      <c r="PDN8" s="6">
        <f t="shared" si="172"/>
        <v>0</v>
      </c>
      <c r="PDO8" s="6">
        <f t="shared" si="172"/>
        <v>0</v>
      </c>
      <c r="PDP8" s="6">
        <f t="shared" si="172"/>
        <v>0</v>
      </c>
      <c r="PDQ8" s="6">
        <f t="shared" si="172"/>
        <v>0</v>
      </c>
      <c r="PDR8" s="6">
        <f t="shared" si="172"/>
        <v>0</v>
      </c>
      <c r="PDS8" s="6">
        <f t="shared" si="172"/>
        <v>0</v>
      </c>
      <c r="PDT8" s="6">
        <f t="shared" si="172"/>
        <v>0</v>
      </c>
      <c r="PDU8" s="6">
        <f t="shared" si="172"/>
        <v>0</v>
      </c>
      <c r="PDV8" s="6">
        <f t="shared" si="172"/>
        <v>0</v>
      </c>
      <c r="PDW8" s="6">
        <f t="shared" si="172"/>
        <v>0</v>
      </c>
      <c r="PDX8" s="6">
        <f t="shared" si="172"/>
        <v>0</v>
      </c>
      <c r="PDY8" s="6">
        <f t="shared" si="172"/>
        <v>0</v>
      </c>
      <c r="PDZ8" s="6">
        <f t="shared" si="172"/>
        <v>0</v>
      </c>
      <c r="PEA8" s="6">
        <f t="shared" si="172"/>
        <v>0</v>
      </c>
      <c r="PEB8" s="6">
        <f t="shared" si="172"/>
        <v>0</v>
      </c>
      <c r="PEC8" s="6">
        <f t="shared" si="172"/>
        <v>0</v>
      </c>
      <c r="PED8" s="6">
        <f t="shared" si="172"/>
        <v>0</v>
      </c>
      <c r="PEE8" s="6">
        <f t="shared" si="172"/>
        <v>0</v>
      </c>
      <c r="PEF8" s="6">
        <f t="shared" si="172"/>
        <v>0</v>
      </c>
      <c r="PEG8" s="6">
        <f t="shared" si="172"/>
        <v>0</v>
      </c>
      <c r="PEH8" s="6">
        <f t="shared" si="172"/>
        <v>0</v>
      </c>
      <c r="PEI8" s="6">
        <f t="shared" si="172"/>
        <v>0</v>
      </c>
      <c r="PEJ8" s="6">
        <f t="shared" si="172"/>
        <v>0</v>
      </c>
      <c r="PEK8" s="6">
        <f t="shared" si="172"/>
        <v>0</v>
      </c>
      <c r="PEL8" s="6">
        <f t="shared" si="172"/>
        <v>0</v>
      </c>
      <c r="PEM8" s="6">
        <f t="shared" si="172"/>
        <v>0</v>
      </c>
      <c r="PEN8" s="6">
        <f t="shared" si="172"/>
        <v>0</v>
      </c>
      <c r="PEO8" s="6">
        <f t="shared" si="172"/>
        <v>0</v>
      </c>
      <c r="PEP8" s="6">
        <f t="shared" si="172"/>
        <v>0</v>
      </c>
      <c r="PEQ8" s="6">
        <f t="shared" si="172"/>
        <v>0</v>
      </c>
      <c r="PER8" s="6">
        <f t="shared" si="172"/>
        <v>0</v>
      </c>
      <c r="PES8" s="6">
        <f t="shared" ref="PES8:PHD8" si="173">+PES5+PES6+PES7</f>
        <v>0</v>
      </c>
      <c r="PET8" s="6">
        <f t="shared" si="173"/>
        <v>0</v>
      </c>
      <c r="PEU8" s="6">
        <f t="shared" si="173"/>
        <v>0</v>
      </c>
      <c r="PEV8" s="6">
        <f t="shared" si="173"/>
        <v>0</v>
      </c>
      <c r="PEW8" s="6">
        <f t="shared" si="173"/>
        <v>0</v>
      </c>
      <c r="PEX8" s="6">
        <f t="shared" si="173"/>
        <v>0</v>
      </c>
      <c r="PEY8" s="6">
        <f t="shared" si="173"/>
        <v>0</v>
      </c>
      <c r="PEZ8" s="6">
        <f t="shared" si="173"/>
        <v>0</v>
      </c>
      <c r="PFA8" s="6">
        <f t="shared" si="173"/>
        <v>0</v>
      </c>
      <c r="PFB8" s="6">
        <f t="shared" si="173"/>
        <v>0</v>
      </c>
      <c r="PFC8" s="6">
        <f t="shared" si="173"/>
        <v>0</v>
      </c>
      <c r="PFD8" s="6">
        <f t="shared" si="173"/>
        <v>0</v>
      </c>
      <c r="PFE8" s="6">
        <f t="shared" si="173"/>
        <v>0</v>
      </c>
      <c r="PFF8" s="6">
        <f t="shared" si="173"/>
        <v>0</v>
      </c>
      <c r="PFG8" s="6">
        <f t="shared" si="173"/>
        <v>0</v>
      </c>
      <c r="PFH8" s="6">
        <f t="shared" si="173"/>
        <v>0</v>
      </c>
      <c r="PFI8" s="6">
        <f t="shared" si="173"/>
        <v>0</v>
      </c>
      <c r="PFJ8" s="6">
        <f t="shared" si="173"/>
        <v>0</v>
      </c>
      <c r="PFK8" s="6">
        <f t="shared" si="173"/>
        <v>0</v>
      </c>
      <c r="PFL8" s="6">
        <f t="shared" si="173"/>
        <v>0</v>
      </c>
      <c r="PFM8" s="6">
        <f t="shared" si="173"/>
        <v>0</v>
      </c>
      <c r="PFN8" s="6">
        <f t="shared" si="173"/>
        <v>0</v>
      </c>
      <c r="PFO8" s="6">
        <f t="shared" si="173"/>
        <v>0</v>
      </c>
      <c r="PFP8" s="6">
        <f t="shared" si="173"/>
        <v>0</v>
      </c>
      <c r="PFQ8" s="6">
        <f t="shared" si="173"/>
        <v>0</v>
      </c>
      <c r="PFR8" s="6">
        <f t="shared" si="173"/>
        <v>0</v>
      </c>
      <c r="PFS8" s="6">
        <f t="shared" si="173"/>
        <v>0</v>
      </c>
      <c r="PFT8" s="6">
        <f t="shared" si="173"/>
        <v>0</v>
      </c>
      <c r="PFU8" s="6">
        <f t="shared" si="173"/>
        <v>0</v>
      </c>
      <c r="PFV8" s="6">
        <f t="shared" si="173"/>
        <v>0</v>
      </c>
      <c r="PFW8" s="6">
        <f t="shared" si="173"/>
        <v>0</v>
      </c>
      <c r="PFX8" s="6">
        <f t="shared" si="173"/>
        <v>0</v>
      </c>
      <c r="PFY8" s="6">
        <f t="shared" si="173"/>
        <v>0</v>
      </c>
      <c r="PFZ8" s="6">
        <f t="shared" si="173"/>
        <v>0</v>
      </c>
      <c r="PGA8" s="6">
        <f t="shared" si="173"/>
        <v>0</v>
      </c>
      <c r="PGB8" s="6">
        <f t="shared" si="173"/>
        <v>0</v>
      </c>
      <c r="PGC8" s="6">
        <f t="shared" si="173"/>
        <v>0</v>
      </c>
      <c r="PGD8" s="6">
        <f t="shared" si="173"/>
        <v>0</v>
      </c>
      <c r="PGE8" s="6">
        <f t="shared" si="173"/>
        <v>0</v>
      </c>
      <c r="PGF8" s="6">
        <f t="shared" si="173"/>
        <v>0</v>
      </c>
      <c r="PGG8" s="6">
        <f t="shared" si="173"/>
        <v>0</v>
      </c>
      <c r="PGH8" s="6">
        <f t="shared" si="173"/>
        <v>0</v>
      </c>
      <c r="PGI8" s="6">
        <f t="shared" si="173"/>
        <v>0</v>
      </c>
      <c r="PGJ8" s="6">
        <f t="shared" si="173"/>
        <v>0</v>
      </c>
      <c r="PGK8" s="6">
        <f t="shared" si="173"/>
        <v>0</v>
      </c>
      <c r="PGL8" s="6">
        <f t="shared" si="173"/>
        <v>0</v>
      </c>
      <c r="PGM8" s="6">
        <f t="shared" si="173"/>
        <v>0</v>
      </c>
      <c r="PGN8" s="6">
        <f t="shared" si="173"/>
        <v>0</v>
      </c>
      <c r="PGO8" s="6">
        <f t="shared" si="173"/>
        <v>0</v>
      </c>
      <c r="PGP8" s="6">
        <f t="shared" si="173"/>
        <v>0</v>
      </c>
      <c r="PGQ8" s="6">
        <f t="shared" si="173"/>
        <v>0</v>
      </c>
      <c r="PGR8" s="6">
        <f t="shared" si="173"/>
        <v>0</v>
      </c>
      <c r="PGS8" s="6">
        <f t="shared" si="173"/>
        <v>0</v>
      </c>
      <c r="PGT8" s="6">
        <f t="shared" si="173"/>
        <v>0</v>
      </c>
      <c r="PGU8" s="6">
        <f t="shared" si="173"/>
        <v>0</v>
      </c>
      <c r="PGV8" s="6">
        <f t="shared" si="173"/>
        <v>0</v>
      </c>
      <c r="PGW8" s="6">
        <f t="shared" si="173"/>
        <v>0</v>
      </c>
      <c r="PGX8" s="6">
        <f t="shared" si="173"/>
        <v>0</v>
      </c>
      <c r="PGY8" s="6">
        <f t="shared" si="173"/>
        <v>0</v>
      </c>
      <c r="PGZ8" s="6">
        <f t="shared" si="173"/>
        <v>0</v>
      </c>
      <c r="PHA8" s="6">
        <f t="shared" si="173"/>
        <v>0</v>
      </c>
      <c r="PHB8" s="6">
        <f t="shared" si="173"/>
        <v>0</v>
      </c>
      <c r="PHC8" s="6">
        <f t="shared" si="173"/>
        <v>0</v>
      </c>
      <c r="PHD8" s="6">
        <f t="shared" si="173"/>
        <v>0</v>
      </c>
      <c r="PHE8" s="6">
        <f t="shared" ref="PHE8:PJP8" si="174">+PHE5+PHE6+PHE7</f>
        <v>0</v>
      </c>
      <c r="PHF8" s="6">
        <f t="shared" si="174"/>
        <v>0</v>
      </c>
      <c r="PHG8" s="6">
        <f t="shared" si="174"/>
        <v>0</v>
      </c>
      <c r="PHH8" s="6">
        <f t="shared" si="174"/>
        <v>0</v>
      </c>
      <c r="PHI8" s="6">
        <f t="shared" si="174"/>
        <v>0</v>
      </c>
      <c r="PHJ8" s="6">
        <f t="shared" si="174"/>
        <v>0</v>
      </c>
      <c r="PHK8" s="6">
        <f t="shared" si="174"/>
        <v>0</v>
      </c>
      <c r="PHL8" s="6">
        <f t="shared" si="174"/>
        <v>0</v>
      </c>
      <c r="PHM8" s="6">
        <f t="shared" si="174"/>
        <v>0</v>
      </c>
      <c r="PHN8" s="6">
        <f t="shared" si="174"/>
        <v>0</v>
      </c>
      <c r="PHO8" s="6">
        <f t="shared" si="174"/>
        <v>0</v>
      </c>
      <c r="PHP8" s="6">
        <f t="shared" si="174"/>
        <v>0</v>
      </c>
      <c r="PHQ8" s="6">
        <f t="shared" si="174"/>
        <v>0</v>
      </c>
      <c r="PHR8" s="6">
        <f t="shared" si="174"/>
        <v>0</v>
      </c>
      <c r="PHS8" s="6">
        <f t="shared" si="174"/>
        <v>0</v>
      </c>
      <c r="PHT8" s="6">
        <f t="shared" si="174"/>
        <v>0</v>
      </c>
      <c r="PHU8" s="6">
        <f t="shared" si="174"/>
        <v>0</v>
      </c>
      <c r="PHV8" s="6">
        <f t="shared" si="174"/>
        <v>0</v>
      </c>
      <c r="PHW8" s="6">
        <f t="shared" si="174"/>
        <v>0</v>
      </c>
      <c r="PHX8" s="6">
        <f t="shared" si="174"/>
        <v>0</v>
      </c>
      <c r="PHY8" s="6">
        <f t="shared" si="174"/>
        <v>0</v>
      </c>
      <c r="PHZ8" s="6">
        <f t="shared" si="174"/>
        <v>0</v>
      </c>
      <c r="PIA8" s="6">
        <f t="shared" si="174"/>
        <v>0</v>
      </c>
      <c r="PIB8" s="6">
        <f t="shared" si="174"/>
        <v>0</v>
      </c>
      <c r="PIC8" s="6">
        <f t="shared" si="174"/>
        <v>0</v>
      </c>
      <c r="PID8" s="6">
        <f t="shared" si="174"/>
        <v>0</v>
      </c>
      <c r="PIE8" s="6">
        <f t="shared" si="174"/>
        <v>0</v>
      </c>
      <c r="PIF8" s="6">
        <f t="shared" si="174"/>
        <v>0</v>
      </c>
      <c r="PIG8" s="6">
        <f t="shared" si="174"/>
        <v>0</v>
      </c>
      <c r="PIH8" s="6">
        <f t="shared" si="174"/>
        <v>0</v>
      </c>
      <c r="PII8" s="6">
        <f t="shared" si="174"/>
        <v>0</v>
      </c>
      <c r="PIJ8" s="6">
        <f t="shared" si="174"/>
        <v>0</v>
      </c>
      <c r="PIK8" s="6">
        <f t="shared" si="174"/>
        <v>0</v>
      </c>
      <c r="PIL8" s="6">
        <f t="shared" si="174"/>
        <v>0</v>
      </c>
      <c r="PIM8" s="6">
        <f t="shared" si="174"/>
        <v>0</v>
      </c>
      <c r="PIN8" s="6">
        <f t="shared" si="174"/>
        <v>0</v>
      </c>
      <c r="PIO8" s="6">
        <f t="shared" si="174"/>
        <v>0</v>
      </c>
      <c r="PIP8" s="6">
        <f t="shared" si="174"/>
        <v>0</v>
      </c>
      <c r="PIQ8" s="6">
        <f t="shared" si="174"/>
        <v>0</v>
      </c>
      <c r="PIR8" s="6">
        <f t="shared" si="174"/>
        <v>0</v>
      </c>
      <c r="PIS8" s="6">
        <f t="shared" si="174"/>
        <v>0</v>
      </c>
      <c r="PIT8" s="6">
        <f t="shared" si="174"/>
        <v>0</v>
      </c>
      <c r="PIU8" s="6">
        <f t="shared" si="174"/>
        <v>0</v>
      </c>
      <c r="PIV8" s="6">
        <f t="shared" si="174"/>
        <v>0</v>
      </c>
      <c r="PIW8" s="6">
        <f t="shared" si="174"/>
        <v>0</v>
      </c>
      <c r="PIX8" s="6">
        <f t="shared" si="174"/>
        <v>0</v>
      </c>
      <c r="PIY8" s="6">
        <f t="shared" si="174"/>
        <v>0</v>
      </c>
      <c r="PIZ8" s="6">
        <f t="shared" si="174"/>
        <v>0</v>
      </c>
      <c r="PJA8" s="6">
        <f t="shared" si="174"/>
        <v>0</v>
      </c>
      <c r="PJB8" s="6">
        <f t="shared" si="174"/>
        <v>0</v>
      </c>
      <c r="PJC8" s="6">
        <f t="shared" si="174"/>
        <v>0</v>
      </c>
      <c r="PJD8" s="6">
        <f t="shared" si="174"/>
        <v>0</v>
      </c>
      <c r="PJE8" s="6">
        <f t="shared" si="174"/>
        <v>0</v>
      </c>
      <c r="PJF8" s="6">
        <f t="shared" si="174"/>
        <v>0</v>
      </c>
      <c r="PJG8" s="6">
        <f t="shared" si="174"/>
        <v>0</v>
      </c>
      <c r="PJH8" s="6">
        <f t="shared" si="174"/>
        <v>0</v>
      </c>
      <c r="PJI8" s="6">
        <f t="shared" si="174"/>
        <v>0</v>
      </c>
      <c r="PJJ8" s="6">
        <f t="shared" si="174"/>
        <v>0</v>
      </c>
      <c r="PJK8" s="6">
        <f t="shared" si="174"/>
        <v>0</v>
      </c>
      <c r="PJL8" s="6">
        <f t="shared" si="174"/>
        <v>0</v>
      </c>
      <c r="PJM8" s="6">
        <f t="shared" si="174"/>
        <v>0</v>
      </c>
      <c r="PJN8" s="6">
        <f t="shared" si="174"/>
        <v>0</v>
      </c>
      <c r="PJO8" s="6">
        <f t="shared" si="174"/>
        <v>0</v>
      </c>
      <c r="PJP8" s="6">
        <f t="shared" si="174"/>
        <v>0</v>
      </c>
      <c r="PJQ8" s="6">
        <f t="shared" ref="PJQ8:PMB8" si="175">+PJQ5+PJQ6+PJQ7</f>
        <v>0</v>
      </c>
      <c r="PJR8" s="6">
        <f t="shared" si="175"/>
        <v>0</v>
      </c>
      <c r="PJS8" s="6">
        <f t="shared" si="175"/>
        <v>0</v>
      </c>
      <c r="PJT8" s="6">
        <f t="shared" si="175"/>
        <v>0</v>
      </c>
      <c r="PJU8" s="6">
        <f t="shared" si="175"/>
        <v>0</v>
      </c>
      <c r="PJV8" s="6">
        <f t="shared" si="175"/>
        <v>0</v>
      </c>
      <c r="PJW8" s="6">
        <f t="shared" si="175"/>
        <v>0</v>
      </c>
      <c r="PJX8" s="6">
        <f t="shared" si="175"/>
        <v>0</v>
      </c>
      <c r="PJY8" s="6">
        <f t="shared" si="175"/>
        <v>0</v>
      </c>
      <c r="PJZ8" s="6">
        <f t="shared" si="175"/>
        <v>0</v>
      </c>
      <c r="PKA8" s="6">
        <f t="shared" si="175"/>
        <v>0</v>
      </c>
      <c r="PKB8" s="6">
        <f t="shared" si="175"/>
        <v>0</v>
      </c>
      <c r="PKC8" s="6">
        <f t="shared" si="175"/>
        <v>0</v>
      </c>
      <c r="PKD8" s="6">
        <f t="shared" si="175"/>
        <v>0</v>
      </c>
      <c r="PKE8" s="6">
        <f t="shared" si="175"/>
        <v>0</v>
      </c>
      <c r="PKF8" s="6">
        <f t="shared" si="175"/>
        <v>0</v>
      </c>
      <c r="PKG8" s="6">
        <f t="shared" si="175"/>
        <v>0</v>
      </c>
      <c r="PKH8" s="6">
        <f t="shared" si="175"/>
        <v>0</v>
      </c>
      <c r="PKI8" s="6">
        <f t="shared" si="175"/>
        <v>0</v>
      </c>
      <c r="PKJ8" s="6">
        <f t="shared" si="175"/>
        <v>0</v>
      </c>
      <c r="PKK8" s="6">
        <f t="shared" si="175"/>
        <v>0</v>
      </c>
      <c r="PKL8" s="6">
        <f t="shared" si="175"/>
        <v>0</v>
      </c>
      <c r="PKM8" s="6">
        <f t="shared" si="175"/>
        <v>0</v>
      </c>
      <c r="PKN8" s="6">
        <f t="shared" si="175"/>
        <v>0</v>
      </c>
      <c r="PKO8" s="6">
        <f t="shared" si="175"/>
        <v>0</v>
      </c>
      <c r="PKP8" s="6">
        <f t="shared" si="175"/>
        <v>0</v>
      </c>
      <c r="PKQ8" s="6">
        <f t="shared" si="175"/>
        <v>0</v>
      </c>
      <c r="PKR8" s="6">
        <f t="shared" si="175"/>
        <v>0</v>
      </c>
      <c r="PKS8" s="6">
        <f t="shared" si="175"/>
        <v>0</v>
      </c>
      <c r="PKT8" s="6">
        <f t="shared" si="175"/>
        <v>0</v>
      </c>
      <c r="PKU8" s="6">
        <f t="shared" si="175"/>
        <v>0</v>
      </c>
      <c r="PKV8" s="6">
        <f t="shared" si="175"/>
        <v>0</v>
      </c>
      <c r="PKW8" s="6">
        <f t="shared" si="175"/>
        <v>0</v>
      </c>
      <c r="PKX8" s="6">
        <f t="shared" si="175"/>
        <v>0</v>
      </c>
      <c r="PKY8" s="6">
        <f t="shared" si="175"/>
        <v>0</v>
      </c>
      <c r="PKZ8" s="6">
        <f t="shared" si="175"/>
        <v>0</v>
      </c>
      <c r="PLA8" s="6">
        <f t="shared" si="175"/>
        <v>0</v>
      </c>
      <c r="PLB8" s="6">
        <f t="shared" si="175"/>
        <v>0</v>
      </c>
      <c r="PLC8" s="6">
        <f t="shared" si="175"/>
        <v>0</v>
      </c>
      <c r="PLD8" s="6">
        <f t="shared" si="175"/>
        <v>0</v>
      </c>
      <c r="PLE8" s="6">
        <f t="shared" si="175"/>
        <v>0</v>
      </c>
      <c r="PLF8" s="6">
        <f t="shared" si="175"/>
        <v>0</v>
      </c>
      <c r="PLG8" s="6">
        <f t="shared" si="175"/>
        <v>0</v>
      </c>
      <c r="PLH8" s="6">
        <f t="shared" si="175"/>
        <v>0</v>
      </c>
      <c r="PLI8" s="6">
        <f t="shared" si="175"/>
        <v>0</v>
      </c>
      <c r="PLJ8" s="6">
        <f t="shared" si="175"/>
        <v>0</v>
      </c>
      <c r="PLK8" s="6">
        <f t="shared" si="175"/>
        <v>0</v>
      </c>
      <c r="PLL8" s="6">
        <f t="shared" si="175"/>
        <v>0</v>
      </c>
      <c r="PLM8" s="6">
        <f t="shared" si="175"/>
        <v>0</v>
      </c>
      <c r="PLN8" s="6">
        <f t="shared" si="175"/>
        <v>0</v>
      </c>
      <c r="PLO8" s="6">
        <f t="shared" si="175"/>
        <v>0</v>
      </c>
      <c r="PLP8" s="6">
        <f t="shared" si="175"/>
        <v>0</v>
      </c>
      <c r="PLQ8" s="6">
        <f t="shared" si="175"/>
        <v>0</v>
      </c>
      <c r="PLR8" s="6">
        <f t="shared" si="175"/>
        <v>0</v>
      </c>
      <c r="PLS8" s="6">
        <f t="shared" si="175"/>
        <v>0</v>
      </c>
      <c r="PLT8" s="6">
        <f t="shared" si="175"/>
        <v>0</v>
      </c>
      <c r="PLU8" s="6">
        <f t="shared" si="175"/>
        <v>0</v>
      </c>
      <c r="PLV8" s="6">
        <f t="shared" si="175"/>
        <v>0</v>
      </c>
      <c r="PLW8" s="6">
        <f t="shared" si="175"/>
        <v>0</v>
      </c>
      <c r="PLX8" s="6">
        <f t="shared" si="175"/>
        <v>0</v>
      </c>
      <c r="PLY8" s="6">
        <f t="shared" si="175"/>
        <v>0</v>
      </c>
      <c r="PLZ8" s="6">
        <f t="shared" si="175"/>
        <v>0</v>
      </c>
      <c r="PMA8" s="6">
        <f t="shared" si="175"/>
        <v>0</v>
      </c>
      <c r="PMB8" s="6">
        <f t="shared" si="175"/>
        <v>0</v>
      </c>
      <c r="PMC8" s="6">
        <f t="shared" ref="PMC8:PON8" si="176">+PMC5+PMC6+PMC7</f>
        <v>0</v>
      </c>
      <c r="PMD8" s="6">
        <f t="shared" si="176"/>
        <v>0</v>
      </c>
      <c r="PME8" s="6">
        <f t="shared" si="176"/>
        <v>0</v>
      </c>
      <c r="PMF8" s="6">
        <f t="shared" si="176"/>
        <v>0</v>
      </c>
      <c r="PMG8" s="6">
        <f t="shared" si="176"/>
        <v>0</v>
      </c>
      <c r="PMH8" s="6">
        <f t="shared" si="176"/>
        <v>0</v>
      </c>
      <c r="PMI8" s="6">
        <f t="shared" si="176"/>
        <v>0</v>
      </c>
      <c r="PMJ8" s="6">
        <f t="shared" si="176"/>
        <v>0</v>
      </c>
      <c r="PMK8" s="6">
        <f t="shared" si="176"/>
        <v>0</v>
      </c>
      <c r="PML8" s="6">
        <f t="shared" si="176"/>
        <v>0</v>
      </c>
      <c r="PMM8" s="6">
        <f t="shared" si="176"/>
        <v>0</v>
      </c>
      <c r="PMN8" s="6">
        <f t="shared" si="176"/>
        <v>0</v>
      </c>
      <c r="PMO8" s="6">
        <f t="shared" si="176"/>
        <v>0</v>
      </c>
      <c r="PMP8" s="6">
        <f t="shared" si="176"/>
        <v>0</v>
      </c>
      <c r="PMQ8" s="6">
        <f t="shared" si="176"/>
        <v>0</v>
      </c>
      <c r="PMR8" s="6">
        <f t="shared" si="176"/>
        <v>0</v>
      </c>
      <c r="PMS8" s="6">
        <f t="shared" si="176"/>
        <v>0</v>
      </c>
      <c r="PMT8" s="6">
        <f t="shared" si="176"/>
        <v>0</v>
      </c>
      <c r="PMU8" s="6">
        <f t="shared" si="176"/>
        <v>0</v>
      </c>
      <c r="PMV8" s="6">
        <f t="shared" si="176"/>
        <v>0</v>
      </c>
      <c r="PMW8" s="6">
        <f t="shared" si="176"/>
        <v>0</v>
      </c>
      <c r="PMX8" s="6">
        <f t="shared" si="176"/>
        <v>0</v>
      </c>
      <c r="PMY8" s="6">
        <f t="shared" si="176"/>
        <v>0</v>
      </c>
      <c r="PMZ8" s="6">
        <f t="shared" si="176"/>
        <v>0</v>
      </c>
      <c r="PNA8" s="6">
        <f t="shared" si="176"/>
        <v>0</v>
      </c>
      <c r="PNB8" s="6">
        <f t="shared" si="176"/>
        <v>0</v>
      </c>
      <c r="PNC8" s="6">
        <f t="shared" si="176"/>
        <v>0</v>
      </c>
      <c r="PND8" s="6">
        <f t="shared" si="176"/>
        <v>0</v>
      </c>
      <c r="PNE8" s="6">
        <f t="shared" si="176"/>
        <v>0</v>
      </c>
      <c r="PNF8" s="6">
        <f t="shared" si="176"/>
        <v>0</v>
      </c>
      <c r="PNG8" s="6">
        <f t="shared" si="176"/>
        <v>0</v>
      </c>
      <c r="PNH8" s="6">
        <f t="shared" si="176"/>
        <v>0</v>
      </c>
      <c r="PNI8" s="6">
        <f t="shared" si="176"/>
        <v>0</v>
      </c>
      <c r="PNJ8" s="6">
        <f t="shared" si="176"/>
        <v>0</v>
      </c>
      <c r="PNK8" s="6">
        <f t="shared" si="176"/>
        <v>0</v>
      </c>
      <c r="PNL8" s="6">
        <f t="shared" si="176"/>
        <v>0</v>
      </c>
      <c r="PNM8" s="6">
        <f t="shared" si="176"/>
        <v>0</v>
      </c>
      <c r="PNN8" s="6">
        <f t="shared" si="176"/>
        <v>0</v>
      </c>
      <c r="PNO8" s="6">
        <f t="shared" si="176"/>
        <v>0</v>
      </c>
      <c r="PNP8" s="6">
        <f t="shared" si="176"/>
        <v>0</v>
      </c>
      <c r="PNQ8" s="6">
        <f t="shared" si="176"/>
        <v>0</v>
      </c>
      <c r="PNR8" s="6">
        <f t="shared" si="176"/>
        <v>0</v>
      </c>
      <c r="PNS8" s="6">
        <f t="shared" si="176"/>
        <v>0</v>
      </c>
      <c r="PNT8" s="6">
        <f t="shared" si="176"/>
        <v>0</v>
      </c>
      <c r="PNU8" s="6">
        <f t="shared" si="176"/>
        <v>0</v>
      </c>
      <c r="PNV8" s="6">
        <f t="shared" si="176"/>
        <v>0</v>
      </c>
      <c r="PNW8" s="6">
        <f t="shared" si="176"/>
        <v>0</v>
      </c>
      <c r="PNX8" s="6">
        <f t="shared" si="176"/>
        <v>0</v>
      </c>
      <c r="PNY8" s="6">
        <f t="shared" si="176"/>
        <v>0</v>
      </c>
      <c r="PNZ8" s="6">
        <f t="shared" si="176"/>
        <v>0</v>
      </c>
      <c r="POA8" s="6">
        <f t="shared" si="176"/>
        <v>0</v>
      </c>
      <c r="POB8" s="6">
        <f t="shared" si="176"/>
        <v>0</v>
      </c>
      <c r="POC8" s="6">
        <f t="shared" si="176"/>
        <v>0</v>
      </c>
      <c r="POD8" s="6">
        <f t="shared" si="176"/>
        <v>0</v>
      </c>
      <c r="POE8" s="6">
        <f t="shared" si="176"/>
        <v>0</v>
      </c>
      <c r="POF8" s="6">
        <f t="shared" si="176"/>
        <v>0</v>
      </c>
      <c r="POG8" s="6">
        <f t="shared" si="176"/>
        <v>0</v>
      </c>
      <c r="POH8" s="6">
        <f t="shared" si="176"/>
        <v>0</v>
      </c>
      <c r="POI8" s="6">
        <f t="shared" si="176"/>
        <v>0</v>
      </c>
      <c r="POJ8" s="6">
        <f t="shared" si="176"/>
        <v>0</v>
      </c>
      <c r="POK8" s="6">
        <f t="shared" si="176"/>
        <v>0</v>
      </c>
      <c r="POL8" s="6">
        <f t="shared" si="176"/>
        <v>0</v>
      </c>
      <c r="POM8" s="6">
        <f t="shared" si="176"/>
        <v>0</v>
      </c>
      <c r="PON8" s="6">
        <f t="shared" si="176"/>
        <v>0</v>
      </c>
      <c r="POO8" s="6">
        <f t="shared" ref="POO8:PQZ8" si="177">+POO5+POO6+POO7</f>
        <v>0</v>
      </c>
      <c r="POP8" s="6">
        <f t="shared" si="177"/>
        <v>0</v>
      </c>
      <c r="POQ8" s="6">
        <f t="shared" si="177"/>
        <v>0</v>
      </c>
      <c r="POR8" s="6">
        <f t="shared" si="177"/>
        <v>0</v>
      </c>
      <c r="POS8" s="6">
        <f t="shared" si="177"/>
        <v>0</v>
      </c>
      <c r="POT8" s="6">
        <f t="shared" si="177"/>
        <v>0</v>
      </c>
      <c r="POU8" s="6">
        <f t="shared" si="177"/>
        <v>0</v>
      </c>
      <c r="POV8" s="6">
        <f t="shared" si="177"/>
        <v>0</v>
      </c>
      <c r="POW8" s="6">
        <f t="shared" si="177"/>
        <v>0</v>
      </c>
      <c r="POX8" s="6">
        <f t="shared" si="177"/>
        <v>0</v>
      </c>
      <c r="POY8" s="6">
        <f t="shared" si="177"/>
        <v>0</v>
      </c>
      <c r="POZ8" s="6">
        <f t="shared" si="177"/>
        <v>0</v>
      </c>
      <c r="PPA8" s="6">
        <f t="shared" si="177"/>
        <v>0</v>
      </c>
      <c r="PPB8" s="6">
        <f t="shared" si="177"/>
        <v>0</v>
      </c>
      <c r="PPC8" s="6">
        <f t="shared" si="177"/>
        <v>0</v>
      </c>
      <c r="PPD8" s="6">
        <f t="shared" si="177"/>
        <v>0</v>
      </c>
      <c r="PPE8" s="6">
        <f t="shared" si="177"/>
        <v>0</v>
      </c>
      <c r="PPF8" s="6">
        <f t="shared" si="177"/>
        <v>0</v>
      </c>
      <c r="PPG8" s="6">
        <f t="shared" si="177"/>
        <v>0</v>
      </c>
      <c r="PPH8" s="6">
        <f t="shared" si="177"/>
        <v>0</v>
      </c>
      <c r="PPI8" s="6">
        <f t="shared" si="177"/>
        <v>0</v>
      </c>
      <c r="PPJ8" s="6">
        <f t="shared" si="177"/>
        <v>0</v>
      </c>
      <c r="PPK8" s="6">
        <f t="shared" si="177"/>
        <v>0</v>
      </c>
      <c r="PPL8" s="6">
        <f t="shared" si="177"/>
        <v>0</v>
      </c>
      <c r="PPM8" s="6">
        <f t="shared" si="177"/>
        <v>0</v>
      </c>
      <c r="PPN8" s="6">
        <f t="shared" si="177"/>
        <v>0</v>
      </c>
      <c r="PPO8" s="6">
        <f t="shared" si="177"/>
        <v>0</v>
      </c>
      <c r="PPP8" s="6">
        <f t="shared" si="177"/>
        <v>0</v>
      </c>
      <c r="PPQ8" s="6">
        <f t="shared" si="177"/>
        <v>0</v>
      </c>
      <c r="PPR8" s="6">
        <f t="shared" si="177"/>
        <v>0</v>
      </c>
      <c r="PPS8" s="6">
        <f t="shared" si="177"/>
        <v>0</v>
      </c>
      <c r="PPT8" s="6">
        <f t="shared" si="177"/>
        <v>0</v>
      </c>
      <c r="PPU8" s="6">
        <f t="shared" si="177"/>
        <v>0</v>
      </c>
      <c r="PPV8" s="6">
        <f t="shared" si="177"/>
        <v>0</v>
      </c>
      <c r="PPW8" s="6">
        <f t="shared" si="177"/>
        <v>0</v>
      </c>
      <c r="PPX8" s="6">
        <f t="shared" si="177"/>
        <v>0</v>
      </c>
      <c r="PPY8" s="6">
        <f t="shared" si="177"/>
        <v>0</v>
      </c>
      <c r="PPZ8" s="6">
        <f t="shared" si="177"/>
        <v>0</v>
      </c>
      <c r="PQA8" s="6">
        <f t="shared" si="177"/>
        <v>0</v>
      </c>
      <c r="PQB8" s="6">
        <f t="shared" si="177"/>
        <v>0</v>
      </c>
      <c r="PQC8" s="6">
        <f t="shared" si="177"/>
        <v>0</v>
      </c>
      <c r="PQD8" s="6">
        <f t="shared" si="177"/>
        <v>0</v>
      </c>
      <c r="PQE8" s="6">
        <f t="shared" si="177"/>
        <v>0</v>
      </c>
      <c r="PQF8" s="6">
        <f t="shared" si="177"/>
        <v>0</v>
      </c>
      <c r="PQG8" s="6">
        <f t="shared" si="177"/>
        <v>0</v>
      </c>
      <c r="PQH8" s="6">
        <f t="shared" si="177"/>
        <v>0</v>
      </c>
      <c r="PQI8" s="6">
        <f t="shared" si="177"/>
        <v>0</v>
      </c>
      <c r="PQJ8" s="6">
        <f t="shared" si="177"/>
        <v>0</v>
      </c>
      <c r="PQK8" s="6">
        <f t="shared" si="177"/>
        <v>0</v>
      </c>
      <c r="PQL8" s="6">
        <f t="shared" si="177"/>
        <v>0</v>
      </c>
      <c r="PQM8" s="6">
        <f t="shared" si="177"/>
        <v>0</v>
      </c>
      <c r="PQN8" s="6">
        <f t="shared" si="177"/>
        <v>0</v>
      </c>
      <c r="PQO8" s="6">
        <f t="shared" si="177"/>
        <v>0</v>
      </c>
      <c r="PQP8" s="6">
        <f t="shared" si="177"/>
        <v>0</v>
      </c>
      <c r="PQQ8" s="6">
        <f t="shared" si="177"/>
        <v>0</v>
      </c>
      <c r="PQR8" s="6">
        <f t="shared" si="177"/>
        <v>0</v>
      </c>
      <c r="PQS8" s="6">
        <f t="shared" si="177"/>
        <v>0</v>
      </c>
      <c r="PQT8" s="6">
        <f t="shared" si="177"/>
        <v>0</v>
      </c>
      <c r="PQU8" s="6">
        <f t="shared" si="177"/>
        <v>0</v>
      </c>
      <c r="PQV8" s="6">
        <f t="shared" si="177"/>
        <v>0</v>
      </c>
      <c r="PQW8" s="6">
        <f t="shared" si="177"/>
        <v>0</v>
      </c>
      <c r="PQX8" s="6">
        <f t="shared" si="177"/>
        <v>0</v>
      </c>
      <c r="PQY8" s="6">
        <f t="shared" si="177"/>
        <v>0</v>
      </c>
      <c r="PQZ8" s="6">
        <f t="shared" si="177"/>
        <v>0</v>
      </c>
      <c r="PRA8" s="6">
        <f t="shared" ref="PRA8:PTL8" si="178">+PRA5+PRA6+PRA7</f>
        <v>0</v>
      </c>
      <c r="PRB8" s="6">
        <f t="shared" si="178"/>
        <v>0</v>
      </c>
      <c r="PRC8" s="6">
        <f t="shared" si="178"/>
        <v>0</v>
      </c>
      <c r="PRD8" s="6">
        <f t="shared" si="178"/>
        <v>0</v>
      </c>
      <c r="PRE8" s="6">
        <f t="shared" si="178"/>
        <v>0</v>
      </c>
      <c r="PRF8" s="6">
        <f t="shared" si="178"/>
        <v>0</v>
      </c>
      <c r="PRG8" s="6">
        <f t="shared" si="178"/>
        <v>0</v>
      </c>
      <c r="PRH8" s="6">
        <f t="shared" si="178"/>
        <v>0</v>
      </c>
      <c r="PRI8" s="6">
        <f t="shared" si="178"/>
        <v>0</v>
      </c>
      <c r="PRJ8" s="6">
        <f t="shared" si="178"/>
        <v>0</v>
      </c>
      <c r="PRK8" s="6">
        <f t="shared" si="178"/>
        <v>0</v>
      </c>
      <c r="PRL8" s="6">
        <f t="shared" si="178"/>
        <v>0</v>
      </c>
      <c r="PRM8" s="6">
        <f t="shared" si="178"/>
        <v>0</v>
      </c>
      <c r="PRN8" s="6">
        <f t="shared" si="178"/>
        <v>0</v>
      </c>
      <c r="PRO8" s="6">
        <f t="shared" si="178"/>
        <v>0</v>
      </c>
      <c r="PRP8" s="6">
        <f t="shared" si="178"/>
        <v>0</v>
      </c>
      <c r="PRQ8" s="6">
        <f t="shared" si="178"/>
        <v>0</v>
      </c>
      <c r="PRR8" s="6">
        <f t="shared" si="178"/>
        <v>0</v>
      </c>
      <c r="PRS8" s="6">
        <f t="shared" si="178"/>
        <v>0</v>
      </c>
      <c r="PRT8" s="6">
        <f t="shared" si="178"/>
        <v>0</v>
      </c>
      <c r="PRU8" s="6">
        <f t="shared" si="178"/>
        <v>0</v>
      </c>
      <c r="PRV8" s="6">
        <f t="shared" si="178"/>
        <v>0</v>
      </c>
      <c r="PRW8" s="6">
        <f t="shared" si="178"/>
        <v>0</v>
      </c>
      <c r="PRX8" s="6">
        <f t="shared" si="178"/>
        <v>0</v>
      </c>
      <c r="PRY8" s="6">
        <f t="shared" si="178"/>
        <v>0</v>
      </c>
      <c r="PRZ8" s="6">
        <f t="shared" si="178"/>
        <v>0</v>
      </c>
      <c r="PSA8" s="6">
        <f t="shared" si="178"/>
        <v>0</v>
      </c>
      <c r="PSB8" s="6">
        <f t="shared" si="178"/>
        <v>0</v>
      </c>
      <c r="PSC8" s="6">
        <f t="shared" si="178"/>
        <v>0</v>
      </c>
      <c r="PSD8" s="6">
        <f t="shared" si="178"/>
        <v>0</v>
      </c>
      <c r="PSE8" s="6">
        <f t="shared" si="178"/>
        <v>0</v>
      </c>
      <c r="PSF8" s="6">
        <f t="shared" si="178"/>
        <v>0</v>
      </c>
      <c r="PSG8" s="6">
        <f t="shared" si="178"/>
        <v>0</v>
      </c>
      <c r="PSH8" s="6">
        <f t="shared" si="178"/>
        <v>0</v>
      </c>
      <c r="PSI8" s="6">
        <f t="shared" si="178"/>
        <v>0</v>
      </c>
      <c r="PSJ8" s="6">
        <f t="shared" si="178"/>
        <v>0</v>
      </c>
      <c r="PSK8" s="6">
        <f t="shared" si="178"/>
        <v>0</v>
      </c>
      <c r="PSL8" s="6">
        <f t="shared" si="178"/>
        <v>0</v>
      </c>
      <c r="PSM8" s="6">
        <f t="shared" si="178"/>
        <v>0</v>
      </c>
      <c r="PSN8" s="6">
        <f t="shared" si="178"/>
        <v>0</v>
      </c>
      <c r="PSO8" s="6">
        <f t="shared" si="178"/>
        <v>0</v>
      </c>
      <c r="PSP8" s="6">
        <f t="shared" si="178"/>
        <v>0</v>
      </c>
      <c r="PSQ8" s="6">
        <f t="shared" si="178"/>
        <v>0</v>
      </c>
      <c r="PSR8" s="6">
        <f t="shared" si="178"/>
        <v>0</v>
      </c>
      <c r="PSS8" s="6">
        <f t="shared" si="178"/>
        <v>0</v>
      </c>
      <c r="PST8" s="6">
        <f t="shared" si="178"/>
        <v>0</v>
      </c>
      <c r="PSU8" s="6">
        <f t="shared" si="178"/>
        <v>0</v>
      </c>
      <c r="PSV8" s="6">
        <f t="shared" si="178"/>
        <v>0</v>
      </c>
      <c r="PSW8" s="6">
        <f t="shared" si="178"/>
        <v>0</v>
      </c>
      <c r="PSX8" s="6">
        <f t="shared" si="178"/>
        <v>0</v>
      </c>
      <c r="PSY8" s="6">
        <f t="shared" si="178"/>
        <v>0</v>
      </c>
      <c r="PSZ8" s="6">
        <f t="shared" si="178"/>
        <v>0</v>
      </c>
      <c r="PTA8" s="6">
        <f t="shared" si="178"/>
        <v>0</v>
      </c>
      <c r="PTB8" s="6">
        <f t="shared" si="178"/>
        <v>0</v>
      </c>
      <c r="PTC8" s="6">
        <f t="shared" si="178"/>
        <v>0</v>
      </c>
      <c r="PTD8" s="6">
        <f t="shared" si="178"/>
        <v>0</v>
      </c>
      <c r="PTE8" s="6">
        <f t="shared" si="178"/>
        <v>0</v>
      </c>
      <c r="PTF8" s="6">
        <f t="shared" si="178"/>
        <v>0</v>
      </c>
      <c r="PTG8" s="6">
        <f t="shared" si="178"/>
        <v>0</v>
      </c>
      <c r="PTH8" s="6">
        <f t="shared" si="178"/>
        <v>0</v>
      </c>
      <c r="PTI8" s="6">
        <f t="shared" si="178"/>
        <v>0</v>
      </c>
      <c r="PTJ8" s="6">
        <f t="shared" si="178"/>
        <v>0</v>
      </c>
      <c r="PTK8" s="6">
        <f t="shared" si="178"/>
        <v>0</v>
      </c>
      <c r="PTL8" s="6">
        <f t="shared" si="178"/>
        <v>0</v>
      </c>
      <c r="PTM8" s="6">
        <f t="shared" ref="PTM8:PVX8" si="179">+PTM5+PTM6+PTM7</f>
        <v>0</v>
      </c>
      <c r="PTN8" s="6">
        <f t="shared" si="179"/>
        <v>0</v>
      </c>
      <c r="PTO8" s="6">
        <f t="shared" si="179"/>
        <v>0</v>
      </c>
      <c r="PTP8" s="6">
        <f t="shared" si="179"/>
        <v>0</v>
      </c>
      <c r="PTQ8" s="6">
        <f t="shared" si="179"/>
        <v>0</v>
      </c>
      <c r="PTR8" s="6">
        <f t="shared" si="179"/>
        <v>0</v>
      </c>
      <c r="PTS8" s="6">
        <f t="shared" si="179"/>
        <v>0</v>
      </c>
      <c r="PTT8" s="6">
        <f t="shared" si="179"/>
        <v>0</v>
      </c>
      <c r="PTU8" s="6">
        <f t="shared" si="179"/>
        <v>0</v>
      </c>
      <c r="PTV8" s="6">
        <f t="shared" si="179"/>
        <v>0</v>
      </c>
      <c r="PTW8" s="6">
        <f t="shared" si="179"/>
        <v>0</v>
      </c>
      <c r="PTX8" s="6">
        <f t="shared" si="179"/>
        <v>0</v>
      </c>
      <c r="PTY8" s="6">
        <f t="shared" si="179"/>
        <v>0</v>
      </c>
      <c r="PTZ8" s="6">
        <f t="shared" si="179"/>
        <v>0</v>
      </c>
      <c r="PUA8" s="6">
        <f t="shared" si="179"/>
        <v>0</v>
      </c>
      <c r="PUB8" s="6">
        <f t="shared" si="179"/>
        <v>0</v>
      </c>
      <c r="PUC8" s="6">
        <f t="shared" si="179"/>
        <v>0</v>
      </c>
      <c r="PUD8" s="6">
        <f t="shared" si="179"/>
        <v>0</v>
      </c>
      <c r="PUE8" s="6">
        <f t="shared" si="179"/>
        <v>0</v>
      </c>
      <c r="PUF8" s="6">
        <f t="shared" si="179"/>
        <v>0</v>
      </c>
      <c r="PUG8" s="6">
        <f t="shared" si="179"/>
        <v>0</v>
      </c>
      <c r="PUH8" s="6">
        <f t="shared" si="179"/>
        <v>0</v>
      </c>
      <c r="PUI8" s="6">
        <f t="shared" si="179"/>
        <v>0</v>
      </c>
      <c r="PUJ8" s="6">
        <f t="shared" si="179"/>
        <v>0</v>
      </c>
      <c r="PUK8" s="6">
        <f t="shared" si="179"/>
        <v>0</v>
      </c>
      <c r="PUL8" s="6">
        <f t="shared" si="179"/>
        <v>0</v>
      </c>
      <c r="PUM8" s="6">
        <f t="shared" si="179"/>
        <v>0</v>
      </c>
      <c r="PUN8" s="6">
        <f t="shared" si="179"/>
        <v>0</v>
      </c>
      <c r="PUO8" s="6">
        <f t="shared" si="179"/>
        <v>0</v>
      </c>
      <c r="PUP8" s="6">
        <f t="shared" si="179"/>
        <v>0</v>
      </c>
      <c r="PUQ8" s="6">
        <f t="shared" si="179"/>
        <v>0</v>
      </c>
      <c r="PUR8" s="6">
        <f t="shared" si="179"/>
        <v>0</v>
      </c>
      <c r="PUS8" s="6">
        <f t="shared" si="179"/>
        <v>0</v>
      </c>
      <c r="PUT8" s="6">
        <f t="shared" si="179"/>
        <v>0</v>
      </c>
      <c r="PUU8" s="6">
        <f t="shared" si="179"/>
        <v>0</v>
      </c>
      <c r="PUV8" s="6">
        <f t="shared" si="179"/>
        <v>0</v>
      </c>
      <c r="PUW8" s="6">
        <f t="shared" si="179"/>
        <v>0</v>
      </c>
      <c r="PUX8" s="6">
        <f t="shared" si="179"/>
        <v>0</v>
      </c>
      <c r="PUY8" s="6">
        <f t="shared" si="179"/>
        <v>0</v>
      </c>
      <c r="PUZ8" s="6">
        <f t="shared" si="179"/>
        <v>0</v>
      </c>
      <c r="PVA8" s="6">
        <f t="shared" si="179"/>
        <v>0</v>
      </c>
      <c r="PVB8" s="6">
        <f t="shared" si="179"/>
        <v>0</v>
      </c>
      <c r="PVC8" s="6">
        <f t="shared" si="179"/>
        <v>0</v>
      </c>
      <c r="PVD8" s="6">
        <f t="shared" si="179"/>
        <v>0</v>
      </c>
      <c r="PVE8" s="6">
        <f t="shared" si="179"/>
        <v>0</v>
      </c>
      <c r="PVF8" s="6">
        <f t="shared" si="179"/>
        <v>0</v>
      </c>
      <c r="PVG8" s="6">
        <f t="shared" si="179"/>
        <v>0</v>
      </c>
      <c r="PVH8" s="6">
        <f t="shared" si="179"/>
        <v>0</v>
      </c>
      <c r="PVI8" s="6">
        <f t="shared" si="179"/>
        <v>0</v>
      </c>
      <c r="PVJ8" s="6">
        <f t="shared" si="179"/>
        <v>0</v>
      </c>
      <c r="PVK8" s="6">
        <f t="shared" si="179"/>
        <v>0</v>
      </c>
      <c r="PVL8" s="6">
        <f t="shared" si="179"/>
        <v>0</v>
      </c>
      <c r="PVM8" s="6">
        <f t="shared" si="179"/>
        <v>0</v>
      </c>
      <c r="PVN8" s="6">
        <f t="shared" si="179"/>
        <v>0</v>
      </c>
      <c r="PVO8" s="6">
        <f t="shared" si="179"/>
        <v>0</v>
      </c>
      <c r="PVP8" s="6">
        <f t="shared" si="179"/>
        <v>0</v>
      </c>
      <c r="PVQ8" s="6">
        <f t="shared" si="179"/>
        <v>0</v>
      </c>
      <c r="PVR8" s="6">
        <f t="shared" si="179"/>
        <v>0</v>
      </c>
      <c r="PVS8" s="6">
        <f t="shared" si="179"/>
        <v>0</v>
      </c>
      <c r="PVT8" s="6">
        <f t="shared" si="179"/>
        <v>0</v>
      </c>
      <c r="PVU8" s="6">
        <f t="shared" si="179"/>
        <v>0</v>
      </c>
      <c r="PVV8" s="6">
        <f t="shared" si="179"/>
        <v>0</v>
      </c>
      <c r="PVW8" s="6">
        <f t="shared" si="179"/>
        <v>0</v>
      </c>
      <c r="PVX8" s="6">
        <f t="shared" si="179"/>
        <v>0</v>
      </c>
      <c r="PVY8" s="6">
        <f t="shared" ref="PVY8:PYJ8" si="180">+PVY5+PVY6+PVY7</f>
        <v>0</v>
      </c>
      <c r="PVZ8" s="6">
        <f t="shared" si="180"/>
        <v>0</v>
      </c>
      <c r="PWA8" s="6">
        <f t="shared" si="180"/>
        <v>0</v>
      </c>
      <c r="PWB8" s="6">
        <f t="shared" si="180"/>
        <v>0</v>
      </c>
      <c r="PWC8" s="6">
        <f t="shared" si="180"/>
        <v>0</v>
      </c>
      <c r="PWD8" s="6">
        <f t="shared" si="180"/>
        <v>0</v>
      </c>
      <c r="PWE8" s="6">
        <f t="shared" si="180"/>
        <v>0</v>
      </c>
      <c r="PWF8" s="6">
        <f t="shared" si="180"/>
        <v>0</v>
      </c>
      <c r="PWG8" s="6">
        <f t="shared" si="180"/>
        <v>0</v>
      </c>
      <c r="PWH8" s="6">
        <f t="shared" si="180"/>
        <v>0</v>
      </c>
      <c r="PWI8" s="6">
        <f t="shared" si="180"/>
        <v>0</v>
      </c>
      <c r="PWJ8" s="6">
        <f t="shared" si="180"/>
        <v>0</v>
      </c>
      <c r="PWK8" s="6">
        <f t="shared" si="180"/>
        <v>0</v>
      </c>
      <c r="PWL8" s="6">
        <f t="shared" si="180"/>
        <v>0</v>
      </c>
      <c r="PWM8" s="6">
        <f t="shared" si="180"/>
        <v>0</v>
      </c>
      <c r="PWN8" s="6">
        <f t="shared" si="180"/>
        <v>0</v>
      </c>
      <c r="PWO8" s="6">
        <f t="shared" si="180"/>
        <v>0</v>
      </c>
      <c r="PWP8" s="6">
        <f t="shared" si="180"/>
        <v>0</v>
      </c>
      <c r="PWQ8" s="6">
        <f t="shared" si="180"/>
        <v>0</v>
      </c>
      <c r="PWR8" s="6">
        <f t="shared" si="180"/>
        <v>0</v>
      </c>
      <c r="PWS8" s="6">
        <f t="shared" si="180"/>
        <v>0</v>
      </c>
      <c r="PWT8" s="6">
        <f t="shared" si="180"/>
        <v>0</v>
      </c>
      <c r="PWU8" s="6">
        <f t="shared" si="180"/>
        <v>0</v>
      </c>
      <c r="PWV8" s="6">
        <f t="shared" si="180"/>
        <v>0</v>
      </c>
      <c r="PWW8" s="6">
        <f t="shared" si="180"/>
        <v>0</v>
      </c>
      <c r="PWX8" s="6">
        <f t="shared" si="180"/>
        <v>0</v>
      </c>
      <c r="PWY8" s="6">
        <f t="shared" si="180"/>
        <v>0</v>
      </c>
      <c r="PWZ8" s="6">
        <f t="shared" si="180"/>
        <v>0</v>
      </c>
      <c r="PXA8" s="6">
        <f t="shared" si="180"/>
        <v>0</v>
      </c>
      <c r="PXB8" s="6">
        <f t="shared" si="180"/>
        <v>0</v>
      </c>
      <c r="PXC8" s="6">
        <f t="shared" si="180"/>
        <v>0</v>
      </c>
      <c r="PXD8" s="6">
        <f t="shared" si="180"/>
        <v>0</v>
      </c>
      <c r="PXE8" s="6">
        <f t="shared" si="180"/>
        <v>0</v>
      </c>
      <c r="PXF8" s="6">
        <f t="shared" si="180"/>
        <v>0</v>
      </c>
      <c r="PXG8" s="6">
        <f t="shared" si="180"/>
        <v>0</v>
      </c>
      <c r="PXH8" s="6">
        <f t="shared" si="180"/>
        <v>0</v>
      </c>
      <c r="PXI8" s="6">
        <f t="shared" si="180"/>
        <v>0</v>
      </c>
      <c r="PXJ8" s="6">
        <f t="shared" si="180"/>
        <v>0</v>
      </c>
      <c r="PXK8" s="6">
        <f t="shared" si="180"/>
        <v>0</v>
      </c>
      <c r="PXL8" s="6">
        <f t="shared" si="180"/>
        <v>0</v>
      </c>
      <c r="PXM8" s="6">
        <f t="shared" si="180"/>
        <v>0</v>
      </c>
      <c r="PXN8" s="6">
        <f t="shared" si="180"/>
        <v>0</v>
      </c>
      <c r="PXO8" s="6">
        <f t="shared" si="180"/>
        <v>0</v>
      </c>
      <c r="PXP8" s="6">
        <f t="shared" si="180"/>
        <v>0</v>
      </c>
      <c r="PXQ8" s="6">
        <f t="shared" si="180"/>
        <v>0</v>
      </c>
      <c r="PXR8" s="6">
        <f t="shared" si="180"/>
        <v>0</v>
      </c>
      <c r="PXS8" s="6">
        <f t="shared" si="180"/>
        <v>0</v>
      </c>
      <c r="PXT8" s="6">
        <f t="shared" si="180"/>
        <v>0</v>
      </c>
      <c r="PXU8" s="6">
        <f t="shared" si="180"/>
        <v>0</v>
      </c>
      <c r="PXV8" s="6">
        <f t="shared" si="180"/>
        <v>0</v>
      </c>
      <c r="PXW8" s="6">
        <f t="shared" si="180"/>
        <v>0</v>
      </c>
      <c r="PXX8" s="6">
        <f t="shared" si="180"/>
        <v>0</v>
      </c>
      <c r="PXY8" s="6">
        <f t="shared" si="180"/>
        <v>0</v>
      </c>
      <c r="PXZ8" s="6">
        <f t="shared" si="180"/>
        <v>0</v>
      </c>
      <c r="PYA8" s="6">
        <f t="shared" si="180"/>
        <v>0</v>
      </c>
      <c r="PYB8" s="6">
        <f t="shared" si="180"/>
        <v>0</v>
      </c>
      <c r="PYC8" s="6">
        <f t="shared" si="180"/>
        <v>0</v>
      </c>
      <c r="PYD8" s="6">
        <f t="shared" si="180"/>
        <v>0</v>
      </c>
      <c r="PYE8" s="6">
        <f t="shared" si="180"/>
        <v>0</v>
      </c>
      <c r="PYF8" s="6">
        <f t="shared" si="180"/>
        <v>0</v>
      </c>
      <c r="PYG8" s="6">
        <f t="shared" si="180"/>
        <v>0</v>
      </c>
      <c r="PYH8" s="6">
        <f t="shared" si="180"/>
        <v>0</v>
      </c>
      <c r="PYI8" s="6">
        <f t="shared" si="180"/>
        <v>0</v>
      </c>
      <c r="PYJ8" s="6">
        <f t="shared" si="180"/>
        <v>0</v>
      </c>
      <c r="PYK8" s="6">
        <f t="shared" ref="PYK8:QAV8" si="181">+PYK5+PYK6+PYK7</f>
        <v>0</v>
      </c>
      <c r="PYL8" s="6">
        <f t="shared" si="181"/>
        <v>0</v>
      </c>
      <c r="PYM8" s="6">
        <f t="shared" si="181"/>
        <v>0</v>
      </c>
      <c r="PYN8" s="6">
        <f t="shared" si="181"/>
        <v>0</v>
      </c>
      <c r="PYO8" s="6">
        <f t="shared" si="181"/>
        <v>0</v>
      </c>
      <c r="PYP8" s="6">
        <f t="shared" si="181"/>
        <v>0</v>
      </c>
      <c r="PYQ8" s="6">
        <f t="shared" si="181"/>
        <v>0</v>
      </c>
      <c r="PYR8" s="6">
        <f t="shared" si="181"/>
        <v>0</v>
      </c>
      <c r="PYS8" s="6">
        <f t="shared" si="181"/>
        <v>0</v>
      </c>
      <c r="PYT8" s="6">
        <f t="shared" si="181"/>
        <v>0</v>
      </c>
      <c r="PYU8" s="6">
        <f t="shared" si="181"/>
        <v>0</v>
      </c>
      <c r="PYV8" s="6">
        <f t="shared" si="181"/>
        <v>0</v>
      </c>
      <c r="PYW8" s="6">
        <f t="shared" si="181"/>
        <v>0</v>
      </c>
      <c r="PYX8" s="6">
        <f t="shared" si="181"/>
        <v>0</v>
      </c>
      <c r="PYY8" s="6">
        <f t="shared" si="181"/>
        <v>0</v>
      </c>
      <c r="PYZ8" s="6">
        <f t="shared" si="181"/>
        <v>0</v>
      </c>
      <c r="PZA8" s="6">
        <f t="shared" si="181"/>
        <v>0</v>
      </c>
      <c r="PZB8" s="6">
        <f t="shared" si="181"/>
        <v>0</v>
      </c>
      <c r="PZC8" s="6">
        <f t="shared" si="181"/>
        <v>0</v>
      </c>
      <c r="PZD8" s="6">
        <f t="shared" si="181"/>
        <v>0</v>
      </c>
      <c r="PZE8" s="6">
        <f t="shared" si="181"/>
        <v>0</v>
      </c>
      <c r="PZF8" s="6">
        <f t="shared" si="181"/>
        <v>0</v>
      </c>
      <c r="PZG8" s="6">
        <f t="shared" si="181"/>
        <v>0</v>
      </c>
      <c r="PZH8" s="6">
        <f t="shared" si="181"/>
        <v>0</v>
      </c>
      <c r="PZI8" s="6">
        <f t="shared" si="181"/>
        <v>0</v>
      </c>
      <c r="PZJ8" s="6">
        <f t="shared" si="181"/>
        <v>0</v>
      </c>
      <c r="PZK8" s="6">
        <f t="shared" si="181"/>
        <v>0</v>
      </c>
      <c r="PZL8" s="6">
        <f t="shared" si="181"/>
        <v>0</v>
      </c>
      <c r="PZM8" s="6">
        <f t="shared" si="181"/>
        <v>0</v>
      </c>
      <c r="PZN8" s="6">
        <f t="shared" si="181"/>
        <v>0</v>
      </c>
      <c r="PZO8" s="6">
        <f t="shared" si="181"/>
        <v>0</v>
      </c>
      <c r="PZP8" s="6">
        <f t="shared" si="181"/>
        <v>0</v>
      </c>
      <c r="PZQ8" s="6">
        <f t="shared" si="181"/>
        <v>0</v>
      </c>
      <c r="PZR8" s="6">
        <f t="shared" si="181"/>
        <v>0</v>
      </c>
      <c r="PZS8" s="6">
        <f t="shared" si="181"/>
        <v>0</v>
      </c>
      <c r="PZT8" s="6">
        <f t="shared" si="181"/>
        <v>0</v>
      </c>
      <c r="PZU8" s="6">
        <f t="shared" si="181"/>
        <v>0</v>
      </c>
      <c r="PZV8" s="6">
        <f t="shared" si="181"/>
        <v>0</v>
      </c>
      <c r="PZW8" s="6">
        <f t="shared" si="181"/>
        <v>0</v>
      </c>
      <c r="PZX8" s="6">
        <f t="shared" si="181"/>
        <v>0</v>
      </c>
      <c r="PZY8" s="6">
        <f t="shared" si="181"/>
        <v>0</v>
      </c>
      <c r="PZZ8" s="6">
        <f t="shared" si="181"/>
        <v>0</v>
      </c>
      <c r="QAA8" s="6">
        <f t="shared" si="181"/>
        <v>0</v>
      </c>
      <c r="QAB8" s="6">
        <f t="shared" si="181"/>
        <v>0</v>
      </c>
      <c r="QAC8" s="6">
        <f t="shared" si="181"/>
        <v>0</v>
      </c>
      <c r="QAD8" s="6">
        <f t="shared" si="181"/>
        <v>0</v>
      </c>
      <c r="QAE8" s="6">
        <f t="shared" si="181"/>
        <v>0</v>
      </c>
      <c r="QAF8" s="6">
        <f t="shared" si="181"/>
        <v>0</v>
      </c>
      <c r="QAG8" s="6">
        <f t="shared" si="181"/>
        <v>0</v>
      </c>
      <c r="QAH8" s="6">
        <f t="shared" si="181"/>
        <v>0</v>
      </c>
      <c r="QAI8" s="6">
        <f t="shared" si="181"/>
        <v>0</v>
      </c>
      <c r="QAJ8" s="6">
        <f t="shared" si="181"/>
        <v>0</v>
      </c>
      <c r="QAK8" s="6">
        <f t="shared" si="181"/>
        <v>0</v>
      </c>
      <c r="QAL8" s="6">
        <f t="shared" si="181"/>
        <v>0</v>
      </c>
      <c r="QAM8" s="6">
        <f t="shared" si="181"/>
        <v>0</v>
      </c>
      <c r="QAN8" s="6">
        <f t="shared" si="181"/>
        <v>0</v>
      </c>
      <c r="QAO8" s="6">
        <f t="shared" si="181"/>
        <v>0</v>
      </c>
      <c r="QAP8" s="6">
        <f t="shared" si="181"/>
        <v>0</v>
      </c>
      <c r="QAQ8" s="6">
        <f t="shared" si="181"/>
        <v>0</v>
      </c>
      <c r="QAR8" s="6">
        <f t="shared" si="181"/>
        <v>0</v>
      </c>
      <c r="QAS8" s="6">
        <f t="shared" si="181"/>
        <v>0</v>
      </c>
      <c r="QAT8" s="6">
        <f t="shared" si="181"/>
        <v>0</v>
      </c>
      <c r="QAU8" s="6">
        <f t="shared" si="181"/>
        <v>0</v>
      </c>
      <c r="QAV8" s="6">
        <f t="shared" si="181"/>
        <v>0</v>
      </c>
      <c r="QAW8" s="6">
        <f t="shared" ref="QAW8:QDH8" si="182">+QAW5+QAW6+QAW7</f>
        <v>0</v>
      </c>
      <c r="QAX8" s="6">
        <f t="shared" si="182"/>
        <v>0</v>
      </c>
      <c r="QAY8" s="6">
        <f t="shared" si="182"/>
        <v>0</v>
      </c>
      <c r="QAZ8" s="6">
        <f t="shared" si="182"/>
        <v>0</v>
      </c>
      <c r="QBA8" s="6">
        <f t="shared" si="182"/>
        <v>0</v>
      </c>
      <c r="QBB8" s="6">
        <f t="shared" si="182"/>
        <v>0</v>
      </c>
      <c r="QBC8" s="6">
        <f t="shared" si="182"/>
        <v>0</v>
      </c>
      <c r="QBD8" s="6">
        <f t="shared" si="182"/>
        <v>0</v>
      </c>
      <c r="QBE8" s="6">
        <f t="shared" si="182"/>
        <v>0</v>
      </c>
      <c r="QBF8" s="6">
        <f t="shared" si="182"/>
        <v>0</v>
      </c>
      <c r="QBG8" s="6">
        <f t="shared" si="182"/>
        <v>0</v>
      </c>
      <c r="QBH8" s="6">
        <f t="shared" si="182"/>
        <v>0</v>
      </c>
      <c r="QBI8" s="6">
        <f t="shared" si="182"/>
        <v>0</v>
      </c>
      <c r="QBJ8" s="6">
        <f t="shared" si="182"/>
        <v>0</v>
      </c>
      <c r="QBK8" s="6">
        <f t="shared" si="182"/>
        <v>0</v>
      </c>
      <c r="QBL8" s="6">
        <f t="shared" si="182"/>
        <v>0</v>
      </c>
      <c r="QBM8" s="6">
        <f t="shared" si="182"/>
        <v>0</v>
      </c>
      <c r="QBN8" s="6">
        <f t="shared" si="182"/>
        <v>0</v>
      </c>
      <c r="QBO8" s="6">
        <f t="shared" si="182"/>
        <v>0</v>
      </c>
      <c r="QBP8" s="6">
        <f t="shared" si="182"/>
        <v>0</v>
      </c>
      <c r="QBQ8" s="6">
        <f t="shared" si="182"/>
        <v>0</v>
      </c>
      <c r="QBR8" s="6">
        <f t="shared" si="182"/>
        <v>0</v>
      </c>
      <c r="QBS8" s="6">
        <f t="shared" si="182"/>
        <v>0</v>
      </c>
      <c r="QBT8" s="6">
        <f t="shared" si="182"/>
        <v>0</v>
      </c>
      <c r="QBU8" s="6">
        <f t="shared" si="182"/>
        <v>0</v>
      </c>
      <c r="QBV8" s="6">
        <f t="shared" si="182"/>
        <v>0</v>
      </c>
      <c r="QBW8" s="6">
        <f t="shared" si="182"/>
        <v>0</v>
      </c>
      <c r="QBX8" s="6">
        <f t="shared" si="182"/>
        <v>0</v>
      </c>
      <c r="QBY8" s="6">
        <f t="shared" si="182"/>
        <v>0</v>
      </c>
      <c r="QBZ8" s="6">
        <f t="shared" si="182"/>
        <v>0</v>
      </c>
      <c r="QCA8" s="6">
        <f t="shared" si="182"/>
        <v>0</v>
      </c>
      <c r="QCB8" s="6">
        <f t="shared" si="182"/>
        <v>0</v>
      </c>
      <c r="QCC8" s="6">
        <f t="shared" si="182"/>
        <v>0</v>
      </c>
      <c r="QCD8" s="6">
        <f t="shared" si="182"/>
        <v>0</v>
      </c>
      <c r="QCE8" s="6">
        <f t="shared" si="182"/>
        <v>0</v>
      </c>
      <c r="QCF8" s="6">
        <f t="shared" si="182"/>
        <v>0</v>
      </c>
      <c r="QCG8" s="6">
        <f t="shared" si="182"/>
        <v>0</v>
      </c>
      <c r="QCH8" s="6">
        <f t="shared" si="182"/>
        <v>0</v>
      </c>
      <c r="QCI8" s="6">
        <f t="shared" si="182"/>
        <v>0</v>
      </c>
      <c r="QCJ8" s="6">
        <f t="shared" si="182"/>
        <v>0</v>
      </c>
      <c r="QCK8" s="6">
        <f t="shared" si="182"/>
        <v>0</v>
      </c>
      <c r="QCL8" s="6">
        <f t="shared" si="182"/>
        <v>0</v>
      </c>
      <c r="QCM8" s="6">
        <f t="shared" si="182"/>
        <v>0</v>
      </c>
      <c r="QCN8" s="6">
        <f t="shared" si="182"/>
        <v>0</v>
      </c>
      <c r="QCO8" s="6">
        <f t="shared" si="182"/>
        <v>0</v>
      </c>
      <c r="QCP8" s="6">
        <f t="shared" si="182"/>
        <v>0</v>
      </c>
      <c r="QCQ8" s="6">
        <f t="shared" si="182"/>
        <v>0</v>
      </c>
      <c r="QCR8" s="6">
        <f t="shared" si="182"/>
        <v>0</v>
      </c>
      <c r="QCS8" s="6">
        <f t="shared" si="182"/>
        <v>0</v>
      </c>
      <c r="QCT8" s="6">
        <f t="shared" si="182"/>
        <v>0</v>
      </c>
      <c r="QCU8" s="6">
        <f t="shared" si="182"/>
        <v>0</v>
      </c>
      <c r="QCV8" s="6">
        <f t="shared" si="182"/>
        <v>0</v>
      </c>
      <c r="QCW8" s="6">
        <f t="shared" si="182"/>
        <v>0</v>
      </c>
      <c r="QCX8" s="6">
        <f t="shared" si="182"/>
        <v>0</v>
      </c>
      <c r="QCY8" s="6">
        <f t="shared" si="182"/>
        <v>0</v>
      </c>
      <c r="QCZ8" s="6">
        <f t="shared" si="182"/>
        <v>0</v>
      </c>
      <c r="QDA8" s="6">
        <f t="shared" si="182"/>
        <v>0</v>
      </c>
      <c r="QDB8" s="6">
        <f t="shared" si="182"/>
        <v>0</v>
      </c>
      <c r="QDC8" s="6">
        <f t="shared" si="182"/>
        <v>0</v>
      </c>
      <c r="QDD8" s="6">
        <f t="shared" si="182"/>
        <v>0</v>
      </c>
      <c r="QDE8" s="6">
        <f t="shared" si="182"/>
        <v>0</v>
      </c>
      <c r="QDF8" s="6">
        <f t="shared" si="182"/>
        <v>0</v>
      </c>
      <c r="QDG8" s="6">
        <f t="shared" si="182"/>
        <v>0</v>
      </c>
      <c r="QDH8" s="6">
        <f t="shared" si="182"/>
        <v>0</v>
      </c>
      <c r="QDI8" s="6">
        <f t="shared" ref="QDI8:QFT8" si="183">+QDI5+QDI6+QDI7</f>
        <v>0</v>
      </c>
      <c r="QDJ8" s="6">
        <f t="shared" si="183"/>
        <v>0</v>
      </c>
      <c r="QDK8" s="6">
        <f t="shared" si="183"/>
        <v>0</v>
      </c>
      <c r="QDL8" s="6">
        <f t="shared" si="183"/>
        <v>0</v>
      </c>
      <c r="QDM8" s="6">
        <f t="shared" si="183"/>
        <v>0</v>
      </c>
      <c r="QDN8" s="6">
        <f t="shared" si="183"/>
        <v>0</v>
      </c>
      <c r="QDO8" s="6">
        <f t="shared" si="183"/>
        <v>0</v>
      </c>
      <c r="QDP8" s="6">
        <f t="shared" si="183"/>
        <v>0</v>
      </c>
      <c r="QDQ8" s="6">
        <f t="shared" si="183"/>
        <v>0</v>
      </c>
      <c r="QDR8" s="6">
        <f t="shared" si="183"/>
        <v>0</v>
      </c>
      <c r="QDS8" s="6">
        <f t="shared" si="183"/>
        <v>0</v>
      </c>
      <c r="QDT8" s="6">
        <f t="shared" si="183"/>
        <v>0</v>
      </c>
      <c r="QDU8" s="6">
        <f t="shared" si="183"/>
        <v>0</v>
      </c>
      <c r="QDV8" s="6">
        <f t="shared" si="183"/>
        <v>0</v>
      </c>
      <c r="QDW8" s="6">
        <f t="shared" si="183"/>
        <v>0</v>
      </c>
      <c r="QDX8" s="6">
        <f t="shared" si="183"/>
        <v>0</v>
      </c>
      <c r="QDY8" s="6">
        <f t="shared" si="183"/>
        <v>0</v>
      </c>
      <c r="QDZ8" s="6">
        <f t="shared" si="183"/>
        <v>0</v>
      </c>
      <c r="QEA8" s="6">
        <f t="shared" si="183"/>
        <v>0</v>
      </c>
      <c r="QEB8" s="6">
        <f t="shared" si="183"/>
        <v>0</v>
      </c>
      <c r="QEC8" s="6">
        <f t="shared" si="183"/>
        <v>0</v>
      </c>
      <c r="QED8" s="6">
        <f t="shared" si="183"/>
        <v>0</v>
      </c>
      <c r="QEE8" s="6">
        <f t="shared" si="183"/>
        <v>0</v>
      </c>
      <c r="QEF8" s="6">
        <f t="shared" si="183"/>
        <v>0</v>
      </c>
      <c r="QEG8" s="6">
        <f t="shared" si="183"/>
        <v>0</v>
      </c>
      <c r="QEH8" s="6">
        <f t="shared" si="183"/>
        <v>0</v>
      </c>
      <c r="QEI8" s="6">
        <f t="shared" si="183"/>
        <v>0</v>
      </c>
      <c r="QEJ8" s="6">
        <f t="shared" si="183"/>
        <v>0</v>
      </c>
      <c r="QEK8" s="6">
        <f t="shared" si="183"/>
        <v>0</v>
      </c>
      <c r="QEL8" s="6">
        <f t="shared" si="183"/>
        <v>0</v>
      </c>
      <c r="QEM8" s="6">
        <f t="shared" si="183"/>
        <v>0</v>
      </c>
      <c r="QEN8" s="6">
        <f t="shared" si="183"/>
        <v>0</v>
      </c>
      <c r="QEO8" s="6">
        <f t="shared" si="183"/>
        <v>0</v>
      </c>
      <c r="QEP8" s="6">
        <f t="shared" si="183"/>
        <v>0</v>
      </c>
      <c r="QEQ8" s="6">
        <f t="shared" si="183"/>
        <v>0</v>
      </c>
      <c r="QER8" s="6">
        <f t="shared" si="183"/>
        <v>0</v>
      </c>
      <c r="QES8" s="6">
        <f t="shared" si="183"/>
        <v>0</v>
      </c>
      <c r="QET8" s="6">
        <f t="shared" si="183"/>
        <v>0</v>
      </c>
      <c r="QEU8" s="6">
        <f t="shared" si="183"/>
        <v>0</v>
      </c>
      <c r="QEV8" s="6">
        <f t="shared" si="183"/>
        <v>0</v>
      </c>
      <c r="QEW8" s="6">
        <f t="shared" si="183"/>
        <v>0</v>
      </c>
      <c r="QEX8" s="6">
        <f t="shared" si="183"/>
        <v>0</v>
      </c>
      <c r="QEY8" s="6">
        <f t="shared" si="183"/>
        <v>0</v>
      </c>
      <c r="QEZ8" s="6">
        <f t="shared" si="183"/>
        <v>0</v>
      </c>
      <c r="QFA8" s="6">
        <f t="shared" si="183"/>
        <v>0</v>
      </c>
      <c r="QFB8" s="6">
        <f t="shared" si="183"/>
        <v>0</v>
      </c>
      <c r="QFC8" s="6">
        <f t="shared" si="183"/>
        <v>0</v>
      </c>
      <c r="QFD8" s="6">
        <f t="shared" si="183"/>
        <v>0</v>
      </c>
      <c r="QFE8" s="6">
        <f t="shared" si="183"/>
        <v>0</v>
      </c>
      <c r="QFF8" s="6">
        <f t="shared" si="183"/>
        <v>0</v>
      </c>
      <c r="QFG8" s="6">
        <f t="shared" si="183"/>
        <v>0</v>
      </c>
      <c r="QFH8" s="6">
        <f t="shared" si="183"/>
        <v>0</v>
      </c>
      <c r="QFI8" s="6">
        <f t="shared" si="183"/>
        <v>0</v>
      </c>
      <c r="QFJ8" s="6">
        <f t="shared" si="183"/>
        <v>0</v>
      </c>
      <c r="QFK8" s="6">
        <f t="shared" si="183"/>
        <v>0</v>
      </c>
      <c r="QFL8" s="6">
        <f t="shared" si="183"/>
        <v>0</v>
      </c>
      <c r="QFM8" s="6">
        <f t="shared" si="183"/>
        <v>0</v>
      </c>
      <c r="QFN8" s="6">
        <f t="shared" si="183"/>
        <v>0</v>
      </c>
      <c r="QFO8" s="6">
        <f t="shared" si="183"/>
        <v>0</v>
      </c>
      <c r="QFP8" s="6">
        <f t="shared" si="183"/>
        <v>0</v>
      </c>
      <c r="QFQ8" s="6">
        <f t="shared" si="183"/>
        <v>0</v>
      </c>
      <c r="QFR8" s="6">
        <f t="shared" si="183"/>
        <v>0</v>
      </c>
      <c r="QFS8" s="6">
        <f t="shared" si="183"/>
        <v>0</v>
      </c>
      <c r="QFT8" s="6">
        <f t="shared" si="183"/>
        <v>0</v>
      </c>
      <c r="QFU8" s="6">
        <f t="shared" ref="QFU8:QIF8" si="184">+QFU5+QFU6+QFU7</f>
        <v>0</v>
      </c>
      <c r="QFV8" s="6">
        <f t="shared" si="184"/>
        <v>0</v>
      </c>
      <c r="QFW8" s="6">
        <f t="shared" si="184"/>
        <v>0</v>
      </c>
      <c r="QFX8" s="6">
        <f t="shared" si="184"/>
        <v>0</v>
      </c>
      <c r="QFY8" s="6">
        <f t="shared" si="184"/>
        <v>0</v>
      </c>
      <c r="QFZ8" s="6">
        <f t="shared" si="184"/>
        <v>0</v>
      </c>
      <c r="QGA8" s="6">
        <f t="shared" si="184"/>
        <v>0</v>
      </c>
      <c r="QGB8" s="6">
        <f t="shared" si="184"/>
        <v>0</v>
      </c>
      <c r="QGC8" s="6">
        <f t="shared" si="184"/>
        <v>0</v>
      </c>
      <c r="QGD8" s="6">
        <f t="shared" si="184"/>
        <v>0</v>
      </c>
      <c r="QGE8" s="6">
        <f t="shared" si="184"/>
        <v>0</v>
      </c>
      <c r="QGF8" s="6">
        <f t="shared" si="184"/>
        <v>0</v>
      </c>
      <c r="QGG8" s="6">
        <f t="shared" si="184"/>
        <v>0</v>
      </c>
      <c r="QGH8" s="6">
        <f t="shared" si="184"/>
        <v>0</v>
      </c>
      <c r="QGI8" s="6">
        <f t="shared" si="184"/>
        <v>0</v>
      </c>
      <c r="QGJ8" s="6">
        <f t="shared" si="184"/>
        <v>0</v>
      </c>
      <c r="QGK8" s="6">
        <f t="shared" si="184"/>
        <v>0</v>
      </c>
      <c r="QGL8" s="6">
        <f t="shared" si="184"/>
        <v>0</v>
      </c>
      <c r="QGM8" s="6">
        <f t="shared" si="184"/>
        <v>0</v>
      </c>
      <c r="QGN8" s="6">
        <f t="shared" si="184"/>
        <v>0</v>
      </c>
      <c r="QGO8" s="6">
        <f t="shared" si="184"/>
        <v>0</v>
      </c>
      <c r="QGP8" s="6">
        <f t="shared" si="184"/>
        <v>0</v>
      </c>
      <c r="QGQ8" s="6">
        <f t="shared" si="184"/>
        <v>0</v>
      </c>
      <c r="QGR8" s="6">
        <f t="shared" si="184"/>
        <v>0</v>
      </c>
      <c r="QGS8" s="6">
        <f t="shared" si="184"/>
        <v>0</v>
      </c>
      <c r="QGT8" s="6">
        <f t="shared" si="184"/>
        <v>0</v>
      </c>
      <c r="QGU8" s="6">
        <f t="shared" si="184"/>
        <v>0</v>
      </c>
      <c r="QGV8" s="6">
        <f t="shared" si="184"/>
        <v>0</v>
      </c>
      <c r="QGW8" s="6">
        <f t="shared" si="184"/>
        <v>0</v>
      </c>
      <c r="QGX8" s="6">
        <f t="shared" si="184"/>
        <v>0</v>
      </c>
      <c r="QGY8" s="6">
        <f t="shared" si="184"/>
        <v>0</v>
      </c>
      <c r="QGZ8" s="6">
        <f t="shared" si="184"/>
        <v>0</v>
      </c>
      <c r="QHA8" s="6">
        <f t="shared" si="184"/>
        <v>0</v>
      </c>
      <c r="QHB8" s="6">
        <f t="shared" si="184"/>
        <v>0</v>
      </c>
      <c r="QHC8" s="6">
        <f t="shared" si="184"/>
        <v>0</v>
      </c>
      <c r="QHD8" s="6">
        <f t="shared" si="184"/>
        <v>0</v>
      </c>
      <c r="QHE8" s="6">
        <f t="shared" si="184"/>
        <v>0</v>
      </c>
      <c r="QHF8" s="6">
        <f t="shared" si="184"/>
        <v>0</v>
      </c>
      <c r="QHG8" s="6">
        <f t="shared" si="184"/>
        <v>0</v>
      </c>
      <c r="QHH8" s="6">
        <f t="shared" si="184"/>
        <v>0</v>
      </c>
      <c r="QHI8" s="6">
        <f t="shared" si="184"/>
        <v>0</v>
      </c>
      <c r="QHJ8" s="6">
        <f t="shared" si="184"/>
        <v>0</v>
      </c>
      <c r="QHK8" s="6">
        <f t="shared" si="184"/>
        <v>0</v>
      </c>
      <c r="QHL8" s="6">
        <f t="shared" si="184"/>
        <v>0</v>
      </c>
      <c r="QHM8" s="6">
        <f t="shared" si="184"/>
        <v>0</v>
      </c>
      <c r="QHN8" s="6">
        <f t="shared" si="184"/>
        <v>0</v>
      </c>
      <c r="QHO8" s="6">
        <f t="shared" si="184"/>
        <v>0</v>
      </c>
      <c r="QHP8" s="6">
        <f t="shared" si="184"/>
        <v>0</v>
      </c>
      <c r="QHQ8" s="6">
        <f t="shared" si="184"/>
        <v>0</v>
      </c>
      <c r="QHR8" s="6">
        <f t="shared" si="184"/>
        <v>0</v>
      </c>
      <c r="QHS8" s="6">
        <f t="shared" si="184"/>
        <v>0</v>
      </c>
      <c r="QHT8" s="6">
        <f t="shared" si="184"/>
        <v>0</v>
      </c>
      <c r="QHU8" s="6">
        <f t="shared" si="184"/>
        <v>0</v>
      </c>
      <c r="QHV8" s="6">
        <f t="shared" si="184"/>
        <v>0</v>
      </c>
      <c r="QHW8" s="6">
        <f t="shared" si="184"/>
        <v>0</v>
      </c>
      <c r="QHX8" s="6">
        <f t="shared" si="184"/>
        <v>0</v>
      </c>
      <c r="QHY8" s="6">
        <f t="shared" si="184"/>
        <v>0</v>
      </c>
      <c r="QHZ8" s="6">
        <f t="shared" si="184"/>
        <v>0</v>
      </c>
      <c r="QIA8" s="6">
        <f t="shared" si="184"/>
        <v>0</v>
      </c>
      <c r="QIB8" s="6">
        <f t="shared" si="184"/>
        <v>0</v>
      </c>
      <c r="QIC8" s="6">
        <f t="shared" si="184"/>
        <v>0</v>
      </c>
      <c r="QID8" s="6">
        <f t="shared" si="184"/>
        <v>0</v>
      </c>
      <c r="QIE8" s="6">
        <f t="shared" si="184"/>
        <v>0</v>
      </c>
      <c r="QIF8" s="6">
        <f t="shared" si="184"/>
        <v>0</v>
      </c>
      <c r="QIG8" s="6">
        <f t="shared" ref="QIG8:QKR8" si="185">+QIG5+QIG6+QIG7</f>
        <v>0</v>
      </c>
      <c r="QIH8" s="6">
        <f t="shared" si="185"/>
        <v>0</v>
      </c>
      <c r="QII8" s="6">
        <f t="shared" si="185"/>
        <v>0</v>
      </c>
      <c r="QIJ8" s="6">
        <f t="shared" si="185"/>
        <v>0</v>
      </c>
      <c r="QIK8" s="6">
        <f t="shared" si="185"/>
        <v>0</v>
      </c>
      <c r="QIL8" s="6">
        <f t="shared" si="185"/>
        <v>0</v>
      </c>
      <c r="QIM8" s="6">
        <f t="shared" si="185"/>
        <v>0</v>
      </c>
      <c r="QIN8" s="6">
        <f t="shared" si="185"/>
        <v>0</v>
      </c>
      <c r="QIO8" s="6">
        <f t="shared" si="185"/>
        <v>0</v>
      </c>
      <c r="QIP8" s="6">
        <f t="shared" si="185"/>
        <v>0</v>
      </c>
      <c r="QIQ8" s="6">
        <f t="shared" si="185"/>
        <v>0</v>
      </c>
      <c r="QIR8" s="6">
        <f t="shared" si="185"/>
        <v>0</v>
      </c>
      <c r="QIS8" s="6">
        <f t="shared" si="185"/>
        <v>0</v>
      </c>
      <c r="QIT8" s="6">
        <f t="shared" si="185"/>
        <v>0</v>
      </c>
      <c r="QIU8" s="6">
        <f t="shared" si="185"/>
        <v>0</v>
      </c>
      <c r="QIV8" s="6">
        <f t="shared" si="185"/>
        <v>0</v>
      </c>
      <c r="QIW8" s="6">
        <f t="shared" si="185"/>
        <v>0</v>
      </c>
      <c r="QIX8" s="6">
        <f t="shared" si="185"/>
        <v>0</v>
      </c>
      <c r="QIY8" s="6">
        <f t="shared" si="185"/>
        <v>0</v>
      </c>
      <c r="QIZ8" s="6">
        <f t="shared" si="185"/>
        <v>0</v>
      </c>
      <c r="QJA8" s="6">
        <f t="shared" si="185"/>
        <v>0</v>
      </c>
      <c r="QJB8" s="6">
        <f t="shared" si="185"/>
        <v>0</v>
      </c>
      <c r="QJC8" s="6">
        <f t="shared" si="185"/>
        <v>0</v>
      </c>
      <c r="QJD8" s="6">
        <f t="shared" si="185"/>
        <v>0</v>
      </c>
      <c r="QJE8" s="6">
        <f t="shared" si="185"/>
        <v>0</v>
      </c>
      <c r="QJF8" s="6">
        <f t="shared" si="185"/>
        <v>0</v>
      </c>
      <c r="QJG8" s="6">
        <f t="shared" si="185"/>
        <v>0</v>
      </c>
      <c r="QJH8" s="6">
        <f t="shared" si="185"/>
        <v>0</v>
      </c>
      <c r="QJI8" s="6">
        <f t="shared" si="185"/>
        <v>0</v>
      </c>
      <c r="QJJ8" s="6">
        <f t="shared" si="185"/>
        <v>0</v>
      </c>
      <c r="QJK8" s="6">
        <f t="shared" si="185"/>
        <v>0</v>
      </c>
      <c r="QJL8" s="6">
        <f t="shared" si="185"/>
        <v>0</v>
      </c>
      <c r="QJM8" s="6">
        <f t="shared" si="185"/>
        <v>0</v>
      </c>
      <c r="QJN8" s="6">
        <f t="shared" si="185"/>
        <v>0</v>
      </c>
      <c r="QJO8" s="6">
        <f t="shared" si="185"/>
        <v>0</v>
      </c>
      <c r="QJP8" s="6">
        <f t="shared" si="185"/>
        <v>0</v>
      </c>
      <c r="QJQ8" s="6">
        <f t="shared" si="185"/>
        <v>0</v>
      </c>
      <c r="QJR8" s="6">
        <f t="shared" si="185"/>
        <v>0</v>
      </c>
      <c r="QJS8" s="6">
        <f t="shared" si="185"/>
        <v>0</v>
      </c>
      <c r="QJT8" s="6">
        <f t="shared" si="185"/>
        <v>0</v>
      </c>
      <c r="QJU8" s="6">
        <f t="shared" si="185"/>
        <v>0</v>
      </c>
      <c r="QJV8" s="6">
        <f t="shared" si="185"/>
        <v>0</v>
      </c>
      <c r="QJW8" s="6">
        <f t="shared" si="185"/>
        <v>0</v>
      </c>
      <c r="QJX8" s="6">
        <f t="shared" si="185"/>
        <v>0</v>
      </c>
      <c r="QJY8" s="6">
        <f t="shared" si="185"/>
        <v>0</v>
      </c>
      <c r="QJZ8" s="6">
        <f t="shared" si="185"/>
        <v>0</v>
      </c>
      <c r="QKA8" s="6">
        <f t="shared" si="185"/>
        <v>0</v>
      </c>
      <c r="QKB8" s="6">
        <f t="shared" si="185"/>
        <v>0</v>
      </c>
      <c r="QKC8" s="6">
        <f t="shared" si="185"/>
        <v>0</v>
      </c>
      <c r="QKD8" s="6">
        <f t="shared" si="185"/>
        <v>0</v>
      </c>
      <c r="QKE8" s="6">
        <f t="shared" si="185"/>
        <v>0</v>
      </c>
      <c r="QKF8" s="6">
        <f t="shared" si="185"/>
        <v>0</v>
      </c>
      <c r="QKG8" s="6">
        <f t="shared" si="185"/>
        <v>0</v>
      </c>
      <c r="QKH8" s="6">
        <f t="shared" si="185"/>
        <v>0</v>
      </c>
      <c r="QKI8" s="6">
        <f t="shared" si="185"/>
        <v>0</v>
      </c>
      <c r="QKJ8" s="6">
        <f t="shared" si="185"/>
        <v>0</v>
      </c>
      <c r="QKK8" s="6">
        <f t="shared" si="185"/>
        <v>0</v>
      </c>
      <c r="QKL8" s="6">
        <f t="shared" si="185"/>
        <v>0</v>
      </c>
      <c r="QKM8" s="6">
        <f t="shared" si="185"/>
        <v>0</v>
      </c>
      <c r="QKN8" s="6">
        <f t="shared" si="185"/>
        <v>0</v>
      </c>
      <c r="QKO8" s="6">
        <f t="shared" si="185"/>
        <v>0</v>
      </c>
      <c r="QKP8" s="6">
        <f t="shared" si="185"/>
        <v>0</v>
      </c>
      <c r="QKQ8" s="6">
        <f t="shared" si="185"/>
        <v>0</v>
      </c>
      <c r="QKR8" s="6">
        <f t="shared" si="185"/>
        <v>0</v>
      </c>
      <c r="QKS8" s="6">
        <f t="shared" ref="QKS8:QND8" si="186">+QKS5+QKS6+QKS7</f>
        <v>0</v>
      </c>
      <c r="QKT8" s="6">
        <f t="shared" si="186"/>
        <v>0</v>
      </c>
      <c r="QKU8" s="6">
        <f t="shared" si="186"/>
        <v>0</v>
      </c>
      <c r="QKV8" s="6">
        <f t="shared" si="186"/>
        <v>0</v>
      </c>
      <c r="QKW8" s="6">
        <f t="shared" si="186"/>
        <v>0</v>
      </c>
      <c r="QKX8" s="6">
        <f t="shared" si="186"/>
        <v>0</v>
      </c>
      <c r="QKY8" s="6">
        <f t="shared" si="186"/>
        <v>0</v>
      </c>
      <c r="QKZ8" s="6">
        <f t="shared" si="186"/>
        <v>0</v>
      </c>
      <c r="QLA8" s="6">
        <f t="shared" si="186"/>
        <v>0</v>
      </c>
      <c r="QLB8" s="6">
        <f t="shared" si="186"/>
        <v>0</v>
      </c>
      <c r="QLC8" s="6">
        <f t="shared" si="186"/>
        <v>0</v>
      </c>
      <c r="QLD8" s="6">
        <f t="shared" si="186"/>
        <v>0</v>
      </c>
      <c r="QLE8" s="6">
        <f t="shared" si="186"/>
        <v>0</v>
      </c>
      <c r="QLF8" s="6">
        <f t="shared" si="186"/>
        <v>0</v>
      </c>
      <c r="QLG8" s="6">
        <f t="shared" si="186"/>
        <v>0</v>
      </c>
      <c r="QLH8" s="6">
        <f t="shared" si="186"/>
        <v>0</v>
      </c>
      <c r="QLI8" s="6">
        <f t="shared" si="186"/>
        <v>0</v>
      </c>
      <c r="QLJ8" s="6">
        <f t="shared" si="186"/>
        <v>0</v>
      </c>
      <c r="QLK8" s="6">
        <f t="shared" si="186"/>
        <v>0</v>
      </c>
      <c r="QLL8" s="6">
        <f t="shared" si="186"/>
        <v>0</v>
      </c>
      <c r="QLM8" s="6">
        <f t="shared" si="186"/>
        <v>0</v>
      </c>
      <c r="QLN8" s="6">
        <f t="shared" si="186"/>
        <v>0</v>
      </c>
      <c r="QLO8" s="6">
        <f t="shared" si="186"/>
        <v>0</v>
      </c>
      <c r="QLP8" s="6">
        <f t="shared" si="186"/>
        <v>0</v>
      </c>
      <c r="QLQ8" s="6">
        <f t="shared" si="186"/>
        <v>0</v>
      </c>
      <c r="QLR8" s="6">
        <f t="shared" si="186"/>
        <v>0</v>
      </c>
      <c r="QLS8" s="6">
        <f t="shared" si="186"/>
        <v>0</v>
      </c>
      <c r="QLT8" s="6">
        <f t="shared" si="186"/>
        <v>0</v>
      </c>
      <c r="QLU8" s="6">
        <f t="shared" si="186"/>
        <v>0</v>
      </c>
      <c r="QLV8" s="6">
        <f t="shared" si="186"/>
        <v>0</v>
      </c>
      <c r="QLW8" s="6">
        <f t="shared" si="186"/>
        <v>0</v>
      </c>
      <c r="QLX8" s="6">
        <f t="shared" si="186"/>
        <v>0</v>
      </c>
      <c r="QLY8" s="6">
        <f t="shared" si="186"/>
        <v>0</v>
      </c>
      <c r="QLZ8" s="6">
        <f t="shared" si="186"/>
        <v>0</v>
      </c>
      <c r="QMA8" s="6">
        <f t="shared" si="186"/>
        <v>0</v>
      </c>
      <c r="QMB8" s="6">
        <f t="shared" si="186"/>
        <v>0</v>
      </c>
      <c r="QMC8" s="6">
        <f t="shared" si="186"/>
        <v>0</v>
      </c>
      <c r="QMD8" s="6">
        <f t="shared" si="186"/>
        <v>0</v>
      </c>
      <c r="QME8" s="6">
        <f t="shared" si="186"/>
        <v>0</v>
      </c>
      <c r="QMF8" s="6">
        <f t="shared" si="186"/>
        <v>0</v>
      </c>
      <c r="QMG8" s="6">
        <f t="shared" si="186"/>
        <v>0</v>
      </c>
      <c r="QMH8" s="6">
        <f t="shared" si="186"/>
        <v>0</v>
      </c>
      <c r="QMI8" s="6">
        <f t="shared" si="186"/>
        <v>0</v>
      </c>
      <c r="QMJ8" s="6">
        <f t="shared" si="186"/>
        <v>0</v>
      </c>
      <c r="QMK8" s="6">
        <f t="shared" si="186"/>
        <v>0</v>
      </c>
      <c r="QML8" s="6">
        <f t="shared" si="186"/>
        <v>0</v>
      </c>
      <c r="QMM8" s="6">
        <f t="shared" si="186"/>
        <v>0</v>
      </c>
      <c r="QMN8" s="6">
        <f t="shared" si="186"/>
        <v>0</v>
      </c>
      <c r="QMO8" s="6">
        <f t="shared" si="186"/>
        <v>0</v>
      </c>
      <c r="QMP8" s="6">
        <f t="shared" si="186"/>
        <v>0</v>
      </c>
      <c r="QMQ8" s="6">
        <f t="shared" si="186"/>
        <v>0</v>
      </c>
      <c r="QMR8" s="6">
        <f t="shared" si="186"/>
        <v>0</v>
      </c>
      <c r="QMS8" s="6">
        <f t="shared" si="186"/>
        <v>0</v>
      </c>
      <c r="QMT8" s="6">
        <f t="shared" si="186"/>
        <v>0</v>
      </c>
      <c r="QMU8" s="6">
        <f t="shared" si="186"/>
        <v>0</v>
      </c>
      <c r="QMV8" s="6">
        <f t="shared" si="186"/>
        <v>0</v>
      </c>
      <c r="QMW8" s="6">
        <f t="shared" si="186"/>
        <v>0</v>
      </c>
      <c r="QMX8" s="6">
        <f t="shared" si="186"/>
        <v>0</v>
      </c>
      <c r="QMY8" s="6">
        <f t="shared" si="186"/>
        <v>0</v>
      </c>
      <c r="QMZ8" s="6">
        <f t="shared" si="186"/>
        <v>0</v>
      </c>
      <c r="QNA8" s="6">
        <f t="shared" si="186"/>
        <v>0</v>
      </c>
      <c r="QNB8" s="6">
        <f t="shared" si="186"/>
        <v>0</v>
      </c>
      <c r="QNC8" s="6">
        <f t="shared" si="186"/>
        <v>0</v>
      </c>
      <c r="QND8" s="6">
        <f t="shared" si="186"/>
        <v>0</v>
      </c>
      <c r="QNE8" s="6">
        <f t="shared" ref="QNE8:QPP8" si="187">+QNE5+QNE6+QNE7</f>
        <v>0</v>
      </c>
      <c r="QNF8" s="6">
        <f t="shared" si="187"/>
        <v>0</v>
      </c>
      <c r="QNG8" s="6">
        <f t="shared" si="187"/>
        <v>0</v>
      </c>
      <c r="QNH8" s="6">
        <f t="shared" si="187"/>
        <v>0</v>
      </c>
      <c r="QNI8" s="6">
        <f t="shared" si="187"/>
        <v>0</v>
      </c>
      <c r="QNJ8" s="6">
        <f t="shared" si="187"/>
        <v>0</v>
      </c>
      <c r="QNK8" s="6">
        <f t="shared" si="187"/>
        <v>0</v>
      </c>
      <c r="QNL8" s="6">
        <f t="shared" si="187"/>
        <v>0</v>
      </c>
      <c r="QNM8" s="6">
        <f t="shared" si="187"/>
        <v>0</v>
      </c>
      <c r="QNN8" s="6">
        <f t="shared" si="187"/>
        <v>0</v>
      </c>
      <c r="QNO8" s="6">
        <f t="shared" si="187"/>
        <v>0</v>
      </c>
      <c r="QNP8" s="6">
        <f t="shared" si="187"/>
        <v>0</v>
      </c>
      <c r="QNQ8" s="6">
        <f t="shared" si="187"/>
        <v>0</v>
      </c>
      <c r="QNR8" s="6">
        <f t="shared" si="187"/>
        <v>0</v>
      </c>
      <c r="QNS8" s="6">
        <f t="shared" si="187"/>
        <v>0</v>
      </c>
      <c r="QNT8" s="6">
        <f t="shared" si="187"/>
        <v>0</v>
      </c>
      <c r="QNU8" s="6">
        <f t="shared" si="187"/>
        <v>0</v>
      </c>
      <c r="QNV8" s="6">
        <f t="shared" si="187"/>
        <v>0</v>
      </c>
      <c r="QNW8" s="6">
        <f t="shared" si="187"/>
        <v>0</v>
      </c>
      <c r="QNX8" s="6">
        <f t="shared" si="187"/>
        <v>0</v>
      </c>
      <c r="QNY8" s="6">
        <f t="shared" si="187"/>
        <v>0</v>
      </c>
      <c r="QNZ8" s="6">
        <f t="shared" si="187"/>
        <v>0</v>
      </c>
      <c r="QOA8" s="6">
        <f t="shared" si="187"/>
        <v>0</v>
      </c>
      <c r="QOB8" s="6">
        <f t="shared" si="187"/>
        <v>0</v>
      </c>
      <c r="QOC8" s="6">
        <f t="shared" si="187"/>
        <v>0</v>
      </c>
      <c r="QOD8" s="6">
        <f t="shared" si="187"/>
        <v>0</v>
      </c>
      <c r="QOE8" s="6">
        <f t="shared" si="187"/>
        <v>0</v>
      </c>
      <c r="QOF8" s="6">
        <f t="shared" si="187"/>
        <v>0</v>
      </c>
      <c r="QOG8" s="6">
        <f t="shared" si="187"/>
        <v>0</v>
      </c>
      <c r="QOH8" s="6">
        <f t="shared" si="187"/>
        <v>0</v>
      </c>
      <c r="QOI8" s="6">
        <f t="shared" si="187"/>
        <v>0</v>
      </c>
      <c r="QOJ8" s="6">
        <f t="shared" si="187"/>
        <v>0</v>
      </c>
      <c r="QOK8" s="6">
        <f t="shared" si="187"/>
        <v>0</v>
      </c>
      <c r="QOL8" s="6">
        <f t="shared" si="187"/>
        <v>0</v>
      </c>
      <c r="QOM8" s="6">
        <f t="shared" si="187"/>
        <v>0</v>
      </c>
      <c r="QON8" s="6">
        <f t="shared" si="187"/>
        <v>0</v>
      </c>
      <c r="QOO8" s="6">
        <f t="shared" si="187"/>
        <v>0</v>
      </c>
      <c r="QOP8" s="6">
        <f t="shared" si="187"/>
        <v>0</v>
      </c>
      <c r="QOQ8" s="6">
        <f t="shared" si="187"/>
        <v>0</v>
      </c>
      <c r="QOR8" s="6">
        <f t="shared" si="187"/>
        <v>0</v>
      </c>
      <c r="QOS8" s="6">
        <f t="shared" si="187"/>
        <v>0</v>
      </c>
      <c r="QOT8" s="6">
        <f t="shared" si="187"/>
        <v>0</v>
      </c>
      <c r="QOU8" s="6">
        <f t="shared" si="187"/>
        <v>0</v>
      </c>
      <c r="QOV8" s="6">
        <f t="shared" si="187"/>
        <v>0</v>
      </c>
      <c r="QOW8" s="6">
        <f t="shared" si="187"/>
        <v>0</v>
      </c>
      <c r="QOX8" s="6">
        <f t="shared" si="187"/>
        <v>0</v>
      </c>
      <c r="QOY8" s="6">
        <f t="shared" si="187"/>
        <v>0</v>
      </c>
      <c r="QOZ8" s="6">
        <f t="shared" si="187"/>
        <v>0</v>
      </c>
      <c r="QPA8" s="6">
        <f t="shared" si="187"/>
        <v>0</v>
      </c>
      <c r="QPB8" s="6">
        <f t="shared" si="187"/>
        <v>0</v>
      </c>
      <c r="QPC8" s="6">
        <f t="shared" si="187"/>
        <v>0</v>
      </c>
      <c r="QPD8" s="6">
        <f t="shared" si="187"/>
        <v>0</v>
      </c>
      <c r="QPE8" s="6">
        <f t="shared" si="187"/>
        <v>0</v>
      </c>
      <c r="QPF8" s="6">
        <f t="shared" si="187"/>
        <v>0</v>
      </c>
      <c r="QPG8" s="6">
        <f t="shared" si="187"/>
        <v>0</v>
      </c>
      <c r="QPH8" s="6">
        <f t="shared" si="187"/>
        <v>0</v>
      </c>
      <c r="QPI8" s="6">
        <f t="shared" si="187"/>
        <v>0</v>
      </c>
      <c r="QPJ8" s="6">
        <f t="shared" si="187"/>
        <v>0</v>
      </c>
      <c r="QPK8" s="6">
        <f t="shared" si="187"/>
        <v>0</v>
      </c>
      <c r="QPL8" s="6">
        <f t="shared" si="187"/>
        <v>0</v>
      </c>
      <c r="QPM8" s="6">
        <f t="shared" si="187"/>
        <v>0</v>
      </c>
      <c r="QPN8" s="6">
        <f t="shared" si="187"/>
        <v>0</v>
      </c>
      <c r="QPO8" s="6">
        <f t="shared" si="187"/>
        <v>0</v>
      </c>
      <c r="QPP8" s="6">
        <f t="shared" si="187"/>
        <v>0</v>
      </c>
      <c r="QPQ8" s="6">
        <f t="shared" ref="QPQ8:QSB8" si="188">+QPQ5+QPQ6+QPQ7</f>
        <v>0</v>
      </c>
      <c r="QPR8" s="6">
        <f t="shared" si="188"/>
        <v>0</v>
      </c>
      <c r="QPS8" s="6">
        <f t="shared" si="188"/>
        <v>0</v>
      </c>
      <c r="QPT8" s="6">
        <f t="shared" si="188"/>
        <v>0</v>
      </c>
      <c r="QPU8" s="6">
        <f t="shared" si="188"/>
        <v>0</v>
      </c>
      <c r="QPV8" s="6">
        <f t="shared" si="188"/>
        <v>0</v>
      </c>
      <c r="QPW8" s="6">
        <f t="shared" si="188"/>
        <v>0</v>
      </c>
      <c r="QPX8" s="6">
        <f t="shared" si="188"/>
        <v>0</v>
      </c>
      <c r="QPY8" s="6">
        <f t="shared" si="188"/>
        <v>0</v>
      </c>
      <c r="QPZ8" s="6">
        <f t="shared" si="188"/>
        <v>0</v>
      </c>
      <c r="QQA8" s="6">
        <f t="shared" si="188"/>
        <v>0</v>
      </c>
      <c r="QQB8" s="6">
        <f t="shared" si="188"/>
        <v>0</v>
      </c>
      <c r="QQC8" s="6">
        <f t="shared" si="188"/>
        <v>0</v>
      </c>
      <c r="QQD8" s="6">
        <f t="shared" si="188"/>
        <v>0</v>
      </c>
      <c r="QQE8" s="6">
        <f t="shared" si="188"/>
        <v>0</v>
      </c>
      <c r="QQF8" s="6">
        <f t="shared" si="188"/>
        <v>0</v>
      </c>
      <c r="QQG8" s="6">
        <f t="shared" si="188"/>
        <v>0</v>
      </c>
      <c r="QQH8" s="6">
        <f t="shared" si="188"/>
        <v>0</v>
      </c>
      <c r="QQI8" s="6">
        <f t="shared" si="188"/>
        <v>0</v>
      </c>
      <c r="QQJ8" s="6">
        <f t="shared" si="188"/>
        <v>0</v>
      </c>
      <c r="QQK8" s="6">
        <f t="shared" si="188"/>
        <v>0</v>
      </c>
      <c r="QQL8" s="6">
        <f t="shared" si="188"/>
        <v>0</v>
      </c>
      <c r="QQM8" s="6">
        <f t="shared" si="188"/>
        <v>0</v>
      </c>
      <c r="QQN8" s="6">
        <f t="shared" si="188"/>
        <v>0</v>
      </c>
      <c r="QQO8" s="6">
        <f t="shared" si="188"/>
        <v>0</v>
      </c>
      <c r="QQP8" s="6">
        <f t="shared" si="188"/>
        <v>0</v>
      </c>
      <c r="QQQ8" s="6">
        <f t="shared" si="188"/>
        <v>0</v>
      </c>
      <c r="QQR8" s="6">
        <f t="shared" si="188"/>
        <v>0</v>
      </c>
      <c r="QQS8" s="6">
        <f t="shared" si="188"/>
        <v>0</v>
      </c>
      <c r="QQT8" s="6">
        <f t="shared" si="188"/>
        <v>0</v>
      </c>
      <c r="QQU8" s="6">
        <f t="shared" si="188"/>
        <v>0</v>
      </c>
      <c r="QQV8" s="6">
        <f t="shared" si="188"/>
        <v>0</v>
      </c>
      <c r="QQW8" s="6">
        <f t="shared" si="188"/>
        <v>0</v>
      </c>
      <c r="QQX8" s="6">
        <f t="shared" si="188"/>
        <v>0</v>
      </c>
      <c r="QQY8" s="6">
        <f t="shared" si="188"/>
        <v>0</v>
      </c>
      <c r="QQZ8" s="6">
        <f t="shared" si="188"/>
        <v>0</v>
      </c>
      <c r="QRA8" s="6">
        <f t="shared" si="188"/>
        <v>0</v>
      </c>
      <c r="QRB8" s="6">
        <f t="shared" si="188"/>
        <v>0</v>
      </c>
      <c r="QRC8" s="6">
        <f t="shared" si="188"/>
        <v>0</v>
      </c>
      <c r="QRD8" s="6">
        <f t="shared" si="188"/>
        <v>0</v>
      </c>
      <c r="QRE8" s="6">
        <f t="shared" si="188"/>
        <v>0</v>
      </c>
      <c r="QRF8" s="6">
        <f t="shared" si="188"/>
        <v>0</v>
      </c>
      <c r="QRG8" s="6">
        <f t="shared" si="188"/>
        <v>0</v>
      </c>
      <c r="QRH8" s="6">
        <f t="shared" si="188"/>
        <v>0</v>
      </c>
      <c r="QRI8" s="6">
        <f t="shared" si="188"/>
        <v>0</v>
      </c>
      <c r="QRJ8" s="6">
        <f t="shared" si="188"/>
        <v>0</v>
      </c>
      <c r="QRK8" s="6">
        <f t="shared" si="188"/>
        <v>0</v>
      </c>
      <c r="QRL8" s="6">
        <f t="shared" si="188"/>
        <v>0</v>
      </c>
      <c r="QRM8" s="6">
        <f t="shared" si="188"/>
        <v>0</v>
      </c>
      <c r="QRN8" s="6">
        <f t="shared" si="188"/>
        <v>0</v>
      </c>
      <c r="QRO8" s="6">
        <f t="shared" si="188"/>
        <v>0</v>
      </c>
      <c r="QRP8" s="6">
        <f t="shared" si="188"/>
        <v>0</v>
      </c>
      <c r="QRQ8" s="6">
        <f t="shared" si="188"/>
        <v>0</v>
      </c>
      <c r="QRR8" s="6">
        <f t="shared" si="188"/>
        <v>0</v>
      </c>
      <c r="QRS8" s="6">
        <f t="shared" si="188"/>
        <v>0</v>
      </c>
      <c r="QRT8" s="6">
        <f t="shared" si="188"/>
        <v>0</v>
      </c>
      <c r="QRU8" s="6">
        <f t="shared" si="188"/>
        <v>0</v>
      </c>
      <c r="QRV8" s="6">
        <f t="shared" si="188"/>
        <v>0</v>
      </c>
      <c r="QRW8" s="6">
        <f t="shared" si="188"/>
        <v>0</v>
      </c>
      <c r="QRX8" s="6">
        <f t="shared" si="188"/>
        <v>0</v>
      </c>
      <c r="QRY8" s="6">
        <f t="shared" si="188"/>
        <v>0</v>
      </c>
      <c r="QRZ8" s="6">
        <f t="shared" si="188"/>
        <v>0</v>
      </c>
      <c r="QSA8" s="6">
        <f t="shared" si="188"/>
        <v>0</v>
      </c>
      <c r="QSB8" s="6">
        <f t="shared" si="188"/>
        <v>0</v>
      </c>
      <c r="QSC8" s="6">
        <f t="shared" ref="QSC8:QUN8" si="189">+QSC5+QSC6+QSC7</f>
        <v>0</v>
      </c>
      <c r="QSD8" s="6">
        <f t="shared" si="189"/>
        <v>0</v>
      </c>
      <c r="QSE8" s="6">
        <f t="shared" si="189"/>
        <v>0</v>
      </c>
      <c r="QSF8" s="6">
        <f t="shared" si="189"/>
        <v>0</v>
      </c>
      <c r="QSG8" s="6">
        <f t="shared" si="189"/>
        <v>0</v>
      </c>
      <c r="QSH8" s="6">
        <f t="shared" si="189"/>
        <v>0</v>
      </c>
      <c r="QSI8" s="6">
        <f t="shared" si="189"/>
        <v>0</v>
      </c>
      <c r="QSJ8" s="6">
        <f t="shared" si="189"/>
        <v>0</v>
      </c>
      <c r="QSK8" s="6">
        <f t="shared" si="189"/>
        <v>0</v>
      </c>
      <c r="QSL8" s="6">
        <f t="shared" si="189"/>
        <v>0</v>
      </c>
      <c r="QSM8" s="6">
        <f t="shared" si="189"/>
        <v>0</v>
      </c>
      <c r="QSN8" s="6">
        <f t="shared" si="189"/>
        <v>0</v>
      </c>
      <c r="QSO8" s="6">
        <f t="shared" si="189"/>
        <v>0</v>
      </c>
      <c r="QSP8" s="6">
        <f t="shared" si="189"/>
        <v>0</v>
      </c>
      <c r="QSQ8" s="6">
        <f t="shared" si="189"/>
        <v>0</v>
      </c>
      <c r="QSR8" s="6">
        <f t="shared" si="189"/>
        <v>0</v>
      </c>
      <c r="QSS8" s="6">
        <f t="shared" si="189"/>
        <v>0</v>
      </c>
      <c r="QST8" s="6">
        <f t="shared" si="189"/>
        <v>0</v>
      </c>
      <c r="QSU8" s="6">
        <f t="shared" si="189"/>
        <v>0</v>
      </c>
      <c r="QSV8" s="6">
        <f t="shared" si="189"/>
        <v>0</v>
      </c>
      <c r="QSW8" s="6">
        <f t="shared" si="189"/>
        <v>0</v>
      </c>
      <c r="QSX8" s="6">
        <f t="shared" si="189"/>
        <v>0</v>
      </c>
      <c r="QSY8" s="6">
        <f t="shared" si="189"/>
        <v>0</v>
      </c>
      <c r="QSZ8" s="6">
        <f t="shared" si="189"/>
        <v>0</v>
      </c>
      <c r="QTA8" s="6">
        <f t="shared" si="189"/>
        <v>0</v>
      </c>
      <c r="QTB8" s="6">
        <f t="shared" si="189"/>
        <v>0</v>
      </c>
      <c r="QTC8" s="6">
        <f t="shared" si="189"/>
        <v>0</v>
      </c>
      <c r="QTD8" s="6">
        <f t="shared" si="189"/>
        <v>0</v>
      </c>
      <c r="QTE8" s="6">
        <f t="shared" si="189"/>
        <v>0</v>
      </c>
      <c r="QTF8" s="6">
        <f t="shared" si="189"/>
        <v>0</v>
      </c>
      <c r="QTG8" s="6">
        <f t="shared" si="189"/>
        <v>0</v>
      </c>
      <c r="QTH8" s="6">
        <f t="shared" si="189"/>
        <v>0</v>
      </c>
      <c r="QTI8" s="6">
        <f t="shared" si="189"/>
        <v>0</v>
      </c>
      <c r="QTJ8" s="6">
        <f t="shared" si="189"/>
        <v>0</v>
      </c>
      <c r="QTK8" s="6">
        <f t="shared" si="189"/>
        <v>0</v>
      </c>
      <c r="QTL8" s="6">
        <f t="shared" si="189"/>
        <v>0</v>
      </c>
      <c r="QTM8" s="6">
        <f t="shared" si="189"/>
        <v>0</v>
      </c>
      <c r="QTN8" s="6">
        <f t="shared" si="189"/>
        <v>0</v>
      </c>
      <c r="QTO8" s="6">
        <f t="shared" si="189"/>
        <v>0</v>
      </c>
      <c r="QTP8" s="6">
        <f t="shared" si="189"/>
        <v>0</v>
      </c>
      <c r="QTQ8" s="6">
        <f t="shared" si="189"/>
        <v>0</v>
      </c>
      <c r="QTR8" s="6">
        <f t="shared" si="189"/>
        <v>0</v>
      </c>
      <c r="QTS8" s="6">
        <f t="shared" si="189"/>
        <v>0</v>
      </c>
      <c r="QTT8" s="6">
        <f t="shared" si="189"/>
        <v>0</v>
      </c>
      <c r="QTU8" s="6">
        <f t="shared" si="189"/>
        <v>0</v>
      </c>
      <c r="QTV8" s="6">
        <f t="shared" si="189"/>
        <v>0</v>
      </c>
      <c r="QTW8" s="6">
        <f t="shared" si="189"/>
        <v>0</v>
      </c>
      <c r="QTX8" s="6">
        <f t="shared" si="189"/>
        <v>0</v>
      </c>
      <c r="QTY8" s="6">
        <f t="shared" si="189"/>
        <v>0</v>
      </c>
      <c r="QTZ8" s="6">
        <f t="shared" si="189"/>
        <v>0</v>
      </c>
      <c r="QUA8" s="6">
        <f t="shared" si="189"/>
        <v>0</v>
      </c>
      <c r="QUB8" s="6">
        <f t="shared" si="189"/>
        <v>0</v>
      </c>
      <c r="QUC8" s="6">
        <f t="shared" si="189"/>
        <v>0</v>
      </c>
      <c r="QUD8" s="6">
        <f t="shared" si="189"/>
        <v>0</v>
      </c>
      <c r="QUE8" s="6">
        <f t="shared" si="189"/>
        <v>0</v>
      </c>
      <c r="QUF8" s="6">
        <f t="shared" si="189"/>
        <v>0</v>
      </c>
      <c r="QUG8" s="6">
        <f t="shared" si="189"/>
        <v>0</v>
      </c>
      <c r="QUH8" s="6">
        <f t="shared" si="189"/>
        <v>0</v>
      </c>
      <c r="QUI8" s="6">
        <f t="shared" si="189"/>
        <v>0</v>
      </c>
      <c r="QUJ8" s="6">
        <f t="shared" si="189"/>
        <v>0</v>
      </c>
      <c r="QUK8" s="6">
        <f t="shared" si="189"/>
        <v>0</v>
      </c>
      <c r="QUL8" s="6">
        <f t="shared" si="189"/>
        <v>0</v>
      </c>
      <c r="QUM8" s="6">
        <f t="shared" si="189"/>
        <v>0</v>
      </c>
      <c r="QUN8" s="6">
        <f t="shared" si="189"/>
        <v>0</v>
      </c>
      <c r="QUO8" s="6">
        <f t="shared" ref="QUO8:QWZ8" si="190">+QUO5+QUO6+QUO7</f>
        <v>0</v>
      </c>
      <c r="QUP8" s="6">
        <f t="shared" si="190"/>
        <v>0</v>
      </c>
      <c r="QUQ8" s="6">
        <f t="shared" si="190"/>
        <v>0</v>
      </c>
      <c r="QUR8" s="6">
        <f t="shared" si="190"/>
        <v>0</v>
      </c>
      <c r="QUS8" s="6">
        <f t="shared" si="190"/>
        <v>0</v>
      </c>
      <c r="QUT8" s="6">
        <f t="shared" si="190"/>
        <v>0</v>
      </c>
      <c r="QUU8" s="6">
        <f t="shared" si="190"/>
        <v>0</v>
      </c>
      <c r="QUV8" s="6">
        <f t="shared" si="190"/>
        <v>0</v>
      </c>
      <c r="QUW8" s="6">
        <f t="shared" si="190"/>
        <v>0</v>
      </c>
      <c r="QUX8" s="6">
        <f t="shared" si="190"/>
        <v>0</v>
      </c>
      <c r="QUY8" s="6">
        <f t="shared" si="190"/>
        <v>0</v>
      </c>
      <c r="QUZ8" s="6">
        <f t="shared" si="190"/>
        <v>0</v>
      </c>
      <c r="QVA8" s="6">
        <f t="shared" si="190"/>
        <v>0</v>
      </c>
      <c r="QVB8" s="6">
        <f t="shared" si="190"/>
        <v>0</v>
      </c>
      <c r="QVC8" s="6">
        <f t="shared" si="190"/>
        <v>0</v>
      </c>
      <c r="QVD8" s="6">
        <f t="shared" si="190"/>
        <v>0</v>
      </c>
      <c r="QVE8" s="6">
        <f t="shared" si="190"/>
        <v>0</v>
      </c>
      <c r="QVF8" s="6">
        <f t="shared" si="190"/>
        <v>0</v>
      </c>
      <c r="QVG8" s="6">
        <f t="shared" si="190"/>
        <v>0</v>
      </c>
      <c r="QVH8" s="6">
        <f t="shared" si="190"/>
        <v>0</v>
      </c>
      <c r="QVI8" s="6">
        <f t="shared" si="190"/>
        <v>0</v>
      </c>
      <c r="QVJ8" s="6">
        <f t="shared" si="190"/>
        <v>0</v>
      </c>
      <c r="QVK8" s="6">
        <f t="shared" si="190"/>
        <v>0</v>
      </c>
      <c r="QVL8" s="6">
        <f t="shared" si="190"/>
        <v>0</v>
      </c>
      <c r="QVM8" s="6">
        <f t="shared" si="190"/>
        <v>0</v>
      </c>
      <c r="QVN8" s="6">
        <f t="shared" si="190"/>
        <v>0</v>
      </c>
      <c r="QVO8" s="6">
        <f t="shared" si="190"/>
        <v>0</v>
      </c>
      <c r="QVP8" s="6">
        <f t="shared" si="190"/>
        <v>0</v>
      </c>
      <c r="QVQ8" s="6">
        <f t="shared" si="190"/>
        <v>0</v>
      </c>
      <c r="QVR8" s="6">
        <f t="shared" si="190"/>
        <v>0</v>
      </c>
      <c r="QVS8" s="6">
        <f t="shared" si="190"/>
        <v>0</v>
      </c>
      <c r="QVT8" s="6">
        <f t="shared" si="190"/>
        <v>0</v>
      </c>
      <c r="QVU8" s="6">
        <f t="shared" si="190"/>
        <v>0</v>
      </c>
      <c r="QVV8" s="6">
        <f t="shared" si="190"/>
        <v>0</v>
      </c>
      <c r="QVW8" s="6">
        <f t="shared" si="190"/>
        <v>0</v>
      </c>
      <c r="QVX8" s="6">
        <f t="shared" si="190"/>
        <v>0</v>
      </c>
      <c r="QVY8" s="6">
        <f t="shared" si="190"/>
        <v>0</v>
      </c>
      <c r="QVZ8" s="6">
        <f t="shared" si="190"/>
        <v>0</v>
      </c>
      <c r="QWA8" s="6">
        <f t="shared" si="190"/>
        <v>0</v>
      </c>
      <c r="QWB8" s="6">
        <f t="shared" si="190"/>
        <v>0</v>
      </c>
      <c r="QWC8" s="6">
        <f t="shared" si="190"/>
        <v>0</v>
      </c>
      <c r="QWD8" s="6">
        <f t="shared" si="190"/>
        <v>0</v>
      </c>
      <c r="QWE8" s="6">
        <f t="shared" si="190"/>
        <v>0</v>
      </c>
      <c r="QWF8" s="6">
        <f t="shared" si="190"/>
        <v>0</v>
      </c>
      <c r="QWG8" s="6">
        <f t="shared" si="190"/>
        <v>0</v>
      </c>
      <c r="QWH8" s="6">
        <f t="shared" si="190"/>
        <v>0</v>
      </c>
      <c r="QWI8" s="6">
        <f t="shared" si="190"/>
        <v>0</v>
      </c>
      <c r="QWJ8" s="6">
        <f t="shared" si="190"/>
        <v>0</v>
      </c>
      <c r="QWK8" s="6">
        <f t="shared" si="190"/>
        <v>0</v>
      </c>
      <c r="QWL8" s="6">
        <f t="shared" si="190"/>
        <v>0</v>
      </c>
      <c r="QWM8" s="6">
        <f t="shared" si="190"/>
        <v>0</v>
      </c>
      <c r="QWN8" s="6">
        <f t="shared" si="190"/>
        <v>0</v>
      </c>
      <c r="QWO8" s="6">
        <f t="shared" si="190"/>
        <v>0</v>
      </c>
      <c r="QWP8" s="6">
        <f t="shared" si="190"/>
        <v>0</v>
      </c>
      <c r="QWQ8" s="6">
        <f t="shared" si="190"/>
        <v>0</v>
      </c>
      <c r="QWR8" s="6">
        <f t="shared" si="190"/>
        <v>0</v>
      </c>
      <c r="QWS8" s="6">
        <f t="shared" si="190"/>
        <v>0</v>
      </c>
      <c r="QWT8" s="6">
        <f t="shared" si="190"/>
        <v>0</v>
      </c>
      <c r="QWU8" s="6">
        <f t="shared" si="190"/>
        <v>0</v>
      </c>
      <c r="QWV8" s="6">
        <f t="shared" si="190"/>
        <v>0</v>
      </c>
      <c r="QWW8" s="6">
        <f t="shared" si="190"/>
        <v>0</v>
      </c>
      <c r="QWX8" s="6">
        <f t="shared" si="190"/>
        <v>0</v>
      </c>
      <c r="QWY8" s="6">
        <f t="shared" si="190"/>
        <v>0</v>
      </c>
      <c r="QWZ8" s="6">
        <f t="shared" si="190"/>
        <v>0</v>
      </c>
      <c r="QXA8" s="6">
        <f t="shared" ref="QXA8:QZL8" si="191">+QXA5+QXA6+QXA7</f>
        <v>0</v>
      </c>
      <c r="QXB8" s="6">
        <f t="shared" si="191"/>
        <v>0</v>
      </c>
      <c r="QXC8" s="6">
        <f t="shared" si="191"/>
        <v>0</v>
      </c>
      <c r="QXD8" s="6">
        <f t="shared" si="191"/>
        <v>0</v>
      </c>
      <c r="QXE8" s="6">
        <f t="shared" si="191"/>
        <v>0</v>
      </c>
      <c r="QXF8" s="6">
        <f t="shared" si="191"/>
        <v>0</v>
      </c>
      <c r="QXG8" s="6">
        <f t="shared" si="191"/>
        <v>0</v>
      </c>
      <c r="QXH8" s="6">
        <f t="shared" si="191"/>
        <v>0</v>
      </c>
      <c r="QXI8" s="6">
        <f t="shared" si="191"/>
        <v>0</v>
      </c>
      <c r="QXJ8" s="6">
        <f t="shared" si="191"/>
        <v>0</v>
      </c>
      <c r="QXK8" s="6">
        <f t="shared" si="191"/>
        <v>0</v>
      </c>
      <c r="QXL8" s="6">
        <f t="shared" si="191"/>
        <v>0</v>
      </c>
      <c r="QXM8" s="6">
        <f t="shared" si="191"/>
        <v>0</v>
      </c>
      <c r="QXN8" s="6">
        <f t="shared" si="191"/>
        <v>0</v>
      </c>
      <c r="QXO8" s="6">
        <f t="shared" si="191"/>
        <v>0</v>
      </c>
      <c r="QXP8" s="6">
        <f t="shared" si="191"/>
        <v>0</v>
      </c>
      <c r="QXQ8" s="6">
        <f t="shared" si="191"/>
        <v>0</v>
      </c>
      <c r="QXR8" s="6">
        <f t="shared" si="191"/>
        <v>0</v>
      </c>
      <c r="QXS8" s="6">
        <f t="shared" si="191"/>
        <v>0</v>
      </c>
      <c r="QXT8" s="6">
        <f t="shared" si="191"/>
        <v>0</v>
      </c>
      <c r="QXU8" s="6">
        <f t="shared" si="191"/>
        <v>0</v>
      </c>
      <c r="QXV8" s="6">
        <f t="shared" si="191"/>
        <v>0</v>
      </c>
      <c r="QXW8" s="6">
        <f t="shared" si="191"/>
        <v>0</v>
      </c>
      <c r="QXX8" s="6">
        <f t="shared" si="191"/>
        <v>0</v>
      </c>
      <c r="QXY8" s="6">
        <f t="shared" si="191"/>
        <v>0</v>
      </c>
      <c r="QXZ8" s="6">
        <f t="shared" si="191"/>
        <v>0</v>
      </c>
      <c r="QYA8" s="6">
        <f t="shared" si="191"/>
        <v>0</v>
      </c>
      <c r="QYB8" s="6">
        <f t="shared" si="191"/>
        <v>0</v>
      </c>
      <c r="QYC8" s="6">
        <f t="shared" si="191"/>
        <v>0</v>
      </c>
      <c r="QYD8" s="6">
        <f t="shared" si="191"/>
        <v>0</v>
      </c>
      <c r="QYE8" s="6">
        <f t="shared" si="191"/>
        <v>0</v>
      </c>
      <c r="QYF8" s="6">
        <f t="shared" si="191"/>
        <v>0</v>
      </c>
      <c r="QYG8" s="6">
        <f t="shared" si="191"/>
        <v>0</v>
      </c>
      <c r="QYH8" s="6">
        <f t="shared" si="191"/>
        <v>0</v>
      </c>
      <c r="QYI8" s="6">
        <f t="shared" si="191"/>
        <v>0</v>
      </c>
      <c r="QYJ8" s="6">
        <f t="shared" si="191"/>
        <v>0</v>
      </c>
      <c r="QYK8" s="6">
        <f t="shared" si="191"/>
        <v>0</v>
      </c>
      <c r="QYL8" s="6">
        <f t="shared" si="191"/>
        <v>0</v>
      </c>
      <c r="QYM8" s="6">
        <f t="shared" si="191"/>
        <v>0</v>
      </c>
      <c r="QYN8" s="6">
        <f t="shared" si="191"/>
        <v>0</v>
      </c>
      <c r="QYO8" s="6">
        <f t="shared" si="191"/>
        <v>0</v>
      </c>
      <c r="QYP8" s="6">
        <f t="shared" si="191"/>
        <v>0</v>
      </c>
      <c r="QYQ8" s="6">
        <f t="shared" si="191"/>
        <v>0</v>
      </c>
      <c r="QYR8" s="6">
        <f t="shared" si="191"/>
        <v>0</v>
      </c>
      <c r="QYS8" s="6">
        <f t="shared" si="191"/>
        <v>0</v>
      </c>
      <c r="QYT8" s="6">
        <f t="shared" si="191"/>
        <v>0</v>
      </c>
      <c r="QYU8" s="6">
        <f t="shared" si="191"/>
        <v>0</v>
      </c>
      <c r="QYV8" s="6">
        <f t="shared" si="191"/>
        <v>0</v>
      </c>
      <c r="QYW8" s="6">
        <f t="shared" si="191"/>
        <v>0</v>
      </c>
      <c r="QYX8" s="6">
        <f t="shared" si="191"/>
        <v>0</v>
      </c>
      <c r="QYY8" s="6">
        <f t="shared" si="191"/>
        <v>0</v>
      </c>
      <c r="QYZ8" s="6">
        <f t="shared" si="191"/>
        <v>0</v>
      </c>
      <c r="QZA8" s="6">
        <f t="shared" si="191"/>
        <v>0</v>
      </c>
      <c r="QZB8" s="6">
        <f t="shared" si="191"/>
        <v>0</v>
      </c>
      <c r="QZC8" s="6">
        <f t="shared" si="191"/>
        <v>0</v>
      </c>
      <c r="QZD8" s="6">
        <f t="shared" si="191"/>
        <v>0</v>
      </c>
      <c r="QZE8" s="6">
        <f t="shared" si="191"/>
        <v>0</v>
      </c>
      <c r="QZF8" s="6">
        <f t="shared" si="191"/>
        <v>0</v>
      </c>
      <c r="QZG8" s="6">
        <f t="shared" si="191"/>
        <v>0</v>
      </c>
      <c r="QZH8" s="6">
        <f t="shared" si="191"/>
        <v>0</v>
      </c>
      <c r="QZI8" s="6">
        <f t="shared" si="191"/>
        <v>0</v>
      </c>
      <c r="QZJ8" s="6">
        <f t="shared" si="191"/>
        <v>0</v>
      </c>
      <c r="QZK8" s="6">
        <f t="shared" si="191"/>
        <v>0</v>
      </c>
      <c r="QZL8" s="6">
        <f t="shared" si="191"/>
        <v>0</v>
      </c>
      <c r="QZM8" s="6">
        <f t="shared" ref="QZM8:RBX8" si="192">+QZM5+QZM6+QZM7</f>
        <v>0</v>
      </c>
      <c r="QZN8" s="6">
        <f t="shared" si="192"/>
        <v>0</v>
      </c>
      <c r="QZO8" s="6">
        <f t="shared" si="192"/>
        <v>0</v>
      </c>
      <c r="QZP8" s="6">
        <f t="shared" si="192"/>
        <v>0</v>
      </c>
      <c r="QZQ8" s="6">
        <f t="shared" si="192"/>
        <v>0</v>
      </c>
      <c r="QZR8" s="6">
        <f t="shared" si="192"/>
        <v>0</v>
      </c>
      <c r="QZS8" s="6">
        <f t="shared" si="192"/>
        <v>0</v>
      </c>
      <c r="QZT8" s="6">
        <f t="shared" si="192"/>
        <v>0</v>
      </c>
      <c r="QZU8" s="6">
        <f t="shared" si="192"/>
        <v>0</v>
      </c>
      <c r="QZV8" s="6">
        <f t="shared" si="192"/>
        <v>0</v>
      </c>
      <c r="QZW8" s="6">
        <f t="shared" si="192"/>
        <v>0</v>
      </c>
      <c r="QZX8" s="6">
        <f t="shared" si="192"/>
        <v>0</v>
      </c>
      <c r="QZY8" s="6">
        <f t="shared" si="192"/>
        <v>0</v>
      </c>
      <c r="QZZ8" s="6">
        <f t="shared" si="192"/>
        <v>0</v>
      </c>
      <c r="RAA8" s="6">
        <f t="shared" si="192"/>
        <v>0</v>
      </c>
      <c r="RAB8" s="6">
        <f t="shared" si="192"/>
        <v>0</v>
      </c>
      <c r="RAC8" s="6">
        <f t="shared" si="192"/>
        <v>0</v>
      </c>
      <c r="RAD8" s="6">
        <f t="shared" si="192"/>
        <v>0</v>
      </c>
      <c r="RAE8" s="6">
        <f t="shared" si="192"/>
        <v>0</v>
      </c>
      <c r="RAF8" s="6">
        <f t="shared" si="192"/>
        <v>0</v>
      </c>
      <c r="RAG8" s="6">
        <f t="shared" si="192"/>
        <v>0</v>
      </c>
      <c r="RAH8" s="6">
        <f t="shared" si="192"/>
        <v>0</v>
      </c>
      <c r="RAI8" s="6">
        <f t="shared" si="192"/>
        <v>0</v>
      </c>
      <c r="RAJ8" s="6">
        <f t="shared" si="192"/>
        <v>0</v>
      </c>
      <c r="RAK8" s="6">
        <f t="shared" si="192"/>
        <v>0</v>
      </c>
      <c r="RAL8" s="6">
        <f t="shared" si="192"/>
        <v>0</v>
      </c>
      <c r="RAM8" s="6">
        <f t="shared" si="192"/>
        <v>0</v>
      </c>
      <c r="RAN8" s="6">
        <f t="shared" si="192"/>
        <v>0</v>
      </c>
      <c r="RAO8" s="6">
        <f t="shared" si="192"/>
        <v>0</v>
      </c>
      <c r="RAP8" s="6">
        <f t="shared" si="192"/>
        <v>0</v>
      </c>
      <c r="RAQ8" s="6">
        <f t="shared" si="192"/>
        <v>0</v>
      </c>
      <c r="RAR8" s="6">
        <f t="shared" si="192"/>
        <v>0</v>
      </c>
      <c r="RAS8" s="6">
        <f t="shared" si="192"/>
        <v>0</v>
      </c>
      <c r="RAT8" s="6">
        <f t="shared" si="192"/>
        <v>0</v>
      </c>
      <c r="RAU8" s="6">
        <f t="shared" si="192"/>
        <v>0</v>
      </c>
      <c r="RAV8" s="6">
        <f t="shared" si="192"/>
        <v>0</v>
      </c>
      <c r="RAW8" s="6">
        <f t="shared" si="192"/>
        <v>0</v>
      </c>
      <c r="RAX8" s="6">
        <f t="shared" si="192"/>
        <v>0</v>
      </c>
      <c r="RAY8" s="6">
        <f t="shared" si="192"/>
        <v>0</v>
      </c>
      <c r="RAZ8" s="6">
        <f t="shared" si="192"/>
        <v>0</v>
      </c>
      <c r="RBA8" s="6">
        <f t="shared" si="192"/>
        <v>0</v>
      </c>
      <c r="RBB8" s="6">
        <f t="shared" si="192"/>
        <v>0</v>
      </c>
      <c r="RBC8" s="6">
        <f t="shared" si="192"/>
        <v>0</v>
      </c>
      <c r="RBD8" s="6">
        <f t="shared" si="192"/>
        <v>0</v>
      </c>
      <c r="RBE8" s="6">
        <f t="shared" si="192"/>
        <v>0</v>
      </c>
      <c r="RBF8" s="6">
        <f t="shared" si="192"/>
        <v>0</v>
      </c>
      <c r="RBG8" s="6">
        <f t="shared" si="192"/>
        <v>0</v>
      </c>
      <c r="RBH8" s="6">
        <f t="shared" si="192"/>
        <v>0</v>
      </c>
      <c r="RBI8" s="6">
        <f t="shared" si="192"/>
        <v>0</v>
      </c>
      <c r="RBJ8" s="6">
        <f t="shared" si="192"/>
        <v>0</v>
      </c>
      <c r="RBK8" s="6">
        <f t="shared" si="192"/>
        <v>0</v>
      </c>
      <c r="RBL8" s="6">
        <f t="shared" si="192"/>
        <v>0</v>
      </c>
      <c r="RBM8" s="6">
        <f t="shared" si="192"/>
        <v>0</v>
      </c>
      <c r="RBN8" s="6">
        <f t="shared" si="192"/>
        <v>0</v>
      </c>
      <c r="RBO8" s="6">
        <f t="shared" si="192"/>
        <v>0</v>
      </c>
      <c r="RBP8" s="6">
        <f t="shared" si="192"/>
        <v>0</v>
      </c>
      <c r="RBQ8" s="6">
        <f t="shared" si="192"/>
        <v>0</v>
      </c>
      <c r="RBR8" s="6">
        <f t="shared" si="192"/>
        <v>0</v>
      </c>
      <c r="RBS8" s="6">
        <f t="shared" si="192"/>
        <v>0</v>
      </c>
      <c r="RBT8" s="6">
        <f t="shared" si="192"/>
        <v>0</v>
      </c>
      <c r="RBU8" s="6">
        <f t="shared" si="192"/>
        <v>0</v>
      </c>
      <c r="RBV8" s="6">
        <f t="shared" si="192"/>
        <v>0</v>
      </c>
      <c r="RBW8" s="6">
        <f t="shared" si="192"/>
        <v>0</v>
      </c>
      <c r="RBX8" s="6">
        <f t="shared" si="192"/>
        <v>0</v>
      </c>
      <c r="RBY8" s="6">
        <f t="shared" ref="RBY8:REJ8" si="193">+RBY5+RBY6+RBY7</f>
        <v>0</v>
      </c>
      <c r="RBZ8" s="6">
        <f t="shared" si="193"/>
        <v>0</v>
      </c>
      <c r="RCA8" s="6">
        <f t="shared" si="193"/>
        <v>0</v>
      </c>
      <c r="RCB8" s="6">
        <f t="shared" si="193"/>
        <v>0</v>
      </c>
      <c r="RCC8" s="6">
        <f t="shared" si="193"/>
        <v>0</v>
      </c>
      <c r="RCD8" s="6">
        <f t="shared" si="193"/>
        <v>0</v>
      </c>
      <c r="RCE8" s="6">
        <f t="shared" si="193"/>
        <v>0</v>
      </c>
      <c r="RCF8" s="6">
        <f t="shared" si="193"/>
        <v>0</v>
      </c>
      <c r="RCG8" s="6">
        <f t="shared" si="193"/>
        <v>0</v>
      </c>
      <c r="RCH8" s="6">
        <f t="shared" si="193"/>
        <v>0</v>
      </c>
      <c r="RCI8" s="6">
        <f t="shared" si="193"/>
        <v>0</v>
      </c>
      <c r="RCJ8" s="6">
        <f t="shared" si="193"/>
        <v>0</v>
      </c>
      <c r="RCK8" s="6">
        <f t="shared" si="193"/>
        <v>0</v>
      </c>
      <c r="RCL8" s="6">
        <f t="shared" si="193"/>
        <v>0</v>
      </c>
      <c r="RCM8" s="6">
        <f t="shared" si="193"/>
        <v>0</v>
      </c>
      <c r="RCN8" s="6">
        <f t="shared" si="193"/>
        <v>0</v>
      </c>
      <c r="RCO8" s="6">
        <f t="shared" si="193"/>
        <v>0</v>
      </c>
      <c r="RCP8" s="6">
        <f t="shared" si="193"/>
        <v>0</v>
      </c>
      <c r="RCQ8" s="6">
        <f t="shared" si="193"/>
        <v>0</v>
      </c>
      <c r="RCR8" s="6">
        <f t="shared" si="193"/>
        <v>0</v>
      </c>
      <c r="RCS8" s="6">
        <f t="shared" si="193"/>
        <v>0</v>
      </c>
      <c r="RCT8" s="6">
        <f t="shared" si="193"/>
        <v>0</v>
      </c>
      <c r="RCU8" s="6">
        <f t="shared" si="193"/>
        <v>0</v>
      </c>
      <c r="RCV8" s="6">
        <f t="shared" si="193"/>
        <v>0</v>
      </c>
      <c r="RCW8" s="6">
        <f t="shared" si="193"/>
        <v>0</v>
      </c>
      <c r="RCX8" s="6">
        <f t="shared" si="193"/>
        <v>0</v>
      </c>
      <c r="RCY8" s="6">
        <f t="shared" si="193"/>
        <v>0</v>
      </c>
      <c r="RCZ8" s="6">
        <f t="shared" si="193"/>
        <v>0</v>
      </c>
      <c r="RDA8" s="6">
        <f t="shared" si="193"/>
        <v>0</v>
      </c>
      <c r="RDB8" s="6">
        <f t="shared" si="193"/>
        <v>0</v>
      </c>
      <c r="RDC8" s="6">
        <f t="shared" si="193"/>
        <v>0</v>
      </c>
      <c r="RDD8" s="6">
        <f t="shared" si="193"/>
        <v>0</v>
      </c>
      <c r="RDE8" s="6">
        <f t="shared" si="193"/>
        <v>0</v>
      </c>
      <c r="RDF8" s="6">
        <f t="shared" si="193"/>
        <v>0</v>
      </c>
      <c r="RDG8" s="6">
        <f t="shared" si="193"/>
        <v>0</v>
      </c>
      <c r="RDH8" s="6">
        <f t="shared" si="193"/>
        <v>0</v>
      </c>
      <c r="RDI8" s="6">
        <f t="shared" si="193"/>
        <v>0</v>
      </c>
      <c r="RDJ8" s="6">
        <f t="shared" si="193"/>
        <v>0</v>
      </c>
      <c r="RDK8" s="6">
        <f t="shared" si="193"/>
        <v>0</v>
      </c>
      <c r="RDL8" s="6">
        <f t="shared" si="193"/>
        <v>0</v>
      </c>
      <c r="RDM8" s="6">
        <f t="shared" si="193"/>
        <v>0</v>
      </c>
      <c r="RDN8" s="6">
        <f t="shared" si="193"/>
        <v>0</v>
      </c>
      <c r="RDO8" s="6">
        <f t="shared" si="193"/>
        <v>0</v>
      </c>
      <c r="RDP8" s="6">
        <f t="shared" si="193"/>
        <v>0</v>
      </c>
      <c r="RDQ8" s="6">
        <f t="shared" si="193"/>
        <v>0</v>
      </c>
      <c r="RDR8" s="6">
        <f t="shared" si="193"/>
        <v>0</v>
      </c>
      <c r="RDS8" s="6">
        <f t="shared" si="193"/>
        <v>0</v>
      </c>
      <c r="RDT8" s="6">
        <f t="shared" si="193"/>
        <v>0</v>
      </c>
      <c r="RDU8" s="6">
        <f t="shared" si="193"/>
        <v>0</v>
      </c>
      <c r="RDV8" s="6">
        <f t="shared" si="193"/>
        <v>0</v>
      </c>
      <c r="RDW8" s="6">
        <f t="shared" si="193"/>
        <v>0</v>
      </c>
      <c r="RDX8" s="6">
        <f t="shared" si="193"/>
        <v>0</v>
      </c>
      <c r="RDY8" s="6">
        <f t="shared" si="193"/>
        <v>0</v>
      </c>
      <c r="RDZ8" s="6">
        <f t="shared" si="193"/>
        <v>0</v>
      </c>
      <c r="REA8" s="6">
        <f t="shared" si="193"/>
        <v>0</v>
      </c>
      <c r="REB8" s="6">
        <f t="shared" si="193"/>
        <v>0</v>
      </c>
      <c r="REC8" s="6">
        <f t="shared" si="193"/>
        <v>0</v>
      </c>
      <c r="RED8" s="6">
        <f t="shared" si="193"/>
        <v>0</v>
      </c>
      <c r="REE8" s="6">
        <f t="shared" si="193"/>
        <v>0</v>
      </c>
      <c r="REF8" s="6">
        <f t="shared" si="193"/>
        <v>0</v>
      </c>
      <c r="REG8" s="6">
        <f t="shared" si="193"/>
        <v>0</v>
      </c>
      <c r="REH8" s="6">
        <f t="shared" si="193"/>
        <v>0</v>
      </c>
      <c r="REI8" s="6">
        <f t="shared" si="193"/>
        <v>0</v>
      </c>
      <c r="REJ8" s="6">
        <f t="shared" si="193"/>
        <v>0</v>
      </c>
      <c r="REK8" s="6">
        <f t="shared" ref="REK8:RGV8" si="194">+REK5+REK6+REK7</f>
        <v>0</v>
      </c>
      <c r="REL8" s="6">
        <f t="shared" si="194"/>
        <v>0</v>
      </c>
      <c r="REM8" s="6">
        <f t="shared" si="194"/>
        <v>0</v>
      </c>
      <c r="REN8" s="6">
        <f t="shared" si="194"/>
        <v>0</v>
      </c>
      <c r="REO8" s="6">
        <f t="shared" si="194"/>
        <v>0</v>
      </c>
      <c r="REP8" s="6">
        <f t="shared" si="194"/>
        <v>0</v>
      </c>
      <c r="REQ8" s="6">
        <f t="shared" si="194"/>
        <v>0</v>
      </c>
      <c r="RER8" s="6">
        <f t="shared" si="194"/>
        <v>0</v>
      </c>
      <c r="RES8" s="6">
        <f t="shared" si="194"/>
        <v>0</v>
      </c>
      <c r="RET8" s="6">
        <f t="shared" si="194"/>
        <v>0</v>
      </c>
      <c r="REU8" s="6">
        <f t="shared" si="194"/>
        <v>0</v>
      </c>
      <c r="REV8" s="6">
        <f t="shared" si="194"/>
        <v>0</v>
      </c>
      <c r="REW8" s="6">
        <f t="shared" si="194"/>
        <v>0</v>
      </c>
      <c r="REX8" s="6">
        <f t="shared" si="194"/>
        <v>0</v>
      </c>
      <c r="REY8" s="6">
        <f t="shared" si="194"/>
        <v>0</v>
      </c>
      <c r="REZ8" s="6">
        <f t="shared" si="194"/>
        <v>0</v>
      </c>
      <c r="RFA8" s="6">
        <f t="shared" si="194"/>
        <v>0</v>
      </c>
      <c r="RFB8" s="6">
        <f t="shared" si="194"/>
        <v>0</v>
      </c>
      <c r="RFC8" s="6">
        <f t="shared" si="194"/>
        <v>0</v>
      </c>
      <c r="RFD8" s="6">
        <f t="shared" si="194"/>
        <v>0</v>
      </c>
      <c r="RFE8" s="6">
        <f t="shared" si="194"/>
        <v>0</v>
      </c>
      <c r="RFF8" s="6">
        <f t="shared" si="194"/>
        <v>0</v>
      </c>
      <c r="RFG8" s="6">
        <f t="shared" si="194"/>
        <v>0</v>
      </c>
      <c r="RFH8" s="6">
        <f t="shared" si="194"/>
        <v>0</v>
      </c>
      <c r="RFI8" s="6">
        <f t="shared" si="194"/>
        <v>0</v>
      </c>
      <c r="RFJ8" s="6">
        <f t="shared" si="194"/>
        <v>0</v>
      </c>
      <c r="RFK8" s="6">
        <f t="shared" si="194"/>
        <v>0</v>
      </c>
      <c r="RFL8" s="6">
        <f t="shared" si="194"/>
        <v>0</v>
      </c>
      <c r="RFM8" s="6">
        <f t="shared" si="194"/>
        <v>0</v>
      </c>
      <c r="RFN8" s="6">
        <f t="shared" si="194"/>
        <v>0</v>
      </c>
      <c r="RFO8" s="6">
        <f t="shared" si="194"/>
        <v>0</v>
      </c>
      <c r="RFP8" s="6">
        <f t="shared" si="194"/>
        <v>0</v>
      </c>
      <c r="RFQ8" s="6">
        <f t="shared" si="194"/>
        <v>0</v>
      </c>
      <c r="RFR8" s="6">
        <f t="shared" si="194"/>
        <v>0</v>
      </c>
      <c r="RFS8" s="6">
        <f t="shared" si="194"/>
        <v>0</v>
      </c>
      <c r="RFT8" s="6">
        <f t="shared" si="194"/>
        <v>0</v>
      </c>
      <c r="RFU8" s="6">
        <f t="shared" si="194"/>
        <v>0</v>
      </c>
      <c r="RFV8" s="6">
        <f t="shared" si="194"/>
        <v>0</v>
      </c>
      <c r="RFW8" s="6">
        <f t="shared" si="194"/>
        <v>0</v>
      </c>
      <c r="RFX8" s="6">
        <f t="shared" si="194"/>
        <v>0</v>
      </c>
      <c r="RFY8" s="6">
        <f t="shared" si="194"/>
        <v>0</v>
      </c>
      <c r="RFZ8" s="6">
        <f t="shared" si="194"/>
        <v>0</v>
      </c>
      <c r="RGA8" s="6">
        <f t="shared" si="194"/>
        <v>0</v>
      </c>
      <c r="RGB8" s="6">
        <f t="shared" si="194"/>
        <v>0</v>
      </c>
      <c r="RGC8" s="6">
        <f t="shared" si="194"/>
        <v>0</v>
      </c>
      <c r="RGD8" s="6">
        <f t="shared" si="194"/>
        <v>0</v>
      </c>
      <c r="RGE8" s="6">
        <f t="shared" si="194"/>
        <v>0</v>
      </c>
      <c r="RGF8" s="6">
        <f t="shared" si="194"/>
        <v>0</v>
      </c>
      <c r="RGG8" s="6">
        <f t="shared" si="194"/>
        <v>0</v>
      </c>
      <c r="RGH8" s="6">
        <f t="shared" si="194"/>
        <v>0</v>
      </c>
      <c r="RGI8" s="6">
        <f t="shared" si="194"/>
        <v>0</v>
      </c>
      <c r="RGJ8" s="6">
        <f t="shared" si="194"/>
        <v>0</v>
      </c>
      <c r="RGK8" s="6">
        <f t="shared" si="194"/>
        <v>0</v>
      </c>
      <c r="RGL8" s="6">
        <f t="shared" si="194"/>
        <v>0</v>
      </c>
      <c r="RGM8" s="6">
        <f t="shared" si="194"/>
        <v>0</v>
      </c>
      <c r="RGN8" s="6">
        <f t="shared" si="194"/>
        <v>0</v>
      </c>
      <c r="RGO8" s="6">
        <f t="shared" si="194"/>
        <v>0</v>
      </c>
      <c r="RGP8" s="6">
        <f t="shared" si="194"/>
        <v>0</v>
      </c>
      <c r="RGQ8" s="6">
        <f t="shared" si="194"/>
        <v>0</v>
      </c>
      <c r="RGR8" s="6">
        <f t="shared" si="194"/>
        <v>0</v>
      </c>
      <c r="RGS8" s="6">
        <f t="shared" si="194"/>
        <v>0</v>
      </c>
      <c r="RGT8" s="6">
        <f t="shared" si="194"/>
        <v>0</v>
      </c>
      <c r="RGU8" s="6">
        <f t="shared" si="194"/>
        <v>0</v>
      </c>
      <c r="RGV8" s="6">
        <f t="shared" si="194"/>
        <v>0</v>
      </c>
      <c r="RGW8" s="6">
        <f t="shared" ref="RGW8:RJH8" si="195">+RGW5+RGW6+RGW7</f>
        <v>0</v>
      </c>
      <c r="RGX8" s="6">
        <f t="shared" si="195"/>
        <v>0</v>
      </c>
      <c r="RGY8" s="6">
        <f t="shared" si="195"/>
        <v>0</v>
      </c>
      <c r="RGZ8" s="6">
        <f t="shared" si="195"/>
        <v>0</v>
      </c>
      <c r="RHA8" s="6">
        <f t="shared" si="195"/>
        <v>0</v>
      </c>
      <c r="RHB8" s="6">
        <f t="shared" si="195"/>
        <v>0</v>
      </c>
      <c r="RHC8" s="6">
        <f t="shared" si="195"/>
        <v>0</v>
      </c>
      <c r="RHD8" s="6">
        <f t="shared" si="195"/>
        <v>0</v>
      </c>
      <c r="RHE8" s="6">
        <f t="shared" si="195"/>
        <v>0</v>
      </c>
      <c r="RHF8" s="6">
        <f t="shared" si="195"/>
        <v>0</v>
      </c>
      <c r="RHG8" s="6">
        <f t="shared" si="195"/>
        <v>0</v>
      </c>
      <c r="RHH8" s="6">
        <f t="shared" si="195"/>
        <v>0</v>
      </c>
      <c r="RHI8" s="6">
        <f t="shared" si="195"/>
        <v>0</v>
      </c>
      <c r="RHJ8" s="6">
        <f t="shared" si="195"/>
        <v>0</v>
      </c>
      <c r="RHK8" s="6">
        <f t="shared" si="195"/>
        <v>0</v>
      </c>
      <c r="RHL8" s="6">
        <f t="shared" si="195"/>
        <v>0</v>
      </c>
      <c r="RHM8" s="6">
        <f t="shared" si="195"/>
        <v>0</v>
      </c>
      <c r="RHN8" s="6">
        <f t="shared" si="195"/>
        <v>0</v>
      </c>
      <c r="RHO8" s="6">
        <f t="shared" si="195"/>
        <v>0</v>
      </c>
      <c r="RHP8" s="6">
        <f t="shared" si="195"/>
        <v>0</v>
      </c>
      <c r="RHQ8" s="6">
        <f t="shared" si="195"/>
        <v>0</v>
      </c>
      <c r="RHR8" s="6">
        <f t="shared" si="195"/>
        <v>0</v>
      </c>
      <c r="RHS8" s="6">
        <f t="shared" si="195"/>
        <v>0</v>
      </c>
      <c r="RHT8" s="6">
        <f t="shared" si="195"/>
        <v>0</v>
      </c>
      <c r="RHU8" s="6">
        <f t="shared" si="195"/>
        <v>0</v>
      </c>
      <c r="RHV8" s="6">
        <f t="shared" si="195"/>
        <v>0</v>
      </c>
      <c r="RHW8" s="6">
        <f t="shared" si="195"/>
        <v>0</v>
      </c>
      <c r="RHX8" s="6">
        <f t="shared" si="195"/>
        <v>0</v>
      </c>
      <c r="RHY8" s="6">
        <f t="shared" si="195"/>
        <v>0</v>
      </c>
      <c r="RHZ8" s="6">
        <f t="shared" si="195"/>
        <v>0</v>
      </c>
      <c r="RIA8" s="6">
        <f t="shared" si="195"/>
        <v>0</v>
      </c>
      <c r="RIB8" s="6">
        <f t="shared" si="195"/>
        <v>0</v>
      </c>
      <c r="RIC8" s="6">
        <f t="shared" si="195"/>
        <v>0</v>
      </c>
      <c r="RID8" s="6">
        <f t="shared" si="195"/>
        <v>0</v>
      </c>
      <c r="RIE8" s="6">
        <f t="shared" si="195"/>
        <v>0</v>
      </c>
      <c r="RIF8" s="6">
        <f t="shared" si="195"/>
        <v>0</v>
      </c>
      <c r="RIG8" s="6">
        <f t="shared" si="195"/>
        <v>0</v>
      </c>
      <c r="RIH8" s="6">
        <f t="shared" si="195"/>
        <v>0</v>
      </c>
      <c r="RII8" s="6">
        <f t="shared" si="195"/>
        <v>0</v>
      </c>
      <c r="RIJ8" s="6">
        <f t="shared" si="195"/>
        <v>0</v>
      </c>
      <c r="RIK8" s="6">
        <f t="shared" si="195"/>
        <v>0</v>
      </c>
      <c r="RIL8" s="6">
        <f t="shared" si="195"/>
        <v>0</v>
      </c>
      <c r="RIM8" s="6">
        <f t="shared" si="195"/>
        <v>0</v>
      </c>
      <c r="RIN8" s="6">
        <f t="shared" si="195"/>
        <v>0</v>
      </c>
      <c r="RIO8" s="6">
        <f t="shared" si="195"/>
        <v>0</v>
      </c>
      <c r="RIP8" s="6">
        <f t="shared" si="195"/>
        <v>0</v>
      </c>
      <c r="RIQ8" s="6">
        <f t="shared" si="195"/>
        <v>0</v>
      </c>
      <c r="RIR8" s="6">
        <f t="shared" si="195"/>
        <v>0</v>
      </c>
      <c r="RIS8" s="6">
        <f t="shared" si="195"/>
        <v>0</v>
      </c>
      <c r="RIT8" s="6">
        <f t="shared" si="195"/>
        <v>0</v>
      </c>
      <c r="RIU8" s="6">
        <f t="shared" si="195"/>
        <v>0</v>
      </c>
      <c r="RIV8" s="6">
        <f t="shared" si="195"/>
        <v>0</v>
      </c>
      <c r="RIW8" s="6">
        <f t="shared" si="195"/>
        <v>0</v>
      </c>
      <c r="RIX8" s="6">
        <f t="shared" si="195"/>
        <v>0</v>
      </c>
      <c r="RIY8" s="6">
        <f t="shared" si="195"/>
        <v>0</v>
      </c>
      <c r="RIZ8" s="6">
        <f t="shared" si="195"/>
        <v>0</v>
      </c>
      <c r="RJA8" s="6">
        <f t="shared" si="195"/>
        <v>0</v>
      </c>
      <c r="RJB8" s="6">
        <f t="shared" si="195"/>
        <v>0</v>
      </c>
      <c r="RJC8" s="6">
        <f t="shared" si="195"/>
        <v>0</v>
      </c>
      <c r="RJD8" s="6">
        <f t="shared" si="195"/>
        <v>0</v>
      </c>
      <c r="RJE8" s="6">
        <f t="shared" si="195"/>
        <v>0</v>
      </c>
      <c r="RJF8" s="6">
        <f t="shared" si="195"/>
        <v>0</v>
      </c>
      <c r="RJG8" s="6">
        <f t="shared" si="195"/>
        <v>0</v>
      </c>
      <c r="RJH8" s="6">
        <f t="shared" si="195"/>
        <v>0</v>
      </c>
      <c r="RJI8" s="6">
        <f t="shared" ref="RJI8:RLT8" si="196">+RJI5+RJI6+RJI7</f>
        <v>0</v>
      </c>
      <c r="RJJ8" s="6">
        <f t="shared" si="196"/>
        <v>0</v>
      </c>
      <c r="RJK8" s="6">
        <f t="shared" si="196"/>
        <v>0</v>
      </c>
      <c r="RJL8" s="6">
        <f t="shared" si="196"/>
        <v>0</v>
      </c>
      <c r="RJM8" s="6">
        <f t="shared" si="196"/>
        <v>0</v>
      </c>
      <c r="RJN8" s="6">
        <f t="shared" si="196"/>
        <v>0</v>
      </c>
      <c r="RJO8" s="6">
        <f t="shared" si="196"/>
        <v>0</v>
      </c>
      <c r="RJP8" s="6">
        <f t="shared" si="196"/>
        <v>0</v>
      </c>
      <c r="RJQ8" s="6">
        <f t="shared" si="196"/>
        <v>0</v>
      </c>
      <c r="RJR8" s="6">
        <f t="shared" si="196"/>
        <v>0</v>
      </c>
      <c r="RJS8" s="6">
        <f t="shared" si="196"/>
        <v>0</v>
      </c>
      <c r="RJT8" s="6">
        <f t="shared" si="196"/>
        <v>0</v>
      </c>
      <c r="RJU8" s="6">
        <f t="shared" si="196"/>
        <v>0</v>
      </c>
      <c r="RJV8" s="6">
        <f t="shared" si="196"/>
        <v>0</v>
      </c>
      <c r="RJW8" s="6">
        <f t="shared" si="196"/>
        <v>0</v>
      </c>
      <c r="RJX8" s="6">
        <f t="shared" si="196"/>
        <v>0</v>
      </c>
      <c r="RJY8" s="6">
        <f t="shared" si="196"/>
        <v>0</v>
      </c>
      <c r="RJZ8" s="6">
        <f t="shared" si="196"/>
        <v>0</v>
      </c>
      <c r="RKA8" s="6">
        <f t="shared" si="196"/>
        <v>0</v>
      </c>
      <c r="RKB8" s="6">
        <f t="shared" si="196"/>
        <v>0</v>
      </c>
      <c r="RKC8" s="6">
        <f t="shared" si="196"/>
        <v>0</v>
      </c>
      <c r="RKD8" s="6">
        <f t="shared" si="196"/>
        <v>0</v>
      </c>
      <c r="RKE8" s="6">
        <f t="shared" si="196"/>
        <v>0</v>
      </c>
      <c r="RKF8" s="6">
        <f t="shared" si="196"/>
        <v>0</v>
      </c>
      <c r="RKG8" s="6">
        <f t="shared" si="196"/>
        <v>0</v>
      </c>
      <c r="RKH8" s="6">
        <f t="shared" si="196"/>
        <v>0</v>
      </c>
      <c r="RKI8" s="6">
        <f t="shared" si="196"/>
        <v>0</v>
      </c>
      <c r="RKJ8" s="6">
        <f t="shared" si="196"/>
        <v>0</v>
      </c>
      <c r="RKK8" s="6">
        <f t="shared" si="196"/>
        <v>0</v>
      </c>
      <c r="RKL8" s="6">
        <f t="shared" si="196"/>
        <v>0</v>
      </c>
      <c r="RKM8" s="6">
        <f t="shared" si="196"/>
        <v>0</v>
      </c>
      <c r="RKN8" s="6">
        <f t="shared" si="196"/>
        <v>0</v>
      </c>
      <c r="RKO8" s="6">
        <f t="shared" si="196"/>
        <v>0</v>
      </c>
      <c r="RKP8" s="6">
        <f t="shared" si="196"/>
        <v>0</v>
      </c>
      <c r="RKQ8" s="6">
        <f t="shared" si="196"/>
        <v>0</v>
      </c>
      <c r="RKR8" s="6">
        <f t="shared" si="196"/>
        <v>0</v>
      </c>
      <c r="RKS8" s="6">
        <f t="shared" si="196"/>
        <v>0</v>
      </c>
      <c r="RKT8" s="6">
        <f t="shared" si="196"/>
        <v>0</v>
      </c>
      <c r="RKU8" s="6">
        <f t="shared" si="196"/>
        <v>0</v>
      </c>
      <c r="RKV8" s="6">
        <f t="shared" si="196"/>
        <v>0</v>
      </c>
      <c r="RKW8" s="6">
        <f t="shared" si="196"/>
        <v>0</v>
      </c>
      <c r="RKX8" s="6">
        <f t="shared" si="196"/>
        <v>0</v>
      </c>
      <c r="RKY8" s="6">
        <f t="shared" si="196"/>
        <v>0</v>
      </c>
      <c r="RKZ8" s="6">
        <f t="shared" si="196"/>
        <v>0</v>
      </c>
      <c r="RLA8" s="6">
        <f t="shared" si="196"/>
        <v>0</v>
      </c>
      <c r="RLB8" s="6">
        <f t="shared" si="196"/>
        <v>0</v>
      </c>
      <c r="RLC8" s="6">
        <f t="shared" si="196"/>
        <v>0</v>
      </c>
      <c r="RLD8" s="6">
        <f t="shared" si="196"/>
        <v>0</v>
      </c>
      <c r="RLE8" s="6">
        <f t="shared" si="196"/>
        <v>0</v>
      </c>
      <c r="RLF8" s="6">
        <f t="shared" si="196"/>
        <v>0</v>
      </c>
      <c r="RLG8" s="6">
        <f t="shared" si="196"/>
        <v>0</v>
      </c>
      <c r="RLH8" s="6">
        <f t="shared" si="196"/>
        <v>0</v>
      </c>
      <c r="RLI8" s="6">
        <f t="shared" si="196"/>
        <v>0</v>
      </c>
      <c r="RLJ8" s="6">
        <f t="shared" si="196"/>
        <v>0</v>
      </c>
      <c r="RLK8" s="6">
        <f t="shared" si="196"/>
        <v>0</v>
      </c>
      <c r="RLL8" s="6">
        <f t="shared" si="196"/>
        <v>0</v>
      </c>
      <c r="RLM8" s="6">
        <f t="shared" si="196"/>
        <v>0</v>
      </c>
      <c r="RLN8" s="6">
        <f t="shared" si="196"/>
        <v>0</v>
      </c>
      <c r="RLO8" s="6">
        <f t="shared" si="196"/>
        <v>0</v>
      </c>
      <c r="RLP8" s="6">
        <f t="shared" si="196"/>
        <v>0</v>
      </c>
      <c r="RLQ8" s="6">
        <f t="shared" si="196"/>
        <v>0</v>
      </c>
      <c r="RLR8" s="6">
        <f t="shared" si="196"/>
        <v>0</v>
      </c>
      <c r="RLS8" s="6">
        <f t="shared" si="196"/>
        <v>0</v>
      </c>
      <c r="RLT8" s="6">
        <f t="shared" si="196"/>
        <v>0</v>
      </c>
      <c r="RLU8" s="6">
        <f t="shared" ref="RLU8:ROF8" si="197">+RLU5+RLU6+RLU7</f>
        <v>0</v>
      </c>
      <c r="RLV8" s="6">
        <f t="shared" si="197"/>
        <v>0</v>
      </c>
      <c r="RLW8" s="6">
        <f t="shared" si="197"/>
        <v>0</v>
      </c>
      <c r="RLX8" s="6">
        <f t="shared" si="197"/>
        <v>0</v>
      </c>
      <c r="RLY8" s="6">
        <f t="shared" si="197"/>
        <v>0</v>
      </c>
      <c r="RLZ8" s="6">
        <f t="shared" si="197"/>
        <v>0</v>
      </c>
      <c r="RMA8" s="6">
        <f t="shared" si="197"/>
        <v>0</v>
      </c>
      <c r="RMB8" s="6">
        <f t="shared" si="197"/>
        <v>0</v>
      </c>
      <c r="RMC8" s="6">
        <f t="shared" si="197"/>
        <v>0</v>
      </c>
      <c r="RMD8" s="6">
        <f t="shared" si="197"/>
        <v>0</v>
      </c>
      <c r="RME8" s="6">
        <f t="shared" si="197"/>
        <v>0</v>
      </c>
      <c r="RMF8" s="6">
        <f t="shared" si="197"/>
        <v>0</v>
      </c>
      <c r="RMG8" s="6">
        <f t="shared" si="197"/>
        <v>0</v>
      </c>
      <c r="RMH8" s="6">
        <f t="shared" si="197"/>
        <v>0</v>
      </c>
      <c r="RMI8" s="6">
        <f t="shared" si="197"/>
        <v>0</v>
      </c>
      <c r="RMJ8" s="6">
        <f t="shared" si="197"/>
        <v>0</v>
      </c>
      <c r="RMK8" s="6">
        <f t="shared" si="197"/>
        <v>0</v>
      </c>
      <c r="RML8" s="6">
        <f t="shared" si="197"/>
        <v>0</v>
      </c>
      <c r="RMM8" s="6">
        <f t="shared" si="197"/>
        <v>0</v>
      </c>
      <c r="RMN8" s="6">
        <f t="shared" si="197"/>
        <v>0</v>
      </c>
      <c r="RMO8" s="6">
        <f t="shared" si="197"/>
        <v>0</v>
      </c>
      <c r="RMP8" s="6">
        <f t="shared" si="197"/>
        <v>0</v>
      </c>
      <c r="RMQ8" s="6">
        <f t="shared" si="197"/>
        <v>0</v>
      </c>
      <c r="RMR8" s="6">
        <f t="shared" si="197"/>
        <v>0</v>
      </c>
      <c r="RMS8" s="6">
        <f t="shared" si="197"/>
        <v>0</v>
      </c>
      <c r="RMT8" s="6">
        <f t="shared" si="197"/>
        <v>0</v>
      </c>
      <c r="RMU8" s="6">
        <f t="shared" si="197"/>
        <v>0</v>
      </c>
      <c r="RMV8" s="6">
        <f t="shared" si="197"/>
        <v>0</v>
      </c>
      <c r="RMW8" s="6">
        <f t="shared" si="197"/>
        <v>0</v>
      </c>
      <c r="RMX8" s="6">
        <f t="shared" si="197"/>
        <v>0</v>
      </c>
      <c r="RMY8" s="6">
        <f t="shared" si="197"/>
        <v>0</v>
      </c>
      <c r="RMZ8" s="6">
        <f t="shared" si="197"/>
        <v>0</v>
      </c>
      <c r="RNA8" s="6">
        <f t="shared" si="197"/>
        <v>0</v>
      </c>
      <c r="RNB8" s="6">
        <f t="shared" si="197"/>
        <v>0</v>
      </c>
      <c r="RNC8" s="6">
        <f t="shared" si="197"/>
        <v>0</v>
      </c>
      <c r="RND8" s="6">
        <f t="shared" si="197"/>
        <v>0</v>
      </c>
      <c r="RNE8" s="6">
        <f t="shared" si="197"/>
        <v>0</v>
      </c>
      <c r="RNF8" s="6">
        <f t="shared" si="197"/>
        <v>0</v>
      </c>
      <c r="RNG8" s="6">
        <f t="shared" si="197"/>
        <v>0</v>
      </c>
      <c r="RNH8" s="6">
        <f t="shared" si="197"/>
        <v>0</v>
      </c>
      <c r="RNI8" s="6">
        <f t="shared" si="197"/>
        <v>0</v>
      </c>
      <c r="RNJ8" s="6">
        <f t="shared" si="197"/>
        <v>0</v>
      </c>
      <c r="RNK8" s="6">
        <f t="shared" si="197"/>
        <v>0</v>
      </c>
      <c r="RNL8" s="6">
        <f t="shared" si="197"/>
        <v>0</v>
      </c>
      <c r="RNM8" s="6">
        <f t="shared" si="197"/>
        <v>0</v>
      </c>
      <c r="RNN8" s="6">
        <f t="shared" si="197"/>
        <v>0</v>
      </c>
      <c r="RNO8" s="6">
        <f t="shared" si="197"/>
        <v>0</v>
      </c>
      <c r="RNP8" s="6">
        <f t="shared" si="197"/>
        <v>0</v>
      </c>
      <c r="RNQ8" s="6">
        <f t="shared" si="197"/>
        <v>0</v>
      </c>
      <c r="RNR8" s="6">
        <f t="shared" si="197"/>
        <v>0</v>
      </c>
      <c r="RNS8" s="6">
        <f t="shared" si="197"/>
        <v>0</v>
      </c>
      <c r="RNT8" s="6">
        <f t="shared" si="197"/>
        <v>0</v>
      </c>
      <c r="RNU8" s="6">
        <f t="shared" si="197"/>
        <v>0</v>
      </c>
      <c r="RNV8" s="6">
        <f t="shared" si="197"/>
        <v>0</v>
      </c>
      <c r="RNW8" s="6">
        <f t="shared" si="197"/>
        <v>0</v>
      </c>
      <c r="RNX8" s="6">
        <f t="shared" si="197"/>
        <v>0</v>
      </c>
      <c r="RNY8" s="6">
        <f t="shared" si="197"/>
        <v>0</v>
      </c>
      <c r="RNZ8" s="6">
        <f t="shared" si="197"/>
        <v>0</v>
      </c>
      <c r="ROA8" s="6">
        <f t="shared" si="197"/>
        <v>0</v>
      </c>
      <c r="ROB8" s="6">
        <f t="shared" si="197"/>
        <v>0</v>
      </c>
      <c r="ROC8" s="6">
        <f t="shared" si="197"/>
        <v>0</v>
      </c>
      <c r="ROD8" s="6">
        <f t="shared" si="197"/>
        <v>0</v>
      </c>
      <c r="ROE8" s="6">
        <f t="shared" si="197"/>
        <v>0</v>
      </c>
      <c r="ROF8" s="6">
        <f t="shared" si="197"/>
        <v>0</v>
      </c>
      <c r="ROG8" s="6">
        <f t="shared" ref="ROG8:RQR8" si="198">+ROG5+ROG6+ROG7</f>
        <v>0</v>
      </c>
      <c r="ROH8" s="6">
        <f t="shared" si="198"/>
        <v>0</v>
      </c>
      <c r="ROI8" s="6">
        <f t="shared" si="198"/>
        <v>0</v>
      </c>
      <c r="ROJ8" s="6">
        <f t="shared" si="198"/>
        <v>0</v>
      </c>
      <c r="ROK8" s="6">
        <f t="shared" si="198"/>
        <v>0</v>
      </c>
      <c r="ROL8" s="6">
        <f t="shared" si="198"/>
        <v>0</v>
      </c>
      <c r="ROM8" s="6">
        <f t="shared" si="198"/>
        <v>0</v>
      </c>
      <c r="RON8" s="6">
        <f t="shared" si="198"/>
        <v>0</v>
      </c>
      <c r="ROO8" s="6">
        <f t="shared" si="198"/>
        <v>0</v>
      </c>
      <c r="ROP8" s="6">
        <f t="shared" si="198"/>
        <v>0</v>
      </c>
      <c r="ROQ8" s="6">
        <f t="shared" si="198"/>
        <v>0</v>
      </c>
      <c r="ROR8" s="6">
        <f t="shared" si="198"/>
        <v>0</v>
      </c>
      <c r="ROS8" s="6">
        <f t="shared" si="198"/>
        <v>0</v>
      </c>
      <c r="ROT8" s="6">
        <f t="shared" si="198"/>
        <v>0</v>
      </c>
      <c r="ROU8" s="6">
        <f t="shared" si="198"/>
        <v>0</v>
      </c>
      <c r="ROV8" s="6">
        <f t="shared" si="198"/>
        <v>0</v>
      </c>
      <c r="ROW8" s="6">
        <f t="shared" si="198"/>
        <v>0</v>
      </c>
      <c r="ROX8" s="6">
        <f t="shared" si="198"/>
        <v>0</v>
      </c>
      <c r="ROY8" s="6">
        <f t="shared" si="198"/>
        <v>0</v>
      </c>
      <c r="ROZ8" s="6">
        <f t="shared" si="198"/>
        <v>0</v>
      </c>
      <c r="RPA8" s="6">
        <f t="shared" si="198"/>
        <v>0</v>
      </c>
      <c r="RPB8" s="6">
        <f t="shared" si="198"/>
        <v>0</v>
      </c>
      <c r="RPC8" s="6">
        <f t="shared" si="198"/>
        <v>0</v>
      </c>
      <c r="RPD8" s="6">
        <f t="shared" si="198"/>
        <v>0</v>
      </c>
      <c r="RPE8" s="6">
        <f t="shared" si="198"/>
        <v>0</v>
      </c>
      <c r="RPF8" s="6">
        <f t="shared" si="198"/>
        <v>0</v>
      </c>
      <c r="RPG8" s="6">
        <f t="shared" si="198"/>
        <v>0</v>
      </c>
      <c r="RPH8" s="6">
        <f t="shared" si="198"/>
        <v>0</v>
      </c>
      <c r="RPI8" s="6">
        <f t="shared" si="198"/>
        <v>0</v>
      </c>
      <c r="RPJ8" s="6">
        <f t="shared" si="198"/>
        <v>0</v>
      </c>
      <c r="RPK8" s="6">
        <f t="shared" si="198"/>
        <v>0</v>
      </c>
      <c r="RPL8" s="6">
        <f t="shared" si="198"/>
        <v>0</v>
      </c>
      <c r="RPM8" s="6">
        <f t="shared" si="198"/>
        <v>0</v>
      </c>
      <c r="RPN8" s="6">
        <f t="shared" si="198"/>
        <v>0</v>
      </c>
      <c r="RPO8" s="6">
        <f t="shared" si="198"/>
        <v>0</v>
      </c>
      <c r="RPP8" s="6">
        <f t="shared" si="198"/>
        <v>0</v>
      </c>
      <c r="RPQ8" s="6">
        <f t="shared" si="198"/>
        <v>0</v>
      </c>
      <c r="RPR8" s="6">
        <f t="shared" si="198"/>
        <v>0</v>
      </c>
      <c r="RPS8" s="6">
        <f t="shared" si="198"/>
        <v>0</v>
      </c>
      <c r="RPT8" s="6">
        <f t="shared" si="198"/>
        <v>0</v>
      </c>
      <c r="RPU8" s="6">
        <f t="shared" si="198"/>
        <v>0</v>
      </c>
      <c r="RPV8" s="6">
        <f t="shared" si="198"/>
        <v>0</v>
      </c>
      <c r="RPW8" s="6">
        <f t="shared" si="198"/>
        <v>0</v>
      </c>
      <c r="RPX8" s="6">
        <f t="shared" si="198"/>
        <v>0</v>
      </c>
      <c r="RPY8" s="6">
        <f t="shared" si="198"/>
        <v>0</v>
      </c>
      <c r="RPZ8" s="6">
        <f t="shared" si="198"/>
        <v>0</v>
      </c>
      <c r="RQA8" s="6">
        <f t="shared" si="198"/>
        <v>0</v>
      </c>
      <c r="RQB8" s="6">
        <f t="shared" si="198"/>
        <v>0</v>
      </c>
      <c r="RQC8" s="6">
        <f t="shared" si="198"/>
        <v>0</v>
      </c>
      <c r="RQD8" s="6">
        <f t="shared" si="198"/>
        <v>0</v>
      </c>
      <c r="RQE8" s="6">
        <f t="shared" si="198"/>
        <v>0</v>
      </c>
      <c r="RQF8" s="6">
        <f t="shared" si="198"/>
        <v>0</v>
      </c>
      <c r="RQG8" s="6">
        <f t="shared" si="198"/>
        <v>0</v>
      </c>
      <c r="RQH8" s="6">
        <f t="shared" si="198"/>
        <v>0</v>
      </c>
      <c r="RQI8" s="6">
        <f t="shared" si="198"/>
        <v>0</v>
      </c>
      <c r="RQJ8" s="6">
        <f t="shared" si="198"/>
        <v>0</v>
      </c>
      <c r="RQK8" s="6">
        <f t="shared" si="198"/>
        <v>0</v>
      </c>
      <c r="RQL8" s="6">
        <f t="shared" si="198"/>
        <v>0</v>
      </c>
      <c r="RQM8" s="6">
        <f t="shared" si="198"/>
        <v>0</v>
      </c>
      <c r="RQN8" s="6">
        <f t="shared" si="198"/>
        <v>0</v>
      </c>
      <c r="RQO8" s="6">
        <f t="shared" si="198"/>
        <v>0</v>
      </c>
      <c r="RQP8" s="6">
        <f t="shared" si="198"/>
        <v>0</v>
      </c>
      <c r="RQQ8" s="6">
        <f t="shared" si="198"/>
        <v>0</v>
      </c>
      <c r="RQR8" s="6">
        <f t="shared" si="198"/>
        <v>0</v>
      </c>
      <c r="RQS8" s="6">
        <f t="shared" ref="RQS8:RTD8" si="199">+RQS5+RQS6+RQS7</f>
        <v>0</v>
      </c>
      <c r="RQT8" s="6">
        <f t="shared" si="199"/>
        <v>0</v>
      </c>
      <c r="RQU8" s="6">
        <f t="shared" si="199"/>
        <v>0</v>
      </c>
      <c r="RQV8" s="6">
        <f t="shared" si="199"/>
        <v>0</v>
      </c>
      <c r="RQW8" s="6">
        <f t="shared" si="199"/>
        <v>0</v>
      </c>
      <c r="RQX8" s="6">
        <f t="shared" si="199"/>
        <v>0</v>
      </c>
      <c r="RQY8" s="6">
        <f t="shared" si="199"/>
        <v>0</v>
      </c>
      <c r="RQZ8" s="6">
        <f t="shared" si="199"/>
        <v>0</v>
      </c>
      <c r="RRA8" s="6">
        <f t="shared" si="199"/>
        <v>0</v>
      </c>
      <c r="RRB8" s="6">
        <f t="shared" si="199"/>
        <v>0</v>
      </c>
      <c r="RRC8" s="6">
        <f t="shared" si="199"/>
        <v>0</v>
      </c>
      <c r="RRD8" s="6">
        <f t="shared" si="199"/>
        <v>0</v>
      </c>
      <c r="RRE8" s="6">
        <f t="shared" si="199"/>
        <v>0</v>
      </c>
      <c r="RRF8" s="6">
        <f t="shared" si="199"/>
        <v>0</v>
      </c>
      <c r="RRG8" s="6">
        <f t="shared" si="199"/>
        <v>0</v>
      </c>
      <c r="RRH8" s="6">
        <f t="shared" si="199"/>
        <v>0</v>
      </c>
      <c r="RRI8" s="6">
        <f t="shared" si="199"/>
        <v>0</v>
      </c>
      <c r="RRJ8" s="6">
        <f t="shared" si="199"/>
        <v>0</v>
      </c>
      <c r="RRK8" s="6">
        <f t="shared" si="199"/>
        <v>0</v>
      </c>
      <c r="RRL8" s="6">
        <f t="shared" si="199"/>
        <v>0</v>
      </c>
      <c r="RRM8" s="6">
        <f t="shared" si="199"/>
        <v>0</v>
      </c>
      <c r="RRN8" s="6">
        <f t="shared" si="199"/>
        <v>0</v>
      </c>
      <c r="RRO8" s="6">
        <f t="shared" si="199"/>
        <v>0</v>
      </c>
      <c r="RRP8" s="6">
        <f t="shared" si="199"/>
        <v>0</v>
      </c>
      <c r="RRQ8" s="6">
        <f t="shared" si="199"/>
        <v>0</v>
      </c>
      <c r="RRR8" s="6">
        <f t="shared" si="199"/>
        <v>0</v>
      </c>
      <c r="RRS8" s="6">
        <f t="shared" si="199"/>
        <v>0</v>
      </c>
      <c r="RRT8" s="6">
        <f t="shared" si="199"/>
        <v>0</v>
      </c>
      <c r="RRU8" s="6">
        <f t="shared" si="199"/>
        <v>0</v>
      </c>
      <c r="RRV8" s="6">
        <f t="shared" si="199"/>
        <v>0</v>
      </c>
      <c r="RRW8" s="6">
        <f t="shared" si="199"/>
        <v>0</v>
      </c>
      <c r="RRX8" s="6">
        <f t="shared" si="199"/>
        <v>0</v>
      </c>
      <c r="RRY8" s="6">
        <f t="shared" si="199"/>
        <v>0</v>
      </c>
      <c r="RRZ8" s="6">
        <f t="shared" si="199"/>
        <v>0</v>
      </c>
      <c r="RSA8" s="6">
        <f t="shared" si="199"/>
        <v>0</v>
      </c>
      <c r="RSB8" s="6">
        <f t="shared" si="199"/>
        <v>0</v>
      </c>
      <c r="RSC8" s="6">
        <f t="shared" si="199"/>
        <v>0</v>
      </c>
      <c r="RSD8" s="6">
        <f t="shared" si="199"/>
        <v>0</v>
      </c>
      <c r="RSE8" s="6">
        <f t="shared" si="199"/>
        <v>0</v>
      </c>
      <c r="RSF8" s="6">
        <f t="shared" si="199"/>
        <v>0</v>
      </c>
      <c r="RSG8" s="6">
        <f t="shared" si="199"/>
        <v>0</v>
      </c>
      <c r="RSH8" s="6">
        <f t="shared" si="199"/>
        <v>0</v>
      </c>
      <c r="RSI8" s="6">
        <f t="shared" si="199"/>
        <v>0</v>
      </c>
      <c r="RSJ8" s="6">
        <f t="shared" si="199"/>
        <v>0</v>
      </c>
      <c r="RSK8" s="6">
        <f t="shared" si="199"/>
        <v>0</v>
      </c>
      <c r="RSL8" s="6">
        <f t="shared" si="199"/>
        <v>0</v>
      </c>
      <c r="RSM8" s="6">
        <f t="shared" si="199"/>
        <v>0</v>
      </c>
      <c r="RSN8" s="6">
        <f t="shared" si="199"/>
        <v>0</v>
      </c>
      <c r="RSO8" s="6">
        <f t="shared" si="199"/>
        <v>0</v>
      </c>
      <c r="RSP8" s="6">
        <f t="shared" si="199"/>
        <v>0</v>
      </c>
      <c r="RSQ8" s="6">
        <f t="shared" si="199"/>
        <v>0</v>
      </c>
      <c r="RSR8" s="6">
        <f t="shared" si="199"/>
        <v>0</v>
      </c>
      <c r="RSS8" s="6">
        <f t="shared" si="199"/>
        <v>0</v>
      </c>
      <c r="RST8" s="6">
        <f t="shared" si="199"/>
        <v>0</v>
      </c>
      <c r="RSU8" s="6">
        <f t="shared" si="199"/>
        <v>0</v>
      </c>
      <c r="RSV8" s="6">
        <f t="shared" si="199"/>
        <v>0</v>
      </c>
      <c r="RSW8" s="6">
        <f t="shared" si="199"/>
        <v>0</v>
      </c>
      <c r="RSX8" s="6">
        <f t="shared" si="199"/>
        <v>0</v>
      </c>
      <c r="RSY8" s="6">
        <f t="shared" si="199"/>
        <v>0</v>
      </c>
      <c r="RSZ8" s="6">
        <f t="shared" si="199"/>
        <v>0</v>
      </c>
      <c r="RTA8" s="6">
        <f t="shared" si="199"/>
        <v>0</v>
      </c>
      <c r="RTB8" s="6">
        <f t="shared" si="199"/>
        <v>0</v>
      </c>
      <c r="RTC8" s="6">
        <f t="shared" si="199"/>
        <v>0</v>
      </c>
      <c r="RTD8" s="6">
        <f t="shared" si="199"/>
        <v>0</v>
      </c>
      <c r="RTE8" s="6">
        <f t="shared" ref="RTE8:RVP8" si="200">+RTE5+RTE6+RTE7</f>
        <v>0</v>
      </c>
      <c r="RTF8" s="6">
        <f t="shared" si="200"/>
        <v>0</v>
      </c>
      <c r="RTG8" s="6">
        <f t="shared" si="200"/>
        <v>0</v>
      </c>
      <c r="RTH8" s="6">
        <f t="shared" si="200"/>
        <v>0</v>
      </c>
      <c r="RTI8" s="6">
        <f t="shared" si="200"/>
        <v>0</v>
      </c>
      <c r="RTJ8" s="6">
        <f t="shared" si="200"/>
        <v>0</v>
      </c>
      <c r="RTK8" s="6">
        <f t="shared" si="200"/>
        <v>0</v>
      </c>
      <c r="RTL8" s="6">
        <f t="shared" si="200"/>
        <v>0</v>
      </c>
      <c r="RTM8" s="6">
        <f t="shared" si="200"/>
        <v>0</v>
      </c>
      <c r="RTN8" s="6">
        <f t="shared" si="200"/>
        <v>0</v>
      </c>
      <c r="RTO8" s="6">
        <f t="shared" si="200"/>
        <v>0</v>
      </c>
      <c r="RTP8" s="6">
        <f t="shared" si="200"/>
        <v>0</v>
      </c>
      <c r="RTQ8" s="6">
        <f t="shared" si="200"/>
        <v>0</v>
      </c>
      <c r="RTR8" s="6">
        <f t="shared" si="200"/>
        <v>0</v>
      </c>
      <c r="RTS8" s="6">
        <f t="shared" si="200"/>
        <v>0</v>
      </c>
      <c r="RTT8" s="6">
        <f t="shared" si="200"/>
        <v>0</v>
      </c>
      <c r="RTU8" s="6">
        <f t="shared" si="200"/>
        <v>0</v>
      </c>
      <c r="RTV8" s="6">
        <f t="shared" si="200"/>
        <v>0</v>
      </c>
      <c r="RTW8" s="6">
        <f t="shared" si="200"/>
        <v>0</v>
      </c>
      <c r="RTX8" s="6">
        <f t="shared" si="200"/>
        <v>0</v>
      </c>
      <c r="RTY8" s="6">
        <f t="shared" si="200"/>
        <v>0</v>
      </c>
      <c r="RTZ8" s="6">
        <f t="shared" si="200"/>
        <v>0</v>
      </c>
      <c r="RUA8" s="6">
        <f t="shared" si="200"/>
        <v>0</v>
      </c>
      <c r="RUB8" s="6">
        <f t="shared" si="200"/>
        <v>0</v>
      </c>
      <c r="RUC8" s="6">
        <f t="shared" si="200"/>
        <v>0</v>
      </c>
      <c r="RUD8" s="6">
        <f t="shared" si="200"/>
        <v>0</v>
      </c>
      <c r="RUE8" s="6">
        <f t="shared" si="200"/>
        <v>0</v>
      </c>
      <c r="RUF8" s="6">
        <f t="shared" si="200"/>
        <v>0</v>
      </c>
      <c r="RUG8" s="6">
        <f t="shared" si="200"/>
        <v>0</v>
      </c>
      <c r="RUH8" s="6">
        <f t="shared" si="200"/>
        <v>0</v>
      </c>
      <c r="RUI8" s="6">
        <f t="shared" si="200"/>
        <v>0</v>
      </c>
      <c r="RUJ8" s="6">
        <f t="shared" si="200"/>
        <v>0</v>
      </c>
      <c r="RUK8" s="6">
        <f t="shared" si="200"/>
        <v>0</v>
      </c>
      <c r="RUL8" s="6">
        <f t="shared" si="200"/>
        <v>0</v>
      </c>
      <c r="RUM8" s="6">
        <f t="shared" si="200"/>
        <v>0</v>
      </c>
      <c r="RUN8" s="6">
        <f t="shared" si="200"/>
        <v>0</v>
      </c>
      <c r="RUO8" s="6">
        <f t="shared" si="200"/>
        <v>0</v>
      </c>
      <c r="RUP8" s="6">
        <f t="shared" si="200"/>
        <v>0</v>
      </c>
      <c r="RUQ8" s="6">
        <f t="shared" si="200"/>
        <v>0</v>
      </c>
      <c r="RUR8" s="6">
        <f t="shared" si="200"/>
        <v>0</v>
      </c>
      <c r="RUS8" s="6">
        <f t="shared" si="200"/>
        <v>0</v>
      </c>
      <c r="RUT8" s="6">
        <f t="shared" si="200"/>
        <v>0</v>
      </c>
      <c r="RUU8" s="6">
        <f t="shared" si="200"/>
        <v>0</v>
      </c>
      <c r="RUV8" s="6">
        <f t="shared" si="200"/>
        <v>0</v>
      </c>
      <c r="RUW8" s="6">
        <f t="shared" si="200"/>
        <v>0</v>
      </c>
      <c r="RUX8" s="6">
        <f t="shared" si="200"/>
        <v>0</v>
      </c>
      <c r="RUY8" s="6">
        <f t="shared" si="200"/>
        <v>0</v>
      </c>
      <c r="RUZ8" s="6">
        <f t="shared" si="200"/>
        <v>0</v>
      </c>
      <c r="RVA8" s="6">
        <f t="shared" si="200"/>
        <v>0</v>
      </c>
      <c r="RVB8" s="6">
        <f t="shared" si="200"/>
        <v>0</v>
      </c>
      <c r="RVC8" s="6">
        <f t="shared" si="200"/>
        <v>0</v>
      </c>
      <c r="RVD8" s="6">
        <f t="shared" si="200"/>
        <v>0</v>
      </c>
      <c r="RVE8" s="6">
        <f t="shared" si="200"/>
        <v>0</v>
      </c>
      <c r="RVF8" s="6">
        <f t="shared" si="200"/>
        <v>0</v>
      </c>
      <c r="RVG8" s="6">
        <f t="shared" si="200"/>
        <v>0</v>
      </c>
      <c r="RVH8" s="6">
        <f t="shared" si="200"/>
        <v>0</v>
      </c>
      <c r="RVI8" s="6">
        <f t="shared" si="200"/>
        <v>0</v>
      </c>
      <c r="RVJ8" s="6">
        <f t="shared" si="200"/>
        <v>0</v>
      </c>
      <c r="RVK8" s="6">
        <f t="shared" si="200"/>
        <v>0</v>
      </c>
      <c r="RVL8" s="6">
        <f t="shared" si="200"/>
        <v>0</v>
      </c>
      <c r="RVM8" s="6">
        <f t="shared" si="200"/>
        <v>0</v>
      </c>
      <c r="RVN8" s="6">
        <f t="shared" si="200"/>
        <v>0</v>
      </c>
      <c r="RVO8" s="6">
        <f t="shared" si="200"/>
        <v>0</v>
      </c>
      <c r="RVP8" s="6">
        <f t="shared" si="200"/>
        <v>0</v>
      </c>
      <c r="RVQ8" s="6">
        <f t="shared" ref="RVQ8:RYB8" si="201">+RVQ5+RVQ6+RVQ7</f>
        <v>0</v>
      </c>
      <c r="RVR8" s="6">
        <f t="shared" si="201"/>
        <v>0</v>
      </c>
      <c r="RVS8" s="6">
        <f t="shared" si="201"/>
        <v>0</v>
      </c>
      <c r="RVT8" s="6">
        <f t="shared" si="201"/>
        <v>0</v>
      </c>
      <c r="RVU8" s="6">
        <f t="shared" si="201"/>
        <v>0</v>
      </c>
      <c r="RVV8" s="6">
        <f t="shared" si="201"/>
        <v>0</v>
      </c>
      <c r="RVW8" s="6">
        <f t="shared" si="201"/>
        <v>0</v>
      </c>
      <c r="RVX8" s="6">
        <f t="shared" si="201"/>
        <v>0</v>
      </c>
      <c r="RVY8" s="6">
        <f t="shared" si="201"/>
        <v>0</v>
      </c>
      <c r="RVZ8" s="6">
        <f t="shared" si="201"/>
        <v>0</v>
      </c>
      <c r="RWA8" s="6">
        <f t="shared" si="201"/>
        <v>0</v>
      </c>
      <c r="RWB8" s="6">
        <f t="shared" si="201"/>
        <v>0</v>
      </c>
      <c r="RWC8" s="6">
        <f t="shared" si="201"/>
        <v>0</v>
      </c>
      <c r="RWD8" s="6">
        <f t="shared" si="201"/>
        <v>0</v>
      </c>
      <c r="RWE8" s="6">
        <f t="shared" si="201"/>
        <v>0</v>
      </c>
      <c r="RWF8" s="6">
        <f t="shared" si="201"/>
        <v>0</v>
      </c>
      <c r="RWG8" s="6">
        <f t="shared" si="201"/>
        <v>0</v>
      </c>
      <c r="RWH8" s="6">
        <f t="shared" si="201"/>
        <v>0</v>
      </c>
      <c r="RWI8" s="6">
        <f t="shared" si="201"/>
        <v>0</v>
      </c>
      <c r="RWJ8" s="6">
        <f t="shared" si="201"/>
        <v>0</v>
      </c>
      <c r="RWK8" s="6">
        <f t="shared" si="201"/>
        <v>0</v>
      </c>
      <c r="RWL8" s="6">
        <f t="shared" si="201"/>
        <v>0</v>
      </c>
      <c r="RWM8" s="6">
        <f t="shared" si="201"/>
        <v>0</v>
      </c>
      <c r="RWN8" s="6">
        <f t="shared" si="201"/>
        <v>0</v>
      </c>
      <c r="RWO8" s="6">
        <f t="shared" si="201"/>
        <v>0</v>
      </c>
      <c r="RWP8" s="6">
        <f t="shared" si="201"/>
        <v>0</v>
      </c>
      <c r="RWQ8" s="6">
        <f t="shared" si="201"/>
        <v>0</v>
      </c>
      <c r="RWR8" s="6">
        <f t="shared" si="201"/>
        <v>0</v>
      </c>
      <c r="RWS8" s="6">
        <f t="shared" si="201"/>
        <v>0</v>
      </c>
      <c r="RWT8" s="6">
        <f t="shared" si="201"/>
        <v>0</v>
      </c>
      <c r="RWU8" s="6">
        <f t="shared" si="201"/>
        <v>0</v>
      </c>
      <c r="RWV8" s="6">
        <f t="shared" si="201"/>
        <v>0</v>
      </c>
      <c r="RWW8" s="6">
        <f t="shared" si="201"/>
        <v>0</v>
      </c>
      <c r="RWX8" s="6">
        <f t="shared" si="201"/>
        <v>0</v>
      </c>
      <c r="RWY8" s="6">
        <f t="shared" si="201"/>
        <v>0</v>
      </c>
      <c r="RWZ8" s="6">
        <f t="shared" si="201"/>
        <v>0</v>
      </c>
      <c r="RXA8" s="6">
        <f t="shared" si="201"/>
        <v>0</v>
      </c>
      <c r="RXB8" s="6">
        <f t="shared" si="201"/>
        <v>0</v>
      </c>
      <c r="RXC8" s="6">
        <f t="shared" si="201"/>
        <v>0</v>
      </c>
      <c r="RXD8" s="6">
        <f t="shared" si="201"/>
        <v>0</v>
      </c>
      <c r="RXE8" s="6">
        <f t="shared" si="201"/>
        <v>0</v>
      </c>
      <c r="RXF8" s="6">
        <f t="shared" si="201"/>
        <v>0</v>
      </c>
      <c r="RXG8" s="6">
        <f t="shared" si="201"/>
        <v>0</v>
      </c>
      <c r="RXH8" s="6">
        <f t="shared" si="201"/>
        <v>0</v>
      </c>
      <c r="RXI8" s="6">
        <f t="shared" si="201"/>
        <v>0</v>
      </c>
      <c r="RXJ8" s="6">
        <f t="shared" si="201"/>
        <v>0</v>
      </c>
      <c r="RXK8" s="6">
        <f t="shared" si="201"/>
        <v>0</v>
      </c>
      <c r="RXL8" s="6">
        <f t="shared" si="201"/>
        <v>0</v>
      </c>
      <c r="RXM8" s="6">
        <f t="shared" si="201"/>
        <v>0</v>
      </c>
      <c r="RXN8" s="6">
        <f t="shared" si="201"/>
        <v>0</v>
      </c>
      <c r="RXO8" s="6">
        <f t="shared" si="201"/>
        <v>0</v>
      </c>
      <c r="RXP8" s="6">
        <f t="shared" si="201"/>
        <v>0</v>
      </c>
      <c r="RXQ8" s="6">
        <f t="shared" si="201"/>
        <v>0</v>
      </c>
      <c r="RXR8" s="6">
        <f t="shared" si="201"/>
        <v>0</v>
      </c>
      <c r="RXS8" s="6">
        <f t="shared" si="201"/>
        <v>0</v>
      </c>
      <c r="RXT8" s="6">
        <f t="shared" si="201"/>
        <v>0</v>
      </c>
      <c r="RXU8" s="6">
        <f t="shared" si="201"/>
        <v>0</v>
      </c>
      <c r="RXV8" s="6">
        <f t="shared" si="201"/>
        <v>0</v>
      </c>
      <c r="RXW8" s="6">
        <f t="shared" si="201"/>
        <v>0</v>
      </c>
      <c r="RXX8" s="6">
        <f t="shared" si="201"/>
        <v>0</v>
      </c>
      <c r="RXY8" s="6">
        <f t="shared" si="201"/>
        <v>0</v>
      </c>
      <c r="RXZ8" s="6">
        <f t="shared" si="201"/>
        <v>0</v>
      </c>
      <c r="RYA8" s="6">
        <f t="shared" si="201"/>
        <v>0</v>
      </c>
      <c r="RYB8" s="6">
        <f t="shared" si="201"/>
        <v>0</v>
      </c>
      <c r="RYC8" s="6">
        <f t="shared" ref="RYC8:SAN8" si="202">+RYC5+RYC6+RYC7</f>
        <v>0</v>
      </c>
      <c r="RYD8" s="6">
        <f t="shared" si="202"/>
        <v>0</v>
      </c>
      <c r="RYE8" s="6">
        <f t="shared" si="202"/>
        <v>0</v>
      </c>
      <c r="RYF8" s="6">
        <f t="shared" si="202"/>
        <v>0</v>
      </c>
      <c r="RYG8" s="6">
        <f t="shared" si="202"/>
        <v>0</v>
      </c>
      <c r="RYH8" s="6">
        <f t="shared" si="202"/>
        <v>0</v>
      </c>
      <c r="RYI8" s="6">
        <f t="shared" si="202"/>
        <v>0</v>
      </c>
      <c r="RYJ8" s="6">
        <f t="shared" si="202"/>
        <v>0</v>
      </c>
      <c r="RYK8" s="6">
        <f t="shared" si="202"/>
        <v>0</v>
      </c>
      <c r="RYL8" s="6">
        <f t="shared" si="202"/>
        <v>0</v>
      </c>
      <c r="RYM8" s="6">
        <f t="shared" si="202"/>
        <v>0</v>
      </c>
      <c r="RYN8" s="6">
        <f t="shared" si="202"/>
        <v>0</v>
      </c>
      <c r="RYO8" s="6">
        <f t="shared" si="202"/>
        <v>0</v>
      </c>
      <c r="RYP8" s="6">
        <f t="shared" si="202"/>
        <v>0</v>
      </c>
      <c r="RYQ8" s="6">
        <f t="shared" si="202"/>
        <v>0</v>
      </c>
      <c r="RYR8" s="6">
        <f t="shared" si="202"/>
        <v>0</v>
      </c>
      <c r="RYS8" s="6">
        <f t="shared" si="202"/>
        <v>0</v>
      </c>
      <c r="RYT8" s="6">
        <f t="shared" si="202"/>
        <v>0</v>
      </c>
      <c r="RYU8" s="6">
        <f t="shared" si="202"/>
        <v>0</v>
      </c>
      <c r="RYV8" s="6">
        <f t="shared" si="202"/>
        <v>0</v>
      </c>
      <c r="RYW8" s="6">
        <f t="shared" si="202"/>
        <v>0</v>
      </c>
      <c r="RYX8" s="6">
        <f t="shared" si="202"/>
        <v>0</v>
      </c>
      <c r="RYY8" s="6">
        <f t="shared" si="202"/>
        <v>0</v>
      </c>
      <c r="RYZ8" s="6">
        <f t="shared" si="202"/>
        <v>0</v>
      </c>
      <c r="RZA8" s="6">
        <f t="shared" si="202"/>
        <v>0</v>
      </c>
      <c r="RZB8" s="6">
        <f t="shared" si="202"/>
        <v>0</v>
      </c>
      <c r="RZC8" s="6">
        <f t="shared" si="202"/>
        <v>0</v>
      </c>
      <c r="RZD8" s="6">
        <f t="shared" si="202"/>
        <v>0</v>
      </c>
      <c r="RZE8" s="6">
        <f t="shared" si="202"/>
        <v>0</v>
      </c>
      <c r="RZF8" s="6">
        <f t="shared" si="202"/>
        <v>0</v>
      </c>
      <c r="RZG8" s="6">
        <f t="shared" si="202"/>
        <v>0</v>
      </c>
      <c r="RZH8" s="6">
        <f t="shared" si="202"/>
        <v>0</v>
      </c>
      <c r="RZI8" s="6">
        <f t="shared" si="202"/>
        <v>0</v>
      </c>
      <c r="RZJ8" s="6">
        <f t="shared" si="202"/>
        <v>0</v>
      </c>
      <c r="RZK8" s="6">
        <f t="shared" si="202"/>
        <v>0</v>
      </c>
      <c r="RZL8" s="6">
        <f t="shared" si="202"/>
        <v>0</v>
      </c>
      <c r="RZM8" s="6">
        <f t="shared" si="202"/>
        <v>0</v>
      </c>
      <c r="RZN8" s="6">
        <f t="shared" si="202"/>
        <v>0</v>
      </c>
      <c r="RZO8" s="6">
        <f t="shared" si="202"/>
        <v>0</v>
      </c>
      <c r="RZP8" s="6">
        <f t="shared" si="202"/>
        <v>0</v>
      </c>
      <c r="RZQ8" s="6">
        <f t="shared" si="202"/>
        <v>0</v>
      </c>
      <c r="RZR8" s="6">
        <f t="shared" si="202"/>
        <v>0</v>
      </c>
      <c r="RZS8" s="6">
        <f t="shared" si="202"/>
        <v>0</v>
      </c>
      <c r="RZT8" s="6">
        <f t="shared" si="202"/>
        <v>0</v>
      </c>
      <c r="RZU8" s="6">
        <f t="shared" si="202"/>
        <v>0</v>
      </c>
      <c r="RZV8" s="6">
        <f t="shared" si="202"/>
        <v>0</v>
      </c>
      <c r="RZW8" s="6">
        <f t="shared" si="202"/>
        <v>0</v>
      </c>
      <c r="RZX8" s="6">
        <f t="shared" si="202"/>
        <v>0</v>
      </c>
      <c r="RZY8" s="6">
        <f t="shared" si="202"/>
        <v>0</v>
      </c>
      <c r="RZZ8" s="6">
        <f t="shared" si="202"/>
        <v>0</v>
      </c>
      <c r="SAA8" s="6">
        <f t="shared" si="202"/>
        <v>0</v>
      </c>
      <c r="SAB8" s="6">
        <f t="shared" si="202"/>
        <v>0</v>
      </c>
      <c r="SAC8" s="6">
        <f t="shared" si="202"/>
        <v>0</v>
      </c>
      <c r="SAD8" s="6">
        <f t="shared" si="202"/>
        <v>0</v>
      </c>
      <c r="SAE8" s="6">
        <f t="shared" si="202"/>
        <v>0</v>
      </c>
      <c r="SAF8" s="6">
        <f t="shared" si="202"/>
        <v>0</v>
      </c>
      <c r="SAG8" s="6">
        <f t="shared" si="202"/>
        <v>0</v>
      </c>
      <c r="SAH8" s="6">
        <f t="shared" si="202"/>
        <v>0</v>
      </c>
      <c r="SAI8" s="6">
        <f t="shared" si="202"/>
        <v>0</v>
      </c>
      <c r="SAJ8" s="6">
        <f t="shared" si="202"/>
        <v>0</v>
      </c>
      <c r="SAK8" s="6">
        <f t="shared" si="202"/>
        <v>0</v>
      </c>
      <c r="SAL8" s="6">
        <f t="shared" si="202"/>
        <v>0</v>
      </c>
      <c r="SAM8" s="6">
        <f t="shared" si="202"/>
        <v>0</v>
      </c>
      <c r="SAN8" s="6">
        <f t="shared" si="202"/>
        <v>0</v>
      </c>
      <c r="SAO8" s="6">
        <f t="shared" ref="SAO8:SCZ8" si="203">+SAO5+SAO6+SAO7</f>
        <v>0</v>
      </c>
      <c r="SAP8" s="6">
        <f t="shared" si="203"/>
        <v>0</v>
      </c>
      <c r="SAQ8" s="6">
        <f t="shared" si="203"/>
        <v>0</v>
      </c>
      <c r="SAR8" s="6">
        <f t="shared" si="203"/>
        <v>0</v>
      </c>
      <c r="SAS8" s="6">
        <f t="shared" si="203"/>
        <v>0</v>
      </c>
      <c r="SAT8" s="6">
        <f t="shared" si="203"/>
        <v>0</v>
      </c>
      <c r="SAU8" s="6">
        <f t="shared" si="203"/>
        <v>0</v>
      </c>
      <c r="SAV8" s="6">
        <f t="shared" si="203"/>
        <v>0</v>
      </c>
      <c r="SAW8" s="6">
        <f t="shared" si="203"/>
        <v>0</v>
      </c>
      <c r="SAX8" s="6">
        <f t="shared" si="203"/>
        <v>0</v>
      </c>
      <c r="SAY8" s="6">
        <f t="shared" si="203"/>
        <v>0</v>
      </c>
      <c r="SAZ8" s="6">
        <f t="shared" si="203"/>
        <v>0</v>
      </c>
      <c r="SBA8" s="6">
        <f t="shared" si="203"/>
        <v>0</v>
      </c>
      <c r="SBB8" s="6">
        <f t="shared" si="203"/>
        <v>0</v>
      </c>
      <c r="SBC8" s="6">
        <f t="shared" si="203"/>
        <v>0</v>
      </c>
      <c r="SBD8" s="6">
        <f t="shared" si="203"/>
        <v>0</v>
      </c>
      <c r="SBE8" s="6">
        <f t="shared" si="203"/>
        <v>0</v>
      </c>
      <c r="SBF8" s="6">
        <f t="shared" si="203"/>
        <v>0</v>
      </c>
      <c r="SBG8" s="6">
        <f t="shared" si="203"/>
        <v>0</v>
      </c>
      <c r="SBH8" s="6">
        <f t="shared" si="203"/>
        <v>0</v>
      </c>
      <c r="SBI8" s="6">
        <f t="shared" si="203"/>
        <v>0</v>
      </c>
      <c r="SBJ8" s="6">
        <f t="shared" si="203"/>
        <v>0</v>
      </c>
      <c r="SBK8" s="6">
        <f t="shared" si="203"/>
        <v>0</v>
      </c>
      <c r="SBL8" s="6">
        <f t="shared" si="203"/>
        <v>0</v>
      </c>
      <c r="SBM8" s="6">
        <f t="shared" si="203"/>
        <v>0</v>
      </c>
      <c r="SBN8" s="6">
        <f t="shared" si="203"/>
        <v>0</v>
      </c>
      <c r="SBO8" s="6">
        <f t="shared" si="203"/>
        <v>0</v>
      </c>
      <c r="SBP8" s="6">
        <f t="shared" si="203"/>
        <v>0</v>
      </c>
      <c r="SBQ8" s="6">
        <f t="shared" si="203"/>
        <v>0</v>
      </c>
      <c r="SBR8" s="6">
        <f t="shared" si="203"/>
        <v>0</v>
      </c>
      <c r="SBS8" s="6">
        <f t="shared" si="203"/>
        <v>0</v>
      </c>
      <c r="SBT8" s="6">
        <f t="shared" si="203"/>
        <v>0</v>
      </c>
      <c r="SBU8" s="6">
        <f t="shared" si="203"/>
        <v>0</v>
      </c>
      <c r="SBV8" s="6">
        <f t="shared" si="203"/>
        <v>0</v>
      </c>
      <c r="SBW8" s="6">
        <f t="shared" si="203"/>
        <v>0</v>
      </c>
      <c r="SBX8" s="6">
        <f t="shared" si="203"/>
        <v>0</v>
      </c>
      <c r="SBY8" s="6">
        <f t="shared" si="203"/>
        <v>0</v>
      </c>
      <c r="SBZ8" s="6">
        <f t="shared" si="203"/>
        <v>0</v>
      </c>
      <c r="SCA8" s="6">
        <f t="shared" si="203"/>
        <v>0</v>
      </c>
      <c r="SCB8" s="6">
        <f t="shared" si="203"/>
        <v>0</v>
      </c>
      <c r="SCC8" s="6">
        <f t="shared" si="203"/>
        <v>0</v>
      </c>
      <c r="SCD8" s="6">
        <f t="shared" si="203"/>
        <v>0</v>
      </c>
      <c r="SCE8" s="6">
        <f t="shared" si="203"/>
        <v>0</v>
      </c>
      <c r="SCF8" s="6">
        <f t="shared" si="203"/>
        <v>0</v>
      </c>
      <c r="SCG8" s="6">
        <f t="shared" si="203"/>
        <v>0</v>
      </c>
      <c r="SCH8" s="6">
        <f t="shared" si="203"/>
        <v>0</v>
      </c>
      <c r="SCI8" s="6">
        <f t="shared" si="203"/>
        <v>0</v>
      </c>
      <c r="SCJ8" s="6">
        <f t="shared" si="203"/>
        <v>0</v>
      </c>
      <c r="SCK8" s="6">
        <f t="shared" si="203"/>
        <v>0</v>
      </c>
      <c r="SCL8" s="6">
        <f t="shared" si="203"/>
        <v>0</v>
      </c>
      <c r="SCM8" s="6">
        <f t="shared" si="203"/>
        <v>0</v>
      </c>
      <c r="SCN8" s="6">
        <f t="shared" si="203"/>
        <v>0</v>
      </c>
      <c r="SCO8" s="6">
        <f t="shared" si="203"/>
        <v>0</v>
      </c>
      <c r="SCP8" s="6">
        <f t="shared" si="203"/>
        <v>0</v>
      </c>
      <c r="SCQ8" s="6">
        <f t="shared" si="203"/>
        <v>0</v>
      </c>
      <c r="SCR8" s="6">
        <f t="shared" si="203"/>
        <v>0</v>
      </c>
      <c r="SCS8" s="6">
        <f t="shared" si="203"/>
        <v>0</v>
      </c>
      <c r="SCT8" s="6">
        <f t="shared" si="203"/>
        <v>0</v>
      </c>
      <c r="SCU8" s="6">
        <f t="shared" si="203"/>
        <v>0</v>
      </c>
      <c r="SCV8" s="6">
        <f t="shared" si="203"/>
        <v>0</v>
      </c>
      <c r="SCW8" s="6">
        <f t="shared" si="203"/>
        <v>0</v>
      </c>
      <c r="SCX8" s="6">
        <f t="shared" si="203"/>
        <v>0</v>
      </c>
      <c r="SCY8" s="6">
        <f t="shared" si="203"/>
        <v>0</v>
      </c>
      <c r="SCZ8" s="6">
        <f t="shared" si="203"/>
        <v>0</v>
      </c>
      <c r="SDA8" s="6">
        <f t="shared" ref="SDA8:SFL8" si="204">+SDA5+SDA6+SDA7</f>
        <v>0</v>
      </c>
      <c r="SDB8" s="6">
        <f t="shared" si="204"/>
        <v>0</v>
      </c>
      <c r="SDC8" s="6">
        <f t="shared" si="204"/>
        <v>0</v>
      </c>
      <c r="SDD8" s="6">
        <f t="shared" si="204"/>
        <v>0</v>
      </c>
      <c r="SDE8" s="6">
        <f t="shared" si="204"/>
        <v>0</v>
      </c>
      <c r="SDF8" s="6">
        <f t="shared" si="204"/>
        <v>0</v>
      </c>
      <c r="SDG8" s="6">
        <f t="shared" si="204"/>
        <v>0</v>
      </c>
      <c r="SDH8" s="6">
        <f t="shared" si="204"/>
        <v>0</v>
      </c>
      <c r="SDI8" s="6">
        <f t="shared" si="204"/>
        <v>0</v>
      </c>
      <c r="SDJ8" s="6">
        <f t="shared" si="204"/>
        <v>0</v>
      </c>
      <c r="SDK8" s="6">
        <f t="shared" si="204"/>
        <v>0</v>
      </c>
      <c r="SDL8" s="6">
        <f t="shared" si="204"/>
        <v>0</v>
      </c>
      <c r="SDM8" s="6">
        <f t="shared" si="204"/>
        <v>0</v>
      </c>
      <c r="SDN8" s="6">
        <f t="shared" si="204"/>
        <v>0</v>
      </c>
      <c r="SDO8" s="6">
        <f t="shared" si="204"/>
        <v>0</v>
      </c>
      <c r="SDP8" s="6">
        <f t="shared" si="204"/>
        <v>0</v>
      </c>
      <c r="SDQ8" s="6">
        <f t="shared" si="204"/>
        <v>0</v>
      </c>
      <c r="SDR8" s="6">
        <f t="shared" si="204"/>
        <v>0</v>
      </c>
      <c r="SDS8" s="6">
        <f t="shared" si="204"/>
        <v>0</v>
      </c>
      <c r="SDT8" s="6">
        <f t="shared" si="204"/>
        <v>0</v>
      </c>
      <c r="SDU8" s="6">
        <f t="shared" si="204"/>
        <v>0</v>
      </c>
      <c r="SDV8" s="6">
        <f t="shared" si="204"/>
        <v>0</v>
      </c>
      <c r="SDW8" s="6">
        <f t="shared" si="204"/>
        <v>0</v>
      </c>
      <c r="SDX8" s="6">
        <f t="shared" si="204"/>
        <v>0</v>
      </c>
      <c r="SDY8" s="6">
        <f t="shared" si="204"/>
        <v>0</v>
      </c>
      <c r="SDZ8" s="6">
        <f t="shared" si="204"/>
        <v>0</v>
      </c>
      <c r="SEA8" s="6">
        <f t="shared" si="204"/>
        <v>0</v>
      </c>
      <c r="SEB8" s="6">
        <f t="shared" si="204"/>
        <v>0</v>
      </c>
      <c r="SEC8" s="6">
        <f t="shared" si="204"/>
        <v>0</v>
      </c>
      <c r="SED8" s="6">
        <f t="shared" si="204"/>
        <v>0</v>
      </c>
      <c r="SEE8" s="6">
        <f t="shared" si="204"/>
        <v>0</v>
      </c>
      <c r="SEF8" s="6">
        <f t="shared" si="204"/>
        <v>0</v>
      </c>
      <c r="SEG8" s="6">
        <f t="shared" si="204"/>
        <v>0</v>
      </c>
      <c r="SEH8" s="6">
        <f t="shared" si="204"/>
        <v>0</v>
      </c>
      <c r="SEI8" s="6">
        <f t="shared" si="204"/>
        <v>0</v>
      </c>
      <c r="SEJ8" s="6">
        <f t="shared" si="204"/>
        <v>0</v>
      </c>
      <c r="SEK8" s="6">
        <f t="shared" si="204"/>
        <v>0</v>
      </c>
      <c r="SEL8" s="6">
        <f t="shared" si="204"/>
        <v>0</v>
      </c>
      <c r="SEM8" s="6">
        <f t="shared" si="204"/>
        <v>0</v>
      </c>
      <c r="SEN8" s="6">
        <f t="shared" si="204"/>
        <v>0</v>
      </c>
      <c r="SEO8" s="6">
        <f t="shared" si="204"/>
        <v>0</v>
      </c>
      <c r="SEP8" s="6">
        <f t="shared" si="204"/>
        <v>0</v>
      </c>
      <c r="SEQ8" s="6">
        <f t="shared" si="204"/>
        <v>0</v>
      </c>
      <c r="SER8" s="6">
        <f t="shared" si="204"/>
        <v>0</v>
      </c>
      <c r="SES8" s="6">
        <f t="shared" si="204"/>
        <v>0</v>
      </c>
      <c r="SET8" s="6">
        <f t="shared" si="204"/>
        <v>0</v>
      </c>
      <c r="SEU8" s="6">
        <f t="shared" si="204"/>
        <v>0</v>
      </c>
      <c r="SEV8" s="6">
        <f t="shared" si="204"/>
        <v>0</v>
      </c>
      <c r="SEW8" s="6">
        <f t="shared" si="204"/>
        <v>0</v>
      </c>
      <c r="SEX8" s="6">
        <f t="shared" si="204"/>
        <v>0</v>
      </c>
      <c r="SEY8" s="6">
        <f t="shared" si="204"/>
        <v>0</v>
      </c>
      <c r="SEZ8" s="6">
        <f t="shared" si="204"/>
        <v>0</v>
      </c>
      <c r="SFA8" s="6">
        <f t="shared" si="204"/>
        <v>0</v>
      </c>
      <c r="SFB8" s="6">
        <f t="shared" si="204"/>
        <v>0</v>
      </c>
      <c r="SFC8" s="6">
        <f t="shared" si="204"/>
        <v>0</v>
      </c>
      <c r="SFD8" s="6">
        <f t="shared" si="204"/>
        <v>0</v>
      </c>
      <c r="SFE8" s="6">
        <f t="shared" si="204"/>
        <v>0</v>
      </c>
      <c r="SFF8" s="6">
        <f t="shared" si="204"/>
        <v>0</v>
      </c>
      <c r="SFG8" s="6">
        <f t="shared" si="204"/>
        <v>0</v>
      </c>
      <c r="SFH8" s="6">
        <f t="shared" si="204"/>
        <v>0</v>
      </c>
      <c r="SFI8" s="6">
        <f t="shared" si="204"/>
        <v>0</v>
      </c>
      <c r="SFJ8" s="6">
        <f t="shared" si="204"/>
        <v>0</v>
      </c>
      <c r="SFK8" s="6">
        <f t="shared" si="204"/>
        <v>0</v>
      </c>
      <c r="SFL8" s="6">
        <f t="shared" si="204"/>
        <v>0</v>
      </c>
      <c r="SFM8" s="6">
        <f t="shared" ref="SFM8:SHX8" si="205">+SFM5+SFM6+SFM7</f>
        <v>0</v>
      </c>
      <c r="SFN8" s="6">
        <f t="shared" si="205"/>
        <v>0</v>
      </c>
      <c r="SFO8" s="6">
        <f t="shared" si="205"/>
        <v>0</v>
      </c>
      <c r="SFP8" s="6">
        <f t="shared" si="205"/>
        <v>0</v>
      </c>
      <c r="SFQ8" s="6">
        <f t="shared" si="205"/>
        <v>0</v>
      </c>
      <c r="SFR8" s="6">
        <f t="shared" si="205"/>
        <v>0</v>
      </c>
      <c r="SFS8" s="6">
        <f t="shared" si="205"/>
        <v>0</v>
      </c>
      <c r="SFT8" s="6">
        <f t="shared" si="205"/>
        <v>0</v>
      </c>
      <c r="SFU8" s="6">
        <f t="shared" si="205"/>
        <v>0</v>
      </c>
      <c r="SFV8" s="6">
        <f t="shared" si="205"/>
        <v>0</v>
      </c>
      <c r="SFW8" s="6">
        <f t="shared" si="205"/>
        <v>0</v>
      </c>
      <c r="SFX8" s="6">
        <f t="shared" si="205"/>
        <v>0</v>
      </c>
      <c r="SFY8" s="6">
        <f t="shared" si="205"/>
        <v>0</v>
      </c>
      <c r="SFZ8" s="6">
        <f t="shared" si="205"/>
        <v>0</v>
      </c>
      <c r="SGA8" s="6">
        <f t="shared" si="205"/>
        <v>0</v>
      </c>
      <c r="SGB8" s="6">
        <f t="shared" si="205"/>
        <v>0</v>
      </c>
      <c r="SGC8" s="6">
        <f t="shared" si="205"/>
        <v>0</v>
      </c>
      <c r="SGD8" s="6">
        <f t="shared" si="205"/>
        <v>0</v>
      </c>
      <c r="SGE8" s="6">
        <f t="shared" si="205"/>
        <v>0</v>
      </c>
      <c r="SGF8" s="6">
        <f t="shared" si="205"/>
        <v>0</v>
      </c>
      <c r="SGG8" s="6">
        <f t="shared" si="205"/>
        <v>0</v>
      </c>
      <c r="SGH8" s="6">
        <f t="shared" si="205"/>
        <v>0</v>
      </c>
      <c r="SGI8" s="6">
        <f t="shared" si="205"/>
        <v>0</v>
      </c>
      <c r="SGJ8" s="6">
        <f t="shared" si="205"/>
        <v>0</v>
      </c>
      <c r="SGK8" s="6">
        <f t="shared" si="205"/>
        <v>0</v>
      </c>
      <c r="SGL8" s="6">
        <f t="shared" si="205"/>
        <v>0</v>
      </c>
      <c r="SGM8" s="6">
        <f t="shared" si="205"/>
        <v>0</v>
      </c>
      <c r="SGN8" s="6">
        <f t="shared" si="205"/>
        <v>0</v>
      </c>
      <c r="SGO8" s="6">
        <f t="shared" si="205"/>
        <v>0</v>
      </c>
      <c r="SGP8" s="6">
        <f t="shared" si="205"/>
        <v>0</v>
      </c>
      <c r="SGQ8" s="6">
        <f t="shared" si="205"/>
        <v>0</v>
      </c>
      <c r="SGR8" s="6">
        <f t="shared" si="205"/>
        <v>0</v>
      </c>
      <c r="SGS8" s="6">
        <f t="shared" si="205"/>
        <v>0</v>
      </c>
      <c r="SGT8" s="6">
        <f t="shared" si="205"/>
        <v>0</v>
      </c>
      <c r="SGU8" s="6">
        <f t="shared" si="205"/>
        <v>0</v>
      </c>
      <c r="SGV8" s="6">
        <f t="shared" si="205"/>
        <v>0</v>
      </c>
      <c r="SGW8" s="6">
        <f t="shared" si="205"/>
        <v>0</v>
      </c>
      <c r="SGX8" s="6">
        <f t="shared" si="205"/>
        <v>0</v>
      </c>
      <c r="SGY8" s="6">
        <f t="shared" si="205"/>
        <v>0</v>
      </c>
      <c r="SGZ8" s="6">
        <f t="shared" si="205"/>
        <v>0</v>
      </c>
      <c r="SHA8" s="6">
        <f t="shared" si="205"/>
        <v>0</v>
      </c>
      <c r="SHB8" s="6">
        <f t="shared" si="205"/>
        <v>0</v>
      </c>
      <c r="SHC8" s="6">
        <f t="shared" si="205"/>
        <v>0</v>
      </c>
      <c r="SHD8" s="6">
        <f t="shared" si="205"/>
        <v>0</v>
      </c>
      <c r="SHE8" s="6">
        <f t="shared" si="205"/>
        <v>0</v>
      </c>
      <c r="SHF8" s="6">
        <f t="shared" si="205"/>
        <v>0</v>
      </c>
      <c r="SHG8" s="6">
        <f t="shared" si="205"/>
        <v>0</v>
      </c>
      <c r="SHH8" s="6">
        <f t="shared" si="205"/>
        <v>0</v>
      </c>
      <c r="SHI8" s="6">
        <f t="shared" si="205"/>
        <v>0</v>
      </c>
      <c r="SHJ8" s="6">
        <f t="shared" si="205"/>
        <v>0</v>
      </c>
      <c r="SHK8" s="6">
        <f t="shared" si="205"/>
        <v>0</v>
      </c>
      <c r="SHL8" s="6">
        <f t="shared" si="205"/>
        <v>0</v>
      </c>
      <c r="SHM8" s="6">
        <f t="shared" si="205"/>
        <v>0</v>
      </c>
      <c r="SHN8" s="6">
        <f t="shared" si="205"/>
        <v>0</v>
      </c>
      <c r="SHO8" s="6">
        <f t="shared" si="205"/>
        <v>0</v>
      </c>
      <c r="SHP8" s="6">
        <f t="shared" si="205"/>
        <v>0</v>
      </c>
      <c r="SHQ8" s="6">
        <f t="shared" si="205"/>
        <v>0</v>
      </c>
      <c r="SHR8" s="6">
        <f t="shared" si="205"/>
        <v>0</v>
      </c>
      <c r="SHS8" s="6">
        <f t="shared" si="205"/>
        <v>0</v>
      </c>
      <c r="SHT8" s="6">
        <f t="shared" si="205"/>
        <v>0</v>
      </c>
      <c r="SHU8" s="6">
        <f t="shared" si="205"/>
        <v>0</v>
      </c>
      <c r="SHV8" s="6">
        <f t="shared" si="205"/>
        <v>0</v>
      </c>
      <c r="SHW8" s="6">
        <f t="shared" si="205"/>
        <v>0</v>
      </c>
      <c r="SHX8" s="6">
        <f t="shared" si="205"/>
        <v>0</v>
      </c>
      <c r="SHY8" s="6">
        <f t="shared" ref="SHY8:SKJ8" si="206">+SHY5+SHY6+SHY7</f>
        <v>0</v>
      </c>
      <c r="SHZ8" s="6">
        <f t="shared" si="206"/>
        <v>0</v>
      </c>
      <c r="SIA8" s="6">
        <f t="shared" si="206"/>
        <v>0</v>
      </c>
      <c r="SIB8" s="6">
        <f t="shared" si="206"/>
        <v>0</v>
      </c>
      <c r="SIC8" s="6">
        <f t="shared" si="206"/>
        <v>0</v>
      </c>
      <c r="SID8" s="6">
        <f t="shared" si="206"/>
        <v>0</v>
      </c>
      <c r="SIE8" s="6">
        <f t="shared" si="206"/>
        <v>0</v>
      </c>
      <c r="SIF8" s="6">
        <f t="shared" si="206"/>
        <v>0</v>
      </c>
      <c r="SIG8" s="6">
        <f t="shared" si="206"/>
        <v>0</v>
      </c>
      <c r="SIH8" s="6">
        <f t="shared" si="206"/>
        <v>0</v>
      </c>
      <c r="SII8" s="6">
        <f t="shared" si="206"/>
        <v>0</v>
      </c>
      <c r="SIJ8" s="6">
        <f t="shared" si="206"/>
        <v>0</v>
      </c>
      <c r="SIK8" s="6">
        <f t="shared" si="206"/>
        <v>0</v>
      </c>
      <c r="SIL8" s="6">
        <f t="shared" si="206"/>
        <v>0</v>
      </c>
      <c r="SIM8" s="6">
        <f t="shared" si="206"/>
        <v>0</v>
      </c>
      <c r="SIN8" s="6">
        <f t="shared" si="206"/>
        <v>0</v>
      </c>
      <c r="SIO8" s="6">
        <f t="shared" si="206"/>
        <v>0</v>
      </c>
      <c r="SIP8" s="6">
        <f t="shared" si="206"/>
        <v>0</v>
      </c>
      <c r="SIQ8" s="6">
        <f t="shared" si="206"/>
        <v>0</v>
      </c>
      <c r="SIR8" s="6">
        <f t="shared" si="206"/>
        <v>0</v>
      </c>
      <c r="SIS8" s="6">
        <f t="shared" si="206"/>
        <v>0</v>
      </c>
      <c r="SIT8" s="6">
        <f t="shared" si="206"/>
        <v>0</v>
      </c>
      <c r="SIU8" s="6">
        <f t="shared" si="206"/>
        <v>0</v>
      </c>
      <c r="SIV8" s="6">
        <f t="shared" si="206"/>
        <v>0</v>
      </c>
      <c r="SIW8" s="6">
        <f t="shared" si="206"/>
        <v>0</v>
      </c>
      <c r="SIX8" s="6">
        <f t="shared" si="206"/>
        <v>0</v>
      </c>
      <c r="SIY8" s="6">
        <f t="shared" si="206"/>
        <v>0</v>
      </c>
      <c r="SIZ8" s="6">
        <f t="shared" si="206"/>
        <v>0</v>
      </c>
      <c r="SJA8" s="6">
        <f t="shared" si="206"/>
        <v>0</v>
      </c>
      <c r="SJB8" s="6">
        <f t="shared" si="206"/>
        <v>0</v>
      </c>
      <c r="SJC8" s="6">
        <f t="shared" si="206"/>
        <v>0</v>
      </c>
      <c r="SJD8" s="6">
        <f t="shared" si="206"/>
        <v>0</v>
      </c>
      <c r="SJE8" s="6">
        <f t="shared" si="206"/>
        <v>0</v>
      </c>
      <c r="SJF8" s="6">
        <f t="shared" si="206"/>
        <v>0</v>
      </c>
      <c r="SJG8" s="6">
        <f t="shared" si="206"/>
        <v>0</v>
      </c>
      <c r="SJH8" s="6">
        <f t="shared" si="206"/>
        <v>0</v>
      </c>
      <c r="SJI8" s="6">
        <f t="shared" si="206"/>
        <v>0</v>
      </c>
      <c r="SJJ8" s="6">
        <f t="shared" si="206"/>
        <v>0</v>
      </c>
      <c r="SJK8" s="6">
        <f t="shared" si="206"/>
        <v>0</v>
      </c>
      <c r="SJL8" s="6">
        <f t="shared" si="206"/>
        <v>0</v>
      </c>
      <c r="SJM8" s="6">
        <f t="shared" si="206"/>
        <v>0</v>
      </c>
      <c r="SJN8" s="6">
        <f t="shared" si="206"/>
        <v>0</v>
      </c>
      <c r="SJO8" s="6">
        <f t="shared" si="206"/>
        <v>0</v>
      </c>
      <c r="SJP8" s="6">
        <f t="shared" si="206"/>
        <v>0</v>
      </c>
      <c r="SJQ8" s="6">
        <f t="shared" si="206"/>
        <v>0</v>
      </c>
      <c r="SJR8" s="6">
        <f t="shared" si="206"/>
        <v>0</v>
      </c>
      <c r="SJS8" s="6">
        <f t="shared" si="206"/>
        <v>0</v>
      </c>
      <c r="SJT8" s="6">
        <f t="shared" si="206"/>
        <v>0</v>
      </c>
      <c r="SJU8" s="6">
        <f t="shared" si="206"/>
        <v>0</v>
      </c>
      <c r="SJV8" s="6">
        <f t="shared" si="206"/>
        <v>0</v>
      </c>
      <c r="SJW8" s="6">
        <f t="shared" si="206"/>
        <v>0</v>
      </c>
      <c r="SJX8" s="6">
        <f t="shared" si="206"/>
        <v>0</v>
      </c>
      <c r="SJY8" s="6">
        <f t="shared" si="206"/>
        <v>0</v>
      </c>
      <c r="SJZ8" s="6">
        <f t="shared" si="206"/>
        <v>0</v>
      </c>
      <c r="SKA8" s="6">
        <f t="shared" si="206"/>
        <v>0</v>
      </c>
      <c r="SKB8" s="6">
        <f t="shared" si="206"/>
        <v>0</v>
      </c>
      <c r="SKC8" s="6">
        <f t="shared" si="206"/>
        <v>0</v>
      </c>
      <c r="SKD8" s="6">
        <f t="shared" si="206"/>
        <v>0</v>
      </c>
      <c r="SKE8" s="6">
        <f t="shared" si="206"/>
        <v>0</v>
      </c>
      <c r="SKF8" s="6">
        <f t="shared" si="206"/>
        <v>0</v>
      </c>
      <c r="SKG8" s="6">
        <f t="shared" si="206"/>
        <v>0</v>
      </c>
      <c r="SKH8" s="6">
        <f t="shared" si="206"/>
        <v>0</v>
      </c>
      <c r="SKI8" s="6">
        <f t="shared" si="206"/>
        <v>0</v>
      </c>
      <c r="SKJ8" s="6">
        <f t="shared" si="206"/>
        <v>0</v>
      </c>
      <c r="SKK8" s="6">
        <f t="shared" ref="SKK8:SMV8" si="207">+SKK5+SKK6+SKK7</f>
        <v>0</v>
      </c>
      <c r="SKL8" s="6">
        <f t="shared" si="207"/>
        <v>0</v>
      </c>
      <c r="SKM8" s="6">
        <f t="shared" si="207"/>
        <v>0</v>
      </c>
      <c r="SKN8" s="6">
        <f t="shared" si="207"/>
        <v>0</v>
      </c>
      <c r="SKO8" s="6">
        <f t="shared" si="207"/>
        <v>0</v>
      </c>
      <c r="SKP8" s="6">
        <f t="shared" si="207"/>
        <v>0</v>
      </c>
      <c r="SKQ8" s="6">
        <f t="shared" si="207"/>
        <v>0</v>
      </c>
      <c r="SKR8" s="6">
        <f t="shared" si="207"/>
        <v>0</v>
      </c>
      <c r="SKS8" s="6">
        <f t="shared" si="207"/>
        <v>0</v>
      </c>
      <c r="SKT8" s="6">
        <f t="shared" si="207"/>
        <v>0</v>
      </c>
      <c r="SKU8" s="6">
        <f t="shared" si="207"/>
        <v>0</v>
      </c>
      <c r="SKV8" s="6">
        <f t="shared" si="207"/>
        <v>0</v>
      </c>
      <c r="SKW8" s="6">
        <f t="shared" si="207"/>
        <v>0</v>
      </c>
      <c r="SKX8" s="6">
        <f t="shared" si="207"/>
        <v>0</v>
      </c>
      <c r="SKY8" s="6">
        <f t="shared" si="207"/>
        <v>0</v>
      </c>
      <c r="SKZ8" s="6">
        <f t="shared" si="207"/>
        <v>0</v>
      </c>
      <c r="SLA8" s="6">
        <f t="shared" si="207"/>
        <v>0</v>
      </c>
      <c r="SLB8" s="6">
        <f t="shared" si="207"/>
        <v>0</v>
      </c>
      <c r="SLC8" s="6">
        <f t="shared" si="207"/>
        <v>0</v>
      </c>
      <c r="SLD8" s="6">
        <f t="shared" si="207"/>
        <v>0</v>
      </c>
      <c r="SLE8" s="6">
        <f t="shared" si="207"/>
        <v>0</v>
      </c>
      <c r="SLF8" s="6">
        <f t="shared" si="207"/>
        <v>0</v>
      </c>
      <c r="SLG8" s="6">
        <f t="shared" si="207"/>
        <v>0</v>
      </c>
      <c r="SLH8" s="6">
        <f t="shared" si="207"/>
        <v>0</v>
      </c>
      <c r="SLI8" s="6">
        <f t="shared" si="207"/>
        <v>0</v>
      </c>
      <c r="SLJ8" s="6">
        <f t="shared" si="207"/>
        <v>0</v>
      </c>
      <c r="SLK8" s="6">
        <f t="shared" si="207"/>
        <v>0</v>
      </c>
      <c r="SLL8" s="6">
        <f t="shared" si="207"/>
        <v>0</v>
      </c>
      <c r="SLM8" s="6">
        <f t="shared" si="207"/>
        <v>0</v>
      </c>
      <c r="SLN8" s="6">
        <f t="shared" si="207"/>
        <v>0</v>
      </c>
      <c r="SLO8" s="6">
        <f t="shared" si="207"/>
        <v>0</v>
      </c>
      <c r="SLP8" s="6">
        <f t="shared" si="207"/>
        <v>0</v>
      </c>
      <c r="SLQ8" s="6">
        <f t="shared" si="207"/>
        <v>0</v>
      </c>
      <c r="SLR8" s="6">
        <f t="shared" si="207"/>
        <v>0</v>
      </c>
      <c r="SLS8" s="6">
        <f t="shared" si="207"/>
        <v>0</v>
      </c>
      <c r="SLT8" s="6">
        <f t="shared" si="207"/>
        <v>0</v>
      </c>
      <c r="SLU8" s="6">
        <f t="shared" si="207"/>
        <v>0</v>
      </c>
      <c r="SLV8" s="6">
        <f t="shared" si="207"/>
        <v>0</v>
      </c>
      <c r="SLW8" s="6">
        <f t="shared" si="207"/>
        <v>0</v>
      </c>
      <c r="SLX8" s="6">
        <f t="shared" si="207"/>
        <v>0</v>
      </c>
      <c r="SLY8" s="6">
        <f t="shared" si="207"/>
        <v>0</v>
      </c>
      <c r="SLZ8" s="6">
        <f t="shared" si="207"/>
        <v>0</v>
      </c>
      <c r="SMA8" s="6">
        <f t="shared" si="207"/>
        <v>0</v>
      </c>
      <c r="SMB8" s="6">
        <f t="shared" si="207"/>
        <v>0</v>
      </c>
      <c r="SMC8" s="6">
        <f t="shared" si="207"/>
        <v>0</v>
      </c>
      <c r="SMD8" s="6">
        <f t="shared" si="207"/>
        <v>0</v>
      </c>
      <c r="SME8" s="6">
        <f t="shared" si="207"/>
        <v>0</v>
      </c>
      <c r="SMF8" s="6">
        <f t="shared" si="207"/>
        <v>0</v>
      </c>
      <c r="SMG8" s="6">
        <f t="shared" si="207"/>
        <v>0</v>
      </c>
      <c r="SMH8" s="6">
        <f t="shared" si="207"/>
        <v>0</v>
      </c>
      <c r="SMI8" s="6">
        <f t="shared" si="207"/>
        <v>0</v>
      </c>
      <c r="SMJ8" s="6">
        <f t="shared" si="207"/>
        <v>0</v>
      </c>
      <c r="SMK8" s="6">
        <f t="shared" si="207"/>
        <v>0</v>
      </c>
      <c r="SML8" s="6">
        <f t="shared" si="207"/>
        <v>0</v>
      </c>
      <c r="SMM8" s="6">
        <f t="shared" si="207"/>
        <v>0</v>
      </c>
      <c r="SMN8" s="6">
        <f t="shared" si="207"/>
        <v>0</v>
      </c>
      <c r="SMO8" s="6">
        <f t="shared" si="207"/>
        <v>0</v>
      </c>
      <c r="SMP8" s="6">
        <f t="shared" si="207"/>
        <v>0</v>
      </c>
      <c r="SMQ8" s="6">
        <f t="shared" si="207"/>
        <v>0</v>
      </c>
      <c r="SMR8" s="6">
        <f t="shared" si="207"/>
        <v>0</v>
      </c>
      <c r="SMS8" s="6">
        <f t="shared" si="207"/>
        <v>0</v>
      </c>
      <c r="SMT8" s="6">
        <f t="shared" si="207"/>
        <v>0</v>
      </c>
      <c r="SMU8" s="6">
        <f t="shared" si="207"/>
        <v>0</v>
      </c>
      <c r="SMV8" s="6">
        <f t="shared" si="207"/>
        <v>0</v>
      </c>
      <c r="SMW8" s="6">
        <f t="shared" ref="SMW8:SPH8" si="208">+SMW5+SMW6+SMW7</f>
        <v>0</v>
      </c>
      <c r="SMX8" s="6">
        <f t="shared" si="208"/>
        <v>0</v>
      </c>
      <c r="SMY8" s="6">
        <f t="shared" si="208"/>
        <v>0</v>
      </c>
      <c r="SMZ8" s="6">
        <f t="shared" si="208"/>
        <v>0</v>
      </c>
      <c r="SNA8" s="6">
        <f t="shared" si="208"/>
        <v>0</v>
      </c>
      <c r="SNB8" s="6">
        <f t="shared" si="208"/>
        <v>0</v>
      </c>
      <c r="SNC8" s="6">
        <f t="shared" si="208"/>
        <v>0</v>
      </c>
      <c r="SND8" s="6">
        <f t="shared" si="208"/>
        <v>0</v>
      </c>
      <c r="SNE8" s="6">
        <f t="shared" si="208"/>
        <v>0</v>
      </c>
      <c r="SNF8" s="6">
        <f t="shared" si="208"/>
        <v>0</v>
      </c>
      <c r="SNG8" s="6">
        <f t="shared" si="208"/>
        <v>0</v>
      </c>
      <c r="SNH8" s="6">
        <f t="shared" si="208"/>
        <v>0</v>
      </c>
      <c r="SNI8" s="6">
        <f t="shared" si="208"/>
        <v>0</v>
      </c>
      <c r="SNJ8" s="6">
        <f t="shared" si="208"/>
        <v>0</v>
      </c>
      <c r="SNK8" s="6">
        <f t="shared" si="208"/>
        <v>0</v>
      </c>
      <c r="SNL8" s="6">
        <f t="shared" si="208"/>
        <v>0</v>
      </c>
      <c r="SNM8" s="6">
        <f t="shared" si="208"/>
        <v>0</v>
      </c>
      <c r="SNN8" s="6">
        <f t="shared" si="208"/>
        <v>0</v>
      </c>
      <c r="SNO8" s="6">
        <f t="shared" si="208"/>
        <v>0</v>
      </c>
      <c r="SNP8" s="6">
        <f t="shared" si="208"/>
        <v>0</v>
      </c>
      <c r="SNQ8" s="6">
        <f t="shared" si="208"/>
        <v>0</v>
      </c>
      <c r="SNR8" s="6">
        <f t="shared" si="208"/>
        <v>0</v>
      </c>
      <c r="SNS8" s="6">
        <f t="shared" si="208"/>
        <v>0</v>
      </c>
      <c r="SNT8" s="6">
        <f t="shared" si="208"/>
        <v>0</v>
      </c>
      <c r="SNU8" s="6">
        <f t="shared" si="208"/>
        <v>0</v>
      </c>
      <c r="SNV8" s="6">
        <f t="shared" si="208"/>
        <v>0</v>
      </c>
      <c r="SNW8" s="6">
        <f t="shared" si="208"/>
        <v>0</v>
      </c>
      <c r="SNX8" s="6">
        <f t="shared" si="208"/>
        <v>0</v>
      </c>
      <c r="SNY8" s="6">
        <f t="shared" si="208"/>
        <v>0</v>
      </c>
      <c r="SNZ8" s="6">
        <f t="shared" si="208"/>
        <v>0</v>
      </c>
      <c r="SOA8" s="6">
        <f t="shared" si="208"/>
        <v>0</v>
      </c>
      <c r="SOB8" s="6">
        <f t="shared" si="208"/>
        <v>0</v>
      </c>
      <c r="SOC8" s="6">
        <f t="shared" si="208"/>
        <v>0</v>
      </c>
      <c r="SOD8" s="6">
        <f t="shared" si="208"/>
        <v>0</v>
      </c>
      <c r="SOE8" s="6">
        <f t="shared" si="208"/>
        <v>0</v>
      </c>
      <c r="SOF8" s="6">
        <f t="shared" si="208"/>
        <v>0</v>
      </c>
      <c r="SOG8" s="6">
        <f t="shared" si="208"/>
        <v>0</v>
      </c>
      <c r="SOH8" s="6">
        <f t="shared" si="208"/>
        <v>0</v>
      </c>
      <c r="SOI8" s="6">
        <f t="shared" si="208"/>
        <v>0</v>
      </c>
      <c r="SOJ8" s="6">
        <f t="shared" si="208"/>
        <v>0</v>
      </c>
      <c r="SOK8" s="6">
        <f t="shared" si="208"/>
        <v>0</v>
      </c>
      <c r="SOL8" s="6">
        <f t="shared" si="208"/>
        <v>0</v>
      </c>
      <c r="SOM8" s="6">
        <f t="shared" si="208"/>
        <v>0</v>
      </c>
      <c r="SON8" s="6">
        <f t="shared" si="208"/>
        <v>0</v>
      </c>
      <c r="SOO8" s="6">
        <f t="shared" si="208"/>
        <v>0</v>
      </c>
      <c r="SOP8" s="6">
        <f t="shared" si="208"/>
        <v>0</v>
      </c>
      <c r="SOQ8" s="6">
        <f t="shared" si="208"/>
        <v>0</v>
      </c>
      <c r="SOR8" s="6">
        <f t="shared" si="208"/>
        <v>0</v>
      </c>
      <c r="SOS8" s="6">
        <f t="shared" si="208"/>
        <v>0</v>
      </c>
      <c r="SOT8" s="6">
        <f t="shared" si="208"/>
        <v>0</v>
      </c>
      <c r="SOU8" s="6">
        <f t="shared" si="208"/>
        <v>0</v>
      </c>
      <c r="SOV8" s="6">
        <f t="shared" si="208"/>
        <v>0</v>
      </c>
      <c r="SOW8" s="6">
        <f t="shared" si="208"/>
        <v>0</v>
      </c>
      <c r="SOX8" s="6">
        <f t="shared" si="208"/>
        <v>0</v>
      </c>
      <c r="SOY8" s="6">
        <f t="shared" si="208"/>
        <v>0</v>
      </c>
      <c r="SOZ8" s="6">
        <f t="shared" si="208"/>
        <v>0</v>
      </c>
      <c r="SPA8" s="6">
        <f t="shared" si="208"/>
        <v>0</v>
      </c>
      <c r="SPB8" s="6">
        <f t="shared" si="208"/>
        <v>0</v>
      </c>
      <c r="SPC8" s="6">
        <f t="shared" si="208"/>
        <v>0</v>
      </c>
      <c r="SPD8" s="6">
        <f t="shared" si="208"/>
        <v>0</v>
      </c>
      <c r="SPE8" s="6">
        <f t="shared" si="208"/>
        <v>0</v>
      </c>
      <c r="SPF8" s="6">
        <f t="shared" si="208"/>
        <v>0</v>
      </c>
      <c r="SPG8" s="6">
        <f t="shared" si="208"/>
        <v>0</v>
      </c>
      <c r="SPH8" s="6">
        <f t="shared" si="208"/>
        <v>0</v>
      </c>
      <c r="SPI8" s="6">
        <f t="shared" ref="SPI8:SRT8" si="209">+SPI5+SPI6+SPI7</f>
        <v>0</v>
      </c>
      <c r="SPJ8" s="6">
        <f t="shared" si="209"/>
        <v>0</v>
      </c>
      <c r="SPK8" s="6">
        <f t="shared" si="209"/>
        <v>0</v>
      </c>
      <c r="SPL8" s="6">
        <f t="shared" si="209"/>
        <v>0</v>
      </c>
      <c r="SPM8" s="6">
        <f t="shared" si="209"/>
        <v>0</v>
      </c>
      <c r="SPN8" s="6">
        <f t="shared" si="209"/>
        <v>0</v>
      </c>
      <c r="SPO8" s="6">
        <f t="shared" si="209"/>
        <v>0</v>
      </c>
      <c r="SPP8" s="6">
        <f t="shared" si="209"/>
        <v>0</v>
      </c>
      <c r="SPQ8" s="6">
        <f t="shared" si="209"/>
        <v>0</v>
      </c>
      <c r="SPR8" s="6">
        <f t="shared" si="209"/>
        <v>0</v>
      </c>
      <c r="SPS8" s="6">
        <f t="shared" si="209"/>
        <v>0</v>
      </c>
      <c r="SPT8" s="6">
        <f t="shared" si="209"/>
        <v>0</v>
      </c>
      <c r="SPU8" s="6">
        <f t="shared" si="209"/>
        <v>0</v>
      </c>
      <c r="SPV8" s="6">
        <f t="shared" si="209"/>
        <v>0</v>
      </c>
      <c r="SPW8" s="6">
        <f t="shared" si="209"/>
        <v>0</v>
      </c>
      <c r="SPX8" s="6">
        <f t="shared" si="209"/>
        <v>0</v>
      </c>
      <c r="SPY8" s="6">
        <f t="shared" si="209"/>
        <v>0</v>
      </c>
      <c r="SPZ8" s="6">
        <f t="shared" si="209"/>
        <v>0</v>
      </c>
      <c r="SQA8" s="6">
        <f t="shared" si="209"/>
        <v>0</v>
      </c>
      <c r="SQB8" s="6">
        <f t="shared" si="209"/>
        <v>0</v>
      </c>
      <c r="SQC8" s="6">
        <f t="shared" si="209"/>
        <v>0</v>
      </c>
      <c r="SQD8" s="6">
        <f t="shared" si="209"/>
        <v>0</v>
      </c>
      <c r="SQE8" s="6">
        <f t="shared" si="209"/>
        <v>0</v>
      </c>
      <c r="SQF8" s="6">
        <f t="shared" si="209"/>
        <v>0</v>
      </c>
      <c r="SQG8" s="6">
        <f t="shared" si="209"/>
        <v>0</v>
      </c>
      <c r="SQH8" s="6">
        <f t="shared" si="209"/>
        <v>0</v>
      </c>
      <c r="SQI8" s="6">
        <f t="shared" si="209"/>
        <v>0</v>
      </c>
      <c r="SQJ8" s="6">
        <f t="shared" si="209"/>
        <v>0</v>
      </c>
      <c r="SQK8" s="6">
        <f t="shared" si="209"/>
        <v>0</v>
      </c>
      <c r="SQL8" s="6">
        <f t="shared" si="209"/>
        <v>0</v>
      </c>
      <c r="SQM8" s="6">
        <f t="shared" si="209"/>
        <v>0</v>
      </c>
      <c r="SQN8" s="6">
        <f t="shared" si="209"/>
        <v>0</v>
      </c>
      <c r="SQO8" s="6">
        <f t="shared" si="209"/>
        <v>0</v>
      </c>
      <c r="SQP8" s="6">
        <f t="shared" si="209"/>
        <v>0</v>
      </c>
      <c r="SQQ8" s="6">
        <f t="shared" si="209"/>
        <v>0</v>
      </c>
      <c r="SQR8" s="6">
        <f t="shared" si="209"/>
        <v>0</v>
      </c>
      <c r="SQS8" s="6">
        <f t="shared" si="209"/>
        <v>0</v>
      </c>
      <c r="SQT8" s="6">
        <f t="shared" si="209"/>
        <v>0</v>
      </c>
      <c r="SQU8" s="6">
        <f t="shared" si="209"/>
        <v>0</v>
      </c>
      <c r="SQV8" s="6">
        <f t="shared" si="209"/>
        <v>0</v>
      </c>
      <c r="SQW8" s="6">
        <f t="shared" si="209"/>
        <v>0</v>
      </c>
      <c r="SQX8" s="6">
        <f t="shared" si="209"/>
        <v>0</v>
      </c>
      <c r="SQY8" s="6">
        <f t="shared" si="209"/>
        <v>0</v>
      </c>
      <c r="SQZ8" s="6">
        <f t="shared" si="209"/>
        <v>0</v>
      </c>
      <c r="SRA8" s="6">
        <f t="shared" si="209"/>
        <v>0</v>
      </c>
      <c r="SRB8" s="6">
        <f t="shared" si="209"/>
        <v>0</v>
      </c>
      <c r="SRC8" s="6">
        <f t="shared" si="209"/>
        <v>0</v>
      </c>
      <c r="SRD8" s="6">
        <f t="shared" si="209"/>
        <v>0</v>
      </c>
      <c r="SRE8" s="6">
        <f t="shared" si="209"/>
        <v>0</v>
      </c>
      <c r="SRF8" s="6">
        <f t="shared" si="209"/>
        <v>0</v>
      </c>
      <c r="SRG8" s="6">
        <f t="shared" si="209"/>
        <v>0</v>
      </c>
      <c r="SRH8" s="6">
        <f t="shared" si="209"/>
        <v>0</v>
      </c>
      <c r="SRI8" s="6">
        <f t="shared" si="209"/>
        <v>0</v>
      </c>
      <c r="SRJ8" s="6">
        <f t="shared" si="209"/>
        <v>0</v>
      </c>
      <c r="SRK8" s="6">
        <f t="shared" si="209"/>
        <v>0</v>
      </c>
      <c r="SRL8" s="6">
        <f t="shared" si="209"/>
        <v>0</v>
      </c>
      <c r="SRM8" s="6">
        <f t="shared" si="209"/>
        <v>0</v>
      </c>
      <c r="SRN8" s="6">
        <f t="shared" si="209"/>
        <v>0</v>
      </c>
      <c r="SRO8" s="6">
        <f t="shared" si="209"/>
        <v>0</v>
      </c>
      <c r="SRP8" s="6">
        <f t="shared" si="209"/>
        <v>0</v>
      </c>
      <c r="SRQ8" s="6">
        <f t="shared" si="209"/>
        <v>0</v>
      </c>
      <c r="SRR8" s="6">
        <f t="shared" si="209"/>
        <v>0</v>
      </c>
      <c r="SRS8" s="6">
        <f t="shared" si="209"/>
        <v>0</v>
      </c>
      <c r="SRT8" s="6">
        <f t="shared" si="209"/>
        <v>0</v>
      </c>
      <c r="SRU8" s="6">
        <f t="shared" ref="SRU8:SUF8" si="210">+SRU5+SRU6+SRU7</f>
        <v>0</v>
      </c>
      <c r="SRV8" s="6">
        <f t="shared" si="210"/>
        <v>0</v>
      </c>
      <c r="SRW8" s="6">
        <f t="shared" si="210"/>
        <v>0</v>
      </c>
      <c r="SRX8" s="6">
        <f t="shared" si="210"/>
        <v>0</v>
      </c>
      <c r="SRY8" s="6">
        <f t="shared" si="210"/>
        <v>0</v>
      </c>
      <c r="SRZ8" s="6">
        <f t="shared" si="210"/>
        <v>0</v>
      </c>
      <c r="SSA8" s="6">
        <f t="shared" si="210"/>
        <v>0</v>
      </c>
      <c r="SSB8" s="6">
        <f t="shared" si="210"/>
        <v>0</v>
      </c>
      <c r="SSC8" s="6">
        <f t="shared" si="210"/>
        <v>0</v>
      </c>
      <c r="SSD8" s="6">
        <f t="shared" si="210"/>
        <v>0</v>
      </c>
      <c r="SSE8" s="6">
        <f t="shared" si="210"/>
        <v>0</v>
      </c>
      <c r="SSF8" s="6">
        <f t="shared" si="210"/>
        <v>0</v>
      </c>
      <c r="SSG8" s="6">
        <f t="shared" si="210"/>
        <v>0</v>
      </c>
      <c r="SSH8" s="6">
        <f t="shared" si="210"/>
        <v>0</v>
      </c>
      <c r="SSI8" s="6">
        <f t="shared" si="210"/>
        <v>0</v>
      </c>
      <c r="SSJ8" s="6">
        <f t="shared" si="210"/>
        <v>0</v>
      </c>
      <c r="SSK8" s="6">
        <f t="shared" si="210"/>
        <v>0</v>
      </c>
      <c r="SSL8" s="6">
        <f t="shared" si="210"/>
        <v>0</v>
      </c>
      <c r="SSM8" s="6">
        <f t="shared" si="210"/>
        <v>0</v>
      </c>
      <c r="SSN8" s="6">
        <f t="shared" si="210"/>
        <v>0</v>
      </c>
      <c r="SSO8" s="6">
        <f t="shared" si="210"/>
        <v>0</v>
      </c>
      <c r="SSP8" s="6">
        <f t="shared" si="210"/>
        <v>0</v>
      </c>
      <c r="SSQ8" s="6">
        <f t="shared" si="210"/>
        <v>0</v>
      </c>
      <c r="SSR8" s="6">
        <f t="shared" si="210"/>
        <v>0</v>
      </c>
      <c r="SSS8" s="6">
        <f t="shared" si="210"/>
        <v>0</v>
      </c>
      <c r="SST8" s="6">
        <f t="shared" si="210"/>
        <v>0</v>
      </c>
      <c r="SSU8" s="6">
        <f t="shared" si="210"/>
        <v>0</v>
      </c>
      <c r="SSV8" s="6">
        <f t="shared" si="210"/>
        <v>0</v>
      </c>
      <c r="SSW8" s="6">
        <f t="shared" si="210"/>
        <v>0</v>
      </c>
      <c r="SSX8" s="6">
        <f t="shared" si="210"/>
        <v>0</v>
      </c>
      <c r="SSY8" s="6">
        <f t="shared" si="210"/>
        <v>0</v>
      </c>
      <c r="SSZ8" s="6">
        <f t="shared" si="210"/>
        <v>0</v>
      </c>
      <c r="STA8" s="6">
        <f t="shared" si="210"/>
        <v>0</v>
      </c>
      <c r="STB8" s="6">
        <f t="shared" si="210"/>
        <v>0</v>
      </c>
      <c r="STC8" s="6">
        <f t="shared" si="210"/>
        <v>0</v>
      </c>
      <c r="STD8" s="6">
        <f t="shared" si="210"/>
        <v>0</v>
      </c>
      <c r="STE8" s="6">
        <f t="shared" si="210"/>
        <v>0</v>
      </c>
      <c r="STF8" s="6">
        <f t="shared" si="210"/>
        <v>0</v>
      </c>
      <c r="STG8" s="6">
        <f t="shared" si="210"/>
        <v>0</v>
      </c>
      <c r="STH8" s="6">
        <f t="shared" si="210"/>
        <v>0</v>
      </c>
      <c r="STI8" s="6">
        <f t="shared" si="210"/>
        <v>0</v>
      </c>
      <c r="STJ8" s="6">
        <f t="shared" si="210"/>
        <v>0</v>
      </c>
      <c r="STK8" s="6">
        <f t="shared" si="210"/>
        <v>0</v>
      </c>
      <c r="STL8" s="6">
        <f t="shared" si="210"/>
        <v>0</v>
      </c>
      <c r="STM8" s="6">
        <f t="shared" si="210"/>
        <v>0</v>
      </c>
      <c r="STN8" s="6">
        <f t="shared" si="210"/>
        <v>0</v>
      </c>
      <c r="STO8" s="6">
        <f t="shared" si="210"/>
        <v>0</v>
      </c>
      <c r="STP8" s="6">
        <f t="shared" si="210"/>
        <v>0</v>
      </c>
      <c r="STQ8" s="6">
        <f t="shared" si="210"/>
        <v>0</v>
      </c>
      <c r="STR8" s="6">
        <f t="shared" si="210"/>
        <v>0</v>
      </c>
      <c r="STS8" s="6">
        <f t="shared" si="210"/>
        <v>0</v>
      </c>
      <c r="STT8" s="6">
        <f t="shared" si="210"/>
        <v>0</v>
      </c>
      <c r="STU8" s="6">
        <f t="shared" si="210"/>
        <v>0</v>
      </c>
      <c r="STV8" s="6">
        <f t="shared" si="210"/>
        <v>0</v>
      </c>
      <c r="STW8" s="6">
        <f t="shared" si="210"/>
        <v>0</v>
      </c>
      <c r="STX8" s="6">
        <f t="shared" si="210"/>
        <v>0</v>
      </c>
      <c r="STY8" s="6">
        <f t="shared" si="210"/>
        <v>0</v>
      </c>
      <c r="STZ8" s="6">
        <f t="shared" si="210"/>
        <v>0</v>
      </c>
      <c r="SUA8" s="6">
        <f t="shared" si="210"/>
        <v>0</v>
      </c>
      <c r="SUB8" s="6">
        <f t="shared" si="210"/>
        <v>0</v>
      </c>
      <c r="SUC8" s="6">
        <f t="shared" si="210"/>
        <v>0</v>
      </c>
      <c r="SUD8" s="6">
        <f t="shared" si="210"/>
        <v>0</v>
      </c>
      <c r="SUE8" s="6">
        <f t="shared" si="210"/>
        <v>0</v>
      </c>
      <c r="SUF8" s="6">
        <f t="shared" si="210"/>
        <v>0</v>
      </c>
      <c r="SUG8" s="6">
        <f t="shared" ref="SUG8:SWR8" si="211">+SUG5+SUG6+SUG7</f>
        <v>0</v>
      </c>
      <c r="SUH8" s="6">
        <f t="shared" si="211"/>
        <v>0</v>
      </c>
      <c r="SUI8" s="6">
        <f t="shared" si="211"/>
        <v>0</v>
      </c>
      <c r="SUJ8" s="6">
        <f t="shared" si="211"/>
        <v>0</v>
      </c>
      <c r="SUK8" s="6">
        <f t="shared" si="211"/>
        <v>0</v>
      </c>
      <c r="SUL8" s="6">
        <f t="shared" si="211"/>
        <v>0</v>
      </c>
      <c r="SUM8" s="6">
        <f t="shared" si="211"/>
        <v>0</v>
      </c>
      <c r="SUN8" s="6">
        <f t="shared" si="211"/>
        <v>0</v>
      </c>
      <c r="SUO8" s="6">
        <f t="shared" si="211"/>
        <v>0</v>
      </c>
      <c r="SUP8" s="6">
        <f t="shared" si="211"/>
        <v>0</v>
      </c>
      <c r="SUQ8" s="6">
        <f t="shared" si="211"/>
        <v>0</v>
      </c>
      <c r="SUR8" s="6">
        <f t="shared" si="211"/>
        <v>0</v>
      </c>
      <c r="SUS8" s="6">
        <f t="shared" si="211"/>
        <v>0</v>
      </c>
      <c r="SUT8" s="6">
        <f t="shared" si="211"/>
        <v>0</v>
      </c>
      <c r="SUU8" s="6">
        <f t="shared" si="211"/>
        <v>0</v>
      </c>
      <c r="SUV8" s="6">
        <f t="shared" si="211"/>
        <v>0</v>
      </c>
      <c r="SUW8" s="6">
        <f t="shared" si="211"/>
        <v>0</v>
      </c>
      <c r="SUX8" s="6">
        <f t="shared" si="211"/>
        <v>0</v>
      </c>
      <c r="SUY8" s="6">
        <f t="shared" si="211"/>
        <v>0</v>
      </c>
      <c r="SUZ8" s="6">
        <f t="shared" si="211"/>
        <v>0</v>
      </c>
      <c r="SVA8" s="6">
        <f t="shared" si="211"/>
        <v>0</v>
      </c>
      <c r="SVB8" s="6">
        <f t="shared" si="211"/>
        <v>0</v>
      </c>
      <c r="SVC8" s="6">
        <f t="shared" si="211"/>
        <v>0</v>
      </c>
      <c r="SVD8" s="6">
        <f t="shared" si="211"/>
        <v>0</v>
      </c>
      <c r="SVE8" s="6">
        <f t="shared" si="211"/>
        <v>0</v>
      </c>
      <c r="SVF8" s="6">
        <f t="shared" si="211"/>
        <v>0</v>
      </c>
      <c r="SVG8" s="6">
        <f t="shared" si="211"/>
        <v>0</v>
      </c>
      <c r="SVH8" s="6">
        <f t="shared" si="211"/>
        <v>0</v>
      </c>
      <c r="SVI8" s="6">
        <f t="shared" si="211"/>
        <v>0</v>
      </c>
      <c r="SVJ8" s="6">
        <f t="shared" si="211"/>
        <v>0</v>
      </c>
      <c r="SVK8" s="6">
        <f t="shared" si="211"/>
        <v>0</v>
      </c>
      <c r="SVL8" s="6">
        <f t="shared" si="211"/>
        <v>0</v>
      </c>
      <c r="SVM8" s="6">
        <f t="shared" si="211"/>
        <v>0</v>
      </c>
      <c r="SVN8" s="6">
        <f t="shared" si="211"/>
        <v>0</v>
      </c>
      <c r="SVO8" s="6">
        <f t="shared" si="211"/>
        <v>0</v>
      </c>
      <c r="SVP8" s="6">
        <f t="shared" si="211"/>
        <v>0</v>
      </c>
      <c r="SVQ8" s="6">
        <f t="shared" si="211"/>
        <v>0</v>
      </c>
      <c r="SVR8" s="6">
        <f t="shared" si="211"/>
        <v>0</v>
      </c>
      <c r="SVS8" s="6">
        <f t="shared" si="211"/>
        <v>0</v>
      </c>
      <c r="SVT8" s="6">
        <f t="shared" si="211"/>
        <v>0</v>
      </c>
      <c r="SVU8" s="6">
        <f t="shared" si="211"/>
        <v>0</v>
      </c>
      <c r="SVV8" s="6">
        <f t="shared" si="211"/>
        <v>0</v>
      </c>
      <c r="SVW8" s="6">
        <f t="shared" si="211"/>
        <v>0</v>
      </c>
      <c r="SVX8" s="6">
        <f t="shared" si="211"/>
        <v>0</v>
      </c>
      <c r="SVY8" s="6">
        <f t="shared" si="211"/>
        <v>0</v>
      </c>
      <c r="SVZ8" s="6">
        <f t="shared" si="211"/>
        <v>0</v>
      </c>
      <c r="SWA8" s="6">
        <f t="shared" si="211"/>
        <v>0</v>
      </c>
      <c r="SWB8" s="6">
        <f t="shared" si="211"/>
        <v>0</v>
      </c>
      <c r="SWC8" s="6">
        <f t="shared" si="211"/>
        <v>0</v>
      </c>
      <c r="SWD8" s="6">
        <f t="shared" si="211"/>
        <v>0</v>
      </c>
      <c r="SWE8" s="6">
        <f t="shared" si="211"/>
        <v>0</v>
      </c>
      <c r="SWF8" s="6">
        <f t="shared" si="211"/>
        <v>0</v>
      </c>
      <c r="SWG8" s="6">
        <f t="shared" si="211"/>
        <v>0</v>
      </c>
      <c r="SWH8" s="6">
        <f t="shared" si="211"/>
        <v>0</v>
      </c>
      <c r="SWI8" s="6">
        <f t="shared" si="211"/>
        <v>0</v>
      </c>
      <c r="SWJ8" s="6">
        <f t="shared" si="211"/>
        <v>0</v>
      </c>
      <c r="SWK8" s="6">
        <f t="shared" si="211"/>
        <v>0</v>
      </c>
      <c r="SWL8" s="6">
        <f t="shared" si="211"/>
        <v>0</v>
      </c>
      <c r="SWM8" s="6">
        <f t="shared" si="211"/>
        <v>0</v>
      </c>
      <c r="SWN8" s="6">
        <f t="shared" si="211"/>
        <v>0</v>
      </c>
      <c r="SWO8" s="6">
        <f t="shared" si="211"/>
        <v>0</v>
      </c>
      <c r="SWP8" s="6">
        <f t="shared" si="211"/>
        <v>0</v>
      </c>
      <c r="SWQ8" s="6">
        <f t="shared" si="211"/>
        <v>0</v>
      </c>
      <c r="SWR8" s="6">
        <f t="shared" si="211"/>
        <v>0</v>
      </c>
      <c r="SWS8" s="6">
        <f t="shared" ref="SWS8:SZD8" si="212">+SWS5+SWS6+SWS7</f>
        <v>0</v>
      </c>
      <c r="SWT8" s="6">
        <f t="shared" si="212"/>
        <v>0</v>
      </c>
      <c r="SWU8" s="6">
        <f t="shared" si="212"/>
        <v>0</v>
      </c>
      <c r="SWV8" s="6">
        <f t="shared" si="212"/>
        <v>0</v>
      </c>
      <c r="SWW8" s="6">
        <f t="shared" si="212"/>
        <v>0</v>
      </c>
      <c r="SWX8" s="6">
        <f t="shared" si="212"/>
        <v>0</v>
      </c>
      <c r="SWY8" s="6">
        <f t="shared" si="212"/>
        <v>0</v>
      </c>
      <c r="SWZ8" s="6">
        <f t="shared" si="212"/>
        <v>0</v>
      </c>
      <c r="SXA8" s="6">
        <f t="shared" si="212"/>
        <v>0</v>
      </c>
      <c r="SXB8" s="6">
        <f t="shared" si="212"/>
        <v>0</v>
      </c>
      <c r="SXC8" s="6">
        <f t="shared" si="212"/>
        <v>0</v>
      </c>
      <c r="SXD8" s="6">
        <f t="shared" si="212"/>
        <v>0</v>
      </c>
      <c r="SXE8" s="6">
        <f t="shared" si="212"/>
        <v>0</v>
      </c>
      <c r="SXF8" s="6">
        <f t="shared" si="212"/>
        <v>0</v>
      </c>
      <c r="SXG8" s="6">
        <f t="shared" si="212"/>
        <v>0</v>
      </c>
      <c r="SXH8" s="6">
        <f t="shared" si="212"/>
        <v>0</v>
      </c>
      <c r="SXI8" s="6">
        <f t="shared" si="212"/>
        <v>0</v>
      </c>
      <c r="SXJ8" s="6">
        <f t="shared" si="212"/>
        <v>0</v>
      </c>
      <c r="SXK8" s="6">
        <f t="shared" si="212"/>
        <v>0</v>
      </c>
      <c r="SXL8" s="6">
        <f t="shared" si="212"/>
        <v>0</v>
      </c>
      <c r="SXM8" s="6">
        <f t="shared" si="212"/>
        <v>0</v>
      </c>
      <c r="SXN8" s="6">
        <f t="shared" si="212"/>
        <v>0</v>
      </c>
      <c r="SXO8" s="6">
        <f t="shared" si="212"/>
        <v>0</v>
      </c>
      <c r="SXP8" s="6">
        <f t="shared" si="212"/>
        <v>0</v>
      </c>
      <c r="SXQ8" s="6">
        <f t="shared" si="212"/>
        <v>0</v>
      </c>
      <c r="SXR8" s="6">
        <f t="shared" si="212"/>
        <v>0</v>
      </c>
      <c r="SXS8" s="6">
        <f t="shared" si="212"/>
        <v>0</v>
      </c>
      <c r="SXT8" s="6">
        <f t="shared" si="212"/>
        <v>0</v>
      </c>
      <c r="SXU8" s="6">
        <f t="shared" si="212"/>
        <v>0</v>
      </c>
      <c r="SXV8" s="6">
        <f t="shared" si="212"/>
        <v>0</v>
      </c>
      <c r="SXW8" s="6">
        <f t="shared" si="212"/>
        <v>0</v>
      </c>
      <c r="SXX8" s="6">
        <f t="shared" si="212"/>
        <v>0</v>
      </c>
      <c r="SXY8" s="6">
        <f t="shared" si="212"/>
        <v>0</v>
      </c>
      <c r="SXZ8" s="6">
        <f t="shared" si="212"/>
        <v>0</v>
      </c>
      <c r="SYA8" s="6">
        <f t="shared" si="212"/>
        <v>0</v>
      </c>
      <c r="SYB8" s="6">
        <f t="shared" si="212"/>
        <v>0</v>
      </c>
      <c r="SYC8" s="6">
        <f t="shared" si="212"/>
        <v>0</v>
      </c>
      <c r="SYD8" s="6">
        <f t="shared" si="212"/>
        <v>0</v>
      </c>
      <c r="SYE8" s="6">
        <f t="shared" si="212"/>
        <v>0</v>
      </c>
      <c r="SYF8" s="6">
        <f t="shared" si="212"/>
        <v>0</v>
      </c>
      <c r="SYG8" s="6">
        <f t="shared" si="212"/>
        <v>0</v>
      </c>
      <c r="SYH8" s="6">
        <f t="shared" si="212"/>
        <v>0</v>
      </c>
      <c r="SYI8" s="6">
        <f t="shared" si="212"/>
        <v>0</v>
      </c>
      <c r="SYJ8" s="6">
        <f t="shared" si="212"/>
        <v>0</v>
      </c>
      <c r="SYK8" s="6">
        <f t="shared" si="212"/>
        <v>0</v>
      </c>
      <c r="SYL8" s="6">
        <f t="shared" si="212"/>
        <v>0</v>
      </c>
      <c r="SYM8" s="6">
        <f t="shared" si="212"/>
        <v>0</v>
      </c>
      <c r="SYN8" s="6">
        <f t="shared" si="212"/>
        <v>0</v>
      </c>
      <c r="SYO8" s="6">
        <f t="shared" si="212"/>
        <v>0</v>
      </c>
      <c r="SYP8" s="6">
        <f t="shared" si="212"/>
        <v>0</v>
      </c>
      <c r="SYQ8" s="6">
        <f t="shared" si="212"/>
        <v>0</v>
      </c>
      <c r="SYR8" s="6">
        <f t="shared" si="212"/>
        <v>0</v>
      </c>
      <c r="SYS8" s="6">
        <f t="shared" si="212"/>
        <v>0</v>
      </c>
      <c r="SYT8" s="6">
        <f t="shared" si="212"/>
        <v>0</v>
      </c>
      <c r="SYU8" s="6">
        <f t="shared" si="212"/>
        <v>0</v>
      </c>
      <c r="SYV8" s="6">
        <f t="shared" si="212"/>
        <v>0</v>
      </c>
      <c r="SYW8" s="6">
        <f t="shared" si="212"/>
        <v>0</v>
      </c>
      <c r="SYX8" s="6">
        <f t="shared" si="212"/>
        <v>0</v>
      </c>
      <c r="SYY8" s="6">
        <f t="shared" si="212"/>
        <v>0</v>
      </c>
      <c r="SYZ8" s="6">
        <f t="shared" si="212"/>
        <v>0</v>
      </c>
      <c r="SZA8" s="6">
        <f t="shared" si="212"/>
        <v>0</v>
      </c>
      <c r="SZB8" s="6">
        <f t="shared" si="212"/>
        <v>0</v>
      </c>
      <c r="SZC8" s="6">
        <f t="shared" si="212"/>
        <v>0</v>
      </c>
      <c r="SZD8" s="6">
        <f t="shared" si="212"/>
        <v>0</v>
      </c>
      <c r="SZE8" s="6">
        <f t="shared" ref="SZE8:TBP8" si="213">+SZE5+SZE6+SZE7</f>
        <v>0</v>
      </c>
      <c r="SZF8" s="6">
        <f t="shared" si="213"/>
        <v>0</v>
      </c>
      <c r="SZG8" s="6">
        <f t="shared" si="213"/>
        <v>0</v>
      </c>
      <c r="SZH8" s="6">
        <f t="shared" si="213"/>
        <v>0</v>
      </c>
      <c r="SZI8" s="6">
        <f t="shared" si="213"/>
        <v>0</v>
      </c>
      <c r="SZJ8" s="6">
        <f t="shared" si="213"/>
        <v>0</v>
      </c>
      <c r="SZK8" s="6">
        <f t="shared" si="213"/>
        <v>0</v>
      </c>
      <c r="SZL8" s="6">
        <f t="shared" si="213"/>
        <v>0</v>
      </c>
      <c r="SZM8" s="6">
        <f t="shared" si="213"/>
        <v>0</v>
      </c>
      <c r="SZN8" s="6">
        <f t="shared" si="213"/>
        <v>0</v>
      </c>
      <c r="SZO8" s="6">
        <f t="shared" si="213"/>
        <v>0</v>
      </c>
      <c r="SZP8" s="6">
        <f t="shared" si="213"/>
        <v>0</v>
      </c>
      <c r="SZQ8" s="6">
        <f t="shared" si="213"/>
        <v>0</v>
      </c>
      <c r="SZR8" s="6">
        <f t="shared" si="213"/>
        <v>0</v>
      </c>
      <c r="SZS8" s="6">
        <f t="shared" si="213"/>
        <v>0</v>
      </c>
      <c r="SZT8" s="6">
        <f t="shared" si="213"/>
        <v>0</v>
      </c>
      <c r="SZU8" s="6">
        <f t="shared" si="213"/>
        <v>0</v>
      </c>
      <c r="SZV8" s="6">
        <f t="shared" si="213"/>
        <v>0</v>
      </c>
      <c r="SZW8" s="6">
        <f t="shared" si="213"/>
        <v>0</v>
      </c>
      <c r="SZX8" s="6">
        <f t="shared" si="213"/>
        <v>0</v>
      </c>
      <c r="SZY8" s="6">
        <f t="shared" si="213"/>
        <v>0</v>
      </c>
      <c r="SZZ8" s="6">
        <f t="shared" si="213"/>
        <v>0</v>
      </c>
      <c r="TAA8" s="6">
        <f t="shared" si="213"/>
        <v>0</v>
      </c>
      <c r="TAB8" s="6">
        <f t="shared" si="213"/>
        <v>0</v>
      </c>
      <c r="TAC8" s="6">
        <f t="shared" si="213"/>
        <v>0</v>
      </c>
      <c r="TAD8" s="6">
        <f t="shared" si="213"/>
        <v>0</v>
      </c>
      <c r="TAE8" s="6">
        <f t="shared" si="213"/>
        <v>0</v>
      </c>
      <c r="TAF8" s="6">
        <f t="shared" si="213"/>
        <v>0</v>
      </c>
      <c r="TAG8" s="6">
        <f t="shared" si="213"/>
        <v>0</v>
      </c>
      <c r="TAH8" s="6">
        <f t="shared" si="213"/>
        <v>0</v>
      </c>
      <c r="TAI8" s="6">
        <f t="shared" si="213"/>
        <v>0</v>
      </c>
      <c r="TAJ8" s="6">
        <f t="shared" si="213"/>
        <v>0</v>
      </c>
      <c r="TAK8" s="6">
        <f t="shared" si="213"/>
        <v>0</v>
      </c>
      <c r="TAL8" s="6">
        <f t="shared" si="213"/>
        <v>0</v>
      </c>
      <c r="TAM8" s="6">
        <f t="shared" si="213"/>
        <v>0</v>
      </c>
      <c r="TAN8" s="6">
        <f t="shared" si="213"/>
        <v>0</v>
      </c>
      <c r="TAO8" s="6">
        <f t="shared" si="213"/>
        <v>0</v>
      </c>
      <c r="TAP8" s="6">
        <f t="shared" si="213"/>
        <v>0</v>
      </c>
      <c r="TAQ8" s="6">
        <f t="shared" si="213"/>
        <v>0</v>
      </c>
      <c r="TAR8" s="6">
        <f t="shared" si="213"/>
        <v>0</v>
      </c>
      <c r="TAS8" s="6">
        <f t="shared" si="213"/>
        <v>0</v>
      </c>
      <c r="TAT8" s="6">
        <f t="shared" si="213"/>
        <v>0</v>
      </c>
      <c r="TAU8" s="6">
        <f t="shared" si="213"/>
        <v>0</v>
      </c>
      <c r="TAV8" s="6">
        <f t="shared" si="213"/>
        <v>0</v>
      </c>
      <c r="TAW8" s="6">
        <f t="shared" si="213"/>
        <v>0</v>
      </c>
      <c r="TAX8" s="6">
        <f t="shared" si="213"/>
        <v>0</v>
      </c>
      <c r="TAY8" s="6">
        <f t="shared" si="213"/>
        <v>0</v>
      </c>
      <c r="TAZ8" s="6">
        <f t="shared" si="213"/>
        <v>0</v>
      </c>
      <c r="TBA8" s="6">
        <f t="shared" si="213"/>
        <v>0</v>
      </c>
      <c r="TBB8" s="6">
        <f t="shared" si="213"/>
        <v>0</v>
      </c>
      <c r="TBC8" s="6">
        <f t="shared" si="213"/>
        <v>0</v>
      </c>
      <c r="TBD8" s="6">
        <f t="shared" si="213"/>
        <v>0</v>
      </c>
      <c r="TBE8" s="6">
        <f t="shared" si="213"/>
        <v>0</v>
      </c>
      <c r="TBF8" s="6">
        <f t="shared" si="213"/>
        <v>0</v>
      </c>
      <c r="TBG8" s="6">
        <f t="shared" si="213"/>
        <v>0</v>
      </c>
      <c r="TBH8" s="6">
        <f t="shared" si="213"/>
        <v>0</v>
      </c>
      <c r="TBI8" s="6">
        <f t="shared" si="213"/>
        <v>0</v>
      </c>
      <c r="TBJ8" s="6">
        <f t="shared" si="213"/>
        <v>0</v>
      </c>
      <c r="TBK8" s="6">
        <f t="shared" si="213"/>
        <v>0</v>
      </c>
      <c r="TBL8" s="6">
        <f t="shared" si="213"/>
        <v>0</v>
      </c>
      <c r="TBM8" s="6">
        <f t="shared" si="213"/>
        <v>0</v>
      </c>
      <c r="TBN8" s="6">
        <f t="shared" si="213"/>
        <v>0</v>
      </c>
      <c r="TBO8" s="6">
        <f t="shared" si="213"/>
        <v>0</v>
      </c>
      <c r="TBP8" s="6">
        <f t="shared" si="213"/>
        <v>0</v>
      </c>
      <c r="TBQ8" s="6">
        <f t="shared" ref="TBQ8:TEB8" si="214">+TBQ5+TBQ6+TBQ7</f>
        <v>0</v>
      </c>
      <c r="TBR8" s="6">
        <f t="shared" si="214"/>
        <v>0</v>
      </c>
      <c r="TBS8" s="6">
        <f t="shared" si="214"/>
        <v>0</v>
      </c>
      <c r="TBT8" s="6">
        <f t="shared" si="214"/>
        <v>0</v>
      </c>
      <c r="TBU8" s="6">
        <f t="shared" si="214"/>
        <v>0</v>
      </c>
      <c r="TBV8" s="6">
        <f t="shared" si="214"/>
        <v>0</v>
      </c>
      <c r="TBW8" s="6">
        <f t="shared" si="214"/>
        <v>0</v>
      </c>
      <c r="TBX8" s="6">
        <f t="shared" si="214"/>
        <v>0</v>
      </c>
      <c r="TBY8" s="6">
        <f t="shared" si="214"/>
        <v>0</v>
      </c>
      <c r="TBZ8" s="6">
        <f t="shared" si="214"/>
        <v>0</v>
      </c>
      <c r="TCA8" s="6">
        <f t="shared" si="214"/>
        <v>0</v>
      </c>
      <c r="TCB8" s="6">
        <f t="shared" si="214"/>
        <v>0</v>
      </c>
      <c r="TCC8" s="6">
        <f t="shared" si="214"/>
        <v>0</v>
      </c>
      <c r="TCD8" s="6">
        <f t="shared" si="214"/>
        <v>0</v>
      </c>
      <c r="TCE8" s="6">
        <f t="shared" si="214"/>
        <v>0</v>
      </c>
      <c r="TCF8" s="6">
        <f t="shared" si="214"/>
        <v>0</v>
      </c>
      <c r="TCG8" s="6">
        <f t="shared" si="214"/>
        <v>0</v>
      </c>
      <c r="TCH8" s="6">
        <f t="shared" si="214"/>
        <v>0</v>
      </c>
      <c r="TCI8" s="6">
        <f t="shared" si="214"/>
        <v>0</v>
      </c>
      <c r="TCJ8" s="6">
        <f t="shared" si="214"/>
        <v>0</v>
      </c>
      <c r="TCK8" s="6">
        <f t="shared" si="214"/>
        <v>0</v>
      </c>
      <c r="TCL8" s="6">
        <f t="shared" si="214"/>
        <v>0</v>
      </c>
      <c r="TCM8" s="6">
        <f t="shared" si="214"/>
        <v>0</v>
      </c>
      <c r="TCN8" s="6">
        <f t="shared" si="214"/>
        <v>0</v>
      </c>
      <c r="TCO8" s="6">
        <f t="shared" si="214"/>
        <v>0</v>
      </c>
      <c r="TCP8" s="6">
        <f t="shared" si="214"/>
        <v>0</v>
      </c>
      <c r="TCQ8" s="6">
        <f t="shared" si="214"/>
        <v>0</v>
      </c>
      <c r="TCR8" s="6">
        <f t="shared" si="214"/>
        <v>0</v>
      </c>
      <c r="TCS8" s="6">
        <f t="shared" si="214"/>
        <v>0</v>
      </c>
      <c r="TCT8" s="6">
        <f t="shared" si="214"/>
        <v>0</v>
      </c>
      <c r="TCU8" s="6">
        <f t="shared" si="214"/>
        <v>0</v>
      </c>
      <c r="TCV8" s="6">
        <f t="shared" si="214"/>
        <v>0</v>
      </c>
      <c r="TCW8" s="6">
        <f t="shared" si="214"/>
        <v>0</v>
      </c>
      <c r="TCX8" s="6">
        <f t="shared" si="214"/>
        <v>0</v>
      </c>
      <c r="TCY8" s="6">
        <f t="shared" si="214"/>
        <v>0</v>
      </c>
      <c r="TCZ8" s="6">
        <f t="shared" si="214"/>
        <v>0</v>
      </c>
      <c r="TDA8" s="6">
        <f t="shared" si="214"/>
        <v>0</v>
      </c>
      <c r="TDB8" s="6">
        <f t="shared" si="214"/>
        <v>0</v>
      </c>
      <c r="TDC8" s="6">
        <f t="shared" si="214"/>
        <v>0</v>
      </c>
      <c r="TDD8" s="6">
        <f t="shared" si="214"/>
        <v>0</v>
      </c>
      <c r="TDE8" s="6">
        <f t="shared" si="214"/>
        <v>0</v>
      </c>
      <c r="TDF8" s="6">
        <f t="shared" si="214"/>
        <v>0</v>
      </c>
      <c r="TDG8" s="6">
        <f t="shared" si="214"/>
        <v>0</v>
      </c>
      <c r="TDH8" s="6">
        <f t="shared" si="214"/>
        <v>0</v>
      </c>
      <c r="TDI8" s="6">
        <f t="shared" si="214"/>
        <v>0</v>
      </c>
      <c r="TDJ8" s="6">
        <f t="shared" si="214"/>
        <v>0</v>
      </c>
      <c r="TDK8" s="6">
        <f t="shared" si="214"/>
        <v>0</v>
      </c>
      <c r="TDL8" s="6">
        <f t="shared" si="214"/>
        <v>0</v>
      </c>
      <c r="TDM8" s="6">
        <f t="shared" si="214"/>
        <v>0</v>
      </c>
      <c r="TDN8" s="6">
        <f t="shared" si="214"/>
        <v>0</v>
      </c>
      <c r="TDO8" s="6">
        <f t="shared" si="214"/>
        <v>0</v>
      </c>
      <c r="TDP8" s="6">
        <f t="shared" si="214"/>
        <v>0</v>
      </c>
      <c r="TDQ8" s="6">
        <f t="shared" si="214"/>
        <v>0</v>
      </c>
      <c r="TDR8" s="6">
        <f t="shared" si="214"/>
        <v>0</v>
      </c>
      <c r="TDS8" s="6">
        <f t="shared" si="214"/>
        <v>0</v>
      </c>
      <c r="TDT8" s="6">
        <f t="shared" si="214"/>
        <v>0</v>
      </c>
      <c r="TDU8" s="6">
        <f t="shared" si="214"/>
        <v>0</v>
      </c>
      <c r="TDV8" s="6">
        <f t="shared" si="214"/>
        <v>0</v>
      </c>
      <c r="TDW8" s="6">
        <f t="shared" si="214"/>
        <v>0</v>
      </c>
      <c r="TDX8" s="6">
        <f t="shared" si="214"/>
        <v>0</v>
      </c>
      <c r="TDY8" s="6">
        <f t="shared" si="214"/>
        <v>0</v>
      </c>
      <c r="TDZ8" s="6">
        <f t="shared" si="214"/>
        <v>0</v>
      </c>
      <c r="TEA8" s="6">
        <f t="shared" si="214"/>
        <v>0</v>
      </c>
      <c r="TEB8" s="6">
        <f t="shared" si="214"/>
        <v>0</v>
      </c>
      <c r="TEC8" s="6">
        <f t="shared" ref="TEC8:TGN8" si="215">+TEC5+TEC6+TEC7</f>
        <v>0</v>
      </c>
      <c r="TED8" s="6">
        <f t="shared" si="215"/>
        <v>0</v>
      </c>
      <c r="TEE8" s="6">
        <f t="shared" si="215"/>
        <v>0</v>
      </c>
      <c r="TEF8" s="6">
        <f t="shared" si="215"/>
        <v>0</v>
      </c>
      <c r="TEG8" s="6">
        <f t="shared" si="215"/>
        <v>0</v>
      </c>
      <c r="TEH8" s="6">
        <f t="shared" si="215"/>
        <v>0</v>
      </c>
      <c r="TEI8" s="6">
        <f t="shared" si="215"/>
        <v>0</v>
      </c>
      <c r="TEJ8" s="6">
        <f t="shared" si="215"/>
        <v>0</v>
      </c>
      <c r="TEK8" s="6">
        <f t="shared" si="215"/>
        <v>0</v>
      </c>
      <c r="TEL8" s="6">
        <f t="shared" si="215"/>
        <v>0</v>
      </c>
      <c r="TEM8" s="6">
        <f t="shared" si="215"/>
        <v>0</v>
      </c>
      <c r="TEN8" s="6">
        <f t="shared" si="215"/>
        <v>0</v>
      </c>
      <c r="TEO8" s="6">
        <f t="shared" si="215"/>
        <v>0</v>
      </c>
      <c r="TEP8" s="6">
        <f t="shared" si="215"/>
        <v>0</v>
      </c>
      <c r="TEQ8" s="6">
        <f t="shared" si="215"/>
        <v>0</v>
      </c>
      <c r="TER8" s="6">
        <f t="shared" si="215"/>
        <v>0</v>
      </c>
      <c r="TES8" s="6">
        <f t="shared" si="215"/>
        <v>0</v>
      </c>
      <c r="TET8" s="6">
        <f t="shared" si="215"/>
        <v>0</v>
      </c>
      <c r="TEU8" s="6">
        <f t="shared" si="215"/>
        <v>0</v>
      </c>
      <c r="TEV8" s="6">
        <f t="shared" si="215"/>
        <v>0</v>
      </c>
      <c r="TEW8" s="6">
        <f t="shared" si="215"/>
        <v>0</v>
      </c>
      <c r="TEX8" s="6">
        <f t="shared" si="215"/>
        <v>0</v>
      </c>
      <c r="TEY8" s="6">
        <f t="shared" si="215"/>
        <v>0</v>
      </c>
      <c r="TEZ8" s="6">
        <f t="shared" si="215"/>
        <v>0</v>
      </c>
      <c r="TFA8" s="6">
        <f t="shared" si="215"/>
        <v>0</v>
      </c>
      <c r="TFB8" s="6">
        <f t="shared" si="215"/>
        <v>0</v>
      </c>
      <c r="TFC8" s="6">
        <f t="shared" si="215"/>
        <v>0</v>
      </c>
      <c r="TFD8" s="6">
        <f t="shared" si="215"/>
        <v>0</v>
      </c>
      <c r="TFE8" s="6">
        <f t="shared" si="215"/>
        <v>0</v>
      </c>
      <c r="TFF8" s="6">
        <f t="shared" si="215"/>
        <v>0</v>
      </c>
      <c r="TFG8" s="6">
        <f t="shared" si="215"/>
        <v>0</v>
      </c>
      <c r="TFH8" s="6">
        <f t="shared" si="215"/>
        <v>0</v>
      </c>
      <c r="TFI8" s="6">
        <f t="shared" si="215"/>
        <v>0</v>
      </c>
      <c r="TFJ8" s="6">
        <f t="shared" si="215"/>
        <v>0</v>
      </c>
      <c r="TFK8" s="6">
        <f t="shared" si="215"/>
        <v>0</v>
      </c>
      <c r="TFL8" s="6">
        <f t="shared" si="215"/>
        <v>0</v>
      </c>
      <c r="TFM8" s="6">
        <f t="shared" si="215"/>
        <v>0</v>
      </c>
      <c r="TFN8" s="6">
        <f t="shared" si="215"/>
        <v>0</v>
      </c>
      <c r="TFO8" s="6">
        <f t="shared" si="215"/>
        <v>0</v>
      </c>
      <c r="TFP8" s="6">
        <f t="shared" si="215"/>
        <v>0</v>
      </c>
      <c r="TFQ8" s="6">
        <f t="shared" si="215"/>
        <v>0</v>
      </c>
      <c r="TFR8" s="6">
        <f t="shared" si="215"/>
        <v>0</v>
      </c>
      <c r="TFS8" s="6">
        <f t="shared" si="215"/>
        <v>0</v>
      </c>
      <c r="TFT8" s="6">
        <f t="shared" si="215"/>
        <v>0</v>
      </c>
      <c r="TFU8" s="6">
        <f t="shared" si="215"/>
        <v>0</v>
      </c>
      <c r="TFV8" s="6">
        <f t="shared" si="215"/>
        <v>0</v>
      </c>
      <c r="TFW8" s="6">
        <f t="shared" si="215"/>
        <v>0</v>
      </c>
      <c r="TFX8" s="6">
        <f t="shared" si="215"/>
        <v>0</v>
      </c>
      <c r="TFY8" s="6">
        <f t="shared" si="215"/>
        <v>0</v>
      </c>
      <c r="TFZ8" s="6">
        <f t="shared" si="215"/>
        <v>0</v>
      </c>
      <c r="TGA8" s="6">
        <f t="shared" si="215"/>
        <v>0</v>
      </c>
      <c r="TGB8" s="6">
        <f t="shared" si="215"/>
        <v>0</v>
      </c>
      <c r="TGC8" s="6">
        <f t="shared" si="215"/>
        <v>0</v>
      </c>
      <c r="TGD8" s="6">
        <f t="shared" si="215"/>
        <v>0</v>
      </c>
      <c r="TGE8" s="6">
        <f t="shared" si="215"/>
        <v>0</v>
      </c>
      <c r="TGF8" s="6">
        <f t="shared" si="215"/>
        <v>0</v>
      </c>
      <c r="TGG8" s="6">
        <f t="shared" si="215"/>
        <v>0</v>
      </c>
      <c r="TGH8" s="6">
        <f t="shared" si="215"/>
        <v>0</v>
      </c>
      <c r="TGI8" s="6">
        <f t="shared" si="215"/>
        <v>0</v>
      </c>
      <c r="TGJ8" s="6">
        <f t="shared" si="215"/>
        <v>0</v>
      </c>
      <c r="TGK8" s="6">
        <f t="shared" si="215"/>
        <v>0</v>
      </c>
      <c r="TGL8" s="6">
        <f t="shared" si="215"/>
        <v>0</v>
      </c>
      <c r="TGM8" s="6">
        <f t="shared" si="215"/>
        <v>0</v>
      </c>
      <c r="TGN8" s="6">
        <f t="shared" si="215"/>
        <v>0</v>
      </c>
      <c r="TGO8" s="6">
        <f t="shared" ref="TGO8:TIZ8" si="216">+TGO5+TGO6+TGO7</f>
        <v>0</v>
      </c>
      <c r="TGP8" s="6">
        <f t="shared" si="216"/>
        <v>0</v>
      </c>
      <c r="TGQ8" s="6">
        <f t="shared" si="216"/>
        <v>0</v>
      </c>
      <c r="TGR8" s="6">
        <f t="shared" si="216"/>
        <v>0</v>
      </c>
      <c r="TGS8" s="6">
        <f t="shared" si="216"/>
        <v>0</v>
      </c>
      <c r="TGT8" s="6">
        <f t="shared" si="216"/>
        <v>0</v>
      </c>
      <c r="TGU8" s="6">
        <f t="shared" si="216"/>
        <v>0</v>
      </c>
      <c r="TGV8" s="6">
        <f t="shared" si="216"/>
        <v>0</v>
      </c>
      <c r="TGW8" s="6">
        <f t="shared" si="216"/>
        <v>0</v>
      </c>
      <c r="TGX8" s="6">
        <f t="shared" si="216"/>
        <v>0</v>
      </c>
      <c r="TGY8" s="6">
        <f t="shared" si="216"/>
        <v>0</v>
      </c>
      <c r="TGZ8" s="6">
        <f t="shared" si="216"/>
        <v>0</v>
      </c>
      <c r="THA8" s="6">
        <f t="shared" si="216"/>
        <v>0</v>
      </c>
      <c r="THB8" s="6">
        <f t="shared" si="216"/>
        <v>0</v>
      </c>
      <c r="THC8" s="6">
        <f t="shared" si="216"/>
        <v>0</v>
      </c>
      <c r="THD8" s="6">
        <f t="shared" si="216"/>
        <v>0</v>
      </c>
      <c r="THE8" s="6">
        <f t="shared" si="216"/>
        <v>0</v>
      </c>
      <c r="THF8" s="6">
        <f t="shared" si="216"/>
        <v>0</v>
      </c>
      <c r="THG8" s="6">
        <f t="shared" si="216"/>
        <v>0</v>
      </c>
      <c r="THH8" s="6">
        <f t="shared" si="216"/>
        <v>0</v>
      </c>
      <c r="THI8" s="6">
        <f t="shared" si="216"/>
        <v>0</v>
      </c>
      <c r="THJ8" s="6">
        <f t="shared" si="216"/>
        <v>0</v>
      </c>
      <c r="THK8" s="6">
        <f t="shared" si="216"/>
        <v>0</v>
      </c>
      <c r="THL8" s="6">
        <f t="shared" si="216"/>
        <v>0</v>
      </c>
      <c r="THM8" s="6">
        <f t="shared" si="216"/>
        <v>0</v>
      </c>
      <c r="THN8" s="6">
        <f t="shared" si="216"/>
        <v>0</v>
      </c>
      <c r="THO8" s="6">
        <f t="shared" si="216"/>
        <v>0</v>
      </c>
      <c r="THP8" s="6">
        <f t="shared" si="216"/>
        <v>0</v>
      </c>
      <c r="THQ8" s="6">
        <f t="shared" si="216"/>
        <v>0</v>
      </c>
      <c r="THR8" s="6">
        <f t="shared" si="216"/>
        <v>0</v>
      </c>
      <c r="THS8" s="6">
        <f t="shared" si="216"/>
        <v>0</v>
      </c>
      <c r="THT8" s="6">
        <f t="shared" si="216"/>
        <v>0</v>
      </c>
      <c r="THU8" s="6">
        <f t="shared" si="216"/>
        <v>0</v>
      </c>
      <c r="THV8" s="6">
        <f t="shared" si="216"/>
        <v>0</v>
      </c>
      <c r="THW8" s="6">
        <f t="shared" si="216"/>
        <v>0</v>
      </c>
      <c r="THX8" s="6">
        <f t="shared" si="216"/>
        <v>0</v>
      </c>
      <c r="THY8" s="6">
        <f t="shared" si="216"/>
        <v>0</v>
      </c>
      <c r="THZ8" s="6">
        <f t="shared" si="216"/>
        <v>0</v>
      </c>
      <c r="TIA8" s="6">
        <f t="shared" si="216"/>
        <v>0</v>
      </c>
      <c r="TIB8" s="6">
        <f t="shared" si="216"/>
        <v>0</v>
      </c>
      <c r="TIC8" s="6">
        <f t="shared" si="216"/>
        <v>0</v>
      </c>
      <c r="TID8" s="6">
        <f t="shared" si="216"/>
        <v>0</v>
      </c>
      <c r="TIE8" s="6">
        <f t="shared" si="216"/>
        <v>0</v>
      </c>
      <c r="TIF8" s="6">
        <f t="shared" si="216"/>
        <v>0</v>
      </c>
      <c r="TIG8" s="6">
        <f t="shared" si="216"/>
        <v>0</v>
      </c>
      <c r="TIH8" s="6">
        <f t="shared" si="216"/>
        <v>0</v>
      </c>
      <c r="TII8" s="6">
        <f t="shared" si="216"/>
        <v>0</v>
      </c>
      <c r="TIJ8" s="6">
        <f t="shared" si="216"/>
        <v>0</v>
      </c>
      <c r="TIK8" s="6">
        <f t="shared" si="216"/>
        <v>0</v>
      </c>
      <c r="TIL8" s="6">
        <f t="shared" si="216"/>
        <v>0</v>
      </c>
      <c r="TIM8" s="6">
        <f t="shared" si="216"/>
        <v>0</v>
      </c>
      <c r="TIN8" s="6">
        <f t="shared" si="216"/>
        <v>0</v>
      </c>
      <c r="TIO8" s="6">
        <f t="shared" si="216"/>
        <v>0</v>
      </c>
      <c r="TIP8" s="6">
        <f t="shared" si="216"/>
        <v>0</v>
      </c>
      <c r="TIQ8" s="6">
        <f t="shared" si="216"/>
        <v>0</v>
      </c>
      <c r="TIR8" s="6">
        <f t="shared" si="216"/>
        <v>0</v>
      </c>
      <c r="TIS8" s="6">
        <f t="shared" si="216"/>
        <v>0</v>
      </c>
      <c r="TIT8" s="6">
        <f t="shared" si="216"/>
        <v>0</v>
      </c>
      <c r="TIU8" s="6">
        <f t="shared" si="216"/>
        <v>0</v>
      </c>
      <c r="TIV8" s="6">
        <f t="shared" si="216"/>
        <v>0</v>
      </c>
      <c r="TIW8" s="6">
        <f t="shared" si="216"/>
        <v>0</v>
      </c>
      <c r="TIX8" s="6">
        <f t="shared" si="216"/>
        <v>0</v>
      </c>
      <c r="TIY8" s="6">
        <f t="shared" si="216"/>
        <v>0</v>
      </c>
      <c r="TIZ8" s="6">
        <f t="shared" si="216"/>
        <v>0</v>
      </c>
      <c r="TJA8" s="6">
        <f t="shared" ref="TJA8:TLL8" si="217">+TJA5+TJA6+TJA7</f>
        <v>0</v>
      </c>
      <c r="TJB8" s="6">
        <f t="shared" si="217"/>
        <v>0</v>
      </c>
      <c r="TJC8" s="6">
        <f t="shared" si="217"/>
        <v>0</v>
      </c>
      <c r="TJD8" s="6">
        <f t="shared" si="217"/>
        <v>0</v>
      </c>
      <c r="TJE8" s="6">
        <f t="shared" si="217"/>
        <v>0</v>
      </c>
      <c r="TJF8" s="6">
        <f t="shared" si="217"/>
        <v>0</v>
      </c>
      <c r="TJG8" s="6">
        <f t="shared" si="217"/>
        <v>0</v>
      </c>
      <c r="TJH8" s="6">
        <f t="shared" si="217"/>
        <v>0</v>
      </c>
      <c r="TJI8" s="6">
        <f t="shared" si="217"/>
        <v>0</v>
      </c>
      <c r="TJJ8" s="6">
        <f t="shared" si="217"/>
        <v>0</v>
      </c>
      <c r="TJK8" s="6">
        <f t="shared" si="217"/>
        <v>0</v>
      </c>
      <c r="TJL8" s="6">
        <f t="shared" si="217"/>
        <v>0</v>
      </c>
      <c r="TJM8" s="6">
        <f t="shared" si="217"/>
        <v>0</v>
      </c>
      <c r="TJN8" s="6">
        <f t="shared" si="217"/>
        <v>0</v>
      </c>
      <c r="TJO8" s="6">
        <f t="shared" si="217"/>
        <v>0</v>
      </c>
      <c r="TJP8" s="6">
        <f t="shared" si="217"/>
        <v>0</v>
      </c>
      <c r="TJQ8" s="6">
        <f t="shared" si="217"/>
        <v>0</v>
      </c>
      <c r="TJR8" s="6">
        <f t="shared" si="217"/>
        <v>0</v>
      </c>
      <c r="TJS8" s="6">
        <f t="shared" si="217"/>
        <v>0</v>
      </c>
      <c r="TJT8" s="6">
        <f t="shared" si="217"/>
        <v>0</v>
      </c>
      <c r="TJU8" s="6">
        <f t="shared" si="217"/>
        <v>0</v>
      </c>
      <c r="TJV8" s="6">
        <f t="shared" si="217"/>
        <v>0</v>
      </c>
      <c r="TJW8" s="6">
        <f t="shared" si="217"/>
        <v>0</v>
      </c>
      <c r="TJX8" s="6">
        <f t="shared" si="217"/>
        <v>0</v>
      </c>
      <c r="TJY8" s="6">
        <f t="shared" si="217"/>
        <v>0</v>
      </c>
      <c r="TJZ8" s="6">
        <f t="shared" si="217"/>
        <v>0</v>
      </c>
      <c r="TKA8" s="6">
        <f t="shared" si="217"/>
        <v>0</v>
      </c>
      <c r="TKB8" s="6">
        <f t="shared" si="217"/>
        <v>0</v>
      </c>
      <c r="TKC8" s="6">
        <f t="shared" si="217"/>
        <v>0</v>
      </c>
      <c r="TKD8" s="6">
        <f t="shared" si="217"/>
        <v>0</v>
      </c>
      <c r="TKE8" s="6">
        <f t="shared" si="217"/>
        <v>0</v>
      </c>
      <c r="TKF8" s="6">
        <f t="shared" si="217"/>
        <v>0</v>
      </c>
      <c r="TKG8" s="6">
        <f t="shared" si="217"/>
        <v>0</v>
      </c>
      <c r="TKH8" s="6">
        <f t="shared" si="217"/>
        <v>0</v>
      </c>
      <c r="TKI8" s="6">
        <f t="shared" si="217"/>
        <v>0</v>
      </c>
      <c r="TKJ8" s="6">
        <f t="shared" si="217"/>
        <v>0</v>
      </c>
      <c r="TKK8" s="6">
        <f t="shared" si="217"/>
        <v>0</v>
      </c>
      <c r="TKL8" s="6">
        <f t="shared" si="217"/>
        <v>0</v>
      </c>
      <c r="TKM8" s="6">
        <f t="shared" si="217"/>
        <v>0</v>
      </c>
      <c r="TKN8" s="6">
        <f t="shared" si="217"/>
        <v>0</v>
      </c>
      <c r="TKO8" s="6">
        <f t="shared" si="217"/>
        <v>0</v>
      </c>
      <c r="TKP8" s="6">
        <f t="shared" si="217"/>
        <v>0</v>
      </c>
      <c r="TKQ8" s="6">
        <f t="shared" si="217"/>
        <v>0</v>
      </c>
      <c r="TKR8" s="6">
        <f t="shared" si="217"/>
        <v>0</v>
      </c>
      <c r="TKS8" s="6">
        <f t="shared" si="217"/>
        <v>0</v>
      </c>
      <c r="TKT8" s="6">
        <f t="shared" si="217"/>
        <v>0</v>
      </c>
      <c r="TKU8" s="6">
        <f t="shared" si="217"/>
        <v>0</v>
      </c>
      <c r="TKV8" s="6">
        <f t="shared" si="217"/>
        <v>0</v>
      </c>
      <c r="TKW8" s="6">
        <f t="shared" si="217"/>
        <v>0</v>
      </c>
      <c r="TKX8" s="6">
        <f t="shared" si="217"/>
        <v>0</v>
      </c>
      <c r="TKY8" s="6">
        <f t="shared" si="217"/>
        <v>0</v>
      </c>
      <c r="TKZ8" s="6">
        <f t="shared" si="217"/>
        <v>0</v>
      </c>
      <c r="TLA8" s="6">
        <f t="shared" si="217"/>
        <v>0</v>
      </c>
      <c r="TLB8" s="6">
        <f t="shared" si="217"/>
        <v>0</v>
      </c>
      <c r="TLC8" s="6">
        <f t="shared" si="217"/>
        <v>0</v>
      </c>
      <c r="TLD8" s="6">
        <f t="shared" si="217"/>
        <v>0</v>
      </c>
      <c r="TLE8" s="6">
        <f t="shared" si="217"/>
        <v>0</v>
      </c>
      <c r="TLF8" s="6">
        <f t="shared" si="217"/>
        <v>0</v>
      </c>
      <c r="TLG8" s="6">
        <f t="shared" si="217"/>
        <v>0</v>
      </c>
      <c r="TLH8" s="6">
        <f t="shared" si="217"/>
        <v>0</v>
      </c>
      <c r="TLI8" s="6">
        <f t="shared" si="217"/>
        <v>0</v>
      </c>
      <c r="TLJ8" s="6">
        <f t="shared" si="217"/>
        <v>0</v>
      </c>
      <c r="TLK8" s="6">
        <f t="shared" si="217"/>
        <v>0</v>
      </c>
      <c r="TLL8" s="6">
        <f t="shared" si="217"/>
        <v>0</v>
      </c>
      <c r="TLM8" s="6">
        <f t="shared" ref="TLM8:TNX8" si="218">+TLM5+TLM6+TLM7</f>
        <v>0</v>
      </c>
      <c r="TLN8" s="6">
        <f t="shared" si="218"/>
        <v>0</v>
      </c>
      <c r="TLO8" s="6">
        <f t="shared" si="218"/>
        <v>0</v>
      </c>
      <c r="TLP8" s="6">
        <f t="shared" si="218"/>
        <v>0</v>
      </c>
      <c r="TLQ8" s="6">
        <f t="shared" si="218"/>
        <v>0</v>
      </c>
      <c r="TLR8" s="6">
        <f t="shared" si="218"/>
        <v>0</v>
      </c>
      <c r="TLS8" s="6">
        <f t="shared" si="218"/>
        <v>0</v>
      </c>
      <c r="TLT8" s="6">
        <f t="shared" si="218"/>
        <v>0</v>
      </c>
      <c r="TLU8" s="6">
        <f t="shared" si="218"/>
        <v>0</v>
      </c>
      <c r="TLV8" s="6">
        <f t="shared" si="218"/>
        <v>0</v>
      </c>
      <c r="TLW8" s="6">
        <f t="shared" si="218"/>
        <v>0</v>
      </c>
      <c r="TLX8" s="6">
        <f t="shared" si="218"/>
        <v>0</v>
      </c>
      <c r="TLY8" s="6">
        <f t="shared" si="218"/>
        <v>0</v>
      </c>
      <c r="TLZ8" s="6">
        <f t="shared" si="218"/>
        <v>0</v>
      </c>
      <c r="TMA8" s="6">
        <f t="shared" si="218"/>
        <v>0</v>
      </c>
      <c r="TMB8" s="6">
        <f t="shared" si="218"/>
        <v>0</v>
      </c>
      <c r="TMC8" s="6">
        <f t="shared" si="218"/>
        <v>0</v>
      </c>
      <c r="TMD8" s="6">
        <f t="shared" si="218"/>
        <v>0</v>
      </c>
      <c r="TME8" s="6">
        <f t="shared" si="218"/>
        <v>0</v>
      </c>
      <c r="TMF8" s="6">
        <f t="shared" si="218"/>
        <v>0</v>
      </c>
      <c r="TMG8" s="6">
        <f t="shared" si="218"/>
        <v>0</v>
      </c>
      <c r="TMH8" s="6">
        <f t="shared" si="218"/>
        <v>0</v>
      </c>
      <c r="TMI8" s="6">
        <f t="shared" si="218"/>
        <v>0</v>
      </c>
      <c r="TMJ8" s="6">
        <f t="shared" si="218"/>
        <v>0</v>
      </c>
      <c r="TMK8" s="6">
        <f t="shared" si="218"/>
        <v>0</v>
      </c>
      <c r="TML8" s="6">
        <f t="shared" si="218"/>
        <v>0</v>
      </c>
      <c r="TMM8" s="6">
        <f t="shared" si="218"/>
        <v>0</v>
      </c>
      <c r="TMN8" s="6">
        <f t="shared" si="218"/>
        <v>0</v>
      </c>
      <c r="TMO8" s="6">
        <f t="shared" si="218"/>
        <v>0</v>
      </c>
      <c r="TMP8" s="6">
        <f t="shared" si="218"/>
        <v>0</v>
      </c>
      <c r="TMQ8" s="6">
        <f t="shared" si="218"/>
        <v>0</v>
      </c>
      <c r="TMR8" s="6">
        <f t="shared" si="218"/>
        <v>0</v>
      </c>
      <c r="TMS8" s="6">
        <f t="shared" si="218"/>
        <v>0</v>
      </c>
      <c r="TMT8" s="6">
        <f t="shared" si="218"/>
        <v>0</v>
      </c>
      <c r="TMU8" s="6">
        <f t="shared" si="218"/>
        <v>0</v>
      </c>
      <c r="TMV8" s="6">
        <f t="shared" si="218"/>
        <v>0</v>
      </c>
      <c r="TMW8" s="6">
        <f t="shared" si="218"/>
        <v>0</v>
      </c>
      <c r="TMX8" s="6">
        <f t="shared" si="218"/>
        <v>0</v>
      </c>
      <c r="TMY8" s="6">
        <f t="shared" si="218"/>
        <v>0</v>
      </c>
      <c r="TMZ8" s="6">
        <f t="shared" si="218"/>
        <v>0</v>
      </c>
      <c r="TNA8" s="6">
        <f t="shared" si="218"/>
        <v>0</v>
      </c>
      <c r="TNB8" s="6">
        <f t="shared" si="218"/>
        <v>0</v>
      </c>
      <c r="TNC8" s="6">
        <f t="shared" si="218"/>
        <v>0</v>
      </c>
      <c r="TND8" s="6">
        <f t="shared" si="218"/>
        <v>0</v>
      </c>
      <c r="TNE8" s="6">
        <f t="shared" si="218"/>
        <v>0</v>
      </c>
      <c r="TNF8" s="6">
        <f t="shared" si="218"/>
        <v>0</v>
      </c>
      <c r="TNG8" s="6">
        <f t="shared" si="218"/>
        <v>0</v>
      </c>
      <c r="TNH8" s="6">
        <f t="shared" si="218"/>
        <v>0</v>
      </c>
      <c r="TNI8" s="6">
        <f t="shared" si="218"/>
        <v>0</v>
      </c>
      <c r="TNJ8" s="6">
        <f t="shared" si="218"/>
        <v>0</v>
      </c>
      <c r="TNK8" s="6">
        <f t="shared" si="218"/>
        <v>0</v>
      </c>
      <c r="TNL8" s="6">
        <f t="shared" si="218"/>
        <v>0</v>
      </c>
      <c r="TNM8" s="6">
        <f t="shared" si="218"/>
        <v>0</v>
      </c>
      <c r="TNN8" s="6">
        <f t="shared" si="218"/>
        <v>0</v>
      </c>
      <c r="TNO8" s="6">
        <f t="shared" si="218"/>
        <v>0</v>
      </c>
      <c r="TNP8" s="6">
        <f t="shared" si="218"/>
        <v>0</v>
      </c>
      <c r="TNQ8" s="6">
        <f t="shared" si="218"/>
        <v>0</v>
      </c>
      <c r="TNR8" s="6">
        <f t="shared" si="218"/>
        <v>0</v>
      </c>
      <c r="TNS8" s="6">
        <f t="shared" si="218"/>
        <v>0</v>
      </c>
      <c r="TNT8" s="6">
        <f t="shared" si="218"/>
        <v>0</v>
      </c>
      <c r="TNU8" s="6">
        <f t="shared" si="218"/>
        <v>0</v>
      </c>
      <c r="TNV8" s="6">
        <f t="shared" si="218"/>
        <v>0</v>
      </c>
      <c r="TNW8" s="6">
        <f t="shared" si="218"/>
        <v>0</v>
      </c>
      <c r="TNX8" s="6">
        <f t="shared" si="218"/>
        <v>0</v>
      </c>
      <c r="TNY8" s="6">
        <f t="shared" ref="TNY8:TQJ8" si="219">+TNY5+TNY6+TNY7</f>
        <v>0</v>
      </c>
      <c r="TNZ8" s="6">
        <f t="shared" si="219"/>
        <v>0</v>
      </c>
      <c r="TOA8" s="6">
        <f t="shared" si="219"/>
        <v>0</v>
      </c>
      <c r="TOB8" s="6">
        <f t="shared" si="219"/>
        <v>0</v>
      </c>
      <c r="TOC8" s="6">
        <f t="shared" si="219"/>
        <v>0</v>
      </c>
      <c r="TOD8" s="6">
        <f t="shared" si="219"/>
        <v>0</v>
      </c>
      <c r="TOE8" s="6">
        <f t="shared" si="219"/>
        <v>0</v>
      </c>
      <c r="TOF8" s="6">
        <f t="shared" si="219"/>
        <v>0</v>
      </c>
      <c r="TOG8" s="6">
        <f t="shared" si="219"/>
        <v>0</v>
      </c>
      <c r="TOH8" s="6">
        <f t="shared" si="219"/>
        <v>0</v>
      </c>
      <c r="TOI8" s="6">
        <f t="shared" si="219"/>
        <v>0</v>
      </c>
      <c r="TOJ8" s="6">
        <f t="shared" si="219"/>
        <v>0</v>
      </c>
      <c r="TOK8" s="6">
        <f t="shared" si="219"/>
        <v>0</v>
      </c>
      <c r="TOL8" s="6">
        <f t="shared" si="219"/>
        <v>0</v>
      </c>
      <c r="TOM8" s="6">
        <f t="shared" si="219"/>
        <v>0</v>
      </c>
      <c r="TON8" s="6">
        <f t="shared" si="219"/>
        <v>0</v>
      </c>
      <c r="TOO8" s="6">
        <f t="shared" si="219"/>
        <v>0</v>
      </c>
      <c r="TOP8" s="6">
        <f t="shared" si="219"/>
        <v>0</v>
      </c>
      <c r="TOQ8" s="6">
        <f t="shared" si="219"/>
        <v>0</v>
      </c>
      <c r="TOR8" s="6">
        <f t="shared" si="219"/>
        <v>0</v>
      </c>
      <c r="TOS8" s="6">
        <f t="shared" si="219"/>
        <v>0</v>
      </c>
      <c r="TOT8" s="6">
        <f t="shared" si="219"/>
        <v>0</v>
      </c>
      <c r="TOU8" s="6">
        <f t="shared" si="219"/>
        <v>0</v>
      </c>
      <c r="TOV8" s="6">
        <f t="shared" si="219"/>
        <v>0</v>
      </c>
      <c r="TOW8" s="6">
        <f t="shared" si="219"/>
        <v>0</v>
      </c>
      <c r="TOX8" s="6">
        <f t="shared" si="219"/>
        <v>0</v>
      </c>
      <c r="TOY8" s="6">
        <f t="shared" si="219"/>
        <v>0</v>
      </c>
      <c r="TOZ8" s="6">
        <f t="shared" si="219"/>
        <v>0</v>
      </c>
      <c r="TPA8" s="6">
        <f t="shared" si="219"/>
        <v>0</v>
      </c>
      <c r="TPB8" s="6">
        <f t="shared" si="219"/>
        <v>0</v>
      </c>
      <c r="TPC8" s="6">
        <f t="shared" si="219"/>
        <v>0</v>
      </c>
      <c r="TPD8" s="6">
        <f t="shared" si="219"/>
        <v>0</v>
      </c>
      <c r="TPE8" s="6">
        <f t="shared" si="219"/>
        <v>0</v>
      </c>
      <c r="TPF8" s="6">
        <f t="shared" si="219"/>
        <v>0</v>
      </c>
      <c r="TPG8" s="6">
        <f t="shared" si="219"/>
        <v>0</v>
      </c>
      <c r="TPH8" s="6">
        <f t="shared" si="219"/>
        <v>0</v>
      </c>
      <c r="TPI8" s="6">
        <f t="shared" si="219"/>
        <v>0</v>
      </c>
      <c r="TPJ8" s="6">
        <f t="shared" si="219"/>
        <v>0</v>
      </c>
      <c r="TPK8" s="6">
        <f t="shared" si="219"/>
        <v>0</v>
      </c>
      <c r="TPL8" s="6">
        <f t="shared" si="219"/>
        <v>0</v>
      </c>
      <c r="TPM8" s="6">
        <f t="shared" si="219"/>
        <v>0</v>
      </c>
      <c r="TPN8" s="6">
        <f t="shared" si="219"/>
        <v>0</v>
      </c>
      <c r="TPO8" s="6">
        <f t="shared" si="219"/>
        <v>0</v>
      </c>
      <c r="TPP8" s="6">
        <f t="shared" si="219"/>
        <v>0</v>
      </c>
      <c r="TPQ8" s="6">
        <f t="shared" si="219"/>
        <v>0</v>
      </c>
      <c r="TPR8" s="6">
        <f t="shared" si="219"/>
        <v>0</v>
      </c>
      <c r="TPS8" s="6">
        <f t="shared" si="219"/>
        <v>0</v>
      </c>
      <c r="TPT8" s="6">
        <f t="shared" si="219"/>
        <v>0</v>
      </c>
      <c r="TPU8" s="6">
        <f t="shared" si="219"/>
        <v>0</v>
      </c>
      <c r="TPV8" s="6">
        <f t="shared" si="219"/>
        <v>0</v>
      </c>
      <c r="TPW8" s="6">
        <f t="shared" si="219"/>
        <v>0</v>
      </c>
      <c r="TPX8" s="6">
        <f t="shared" si="219"/>
        <v>0</v>
      </c>
      <c r="TPY8" s="6">
        <f t="shared" si="219"/>
        <v>0</v>
      </c>
      <c r="TPZ8" s="6">
        <f t="shared" si="219"/>
        <v>0</v>
      </c>
      <c r="TQA8" s="6">
        <f t="shared" si="219"/>
        <v>0</v>
      </c>
      <c r="TQB8" s="6">
        <f t="shared" si="219"/>
        <v>0</v>
      </c>
      <c r="TQC8" s="6">
        <f t="shared" si="219"/>
        <v>0</v>
      </c>
      <c r="TQD8" s="6">
        <f t="shared" si="219"/>
        <v>0</v>
      </c>
      <c r="TQE8" s="6">
        <f t="shared" si="219"/>
        <v>0</v>
      </c>
      <c r="TQF8" s="6">
        <f t="shared" si="219"/>
        <v>0</v>
      </c>
      <c r="TQG8" s="6">
        <f t="shared" si="219"/>
        <v>0</v>
      </c>
      <c r="TQH8" s="6">
        <f t="shared" si="219"/>
        <v>0</v>
      </c>
      <c r="TQI8" s="6">
        <f t="shared" si="219"/>
        <v>0</v>
      </c>
      <c r="TQJ8" s="6">
        <f t="shared" si="219"/>
        <v>0</v>
      </c>
      <c r="TQK8" s="6">
        <f t="shared" ref="TQK8:TSV8" si="220">+TQK5+TQK6+TQK7</f>
        <v>0</v>
      </c>
      <c r="TQL8" s="6">
        <f t="shared" si="220"/>
        <v>0</v>
      </c>
      <c r="TQM8" s="6">
        <f t="shared" si="220"/>
        <v>0</v>
      </c>
      <c r="TQN8" s="6">
        <f t="shared" si="220"/>
        <v>0</v>
      </c>
      <c r="TQO8" s="6">
        <f t="shared" si="220"/>
        <v>0</v>
      </c>
      <c r="TQP8" s="6">
        <f t="shared" si="220"/>
        <v>0</v>
      </c>
      <c r="TQQ8" s="6">
        <f t="shared" si="220"/>
        <v>0</v>
      </c>
      <c r="TQR8" s="6">
        <f t="shared" si="220"/>
        <v>0</v>
      </c>
      <c r="TQS8" s="6">
        <f t="shared" si="220"/>
        <v>0</v>
      </c>
      <c r="TQT8" s="6">
        <f t="shared" si="220"/>
        <v>0</v>
      </c>
      <c r="TQU8" s="6">
        <f t="shared" si="220"/>
        <v>0</v>
      </c>
      <c r="TQV8" s="6">
        <f t="shared" si="220"/>
        <v>0</v>
      </c>
      <c r="TQW8" s="6">
        <f t="shared" si="220"/>
        <v>0</v>
      </c>
      <c r="TQX8" s="6">
        <f t="shared" si="220"/>
        <v>0</v>
      </c>
      <c r="TQY8" s="6">
        <f t="shared" si="220"/>
        <v>0</v>
      </c>
      <c r="TQZ8" s="6">
        <f t="shared" si="220"/>
        <v>0</v>
      </c>
      <c r="TRA8" s="6">
        <f t="shared" si="220"/>
        <v>0</v>
      </c>
      <c r="TRB8" s="6">
        <f t="shared" si="220"/>
        <v>0</v>
      </c>
      <c r="TRC8" s="6">
        <f t="shared" si="220"/>
        <v>0</v>
      </c>
      <c r="TRD8" s="6">
        <f t="shared" si="220"/>
        <v>0</v>
      </c>
      <c r="TRE8" s="6">
        <f t="shared" si="220"/>
        <v>0</v>
      </c>
      <c r="TRF8" s="6">
        <f t="shared" si="220"/>
        <v>0</v>
      </c>
      <c r="TRG8" s="6">
        <f t="shared" si="220"/>
        <v>0</v>
      </c>
      <c r="TRH8" s="6">
        <f t="shared" si="220"/>
        <v>0</v>
      </c>
      <c r="TRI8" s="6">
        <f t="shared" si="220"/>
        <v>0</v>
      </c>
      <c r="TRJ8" s="6">
        <f t="shared" si="220"/>
        <v>0</v>
      </c>
      <c r="TRK8" s="6">
        <f t="shared" si="220"/>
        <v>0</v>
      </c>
      <c r="TRL8" s="6">
        <f t="shared" si="220"/>
        <v>0</v>
      </c>
      <c r="TRM8" s="6">
        <f t="shared" si="220"/>
        <v>0</v>
      </c>
      <c r="TRN8" s="6">
        <f t="shared" si="220"/>
        <v>0</v>
      </c>
      <c r="TRO8" s="6">
        <f t="shared" si="220"/>
        <v>0</v>
      </c>
      <c r="TRP8" s="6">
        <f t="shared" si="220"/>
        <v>0</v>
      </c>
      <c r="TRQ8" s="6">
        <f t="shared" si="220"/>
        <v>0</v>
      </c>
      <c r="TRR8" s="6">
        <f t="shared" si="220"/>
        <v>0</v>
      </c>
      <c r="TRS8" s="6">
        <f t="shared" si="220"/>
        <v>0</v>
      </c>
      <c r="TRT8" s="6">
        <f t="shared" si="220"/>
        <v>0</v>
      </c>
      <c r="TRU8" s="6">
        <f t="shared" si="220"/>
        <v>0</v>
      </c>
      <c r="TRV8" s="6">
        <f t="shared" si="220"/>
        <v>0</v>
      </c>
      <c r="TRW8" s="6">
        <f t="shared" si="220"/>
        <v>0</v>
      </c>
      <c r="TRX8" s="6">
        <f t="shared" si="220"/>
        <v>0</v>
      </c>
      <c r="TRY8" s="6">
        <f t="shared" si="220"/>
        <v>0</v>
      </c>
      <c r="TRZ8" s="6">
        <f t="shared" si="220"/>
        <v>0</v>
      </c>
      <c r="TSA8" s="6">
        <f t="shared" si="220"/>
        <v>0</v>
      </c>
      <c r="TSB8" s="6">
        <f t="shared" si="220"/>
        <v>0</v>
      </c>
      <c r="TSC8" s="6">
        <f t="shared" si="220"/>
        <v>0</v>
      </c>
      <c r="TSD8" s="6">
        <f t="shared" si="220"/>
        <v>0</v>
      </c>
      <c r="TSE8" s="6">
        <f t="shared" si="220"/>
        <v>0</v>
      </c>
      <c r="TSF8" s="6">
        <f t="shared" si="220"/>
        <v>0</v>
      </c>
      <c r="TSG8" s="6">
        <f t="shared" si="220"/>
        <v>0</v>
      </c>
      <c r="TSH8" s="6">
        <f t="shared" si="220"/>
        <v>0</v>
      </c>
      <c r="TSI8" s="6">
        <f t="shared" si="220"/>
        <v>0</v>
      </c>
      <c r="TSJ8" s="6">
        <f t="shared" si="220"/>
        <v>0</v>
      </c>
      <c r="TSK8" s="6">
        <f t="shared" si="220"/>
        <v>0</v>
      </c>
      <c r="TSL8" s="6">
        <f t="shared" si="220"/>
        <v>0</v>
      </c>
      <c r="TSM8" s="6">
        <f t="shared" si="220"/>
        <v>0</v>
      </c>
      <c r="TSN8" s="6">
        <f t="shared" si="220"/>
        <v>0</v>
      </c>
      <c r="TSO8" s="6">
        <f t="shared" si="220"/>
        <v>0</v>
      </c>
      <c r="TSP8" s="6">
        <f t="shared" si="220"/>
        <v>0</v>
      </c>
      <c r="TSQ8" s="6">
        <f t="shared" si="220"/>
        <v>0</v>
      </c>
      <c r="TSR8" s="6">
        <f t="shared" si="220"/>
        <v>0</v>
      </c>
      <c r="TSS8" s="6">
        <f t="shared" si="220"/>
        <v>0</v>
      </c>
      <c r="TST8" s="6">
        <f t="shared" si="220"/>
        <v>0</v>
      </c>
      <c r="TSU8" s="6">
        <f t="shared" si="220"/>
        <v>0</v>
      </c>
      <c r="TSV8" s="6">
        <f t="shared" si="220"/>
        <v>0</v>
      </c>
      <c r="TSW8" s="6">
        <f t="shared" ref="TSW8:TVH8" si="221">+TSW5+TSW6+TSW7</f>
        <v>0</v>
      </c>
      <c r="TSX8" s="6">
        <f t="shared" si="221"/>
        <v>0</v>
      </c>
      <c r="TSY8" s="6">
        <f t="shared" si="221"/>
        <v>0</v>
      </c>
      <c r="TSZ8" s="6">
        <f t="shared" si="221"/>
        <v>0</v>
      </c>
      <c r="TTA8" s="6">
        <f t="shared" si="221"/>
        <v>0</v>
      </c>
      <c r="TTB8" s="6">
        <f t="shared" si="221"/>
        <v>0</v>
      </c>
      <c r="TTC8" s="6">
        <f t="shared" si="221"/>
        <v>0</v>
      </c>
      <c r="TTD8" s="6">
        <f t="shared" si="221"/>
        <v>0</v>
      </c>
      <c r="TTE8" s="6">
        <f t="shared" si="221"/>
        <v>0</v>
      </c>
      <c r="TTF8" s="6">
        <f t="shared" si="221"/>
        <v>0</v>
      </c>
      <c r="TTG8" s="6">
        <f t="shared" si="221"/>
        <v>0</v>
      </c>
      <c r="TTH8" s="6">
        <f t="shared" si="221"/>
        <v>0</v>
      </c>
      <c r="TTI8" s="6">
        <f t="shared" si="221"/>
        <v>0</v>
      </c>
      <c r="TTJ8" s="6">
        <f t="shared" si="221"/>
        <v>0</v>
      </c>
      <c r="TTK8" s="6">
        <f t="shared" si="221"/>
        <v>0</v>
      </c>
      <c r="TTL8" s="6">
        <f t="shared" si="221"/>
        <v>0</v>
      </c>
      <c r="TTM8" s="6">
        <f t="shared" si="221"/>
        <v>0</v>
      </c>
      <c r="TTN8" s="6">
        <f t="shared" si="221"/>
        <v>0</v>
      </c>
      <c r="TTO8" s="6">
        <f t="shared" si="221"/>
        <v>0</v>
      </c>
      <c r="TTP8" s="6">
        <f t="shared" si="221"/>
        <v>0</v>
      </c>
      <c r="TTQ8" s="6">
        <f t="shared" si="221"/>
        <v>0</v>
      </c>
      <c r="TTR8" s="6">
        <f t="shared" si="221"/>
        <v>0</v>
      </c>
      <c r="TTS8" s="6">
        <f t="shared" si="221"/>
        <v>0</v>
      </c>
      <c r="TTT8" s="6">
        <f t="shared" si="221"/>
        <v>0</v>
      </c>
      <c r="TTU8" s="6">
        <f t="shared" si="221"/>
        <v>0</v>
      </c>
      <c r="TTV8" s="6">
        <f t="shared" si="221"/>
        <v>0</v>
      </c>
      <c r="TTW8" s="6">
        <f t="shared" si="221"/>
        <v>0</v>
      </c>
      <c r="TTX8" s="6">
        <f t="shared" si="221"/>
        <v>0</v>
      </c>
      <c r="TTY8" s="6">
        <f t="shared" si="221"/>
        <v>0</v>
      </c>
      <c r="TTZ8" s="6">
        <f t="shared" si="221"/>
        <v>0</v>
      </c>
      <c r="TUA8" s="6">
        <f t="shared" si="221"/>
        <v>0</v>
      </c>
      <c r="TUB8" s="6">
        <f t="shared" si="221"/>
        <v>0</v>
      </c>
      <c r="TUC8" s="6">
        <f t="shared" si="221"/>
        <v>0</v>
      </c>
      <c r="TUD8" s="6">
        <f t="shared" si="221"/>
        <v>0</v>
      </c>
      <c r="TUE8" s="6">
        <f t="shared" si="221"/>
        <v>0</v>
      </c>
      <c r="TUF8" s="6">
        <f t="shared" si="221"/>
        <v>0</v>
      </c>
      <c r="TUG8" s="6">
        <f t="shared" si="221"/>
        <v>0</v>
      </c>
      <c r="TUH8" s="6">
        <f t="shared" si="221"/>
        <v>0</v>
      </c>
      <c r="TUI8" s="6">
        <f t="shared" si="221"/>
        <v>0</v>
      </c>
      <c r="TUJ8" s="6">
        <f t="shared" si="221"/>
        <v>0</v>
      </c>
      <c r="TUK8" s="6">
        <f t="shared" si="221"/>
        <v>0</v>
      </c>
      <c r="TUL8" s="6">
        <f t="shared" si="221"/>
        <v>0</v>
      </c>
      <c r="TUM8" s="6">
        <f t="shared" si="221"/>
        <v>0</v>
      </c>
      <c r="TUN8" s="6">
        <f t="shared" si="221"/>
        <v>0</v>
      </c>
      <c r="TUO8" s="6">
        <f t="shared" si="221"/>
        <v>0</v>
      </c>
      <c r="TUP8" s="6">
        <f t="shared" si="221"/>
        <v>0</v>
      </c>
      <c r="TUQ8" s="6">
        <f t="shared" si="221"/>
        <v>0</v>
      </c>
      <c r="TUR8" s="6">
        <f t="shared" si="221"/>
        <v>0</v>
      </c>
      <c r="TUS8" s="6">
        <f t="shared" si="221"/>
        <v>0</v>
      </c>
      <c r="TUT8" s="6">
        <f t="shared" si="221"/>
        <v>0</v>
      </c>
      <c r="TUU8" s="6">
        <f t="shared" si="221"/>
        <v>0</v>
      </c>
      <c r="TUV8" s="6">
        <f t="shared" si="221"/>
        <v>0</v>
      </c>
      <c r="TUW8" s="6">
        <f t="shared" si="221"/>
        <v>0</v>
      </c>
      <c r="TUX8" s="6">
        <f t="shared" si="221"/>
        <v>0</v>
      </c>
      <c r="TUY8" s="6">
        <f t="shared" si="221"/>
        <v>0</v>
      </c>
      <c r="TUZ8" s="6">
        <f t="shared" si="221"/>
        <v>0</v>
      </c>
      <c r="TVA8" s="6">
        <f t="shared" si="221"/>
        <v>0</v>
      </c>
      <c r="TVB8" s="6">
        <f t="shared" si="221"/>
        <v>0</v>
      </c>
      <c r="TVC8" s="6">
        <f t="shared" si="221"/>
        <v>0</v>
      </c>
      <c r="TVD8" s="6">
        <f t="shared" si="221"/>
        <v>0</v>
      </c>
      <c r="TVE8" s="6">
        <f t="shared" si="221"/>
        <v>0</v>
      </c>
      <c r="TVF8" s="6">
        <f t="shared" si="221"/>
        <v>0</v>
      </c>
      <c r="TVG8" s="6">
        <f t="shared" si="221"/>
        <v>0</v>
      </c>
      <c r="TVH8" s="6">
        <f t="shared" si="221"/>
        <v>0</v>
      </c>
      <c r="TVI8" s="6">
        <f t="shared" ref="TVI8:TXT8" si="222">+TVI5+TVI6+TVI7</f>
        <v>0</v>
      </c>
      <c r="TVJ8" s="6">
        <f t="shared" si="222"/>
        <v>0</v>
      </c>
      <c r="TVK8" s="6">
        <f t="shared" si="222"/>
        <v>0</v>
      </c>
      <c r="TVL8" s="6">
        <f t="shared" si="222"/>
        <v>0</v>
      </c>
      <c r="TVM8" s="6">
        <f t="shared" si="222"/>
        <v>0</v>
      </c>
      <c r="TVN8" s="6">
        <f t="shared" si="222"/>
        <v>0</v>
      </c>
      <c r="TVO8" s="6">
        <f t="shared" si="222"/>
        <v>0</v>
      </c>
      <c r="TVP8" s="6">
        <f t="shared" si="222"/>
        <v>0</v>
      </c>
      <c r="TVQ8" s="6">
        <f t="shared" si="222"/>
        <v>0</v>
      </c>
      <c r="TVR8" s="6">
        <f t="shared" si="222"/>
        <v>0</v>
      </c>
      <c r="TVS8" s="6">
        <f t="shared" si="222"/>
        <v>0</v>
      </c>
      <c r="TVT8" s="6">
        <f t="shared" si="222"/>
        <v>0</v>
      </c>
      <c r="TVU8" s="6">
        <f t="shared" si="222"/>
        <v>0</v>
      </c>
      <c r="TVV8" s="6">
        <f t="shared" si="222"/>
        <v>0</v>
      </c>
      <c r="TVW8" s="6">
        <f t="shared" si="222"/>
        <v>0</v>
      </c>
      <c r="TVX8" s="6">
        <f t="shared" si="222"/>
        <v>0</v>
      </c>
      <c r="TVY8" s="6">
        <f t="shared" si="222"/>
        <v>0</v>
      </c>
      <c r="TVZ8" s="6">
        <f t="shared" si="222"/>
        <v>0</v>
      </c>
      <c r="TWA8" s="6">
        <f t="shared" si="222"/>
        <v>0</v>
      </c>
      <c r="TWB8" s="6">
        <f t="shared" si="222"/>
        <v>0</v>
      </c>
      <c r="TWC8" s="6">
        <f t="shared" si="222"/>
        <v>0</v>
      </c>
      <c r="TWD8" s="6">
        <f t="shared" si="222"/>
        <v>0</v>
      </c>
      <c r="TWE8" s="6">
        <f t="shared" si="222"/>
        <v>0</v>
      </c>
      <c r="TWF8" s="6">
        <f t="shared" si="222"/>
        <v>0</v>
      </c>
      <c r="TWG8" s="6">
        <f t="shared" si="222"/>
        <v>0</v>
      </c>
      <c r="TWH8" s="6">
        <f t="shared" si="222"/>
        <v>0</v>
      </c>
      <c r="TWI8" s="6">
        <f t="shared" si="222"/>
        <v>0</v>
      </c>
      <c r="TWJ8" s="6">
        <f t="shared" si="222"/>
        <v>0</v>
      </c>
      <c r="TWK8" s="6">
        <f t="shared" si="222"/>
        <v>0</v>
      </c>
      <c r="TWL8" s="6">
        <f t="shared" si="222"/>
        <v>0</v>
      </c>
      <c r="TWM8" s="6">
        <f t="shared" si="222"/>
        <v>0</v>
      </c>
      <c r="TWN8" s="6">
        <f t="shared" si="222"/>
        <v>0</v>
      </c>
      <c r="TWO8" s="6">
        <f t="shared" si="222"/>
        <v>0</v>
      </c>
      <c r="TWP8" s="6">
        <f t="shared" si="222"/>
        <v>0</v>
      </c>
      <c r="TWQ8" s="6">
        <f t="shared" si="222"/>
        <v>0</v>
      </c>
      <c r="TWR8" s="6">
        <f t="shared" si="222"/>
        <v>0</v>
      </c>
      <c r="TWS8" s="6">
        <f t="shared" si="222"/>
        <v>0</v>
      </c>
      <c r="TWT8" s="6">
        <f t="shared" si="222"/>
        <v>0</v>
      </c>
      <c r="TWU8" s="6">
        <f t="shared" si="222"/>
        <v>0</v>
      </c>
      <c r="TWV8" s="6">
        <f t="shared" si="222"/>
        <v>0</v>
      </c>
      <c r="TWW8" s="6">
        <f t="shared" si="222"/>
        <v>0</v>
      </c>
      <c r="TWX8" s="6">
        <f t="shared" si="222"/>
        <v>0</v>
      </c>
      <c r="TWY8" s="6">
        <f t="shared" si="222"/>
        <v>0</v>
      </c>
      <c r="TWZ8" s="6">
        <f t="shared" si="222"/>
        <v>0</v>
      </c>
      <c r="TXA8" s="6">
        <f t="shared" si="222"/>
        <v>0</v>
      </c>
      <c r="TXB8" s="6">
        <f t="shared" si="222"/>
        <v>0</v>
      </c>
      <c r="TXC8" s="6">
        <f t="shared" si="222"/>
        <v>0</v>
      </c>
      <c r="TXD8" s="6">
        <f t="shared" si="222"/>
        <v>0</v>
      </c>
      <c r="TXE8" s="6">
        <f t="shared" si="222"/>
        <v>0</v>
      </c>
      <c r="TXF8" s="6">
        <f t="shared" si="222"/>
        <v>0</v>
      </c>
      <c r="TXG8" s="6">
        <f t="shared" si="222"/>
        <v>0</v>
      </c>
      <c r="TXH8" s="6">
        <f t="shared" si="222"/>
        <v>0</v>
      </c>
      <c r="TXI8" s="6">
        <f t="shared" si="222"/>
        <v>0</v>
      </c>
      <c r="TXJ8" s="6">
        <f t="shared" si="222"/>
        <v>0</v>
      </c>
      <c r="TXK8" s="6">
        <f t="shared" si="222"/>
        <v>0</v>
      </c>
      <c r="TXL8" s="6">
        <f t="shared" si="222"/>
        <v>0</v>
      </c>
      <c r="TXM8" s="6">
        <f t="shared" si="222"/>
        <v>0</v>
      </c>
      <c r="TXN8" s="6">
        <f t="shared" si="222"/>
        <v>0</v>
      </c>
      <c r="TXO8" s="6">
        <f t="shared" si="222"/>
        <v>0</v>
      </c>
      <c r="TXP8" s="6">
        <f t="shared" si="222"/>
        <v>0</v>
      </c>
      <c r="TXQ8" s="6">
        <f t="shared" si="222"/>
        <v>0</v>
      </c>
      <c r="TXR8" s="6">
        <f t="shared" si="222"/>
        <v>0</v>
      </c>
      <c r="TXS8" s="6">
        <f t="shared" si="222"/>
        <v>0</v>
      </c>
      <c r="TXT8" s="6">
        <f t="shared" si="222"/>
        <v>0</v>
      </c>
      <c r="TXU8" s="6">
        <f t="shared" ref="TXU8:UAF8" si="223">+TXU5+TXU6+TXU7</f>
        <v>0</v>
      </c>
      <c r="TXV8" s="6">
        <f t="shared" si="223"/>
        <v>0</v>
      </c>
      <c r="TXW8" s="6">
        <f t="shared" si="223"/>
        <v>0</v>
      </c>
      <c r="TXX8" s="6">
        <f t="shared" si="223"/>
        <v>0</v>
      </c>
      <c r="TXY8" s="6">
        <f t="shared" si="223"/>
        <v>0</v>
      </c>
      <c r="TXZ8" s="6">
        <f t="shared" si="223"/>
        <v>0</v>
      </c>
      <c r="TYA8" s="6">
        <f t="shared" si="223"/>
        <v>0</v>
      </c>
      <c r="TYB8" s="6">
        <f t="shared" si="223"/>
        <v>0</v>
      </c>
      <c r="TYC8" s="6">
        <f t="shared" si="223"/>
        <v>0</v>
      </c>
      <c r="TYD8" s="6">
        <f t="shared" si="223"/>
        <v>0</v>
      </c>
      <c r="TYE8" s="6">
        <f t="shared" si="223"/>
        <v>0</v>
      </c>
      <c r="TYF8" s="6">
        <f t="shared" si="223"/>
        <v>0</v>
      </c>
      <c r="TYG8" s="6">
        <f t="shared" si="223"/>
        <v>0</v>
      </c>
      <c r="TYH8" s="6">
        <f t="shared" si="223"/>
        <v>0</v>
      </c>
      <c r="TYI8" s="6">
        <f t="shared" si="223"/>
        <v>0</v>
      </c>
      <c r="TYJ8" s="6">
        <f t="shared" si="223"/>
        <v>0</v>
      </c>
      <c r="TYK8" s="6">
        <f t="shared" si="223"/>
        <v>0</v>
      </c>
      <c r="TYL8" s="6">
        <f t="shared" si="223"/>
        <v>0</v>
      </c>
      <c r="TYM8" s="6">
        <f t="shared" si="223"/>
        <v>0</v>
      </c>
      <c r="TYN8" s="6">
        <f t="shared" si="223"/>
        <v>0</v>
      </c>
      <c r="TYO8" s="6">
        <f t="shared" si="223"/>
        <v>0</v>
      </c>
      <c r="TYP8" s="6">
        <f t="shared" si="223"/>
        <v>0</v>
      </c>
      <c r="TYQ8" s="6">
        <f t="shared" si="223"/>
        <v>0</v>
      </c>
      <c r="TYR8" s="6">
        <f t="shared" si="223"/>
        <v>0</v>
      </c>
      <c r="TYS8" s="6">
        <f t="shared" si="223"/>
        <v>0</v>
      </c>
      <c r="TYT8" s="6">
        <f t="shared" si="223"/>
        <v>0</v>
      </c>
      <c r="TYU8" s="6">
        <f t="shared" si="223"/>
        <v>0</v>
      </c>
      <c r="TYV8" s="6">
        <f t="shared" si="223"/>
        <v>0</v>
      </c>
      <c r="TYW8" s="6">
        <f t="shared" si="223"/>
        <v>0</v>
      </c>
      <c r="TYX8" s="6">
        <f t="shared" si="223"/>
        <v>0</v>
      </c>
      <c r="TYY8" s="6">
        <f t="shared" si="223"/>
        <v>0</v>
      </c>
      <c r="TYZ8" s="6">
        <f t="shared" si="223"/>
        <v>0</v>
      </c>
      <c r="TZA8" s="6">
        <f t="shared" si="223"/>
        <v>0</v>
      </c>
      <c r="TZB8" s="6">
        <f t="shared" si="223"/>
        <v>0</v>
      </c>
      <c r="TZC8" s="6">
        <f t="shared" si="223"/>
        <v>0</v>
      </c>
      <c r="TZD8" s="6">
        <f t="shared" si="223"/>
        <v>0</v>
      </c>
      <c r="TZE8" s="6">
        <f t="shared" si="223"/>
        <v>0</v>
      </c>
      <c r="TZF8" s="6">
        <f t="shared" si="223"/>
        <v>0</v>
      </c>
      <c r="TZG8" s="6">
        <f t="shared" si="223"/>
        <v>0</v>
      </c>
      <c r="TZH8" s="6">
        <f t="shared" si="223"/>
        <v>0</v>
      </c>
      <c r="TZI8" s="6">
        <f t="shared" si="223"/>
        <v>0</v>
      </c>
      <c r="TZJ8" s="6">
        <f t="shared" si="223"/>
        <v>0</v>
      </c>
      <c r="TZK8" s="6">
        <f t="shared" si="223"/>
        <v>0</v>
      </c>
      <c r="TZL8" s="6">
        <f t="shared" si="223"/>
        <v>0</v>
      </c>
      <c r="TZM8" s="6">
        <f t="shared" si="223"/>
        <v>0</v>
      </c>
      <c r="TZN8" s="6">
        <f t="shared" si="223"/>
        <v>0</v>
      </c>
      <c r="TZO8" s="6">
        <f t="shared" si="223"/>
        <v>0</v>
      </c>
      <c r="TZP8" s="6">
        <f t="shared" si="223"/>
        <v>0</v>
      </c>
      <c r="TZQ8" s="6">
        <f t="shared" si="223"/>
        <v>0</v>
      </c>
      <c r="TZR8" s="6">
        <f t="shared" si="223"/>
        <v>0</v>
      </c>
      <c r="TZS8" s="6">
        <f t="shared" si="223"/>
        <v>0</v>
      </c>
      <c r="TZT8" s="6">
        <f t="shared" si="223"/>
        <v>0</v>
      </c>
      <c r="TZU8" s="6">
        <f t="shared" si="223"/>
        <v>0</v>
      </c>
      <c r="TZV8" s="6">
        <f t="shared" si="223"/>
        <v>0</v>
      </c>
      <c r="TZW8" s="6">
        <f t="shared" si="223"/>
        <v>0</v>
      </c>
      <c r="TZX8" s="6">
        <f t="shared" si="223"/>
        <v>0</v>
      </c>
      <c r="TZY8" s="6">
        <f t="shared" si="223"/>
        <v>0</v>
      </c>
      <c r="TZZ8" s="6">
        <f t="shared" si="223"/>
        <v>0</v>
      </c>
      <c r="UAA8" s="6">
        <f t="shared" si="223"/>
        <v>0</v>
      </c>
      <c r="UAB8" s="6">
        <f t="shared" si="223"/>
        <v>0</v>
      </c>
      <c r="UAC8" s="6">
        <f t="shared" si="223"/>
        <v>0</v>
      </c>
      <c r="UAD8" s="6">
        <f t="shared" si="223"/>
        <v>0</v>
      </c>
      <c r="UAE8" s="6">
        <f t="shared" si="223"/>
        <v>0</v>
      </c>
      <c r="UAF8" s="6">
        <f t="shared" si="223"/>
        <v>0</v>
      </c>
      <c r="UAG8" s="6">
        <f t="shared" ref="UAG8:UCR8" si="224">+UAG5+UAG6+UAG7</f>
        <v>0</v>
      </c>
      <c r="UAH8" s="6">
        <f t="shared" si="224"/>
        <v>0</v>
      </c>
      <c r="UAI8" s="6">
        <f t="shared" si="224"/>
        <v>0</v>
      </c>
      <c r="UAJ8" s="6">
        <f t="shared" si="224"/>
        <v>0</v>
      </c>
      <c r="UAK8" s="6">
        <f t="shared" si="224"/>
        <v>0</v>
      </c>
      <c r="UAL8" s="6">
        <f t="shared" si="224"/>
        <v>0</v>
      </c>
      <c r="UAM8" s="6">
        <f t="shared" si="224"/>
        <v>0</v>
      </c>
      <c r="UAN8" s="6">
        <f t="shared" si="224"/>
        <v>0</v>
      </c>
      <c r="UAO8" s="6">
        <f t="shared" si="224"/>
        <v>0</v>
      </c>
      <c r="UAP8" s="6">
        <f t="shared" si="224"/>
        <v>0</v>
      </c>
      <c r="UAQ8" s="6">
        <f t="shared" si="224"/>
        <v>0</v>
      </c>
      <c r="UAR8" s="6">
        <f t="shared" si="224"/>
        <v>0</v>
      </c>
      <c r="UAS8" s="6">
        <f t="shared" si="224"/>
        <v>0</v>
      </c>
      <c r="UAT8" s="6">
        <f t="shared" si="224"/>
        <v>0</v>
      </c>
      <c r="UAU8" s="6">
        <f t="shared" si="224"/>
        <v>0</v>
      </c>
      <c r="UAV8" s="6">
        <f t="shared" si="224"/>
        <v>0</v>
      </c>
      <c r="UAW8" s="6">
        <f t="shared" si="224"/>
        <v>0</v>
      </c>
      <c r="UAX8" s="6">
        <f t="shared" si="224"/>
        <v>0</v>
      </c>
      <c r="UAY8" s="6">
        <f t="shared" si="224"/>
        <v>0</v>
      </c>
      <c r="UAZ8" s="6">
        <f t="shared" si="224"/>
        <v>0</v>
      </c>
      <c r="UBA8" s="6">
        <f t="shared" si="224"/>
        <v>0</v>
      </c>
      <c r="UBB8" s="6">
        <f t="shared" si="224"/>
        <v>0</v>
      </c>
      <c r="UBC8" s="6">
        <f t="shared" si="224"/>
        <v>0</v>
      </c>
      <c r="UBD8" s="6">
        <f t="shared" si="224"/>
        <v>0</v>
      </c>
      <c r="UBE8" s="6">
        <f t="shared" si="224"/>
        <v>0</v>
      </c>
      <c r="UBF8" s="6">
        <f t="shared" si="224"/>
        <v>0</v>
      </c>
      <c r="UBG8" s="6">
        <f t="shared" si="224"/>
        <v>0</v>
      </c>
      <c r="UBH8" s="6">
        <f t="shared" si="224"/>
        <v>0</v>
      </c>
      <c r="UBI8" s="6">
        <f t="shared" si="224"/>
        <v>0</v>
      </c>
      <c r="UBJ8" s="6">
        <f t="shared" si="224"/>
        <v>0</v>
      </c>
      <c r="UBK8" s="6">
        <f t="shared" si="224"/>
        <v>0</v>
      </c>
      <c r="UBL8" s="6">
        <f t="shared" si="224"/>
        <v>0</v>
      </c>
      <c r="UBM8" s="6">
        <f t="shared" si="224"/>
        <v>0</v>
      </c>
      <c r="UBN8" s="6">
        <f t="shared" si="224"/>
        <v>0</v>
      </c>
      <c r="UBO8" s="6">
        <f t="shared" si="224"/>
        <v>0</v>
      </c>
      <c r="UBP8" s="6">
        <f t="shared" si="224"/>
        <v>0</v>
      </c>
      <c r="UBQ8" s="6">
        <f t="shared" si="224"/>
        <v>0</v>
      </c>
      <c r="UBR8" s="6">
        <f t="shared" si="224"/>
        <v>0</v>
      </c>
      <c r="UBS8" s="6">
        <f t="shared" si="224"/>
        <v>0</v>
      </c>
      <c r="UBT8" s="6">
        <f t="shared" si="224"/>
        <v>0</v>
      </c>
      <c r="UBU8" s="6">
        <f t="shared" si="224"/>
        <v>0</v>
      </c>
      <c r="UBV8" s="6">
        <f t="shared" si="224"/>
        <v>0</v>
      </c>
      <c r="UBW8" s="6">
        <f t="shared" si="224"/>
        <v>0</v>
      </c>
      <c r="UBX8" s="6">
        <f t="shared" si="224"/>
        <v>0</v>
      </c>
      <c r="UBY8" s="6">
        <f t="shared" si="224"/>
        <v>0</v>
      </c>
      <c r="UBZ8" s="6">
        <f t="shared" si="224"/>
        <v>0</v>
      </c>
      <c r="UCA8" s="6">
        <f t="shared" si="224"/>
        <v>0</v>
      </c>
      <c r="UCB8" s="6">
        <f t="shared" si="224"/>
        <v>0</v>
      </c>
      <c r="UCC8" s="6">
        <f t="shared" si="224"/>
        <v>0</v>
      </c>
      <c r="UCD8" s="6">
        <f t="shared" si="224"/>
        <v>0</v>
      </c>
      <c r="UCE8" s="6">
        <f t="shared" si="224"/>
        <v>0</v>
      </c>
      <c r="UCF8" s="6">
        <f t="shared" si="224"/>
        <v>0</v>
      </c>
      <c r="UCG8" s="6">
        <f t="shared" si="224"/>
        <v>0</v>
      </c>
      <c r="UCH8" s="6">
        <f t="shared" si="224"/>
        <v>0</v>
      </c>
      <c r="UCI8" s="6">
        <f t="shared" si="224"/>
        <v>0</v>
      </c>
      <c r="UCJ8" s="6">
        <f t="shared" si="224"/>
        <v>0</v>
      </c>
      <c r="UCK8" s="6">
        <f t="shared" si="224"/>
        <v>0</v>
      </c>
      <c r="UCL8" s="6">
        <f t="shared" si="224"/>
        <v>0</v>
      </c>
      <c r="UCM8" s="6">
        <f t="shared" si="224"/>
        <v>0</v>
      </c>
      <c r="UCN8" s="6">
        <f t="shared" si="224"/>
        <v>0</v>
      </c>
      <c r="UCO8" s="6">
        <f t="shared" si="224"/>
        <v>0</v>
      </c>
      <c r="UCP8" s="6">
        <f t="shared" si="224"/>
        <v>0</v>
      </c>
      <c r="UCQ8" s="6">
        <f t="shared" si="224"/>
        <v>0</v>
      </c>
      <c r="UCR8" s="6">
        <f t="shared" si="224"/>
        <v>0</v>
      </c>
      <c r="UCS8" s="6">
        <f t="shared" ref="UCS8:UFD8" si="225">+UCS5+UCS6+UCS7</f>
        <v>0</v>
      </c>
      <c r="UCT8" s="6">
        <f t="shared" si="225"/>
        <v>0</v>
      </c>
      <c r="UCU8" s="6">
        <f t="shared" si="225"/>
        <v>0</v>
      </c>
      <c r="UCV8" s="6">
        <f t="shared" si="225"/>
        <v>0</v>
      </c>
      <c r="UCW8" s="6">
        <f t="shared" si="225"/>
        <v>0</v>
      </c>
      <c r="UCX8" s="6">
        <f t="shared" si="225"/>
        <v>0</v>
      </c>
      <c r="UCY8" s="6">
        <f t="shared" si="225"/>
        <v>0</v>
      </c>
      <c r="UCZ8" s="6">
        <f t="shared" si="225"/>
        <v>0</v>
      </c>
      <c r="UDA8" s="6">
        <f t="shared" si="225"/>
        <v>0</v>
      </c>
      <c r="UDB8" s="6">
        <f t="shared" si="225"/>
        <v>0</v>
      </c>
      <c r="UDC8" s="6">
        <f t="shared" si="225"/>
        <v>0</v>
      </c>
      <c r="UDD8" s="6">
        <f t="shared" si="225"/>
        <v>0</v>
      </c>
      <c r="UDE8" s="6">
        <f t="shared" si="225"/>
        <v>0</v>
      </c>
      <c r="UDF8" s="6">
        <f t="shared" si="225"/>
        <v>0</v>
      </c>
      <c r="UDG8" s="6">
        <f t="shared" si="225"/>
        <v>0</v>
      </c>
      <c r="UDH8" s="6">
        <f t="shared" si="225"/>
        <v>0</v>
      </c>
      <c r="UDI8" s="6">
        <f t="shared" si="225"/>
        <v>0</v>
      </c>
      <c r="UDJ8" s="6">
        <f t="shared" si="225"/>
        <v>0</v>
      </c>
      <c r="UDK8" s="6">
        <f t="shared" si="225"/>
        <v>0</v>
      </c>
      <c r="UDL8" s="6">
        <f t="shared" si="225"/>
        <v>0</v>
      </c>
      <c r="UDM8" s="6">
        <f t="shared" si="225"/>
        <v>0</v>
      </c>
      <c r="UDN8" s="6">
        <f t="shared" si="225"/>
        <v>0</v>
      </c>
      <c r="UDO8" s="6">
        <f t="shared" si="225"/>
        <v>0</v>
      </c>
      <c r="UDP8" s="6">
        <f t="shared" si="225"/>
        <v>0</v>
      </c>
      <c r="UDQ8" s="6">
        <f t="shared" si="225"/>
        <v>0</v>
      </c>
      <c r="UDR8" s="6">
        <f t="shared" si="225"/>
        <v>0</v>
      </c>
      <c r="UDS8" s="6">
        <f t="shared" si="225"/>
        <v>0</v>
      </c>
      <c r="UDT8" s="6">
        <f t="shared" si="225"/>
        <v>0</v>
      </c>
      <c r="UDU8" s="6">
        <f t="shared" si="225"/>
        <v>0</v>
      </c>
      <c r="UDV8" s="6">
        <f t="shared" si="225"/>
        <v>0</v>
      </c>
      <c r="UDW8" s="6">
        <f t="shared" si="225"/>
        <v>0</v>
      </c>
      <c r="UDX8" s="6">
        <f t="shared" si="225"/>
        <v>0</v>
      </c>
      <c r="UDY8" s="6">
        <f t="shared" si="225"/>
        <v>0</v>
      </c>
      <c r="UDZ8" s="6">
        <f t="shared" si="225"/>
        <v>0</v>
      </c>
      <c r="UEA8" s="6">
        <f t="shared" si="225"/>
        <v>0</v>
      </c>
      <c r="UEB8" s="6">
        <f t="shared" si="225"/>
        <v>0</v>
      </c>
      <c r="UEC8" s="6">
        <f t="shared" si="225"/>
        <v>0</v>
      </c>
      <c r="UED8" s="6">
        <f t="shared" si="225"/>
        <v>0</v>
      </c>
      <c r="UEE8" s="6">
        <f t="shared" si="225"/>
        <v>0</v>
      </c>
      <c r="UEF8" s="6">
        <f t="shared" si="225"/>
        <v>0</v>
      </c>
      <c r="UEG8" s="6">
        <f t="shared" si="225"/>
        <v>0</v>
      </c>
      <c r="UEH8" s="6">
        <f t="shared" si="225"/>
        <v>0</v>
      </c>
      <c r="UEI8" s="6">
        <f t="shared" si="225"/>
        <v>0</v>
      </c>
      <c r="UEJ8" s="6">
        <f t="shared" si="225"/>
        <v>0</v>
      </c>
      <c r="UEK8" s="6">
        <f t="shared" si="225"/>
        <v>0</v>
      </c>
      <c r="UEL8" s="6">
        <f t="shared" si="225"/>
        <v>0</v>
      </c>
      <c r="UEM8" s="6">
        <f t="shared" si="225"/>
        <v>0</v>
      </c>
      <c r="UEN8" s="6">
        <f t="shared" si="225"/>
        <v>0</v>
      </c>
      <c r="UEO8" s="6">
        <f t="shared" si="225"/>
        <v>0</v>
      </c>
      <c r="UEP8" s="6">
        <f t="shared" si="225"/>
        <v>0</v>
      </c>
      <c r="UEQ8" s="6">
        <f t="shared" si="225"/>
        <v>0</v>
      </c>
      <c r="UER8" s="6">
        <f t="shared" si="225"/>
        <v>0</v>
      </c>
      <c r="UES8" s="6">
        <f t="shared" si="225"/>
        <v>0</v>
      </c>
      <c r="UET8" s="6">
        <f t="shared" si="225"/>
        <v>0</v>
      </c>
      <c r="UEU8" s="6">
        <f t="shared" si="225"/>
        <v>0</v>
      </c>
      <c r="UEV8" s="6">
        <f t="shared" si="225"/>
        <v>0</v>
      </c>
      <c r="UEW8" s="6">
        <f t="shared" si="225"/>
        <v>0</v>
      </c>
      <c r="UEX8" s="6">
        <f t="shared" si="225"/>
        <v>0</v>
      </c>
      <c r="UEY8" s="6">
        <f t="shared" si="225"/>
        <v>0</v>
      </c>
      <c r="UEZ8" s="6">
        <f t="shared" si="225"/>
        <v>0</v>
      </c>
      <c r="UFA8" s="6">
        <f t="shared" si="225"/>
        <v>0</v>
      </c>
      <c r="UFB8" s="6">
        <f t="shared" si="225"/>
        <v>0</v>
      </c>
      <c r="UFC8" s="6">
        <f t="shared" si="225"/>
        <v>0</v>
      </c>
      <c r="UFD8" s="6">
        <f t="shared" si="225"/>
        <v>0</v>
      </c>
      <c r="UFE8" s="6">
        <f t="shared" ref="UFE8:UHP8" si="226">+UFE5+UFE6+UFE7</f>
        <v>0</v>
      </c>
      <c r="UFF8" s="6">
        <f t="shared" si="226"/>
        <v>0</v>
      </c>
      <c r="UFG8" s="6">
        <f t="shared" si="226"/>
        <v>0</v>
      </c>
      <c r="UFH8" s="6">
        <f t="shared" si="226"/>
        <v>0</v>
      </c>
      <c r="UFI8" s="6">
        <f t="shared" si="226"/>
        <v>0</v>
      </c>
      <c r="UFJ8" s="6">
        <f t="shared" si="226"/>
        <v>0</v>
      </c>
      <c r="UFK8" s="6">
        <f t="shared" si="226"/>
        <v>0</v>
      </c>
      <c r="UFL8" s="6">
        <f t="shared" si="226"/>
        <v>0</v>
      </c>
      <c r="UFM8" s="6">
        <f t="shared" si="226"/>
        <v>0</v>
      </c>
      <c r="UFN8" s="6">
        <f t="shared" si="226"/>
        <v>0</v>
      </c>
      <c r="UFO8" s="6">
        <f t="shared" si="226"/>
        <v>0</v>
      </c>
      <c r="UFP8" s="6">
        <f t="shared" si="226"/>
        <v>0</v>
      </c>
      <c r="UFQ8" s="6">
        <f t="shared" si="226"/>
        <v>0</v>
      </c>
      <c r="UFR8" s="6">
        <f t="shared" si="226"/>
        <v>0</v>
      </c>
      <c r="UFS8" s="6">
        <f t="shared" si="226"/>
        <v>0</v>
      </c>
      <c r="UFT8" s="6">
        <f t="shared" si="226"/>
        <v>0</v>
      </c>
      <c r="UFU8" s="6">
        <f t="shared" si="226"/>
        <v>0</v>
      </c>
      <c r="UFV8" s="6">
        <f t="shared" si="226"/>
        <v>0</v>
      </c>
      <c r="UFW8" s="6">
        <f t="shared" si="226"/>
        <v>0</v>
      </c>
      <c r="UFX8" s="6">
        <f t="shared" si="226"/>
        <v>0</v>
      </c>
      <c r="UFY8" s="6">
        <f t="shared" si="226"/>
        <v>0</v>
      </c>
      <c r="UFZ8" s="6">
        <f t="shared" si="226"/>
        <v>0</v>
      </c>
      <c r="UGA8" s="6">
        <f t="shared" si="226"/>
        <v>0</v>
      </c>
      <c r="UGB8" s="6">
        <f t="shared" si="226"/>
        <v>0</v>
      </c>
      <c r="UGC8" s="6">
        <f t="shared" si="226"/>
        <v>0</v>
      </c>
      <c r="UGD8" s="6">
        <f t="shared" si="226"/>
        <v>0</v>
      </c>
      <c r="UGE8" s="6">
        <f t="shared" si="226"/>
        <v>0</v>
      </c>
      <c r="UGF8" s="6">
        <f t="shared" si="226"/>
        <v>0</v>
      </c>
      <c r="UGG8" s="6">
        <f t="shared" si="226"/>
        <v>0</v>
      </c>
      <c r="UGH8" s="6">
        <f t="shared" si="226"/>
        <v>0</v>
      </c>
      <c r="UGI8" s="6">
        <f t="shared" si="226"/>
        <v>0</v>
      </c>
      <c r="UGJ8" s="6">
        <f t="shared" si="226"/>
        <v>0</v>
      </c>
      <c r="UGK8" s="6">
        <f t="shared" si="226"/>
        <v>0</v>
      </c>
      <c r="UGL8" s="6">
        <f t="shared" si="226"/>
        <v>0</v>
      </c>
      <c r="UGM8" s="6">
        <f t="shared" si="226"/>
        <v>0</v>
      </c>
      <c r="UGN8" s="6">
        <f t="shared" si="226"/>
        <v>0</v>
      </c>
      <c r="UGO8" s="6">
        <f t="shared" si="226"/>
        <v>0</v>
      </c>
      <c r="UGP8" s="6">
        <f t="shared" si="226"/>
        <v>0</v>
      </c>
      <c r="UGQ8" s="6">
        <f t="shared" si="226"/>
        <v>0</v>
      </c>
      <c r="UGR8" s="6">
        <f t="shared" si="226"/>
        <v>0</v>
      </c>
      <c r="UGS8" s="6">
        <f t="shared" si="226"/>
        <v>0</v>
      </c>
      <c r="UGT8" s="6">
        <f t="shared" si="226"/>
        <v>0</v>
      </c>
      <c r="UGU8" s="6">
        <f t="shared" si="226"/>
        <v>0</v>
      </c>
      <c r="UGV8" s="6">
        <f t="shared" si="226"/>
        <v>0</v>
      </c>
      <c r="UGW8" s="6">
        <f t="shared" si="226"/>
        <v>0</v>
      </c>
      <c r="UGX8" s="6">
        <f t="shared" si="226"/>
        <v>0</v>
      </c>
      <c r="UGY8" s="6">
        <f t="shared" si="226"/>
        <v>0</v>
      </c>
      <c r="UGZ8" s="6">
        <f t="shared" si="226"/>
        <v>0</v>
      </c>
      <c r="UHA8" s="6">
        <f t="shared" si="226"/>
        <v>0</v>
      </c>
      <c r="UHB8" s="6">
        <f t="shared" si="226"/>
        <v>0</v>
      </c>
      <c r="UHC8" s="6">
        <f t="shared" si="226"/>
        <v>0</v>
      </c>
      <c r="UHD8" s="6">
        <f t="shared" si="226"/>
        <v>0</v>
      </c>
      <c r="UHE8" s="6">
        <f t="shared" si="226"/>
        <v>0</v>
      </c>
      <c r="UHF8" s="6">
        <f t="shared" si="226"/>
        <v>0</v>
      </c>
      <c r="UHG8" s="6">
        <f t="shared" si="226"/>
        <v>0</v>
      </c>
      <c r="UHH8" s="6">
        <f t="shared" si="226"/>
        <v>0</v>
      </c>
      <c r="UHI8" s="6">
        <f t="shared" si="226"/>
        <v>0</v>
      </c>
      <c r="UHJ8" s="6">
        <f t="shared" si="226"/>
        <v>0</v>
      </c>
      <c r="UHK8" s="6">
        <f t="shared" si="226"/>
        <v>0</v>
      </c>
      <c r="UHL8" s="6">
        <f t="shared" si="226"/>
        <v>0</v>
      </c>
      <c r="UHM8" s="6">
        <f t="shared" si="226"/>
        <v>0</v>
      </c>
      <c r="UHN8" s="6">
        <f t="shared" si="226"/>
        <v>0</v>
      </c>
      <c r="UHO8" s="6">
        <f t="shared" si="226"/>
        <v>0</v>
      </c>
      <c r="UHP8" s="6">
        <f t="shared" si="226"/>
        <v>0</v>
      </c>
      <c r="UHQ8" s="6">
        <f t="shared" ref="UHQ8:UKB8" si="227">+UHQ5+UHQ6+UHQ7</f>
        <v>0</v>
      </c>
      <c r="UHR8" s="6">
        <f t="shared" si="227"/>
        <v>0</v>
      </c>
      <c r="UHS8" s="6">
        <f t="shared" si="227"/>
        <v>0</v>
      </c>
      <c r="UHT8" s="6">
        <f t="shared" si="227"/>
        <v>0</v>
      </c>
      <c r="UHU8" s="6">
        <f t="shared" si="227"/>
        <v>0</v>
      </c>
      <c r="UHV8" s="6">
        <f t="shared" si="227"/>
        <v>0</v>
      </c>
      <c r="UHW8" s="6">
        <f t="shared" si="227"/>
        <v>0</v>
      </c>
      <c r="UHX8" s="6">
        <f t="shared" si="227"/>
        <v>0</v>
      </c>
      <c r="UHY8" s="6">
        <f t="shared" si="227"/>
        <v>0</v>
      </c>
      <c r="UHZ8" s="6">
        <f t="shared" si="227"/>
        <v>0</v>
      </c>
      <c r="UIA8" s="6">
        <f t="shared" si="227"/>
        <v>0</v>
      </c>
      <c r="UIB8" s="6">
        <f t="shared" si="227"/>
        <v>0</v>
      </c>
      <c r="UIC8" s="6">
        <f t="shared" si="227"/>
        <v>0</v>
      </c>
      <c r="UID8" s="6">
        <f t="shared" si="227"/>
        <v>0</v>
      </c>
      <c r="UIE8" s="6">
        <f t="shared" si="227"/>
        <v>0</v>
      </c>
      <c r="UIF8" s="6">
        <f t="shared" si="227"/>
        <v>0</v>
      </c>
      <c r="UIG8" s="6">
        <f t="shared" si="227"/>
        <v>0</v>
      </c>
      <c r="UIH8" s="6">
        <f t="shared" si="227"/>
        <v>0</v>
      </c>
      <c r="UII8" s="6">
        <f t="shared" si="227"/>
        <v>0</v>
      </c>
      <c r="UIJ8" s="6">
        <f t="shared" si="227"/>
        <v>0</v>
      </c>
      <c r="UIK8" s="6">
        <f t="shared" si="227"/>
        <v>0</v>
      </c>
      <c r="UIL8" s="6">
        <f t="shared" si="227"/>
        <v>0</v>
      </c>
      <c r="UIM8" s="6">
        <f t="shared" si="227"/>
        <v>0</v>
      </c>
      <c r="UIN8" s="6">
        <f t="shared" si="227"/>
        <v>0</v>
      </c>
      <c r="UIO8" s="6">
        <f t="shared" si="227"/>
        <v>0</v>
      </c>
      <c r="UIP8" s="6">
        <f t="shared" si="227"/>
        <v>0</v>
      </c>
      <c r="UIQ8" s="6">
        <f t="shared" si="227"/>
        <v>0</v>
      </c>
      <c r="UIR8" s="6">
        <f t="shared" si="227"/>
        <v>0</v>
      </c>
      <c r="UIS8" s="6">
        <f t="shared" si="227"/>
        <v>0</v>
      </c>
      <c r="UIT8" s="6">
        <f t="shared" si="227"/>
        <v>0</v>
      </c>
      <c r="UIU8" s="6">
        <f t="shared" si="227"/>
        <v>0</v>
      </c>
      <c r="UIV8" s="6">
        <f t="shared" si="227"/>
        <v>0</v>
      </c>
      <c r="UIW8" s="6">
        <f t="shared" si="227"/>
        <v>0</v>
      </c>
      <c r="UIX8" s="6">
        <f t="shared" si="227"/>
        <v>0</v>
      </c>
      <c r="UIY8" s="6">
        <f t="shared" si="227"/>
        <v>0</v>
      </c>
      <c r="UIZ8" s="6">
        <f t="shared" si="227"/>
        <v>0</v>
      </c>
      <c r="UJA8" s="6">
        <f t="shared" si="227"/>
        <v>0</v>
      </c>
      <c r="UJB8" s="6">
        <f t="shared" si="227"/>
        <v>0</v>
      </c>
      <c r="UJC8" s="6">
        <f t="shared" si="227"/>
        <v>0</v>
      </c>
      <c r="UJD8" s="6">
        <f t="shared" si="227"/>
        <v>0</v>
      </c>
      <c r="UJE8" s="6">
        <f t="shared" si="227"/>
        <v>0</v>
      </c>
      <c r="UJF8" s="6">
        <f t="shared" si="227"/>
        <v>0</v>
      </c>
      <c r="UJG8" s="6">
        <f t="shared" si="227"/>
        <v>0</v>
      </c>
      <c r="UJH8" s="6">
        <f t="shared" si="227"/>
        <v>0</v>
      </c>
      <c r="UJI8" s="6">
        <f t="shared" si="227"/>
        <v>0</v>
      </c>
      <c r="UJJ8" s="6">
        <f t="shared" si="227"/>
        <v>0</v>
      </c>
      <c r="UJK8" s="6">
        <f t="shared" si="227"/>
        <v>0</v>
      </c>
      <c r="UJL8" s="6">
        <f t="shared" si="227"/>
        <v>0</v>
      </c>
      <c r="UJM8" s="6">
        <f t="shared" si="227"/>
        <v>0</v>
      </c>
      <c r="UJN8" s="6">
        <f t="shared" si="227"/>
        <v>0</v>
      </c>
      <c r="UJO8" s="6">
        <f t="shared" si="227"/>
        <v>0</v>
      </c>
      <c r="UJP8" s="6">
        <f t="shared" si="227"/>
        <v>0</v>
      </c>
      <c r="UJQ8" s="6">
        <f t="shared" si="227"/>
        <v>0</v>
      </c>
      <c r="UJR8" s="6">
        <f t="shared" si="227"/>
        <v>0</v>
      </c>
      <c r="UJS8" s="6">
        <f t="shared" si="227"/>
        <v>0</v>
      </c>
      <c r="UJT8" s="6">
        <f t="shared" si="227"/>
        <v>0</v>
      </c>
      <c r="UJU8" s="6">
        <f t="shared" si="227"/>
        <v>0</v>
      </c>
      <c r="UJV8" s="6">
        <f t="shared" si="227"/>
        <v>0</v>
      </c>
      <c r="UJW8" s="6">
        <f t="shared" si="227"/>
        <v>0</v>
      </c>
      <c r="UJX8" s="6">
        <f t="shared" si="227"/>
        <v>0</v>
      </c>
      <c r="UJY8" s="6">
        <f t="shared" si="227"/>
        <v>0</v>
      </c>
      <c r="UJZ8" s="6">
        <f t="shared" si="227"/>
        <v>0</v>
      </c>
      <c r="UKA8" s="6">
        <f t="shared" si="227"/>
        <v>0</v>
      </c>
      <c r="UKB8" s="6">
        <f t="shared" si="227"/>
        <v>0</v>
      </c>
      <c r="UKC8" s="6">
        <f t="shared" ref="UKC8:UMN8" si="228">+UKC5+UKC6+UKC7</f>
        <v>0</v>
      </c>
      <c r="UKD8" s="6">
        <f t="shared" si="228"/>
        <v>0</v>
      </c>
      <c r="UKE8" s="6">
        <f t="shared" si="228"/>
        <v>0</v>
      </c>
      <c r="UKF8" s="6">
        <f t="shared" si="228"/>
        <v>0</v>
      </c>
      <c r="UKG8" s="6">
        <f t="shared" si="228"/>
        <v>0</v>
      </c>
      <c r="UKH8" s="6">
        <f t="shared" si="228"/>
        <v>0</v>
      </c>
      <c r="UKI8" s="6">
        <f t="shared" si="228"/>
        <v>0</v>
      </c>
      <c r="UKJ8" s="6">
        <f t="shared" si="228"/>
        <v>0</v>
      </c>
      <c r="UKK8" s="6">
        <f t="shared" si="228"/>
        <v>0</v>
      </c>
      <c r="UKL8" s="6">
        <f t="shared" si="228"/>
        <v>0</v>
      </c>
      <c r="UKM8" s="6">
        <f t="shared" si="228"/>
        <v>0</v>
      </c>
      <c r="UKN8" s="6">
        <f t="shared" si="228"/>
        <v>0</v>
      </c>
      <c r="UKO8" s="6">
        <f t="shared" si="228"/>
        <v>0</v>
      </c>
      <c r="UKP8" s="6">
        <f t="shared" si="228"/>
        <v>0</v>
      </c>
      <c r="UKQ8" s="6">
        <f t="shared" si="228"/>
        <v>0</v>
      </c>
      <c r="UKR8" s="6">
        <f t="shared" si="228"/>
        <v>0</v>
      </c>
      <c r="UKS8" s="6">
        <f t="shared" si="228"/>
        <v>0</v>
      </c>
      <c r="UKT8" s="6">
        <f t="shared" si="228"/>
        <v>0</v>
      </c>
      <c r="UKU8" s="6">
        <f t="shared" si="228"/>
        <v>0</v>
      </c>
      <c r="UKV8" s="6">
        <f t="shared" si="228"/>
        <v>0</v>
      </c>
      <c r="UKW8" s="6">
        <f t="shared" si="228"/>
        <v>0</v>
      </c>
      <c r="UKX8" s="6">
        <f t="shared" si="228"/>
        <v>0</v>
      </c>
      <c r="UKY8" s="6">
        <f t="shared" si="228"/>
        <v>0</v>
      </c>
      <c r="UKZ8" s="6">
        <f t="shared" si="228"/>
        <v>0</v>
      </c>
      <c r="ULA8" s="6">
        <f t="shared" si="228"/>
        <v>0</v>
      </c>
      <c r="ULB8" s="6">
        <f t="shared" si="228"/>
        <v>0</v>
      </c>
      <c r="ULC8" s="6">
        <f t="shared" si="228"/>
        <v>0</v>
      </c>
      <c r="ULD8" s="6">
        <f t="shared" si="228"/>
        <v>0</v>
      </c>
      <c r="ULE8" s="6">
        <f t="shared" si="228"/>
        <v>0</v>
      </c>
      <c r="ULF8" s="6">
        <f t="shared" si="228"/>
        <v>0</v>
      </c>
      <c r="ULG8" s="6">
        <f t="shared" si="228"/>
        <v>0</v>
      </c>
      <c r="ULH8" s="6">
        <f t="shared" si="228"/>
        <v>0</v>
      </c>
      <c r="ULI8" s="6">
        <f t="shared" si="228"/>
        <v>0</v>
      </c>
      <c r="ULJ8" s="6">
        <f t="shared" si="228"/>
        <v>0</v>
      </c>
      <c r="ULK8" s="6">
        <f t="shared" si="228"/>
        <v>0</v>
      </c>
      <c r="ULL8" s="6">
        <f t="shared" si="228"/>
        <v>0</v>
      </c>
      <c r="ULM8" s="6">
        <f t="shared" si="228"/>
        <v>0</v>
      </c>
      <c r="ULN8" s="6">
        <f t="shared" si="228"/>
        <v>0</v>
      </c>
      <c r="ULO8" s="6">
        <f t="shared" si="228"/>
        <v>0</v>
      </c>
      <c r="ULP8" s="6">
        <f t="shared" si="228"/>
        <v>0</v>
      </c>
      <c r="ULQ8" s="6">
        <f t="shared" si="228"/>
        <v>0</v>
      </c>
      <c r="ULR8" s="6">
        <f t="shared" si="228"/>
        <v>0</v>
      </c>
      <c r="ULS8" s="6">
        <f t="shared" si="228"/>
        <v>0</v>
      </c>
      <c r="ULT8" s="6">
        <f t="shared" si="228"/>
        <v>0</v>
      </c>
      <c r="ULU8" s="6">
        <f t="shared" si="228"/>
        <v>0</v>
      </c>
      <c r="ULV8" s="6">
        <f t="shared" si="228"/>
        <v>0</v>
      </c>
      <c r="ULW8" s="6">
        <f t="shared" si="228"/>
        <v>0</v>
      </c>
      <c r="ULX8" s="6">
        <f t="shared" si="228"/>
        <v>0</v>
      </c>
      <c r="ULY8" s="6">
        <f t="shared" si="228"/>
        <v>0</v>
      </c>
      <c r="ULZ8" s="6">
        <f t="shared" si="228"/>
        <v>0</v>
      </c>
      <c r="UMA8" s="6">
        <f t="shared" si="228"/>
        <v>0</v>
      </c>
      <c r="UMB8" s="6">
        <f t="shared" si="228"/>
        <v>0</v>
      </c>
      <c r="UMC8" s="6">
        <f t="shared" si="228"/>
        <v>0</v>
      </c>
      <c r="UMD8" s="6">
        <f t="shared" si="228"/>
        <v>0</v>
      </c>
      <c r="UME8" s="6">
        <f t="shared" si="228"/>
        <v>0</v>
      </c>
      <c r="UMF8" s="6">
        <f t="shared" si="228"/>
        <v>0</v>
      </c>
      <c r="UMG8" s="6">
        <f t="shared" si="228"/>
        <v>0</v>
      </c>
      <c r="UMH8" s="6">
        <f t="shared" si="228"/>
        <v>0</v>
      </c>
      <c r="UMI8" s="6">
        <f t="shared" si="228"/>
        <v>0</v>
      </c>
      <c r="UMJ8" s="6">
        <f t="shared" si="228"/>
        <v>0</v>
      </c>
      <c r="UMK8" s="6">
        <f t="shared" si="228"/>
        <v>0</v>
      </c>
      <c r="UML8" s="6">
        <f t="shared" si="228"/>
        <v>0</v>
      </c>
      <c r="UMM8" s="6">
        <f t="shared" si="228"/>
        <v>0</v>
      </c>
      <c r="UMN8" s="6">
        <f t="shared" si="228"/>
        <v>0</v>
      </c>
      <c r="UMO8" s="6">
        <f t="shared" ref="UMO8:UOZ8" si="229">+UMO5+UMO6+UMO7</f>
        <v>0</v>
      </c>
      <c r="UMP8" s="6">
        <f t="shared" si="229"/>
        <v>0</v>
      </c>
      <c r="UMQ8" s="6">
        <f t="shared" si="229"/>
        <v>0</v>
      </c>
      <c r="UMR8" s="6">
        <f t="shared" si="229"/>
        <v>0</v>
      </c>
      <c r="UMS8" s="6">
        <f t="shared" si="229"/>
        <v>0</v>
      </c>
      <c r="UMT8" s="6">
        <f t="shared" si="229"/>
        <v>0</v>
      </c>
      <c r="UMU8" s="6">
        <f t="shared" si="229"/>
        <v>0</v>
      </c>
      <c r="UMV8" s="6">
        <f t="shared" si="229"/>
        <v>0</v>
      </c>
      <c r="UMW8" s="6">
        <f t="shared" si="229"/>
        <v>0</v>
      </c>
      <c r="UMX8" s="6">
        <f t="shared" si="229"/>
        <v>0</v>
      </c>
      <c r="UMY8" s="6">
        <f t="shared" si="229"/>
        <v>0</v>
      </c>
      <c r="UMZ8" s="6">
        <f t="shared" si="229"/>
        <v>0</v>
      </c>
      <c r="UNA8" s="6">
        <f t="shared" si="229"/>
        <v>0</v>
      </c>
      <c r="UNB8" s="6">
        <f t="shared" si="229"/>
        <v>0</v>
      </c>
      <c r="UNC8" s="6">
        <f t="shared" si="229"/>
        <v>0</v>
      </c>
      <c r="UND8" s="6">
        <f t="shared" si="229"/>
        <v>0</v>
      </c>
      <c r="UNE8" s="6">
        <f t="shared" si="229"/>
        <v>0</v>
      </c>
      <c r="UNF8" s="6">
        <f t="shared" si="229"/>
        <v>0</v>
      </c>
      <c r="UNG8" s="6">
        <f t="shared" si="229"/>
        <v>0</v>
      </c>
      <c r="UNH8" s="6">
        <f t="shared" si="229"/>
        <v>0</v>
      </c>
      <c r="UNI8" s="6">
        <f t="shared" si="229"/>
        <v>0</v>
      </c>
      <c r="UNJ8" s="6">
        <f t="shared" si="229"/>
        <v>0</v>
      </c>
      <c r="UNK8" s="6">
        <f t="shared" si="229"/>
        <v>0</v>
      </c>
      <c r="UNL8" s="6">
        <f t="shared" si="229"/>
        <v>0</v>
      </c>
      <c r="UNM8" s="6">
        <f t="shared" si="229"/>
        <v>0</v>
      </c>
      <c r="UNN8" s="6">
        <f t="shared" si="229"/>
        <v>0</v>
      </c>
      <c r="UNO8" s="6">
        <f t="shared" si="229"/>
        <v>0</v>
      </c>
      <c r="UNP8" s="6">
        <f t="shared" si="229"/>
        <v>0</v>
      </c>
      <c r="UNQ8" s="6">
        <f t="shared" si="229"/>
        <v>0</v>
      </c>
      <c r="UNR8" s="6">
        <f t="shared" si="229"/>
        <v>0</v>
      </c>
      <c r="UNS8" s="6">
        <f t="shared" si="229"/>
        <v>0</v>
      </c>
      <c r="UNT8" s="6">
        <f t="shared" si="229"/>
        <v>0</v>
      </c>
      <c r="UNU8" s="6">
        <f t="shared" si="229"/>
        <v>0</v>
      </c>
      <c r="UNV8" s="6">
        <f t="shared" si="229"/>
        <v>0</v>
      </c>
      <c r="UNW8" s="6">
        <f t="shared" si="229"/>
        <v>0</v>
      </c>
      <c r="UNX8" s="6">
        <f t="shared" si="229"/>
        <v>0</v>
      </c>
      <c r="UNY8" s="6">
        <f t="shared" si="229"/>
        <v>0</v>
      </c>
      <c r="UNZ8" s="6">
        <f t="shared" si="229"/>
        <v>0</v>
      </c>
      <c r="UOA8" s="6">
        <f t="shared" si="229"/>
        <v>0</v>
      </c>
      <c r="UOB8" s="6">
        <f t="shared" si="229"/>
        <v>0</v>
      </c>
      <c r="UOC8" s="6">
        <f t="shared" si="229"/>
        <v>0</v>
      </c>
      <c r="UOD8" s="6">
        <f t="shared" si="229"/>
        <v>0</v>
      </c>
      <c r="UOE8" s="6">
        <f t="shared" si="229"/>
        <v>0</v>
      </c>
      <c r="UOF8" s="6">
        <f t="shared" si="229"/>
        <v>0</v>
      </c>
      <c r="UOG8" s="6">
        <f t="shared" si="229"/>
        <v>0</v>
      </c>
      <c r="UOH8" s="6">
        <f t="shared" si="229"/>
        <v>0</v>
      </c>
      <c r="UOI8" s="6">
        <f t="shared" si="229"/>
        <v>0</v>
      </c>
      <c r="UOJ8" s="6">
        <f t="shared" si="229"/>
        <v>0</v>
      </c>
      <c r="UOK8" s="6">
        <f t="shared" si="229"/>
        <v>0</v>
      </c>
      <c r="UOL8" s="6">
        <f t="shared" si="229"/>
        <v>0</v>
      </c>
      <c r="UOM8" s="6">
        <f t="shared" si="229"/>
        <v>0</v>
      </c>
      <c r="UON8" s="6">
        <f t="shared" si="229"/>
        <v>0</v>
      </c>
      <c r="UOO8" s="6">
        <f t="shared" si="229"/>
        <v>0</v>
      </c>
      <c r="UOP8" s="6">
        <f t="shared" si="229"/>
        <v>0</v>
      </c>
      <c r="UOQ8" s="6">
        <f t="shared" si="229"/>
        <v>0</v>
      </c>
      <c r="UOR8" s="6">
        <f t="shared" si="229"/>
        <v>0</v>
      </c>
      <c r="UOS8" s="6">
        <f t="shared" si="229"/>
        <v>0</v>
      </c>
      <c r="UOT8" s="6">
        <f t="shared" si="229"/>
        <v>0</v>
      </c>
      <c r="UOU8" s="6">
        <f t="shared" si="229"/>
        <v>0</v>
      </c>
      <c r="UOV8" s="6">
        <f t="shared" si="229"/>
        <v>0</v>
      </c>
      <c r="UOW8" s="6">
        <f t="shared" si="229"/>
        <v>0</v>
      </c>
      <c r="UOX8" s="6">
        <f t="shared" si="229"/>
        <v>0</v>
      </c>
      <c r="UOY8" s="6">
        <f t="shared" si="229"/>
        <v>0</v>
      </c>
      <c r="UOZ8" s="6">
        <f t="shared" si="229"/>
        <v>0</v>
      </c>
      <c r="UPA8" s="6">
        <f t="shared" ref="UPA8:URL8" si="230">+UPA5+UPA6+UPA7</f>
        <v>0</v>
      </c>
      <c r="UPB8" s="6">
        <f t="shared" si="230"/>
        <v>0</v>
      </c>
      <c r="UPC8" s="6">
        <f t="shared" si="230"/>
        <v>0</v>
      </c>
      <c r="UPD8" s="6">
        <f t="shared" si="230"/>
        <v>0</v>
      </c>
      <c r="UPE8" s="6">
        <f t="shared" si="230"/>
        <v>0</v>
      </c>
      <c r="UPF8" s="6">
        <f t="shared" si="230"/>
        <v>0</v>
      </c>
      <c r="UPG8" s="6">
        <f t="shared" si="230"/>
        <v>0</v>
      </c>
      <c r="UPH8" s="6">
        <f t="shared" si="230"/>
        <v>0</v>
      </c>
      <c r="UPI8" s="6">
        <f t="shared" si="230"/>
        <v>0</v>
      </c>
      <c r="UPJ8" s="6">
        <f t="shared" si="230"/>
        <v>0</v>
      </c>
      <c r="UPK8" s="6">
        <f t="shared" si="230"/>
        <v>0</v>
      </c>
      <c r="UPL8" s="6">
        <f t="shared" si="230"/>
        <v>0</v>
      </c>
      <c r="UPM8" s="6">
        <f t="shared" si="230"/>
        <v>0</v>
      </c>
      <c r="UPN8" s="6">
        <f t="shared" si="230"/>
        <v>0</v>
      </c>
      <c r="UPO8" s="6">
        <f t="shared" si="230"/>
        <v>0</v>
      </c>
      <c r="UPP8" s="6">
        <f t="shared" si="230"/>
        <v>0</v>
      </c>
      <c r="UPQ8" s="6">
        <f t="shared" si="230"/>
        <v>0</v>
      </c>
      <c r="UPR8" s="6">
        <f t="shared" si="230"/>
        <v>0</v>
      </c>
      <c r="UPS8" s="6">
        <f t="shared" si="230"/>
        <v>0</v>
      </c>
      <c r="UPT8" s="6">
        <f t="shared" si="230"/>
        <v>0</v>
      </c>
      <c r="UPU8" s="6">
        <f t="shared" si="230"/>
        <v>0</v>
      </c>
      <c r="UPV8" s="6">
        <f t="shared" si="230"/>
        <v>0</v>
      </c>
      <c r="UPW8" s="6">
        <f t="shared" si="230"/>
        <v>0</v>
      </c>
      <c r="UPX8" s="6">
        <f t="shared" si="230"/>
        <v>0</v>
      </c>
      <c r="UPY8" s="6">
        <f t="shared" si="230"/>
        <v>0</v>
      </c>
      <c r="UPZ8" s="6">
        <f t="shared" si="230"/>
        <v>0</v>
      </c>
      <c r="UQA8" s="6">
        <f t="shared" si="230"/>
        <v>0</v>
      </c>
      <c r="UQB8" s="6">
        <f t="shared" si="230"/>
        <v>0</v>
      </c>
      <c r="UQC8" s="6">
        <f t="shared" si="230"/>
        <v>0</v>
      </c>
      <c r="UQD8" s="6">
        <f t="shared" si="230"/>
        <v>0</v>
      </c>
      <c r="UQE8" s="6">
        <f t="shared" si="230"/>
        <v>0</v>
      </c>
      <c r="UQF8" s="6">
        <f t="shared" si="230"/>
        <v>0</v>
      </c>
      <c r="UQG8" s="6">
        <f t="shared" si="230"/>
        <v>0</v>
      </c>
      <c r="UQH8" s="6">
        <f t="shared" si="230"/>
        <v>0</v>
      </c>
      <c r="UQI8" s="6">
        <f t="shared" si="230"/>
        <v>0</v>
      </c>
      <c r="UQJ8" s="6">
        <f t="shared" si="230"/>
        <v>0</v>
      </c>
      <c r="UQK8" s="6">
        <f t="shared" si="230"/>
        <v>0</v>
      </c>
      <c r="UQL8" s="6">
        <f t="shared" si="230"/>
        <v>0</v>
      </c>
      <c r="UQM8" s="6">
        <f t="shared" si="230"/>
        <v>0</v>
      </c>
      <c r="UQN8" s="6">
        <f t="shared" si="230"/>
        <v>0</v>
      </c>
      <c r="UQO8" s="6">
        <f t="shared" si="230"/>
        <v>0</v>
      </c>
      <c r="UQP8" s="6">
        <f t="shared" si="230"/>
        <v>0</v>
      </c>
      <c r="UQQ8" s="6">
        <f t="shared" si="230"/>
        <v>0</v>
      </c>
      <c r="UQR8" s="6">
        <f t="shared" si="230"/>
        <v>0</v>
      </c>
      <c r="UQS8" s="6">
        <f t="shared" si="230"/>
        <v>0</v>
      </c>
      <c r="UQT8" s="6">
        <f t="shared" si="230"/>
        <v>0</v>
      </c>
      <c r="UQU8" s="6">
        <f t="shared" si="230"/>
        <v>0</v>
      </c>
      <c r="UQV8" s="6">
        <f t="shared" si="230"/>
        <v>0</v>
      </c>
      <c r="UQW8" s="6">
        <f t="shared" si="230"/>
        <v>0</v>
      </c>
      <c r="UQX8" s="6">
        <f t="shared" si="230"/>
        <v>0</v>
      </c>
      <c r="UQY8" s="6">
        <f t="shared" si="230"/>
        <v>0</v>
      </c>
      <c r="UQZ8" s="6">
        <f t="shared" si="230"/>
        <v>0</v>
      </c>
      <c r="URA8" s="6">
        <f t="shared" si="230"/>
        <v>0</v>
      </c>
      <c r="URB8" s="6">
        <f t="shared" si="230"/>
        <v>0</v>
      </c>
      <c r="URC8" s="6">
        <f t="shared" si="230"/>
        <v>0</v>
      </c>
      <c r="URD8" s="6">
        <f t="shared" si="230"/>
        <v>0</v>
      </c>
      <c r="URE8" s="6">
        <f t="shared" si="230"/>
        <v>0</v>
      </c>
      <c r="URF8" s="6">
        <f t="shared" si="230"/>
        <v>0</v>
      </c>
      <c r="URG8" s="6">
        <f t="shared" si="230"/>
        <v>0</v>
      </c>
      <c r="URH8" s="6">
        <f t="shared" si="230"/>
        <v>0</v>
      </c>
      <c r="URI8" s="6">
        <f t="shared" si="230"/>
        <v>0</v>
      </c>
      <c r="URJ8" s="6">
        <f t="shared" si="230"/>
        <v>0</v>
      </c>
      <c r="URK8" s="6">
        <f t="shared" si="230"/>
        <v>0</v>
      </c>
      <c r="URL8" s="6">
        <f t="shared" si="230"/>
        <v>0</v>
      </c>
      <c r="URM8" s="6">
        <f t="shared" ref="URM8:UTX8" si="231">+URM5+URM6+URM7</f>
        <v>0</v>
      </c>
      <c r="URN8" s="6">
        <f t="shared" si="231"/>
        <v>0</v>
      </c>
      <c r="URO8" s="6">
        <f t="shared" si="231"/>
        <v>0</v>
      </c>
      <c r="URP8" s="6">
        <f t="shared" si="231"/>
        <v>0</v>
      </c>
      <c r="URQ8" s="6">
        <f t="shared" si="231"/>
        <v>0</v>
      </c>
      <c r="URR8" s="6">
        <f t="shared" si="231"/>
        <v>0</v>
      </c>
      <c r="URS8" s="6">
        <f t="shared" si="231"/>
        <v>0</v>
      </c>
      <c r="URT8" s="6">
        <f t="shared" si="231"/>
        <v>0</v>
      </c>
      <c r="URU8" s="6">
        <f t="shared" si="231"/>
        <v>0</v>
      </c>
      <c r="URV8" s="6">
        <f t="shared" si="231"/>
        <v>0</v>
      </c>
      <c r="URW8" s="6">
        <f t="shared" si="231"/>
        <v>0</v>
      </c>
      <c r="URX8" s="6">
        <f t="shared" si="231"/>
        <v>0</v>
      </c>
      <c r="URY8" s="6">
        <f t="shared" si="231"/>
        <v>0</v>
      </c>
      <c r="URZ8" s="6">
        <f t="shared" si="231"/>
        <v>0</v>
      </c>
      <c r="USA8" s="6">
        <f t="shared" si="231"/>
        <v>0</v>
      </c>
      <c r="USB8" s="6">
        <f t="shared" si="231"/>
        <v>0</v>
      </c>
      <c r="USC8" s="6">
        <f t="shared" si="231"/>
        <v>0</v>
      </c>
      <c r="USD8" s="6">
        <f t="shared" si="231"/>
        <v>0</v>
      </c>
      <c r="USE8" s="6">
        <f t="shared" si="231"/>
        <v>0</v>
      </c>
      <c r="USF8" s="6">
        <f t="shared" si="231"/>
        <v>0</v>
      </c>
      <c r="USG8" s="6">
        <f t="shared" si="231"/>
        <v>0</v>
      </c>
      <c r="USH8" s="6">
        <f t="shared" si="231"/>
        <v>0</v>
      </c>
      <c r="USI8" s="6">
        <f t="shared" si="231"/>
        <v>0</v>
      </c>
      <c r="USJ8" s="6">
        <f t="shared" si="231"/>
        <v>0</v>
      </c>
      <c r="USK8" s="6">
        <f t="shared" si="231"/>
        <v>0</v>
      </c>
      <c r="USL8" s="6">
        <f t="shared" si="231"/>
        <v>0</v>
      </c>
      <c r="USM8" s="6">
        <f t="shared" si="231"/>
        <v>0</v>
      </c>
      <c r="USN8" s="6">
        <f t="shared" si="231"/>
        <v>0</v>
      </c>
      <c r="USO8" s="6">
        <f t="shared" si="231"/>
        <v>0</v>
      </c>
      <c r="USP8" s="6">
        <f t="shared" si="231"/>
        <v>0</v>
      </c>
      <c r="USQ8" s="6">
        <f t="shared" si="231"/>
        <v>0</v>
      </c>
      <c r="USR8" s="6">
        <f t="shared" si="231"/>
        <v>0</v>
      </c>
      <c r="USS8" s="6">
        <f t="shared" si="231"/>
        <v>0</v>
      </c>
      <c r="UST8" s="6">
        <f t="shared" si="231"/>
        <v>0</v>
      </c>
      <c r="USU8" s="6">
        <f t="shared" si="231"/>
        <v>0</v>
      </c>
      <c r="USV8" s="6">
        <f t="shared" si="231"/>
        <v>0</v>
      </c>
      <c r="USW8" s="6">
        <f t="shared" si="231"/>
        <v>0</v>
      </c>
      <c r="USX8" s="6">
        <f t="shared" si="231"/>
        <v>0</v>
      </c>
      <c r="USY8" s="6">
        <f t="shared" si="231"/>
        <v>0</v>
      </c>
      <c r="USZ8" s="6">
        <f t="shared" si="231"/>
        <v>0</v>
      </c>
      <c r="UTA8" s="6">
        <f t="shared" si="231"/>
        <v>0</v>
      </c>
      <c r="UTB8" s="6">
        <f t="shared" si="231"/>
        <v>0</v>
      </c>
      <c r="UTC8" s="6">
        <f t="shared" si="231"/>
        <v>0</v>
      </c>
      <c r="UTD8" s="6">
        <f t="shared" si="231"/>
        <v>0</v>
      </c>
      <c r="UTE8" s="6">
        <f t="shared" si="231"/>
        <v>0</v>
      </c>
      <c r="UTF8" s="6">
        <f t="shared" si="231"/>
        <v>0</v>
      </c>
      <c r="UTG8" s="6">
        <f t="shared" si="231"/>
        <v>0</v>
      </c>
      <c r="UTH8" s="6">
        <f t="shared" si="231"/>
        <v>0</v>
      </c>
      <c r="UTI8" s="6">
        <f t="shared" si="231"/>
        <v>0</v>
      </c>
      <c r="UTJ8" s="6">
        <f t="shared" si="231"/>
        <v>0</v>
      </c>
      <c r="UTK8" s="6">
        <f t="shared" si="231"/>
        <v>0</v>
      </c>
      <c r="UTL8" s="6">
        <f t="shared" si="231"/>
        <v>0</v>
      </c>
      <c r="UTM8" s="6">
        <f t="shared" si="231"/>
        <v>0</v>
      </c>
      <c r="UTN8" s="6">
        <f t="shared" si="231"/>
        <v>0</v>
      </c>
      <c r="UTO8" s="6">
        <f t="shared" si="231"/>
        <v>0</v>
      </c>
      <c r="UTP8" s="6">
        <f t="shared" si="231"/>
        <v>0</v>
      </c>
      <c r="UTQ8" s="6">
        <f t="shared" si="231"/>
        <v>0</v>
      </c>
      <c r="UTR8" s="6">
        <f t="shared" si="231"/>
        <v>0</v>
      </c>
      <c r="UTS8" s="6">
        <f t="shared" si="231"/>
        <v>0</v>
      </c>
      <c r="UTT8" s="6">
        <f t="shared" si="231"/>
        <v>0</v>
      </c>
      <c r="UTU8" s="6">
        <f t="shared" si="231"/>
        <v>0</v>
      </c>
      <c r="UTV8" s="6">
        <f t="shared" si="231"/>
        <v>0</v>
      </c>
      <c r="UTW8" s="6">
        <f t="shared" si="231"/>
        <v>0</v>
      </c>
      <c r="UTX8" s="6">
        <f t="shared" si="231"/>
        <v>0</v>
      </c>
      <c r="UTY8" s="6">
        <f t="shared" ref="UTY8:UWJ8" si="232">+UTY5+UTY6+UTY7</f>
        <v>0</v>
      </c>
      <c r="UTZ8" s="6">
        <f t="shared" si="232"/>
        <v>0</v>
      </c>
      <c r="UUA8" s="6">
        <f t="shared" si="232"/>
        <v>0</v>
      </c>
      <c r="UUB8" s="6">
        <f t="shared" si="232"/>
        <v>0</v>
      </c>
      <c r="UUC8" s="6">
        <f t="shared" si="232"/>
        <v>0</v>
      </c>
      <c r="UUD8" s="6">
        <f t="shared" si="232"/>
        <v>0</v>
      </c>
      <c r="UUE8" s="6">
        <f t="shared" si="232"/>
        <v>0</v>
      </c>
      <c r="UUF8" s="6">
        <f t="shared" si="232"/>
        <v>0</v>
      </c>
      <c r="UUG8" s="6">
        <f t="shared" si="232"/>
        <v>0</v>
      </c>
      <c r="UUH8" s="6">
        <f t="shared" si="232"/>
        <v>0</v>
      </c>
      <c r="UUI8" s="6">
        <f t="shared" si="232"/>
        <v>0</v>
      </c>
      <c r="UUJ8" s="6">
        <f t="shared" si="232"/>
        <v>0</v>
      </c>
      <c r="UUK8" s="6">
        <f t="shared" si="232"/>
        <v>0</v>
      </c>
      <c r="UUL8" s="6">
        <f t="shared" si="232"/>
        <v>0</v>
      </c>
      <c r="UUM8" s="6">
        <f t="shared" si="232"/>
        <v>0</v>
      </c>
      <c r="UUN8" s="6">
        <f t="shared" si="232"/>
        <v>0</v>
      </c>
      <c r="UUO8" s="6">
        <f t="shared" si="232"/>
        <v>0</v>
      </c>
      <c r="UUP8" s="6">
        <f t="shared" si="232"/>
        <v>0</v>
      </c>
      <c r="UUQ8" s="6">
        <f t="shared" si="232"/>
        <v>0</v>
      </c>
      <c r="UUR8" s="6">
        <f t="shared" si="232"/>
        <v>0</v>
      </c>
      <c r="UUS8" s="6">
        <f t="shared" si="232"/>
        <v>0</v>
      </c>
      <c r="UUT8" s="6">
        <f t="shared" si="232"/>
        <v>0</v>
      </c>
      <c r="UUU8" s="6">
        <f t="shared" si="232"/>
        <v>0</v>
      </c>
      <c r="UUV8" s="6">
        <f t="shared" si="232"/>
        <v>0</v>
      </c>
      <c r="UUW8" s="6">
        <f t="shared" si="232"/>
        <v>0</v>
      </c>
      <c r="UUX8" s="6">
        <f t="shared" si="232"/>
        <v>0</v>
      </c>
      <c r="UUY8" s="6">
        <f t="shared" si="232"/>
        <v>0</v>
      </c>
      <c r="UUZ8" s="6">
        <f t="shared" si="232"/>
        <v>0</v>
      </c>
      <c r="UVA8" s="6">
        <f t="shared" si="232"/>
        <v>0</v>
      </c>
      <c r="UVB8" s="6">
        <f t="shared" si="232"/>
        <v>0</v>
      </c>
      <c r="UVC8" s="6">
        <f t="shared" si="232"/>
        <v>0</v>
      </c>
      <c r="UVD8" s="6">
        <f t="shared" si="232"/>
        <v>0</v>
      </c>
      <c r="UVE8" s="6">
        <f t="shared" si="232"/>
        <v>0</v>
      </c>
      <c r="UVF8" s="6">
        <f t="shared" si="232"/>
        <v>0</v>
      </c>
      <c r="UVG8" s="6">
        <f t="shared" si="232"/>
        <v>0</v>
      </c>
      <c r="UVH8" s="6">
        <f t="shared" si="232"/>
        <v>0</v>
      </c>
      <c r="UVI8" s="6">
        <f t="shared" si="232"/>
        <v>0</v>
      </c>
      <c r="UVJ8" s="6">
        <f t="shared" si="232"/>
        <v>0</v>
      </c>
      <c r="UVK8" s="6">
        <f t="shared" si="232"/>
        <v>0</v>
      </c>
      <c r="UVL8" s="6">
        <f t="shared" si="232"/>
        <v>0</v>
      </c>
      <c r="UVM8" s="6">
        <f t="shared" si="232"/>
        <v>0</v>
      </c>
      <c r="UVN8" s="6">
        <f t="shared" si="232"/>
        <v>0</v>
      </c>
      <c r="UVO8" s="6">
        <f t="shared" si="232"/>
        <v>0</v>
      </c>
      <c r="UVP8" s="6">
        <f t="shared" si="232"/>
        <v>0</v>
      </c>
      <c r="UVQ8" s="6">
        <f t="shared" si="232"/>
        <v>0</v>
      </c>
      <c r="UVR8" s="6">
        <f t="shared" si="232"/>
        <v>0</v>
      </c>
      <c r="UVS8" s="6">
        <f t="shared" si="232"/>
        <v>0</v>
      </c>
      <c r="UVT8" s="6">
        <f t="shared" si="232"/>
        <v>0</v>
      </c>
      <c r="UVU8" s="6">
        <f t="shared" si="232"/>
        <v>0</v>
      </c>
      <c r="UVV8" s="6">
        <f t="shared" si="232"/>
        <v>0</v>
      </c>
      <c r="UVW8" s="6">
        <f t="shared" si="232"/>
        <v>0</v>
      </c>
      <c r="UVX8" s="6">
        <f t="shared" si="232"/>
        <v>0</v>
      </c>
      <c r="UVY8" s="6">
        <f t="shared" si="232"/>
        <v>0</v>
      </c>
      <c r="UVZ8" s="6">
        <f t="shared" si="232"/>
        <v>0</v>
      </c>
      <c r="UWA8" s="6">
        <f t="shared" si="232"/>
        <v>0</v>
      </c>
      <c r="UWB8" s="6">
        <f t="shared" si="232"/>
        <v>0</v>
      </c>
      <c r="UWC8" s="6">
        <f t="shared" si="232"/>
        <v>0</v>
      </c>
      <c r="UWD8" s="6">
        <f t="shared" si="232"/>
        <v>0</v>
      </c>
      <c r="UWE8" s="6">
        <f t="shared" si="232"/>
        <v>0</v>
      </c>
      <c r="UWF8" s="6">
        <f t="shared" si="232"/>
        <v>0</v>
      </c>
      <c r="UWG8" s="6">
        <f t="shared" si="232"/>
        <v>0</v>
      </c>
      <c r="UWH8" s="6">
        <f t="shared" si="232"/>
        <v>0</v>
      </c>
      <c r="UWI8" s="6">
        <f t="shared" si="232"/>
        <v>0</v>
      </c>
      <c r="UWJ8" s="6">
        <f t="shared" si="232"/>
        <v>0</v>
      </c>
      <c r="UWK8" s="6">
        <f t="shared" ref="UWK8:UYV8" si="233">+UWK5+UWK6+UWK7</f>
        <v>0</v>
      </c>
      <c r="UWL8" s="6">
        <f t="shared" si="233"/>
        <v>0</v>
      </c>
      <c r="UWM8" s="6">
        <f t="shared" si="233"/>
        <v>0</v>
      </c>
      <c r="UWN8" s="6">
        <f t="shared" si="233"/>
        <v>0</v>
      </c>
      <c r="UWO8" s="6">
        <f t="shared" si="233"/>
        <v>0</v>
      </c>
      <c r="UWP8" s="6">
        <f t="shared" si="233"/>
        <v>0</v>
      </c>
      <c r="UWQ8" s="6">
        <f t="shared" si="233"/>
        <v>0</v>
      </c>
      <c r="UWR8" s="6">
        <f t="shared" si="233"/>
        <v>0</v>
      </c>
      <c r="UWS8" s="6">
        <f t="shared" si="233"/>
        <v>0</v>
      </c>
      <c r="UWT8" s="6">
        <f t="shared" si="233"/>
        <v>0</v>
      </c>
      <c r="UWU8" s="6">
        <f t="shared" si="233"/>
        <v>0</v>
      </c>
      <c r="UWV8" s="6">
        <f t="shared" si="233"/>
        <v>0</v>
      </c>
      <c r="UWW8" s="6">
        <f t="shared" si="233"/>
        <v>0</v>
      </c>
      <c r="UWX8" s="6">
        <f t="shared" si="233"/>
        <v>0</v>
      </c>
      <c r="UWY8" s="6">
        <f t="shared" si="233"/>
        <v>0</v>
      </c>
      <c r="UWZ8" s="6">
        <f t="shared" si="233"/>
        <v>0</v>
      </c>
      <c r="UXA8" s="6">
        <f t="shared" si="233"/>
        <v>0</v>
      </c>
      <c r="UXB8" s="6">
        <f t="shared" si="233"/>
        <v>0</v>
      </c>
      <c r="UXC8" s="6">
        <f t="shared" si="233"/>
        <v>0</v>
      </c>
      <c r="UXD8" s="6">
        <f t="shared" si="233"/>
        <v>0</v>
      </c>
      <c r="UXE8" s="6">
        <f t="shared" si="233"/>
        <v>0</v>
      </c>
      <c r="UXF8" s="6">
        <f t="shared" si="233"/>
        <v>0</v>
      </c>
      <c r="UXG8" s="6">
        <f t="shared" si="233"/>
        <v>0</v>
      </c>
      <c r="UXH8" s="6">
        <f t="shared" si="233"/>
        <v>0</v>
      </c>
      <c r="UXI8" s="6">
        <f t="shared" si="233"/>
        <v>0</v>
      </c>
      <c r="UXJ8" s="6">
        <f t="shared" si="233"/>
        <v>0</v>
      </c>
      <c r="UXK8" s="6">
        <f t="shared" si="233"/>
        <v>0</v>
      </c>
      <c r="UXL8" s="6">
        <f t="shared" si="233"/>
        <v>0</v>
      </c>
      <c r="UXM8" s="6">
        <f t="shared" si="233"/>
        <v>0</v>
      </c>
      <c r="UXN8" s="6">
        <f t="shared" si="233"/>
        <v>0</v>
      </c>
      <c r="UXO8" s="6">
        <f t="shared" si="233"/>
        <v>0</v>
      </c>
      <c r="UXP8" s="6">
        <f t="shared" si="233"/>
        <v>0</v>
      </c>
      <c r="UXQ8" s="6">
        <f t="shared" si="233"/>
        <v>0</v>
      </c>
      <c r="UXR8" s="6">
        <f t="shared" si="233"/>
        <v>0</v>
      </c>
      <c r="UXS8" s="6">
        <f t="shared" si="233"/>
        <v>0</v>
      </c>
      <c r="UXT8" s="6">
        <f t="shared" si="233"/>
        <v>0</v>
      </c>
      <c r="UXU8" s="6">
        <f t="shared" si="233"/>
        <v>0</v>
      </c>
      <c r="UXV8" s="6">
        <f t="shared" si="233"/>
        <v>0</v>
      </c>
      <c r="UXW8" s="6">
        <f t="shared" si="233"/>
        <v>0</v>
      </c>
      <c r="UXX8" s="6">
        <f t="shared" si="233"/>
        <v>0</v>
      </c>
      <c r="UXY8" s="6">
        <f t="shared" si="233"/>
        <v>0</v>
      </c>
      <c r="UXZ8" s="6">
        <f t="shared" si="233"/>
        <v>0</v>
      </c>
      <c r="UYA8" s="6">
        <f t="shared" si="233"/>
        <v>0</v>
      </c>
      <c r="UYB8" s="6">
        <f t="shared" si="233"/>
        <v>0</v>
      </c>
      <c r="UYC8" s="6">
        <f t="shared" si="233"/>
        <v>0</v>
      </c>
      <c r="UYD8" s="6">
        <f t="shared" si="233"/>
        <v>0</v>
      </c>
      <c r="UYE8" s="6">
        <f t="shared" si="233"/>
        <v>0</v>
      </c>
      <c r="UYF8" s="6">
        <f t="shared" si="233"/>
        <v>0</v>
      </c>
      <c r="UYG8" s="6">
        <f t="shared" si="233"/>
        <v>0</v>
      </c>
      <c r="UYH8" s="6">
        <f t="shared" si="233"/>
        <v>0</v>
      </c>
      <c r="UYI8" s="6">
        <f t="shared" si="233"/>
        <v>0</v>
      </c>
      <c r="UYJ8" s="6">
        <f t="shared" si="233"/>
        <v>0</v>
      </c>
      <c r="UYK8" s="6">
        <f t="shared" si="233"/>
        <v>0</v>
      </c>
      <c r="UYL8" s="6">
        <f t="shared" si="233"/>
        <v>0</v>
      </c>
      <c r="UYM8" s="6">
        <f t="shared" si="233"/>
        <v>0</v>
      </c>
      <c r="UYN8" s="6">
        <f t="shared" si="233"/>
        <v>0</v>
      </c>
      <c r="UYO8" s="6">
        <f t="shared" si="233"/>
        <v>0</v>
      </c>
      <c r="UYP8" s="6">
        <f t="shared" si="233"/>
        <v>0</v>
      </c>
      <c r="UYQ8" s="6">
        <f t="shared" si="233"/>
        <v>0</v>
      </c>
      <c r="UYR8" s="6">
        <f t="shared" si="233"/>
        <v>0</v>
      </c>
      <c r="UYS8" s="6">
        <f t="shared" si="233"/>
        <v>0</v>
      </c>
      <c r="UYT8" s="6">
        <f t="shared" si="233"/>
        <v>0</v>
      </c>
      <c r="UYU8" s="6">
        <f t="shared" si="233"/>
        <v>0</v>
      </c>
      <c r="UYV8" s="6">
        <f t="shared" si="233"/>
        <v>0</v>
      </c>
      <c r="UYW8" s="6">
        <f t="shared" ref="UYW8:VBH8" si="234">+UYW5+UYW6+UYW7</f>
        <v>0</v>
      </c>
      <c r="UYX8" s="6">
        <f t="shared" si="234"/>
        <v>0</v>
      </c>
      <c r="UYY8" s="6">
        <f t="shared" si="234"/>
        <v>0</v>
      </c>
      <c r="UYZ8" s="6">
        <f t="shared" si="234"/>
        <v>0</v>
      </c>
      <c r="UZA8" s="6">
        <f t="shared" si="234"/>
        <v>0</v>
      </c>
      <c r="UZB8" s="6">
        <f t="shared" si="234"/>
        <v>0</v>
      </c>
      <c r="UZC8" s="6">
        <f t="shared" si="234"/>
        <v>0</v>
      </c>
      <c r="UZD8" s="6">
        <f t="shared" si="234"/>
        <v>0</v>
      </c>
      <c r="UZE8" s="6">
        <f t="shared" si="234"/>
        <v>0</v>
      </c>
      <c r="UZF8" s="6">
        <f t="shared" si="234"/>
        <v>0</v>
      </c>
      <c r="UZG8" s="6">
        <f t="shared" si="234"/>
        <v>0</v>
      </c>
      <c r="UZH8" s="6">
        <f t="shared" si="234"/>
        <v>0</v>
      </c>
      <c r="UZI8" s="6">
        <f t="shared" si="234"/>
        <v>0</v>
      </c>
      <c r="UZJ8" s="6">
        <f t="shared" si="234"/>
        <v>0</v>
      </c>
      <c r="UZK8" s="6">
        <f t="shared" si="234"/>
        <v>0</v>
      </c>
      <c r="UZL8" s="6">
        <f t="shared" si="234"/>
        <v>0</v>
      </c>
      <c r="UZM8" s="6">
        <f t="shared" si="234"/>
        <v>0</v>
      </c>
      <c r="UZN8" s="6">
        <f t="shared" si="234"/>
        <v>0</v>
      </c>
      <c r="UZO8" s="6">
        <f t="shared" si="234"/>
        <v>0</v>
      </c>
      <c r="UZP8" s="6">
        <f t="shared" si="234"/>
        <v>0</v>
      </c>
      <c r="UZQ8" s="6">
        <f t="shared" si="234"/>
        <v>0</v>
      </c>
      <c r="UZR8" s="6">
        <f t="shared" si="234"/>
        <v>0</v>
      </c>
      <c r="UZS8" s="6">
        <f t="shared" si="234"/>
        <v>0</v>
      </c>
      <c r="UZT8" s="6">
        <f t="shared" si="234"/>
        <v>0</v>
      </c>
      <c r="UZU8" s="6">
        <f t="shared" si="234"/>
        <v>0</v>
      </c>
      <c r="UZV8" s="6">
        <f t="shared" si="234"/>
        <v>0</v>
      </c>
      <c r="UZW8" s="6">
        <f t="shared" si="234"/>
        <v>0</v>
      </c>
      <c r="UZX8" s="6">
        <f t="shared" si="234"/>
        <v>0</v>
      </c>
      <c r="UZY8" s="6">
        <f t="shared" si="234"/>
        <v>0</v>
      </c>
      <c r="UZZ8" s="6">
        <f t="shared" si="234"/>
        <v>0</v>
      </c>
      <c r="VAA8" s="6">
        <f t="shared" si="234"/>
        <v>0</v>
      </c>
      <c r="VAB8" s="6">
        <f t="shared" si="234"/>
        <v>0</v>
      </c>
      <c r="VAC8" s="6">
        <f t="shared" si="234"/>
        <v>0</v>
      </c>
      <c r="VAD8" s="6">
        <f t="shared" si="234"/>
        <v>0</v>
      </c>
      <c r="VAE8" s="6">
        <f t="shared" si="234"/>
        <v>0</v>
      </c>
      <c r="VAF8" s="6">
        <f t="shared" si="234"/>
        <v>0</v>
      </c>
      <c r="VAG8" s="6">
        <f t="shared" si="234"/>
        <v>0</v>
      </c>
      <c r="VAH8" s="6">
        <f t="shared" si="234"/>
        <v>0</v>
      </c>
      <c r="VAI8" s="6">
        <f t="shared" si="234"/>
        <v>0</v>
      </c>
      <c r="VAJ8" s="6">
        <f t="shared" si="234"/>
        <v>0</v>
      </c>
      <c r="VAK8" s="6">
        <f t="shared" si="234"/>
        <v>0</v>
      </c>
      <c r="VAL8" s="6">
        <f t="shared" si="234"/>
        <v>0</v>
      </c>
      <c r="VAM8" s="6">
        <f t="shared" si="234"/>
        <v>0</v>
      </c>
      <c r="VAN8" s="6">
        <f t="shared" si="234"/>
        <v>0</v>
      </c>
      <c r="VAO8" s="6">
        <f t="shared" si="234"/>
        <v>0</v>
      </c>
      <c r="VAP8" s="6">
        <f t="shared" si="234"/>
        <v>0</v>
      </c>
      <c r="VAQ8" s="6">
        <f t="shared" si="234"/>
        <v>0</v>
      </c>
      <c r="VAR8" s="6">
        <f t="shared" si="234"/>
        <v>0</v>
      </c>
      <c r="VAS8" s="6">
        <f t="shared" si="234"/>
        <v>0</v>
      </c>
      <c r="VAT8" s="6">
        <f t="shared" si="234"/>
        <v>0</v>
      </c>
      <c r="VAU8" s="6">
        <f t="shared" si="234"/>
        <v>0</v>
      </c>
      <c r="VAV8" s="6">
        <f t="shared" si="234"/>
        <v>0</v>
      </c>
      <c r="VAW8" s="6">
        <f t="shared" si="234"/>
        <v>0</v>
      </c>
      <c r="VAX8" s="6">
        <f t="shared" si="234"/>
        <v>0</v>
      </c>
      <c r="VAY8" s="6">
        <f t="shared" si="234"/>
        <v>0</v>
      </c>
      <c r="VAZ8" s="6">
        <f t="shared" si="234"/>
        <v>0</v>
      </c>
      <c r="VBA8" s="6">
        <f t="shared" si="234"/>
        <v>0</v>
      </c>
      <c r="VBB8" s="6">
        <f t="shared" si="234"/>
        <v>0</v>
      </c>
      <c r="VBC8" s="6">
        <f t="shared" si="234"/>
        <v>0</v>
      </c>
      <c r="VBD8" s="6">
        <f t="shared" si="234"/>
        <v>0</v>
      </c>
      <c r="VBE8" s="6">
        <f t="shared" si="234"/>
        <v>0</v>
      </c>
      <c r="VBF8" s="6">
        <f t="shared" si="234"/>
        <v>0</v>
      </c>
      <c r="VBG8" s="6">
        <f t="shared" si="234"/>
        <v>0</v>
      </c>
      <c r="VBH8" s="6">
        <f t="shared" si="234"/>
        <v>0</v>
      </c>
      <c r="VBI8" s="6">
        <f t="shared" ref="VBI8:VDT8" si="235">+VBI5+VBI6+VBI7</f>
        <v>0</v>
      </c>
      <c r="VBJ8" s="6">
        <f t="shared" si="235"/>
        <v>0</v>
      </c>
      <c r="VBK8" s="6">
        <f t="shared" si="235"/>
        <v>0</v>
      </c>
      <c r="VBL8" s="6">
        <f t="shared" si="235"/>
        <v>0</v>
      </c>
      <c r="VBM8" s="6">
        <f t="shared" si="235"/>
        <v>0</v>
      </c>
      <c r="VBN8" s="6">
        <f t="shared" si="235"/>
        <v>0</v>
      </c>
      <c r="VBO8" s="6">
        <f t="shared" si="235"/>
        <v>0</v>
      </c>
      <c r="VBP8" s="6">
        <f t="shared" si="235"/>
        <v>0</v>
      </c>
      <c r="VBQ8" s="6">
        <f t="shared" si="235"/>
        <v>0</v>
      </c>
      <c r="VBR8" s="6">
        <f t="shared" si="235"/>
        <v>0</v>
      </c>
      <c r="VBS8" s="6">
        <f t="shared" si="235"/>
        <v>0</v>
      </c>
      <c r="VBT8" s="6">
        <f t="shared" si="235"/>
        <v>0</v>
      </c>
      <c r="VBU8" s="6">
        <f t="shared" si="235"/>
        <v>0</v>
      </c>
      <c r="VBV8" s="6">
        <f t="shared" si="235"/>
        <v>0</v>
      </c>
      <c r="VBW8" s="6">
        <f t="shared" si="235"/>
        <v>0</v>
      </c>
      <c r="VBX8" s="6">
        <f t="shared" si="235"/>
        <v>0</v>
      </c>
      <c r="VBY8" s="6">
        <f t="shared" si="235"/>
        <v>0</v>
      </c>
      <c r="VBZ8" s="6">
        <f t="shared" si="235"/>
        <v>0</v>
      </c>
      <c r="VCA8" s="6">
        <f t="shared" si="235"/>
        <v>0</v>
      </c>
      <c r="VCB8" s="6">
        <f t="shared" si="235"/>
        <v>0</v>
      </c>
      <c r="VCC8" s="6">
        <f t="shared" si="235"/>
        <v>0</v>
      </c>
      <c r="VCD8" s="6">
        <f t="shared" si="235"/>
        <v>0</v>
      </c>
      <c r="VCE8" s="6">
        <f t="shared" si="235"/>
        <v>0</v>
      </c>
      <c r="VCF8" s="6">
        <f t="shared" si="235"/>
        <v>0</v>
      </c>
      <c r="VCG8" s="6">
        <f t="shared" si="235"/>
        <v>0</v>
      </c>
      <c r="VCH8" s="6">
        <f t="shared" si="235"/>
        <v>0</v>
      </c>
      <c r="VCI8" s="6">
        <f t="shared" si="235"/>
        <v>0</v>
      </c>
      <c r="VCJ8" s="6">
        <f t="shared" si="235"/>
        <v>0</v>
      </c>
      <c r="VCK8" s="6">
        <f t="shared" si="235"/>
        <v>0</v>
      </c>
      <c r="VCL8" s="6">
        <f t="shared" si="235"/>
        <v>0</v>
      </c>
      <c r="VCM8" s="6">
        <f t="shared" si="235"/>
        <v>0</v>
      </c>
      <c r="VCN8" s="6">
        <f t="shared" si="235"/>
        <v>0</v>
      </c>
      <c r="VCO8" s="6">
        <f t="shared" si="235"/>
        <v>0</v>
      </c>
      <c r="VCP8" s="6">
        <f t="shared" si="235"/>
        <v>0</v>
      </c>
      <c r="VCQ8" s="6">
        <f t="shared" si="235"/>
        <v>0</v>
      </c>
      <c r="VCR8" s="6">
        <f t="shared" si="235"/>
        <v>0</v>
      </c>
      <c r="VCS8" s="6">
        <f t="shared" si="235"/>
        <v>0</v>
      </c>
      <c r="VCT8" s="6">
        <f t="shared" si="235"/>
        <v>0</v>
      </c>
      <c r="VCU8" s="6">
        <f t="shared" si="235"/>
        <v>0</v>
      </c>
      <c r="VCV8" s="6">
        <f t="shared" si="235"/>
        <v>0</v>
      </c>
      <c r="VCW8" s="6">
        <f t="shared" si="235"/>
        <v>0</v>
      </c>
      <c r="VCX8" s="6">
        <f t="shared" si="235"/>
        <v>0</v>
      </c>
      <c r="VCY8" s="6">
        <f t="shared" si="235"/>
        <v>0</v>
      </c>
      <c r="VCZ8" s="6">
        <f t="shared" si="235"/>
        <v>0</v>
      </c>
      <c r="VDA8" s="6">
        <f t="shared" si="235"/>
        <v>0</v>
      </c>
      <c r="VDB8" s="6">
        <f t="shared" si="235"/>
        <v>0</v>
      </c>
      <c r="VDC8" s="6">
        <f t="shared" si="235"/>
        <v>0</v>
      </c>
      <c r="VDD8" s="6">
        <f t="shared" si="235"/>
        <v>0</v>
      </c>
      <c r="VDE8" s="6">
        <f t="shared" si="235"/>
        <v>0</v>
      </c>
      <c r="VDF8" s="6">
        <f t="shared" si="235"/>
        <v>0</v>
      </c>
      <c r="VDG8" s="6">
        <f t="shared" si="235"/>
        <v>0</v>
      </c>
      <c r="VDH8" s="6">
        <f t="shared" si="235"/>
        <v>0</v>
      </c>
      <c r="VDI8" s="6">
        <f t="shared" si="235"/>
        <v>0</v>
      </c>
      <c r="VDJ8" s="6">
        <f t="shared" si="235"/>
        <v>0</v>
      </c>
      <c r="VDK8" s="6">
        <f t="shared" si="235"/>
        <v>0</v>
      </c>
      <c r="VDL8" s="6">
        <f t="shared" si="235"/>
        <v>0</v>
      </c>
      <c r="VDM8" s="6">
        <f t="shared" si="235"/>
        <v>0</v>
      </c>
      <c r="VDN8" s="6">
        <f t="shared" si="235"/>
        <v>0</v>
      </c>
      <c r="VDO8" s="6">
        <f t="shared" si="235"/>
        <v>0</v>
      </c>
      <c r="VDP8" s="6">
        <f t="shared" si="235"/>
        <v>0</v>
      </c>
      <c r="VDQ8" s="6">
        <f t="shared" si="235"/>
        <v>0</v>
      </c>
      <c r="VDR8" s="6">
        <f t="shared" si="235"/>
        <v>0</v>
      </c>
      <c r="VDS8" s="6">
        <f t="shared" si="235"/>
        <v>0</v>
      </c>
      <c r="VDT8" s="6">
        <f t="shared" si="235"/>
        <v>0</v>
      </c>
      <c r="VDU8" s="6">
        <f t="shared" ref="VDU8:VGF8" si="236">+VDU5+VDU6+VDU7</f>
        <v>0</v>
      </c>
      <c r="VDV8" s="6">
        <f t="shared" si="236"/>
        <v>0</v>
      </c>
      <c r="VDW8" s="6">
        <f t="shared" si="236"/>
        <v>0</v>
      </c>
      <c r="VDX8" s="6">
        <f t="shared" si="236"/>
        <v>0</v>
      </c>
      <c r="VDY8" s="6">
        <f t="shared" si="236"/>
        <v>0</v>
      </c>
      <c r="VDZ8" s="6">
        <f t="shared" si="236"/>
        <v>0</v>
      </c>
      <c r="VEA8" s="6">
        <f t="shared" si="236"/>
        <v>0</v>
      </c>
      <c r="VEB8" s="6">
        <f t="shared" si="236"/>
        <v>0</v>
      </c>
      <c r="VEC8" s="6">
        <f t="shared" si="236"/>
        <v>0</v>
      </c>
      <c r="VED8" s="6">
        <f t="shared" si="236"/>
        <v>0</v>
      </c>
      <c r="VEE8" s="6">
        <f t="shared" si="236"/>
        <v>0</v>
      </c>
      <c r="VEF8" s="6">
        <f t="shared" si="236"/>
        <v>0</v>
      </c>
      <c r="VEG8" s="6">
        <f t="shared" si="236"/>
        <v>0</v>
      </c>
      <c r="VEH8" s="6">
        <f t="shared" si="236"/>
        <v>0</v>
      </c>
      <c r="VEI8" s="6">
        <f t="shared" si="236"/>
        <v>0</v>
      </c>
      <c r="VEJ8" s="6">
        <f t="shared" si="236"/>
        <v>0</v>
      </c>
      <c r="VEK8" s="6">
        <f t="shared" si="236"/>
        <v>0</v>
      </c>
      <c r="VEL8" s="6">
        <f t="shared" si="236"/>
        <v>0</v>
      </c>
      <c r="VEM8" s="6">
        <f t="shared" si="236"/>
        <v>0</v>
      </c>
      <c r="VEN8" s="6">
        <f t="shared" si="236"/>
        <v>0</v>
      </c>
      <c r="VEO8" s="6">
        <f t="shared" si="236"/>
        <v>0</v>
      </c>
      <c r="VEP8" s="6">
        <f t="shared" si="236"/>
        <v>0</v>
      </c>
      <c r="VEQ8" s="6">
        <f t="shared" si="236"/>
        <v>0</v>
      </c>
      <c r="VER8" s="6">
        <f t="shared" si="236"/>
        <v>0</v>
      </c>
      <c r="VES8" s="6">
        <f t="shared" si="236"/>
        <v>0</v>
      </c>
      <c r="VET8" s="6">
        <f t="shared" si="236"/>
        <v>0</v>
      </c>
      <c r="VEU8" s="6">
        <f t="shared" si="236"/>
        <v>0</v>
      </c>
      <c r="VEV8" s="6">
        <f t="shared" si="236"/>
        <v>0</v>
      </c>
      <c r="VEW8" s="6">
        <f t="shared" si="236"/>
        <v>0</v>
      </c>
      <c r="VEX8" s="6">
        <f t="shared" si="236"/>
        <v>0</v>
      </c>
      <c r="VEY8" s="6">
        <f t="shared" si="236"/>
        <v>0</v>
      </c>
      <c r="VEZ8" s="6">
        <f t="shared" si="236"/>
        <v>0</v>
      </c>
      <c r="VFA8" s="6">
        <f t="shared" si="236"/>
        <v>0</v>
      </c>
      <c r="VFB8" s="6">
        <f t="shared" si="236"/>
        <v>0</v>
      </c>
      <c r="VFC8" s="6">
        <f t="shared" si="236"/>
        <v>0</v>
      </c>
      <c r="VFD8" s="6">
        <f t="shared" si="236"/>
        <v>0</v>
      </c>
      <c r="VFE8" s="6">
        <f t="shared" si="236"/>
        <v>0</v>
      </c>
      <c r="VFF8" s="6">
        <f t="shared" si="236"/>
        <v>0</v>
      </c>
      <c r="VFG8" s="6">
        <f t="shared" si="236"/>
        <v>0</v>
      </c>
      <c r="VFH8" s="6">
        <f t="shared" si="236"/>
        <v>0</v>
      </c>
      <c r="VFI8" s="6">
        <f t="shared" si="236"/>
        <v>0</v>
      </c>
      <c r="VFJ8" s="6">
        <f t="shared" si="236"/>
        <v>0</v>
      </c>
      <c r="VFK8" s="6">
        <f t="shared" si="236"/>
        <v>0</v>
      </c>
      <c r="VFL8" s="6">
        <f t="shared" si="236"/>
        <v>0</v>
      </c>
      <c r="VFM8" s="6">
        <f t="shared" si="236"/>
        <v>0</v>
      </c>
      <c r="VFN8" s="6">
        <f t="shared" si="236"/>
        <v>0</v>
      </c>
      <c r="VFO8" s="6">
        <f t="shared" si="236"/>
        <v>0</v>
      </c>
      <c r="VFP8" s="6">
        <f t="shared" si="236"/>
        <v>0</v>
      </c>
      <c r="VFQ8" s="6">
        <f t="shared" si="236"/>
        <v>0</v>
      </c>
      <c r="VFR8" s="6">
        <f t="shared" si="236"/>
        <v>0</v>
      </c>
      <c r="VFS8" s="6">
        <f t="shared" si="236"/>
        <v>0</v>
      </c>
      <c r="VFT8" s="6">
        <f t="shared" si="236"/>
        <v>0</v>
      </c>
      <c r="VFU8" s="6">
        <f t="shared" si="236"/>
        <v>0</v>
      </c>
      <c r="VFV8" s="6">
        <f t="shared" si="236"/>
        <v>0</v>
      </c>
      <c r="VFW8" s="6">
        <f t="shared" si="236"/>
        <v>0</v>
      </c>
      <c r="VFX8" s="6">
        <f t="shared" si="236"/>
        <v>0</v>
      </c>
      <c r="VFY8" s="6">
        <f t="shared" si="236"/>
        <v>0</v>
      </c>
      <c r="VFZ8" s="6">
        <f t="shared" si="236"/>
        <v>0</v>
      </c>
      <c r="VGA8" s="6">
        <f t="shared" si="236"/>
        <v>0</v>
      </c>
      <c r="VGB8" s="6">
        <f t="shared" si="236"/>
        <v>0</v>
      </c>
      <c r="VGC8" s="6">
        <f t="shared" si="236"/>
        <v>0</v>
      </c>
      <c r="VGD8" s="6">
        <f t="shared" si="236"/>
        <v>0</v>
      </c>
      <c r="VGE8" s="6">
        <f t="shared" si="236"/>
        <v>0</v>
      </c>
      <c r="VGF8" s="6">
        <f t="shared" si="236"/>
        <v>0</v>
      </c>
      <c r="VGG8" s="6">
        <f t="shared" ref="VGG8:VIR8" si="237">+VGG5+VGG6+VGG7</f>
        <v>0</v>
      </c>
      <c r="VGH8" s="6">
        <f t="shared" si="237"/>
        <v>0</v>
      </c>
      <c r="VGI8" s="6">
        <f t="shared" si="237"/>
        <v>0</v>
      </c>
      <c r="VGJ8" s="6">
        <f t="shared" si="237"/>
        <v>0</v>
      </c>
      <c r="VGK8" s="6">
        <f t="shared" si="237"/>
        <v>0</v>
      </c>
      <c r="VGL8" s="6">
        <f t="shared" si="237"/>
        <v>0</v>
      </c>
      <c r="VGM8" s="6">
        <f t="shared" si="237"/>
        <v>0</v>
      </c>
      <c r="VGN8" s="6">
        <f t="shared" si="237"/>
        <v>0</v>
      </c>
      <c r="VGO8" s="6">
        <f t="shared" si="237"/>
        <v>0</v>
      </c>
      <c r="VGP8" s="6">
        <f t="shared" si="237"/>
        <v>0</v>
      </c>
      <c r="VGQ8" s="6">
        <f t="shared" si="237"/>
        <v>0</v>
      </c>
      <c r="VGR8" s="6">
        <f t="shared" si="237"/>
        <v>0</v>
      </c>
      <c r="VGS8" s="6">
        <f t="shared" si="237"/>
        <v>0</v>
      </c>
      <c r="VGT8" s="6">
        <f t="shared" si="237"/>
        <v>0</v>
      </c>
      <c r="VGU8" s="6">
        <f t="shared" si="237"/>
        <v>0</v>
      </c>
      <c r="VGV8" s="6">
        <f t="shared" si="237"/>
        <v>0</v>
      </c>
      <c r="VGW8" s="6">
        <f t="shared" si="237"/>
        <v>0</v>
      </c>
      <c r="VGX8" s="6">
        <f t="shared" si="237"/>
        <v>0</v>
      </c>
      <c r="VGY8" s="6">
        <f t="shared" si="237"/>
        <v>0</v>
      </c>
      <c r="VGZ8" s="6">
        <f t="shared" si="237"/>
        <v>0</v>
      </c>
      <c r="VHA8" s="6">
        <f t="shared" si="237"/>
        <v>0</v>
      </c>
      <c r="VHB8" s="6">
        <f t="shared" si="237"/>
        <v>0</v>
      </c>
      <c r="VHC8" s="6">
        <f t="shared" si="237"/>
        <v>0</v>
      </c>
      <c r="VHD8" s="6">
        <f t="shared" si="237"/>
        <v>0</v>
      </c>
      <c r="VHE8" s="6">
        <f t="shared" si="237"/>
        <v>0</v>
      </c>
      <c r="VHF8" s="6">
        <f t="shared" si="237"/>
        <v>0</v>
      </c>
      <c r="VHG8" s="6">
        <f t="shared" si="237"/>
        <v>0</v>
      </c>
      <c r="VHH8" s="6">
        <f t="shared" si="237"/>
        <v>0</v>
      </c>
      <c r="VHI8" s="6">
        <f t="shared" si="237"/>
        <v>0</v>
      </c>
      <c r="VHJ8" s="6">
        <f t="shared" si="237"/>
        <v>0</v>
      </c>
      <c r="VHK8" s="6">
        <f t="shared" si="237"/>
        <v>0</v>
      </c>
      <c r="VHL8" s="6">
        <f t="shared" si="237"/>
        <v>0</v>
      </c>
      <c r="VHM8" s="6">
        <f t="shared" si="237"/>
        <v>0</v>
      </c>
      <c r="VHN8" s="6">
        <f t="shared" si="237"/>
        <v>0</v>
      </c>
      <c r="VHO8" s="6">
        <f t="shared" si="237"/>
        <v>0</v>
      </c>
      <c r="VHP8" s="6">
        <f t="shared" si="237"/>
        <v>0</v>
      </c>
      <c r="VHQ8" s="6">
        <f t="shared" si="237"/>
        <v>0</v>
      </c>
      <c r="VHR8" s="6">
        <f t="shared" si="237"/>
        <v>0</v>
      </c>
      <c r="VHS8" s="6">
        <f t="shared" si="237"/>
        <v>0</v>
      </c>
      <c r="VHT8" s="6">
        <f t="shared" si="237"/>
        <v>0</v>
      </c>
      <c r="VHU8" s="6">
        <f t="shared" si="237"/>
        <v>0</v>
      </c>
      <c r="VHV8" s="6">
        <f t="shared" si="237"/>
        <v>0</v>
      </c>
      <c r="VHW8" s="6">
        <f t="shared" si="237"/>
        <v>0</v>
      </c>
      <c r="VHX8" s="6">
        <f t="shared" si="237"/>
        <v>0</v>
      </c>
      <c r="VHY8" s="6">
        <f t="shared" si="237"/>
        <v>0</v>
      </c>
      <c r="VHZ8" s="6">
        <f t="shared" si="237"/>
        <v>0</v>
      </c>
      <c r="VIA8" s="6">
        <f t="shared" si="237"/>
        <v>0</v>
      </c>
      <c r="VIB8" s="6">
        <f t="shared" si="237"/>
        <v>0</v>
      </c>
      <c r="VIC8" s="6">
        <f t="shared" si="237"/>
        <v>0</v>
      </c>
      <c r="VID8" s="6">
        <f t="shared" si="237"/>
        <v>0</v>
      </c>
      <c r="VIE8" s="6">
        <f t="shared" si="237"/>
        <v>0</v>
      </c>
      <c r="VIF8" s="6">
        <f t="shared" si="237"/>
        <v>0</v>
      </c>
      <c r="VIG8" s="6">
        <f t="shared" si="237"/>
        <v>0</v>
      </c>
      <c r="VIH8" s="6">
        <f t="shared" si="237"/>
        <v>0</v>
      </c>
      <c r="VII8" s="6">
        <f t="shared" si="237"/>
        <v>0</v>
      </c>
      <c r="VIJ8" s="6">
        <f t="shared" si="237"/>
        <v>0</v>
      </c>
      <c r="VIK8" s="6">
        <f t="shared" si="237"/>
        <v>0</v>
      </c>
      <c r="VIL8" s="6">
        <f t="shared" si="237"/>
        <v>0</v>
      </c>
      <c r="VIM8" s="6">
        <f t="shared" si="237"/>
        <v>0</v>
      </c>
      <c r="VIN8" s="6">
        <f t="shared" si="237"/>
        <v>0</v>
      </c>
      <c r="VIO8" s="6">
        <f t="shared" si="237"/>
        <v>0</v>
      </c>
      <c r="VIP8" s="6">
        <f t="shared" si="237"/>
        <v>0</v>
      </c>
      <c r="VIQ8" s="6">
        <f t="shared" si="237"/>
        <v>0</v>
      </c>
      <c r="VIR8" s="6">
        <f t="shared" si="237"/>
        <v>0</v>
      </c>
      <c r="VIS8" s="6">
        <f t="shared" ref="VIS8:VLD8" si="238">+VIS5+VIS6+VIS7</f>
        <v>0</v>
      </c>
      <c r="VIT8" s="6">
        <f t="shared" si="238"/>
        <v>0</v>
      </c>
      <c r="VIU8" s="6">
        <f t="shared" si="238"/>
        <v>0</v>
      </c>
      <c r="VIV8" s="6">
        <f t="shared" si="238"/>
        <v>0</v>
      </c>
      <c r="VIW8" s="6">
        <f t="shared" si="238"/>
        <v>0</v>
      </c>
      <c r="VIX8" s="6">
        <f t="shared" si="238"/>
        <v>0</v>
      </c>
      <c r="VIY8" s="6">
        <f t="shared" si="238"/>
        <v>0</v>
      </c>
      <c r="VIZ8" s="6">
        <f t="shared" si="238"/>
        <v>0</v>
      </c>
      <c r="VJA8" s="6">
        <f t="shared" si="238"/>
        <v>0</v>
      </c>
      <c r="VJB8" s="6">
        <f t="shared" si="238"/>
        <v>0</v>
      </c>
      <c r="VJC8" s="6">
        <f t="shared" si="238"/>
        <v>0</v>
      </c>
      <c r="VJD8" s="6">
        <f t="shared" si="238"/>
        <v>0</v>
      </c>
      <c r="VJE8" s="6">
        <f t="shared" si="238"/>
        <v>0</v>
      </c>
      <c r="VJF8" s="6">
        <f t="shared" si="238"/>
        <v>0</v>
      </c>
      <c r="VJG8" s="6">
        <f t="shared" si="238"/>
        <v>0</v>
      </c>
      <c r="VJH8" s="6">
        <f t="shared" si="238"/>
        <v>0</v>
      </c>
      <c r="VJI8" s="6">
        <f t="shared" si="238"/>
        <v>0</v>
      </c>
      <c r="VJJ8" s="6">
        <f t="shared" si="238"/>
        <v>0</v>
      </c>
      <c r="VJK8" s="6">
        <f t="shared" si="238"/>
        <v>0</v>
      </c>
      <c r="VJL8" s="6">
        <f t="shared" si="238"/>
        <v>0</v>
      </c>
      <c r="VJM8" s="6">
        <f t="shared" si="238"/>
        <v>0</v>
      </c>
      <c r="VJN8" s="6">
        <f t="shared" si="238"/>
        <v>0</v>
      </c>
      <c r="VJO8" s="6">
        <f t="shared" si="238"/>
        <v>0</v>
      </c>
      <c r="VJP8" s="6">
        <f t="shared" si="238"/>
        <v>0</v>
      </c>
      <c r="VJQ8" s="6">
        <f t="shared" si="238"/>
        <v>0</v>
      </c>
      <c r="VJR8" s="6">
        <f t="shared" si="238"/>
        <v>0</v>
      </c>
      <c r="VJS8" s="6">
        <f t="shared" si="238"/>
        <v>0</v>
      </c>
      <c r="VJT8" s="6">
        <f t="shared" si="238"/>
        <v>0</v>
      </c>
      <c r="VJU8" s="6">
        <f t="shared" si="238"/>
        <v>0</v>
      </c>
      <c r="VJV8" s="6">
        <f t="shared" si="238"/>
        <v>0</v>
      </c>
      <c r="VJW8" s="6">
        <f t="shared" si="238"/>
        <v>0</v>
      </c>
      <c r="VJX8" s="6">
        <f t="shared" si="238"/>
        <v>0</v>
      </c>
      <c r="VJY8" s="6">
        <f t="shared" si="238"/>
        <v>0</v>
      </c>
      <c r="VJZ8" s="6">
        <f t="shared" si="238"/>
        <v>0</v>
      </c>
      <c r="VKA8" s="6">
        <f t="shared" si="238"/>
        <v>0</v>
      </c>
      <c r="VKB8" s="6">
        <f t="shared" si="238"/>
        <v>0</v>
      </c>
      <c r="VKC8" s="6">
        <f t="shared" si="238"/>
        <v>0</v>
      </c>
      <c r="VKD8" s="6">
        <f t="shared" si="238"/>
        <v>0</v>
      </c>
      <c r="VKE8" s="6">
        <f t="shared" si="238"/>
        <v>0</v>
      </c>
      <c r="VKF8" s="6">
        <f t="shared" si="238"/>
        <v>0</v>
      </c>
      <c r="VKG8" s="6">
        <f t="shared" si="238"/>
        <v>0</v>
      </c>
      <c r="VKH8" s="6">
        <f t="shared" si="238"/>
        <v>0</v>
      </c>
      <c r="VKI8" s="6">
        <f t="shared" si="238"/>
        <v>0</v>
      </c>
      <c r="VKJ8" s="6">
        <f t="shared" si="238"/>
        <v>0</v>
      </c>
      <c r="VKK8" s="6">
        <f t="shared" si="238"/>
        <v>0</v>
      </c>
      <c r="VKL8" s="6">
        <f t="shared" si="238"/>
        <v>0</v>
      </c>
      <c r="VKM8" s="6">
        <f t="shared" si="238"/>
        <v>0</v>
      </c>
      <c r="VKN8" s="6">
        <f t="shared" si="238"/>
        <v>0</v>
      </c>
      <c r="VKO8" s="6">
        <f t="shared" si="238"/>
        <v>0</v>
      </c>
      <c r="VKP8" s="6">
        <f t="shared" si="238"/>
        <v>0</v>
      </c>
      <c r="VKQ8" s="6">
        <f t="shared" si="238"/>
        <v>0</v>
      </c>
      <c r="VKR8" s="6">
        <f t="shared" si="238"/>
        <v>0</v>
      </c>
      <c r="VKS8" s="6">
        <f t="shared" si="238"/>
        <v>0</v>
      </c>
      <c r="VKT8" s="6">
        <f t="shared" si="238"/>
        <v>0</v>
      </c>
      <c r="VKU8" s="6">
        <f t="shared" si="238"/>
        <v>0</v>
      </c>
      <c r="VKV8" s="6">
        <f t="shared" si="238"/>
        <v>0</v>
      </c>
      <c r="VKW8" s="6">
        <f t="shared" si="238"/>
        <v>0</v>
      </c>
      <c r="VKX8" s="6">
        <f t="shared" si="238"/>
        <v>0</v>
      </c>
      <c r="VKY8" s="6">
        <f t="shared" si="238"/>
        <v>0</v>
      </c>
      <c r="VKZ8" s="6">
        <f t="shared" si="238"/>
        <v>0</v>
      </c>
      <c r="VLA8" s="6">
        <f t="shared" si="238"/>
        <v>0</v>
      </c>
      <c r="VLB8" s="6">
        <f t="shared" si="238"/>
        <v>0</v>
      </c>
      <c r="VLC8" s="6">
        <f t="shared" si="238"/>
        <v>0</v>
      </c>
      <c r="VLD8" s="6">
        <f t="shared" si="238"/>
        <v>0</v>
      </c>
      <c r="VLE8" s="6">
        <f t="shared" ref="VLE8:VNP8" si="239">+VLE5+VLE6+VLE7</f>
        <v>0</v>
      </c>
      <c r="VLF8" s="6">
        <f t="shared" si="239"/>
        <v>0</v>
      </c>
      <c r="VLG8" s="6">
        <f t="shared" si="239"/>
        <v>0</v>
      </c>
      <c r="VLH8" s="6">
        <f t="shared" si="239"/>
        <v>0</v>
      </c>
      <c r="VLI8" s="6">
        <f t="shared" si="239"/>
        <v>0</v>
      </c>
      <c r="VLJ8" s="6">
        <f t="shared" si="239"/>
        <v>0</v>
      </c>
      <c r="VLK8" s="6">
        <f t="shared" si="239"/>
        <v>0</v>
      </c>
      <c r="VLL8" s="6">
        <f t="shared" si="239"/>
        <v>0</v>
      </c>
      <c r="VLM8" s="6">
        <f t="shared" si="239"/>
        <v>0</v>
      </c>
      <c r="VLN8" s="6">
        <f t="shared" si="239"/>
        <v>0</v>
      </c>
      <c r="VLO8" s="6">
        <f t="shared" si="239"/>
        <v>0</v>
      </c>
      <c r="VLP8" s="6">
        <f t="shared" si="239"/>
        <v>0</v>
      </c>
      <c r="VLQ8" s="6">
        <f t="shared" si="239"/>
        <v>0</v>
      </c>
      <c r="VLR8" s="6">
        <f t="shared" si="239"/>
        <v>0</v>
      </c>
      <c r="VLS8" s="6">
        <f t="shared" si="239"/>
        <v>0</v>
      </c>
      <c r="VLT8" s="6">
        <f t="shared" si="239"/>
        <v>0</v>
      </c>
      <c r="VLU8" s="6">
        <f t="shared" si="239"/>
        <v>0</v>
      </c>
      <c r="VLV8" s="6">
        <f t="shared" si="239"/>
        <v>0</v>
      </c>
      <c r="VLW8" s="6">
        <f t="shared" si="239"/>
        <v>0</v>
      </c>
      <c r="VLX8" s="6">
        <f t="shared" si="239"/>
        <v>0</v>
      </c>
      <c r="VLY8" s="6">
        <f t="shared" si="239"/>
        <v>0</v>
      </c>
      <c r="VLZ8" s="6">
        <f t="shared" si="239"/>
        <v>0</v>
      </c>
      <c r="VMA8" s="6">
        <f t="shared" si="239"/>
        <v>0</v>
      </c>
      <c r="VMB8" s="6">
        <f t="shared" si="239"/>
        <v>0</v>
      </c>
      <c r="VMC8" s="6">
        <f t="shared" si="239"/>
        <v>0</v>
      </c>
      <c r="VMD8" s="6">
        <f t="shared" si="239"/>
        <v>0</v>
      </c>
      <c r="VME8" s="6">
        <f t="shared" si="239"/>
        <v>0</v>
      </c>
      <c r="VMF8" s="6">
        <f t="shared" si="239"/>
        <v>0</v>
      </c>
      <c r="VMG8" s="6">
        <f t="shared" si="239"/>
        <v>0</v>
      </c>
      <c r="VMH8" s="6">
        <f t="shared" si="239"/>
        <v>0</v>
      </c>
      <c r="VMI8" s="6">
        <f t="shared" si="239"/>
        <v>0</v>
      </c>
      <c r="VMJ8" s="6">
        <f t="shared" si="239"/>
        <v>0</v>
      </c>
      <c r="VMK8" s="6">
        <f t="shared" si="239"/>
        <v>0</v>
      </c>
      <c r="VML8" s="6">
        <f t="shared" si="239"/>
        <v>0</v>
      </c>
      <c r="VMM8" s="6">
        <f t="shared" si="239"/>
        <v>0</v>
      </c>
      <c r="VMN8" s="6">
        <f t="shared" si="239"/>
        <v>0</v>
      </c>
      <c r="VMO8" s="6">
        <f t="shared" si="239"/>
        <v>0</v>
      </c>
      <c r="VMP8" s="6">
        <f t="shared" si="239"/>
        <v>0</v>
      </c>
      <c r="VMQ8" s="6">
        <f t="shared" si="239"/>
        <v>0</v>
      </c>
      <c r="VMR8" s="6">
        <f t="shared" si="239"/>
        <v>0</v>
      </c>
      <c r="VMS8" s="6">
        <f t="shared" si="239"/>
        <v>0</v>
      </c>
      <c r="VMT8" s="6">
        <f t="shared" si="239"/>
        <v>0</v>
      </c>
      <c r="VMU8" s="6">
        <f t="shared" si="239"/>
        <v>0</v>
      </c>
      <c r="VMV8" s="6">
        <f t="shared" si="239"/>
        <v>0</v>
      </c>
      <c r="VMW8" s="6">
        <f t="shared" si="239"/>
        <v>0</v>
      </c>
      <c r="VMX8" s="6">
        <f t="shared" si="239"/>
        <v>0</v>
      </c>
      <c r="VMY8" s="6">
        <f t="shared" si="239"/>
        <v>0</v>
      </c>
      <c r="VMZ8" s="6">
        <f t="shared" si="239"/>
        <v>0</v>
      </c>
      <c r="VNA8" s="6">
        <f t="shared" si="239"/>
        <v>0</v>
      </c>
      <c r="VNB8" s="6">
        <f t="shared" si="239"/>
        <v>0</v>
      </c>
      <c r="VNC8" s="6">
        <f t="shared" si="239"/>
        <v>0</v>
      </c>
      <c r="VND8" s="6">
        <f t="shared" si="239"/>
        <v>0</v>
      </c>
      <c r="VNE8" s="6">
        <f t="shared" si="239"/>
        <v>0</v>
      </c>
      <c r="VNF8" s="6">
        <f t="shared" si="239"/>
        <v>0</v>
      </c>
      <c r="VNG8" s="6">
        <f t="shared" si="239"/>
        <v>0</v>
      </c>
      <c r="VNH8" s="6">
        <f t="shared" si="239"/>
        <v>0</v>
      </c>
      <c r="VNI8" s="6">
        <f t="shared" si="239"/>
        <v>0</v>
      </c>
      <c r="VNJ8" s="6">
        <f t="shared" si="239"/>
        <v>0</v>
      </c>
      <c r="VNK8" s="6">
        <f t="shared" si="239"/>
        <v>0</v>
      </c>
      <c r="VNL8" s="6">
        <f t="shared" si="239"/>
        <v>0</v>
      </c>
      <c r="VNM8" s="6">
        <f t="shared" si="239"/>
        <v>0</v>
      </c>
      <c r="VNN8" s="6">
        <f t="shared" si="239"/>
        <v>0</v>
      </c>
      <c r="VNO8" s="6">
        <f t="shared" si="239"/>
        <v>0</v>
      </c>
      <c r="VNP8" s="6">
        <f t="shared" si="239"/>
        <v>0</v>
      </c>
      <c r="VNQ8" s="6">
        <f t="shared" ref="VNQ8:VQB8" si="240">+VNQ5+VNQ6+VNQ7</f>
        <v>0</v>
      </c>
      <c r="VNR8" s="6">
        <f t="shared" si="240"/>
        <v>0</v>
      </c>
      <c r="VNS8" s="6">
        <f t="shared" si="240"/>
        <v>0</v>
      </c>
      <c r="VNT8" s="6">
        <f t="shared" si="240"/>
        <v>0</v>
      </c>
      <c r="VNU8" s="6">
        <f t="shared" si="240"/>
        <v>0</v>
      </c>
      <c r="VNV8" s="6">
        <f t="shared" si="240"/>
        <v>0</v>
      </c>
      <c r="VNW8" s="6">
        <f t="shared" si="240"/>
        <v>0</v>
      </c>
      <c r="VNX8" s="6">
        <f t="shared" si="240"/>
        <v>0</v>
      </c>
      <c r="VNY8" s="6">
        <f t="shared" si="240"/>
        <v>0</v>
      </c>
      <c r="VNZ8" s="6">
        <f t="shared" si="240"/>
        <v>0</v>
      </c>
      <c r="VOA8" s="6">
        <f t="shared" si="240"/>
        <v>0</v>
      </c>
      <c r="VOB8" s="6">
        <f t="shared" si="240"/>
        <v>0</v>
      </c>
      <c r="VOC8" s="6">
        <f t="shared" si="240"/>
        <v>0</v>
      </c>
      <c r="VOD8" s="6">
        <f t="shared" si="240"/>
        <v>0</v>
      </c>
      <c r="VOE8" s="6">
        <f t="shared" si="240"/>
        <v>0</v>
      </c>
      <c r="VOF8" s="6">
        <f t="shared" si="240"/>
        <v>0</v>
      </c>
      <c r="VOG8" s="6">
        <f t="shared" si="240"/>
        <v>0</v>
      </c>
      <c r="VOH8" s="6">
        <f t="shared" si="240"/>
        <v>0</v>
      </c>
      <c r="VOI8" s="6">
        <f t="shared" si="240"/>
        <v>0</v>
      </c>
      <c r="VOJ8" s="6">
        <f t="shared" si="240"/>
        <v>0</v>
      </c>
      <c r="VOK8" s="6">
        <f t="shared" si="240"/>
        <v>0</v>
      </c>
      <c r="VOL8" s="6">
        <f t="shared" si="240"/>
        <v>0</v>
      </c>
      <c r="VOM8" s="6">
        <f t="shared" si="240"/>
        <v>0</v>
      </c>
      <c r="VON8" s="6">
        <f t="shared" si="240"/>
        <v>0</v>
      </c>
      <c r="VOO8" s="6">
        <f t="shared" si="240"/>
        <v>0</v>
      </c>
      <c r="VOP8" s="6">
        <f t="shared" si="240"/>
        <v>0</v>
      </c>
      <c r="VOQ8" s="6">
        <f t="shared" si="240"/>
        <v>0</v>
      </c>
      <c r="VOR8" s="6">
        <f t="shared" si="240"/>
        <v>0</v>
      </c>
      <c r="VOS8" s="6">
        <f t="shared" si="240"/>
        <v>0</v>
      </c>
      <c r="VOT8" s="6">
        <f t="shared" si="240"/>
        <v>0</v>
      </c>
      <c r="VOU8" s="6">
        <f t="shared" si="240"/>
        <v>0</v>
      </c>
      <c r="VOV8" s="6">
        <f t="shared" si="240"/>
        <v>0</v>
      </c>
      <c r="VOW8" s="6">
        <f t="shared" si="240"/>
        <v>0</v>
      </c>
      <c r="VOX8" s="6">
        <f t="shared" si="240"/>
        <v>0</v>
      </c>
      <c r="VOY8" s="6">
        <f t="shared" si="240"/>
        <v>0</v>
      </c>
      <c r="VOZ8" s="6">
        <f t="shared" si="240"/>
        <v>0</v>
      </c>
      <c r="VPA8" s="6">
        <f t="shared" si="240"/>
        <v>0</v>
      </c>
      <c r="VPB8" s="6">
        <f t="shared" si="240"/>
        <v>0</v>
      </c>
      <c r="VPC8" s="6">
        <f t="shared" si="240"/>
        <v>0</v>
      </c>
      <c r="VPD8" s="6">
        <f t="shared" si="240"/>
        <v>0</v>
      </c>
      <c r="VPE8" s="6">
        <f t="shared" si="240"/>
        <v>0</v>
      </c>
      <c r="VPF8" s="6">
        <f t="shared" si="240"/>
        <v>0</v>
      </c>
      <c r="VPG8" s="6">
        <f t="shared" si="240"/>
        <v>0</v>
      </c>
      <c r="VPH8" s="6">
        <f t="shared" si="240"/>
        <v>0</v>
      </c>
      <c r="VPI8" s="6">
        <f t="shared" si="240"/>
        <v>0</v>
      </c>
      <c r="VPJ8" s="6">
        <f t="shared" si="240"/>
        <v>0</v>
      </c>
      <c r="VPK8" s="6">
        <f t="shared" si="240"/>
        <v>0</v>
      </c>
      <c r="VPL8" s="6">
        <f t="shared" si="240"/>
        <v>0</v>
      </c>
      <c r="VPM8" s="6">
        <f t="shared" si="240"/>
        <v>0</v>
      </c>
      <c r="VPN8" s="6">
        <f t="shared" si="240"/>
        <v>0</v>
      </c>
      <c r="VPO8" s="6">
        <f t="shared" si="240"/>
        <v>0</v>
      </c>
      <c r="VPP8" s="6">
        <f t="shared" si="240"/>
        <v>0</v>
      </c>
      <c r="VPQ8" s="6">
        <f t="shared" si="240"/>
        <v>0</v>
      </c>
      <c r="VPR8" s="6">
        <f t="shared" si="240"/>
        <v>0</v>
      </c>
      <c r="VPS8" s="6">
        <f t="shared" si="240"/>
        <v>0</v>
      </c>
      <c r="VPT8" s="6">
        <f t="shared" si="240"/>
        <v>0</v>
      </c>
      <c r="VPU8" s="6">
        <f t="shared" si="240"/>
        <v>0</v>
      </c>
      <c r="VPV8" s="6">
        <f t="shared" si="240"/>
        <v>0</v>
      </c>
      <c r="VPW8" s="6">
        <f t="shared" si="240"/>
        <v>0</v>
      </c>
      <c r="VPX8" s="6">
        <f t="shared" si="240"/>
        <v>0</v>
      </c>
      <c r="VPY8" s="6">
        <f t="shared" si="240"/>
        <v>0</v>
      </c>
      <c r="VPZ8" s="6">
        <f t="shared" si="240"/>
        <v>0</v>
      </c>
      <c r="VQA8" s="6">
        <f t="shared" si="240"/>
        <v>0</v>
      </c>
      <c r="VQB8" s="6">
        <f t="shared" si="240"/>
        <v>0</v>
      </c>
      <c r="VQC8" s="6">
        <f t="shared" ref="VQC8:VSN8" si="241">+VQC5+VQC6+VQC7</f>
        <v>0</v>
      </c>
      <c r="VQD8" s="6">
        <f t="shared" si="241"/>
        <v>0</v>
      </c>
      <c r="VQE8" s="6">
        <f t="shared" si="241"/>
        <v>0</v>
      </c>
      <c r="VQF8" s="6">
        <f t="shared" si="241"/>
        <v>0</v>
      </c>
      <c r="VQG8" s="6">
        <f t="shared" si="241"/>
        <v>0</v>
      </c>
      <c r="VQH8" s="6">
        <f t="shared" si="241"/>
        <v>0</v>
      </c>
      <c r="VQI8" s="6">
        <f t="shared" si="241"/>
        <v>0</v>
      </c>
      <c r="VQJ8" s="6">
        <f t="shared" si="241"/>
        <v>0</v>
      </c>
      <c r="VQK8" s="6">
        <f t="shared" si="241"/>
        <v>0</v>
      </c>
      <c r="VQL8" s="6">
        <f t="shared" si="241"/>
        <v>0</v>
      </c>
      <c r="VQM8" s="6">
        <f t="shared" si="241"/>
        <v>0</v>
      </c>
      <c r="VQN8" s="6">
        <f t="shared" si="241"/>
        <v>0</v>
      </c>
      <c r="VQO8" s="6">
        <f t="shared" si="241"/>
        <v>0</v>
      </c>
      <c r="VQP8" s="6">
        <f t="shared" si="241"/>
        <v>0</v>
      </c>
      <c r="VQQ8" s="6">
        <f t="shared" si="241"/>
        <v>0</v>
      </c>
      <c r="VQR8" s="6">
        <f t="shared" si="241"/>
        <v>0</v>
      </c>
      <c r="VQS8" s="6">
        <f t="shared" si="241"/>
        <v>0</v>
      </c>
      <c r="VQT8" s="6">
        <f t="shared" si="241"/>
        <v>0</v>
      </c>
      <c r="VQU8" s="6">
        <f t="shared" si="241"/>
        <v>0</v>
      </c>
      <c r="VQV8" s="6">
        <f t="shared" si="241"/>
        <v>0</v>
      </c>
      <c r="VQW8" s="6">
        <f t="shared" si="241"/>
        <v>0</v>
      </c>
      <c r="VQX8" s="6">
        <f t="shared" si="241"/>
        <v>0</v>
      </c>
      <c r="VQY8" s="6">
        <f t="shared" si="241"/>
        <v>0</v>
      </c>
      <c r="VQZ8" s="6">
        <f t="shared" si="241"/>
        <v>0</v>
      </c>
      <c r="VRA8" s="6">
        <f t="shared" si="241"/>
        <v>0</v>
      </c>
      <c r="VRB8" s="6">
        <f t="shared" si="241"/>
        <v>0</v>
      </c>
      <c r="VRC8" s="6">
        <f t="shared" si="241"/>
        <v>0</v>
      </c>
      <c r="VRD8" s="6">
        <f t="shared" si="241"/>
        <v>0</v>
      </c>
      <c r="VRE8" s="6">
        <f t="shared" si="241"/>
        <v>0</v>
      </c>
      <c r="VRF8" s="6">
        <f t="shared" si="241"/>
        <v>0</v>
      </c>
      <c r="VRG8" s="6">
        <f t="shared" si="241"/>
        <v>0</v>
      </c>
      <c r="VRH8" s="6">
        <f t="shared" si="241"/>
        <v>0</v>
      </c>
      <c r="VRI8" s="6">
        <f t="shared" si="241"/>
        <v>0</v>
      </c>
      <c r="VRJ8" s="6">
        <f t="shared" si="241"/>
        <v>0</v>
      </c>
      <c r="VRK8" s="6">
        <f t="shared" si="241"/>
        <v>0</v>
      </c>
      <c r="VRL8" s="6">
        <f t="shared" si="241"/>
        <v>0</v>
      </c>
      <c r="VRM8" s="6">
        <f t="shared" si="241"/>
        <v>0</v>
      </c>
      <c r="VRN8" s="6">
        <f t="shared" si="241"/>
        <v>0</v>
      </c>
      <c r="VRO8" s="6">
        <f t="shared" si="241"/>
        <v>0</v>
      </c>
      <c r="VRP8" s="6">
        <f t="shared" si="241"/>
        <v>0</v>
      </c>
      <c r="VRQ8" s="6">
        <f t="shared" si="241"/>
        <v>0</v>
      </c>
      <c r="VRR8" s="6">
        <f t="shared" si="241"/>
        <v>0</v>
      </c>
      <c r="VRS8" s="6">
        <f t="shared" si="241"/>
        <v>0</v>
      </c>
      <c r="VRT8" s="6">
        <f t="shared" si="241"/>
        <v>0</v>
      </c>
      <c r="VRU8" s="6">
        <f t="shared" si="241"/>
        <v>0</v>
      </c>
      <c r="VRV8" s="6">
        <f t="shared" si="241"/>
        <v>0</v>
      </c>
      <c r="VRW8" s="6">
        <f t="shared" si="241"/>
        <v>0</v>
      </c>
      <c r="VRX8" s="6">
        <f t="shared" si="241"/>
        <v>0</v>
      </c>
      <c r="VRY8" s="6">
        <f t="shared" si="241"/>
        <v>0</v>
      </c>
      <c r="VRZ8" s="6">
        <f t="shared" si="241"/>
        <v>0</v>
      </c>
      <c r="VSA8" s="6">
        <f t="shared" si="241"/>
        <v>0</v>
      </c>
      <c r="VSB8" s="6">
        <f t="shared" si="241"/>
        <v>0</v>
      </c>
      <c r="VSC8" s="6">
        <f t="shared" si="241"/>
        <v>0</v>
      </c>
      <c r="VSD8" s="6">
        <f t="shared" si="241"/>
        <v>0</v>
      </c>
      <c r="VSE8" s="6">
        <f t="shared" si="241"/>
        <v>0</v>
      </c>
      <c r="VSF8" s="6">
        <f t="shared" si="241"/>
        <v>0</v>
      </c>
      <c r="VSG8" s="6">
        <f t="shared" si="241"/>
        <v>0</v>
      </c>
      <c r="VSH8" s="6">
        <f t="shared" si="241"/>
        <v>0</v>
      </c>
      <c r="VSI8" s="6">
        <f t="shared" si="241"/>
        <v>0</v>
      </c>
      <c r="VSJ8" s="6">
        <f t="shared" si="241"/>
        <v>0</v>
      </c>
      <c r="VSK8" s="6">
        <f t="shared" si="241"/>
        <v>0</v>
      </c>
      <c r="VSL8" s="6">
        <f t="shared" si="241"/>
        <v>0</v>
      </c>
      <c r="VSM8" s="6">
        <f t="shared" si="241"/>
        <v>0</v>
      </c>
      <c r="VSN8" s="6">
        <f t="shared" si="241"/>
        <v>0</v>
      </c>
      <c r="VSO8" s="6">
        <f t="shared" ref="VSO8:VUZ8" si="242">+VSO5+VSO6+VSO7</f>
        <v>0</v>
      </c>
      <c r="VSP8" s="6">
        <f t="shared" si="242"/>
        <v>0</v>
      </c>
      <c r="VSQ8" s="6">
        <f t="shared" si="242"/>
        <v>0</v>
      </c>
      <c r="VSR8" s="6">
        <f t="shared" si="242"/>
        <v>0</v>
      </c>
      <c r="VSS8" s="6">
        <f t="shared" si="242"/>
        <v>0</v>
      </c>
      <c r="VST8" s="6">
        <f t="shared" si="242"/>
        <v>0</v>
      </c>
      <c r="VSU8" s="6">
        <f t="shared" si="242"/>
        <v>0</v>
      </c>
      <c r="VSV8" s="6">
        <f t="shared" si="242"/>
        <v>0</v>
      </c>
      <c r="VSW8" s="6">
        <f t="shared" si="242"/>
        <v>0</v>
      </c>
      <c r="VSX8" s="6">
        <f t="shared" si="242"/>
        <v>0</v>
      </c>
      <c r="VSY8" s="6">
        <f t="shared" si="242"/>
        <v>0</v>
      </c>
      <c r="VSZ8" s="6">
        <f t="shared" si="242"/>
        <v>0</v>
      </c>
      <c r="VTA8" s="6">
        <f t="shared" si="242"/>
        <v>0</v>
      </c>
      <c r="VTB8" s="6">
        <f t="shared" si="242"/>
        <v>0</v>
      </c>
      <c r="VTC8" s="6">
        <f t="shared" si="242"/>
        <v>0</v>
      </c>
      <c r="VTD8" s="6">
        <f t="shared" si="242"/>
        <v>0</v>
      </c>
      <c r="VTE8" s="6">
        <f t="shared" si="242"/>
        <v>0</v>
      </c>
      <c r="VTF8" s="6">
        <f t="shared" si="242"/>
        <v>0</v>
      </c>
      <c r="VTG8" s="6">
        <f t="shared" si="242"/>
        <v>0</v>
      </c>
      <c r="VTH8" s="6">
        <f t="shared" si="242"/>
        <v>0</v>
      </c>
      <c r="VTI8" s="6">
        <f t="shared" si="242"/>
        <v>0</v>
      </c>
      <c r="VTJ8" s="6">
        <f t="shared" si="242"/>
        <v>0</v>
      </c>
      <c r="VTK8" s="6">
        <f t="shared" si="242"/>
        <v>0</v>
      </c>
      <c r="VTL8" s="6">
        <f t="shared" si="242"/>
        <v>0</v>
      </c>
      <c r="VTM8" s="6">
        <f t="shared" si="242"/>
        <v>0</v>
      </c>
      <c r="VTN8" s="6">
        <f t="shared" si="242"/>
        <v>0</v>
      </c>
      <c r="VTO8" s="6">
        <f t="shared" si="242"/>
        <v>0</v>
      </c>
      <c r="VTP8" s="6">
        <f t="shared" si="242"/>
        <v>0</v>
      </c>
      <c r="VTQ8" s="6">
        <f t="shared" si="242"/>
        <v>0</v>
      </c>
      <c r="VTR8" s="6">
        <f t="shared" si="242"/>
        <v>0</v>
      </c>
      <c r="VTS8" s="6">
        <f t="shared" si="242"/>
        <v>0</v>
      </c>
      <c r="VTT8" s="6">
        <f t="shared" si="242"/>
        <v>0</v>
      </c>
      <c r="VTU8" s="6">
        <f t="shared" si="242"/>
        <v>0</v>
      </c>
      <c r="VTV8" s="6">
        <f t="shared" si="242"/>
        <v>0</v>
      </c>
      <c r="VTW8" s="6">
        <f t="shared" si="242"/>
        <v>0</v>
      </c>
      <c r="VTX8" s="6">
        <f t="shared" si="242"/>
        <v>0</v>
      </c>
      <c r="VTY8" s="6">
        <f t="shared" si="242"/>
        <v>0</v>
      </c>
      <c r="VTZ8" s="6">
        <f t="shared" si="242"/>
        <v>0</v>
      </c>
      <c r="VUA8" s="6">
        <f t="shared" si="242"/>
        <v>0</v>
      </c>
      <c r="VUB8" s="6">
        <f t="shared" si="242"/>
        <v>0</v>
      </c>
      <c r="VUC8" s="6">
        <f t="shared" si="242"/>
        <v>0</v>
      </c>
      <c r="VUD8" s="6">
        <f t="shared" si="242"/>
        <v>0</v>
      </c>
      <c r="VUE8" s="6">
        <f t="shared" si="242"/>
        <v>0</v>
      </c>
      <c r="VUF8" s="6">
        <f t="shared" si="242"/>
        <v>0</v>
      </c>
      <c r="VUG8" s="6">
        <f t="shared" si="242"/>
        <v>0</v>
      </c>
      <c r="VUH8" s="6">
        <f t="shared" si="242"/>
        <v>0</v>
      </c>
      <c r="VUI8" s="6">
        <f t="shared" si="242"/>
        <v>0</v>
      </c>
      <c r="VUJ8" s="6">
        <f t="shared" si="242"/>
        <v>0</v>
      </c>
      <c r="VUK8" s="6">
        <f t="shared" si="242"/>
        <v>0</v>
      </c>
      <c r="VUL8" s="6">
        <f t="shared" si="242"/>
        <v>0</v>
      </c>
      <c r="VUM8" s="6">
        <f t="shared" si="242"/>
        <v>0</v>
      </c>
      <c r="VUN8" s="6">
        <f t="shared" si="242"/>
        <v>0</v>
      </c>
      <c r="VUO8" s="6">
        <f t="shared" si="242"/>
        <v>0</v>
      </c>
      <c r="VUP8" s="6">
        <f t="shared" si="242"/>
        <v>0</v>
      </c>
      <c r="VUQ8" s="6">
        <f t="shared" si="242"/>
        <v>0</v>
      </c>
      <c r="VUR8" s="6">
        <f t="shared" si="242"/>
        <v>0</v>
      </c>
      <c r="VUS8" s="6">
        <f t="shared" si="242"/>
        <v>0</v>
      </c>
      <c r="VUT8" s="6">
        <f t="shared" si="242"/>
        <v>0</v>
      </c>
      <c r="VUU8" s="6">
        <f t="shared" si="242"/>
        <v>0</v>
      </c>
      <c r="VUV8" s="6">
        <f t="shared" si="242"/>
        <v>0</v>
      </c>
      <c r="VUW8" s="6">
        <f t="shared" si="242"/>
        <v>0</v>
      </c>
      <c r="VUX8" s="6">
        <f t="shared" si="242"/>
        <v>0</v>
      </c>
      <c r="VUY8" s="6">
        <f t="shared" si="242"/>
        <v>0</v>
      </c>
      <c r="VUZ8" s="6">
        <f t="shared" si="242"/>
        <v>0</v>
      </c>
      <c r="VVA8" s="6">
        <f t="shared" ref="VVA8:VXL8" si="243">+VVA5+VVA6+VVA7</f>
        <v>0</v>
      </c>
      <c r="VVB8" s="6">
        <f t="shared" si="243"/>
        <v>0</v>
      </c>
      <c r="VVC8" s="6">
        <f t="shared" si="243"/>
        <v>0</v>
      </c>
      <c r="VVD8" s="6">
        <f t="shared" si="243"/>
        <v>0</v>
      </c>
      <c r="VVE8" s="6">
        <f t="shared" si="243"/>
        <v>0</v>
      </c>
      <c r="VVF8" s="6">
        <f t="shared" si="243"/>
        <v>0</v>
      </c>
      <c r="VVG8" s="6">
        <f t="shared" si="243"/>
        <v>0</v>
      </c>
      <c r="VVH8" s="6">
        <f t="shared" si="243"/>
        <v>0</v>
      </c>
      <c r="VVI8" s="6">
        <f t="shared" si="243"/>
        <v>0</v>
      </c>
      <c r="VVJ8" s="6">
        <f t="shared" si="243"/>
        <v>0</v>
      </c>
      <c r="VVK8" s="6">
        <f t="shared" si="243"/>
        <v>0</v>
      </c>
      <c r="VVL8" s="6">
        <f t="shared" si="243"/>
        <v>0</v>
      </c>
      <c r="VVM8" s="6">
        <f t="shared" si="243"/>
        <v>0</v>
      </c>
      <c r="VVN8" s="6">
        <f t="shared" si="243"/>
        <v>0</v>
      </c>
      <c r="VVO8" s="6">
        <f t="shared" si="243"/>
        <v>0</v>
      </c>
      <c r="VVP8" s="6">
        <f t="shared" si="243"/>
        <v>0</v>
      </c>
      <c r="VVQ8" s="6">
        <f t="shared" si="243"/>
        <v>0</v>
      </c>
      <c r="VVR8" s="6">
        <f t="shared" si="243"/>
        <v>0</v>
      </c>
      <c r="VVS8" s="6">
        <f t="shared" si="243"/>
        <v>0</v>
      </c>
      <c r="VVT8" s="6">
        <f t="shared" si="243"/>
        <v>0</v>
      </c>
      <c r="VVU8" s="6">
        <f t="shared" si="243"/>
        <v>0</v>
      </c>
      <c r="VVV8" s="6">
        <f t="shared" si="243"/>
        <v>0</v>
      </c>
      <c r="VVW8" s="6">
        <f t="shared" si="243"/>
        <v>0</v>
      </c>
      <c r="VVX8" s="6">
        <f t="shared" si="243"/>
        <v>0</v>
      </c>
      <c r="VVY8" s="6">
        <f t="shared" si="243"/>
        <v>0</v>
      </c>
      <c r="VVZ8" s="6">
        <f t="shared" si="243"/>
        <v>0</v>
      </c>
      <c r="VWA8" s="6">
        <f t="shared" si="243"/>
        <v>0</v>
      </c>
      <c r="VWB8" s="6">
        <f t="shared" si="243"/>
        <v>0</v>
      </c>
      <c r="VWC8" s="6">
        <f t="shared" si="243"/>
        <v>0</v>
      </c>
      <c r="VWD8" s="6">
        <f t="shared" si="243"/>
        <v>0</v>
      </c>
      <c r="VWE8" s="6">
        <f t="shared" si="243"/>
        <v>0</v>
      </c>
      <c r="VWF8" s="6">
        <f t="shared" si="243"/>
        <v>0</v>
      </c>
      <c r="VWG8" s="6">
        <f t="shared" si="243"/>
        <v>0</v>
      </c>
      <c r="VWH8" s="6">
        <f t="shared" si="243"/>
        <v>0</v>
      </c>
      <c r="VWI8" s="6">
        <f t="shared" si="243"/>
        <v>0</v>
      </c>
      <c r="VWJ8" s="6">
        <f t="shared" si="243"/>
        <v>0</v>
      </c>
      <c r="VWK8" s="6">
        <f t="shared" si="243"/>
        <v>0</v>
      </c>
      <c r="VWL8" s="6">
        <f t="shared" si="243"/>
        <v>0</v>
      </c>
      <c r="VWM8" s="6">
        <f t="shared" si="243"/>
        <v>0</v>
      </c>
      <c r="VWN8" s="6">
        <f t="shared" si="243"/>
        <v>0</v>
      </c>
      <c r="VWO8" s="6">
        <f t="shared" si="243"/>
        <v>0</v>
      </c>
      <c r="VWP8" s="6">
        <f t="shared" si="243"/>
        <v>0</v>
      </c>
      <c r="VWQ8" s="6">
        <f t="shared" si="243"/>
        <v>0</v>
      </c>
      <c r="VWR8" s="6">
        <f t="shared" si="243"/>
        <v>0</v>
      </c>
      <c r="VWS8" s="6">
        <f t="shared" si="243"/>
        <v>0</v>
      </c>
      <c r="VWT8" s="6">
        <f t="shared" si="243"/>
        <v>0</v>
      </c>
      <c r="VWU8" s="6">
        <f t="shared" si="243"/>
        <v>0</v>
      </c>
      <c r="VWV8" s="6">
        <f t="shared" si="243"/>
        <v>0</v>
      </c>
      <c r="VWW8" s="6">
        <f t="shared" si="243"/>
        <v>0</v>
      </c>
      <c r="VWX8" s="6">
        <f t="shared" si="243"/>
        <v>0</v>
      </c>
      <c r="VWY8" s="6">
        <f t="shared" si="243"/>
        <v>0</v>
      </c>
      <c r="VWZ8" s="6">
        <f t="shared" si="243"/>
        <v>0</v>
      </c>
      <c r="VXA8" s="6">
        <f t="shared" si="243"/>
        <v>0</v>
      </c>
      <c r="VXB8" s="6">
        <f t="shared" si="243"/>
        <v>0</v>
      </c>
      <c r="VXC8" s="6">
        <f t="shared" si="243"/>
        <v>0</v>
      </c>
      <c r="VXD8" s="6">
        <f t="shared" si="243"/>
        <v>0</v>
      </c>
      <c r="VXE8" s="6">
        <f t="shared" si="243"/>
        <v>0</v>
      </c>
      <c r="VXF8" s="6">
        <f t="shared" si="243"/>
        <v>0</v>
      </c>
      <c r="VXG8" s="6">
        <f t="shared" si="243"/>
        <v>0</v>
      </c>
      <c r="VXH8" s="6">
        <f t="shared" si="243"/>
        <v>0</v>
      </c>
      <c r="VXI8" s="6">
        <f t="shared" si="243"/>
        <v>0</v>
      </c>
      <c r="VXJ8" s="6">
        <f t="shared" si="243"/>
        <v>0</v>
      </c>
      <c r="VXK8" s="6">
        <f t="shared" si="243"/>
        <v>0</v>
      </c>
      <c r="VXL8" s="6">
        <f t="shared" si="243"/>
        <v>0</v>
      </c>
      <c r="VXM8" s="6">
        <f t="shared" ref="VXM8:VZX8" si="244">+VXM5+VXM6+VXM7</f>
        <v>0</v>
      </c>
      <c r="VXN8" s="6">
        <f t="shared" si="244"/>
        <v>0</v>
      </c>
      <c r="VXO8" s="6">
        <f t="shared" si="244"/>
        <v>0</v>
      </c>
      <c r="VXP8" s="6">
        <f t="shared" si="244"/>
        <v>0</v>
      </c>
      <c r="VXQ8" s="6">
        <f t="shared" si="244"/>
        <v>0</v>
      </c>
      <c r="VXR8" s="6">
        <f t="shared" si="244"/>
        <v>0</v>
      </c>
      <c r="VXS8" s="6">
        <f t="shared" si="244"/>
        <v>0</v>
      </c>
      <c r="VXT8" s="6">
        <f t="shared" si="244"/>
        <v>0</v>
      </c>
      <c r="VXU8" s="6">
        <f t="shared" si="244"/>
        <v>0</v>
      </c>
      <c r="VXV8" s="6">
        <f t="shared" si="244"/>
        <v>0</v>
      </c>
      <c r="VXW8" s="6">
        <f t="shared" si="244"/>
        <v>0</v>
      </c>
      <c r="VXX8" s="6">
        <f t="shared" si="244"/>
        <v>0</v>
      </c>
      <c r="VXY8" s="6">
        <f t="shared" si="244"/>
        <v>0</v>
      </c>
      <c r="VXZ8" s="6">
        <f t="shared" si="244"/>
        <v>0</v>
      </c>
      <c r="VYA8" s="6">
        <f t="shared" si="244"/>
        <v>0</v>
      </c>
      <c r="VYB8" s="6">
        <f t="shared" si="244"/>
        <v>0</v>
      </c>
      <c r="VYC8" s="6">
        <f t="shared" si="244"/>
        <v>0</v>
      </c>
      <c r="VYD8" s="6">
        <f t="shared" si="244"/>
        <v>0</v>
      </c>
      <c r="VYE8" s="6">
        <f t="shared" si="244"/>
        <v>0</v>
      </c>
      <c r="VYF8" s="6">
        <f t="shared" si="244"/>
        <v>0</v>
      </c>
      <c r="VYG8" s="6">
        <f t="shared" si="244"/>
        <v>0</v>
      </c>
      <c r="VYH8" s="6">
        <f t="shared" si="244"/>
        <v>0</v>
      </c>
      <c r="VYI8" s="6">
        <f t="shared" si="244"/>
        <v>0</v>
      </c>
      <c r="VYJ8" s="6">
        <f t="shared" si="244"/>
        <v>0</v>
      </c>
      <c r="VYK8" s="6">
        <f t="shared" si="244"/>
        <v>0</v>
      </c>
      <c r="VYL8" s="6">
        <f t="shared" si="244"/>
        <v>0</v>
      </c>
      <c r="VYM8" s="6">
        <f t="shared" si="244"/>
        <v>0</v>
      </c>
      <c r="VYN8" s="6">
        <f t="shared" si="244"/>
        <v>0</v>
      </c>
      <c r="VYO8" s="6">
        <f t="shared" si="244"/>
        <v>0</v>
      </c>
      <c r="VYP8" s="6">
        <f t="shared" si="244"/>
        <v>0</v>
      </c>
      <c r="VYQ8" s="6">
        <f t="shared" si="244"/>
        <v>0</v>
      </c>
      <c r="VYR8" s="6">
        <f t="shared" si="244"/>
        <v>0</v>
      </c>
      <c r="VYS8" s="6">
        <f t="shared" si="244"/>
        <v>0</v>
      </c>
      <c r="VYT8" s="6">
        <f t="shared" si="244"/>
        <v>0</v>
      </c>
      <c r="VYU8" s="6">
        <f t="shared" si="244"/>
        <v>0</v>
      </c>
      <c r="VYV8" s="6">
        <f t="shared" si="244"/>
        <v>0</v>
      </c>
      <c r="VYW8" s="6">
        <f t="shared" si="244"/>
        <v>0</v>
      </c>
      <c r="VYX8" s="6">
        <f t="shared" si="244"/>
        <v>0</v>
      </c>
      <c r="VYY8" s="6">
        <f t="shared" si="244"/>
        <v>0</v>
      </c>
      <c r="VYZ8" s="6">
        <f t="shared" si="244"/>
        <v>0</v>
      </c>
      <c r="VZA8" s="6">
        <f t="shared" si="244"/>
        <v>0</v>
      </c>
      <c r="VZB8" s="6">
        <f t="shared" si="244"/>
        <v>0</v>
      </c>
      <c r="VZC8" s="6">
        <f t="shared" si="244"/>
        <v>0</v>
      </c>
      <c r="VZD8" s="6">
        <f t="shared" si="244"/>
        <v>0</v>
      </c>
      <c r="VZE8" s="6">
        <f t="shared" si="244"/>
        <v>0</v>
      </c>
      <c r="VZF8" s="6">
        <f t="shared" si="244"/>
        <v>0</v>
      </c>
      <c r="VZG8" s="6">
        <f t="shared" si="244"/>
        <v>0</v>
      </c>
      <c r="VZH8" s="6">
        <f t="shared" si="244"/>
        <v>0</v>
      </c>
      <c r="VZI8" s="6">
        <f t="shared" si="244"/>
        <v>0</v>
      </c>
      <c r="VZJ8" s="6">
        <f t="shared" si="244"/>
        <v>0</v>
      </c>
      <c r="VZK8" s="6">
        <f t="shared" si="244"/>
        <v>0</v>
      </c>
      <c r="VZL8" s="6">
        <f t="shared" si="244"/>
        <v>0</v>
      </c>
      <c r="VZM8" s="6">
        <f t="shared" si="244"/>
        <v>0</v>
      </c>
      <c r="VZN8" s="6">
        <f t="shared" si="244"/>
        <v>0</v>
      </c>
      <c r="VZO8" s="6">
        <f t="shared" si="244"/>
        <v>0</v>
      </c>
      <c r="VZP8" s="6">
        <f t="shared" si="244"/>
        <v>0</v>
      </c>
      <c r="VZQ8" s="6">
        <f t="shared" si="244"/>
        <v>0</v>
      </c>
      <c r="VZR8" s="6">
        <f t="shared" si="244"/>
        <v>0</v>
      </c>
      <c r="VZS8" s="6">
        <f t="shared" si="244"/>
        <v>0</v>
      </c>
      <c r="VZT8" s="6">
        <f t="shared" si="244"/>
        <v>0</v>
      </c>
      <c r="VZU8" s="6">
        <f t="shared" si="244"/>
        <v>0</v>
      </c>
      <c r="VZV8" s="6">
        <f t="shared" si="244"/>
        <v>0</v>
      </c>
      <c r="VZW8" s="6">
        <f t="shared" si="244"/>
        <v>0</v>
      </c>
      <c r="VZX8" s="6">
        <f t="shared" si="244"/>
        <v>0</v>
      </c>
      <c r="VZY8" s="6">
        <f t="shared" ref="VZY8:WCJ8" si="245">+VZY5+VZY6+VZY7</f>
        <v>0</v>
      </c>
      <c r="VZZ8" s="6">
        <f t="shared" si="245"/>
        <v>0</v>
      </c>
      <c r="WAA8" s="6">
        <f t="shared" si="245"/>
        <v>0</v>
      </c>
      <c r="WAB8" s="6">
        <f t="shared" si="245"/>
        <v>0</v>
      </c>
      <c r="WAC8" s="6">
        <f t="shared" si="245"/>
        <v>0</v>
      </c>
      <c r="WAD8" s="6">
        <f t="shared" si="245"/>
        <v>0</v>
      </c>
      <c r="WAE8" s="6">
        <f t="shared" si="245"/>
        <v>0</v>
      </c>
      <c r="WAF8" s="6">
        <f t="shared" si="245"/>
        <v>0</v>
      </c>
      <c r="WAG8" s="6">
        <f t="shared" si="245"/>
        <v>0</v>
      </c>
      <c r="WAH8" s="6">
        <f t="shared" si="245"/>
        <v>0</v>
      </c>
      <c r="WAI8" s="6">
        <f t="shared" si="245"/>
        <v>0</v>
      </c>
      <c r="WAJ8" s="6">
        <f t="shared" si="245"/>
        <v>0</v>
      </c>
      <c r="WAK8" s="6">
        <f t="shared" si="245"/>
        <v>0</v>
      </c>
      <c r="WAL8" s="6">
        <f t="shared" si="245"/>
        <v>0</v>
      </c>
      <c r="WAM8" s="6">
        <f t="shared" si="245"/>
        <v>0</v>
      </c>
      <c r="WAN8" s="6">
        <f t="shared" si="245"/>
        <v>0</v>
      </c>
      <c r="WAO8" s="6">
        <f t="shared" si="245"/>
        <v>0</v>
      </c>
      <c r="WAP8" s="6">
        <f t="shared" si="245"/>
        <v>0</v>
      </c>
      <c r="WAQ8" s="6">
        <f t="shared" si="245"/>
        <v>0</v>
      </c>
      <c r="WAR8" s="6">
        <f t="shared" si="245"/>
        <v>0</v>
      </c>
      <c r="WAS8" s="6">
        <f t="shared" si="245"/>
        <v>0</v>
      </c>
      <c r="WAT8" s="6">
        <f t="shared" si="245"/>
        <v>0</v>
      </c>
      <c r="WAU8" s="6">
        <f t="shared" si="245"/>
        <v>0</v>
      </c>
      <c r="WAV8" s="6">
        <f t="shared" si="245"/>
        <v>0</v>
      </c>
      <c r="WAW8" s="6">
        <f t="shared" si="245"/>
        <v>0</v>
      </c>
      <c r="WAX8" s="6">
        <f t="shared" si="245"/>
        <v>0</v>
      </c>
      <c r="WAY8" s="6">
        <f t="shared" si="245"/>
        <v>0</v>
      </c>
      <c r="WAZ8" s="6">
        <f t="shared" si="245"/>
        <v>0</v>
      </c>
      <c r="WBA8" s="6">
        <f t="shared" si="245"/>
        <v>0</v>
      </c>
      <c r="WBB8" s="6">
        <f t="shared" si="245"/>
        <v>0</v>
      </c>
      <c r="WBC8" s="6">
        <f t="shared" si="245"/>
        <v>0</v>
      </c>
      <c r="WBD8" s="6">
        <f t="shared" si="245"/>
        <v>0</v>
      </c>
      <c r="WBE8" s="6">
        <f t="shared" si="245"/>
        <v>0</v>
      </c>
      <c r="WBF8" s="6">
        <f t="shared" si="245"/>
        <v>0</v>
      </c>
      <c r="WBG8" s="6">
        <f t="shared" si="245"/>
        <v>0</v>
      </c>
      <c r="WBH8" s="6">
        <f t="shared" si="245"/>
        <v>0</v>
      </c>
      <c r="WBI8" s="6">
        <f t="shared" si="245"/>
        <v>0</v>
      </c>
      <c r="WBJ8" s="6">
        <f t="shared" si="245"/>
        <v>0</v>
      </c>
      <c r="WBK8" s="6">
        <f t="shared" si="245"/>
        <v>0</v>
      </c>
      <c r="WBL8" s="6">
        <f t="shared" si="245"/>
        <v>0</v>
      </c>
      <c r="WBM8" s="6">
        <f t="shared" si="245"/>
        <v>0</v>
      </c>
      <c r="WBN8" s="6">
        <f t="shared" si="245"/>
        <v>0</v>
      </c>
      <c r="WBO8" s="6">
        <f t="shared" si="245"/>
        <v>0</v>
      </c>
      <c r="WBP8" s="6">
        <f t="shared" si="245"/>
        <v>0</v>
      </c>
      <c r="WBQ8" s="6">
        <f t="shared" si="245"/>
        <v>0</v>
      </c>
      <c r="WBR8" s="6">
        <f t="shared" si="245"/>
        <v>0</v>
      </c>
      <c r="WBS8" s="6">
        <f t="shared" si="245"/>
        <v>0</v>
      </c>
      <c r="WBT8" s="6">
        <f t="shared" si="245"/>
        <v>0</v>
      </c>
      <c r="WBU8" s="6">
        <f t="shared" si="245"/>
        <v>0</v>
      </c>
      <c r="WBV8" s="6">
        <f t="shared" si="245"/>
        <v>0</v>
      </c>
      <c r="WBW8" s="6">
        <f t="shared" si="245"/>
        <v>0</v>
      </c>
      <c r="WBX8" s="6">
        <f t="shared" si="245"/>
        <v>0</v>
      </c>
      <c r="WBY8" s="6">
        <f t="shared" si="245"/>
        <v>0</v>
      </c>
      <c r="WBZ8" s="6">
        <f t="shared" si="245"/>
        <v>0</v>
      </c>
      <c r="WCA8" s="6">
        <f t="shared" si="245"/>
        <v>0</v>
      </c>
      <c r="WCB8" s="6">
        <f t="shared" si="245"/>
        <v>0</v>
      </c>
      <c r="WCC8" s="6">
        <f t="shared" si="245"/>
        <v>0</v>
      </c>
      <c r="WCD8" s="6">
        <f t="shared" si="245"/>
        <v>0</v>
      </c>
      <c r="WCE8" s="6">
        <f t="shared" si="245"/>
        <v>0</v>
      </c>
      <c r="WCF8" s="6">
        <f t="shared" si="245"/>
        <v>0</v>
      </c>
      <c r="WCG8" s="6">
        <f t="shared" si="245"/>
        <v>0</v>
      </c>
      <c r="WCH8" s="6">
        <f t="shared" si="245"/>
        <v>0</v>
      </c>
      <c r="WCI8" s="6">
        <f t="shared" si="245"/>
        <v>0</v>
      </c>
      <c r="WCJ8" s="6">
        <f t="shared" si="245"/>
        <v>0</v>
      </c>
      <c r="WCK8" s="6">
        <f t="shared" ref="WCK8:WEV8" si="246">+WCK5+WCK6+WCK7</f>
        <v>0</v>
      </c>
      <c r="WCL8" s="6">
        <f t="shared" si="246"/>
        <v>0</v>
      </c>
      <c r="WCM8" s="6">
        <f t="shared" si="246"/>
        <v>0</v>
      </c>
      <c r="WCN8" s="6">
        <f t="shared" si="246"/>
        <v>0</v>
      </c>
      <c r="WCO8" s="6">
        <f t="shared" si="246"/>
        <v>0</v>
      </c>
      <c r="WCP8" s="6">
        <f t="shared" si="246"/>
        <v>0</v>
      </c>
      <c r="WCQ8" s="6">
        <f t="shared" si="246"/>
        <v>0</v>
      </c>
      <c r="WCR8" s="6">
        <f t="shared" si="246"/>
        <v>0</v>
      </c>
      <c r="WCS8" s="6">
        <f t="shared" si="246"/>
        <v>0</v>
      </c>
      <c r="WCT8" s="6">
        <f t="shared" si="246"/>
        <v>0</v>
      </c>
      <c r="WCU8" s="6">
        <f t="shared" si="246"/>
        <v>0</v>
      </c>
      <c r="WCV8" s="6">
        <f t="shared" si="246"/>
        <v>0</v>
      </c>
      <c r="WCW8" s="6">
        <f t="shared" si="246"/>
        <v>0</v>
      </c>
      <c r="WCX8" s="6">
        <f t="shared" si="246"/>
        <v>0</v>
      </c>
      <c r="WCY8" s="6">
        <f t="shared" si="246"/>
        <v>0</v>
      </c>
      <c r="WCZ8" s="6">
        <f t="shared" si="246"/>
        <v>0</v>
      </c>
      <c r="WDA8" s="6">
        <f t="shared" si="246"/>
        <v>0</v>
      </c>
      <c r="WDB8" s="6">
        <f t="shared" si="246"/>
        <v>0</v>
      </c>
      <c r="WDC8" s="6">
        <f t="shared" si="246"/>
        <v>0</v>
      </c>
      <c r="WDD8" s="6">
        <f t="shared" si="246"/>
        <v>0</v>
      </c>
      <c r="WDE8" s="6">
        <f t="shared" si="246"/>
        <v>0</v>
      </c>
      <c r="WDF8" s="6">
        <f t="shared" si="246"/>
        <v>0</v>
      </c>
      <c r="WDG8" s="6">
        <f t="shared" si="246"/>
        <v>0</v>
      </c>
      <c r="WDH8" s="6">
        <f t="shared" si="246"/>
        <v>0</v>
      </c>
      <c r="WDI8" s="6">
        <f t="shared" si="246"/>
        <v>0</v>
      </c>
      <c r="WDJ8" s="6">
        <f t="shared" si="246"/>
        <v>0</v>
      </c>
      <c r="WDK8" s="6">
        <f t="shared" si="246"/>
        <v>0</v>
      </c>
      <c r="WDL8" s="6">
        <f t="shared" si="246"/>
        <v>0</v>
      </c>
      <c r="WDM8" s="6">
        <f t="shared" si="246"/>
        <v>0</v>
      </c>
      <c r="WDN8" s="6">
        <f t="shared" si="246"/>
        <v>0</v>
      </c>
      <c r="WDO8" s="6">
        <f t="shared" si="246"/>
        <v>0</v>
      </c>
      <c r="WDP8" s="6">
        <f t="shared" si="246"/>
        <v>0</v>
      </c>
      <c r="WDQ8" s="6">
        <f t="shared" si="246"/>
        <v>0</v>
      </c>
      <c r="WDR8" s="6">
        <f t="shared" si="246"/>
        <v>0</v>
      </c>
      <c r="WDS8" s="6">
        <f t="shared" si="246"/>
        <v>0</v>
      </c>
      <c r="WDT8" s="6">
        <f t="shared" si="246"/>
        <v>0</v>
      </c>
      <c r="WDU8" s="6">
        <f t="shared" si="246"/>
        <v>0</v>
      </c>
      <c r="WDV8" s="6">
        <f t="shared" si="246"/>
        <v>0</v>
      </c>
      <c r="WDW8" s="6">
        <f t="shared" si="246"/>
        <v>0</v>
      </c>
      <c r="WDX8" s="6">
        <f t="shared" si="246"/>
        <v>0</v>
      </c>
      <c r="WDY8" s="6">
        <f t="shared" si="246"/>
        <v>0</v>
      </c>
      <c r="WDZ8" s="6">
        <f t="shared" si="246"/>
        <v>0</v>
      </c>
      <c r="WEA8" s="6">
        <f t="shared" si="246"/>
        <v>0</v>
      </c>
      <c r="WEB8" s="6">
        <f t="shared" si="246"/>
        <v>0</v>
      </c>
      <c r="WEC8" s="6">
        <f t="shared" si="246"/>
        <v>0</v>
      </c>
      <c r="WED8" s="6">
        <f t="shared" si="246"/>
        <v>0</v>
      </c>
      <c r="WEE8" s="6">
        <f t="shared" si="246"/>
        <v>0</v>
      </c>
      <c r="WEF8" s="6">
        <f t="shared" si="246"/>
        <v>0</v>
      </c>
      <c r="WEG8" s="6">
        <f t="shared" si="246"/>
        <v>0</v>
      </c>
      <c r="WEH8" s="6">
        <f t="shared" si="246"/>
        <v>0</v>
      </c>
      <c r="WEI8" s="6">
        <f t="shared" si="246"/>
        <v>0</v>
      </c>
      <c r="WEJ8" s="6">
        <f t="shared" si="246"/>
        <v>0</v>
      </c>
      <c r="WEK8" s="6">
        <f t="shared" si="246"/>
        <v>0</v>
      </c>
      <c r="WEL8" s="6">
        <f t="shared" si="246"/>
        <v>0</v>
      </c>
      <c r="WEM8" s="6">
        <f t="shared" si="246"/>
        <v>0</v>
      </c>
      <c r="WEN8" s="6">
        <f t="shared" si="246"/>
        <v>0</v>
      </c>
      <c r="WEO8" s="6">
        <f t="shared" si="246"/>
        <v>0</v>
      </c>
      <c r="WEP8" s="6">
        <f t="shared" si="246"/>
        <v>0</v>
      </c>
      <c r="WEQ8" s="6">
        <f t="shared" si="246"/>
        <v>0</v>
      </c>
      <c r="WER8" s="6">
        <f t="shared" si="246"/>
        <v>0</v>
      </c>
      <c r="WES8" s="6">
        <f t="shared" si="246"/>
        <v>0</v>
      </c>
      <c r="WET8" s="6">
        <f t="shared" si="246"/>
        <v>0</v>
      </c>
      <c r="WEU8" s="6">
        <f t="shared" si="246"/>
        <v>0</v>
      </c>
      <c r="WEV8" s="6">
        <f t="shared" si="246"/>
        <v>0</v>
      </c>
      <c r="WEW8" s="6">
        <f t="shared" ref="WEW8:WHH8" si="247">+WEW5+WEW6+WEW7</f>
        <v>0</v>
      </c>
      <c r="WEX8" s="6">
        <f t="shared" si="247"/>
        <v>0</v>
      </c>
      <c r="WEY8" s="6">
        <f t="shared" si="247"/>
        <v>0</v>
      </c>
      <c r="WEZ8" s="6">
        <f t="shared" si="247"/>
        <v>0</v>
      </c>
      <c r="WFA8" s="6">
        <f t="shared" si="247"/>
        <v>0</v>
      </c>
      <c r="WFB8" s="6">
        <f t="shared" si="247"/>
        <v>0</v>
      </c>
      <c r="WFC8" s="6">
        <f t="shared" si="247"/>
        <v>0</v>
      </c>
      <c r="WFD8" s="6">
        <f t="shared" si="247"/>
        <v>0</v>
      </c>
      <c r="WFE8" s="6">
        <f t="shared" si="247"/>
        <v>0</v>
      </c>
      <c r="WFF8" s="6">
        <f t="shared" si="247"/>
        <v>0</v>
      </c>
      <c r="WFG8" s="6">
        <f t="shared" si="247"/>
        <v>0</v>
      </c>
      <c r="WFH8" s="6">
        <f t="shared" si="247"/>
        <v>0</v>
      </c>
      <c r="WFI8" s="6">
        <f t="shared" si="247"/>
        <v>0</v>
      </c>
      <c r="WFJ8" s="6">
        <f t="shared" si="247"/>
        <v>0</v>
      </c>
      <c r="WFK8" s="6">
        <f t="shared" si="247"/>
        <v>0</v>
      </c>
      <c r="WFL8" s="6">
        <f t="shared" si="247"/>
        <v>0</v>
      </c>
      <c r="WFM8" s="6">
        <f t="shared" si="247"/>
        <v>0</v>
      </c>
      <c r="WFN8" s="6">
        <f t="shared" si="247"/>
        <v>0</v>
      </c>
      <c r="WFO8" s="6">
        <f t="shared" si="247"/>
        <v>0</v>
      </c>
      <c r="WFP8" s="6">
        <f t="shared" si="247"/>
        <v>0</v>
      </c>
      <c r="WFQ8" s="6">
        <f t="shared" si="247"/>
        <v>0</v>
      </c>
      <c r="WFR8" s="6">
        <f t="shared" si="247"/>
        <v>0</v>
      </c>
      <c r="WFS8" s="6">
        <f t="shared" si="247"/>
        <v>0</v>
      </c>
      <c r="WFT8" s="6">
        <f t="shared" si="247"/>
        <v>0</v>
      </c>
      <c r="WFU8" s="6">
        <f t="shared" si="247"/>
        <v>0</v>
      </c>
      <c r="WFV8" s="6">
        <f t="shared" si="247"/>
        <v>0</v>
      </c>
      <c r="WFW8" s="6">
        <f t="shared" si="247"/>
        <v>0</v>
      </c>
      <c r="WFX8" s="6">
        <f t="shared" si="247"/>
        <v>0</v>
      </c>
      <c r="WFY8" s="6">
        <f t="shared" si="247"/>
        <v>0</v>
      </c>
      <c r="WFZ8" s="6">
        <f t="shared" si="247"/>
        <v>0</v>
      </c>
      <c r="WGA8" s="6">
        <f t="shared" si="247"/>
        <v>0</v>
      </c>
      <c r="WGB8" s="6">
        <f t="shared" si="247"/>
        <v>0</v>
      </c>
      <c r="WGC8" s="6">
        <f t="shared" si="247"/>
        <v>0</v>
      </c>
      <c r="WGD8" s="6">
        <f t="shared" si="247"/>
        <v>0</v>
      </c>
      <c r="WGE8" s="6">
        <f t="shared" si="247"/>
        <v>0</v>
      </c>
      <c r="WGF8" s="6">
        <f t="shared" si="247"/>
        <v>0</v>
      </c>
      <c r="WGG8" s="6">
        <f t="shared" si="247"/>
        <v>0</v>
      </c>
      <c r="WGH8" s="6">
        <f t="shared" si="247"/>
        <v>0</v>
      </c>
      <c r="WGI8" s="6">
        <f t="shared" si="247"/>
        <v>0</v>
      </c>
      <c r="WGJ8" s="6">
        <f t="shared" si="247"/>
        <v>0</v>
      </c>
      <c r="WGK8" s="6">
        <f t="shared" si="247"/>
        <v>0</v>
      </c>
      <c r="WGL8" s="6">
        <f t="shared" si="247"/>
        <v>0</v>
      </c>
      <c r="WGM8" s="6">
        <f t="shared" si="247"/>
        <v>0</v>
      </c>
      <c r="WGN8" s="6">
        <f t="shared" si="247"/>
        <v>0</v>
      </c>
      <c r="WGO8" s="6">
        <f t="shared" si="247"/>
        <v>0</v>
      </c>
      <c r="WGP8" s="6">
        <f t="shared" si="247"/>
        <v>0</v>
      </c>
      <c r="WGQ8" s="6">
        <f t="shared" si="247"/>
        <v>0</v>
      </c>
      <c r="WGR8" s="6">
        <f t="shared" si="247"/>
        <v>0</v>
      </c>
      <c r="WGS8" s="6">
        <f t="shared" si="247"/>
        <v>0</v>
      </c>
      <c r="WGT8" s="6">
        <f t="shared" si="247"/>
        <v>0</v>
      </c>
      <c r="WGU8" s="6">
        <f t="shared" si="247"/>
        <v>0</v>
      </c>
      <c r="WGV8" s="6">
        <f t="shared" si="247"/>
        <v>0</v>
      </c>
      <c r="WGW8" s="6">
        <f t="shared" si="247"/>
        <v>0</v>
      </c>
      <c r="WGX8" s="6">
        <f t="shared" si="247"/>
        <v>0</v>
      </c>
      <c r="WGY8" s="6">
        <f t="shared" si="247"/>
        <v>0</v>
      </c>
      <c r="WGZ8" s="6">
        <f t="shared" si="247"/>
        <v>0</v>
      </c>
      <c r="WHA8" s="6">
        <f t="shared" si="247"/>
        <v>0</v>
      </c>
      <c r="WHB8" s="6">
        <f t="shared" si="247"/>
        <v>0</v>
      </c>
      <c r="WHC8" s="6">
        <f t="shared" si="247"/>
        <v>0</v>
      </c>
      <c r="WHD8" s="6">
        <f t="shared" si="247"/>
        <v>0</v>
      </c>
      <c r="WHE8" s="6">
        <f t="shared" si="247"/>
        <v>0</v>
      </c>
      <c r="WHF8" s="6">
        <f t="shared" si="247"/>
        <v>0</v>
      </c>
      <c r="WHG8" s="6">
        <f t="shared" si="247"/>
        <v>0</v>
      </c>
      <c r="WHH8" s="6">
        <f t="shared" si="247"/>
        <v>0</v>
      </c>
      <c r="WHI8" s="6">
        <f t="shared" ref="WHI8:WJT8" si="248">+WHI5+WHI6+WHI7</f>
        <v>0</v>
      </c>
      <c r="WHJ8" s="6">
        <f t="shared" si="248"/>
        <v>0</v>
      </c>
      <c r="WHK8" s="6">
        <f t="shared" si="248"/>
        <v>0</v>
      </c>
      <c r="WHL8" s="6">
        <f t="shared" si="248"/>
        <v>0</v>
      </c>
      <c r="WHM8" s="6">
        <f t="shared" si="248"/>
        <v>0</v>
      </c>
      <c r="WHN8" s="6">
        <f t="shared" si="248"/>
        <v>0</v>
      </c>
      <c r="WHO8" s="6">
        <f t="shared" si="248"/>
        <v>0</v>
      </c>
      <c r="WHP8" s="6">
        <f t="shared" si="248"/>
        <v>0</v>
      </c>
      <c r="WHQ8" s="6">
        <f t="shared" si="248"/>
        <v>0</v>
      </c>
      <c r="WHR8" s="6">
        <f t="shared" si="248"/>
        <v>0</v>
      </c>
      <c r="WHS8" s="6">
        <f t="shared" si="248"/>
        <v>0</v>
      </c>
      <c r="WHT8" s="6">
        <f t="shared" si="248"/>
        <v>0</v>
      </c>
      <c r="WHU8" s="6">
        <f t="shared" si="248"/>
        <v>0</v>
      </c>
      <c r="WHV8" s="6">
        <f t="shared" si="248"/>
        <v>0</v>
      </c>
      <c r="WHW8" s="6">
        <f t="shared" si="248"/>
        <v>0</v>
      </c>
      <c r="WHX8" s="6">
        <f t="shared" si="248"/>
        <v>0</v>
      </c>
      <c r="WHY8" s="6">
        <f t="shared" si="248"/>
        <v>0</v>
      </c>
      <c r="WHZ8" s="6">
        <f t="shared" si="248"/>
        <v>0</v>
      </c>
      <c r="WIA8" s="6">
        <f t="shared" si="248"/>
        <v>0</v>
      </c>
      <c r="WIB8" s="6">
        <f t="shared" si="248"/>
        <v>0</v>
      </c>
      <c r="WIC8" s="6">
        <f t="shared" si="248"/>
        <v>0</v>
      </c>
      <c r="WID8" s="6">
        <f t="shared" si="248"/>
        <v>0</v>
      </c>
      <c r="WIE8" s="6">
        <f t="shared" si="248"/>
        <v>0</v>
      </c>
      <c r="WIF8" s="6">
        <f t="shared" si="248"/>
        <v>0</v>
      </c>
      <c r="WIG8" s="6">
        <f t="shared" si="248"/>
        <v>0</v>
      </c>
      <c r="WIH8" s="6">
        <f t="shared" si="248"/>
        <v>0</v>
      </c>
      <c r="WII8" s="6">
        <f t="shared" si="248"/>
        <v>0</v>
      </c>
      <c r="WIJ8" s="6">
        <f t="shared" si="248"/>
        <v>0</v>
      </c>
      <c r="WIK8" s="6">
        <f t="shared" si="248"/>
        <v>0</v>
      </c>
      <c r="WIL8" s="6">
        <f t="shared" si="248"/>
        <v>0</v>
      </c>
      <c r="WIM8" s="6">
        <f t="shared" si="248"/>
        <v>0</v>
      </c>
      <c r="WIN8" s="6">
        <f t="shared" si="248"/>
        <v>0</v>
      </c>
      <c r="WIO8" s="6">
        <f t="shared" si="248"/>
        <v>0</v>
      </c>
      <c r="WIP8" s="6">
        <f t="shared" si="248"/>
        <v>0</v>
      </c>
      <c r="WIQ8" s="6">
        <f t="shared" si="248"/>
        <v>0</v>
      </c>
      <c r="WIR8" s="6">
        <f t="shared" si="248"/>
        <v>0</v>
      </c>
      <c r="WIS8" s="6">
        <f t="shared" si="248"/>
        <v>0</v>
      </c>
      <c r="WIT8" s="6">
        <f t="shared" si="248"/>
        <v>0</v>
      </c>
      <c r="WIU8" s="6">
        <f t="shared" si="248"/>
        <v>0</v>
      </c>
      <c r="WIV8" s="6">
        <f t="shared" si="248"/>
        <v>0</v>
      </c>
      <c r="WIW8" s="6">
        <f t="shared" si="248"/>
        <v>0</v>
      </c>
      <c r="WIX8" s="6">
        <f t="shared" si="248"/>
        <v>0</v>
      </c>
      <c r="WIY8" s="6">
        <f t="shared" si="248"/>
        <v>0</v>
      </c>
      <c r="WIZ8" s="6">
        <f t="shared" si="248"/>
        <v>0</v>
      </c>
      <c r="WJA8" s="6">
        <f t="shared" si="248"/>
        <v>0</v>
      </c>
      <c r="WJB8" s="6">
        <f t="shared" si="248"/>
        <v>0</v>
      </c>
      <c r="WJC8" s="6">
        <f t="shared" si="248"/>
        <v>0</v>
      </c>
      <c r="WJD8" s="6">
        <f t="shared" si="248"/>
        <v>0</v>
      </c>
      <c r="WJE8" s="6">
        <f t="shared" si="248"/>
        <v>0</v>
      </c>
      <c r="WJF8" s="6">
        <f t="shared" si="248"/>
        <v>0</v>
      </c>
      <c r="WJG8" s="6">
        <f t="shared" si="248"/>
        <v>0</v>
      </c>
      <c r="WJH8" s="6">
        <f t="shared" si="248"/>
        <v>0</v>
      </c>
      <c r="WJI8" s="6">
        <f t="shared" si="248"/>
        <v>0</v>
      </c>
      <c r="WJJ8" s="6">
        <f t="shared" si="248"/>
        <v>0</v>
      </c>
      <c r="WJK8" s="6">
        <f t="shared" si="248"/>
        <v>0</v>
      </c>
      <c r="WJL8" s="6">
        <f t="shared" si="248"/>
        <v>0</v>
      </c>
      <c r="WJM8" s="6">
        <f t="shared" si="248"/>
        <v>0</v>
      </c>
      <c r="WJN8" s="6">
        <f t="shared" si="248"/>
        <v>0</v>
      </c>
      <c r="WJO8" s="6">
        <f t="shared" si="248"/>
        <v>0</v>
      </c>
      <c r="WJP8" s="6">
        <f t="shared" si="248"/>
        <v>0</v>
      </c>
      <c r="WJQ8" s="6">
        <f t="shared" si="248"/>
        <v>0</v>
      </c>
      <c r="WJR8" s="6">
        <f t="shared" si="248"/>
        <v>0</v>
      </c>
      <c r="WJS8" s="6">
        <f t="shared" si="248"/>
        <v>0</v>
      </c>
      <c r="WJT8" s="6">
        <f t="shared" si="248"/>
        <v>0</v>
      </c>
      <c r="WJU8" s="6">
        <f t="shared" ref="WJU8:WMF8" si="249">+WJU5+WJU6+WJU7</f>
        <v>0</v>
      </c>
      <c r="WJV8" s="6">
        <f t="shared" si="249"/>
        <v>0</v>
      </c>
      <c r="WJW8" s="6">
        <f t="shared" si="249"/>
        <v>0</v>
      </c>
      <c r="WJX8" s="6">
        <f t="shared" si="249"/>
        <v>0</v>
      </c>
      <c r="WJY8" s="6">
        <f t="shared" si="249"/>
        <v>0</v>
      </c>
      <c r="WJZ8" s="6">
        <f t="shared" si="249"/>
        <v>0</v>
      </c>
      <c r="WKA8" s="6">
        <f t="shared" si="249"/>
        <v>0</v>
      </c>
      <c r="WKB8" s="6">
        <f t="shared" si="249"/>
        <v>0</v>
      </c>
      <c r="WKC8" s="6">
        <f t="shared" si="249"/>
        <v>0</v>
      </c>
      <c r="WKD8" s="6">
        <f t="shared" si="249"/>
        <v>0</v>
      </c>
      <c r="WKE8" s="6">
        <f t="shared" si="249"/>
        <v>0</v>
      </c>
      <c r="WKF8" s="6">
        <f t="shared" si="249"/>
        <v>0</v>
      </c>
      <c r="WKG8" s="6">
        <f t="shared" si="249"/>
        <v>0</v>
      </c>
      <c r="WKH8" s="6">
        <f t="shared" si="249"/>
        <v>0</v>
      </c>
      <c r="WKI8" s="6">
        <f t="shared" si="249"/>
        <v>0</v>
      </c>
      <c r="WKJ8" s="6">
        <f t="shared" si="249"/>
        <v>0</v>
      </c>
      <c r="WKK8" s="6">
        <f t="shared" si="249"/>
        <v>0</v>
      </c>
      <c r="WKL8" s="6">
        <f t="shared" si="249"/>
        <v>0</v>
      </c>
      <c r="WKM8" s="6">
        <f t="shared" si="249"/>
        <v>0</v>
      </c>
      <c r="WKN8" s="6">
        <f t="shared" si="249"/>
        <v>0</v>
      </c>
      <c r="WKO8" s="6">
        <f t="shared" si="249"/>
        <v>0</v>
      </c>
      <c r="WKP8" s="6">
        <f t="shared" si="249"/>
        <v>0</v>
      </c>
      <c r="WKQ8" s="6">
        <f t="shared" si="249"/>
        <v>0</v>
      </c>
      <c r="WKR8" s="6">
        <f t="shared" si="249"/>
        <v>0</v>
      </c>
      <c r="WKS8" s="6">
        <f t="shared" si="249"/>
        <v>0</v>
      </c>
      <c r="WKT8" s="6">
        <f t="shared" si="249"/>
        <v>0</v>
      </c>
      <c r="WKU8" s="6">
        <f t="shared" si="249"/>
        <v>0</v>
      </c>
      <c r="WKV8" s="6">
        <f t="shared" si="249"/>
        <v>0</v>
      </c>
      <c r="WKW8" s="6">
        <f t="shared" si="249"/>
        <v>0</v>
      </c>
      <c r="WKX8" s="6">
        <f t="shared" si="249"/>
        <v>0</v>
      </c>
      <c r="WKY8" s="6">
        <f t="shared" si="249"/>
        <v>0</v>
      </c>
      <c r="WKZ8" s="6">
        <f t="shared" si="249"/>
        <v>0</v>
      </c>
      <c r="WLA8" s="6">
        <f t="shared" si="249"/>
        <v>0</v>
      </c>
      <c r="WLB8" s="6">
        <f t="shared" si="249"/>
        <v>0</v>
      </c>
      <c r="WLC8" s="6">
        <f t="shared" si="249"/>
        <v>0</v>
      </c>
      <c r="WLD8" s="6">
        <f t="shared" si="249"/>
        <v>0</v>
      </c>
      <c r="WLE8" s="6">
        <f t="shared" si="249"/>
        <v>0</v>
      </c>
      <c r="WLF8" s="6">
        <f t="shared" si="249"/>
        <v>0</v>
      </c>
      <c r="WLG8" s="6">
        <f t="shared" si="249"/>
        <v>0</v>
      </c>
      <c r="WLH8" s="6">
        <f t="shared" si="249"/>
        <v>0</v>
      </c>
      <c r="WLI8" s="6">
        <f t="shared" si="249"/>
        <v>0</v>
      </c>
      <c r="WLJ8" s="6">
        <f t="shared" si="249"/>
        <v>0</v>
      </c>
      <c r="WLK8" s="6">
        <f t="shared" si="249"/>
        <v>0</v>
      </c>
      <c r="WLL8" s="6">
        <f t="shared" si="249"/>
        <v>0</v>
      </c>
      <c r="WLM8" s="6">
        <f t="shared" si="249"/>
        <v>0</v>
      </c>
      <c r="WLN8" s="6">
        <f t="shared" si="249"/>
        <v>0</v>
      </c>
      <c r="WLO8" s="6">
        <f t="shared" si="249"/>
        <v>0</v>
      </c>
      <c r="WLP8" s="6">
        <f t="shared" si="249"/>
        <v>0</v>
      </c>
      <c r="WLQ8" s="6">
        <f t="shared" si="249"/>
        <v>0</v>
      </c>
      <c r="WLR8" s="6">
        <f t="shared" si="249"/>
        <v>0</v>
      </c>
      <c r="WLS8" s="6">
        <f t="shared" si="249"/>
        <v>0</v>
      </c>
      <c r="WLT8" s="6">
        <f t="shared" si="249"/>
        <v>0</v>
      </c>
      <c r="WLU8" s="6">
        <f t="shared" si="249"/>
        <v>0</v>
      </c>
      <c r="WLV8" s="6">
        <f t="shared" si="249"/>
        <v>0</v>
      </c>
      <c r="WLW8" s="6">
        <f t="shared" si="249"/>
        <v>0</v>
      </c>
      <c r="WLX8" s="6">
        <f t="shared" si="249"/>
        <v>0</v>
      </c>
      <c r="WLY8" s="6">
        <f t="shared" si="249"/>
        <v>0</v>
      </c>
      <c r="WLZ8" s="6">
        <f t="shared" si="249"/>
        <v>0</v>
      </c>
      <c r="WMA8" s="6">
        <f t="shared" si="249"/>
        <v>0</v>
      </c>
      <c r="WMB8" s="6">
        <f t="shared" si="249"/>
        <v>0</v>
      </c>
      <c r="WMC8" s="6">
        <f t="shared" si="249"/>
        <v>0</v>
      </c>
      <c r="WMD8" s="6">
        <f t="shared" si="249"/>
        <v>0</v>
      </c>
      <c r="WME8" s="6">
        <f t="shared" si="249"/>
        <v>0</v>
      </c>
      <c r="WMF8" s="6">
        <f t="shared" si="249"/>
        <v>0</v>
      </c>
      <c r="WMG8" s="6">
        <f t="shared" ref="WMG8:WOR8" si="250">+WMG5+WMG6+WMG7</f>
        <v>0</v>
      </c>
      <c r="WMH8" s="6">
        <f t="shared" si="250"/>
        <v>0</v>
      </c>
      <c r="WMI8" s="6">
        <f t="shared" si="250"/>
        <v>0</v>
      </c>
      <c r="WMJ8" s="6">
        <f t="shared" si="250"/>
        <v>0</v>
      </c>
      <c r="WMK8" s="6">
        <f t="shared" si="250"/>
        <v>0</v>
      </c>
      <c r="WML8" s="6">
        <f t="shared" si="250"/>
        <v>0</v>
      </c>
      <c r="WMM8" s="6">
        <f t="shared" si="250"/>
        <v>0</v>
      </c>
      <c r="WMN8" s="6">
        <f t="shared" si="250"/>
        <v>0</v>
      </c>
      <c r="WMO8" s="6">
        <f t="shared" si="250"/>
        <v>0</v>
      </c>
      <c r="WMP8" s="6">
        <f t="shared" si="250"/>
        <v>0</v>
      </c>
      <c r="WMQ8" s="6">
        <f t="shared" si="250"/>
        <v>0</v>
      </c>
      <c r="WMR8" s="6">
        <f t="shared" si="250"/>
        <v>0</v>
      </c>
      <c r="WMS8" s="6">
        <f t="shared" si="250"/>
        <v>0</v>
      </c>
      <c r="WMT8" s="6">
        <f t="shared" si="250"/>
        <v>0</v>
      </c>
      <c r="WMU8" s="6">
        <f t="shared" si="250"/>
        <v>0</v>
      </c>
      <c r="WMV8" s="6">
        <f t="shared" si="250"/>
        <v>0</v>
      </c>
      <c r="WMW8" s="6">
        <f t="shared" si="250"/>
        <v>0</v>
      </c>
      <c r="WMX8" s="6">
        <f t="shared" si="250"/>
        <v>0</v>
      </c>
      <c r="WMY8" s="6">
        <f t="shared" si="250"/>
        <v>0</v>
      </c>
      <c r="WMZ8" s="6">
        <f t="shared" si="250"/>
        <v>0</v>
      </c>
      <c r="WNA8" s="6">
        <f t="shared" si="250"/>
        <v>0</v>
      </c>
      <c r="WNB8" s="6">
        <f t="shared" si="250"/>
        <v>0</v>
      </c>
      <c r="WNC8" s="6">
        <f t="shared" si="250"/>
        <v>0</v>
      </c>
      <c r="WND8" s="6">
        <f t="shared" si="250"/>
        <v>0</v>
      </c>
      <c r="WNE8" s="6">
        <f t="shared" si="250"/>
        <v>0</v>
      </c>
      <c r="WNF8" s="6">
        <f t="shared" si="250"/>
        <v>0</v>
      </c>
      <c r="WNG8" s="6">
        <f t="shared" si="250"/>
        <v>0</v>
      </c>
      <c r="WNH8" s="6">
        <f t="shared" si="250"/>
        <v>0</v>
      </c>
      <c r="WNI8" s="6">
        <f t="shared" si="250"/>
        <v>0</v>
      </c>
      <c r="WNJ8" s="6">
        <f t="shared" si="250"/>
        <v>0</v>
      </c>
      <c r="WNK8" s="6">
        <f t="shared" si="250"/>
        <v>0</v>
      </c>
      <c r="WNL8" s="6">
        <f t="shared" si="250"/>
        <v>0</v>
      </c>
      <c r="WNM8" s="6">
        <f t="shared" si="250"/>
        <v>0</v>
      </c>
      <c r="WNN8" s="6">
        <f t="shared" si="250"/>
        <v>0</v>
      </c>
      <c r="WNO8" s="6">
        <f t="shared" si="250"/>
        <v>0</v>
      </c>
      <c r="WNP8" s="6">
        <f t="shared" si="250"/>
        <v>0</v>
      </c>
      <c r="WNQ8" s="6">
        <f t="shared" si="250"/>
        <v>0</v>
      </c>
      <c r="WNR8" s="6">
        <f t="shared" si="250"/>
        <v>0</v>
      </c>
      <c r="WNS8" s="6">
        <f t="shared" si="250"/>
        <v>0</v>
      </c>
      <c r="WNT8" s="6">
        <f t="shared" si="250"/>
        <v>0</v>
      </c>
      <c r="WNU8" s="6">
        <f t="shared" si="250"/>
        <v>0</v>
      </c>
      <c r="WNV8" s="6">
        <f t="shared" si="250"/>
        <v>0</v>
      </c>
      <c r="WNW8" s="6">
        <f t="shared" si="250"/>
        <v>0</v>
      </c>
      <c r="WNX8" s="6">
        <f t="shared" si="250"/>
        <v>0</v>
      </c>
      <c r="WNY8" s="6">
        <f t="shared" si="250"/>
        <v>0</v>
      </c>
      <c r="WNZ8" s="6">
        <f t="shared" si="250"/>
        <v>0</v>
      </c>
      <c r="WOA8" s="6">
        <f t="shared" si="250"/>
        <v>0</v>
      </c>
      <c r="WOB8" s="6">
        <f t="shared" si="250"/>
        <v>0</v>
      </c>
      <c r="WOC8" s="6">
        <f t="shared" si="250"/>
        <v>0</v>
      </c>
      <c r="WOD8" s="6">
        <f t="shared" si="250"/>
        <v>0</v>
      </c>
      <c r="WOE8" s="6">
        <f t="shared" si="250"/>
        <v>0</v>
      </c>
      <c r="WOF8" s="6">
        <f t="shared" si="250"/>
        <v>0</v>
      </c>
      <c r="WOG8" s="6">
        <f t="shared" si="250"/>
        <v>0</v>
      </c>
      <c r="WOH8" s="6">
        <f t="shared" si="250"/>
        <v>0</v>
      </c>
      <c r="WOI8" s="6">
        <f t="shared" si="250"/>
        <v>0</v>
      </c>
      <c r="WOJ8" s="6">
        <f t="shared" si="250"/>
        <v>0</v>
      </c>
      <c r="WOK8" s="6">
        <f t="shared" si="250"/>
        <v>0</v>
      </c>
      <c r="WOL8" s="6">
        <f t="shared" si="250"/>
        <v>0</v>
      </c>
      <c r="WOM8" s="6">
        <f t="shared" si="250"/>
        <v>0</v>
      </c>
      <c r="WON8" s="6">
        <f t="shared" si="250"/>
        <v>0</v>
      </c>
      <c r="WOO8" s="6">
        <f t="shared" si="250"/>
        <v>0</v>
      </c>
      <c r="WOP8" s="6">
        <f t="shared" si="250"/>
        <v>0</v>
      </c>
      <c r="WOQ8" s="6">
        <f t="shared" si="250"/>
        <v>0</v>
      </c>
      <c r="WOR8" s="6">
        <f t="shared" si="250"/>
        <v>0</v>
      </c>
      <c r="WOS8" s="6">
        <f t="shared" ref="WOS8:WRD8" si="251">+WOS5+WOS6+WOS7</f>
        <v>0</v>
      </c>
      <c r="WOT8" s="6">
        <f t="shared" si="251"/>
        <v>0</v>
      </c>
      <c r="WOU8" s="6">
        <f t="shared" si="251"/>
        <v>0</v>
      </c>
      <c r="WOV8" s="6">
        <f t="shared" si="251"/>
        <v>0</v>
      </c>
      <c r="WOW8" s="6">
        <f t="shared" si="251"/>
        <v>0</v>
      </c>
      <c r="WOX8" s="6">
        <f t="shared" si="251"/>
        <v>0</v>
      </c>
      <c r="WOY8" s="6">
        <f t="shared" si="251"/>
        <v>0</v>
      </c>
      <c r="WOZ8" s="6">
        <f t="shared" si="251"/>
        <v>0</v>
      </c>
      <c r="WPA8" s="6">
        <f t="shared" si="251"/>
        <v>0</v>
      </c>
      <c r="WPB8" s="6">
        <f t="shared" si="251"/>
        <v>0</v>
      </c>
      <c r="WPC8" s="6">
        <f t="shared" si="251"/>
        <v>0</v>
      </c>
      <c r="WPD8" s="6">
        <f t="shared" si="251"/>
        <v>0</v>
      </c>
      <c r="WPE8" s="6">
        <f t="shared" si="251"/>
        <v>0</v>
      </c>
      <c r="WPF8" s="6">
        <f t="shared" si="251"/>
        <v>0</v>
      </c>
      <c r="WPG8" s="6">
        <f t="shared" si="251"/>
        <v>0</v>
      </c>
      <c r="WPH8" s="6">
        <f t="shared" si="251"/>
        <v>0</v>
      </c>
      <c r="WPI8" s="6">
        <f t="shared" si="251"/>
        <v>0</v>
      </c>
      <c r="WPJ8" s="6">
        <f t="shared" si="251"/>
        <v>0</v>
      </c>
      <c r="WPK8" s="6">
        <f t="shared" si="251"/>
        <v>0</v>
      </c>
      <c r="WPL8" s="6">
        <f t="shared" si="251"/>
        <v>0</v>
      </c>
      <c r="WPM8" s="6">
        <f t="shared" si="251"/>
        <v>0</v>
      </c>
      <c r="WPN8" s="6">
        <f t="shared" si="251"/>
        <v>0</v>
      </c>
      <c r="WPO8" s="6">
        <f t="shared" si="251"/>
        <v>0</v>
      </c>
      <c r="WPP8" s="6">
        <f t="shared" si="251"/>
        <v>0</v>
      </c>
      <c r="WPQ8" s="6">
        <f t="shared" si="251"/>
        <v>0</v>
      </c>
      <c r="WPR8" s="6">
        <f t="shared" si="251"/>
        <v>0</v>
      </c>
      <c r="WPS8" s="6">
        <f t="shared" si="251"/>
        <v>0</v>
      </c>
      <c r="WPT8" s="6">
        <f t="shared" si="251"/>
        <v>0</v>
      </c>
      <c r="WPU8" s="6">
        <f t="shared" si="251"/>
        <v>0</v>
      </c>
      <c r="WPV8" s="6">
        <f t="shared" si="251"/>
        <v>0</v>
      </c>
      <c r="WPW8" s="6">
        <f t="shared" si="251"/>
        <v>0</v>
      </c>
      <c r="WPX8" s="6">
        <f t="shared" si="251"/>
        <v>0</v>
      </c>
      <c r="WPY8" s="6">
        <f t="shared" si="251"/>
        <v>0</v>
      </c>
      <c r="WPZ8" s="6">
        <f t="shared" si="251"/>
        <v>0</v>
      </c>
      <c r="WQA8" s="6">
        <f t="shared" si="251"/>
        <v>0</v>
      </c>
      <c r="WQB8" s="6">
        <f t="shared" si="251"/>
        <v>0</v>
      </c>
      <c r="WQC8" s="6">
        <f t="shared" si="251"/>
        <v>0</v>
      </c>
      <c r="WQD8" s="6">
        <f t="shared" si="251"/>
        <v>0</v>
      </c>
      <c r="WQE8" s="6">
        <f t="shared" si="251"/>
        <v>0</v>
      </c>
      <c r="WQF8" s="6">
        <f t="shared" si="251"/>
        <v>0</v>
      </c>
      <c r="WQG8" s="6">
        <f t="shared" si="251"/>
        <v>0</v>
      </c>
      <c r="WQH8" s="6">
        <f t="shared" si="251"/>
        <v>0</v>
      </c>
      <c r="WQI8" s="6">
        <f t="shared" si="251"/>
        <v>0</v>
      </c>
      <c r="WQJ8" s="6">
        <f t="shared" si="251"/>
        <v>0</v>
      </c>
      <c r="WQK8" s="6">
        <f t="shared" si="251"/>
        <v>0</v>
      </c>
      <c r="WQL8" s="6">
        <f t="shared" si="251"/>
        <v>0</v>
      </c>
      <c r="WQM8" s="6">
        <f t="shared" si="251"/>
        <v>0</v>
      </c>
      <c r="WQN8" s="6">
        <f t="shared" si="251"/>
        <v>0</v>
      </c>
      <c r="WQO8" s="6">
        <f t="shared" si="251"/>
        <v>0</v>
      </c>
      <c r="WQP8" s="6">
        <f t="shared" si="251"/>
        <v>0</v>
      </c>
      <c r="WQQ8" s="6">
        <f t="shared" si="251"/>
        <v>0</v>
      </c>
      <c r="WQR8" s="6">
        <f t="shared" si="251"/>
        <v>0</v>
      </c>
      <c r="WQS8" s="6">
        <f t="shared" si="251"/>
        <v>0</v>
      </c>
      <c r="WQT8" s="6">
        <f t="shared" si="251"/>
        <v>0</v>
      </c>
      <c r="WQU8" s="6">
        <f t="shared" si="251"/>
        <v>0</v>
      </c>
      <c r="WQV8" s="6">
        <f t="shared" si="251"/>
        <v>0</v>
      </c>
      <c r="WQW8" s="6">
        <f t="shared" si="251"/>
        <v>0</v>
      </c>
      <c r="WQX8" s="6">
        <f t="shared" si="251"/>
        <v>0</v>
      </c>
      <c r="WQY8" s="6">
        <f t="shared" si="251"/>
        <v>0</v>
      </c>
      <c r="WQZ8" s="6">
        <f t="shared" si="251"/>
        <v>0</v>
      </c>
      <c r="WRA8" s="6">
        <f t="shared" si="251"/>
        <v>0</v>
      </c>
      <c r="WRB8" s="6">
        <f t="shared" si="251"/>
        <v>0</v>
      </c>
      <c r="WRC8" s="6">
        <f t="shared" si="251"/>
        <v>0</v>
      </c>
      <c r="WRD8" s="6">
        <f t="shared" si="251"/>
        <v>0</v>
      </c>
      <c r="WRE8" s="6">
        <f t="shared" ref="WRE8:WTP8" si="252">+WRE5+WRE6+WRE7</f>
        <v>0</v>
      </c>
      <c r="WRF8" s="6">
        <f t="shared" si="252"/>
        <v>0</v>
      </c>
      <c r="WRG8" s="6">
        <f t="shared" si="252"/>
        <v>0</v>
      </c>
      <c r="WRH8" s="6">
        <f t="shared" si="252"/>
        <v>0</v>
      </c>
      <c r="WRI8" s="6">
        <f t="shared" si="252"/>
        <v>0</v>
      </c>
      <c r="WRJ8" s="6">
        <f t="shared" si="252"/>
        <v>0</v>
      </c>
      <c r="WRK8" s="6">
        <f t="shared" si="252"/>
        <v>0</v>
      </c>
      <c r="WRL8" s="6">
        <f t="shared" si="252"/>
        <v>0</v>
      </c>
      <c r="WRM8" s="6">
        <f t="shared" si="252"/>
        <v>0</v>
      </c>
      <c r="WRN8" s="6">
        <f t="shared" si="252"/>
        <v>0</v>
      </c>
      <c r="WRO8" s="6">
        <f t="shared" si="252"/>
        <v>0</v>
      </c>
      <c r="WRP8" s="6">
        <f t="shared" si="252"/>
        <v>0</v>
      </c>
      <c r="WRQ8" s="6">
        <f t="shared" si="252"/>
        <v>0</v>
      </c>
      <c r="WRR8" s="6">
        <f t="shared" si="252"/>
        <v>0</v>
      </c>
      <c r="WRS8" s="6">
        <f t="shared" si="252"/>
        <v>0</v>
      </c>
      <c r="WRT8" s="6">
        <f t="shared" si="252"/>
        <v>0</v>
      </c>
      <c r="WRU8" s="6">
        <f t="shared" si="252"/>
        <v>0</v>
      </c>
      <c r="WRV8" s="6">
        <f t="shared" si="252"/>
        <v>0</v>
      </c>
      <c r="WRW8" s="6">
        <f t="shared" si="252"/>
        <v>0</v>
      </c>
      <c r="WRX8" s="6">
        <f t="shared" si="252"/>
        <v>0</v>
      </c>
      <c r="WRY8" s="6">
        <f t="shared" si="252"/>
        <v>0</v>
      </c>
      <c r="WRZ8" s="6">
        <f t="shared" si="252"/>
        <v>0</v>
      </c>
      <c r="WSA8" s="6">
        <f t="shared" si="252"/>
        <v>0</v>
      </c>
      <c r="WSB8" s="6">
        <f t="shared" si="252"/>
        <v>0</v>
      </c>
      <c r="WSC8" s="6">
        <f t="shared" si="252"/>
        <v>0</v>
      </c>
      <c r="WSD8" s="6">
        <f t="shared" si="252"/>
        <v>0</v>
      </c>
      <c r="WSE8" s="6">
        <f t="shared" si="252"/>
        <v>0</v>
      </c>
      <c r="WSF8" s="6">
        <f t="shared" si="252"/>
        <v>0</v>
      </c>
      <c r="WSG8" s="6">
        <f t="shared" si="252"/>
        <v>0</v>
      </c>
      <c r="WSH8" s="6">
        <f t="shared" si="252"/>
        <v>0</v>
      </c>
      <c r="WSI8" s="6">
        <f t="shared" si="252"/>
        <v>0</v>
      </c>
      <c r="WSJ8" s="6">
        <f t="shared" si="252"/>
        <v>0</v>
      </c>
      <c r="WSK8" s="6">
        <f t="shared" si="252"/>
        <v>0</v>
      </c>
      <c r="WSL8" s="6">
        <f t="shared" si="252"/>
        <v>0</v>
      </c>
      <c r="WSM8" s="6">
        <f t="shared" si="252"/>
        <v>0</v>
      </c>
      <c r="WSN8" s="6">
        <f t="shared" si="252"/>
        <v>0</v>
      </c>
      <c r="WSO8" s="6">
        <f t="shared" si="252"/>
        <v>0</v>
      </c>
      <c r="WSP8" s="6">
        <f t="shared" si="252"/>
        <v>0</v>
      </c>
      <c r="WSQ8" s="6">
        <f t="shared" si="252"/>
        <v>0</v>
      </c>
      <c r="WSR8" s="6">
        <f t="shared" si="252"/>
        <v>0</v>
      </c>
      <c r="WSS8" s="6">
        <f t="shared" si="252"/>
        <v>0</v>
      </c>
      <c r="WST8" s="6">
        <f t="shared" si="252"/>
        <v>0</v>
      </c>
      <c r="WSU8" s="6">
        <f t="shared" si="252"/>
        <v>0</v>
      </c>
      <c r="WSV8" s="6">
        <f t="shared" si="252"/>
        <v>0</v>
      </c>
      <c r="WSW8" s="6">
        <f t="shared" si="252"/>
        <v>0</v>
      </c>
      <c r="WSX8" s="6">
        <f t="shared" si="252"/>
        <v>0</v>
      </c>
      <c r="WSY8" s="6">
        <f t="shared" si="252"/>
        <v>0</v>
      </c>
      <c r="WSZ8" s="6">
        <f t="shared" si="252"/>
        <v>0</v>
      </c>
      <c r="WTA8" s="6">
        <f t="shared" si="252"/>
        <v>0</v>
      </c>
      <c r="WTB8" s="6">
        <f t="shared" si="252"/>
        <v>0</v>
      </c>
      <c r="WTC8" s="6">
        <f t="shared" si="252"/>
        <v>0</v>
      </c>
      <c r="WTD8" s="6">
        <f t="shared" si="252"/>
        <v>0</v>
      </c>
      <c r="WTE8" s="6">
        <f t="shared" si="252"/>
        <v>0</v>
      </c>
      <c r="WTF8" s="6">
        <f t="shared" si="252"/>
        <v>0</v>
      </c>
      <c r="WTG8" s="6">
        <f t="shared" si="252"/>
        <v>0</v>
      </c>
      <c r="WTH8" s="6">
        <f t="shared" si="252"/>
        <v>0</v>
      </c>
      <c r="WTI8" s="6">
        <f t="shared" si="252"/>
        <v>0</v>
      </c>
      <c r="WTJ8" s="6">
        <f t="shared" si="252"/>
        <v>0</v>
      </c>
      <c r="WTK8" s="6">
        <f t="shared" si="252"/>
        <v>0</v>
      </c>
      <c r="WTL8" s="6">
        <f t="shared" si="252"/>
        <v>0</v>
      </c>
      <c r="WTM8" s="6">
        <f t="shared" si="252"/>
        <v>0</v>
      </c>
      <c r="WTN8" s="6">
        <f t="shared" si="252"/>
        <v>0</v>
      </c>
      <c r="WTO8" s="6">
        <f t="shared" si="252"/>
        <v>0</v>
      </c>
      <c r="WTP8" s="6">
        <f t="shared" si="252"/>
        <v>0</v>
      </c>
      <c r="WTQ8" s="6">
        <f t="shared" ref="WTQ8:WWB8" si="253">+WTQ5+WTQ6+WTQ7</f>
        <v>0</v>
      </c>
      <c r="WTR8" s="6">
        <f t="shared" si="253"/>
        <v>0</v>
      </c>
      <c r="WTS8" s="6">
        <f t="shared" si="253"/>
        <v>0</v>
      </c>
      <c r="WTT8" s="6">
        <f t="shared" si="253"/>
        <v>0</v>
      </c>
      <c r="WTU8" s="6">
        <f t="shared" si="253"/>
        <v>0</v>
      </c>
      <c r="WTV8" s="6">
        <f t="shared" si="253"/>
        <v>0</v>
      </c>
      <c r="WTW8" s="6">
        <f t="shared" si="253"/>
        <v>0</v>
      </c>
      <c r="WTX8" s="6">
        <f t="shared" si="253"/>
        <v>0</v>
      </c>
      <c r="WTY8" s="6">
        <f t="shared" si="253"/>
        <v>0</v>
      </c>
      <c r="WTZ8" s="6">
        <f t="shared" si="253"/>
        <v>0</v>
      </c>
      <c r="WUA8" s="6">
        <f t="shared" si="253"/>
        <v>0</v>
      </c>
      <c r="WUB8" s="6">
        <f t="shared" si="253"/>
        <v>0</v>
      </c>
      <c r="WUC8" s="6">
        <f t="shared" si="253"/>
        <v>0</v>
      </c>
      <c r="WUD8" s="6">
        <f t="shared" si="253"/>
        <v>0</v>
      </c>
      <c r="WUE8" s="6">
        <f t="shared" si="253"/>
        <v>0</v>
      </c>
      <c r="WUF8" s="6">
        <f t="shared" si="253"/>
        <v>0</v>
      </c>
      <c r="WUG8" s="6">
        <f t="shared" si="253"/>
        <v>0</v>
      </c>
      <c r="WUH8" s="6">
        <f t="shared" si="253"/>
        <v>0</v>
      </c>
      <c r="WUI8" s="6">
        <f t="shared" si="253"/>
        <v>0</v>
      </c>
      <c r="WUJ8" s="6">
        <f t="shared" si="253"/>
        <v>0</v>
      </c>
      <c r="WUK8" s="6">
        <f t="shared" si="253"/>
        <v>0</v>
      </c>
      <c r="WUL8" s="6">
        <f t="shared" si="253"/>
        <v>0</v>
      </c>
      <c r="WUM8" s="6">
        <f t="shared" si="253"/>
        <v>0</v>
      </c>
      <c r="WUN8" s="6">
        <f t="shared" si="253"/>
        <v>0</v>
      </c>
      <c r="WUO8" s="6">
        <f t="shared" si="253"/>
        <v>0</v>
      </c>
      <c r="WUP8" s="6">
        <f t="shared" si="253"/>
        <v>0</v>
      </c>
      <c r="WUQ8" s="6">
        <f t="shared" si="253"/>
        <v>0</v>
      </c>
      <c r="WUR8" s="6">
        <f t="shared" si="253"/>
        <v>0</v>
      </c>
      <c r="WUS8" s="6">
        <f t="shared" si="253"/>
        <v>0</v>
      </c>
      <c r="WUT8" s="6">
        <f t="shared" si="253"/>
        <v>0</v>
      </c>
      <c r="WUU8" s="6">
        <f t="shared" si="253"/>
        <v>0</v>
      </c>
      <c r="WUV8" s="6">
        <f t="shared" si="253"/>
        <v>0</v>
      </c>
      <c r="WUW8" s="6">
        <f t="shared" si="253"/>
        <v>0</v>
      </c>
      <c r="WUX8" s="6">
        <f t="shared" si="253"/>
        <v>0</v>
      </c>
      <c r="WUY8" s="6">
        <f t="shared" si="253"/>
        <v>0</v>
      </c>
      <c r="WUZ8" s="6">
        <f t="shared" si="253"/>
        <v>0</v>
      </c>
      <c r="WVA8" s="6">
        <f t="shared" si="253"/>
        <v>0</v>
      </c>
      <c r="WVB8" s="6">
        <f t="shared" si="253"/>
        <v>0</v>
      </c>
      <c r="WVC8" s="6">
        <f t="shared" si="253"/>
        <v>0</v>
      </c>
      <c r="WVD8" s="6">
        <f t="shared" si="253"/>
        <v>0</v>
      </c>
      <c r="WVE8" s="6">
        <f t="shared" si="253"/>
        <v>0</v>
      </c>
      <c r="WVF8" s="6">
        <f t="shared" si="253"/>
        <v>0</v>
      </c>
      <c r="WVG8" s="6">
        <f t="shared" si="253"/>
        <v>0</v>
      </c>
      <c r="WVH8" s="6">
        <f t="shared" si="253"/>
        <v>0</v>
      </c>
      <c r="WVI8" s="6">
        <f t="shared" si="253"/>
        <v>0</v>
      </c>
      <c r="WVJ8" s="6">
        <f t="shared" si="253"/>
        <v>0</v>
      </c>
      <c r="WVK8" s="6">
        <f t="shared" si="253"/>
        <v>0</v>
      </c>
      <c r="WVL8" s="6">
        <f t="shared" si="253"/>
        <v>0</v>
      </c>
      <c r="WVM8" s="6">
        <f t="shared" si="253"/>
        <v>0</v>
      </c>
      <c r="WVN8" s="6">
        <f t="shared" si="253"/>
        <v>0</v>
      </c>
      <c r="WVO8" s="6">
        <f t="shared" si="253"/>
        <v>0</v>
      </c>
      <c r="WVP8" s="6">
        <f t="shared" si="253"/>
        <v>0</v>
      </c>
      <c r="WVQ8" s="6">
        <f t="shared" si="253"/>
        <v>0</v>
      </c>
      <c r="WVR8" s="6">
        <f t="shared" si="253"/>
        <v>0</v>
      </c>
      <c r="WVS8" s="6">
        <f t="shared" si="253"/>
        <v>0</v>
      </c>
      <c r="WVT8" s="6">
        <f t="shared" si="253"/>
        <v>0</v>
      </c>
      <c r="WVU8" s="6">
        <f t="shared" si="253"/>
        <v>0</v>
      </c>
      <c r="WVV8" s="6">
        <f t="shared" si="253"/>
        <v>0</v>
      </c>
      <c r="WVW8" s="6">
        <f t="shared" si="253"/>
        <v>0</v>
      </c>
      <c r="WVX8" s="6">
        <f t="shared" si="253"/>
        <v>0</v>
      </c>
      <c r="WVY8" s="6">
        <f t="shared" si="253"/>
        <v>0</v>
      </c>
      <c r="WVZ8" s="6">
        <f t="shared" si="253"/>
        <v>0</v>
      </c>
      <c r="WWA8" s="6">
        <f t="shared" si="253"/>
        <v>0</v>
      </c>
      <c r="WWB8" s="6">
        <f t="shared" si="253"/>
        <v>0</v>
      </c>
      <c r="WWC8" s="6">
        <f t="shared" ref="WWC8:WYN8" si="254">+WWC5+WWC6+WWC7</f>
        <v>0</v>
      </c>
      <c r="WWD8" s="6">
        <f t="shared" si="254"/>
        <v>0</v>
      </c>
      <c r="WWE8" s="6">
        <f t="shared" si="254"/>
        <v>0</v>
      </c>
      <c r="WWF8" s="6">
        <f t="shared" si="254"/>
        <v>0</v>
      </c>
      <c r="WWG8" s="6">
        <f t="shared" si="254"/>
        <v>0</v>
      </c>
      <c r="WWH8" s="6">
        <f t="shared" si="254"/>
        <v>0</v>
      </c>
      <c r="WWI8" s="6">
        <f t="shared" si="254"/>
        <v>0</v>
      </c>
      <c r="WWJ8" s="6">
        <f t="shared" si="254"/>
        <v>0</v>
      </c>
      <c r="WWK8" s="6">
        <f t="shared" si="254"/>
        <v>0</v>
      </c>
      <c r="WWL8" s="6">
        <f t="shared" si="254"/>
        <v>0</v>
      </c>
      <c r="WWM8" s="6">
        <f t="shared" si="254"/>
        <v>0</v>
      </c>
      <c r="WWN8" s="6">
        <f t="shared" si="254"/>
        <v>0</v>
      </c>
      <c r="WWO8" s="6">
        <f t="shared" si="254"/>
        <v>0</v>
      </c>
      <c r="WWP8" s="6">
        <f t="shared" si="254"/>
        <v>0</v>
      </c>
      <c r="WWQ8" s="6">
        <f t="shared" si="254"/>
        <v>0</v>
      </c>
      <c r="WWR8" s="6">
        <f t="shared" si="254"/>
        <v>0</v>
      </c>
      <c r="WWS8" s="6">
        <f t="shared" si="254"/>
        <v>0</v>
      </c>
      <c r="WWT8" s="6">
        <f t="shared" si="254"/>
        <v>0</v>
      </c>
      <c r="WWU8" s="6">
        <f t="shared" si="254"/>
        <v>0</v>
      </c>
      <c r="WWV8" s="6">
        <f t="shared" si="254"/>
        <v>0</v>
      </c>
      <c r="WWW8" s="6">
        <f t="shared" si="254"/>
        <v>0</v>
      </c>
      <c r="WWX8" s="6">
        <f t="shared" si="254"/>
        <v>0</v>
      </c>
      <c r="WWY8" s="6">
        <f t="shared" si="254"/>
        <v>0</v>
      </c>
      <c r="WWZ8" s="6">
        <f t="shared" si="254"/>
        <v>0</v>
      </c>
      <c r="WXA8" s="6">
        <f t="shared" si="254"/>
        <v>0</v>
      </c>
      <c r="WXB8" s="6">
        <f t="shared" si="254"/>
        <v>0</v>
      </c>
      <c r="WXC8" s="6">
        <f t="shared" si="254"/>
        <v>0</v>
      </c>
      <c r="WXD8" s="6">
        <f t="shared" si="254"/>
        <v>0</v>
      </c>
      <c r="WXE8" s="6">
        <f t="shared" si="254"/>
        <v>0</v>
      </c>
      <c r="WXF8" s="6">
        <f t="shared" si="254"/>
        <v>0</v>
      </c>
      <c r="WXG8" s="6">
        <f t="shared" si="254"/>
        <v>0</v>
      </c>
      <c r="WXH8" s="6">
        <f t="shared" si="254"/>
        <v>0</v>
      </c>
      <c r="WXI8" s="6">
        <f t="shared" si="254"/>
        <v>0</v>
      </c>
      <c r="WXJ8" s="6">
        <f t="shared" si="254"/>
        <v>0</v>
      </c>
      <c r="WXK8" s="6">
        <f t="shared" si="254"/>
        <v>0</v>
      </c>
      <c r="WXL8" s="6">
        <f t="shared" si="254"/>
        <v>0</v>
      </c>
      <c r="WXM8" s="6">
        <f t="shared" si="254"/>
        <v>0</v>
      </c>
      <c r="WXN8" s="6">
        <f t="shared" si="254"/>
        <v>0</v>
      </c>
      <c r="WXO8" s="6">
        <f t="shared" si="254"/>
        <v>0</v>
      </c>
      <c r="WXP8" s="6">
        <f t="shared" si="254"/>
        <v>0</v>
      </c>
      <c r="WXQ8" s="6">
        <f t="shared" si="254"/>
        <v>0</v>
      </c>
      <c r="WXR8" s="6">
        <f t="shared" si="254"/>
        <v>0</v>
      </c>
      <c r="WXS8" s="6">
        <f t="shared" si="254"/>
        <v>0</v>
      </c>
      <c r="WXT8" s="6">
        <f t="shared" si="254"/>
        <v>0</v>
      </c>
      <c r="WXU8" s="6">
        <f t="shared" si="254"/>
        <v>0</v>
      </c>
      <c r="WXV8" s="6">
        <f t="shared" si="254"/>
        <v>0</v>
      </c>
      <c r="WXW8" s="6">
        <f t="shared" si="254"/>
        <v>0</v>
      </c>
      <c r="WXX8" s="6">
        <f t="shared" si="254"/>
        <v>0</v>
      </c>
      <c r="WXY8" s="6">
        <f t="shared" si="254"/>
        <v>0</v>
      </c>
      <c r="WXZ8" s="6">
        <f t="shared" si="254"/>
        <v>0</v>
      </c>
      <c r="WYA8" s="6">
        <f t="shared" si="254"/>
        <v>0</v>
      </c>
      <c r="WYB8" s="6">
        <f t="shared" si="254"/>
        <v>0</v>
      </c>
      <c r="WYC8" s="6">
        <f t="shared" si="254"/>
        <v>0</v>
      </c>
      <c r="WYD8" s="6">
        <f t="shared" si="254"/>
        <v>0</v>
      </c>
      <c r="WYE8" s="6">
        <f t="shared" si="254"/>
        <v>0</v>
      </c>
      <c r="WYF8" s="6">
        <f t="shared" si="254"/>
        <v>0</v>
      </c>
      <c r="WYG8" s="6">
        <f t="shared" si="254"/>
        <v>0</v>
      </c>
      <c r="WYH8" s="6">
        <f t="shared" si="254"/>
        <v>0</v>
      </c>
      <c r="WYI8" s="6">
        <f t="shared" si="254"/>
        <v>0</v>
      </c>
      <c r="WYJ8" s="6">
        <f t="shared" si="254"/>
        <v>0</v>
      </c>
      <c r="WYK8" s="6">
        <f t="shared" si="254"/>
        <v>0</v>
      </c>
      <c r="WYL8" s="6">
        <f t="shared" si="254"/>
        <v>0</v>
      </c>
      <c r="WYM8" s="6">
        <f t="shared" si="254"/>
        <v>0</v>
      </c>
      <c r="WYN8" s="6">
        <f t="shared" si="254"/>
        <v>0</v>
      </c>
      <c r="WYO8" s="6">
        <f t="shared" ref="WYO8:XAZ8" si="255">+WYO5+WYO6+WYO7</f>
        <v>0</v>
      </c>
      <c r="WYP8" s="6">
        <f t="shared" si="255"/>
        <v>0</v>
      </c>
      <c r="WYQ8" s="6">
        <f t="shared" si="255"/>
        <v>0</v>
      </c>
      <c r="WYR8" s="6">
        <f t="shared" si="255"/>
        <v>0</v>
      </c>
      <c r="WYS8" s="6">
        <f t="shared" si="255"/>
        <v>0</v>
      </c>
      <c r="WYT8" s="6">
        <f t="shared" si="255"/>
        <v>0</v>
      </c>
      <c r="WYU8" s="6">
        <f t="shared" si="255"/>
        <v>0</v>
      </c>
      <c r="WYV8" s="6">
        <f t="shared" si="255"/>
        <v>0</v>
      </c>
      <c r="WYW8" s="6">
        <f t="shared" si="255"/>
        <v>0</v>
      </c>
      <c r="WYX8" s="6">
        <f t="shared" si="255"/>
        <v>0</v>
      </c>
      <c r="WYY8" s="6">
        <f t="shared" si="255"/>
        <v>0</v>
      </c>
      <c r="WYZ8" s="6">
        <f t="shared" si="255"/>
        <v>0</v>
      </c>
      <c r="WZA8" s="6">
        <f t="shared" si="255"/>
        <v>0</v>
      </c>
      <c r="WZB8" s="6">
        <f t="shared" si="255"/>
        <v>0</v>
      </c>
      <c r="WZC8" s="6">
        <f t="shared" si="255"/>
        <v>0</v>
      </c>
      <c r="WZD8" s="6">
        <f t="shared" si="255"/>
        <v>0</v>
      </c>
      <c r="WZE8" s="6">
        <f t="shared" si="255"/>
        <v>0</v>
      </c>
      <c r="WZF8" s="6">
        <f t="shared" si="255"/>
        <v>0</v>
      </c>
      <c r="WZG8" s="6">
        <f t="shared" si="255"/>
        <v>0</v>
      </c>
      <c r="WZH8" s="6">
        <f t="shared" si="255"/>
        <v>0</v>
      </c>
      <c r="WZI8" s="6">
        <f t="shared" si="255"/>
        <v>0</v>
      </c>
      <c r="WZJ8" s="6">
        <f t="shared" si="255"/>
        <v>0</v>
      </c>
      <c r="WZK8" s="6">
        <f t="shared" si="255"/>
        <v>0</v>
      </c>
      <c r="WZL8" s="6">
        <f t="shared" si="255"/>
        <v>0</v>
      </c>
      <c r="WZM8" s="6">
        <f t="shared" si="255"/>
        <v>0</v>
      </c>
      <c r="WZN8" s="6">
        <f t="shared" si="255"/>
        <v>0</v>
      </c>
      <c r="WZO8" s="6">
        <f t="shared" si="255"/>
        <v>0</v>
      </c>
      <c r="WZP8" s="6">
        <f t="shared" si="255"/>
        <v>0</v>
      </c>
      <c r="WZQ8" s="6">
        <f t="shared" si="255"/>
        <v>0</v>
      </c>
      <c r="WZR8" s="6">
        <f t="shared" si="255"/>
        <v>0</v>
      </c>
      <c r="WZS8" s="6">
        <f t="shared" si="255"/>
        <v>0</v>
      </c>
      <c r="WZT8" s="6">
        <f t="shared" si="255"/>
        <v>0</v>
      </c>
      <c r="WZU8" s="6">
        <f t="shared" si="255"/>
        <v>0</v>
      </c>
      <c r="WZV8" s="6">
        <f t="shared" si="255"/>
        <v>0</v>
      </c>
      <c r="WZW8" s="6">
        <f t="shared" si="255"/>
        <v>0</v>
      </c>
      <c r="WZX8" s="6">
        <f t="shared" si="255"/>
        <v>0</v>
      </c>
      <c r="WZY8" s="6">
        <f t="shared" si="255"/>
        <v>0</v>
      </c>
      <c r="WZZ8" s="6">
        <f t="shared" si="255"/>
        <v>0</v>
      </c>
      <c r="XAA8" s="6">
        <f t="shared" si="255"/>
        <v>0</v>
      </c>
      <c r="XAB8" s="6">
        <f t="shared" si="255"/>
        <v>0</v>
      </c>
      <c r="XAC8" s="6">
        <f t="shared" si="255"/>
        <v>0</v>
      </c>
      <c r="XAD8" s="6">
        <f t="shared" si="255"/>
        <v>0</v>
      </c>
      <c r="XAE8" s="6">
        <f t="shared" si="255"/>
        <v>0</v>
      </c>
      <c r="XAF8" s="6">
        <f t="shared" si="255"/>
        <v>0</v>
      </c>
      <c r="XAG8" s="6">
        <f t="shared" si="255"/>
        <v>0</v>
      </c>
      <c r="XAH8" s="6">
        <f t="shared" si="255"/>
        <v>0</v>
      </c>
      <c r="XAI8" s="6">
        <f t="shared" si="255"/>
        <v>0</v>
      </c>
      <c r="XAJ8" s="6">
        <f t="shared" si="255"/>
        <v>0</v>
      </c>
      <c r="XAK8" s="6">
        <f t="shared" si="255"/>
        <v>0</v>
      </c>
      <c r="XAL8" s="6">
        <f t="shared" si="255"/>
        <v>0</v>
      </c>
      <c r="XAM8" s="6">
        <f t="shared" si="255"/>
        <v>0</v>
      </c>
      <c r="XAN8" s="6">
        <f t="shared" si="255"/>
        <v>0</v>
      </c>
      <c r="XAO8" s="6">
        <f t="shared" si="255"/>
        <v>0</v>
      </c>
      <c r="XAP8" s="6">
        <f t="shared" si="255"/>
        <v>0</v>
      </c>
      <c r="XAQ8" s="6">
        <f t="shared" si="255"/>
        <v>0</v>
      </c>
      <c r="XAR8" s="6">
        <f t="shared" si="255"/>
        <v>0</v>
      </c>
      <c r="XAS8" s="6">
        <f t="shared" si="255"/>
        <v>0</v>
      </c>
      <c r="XAT8" s="6">
        <f t="shared" si="255"/>
        <v>0</v>
      </c>
      <c r="XAU8" s="6">
        <f t="shared" si="255"/>
        <v>0</v>
      </c>
      <c r="XAV8" s="6">
        <f t="shared" si="255"/>
        <v>0</v>
      </c>
      <c r="XAW8" s="6">
        <f t="shared" si="255"/>
        <v>0</v>
      </c>
      <c r="XAX8" s="6">
        <f t="shared" si="255"/>
        <v>0</v>
      </c>
      <c r="XAY8" s="6">
        <f t="shared" si="255"/>
        <v>0</v>
      </c>
      <c r="XAZ8" s="6">
        <f t="shared" si="255"/>
        <v>0</v>
      </c>
      <c r="XBA8" s="6">
        <f t="shared" ref="XBA8:XDL8" si="256">+XBA5+XBA6+XBA7</f>
        <v>0</v>
      </c>
      <c r="XBB8" s="6">
        <f t="shared" si="256"/>
        <v>0</v>
      </c>
      <c r="XBC8" s="6">
        <f t="shared" si="256"/>
        <v>0</v>
      </c>
      <c r="XBD8" s="6">
        <f t="shared" si="256"/>
        <v>0</v>
      </c>
      <c r="XBE8" s="6">
        <f t="shared" si="256"/>
        <v>0</v>
      </c>
      <c r="XBF8" s="6">
        <f t="shared" si="256"/>
        <v>0</v>
      </c>
      <c r="XBG8" s="6">
        <f t="shared" si="256"/>
        <v>0</v>
      </c>
      <c r="XBH8" s="6">
        <f t="shared" si="256"/>
        <v>0</v>
      </c>
      <c r="XBI8" s="6">
        <f t="shared" si="256"/>
        <v>0</v>
      </c>
      <c r="XBJ8" s="6">
        <f t="shared" si="256"/>
        <v>0</v>
      </c>
      <c r="XBK8" s="6">
        <f t="shared" si="256"/>
        <v>0</v>
      </c>
      <c r="XBL8" s="6">
        <f t="shared" si="256"/>
        <v>0</v>
      </c>
      <c r="XBM8" s="6">
        <f t="shared" si="256"/>
        <v>0</v>
      </c>
      <c r="XBN8" s="6">
        <f t="shared" si="256"/>
        <v>0</v>
      </c>
      <c r="XBO8" s="6">
        <f t="shared" si="256"/>
        <v>0</v>
      </c>
      <c r="XBP8" s="6">
        <f t="shared" si="256"/>
        <v>0</v>
      </c>
      <c r="XBQ8" s="6">
        <f t="shared" si="256"/>
        <v>0</v>
      </c>
      <c r="XBR8" s="6">
        <f t="shared" si="256"/>
        <v>0</v>
      </c>
      <c r="XBS8" s="6">
        <f t="shared" si="256"/>
        <v>0</v>
      </c>
      <c r="XBT8" s="6">
        <f t="shared" si="256"/>
        <v>0</v>
      </c>
      <c r="XBU8" s="6">
        <f t="shared" si="256"/>
        <v>0</v>
      </c>
      <c r="XBV8" s="6">
        <f t="shared" si="256"/>
        <v>0</v>
      </c>
      <c r="XBW8" s="6">
        <f t="shared" si="256"/>
        <v>0</v>
      </c>
      <c r="XBX8" s="6">
        <f t="shared" si="256"/>
        <v>0</v>
      </c>
      <c r="XBY8" s="6">
        <f t="shared" si="256"/>
        <v>0</v>
      </c>
      <c r="XBZ8" s="6">
        <f t="shared" si="256"/>
        <v>0</v>
      </c>
      <c r="XCA8" s="6">
        <f t="shared" si="256"/>
        <v>0</v>
      </c>
      <c r="XCB8" s="6">
        <f t="shared" si="256"/>
        <v>0</v>
      </c>
      <c r="XCC8" s="6">
        <f t="shared" si="256"/>
        <v>0</v>
      </c>
      <c r="XCD8" s="6">
        <f t="shared" si="256"/>
        <v>0</v>
      </c>
      <c r="XCE8" s="6">
        <f t="shared" si="256"/>
        <v>0</v>
      </c>
      <c r="XCF8" s="6">
        <f t="shared" si="256"/>
        <v>0</v>
      </c>
      <c r="XCG8" s="6">
        <f t="shared" si="256"/>
        <v>0</v>
      </c>
      <c r="XCH8" s="6">
        <f t="shared" si="256"/>
        <v>0</v>
      </c>
      <c r="XCI8" s="6">
        <f t="shared" si="256"/>
        <v>0</v>
      </c>
      <c r="XCJ8" s="6">
        <f t="shared" si="256"/>
        <v>0</v>
      </c>
      <c r="XCK8" s="6">
        <f t="shared" si="256"/>
        <v>0</v>
      </c>
      <c r="XCL8" s="6">
        <f t="shared" si="256"/>
        <v>0</v>
      </c>
      <c r="XCM8" s="6">
        <f t="shared" si="256"/>
        <v>0</v>
      </c>
      <c r="XCN8" s="6">
        <f t="shared" si="256"/>
        <v>0</v>
      </c>
      <c r="XCO8" s="6">
        <f t="shared" si="256"/>
        <v>0</v>
      </c>
      <c r="XCP8" s="6">
        <f t="shared" si="256"/>
        <v>0</v>
      </c>
      <c r="XCQ8" s="6">
        <f t="shared" si="256"/>
        <v>0</v>
      </c>
      <c r="XCR8" s="6">
        <f t="shared" si="256"/>
        <v>0</v>
      </c>
      <c r="XCS8" s="6">
        <f t="shared" si="256"/>
        <v>0</v>
      </c>
      <c r="XCT8" s="6">
        <f t="shared" si="256"/>
        <v>0</v>
      </c>
      <c r="XCU8" s="6">
        <f t="shared" si="256"/>
        <v>0</v>
      </c>
      <c r="XCV8" s="6">
        <f t="shared" si="256"/>
        <v>0</v>
      </c>
      <c r="XCW8" s="6">
        <f t="shared" si="256"/>
        <v>0</v>
      </c>
      <c r="XCX8" s="6">
        <f t="shared" si="256"/>
        <v>0</v>
      </c>
      <c r="XCY8" s="6">
        <f t="shared" si="256"/>
        <v>0</v>
      </c>
      <c r="XCZ8" s="6">
        <f t="shared" si="256"/>
        <v>0</v>
      </c>
      <c r="XDA8" s="6">
        <f t="shared" si="256"/>
        <v>0</v>
      </c>
      <c r="XDB8" s="6">
        <f t="shared" si="256"/>
        <v>0</v>
      </c>
      <c r="XDC8" s="6">
        <f t="shared" si="256"/>
        <v>0</v>
      </c>
      <c r="XDD8" s="6">
        <f t="shared" si="256"/>
        <v>0</v>
      </c>
      <c r="XDE8" s="6">
        <f t="shared" si="256"/>
        <v>0</v>
      </c>
      <c r="XDF8" s="6">
        <f t="shared" si="256"/>
        <v>0</v>
      </c>
      <c r="XDG8" s="6">
        <f t="shared" si="256"/>
        <v>0</v>
      </c>
      <c r="XDH8" s="6">
        <f t="shared" si="256"/>
        <v>0</v>
      </c>
      <c r="XDI8" s="6">
        <f t="shared" si="256"/>
        <v>0</v>
      </c>
      <c r="XDJ8" s="6">
        <f t="shared" si="256"/>
        <v>0</v>
      </c>
      <c r="XDK8" s="6">
        <f t="shared" si="256"/>
        <v>0</v>
      </c>
      <c r="XDL8" s="6">
        <f t="shared" si="256"/>
        <v>0</v>
      </c>
      <c r="XDM8" s="6">
        <f t="shared" ref="XDM8:XFC8" si="257">+XDM5+XDM6+XDM7</f>
        <v>0</v>
      </c>
      <c r="XDN8" s="6">
        <f t="shared" si="257"/>
        <v>0</v>
      </c>
      <c r="XDO8" s="6">
        <f t="shared" si="257"/>
        <v>0</v>
      </c>
      <c r="XDP8" s="6">
        <f t="shared" si="257"/>
        <v>0</v>
      </c>
      <c r="XDQ8" s="6">
        <f t="shared" si="257"/>
        <v>0</v>
      </c>
      <c r="XDR8" s="6">
        <f t="shared" si="257"/>
        <v>0</v>
      </c>
      <c r="XDS8" s="6">
        <f t="shared" si="257"/>
        <v>0</v>
      </c>
      <c r="XDT8" s="6">
        <f t="shared" si="257"/>
        <v>0</v>
      </c>
      <c r="XDU8" s="6">
        <f t="shared" si="257"/>
        <v>0</v>
      </c>
      <c r="XDV8" s="6">
        <f t="shared" si="257"/>
        <v>0</v>
      </c>
      <c r="XDW8" s="6">
        <f t="shared" si="257"/>
        <v>0</v>
      </c>
      <c r="XDX8" s="6">
        <f t="shared" si="257"/>
        <v>0</v>
      </c>
      <c r="XDY8" s="6">
        <f t="shared" si="257"/>
        <v>0</v>
      </c>
      <c r="XDZ8" s="6">
        <f t="shared" si="257"/>
        <v>0</v>
      </c>
      <c r="XEA8" s="6">
        <f t="shared" si="257"/>
        <v>0</v>
      </c>
      <c r="XEB8" s="6">
        <f t="shared" si="257"/>
        <v>0</v>
      </c>
      <c r="XEC8" s="6">
        <f t="shared" si="257"/>
        <v>0</v>
      </c>
      <c r="XED8" s="6">
        <f t="shared" si="257"/>
        <v>0</v>
      </c>
      <c r="XEE8" s="6">
        <f t="shared" si="257"/>
        <v>0</v>
      </c>
      <c r="XEF8" s="6">
        <f t="shared" si="257"/>
        <v>0</v>
      </c>
      <c r="XEG8" s="6">
        <f t="shared" si="257"/>
        <v>0</v>
      </c>
      <c r="XEH8" s="6">
        <f t="shared" si="257"/>
        <v>0</v>
      </c>
      <c r="XEI8" s="6">
        <f t="shared" si="257"/>
        <v>0</v>
      </c>
      <c r="XEJ8" s="6">
        <f t="shared" si="257"/>
        <v>0</v>
      </c>
      <c r="XEK8" s="6">
        <f t="shared" si="257"/>
        <v>0</v>
      </c>
      <c r="XEL8" s="6">
        <f t="shared" si="257"/>
        <v>0</v>
      </c>
      <c r="XEM8" s="6">
        <f t="shared" si="257"/>
        <v>0</v>
      </c>
      <c r="XEN8" s="6">
        <f t="shared" si="257"/>
        <v>0</v>
      </c>
      <c r="XEO8" s="6">
        <f t="shared" si="257"/>
        <v>0</v>
      </c>
      <c r="XEP8" s="6">
        <f t="shared" si="257"/>
        <v>0</v>
      </c>
      <c r="XEQ8" s="6">
        <f t="shared" si="257"/>
        <v>0</v>
      </c>
      <c r="XER8" s="6">
        <f t="shared" si="257"/>
        <v>0</v>
      </c>
      <c r="XES8" s="6">
        <f t="shared" si="257"/>
        <v>0</v>
      </c>
      <c r="XET8" s="6">
        <f t="shared" si="257"/>
        <v>0</v>
      </c>
      <c r="XEU8" s="6">
        <f t="shared" si="257"/>
        <v>0</v>
      </c>
      <c r="XEV8" s="6">
        <f t="shared" si="257"/>
        <v>0</v>
      </c>
      <c r="XEW8" s="6">
        <f t="shared" si="257"/>
        <v>0</v>
      </c>
      <c r="XEX8" s="6">
        <f t="shared" si="257"/>
        <v>0</v>
      </c>
      <c r="XEY8" s="6">
        <f t="shared" si="257"/>
        <v>0</v>
      </c>
      <c r="XEZ8" s="6">
        <f t="shared" si="257"/>
        <v>0</v>
      </c>
      <c r="XFA8" s="6">
        <f t="shared" si="257"/>
        <v>0</v>
      </c>
      <c r="XFB8" s="6">
        <f t="shared" si="257"/>
        <v>0</v>
      </c>
      <c r="XFC8" s="6">
        <f t="shared" si="257"/>
        <v>0</v>
      </c>
    </row>
    <row r="9" spans="1:16383" s="18" customFormat="1">
      <c r="A9" s="134">
        <v>2026</v>
      </c>
      <c r="B9" s="30"/>
      <c r="C9" s="31" t="s">
        <v>1515</v>
      </c>
      <c r="D9" s="14">
        <f t="shared" si="0"/>
        <v>12409262</v>
      </c>
      <c r="E9" s="6">
        <f>'A.2 PRIHODI I RASHODI IF'!E50</f>
        <v>2273070</v>
      </c>
      <c r="F9" s="6">
        <f>'A.2 PRIHODI I RASHODI IF'!E51</f>
        <v>0</v>
      </c>
      <c r="G9" s="6">
        <f>'A.2 PRIHODI I RASHODI IF'!E53+'B.2 RAČUN FINANC IF'!E14</f>
        <v>304789</v>
      </c>
      <c r="H9" s="6">
        <f>'A.2 PRIHODI I RASHODI IF'!E55</f>
        <v>0</v>
      </c>
      <c r="I9" s="6">
        <f>'A.2 PRIHODI I RASHODI IF'!E56</f>
        <v>0</v>
      </c>
      <c r="J9" s="6">
        <f>'A.2 PRIHODI I RASHODI IF'!E61</f>
        <v>223054</v>
      </c>
      <c r="K9" s="6">
        <f>'A.2 PRIHODI I RASHODI IF'!E69</f>
        <v>0</v>
      </c>
      <c r="L9" s="6">
        <f>'A.2 PRIHODI I RASHODI IF'!E75</f>
        <v>0</v>
      </c>
      <c r="M9" s="6">
        <f>'A.2 PRIHODI I RASHODI IF'!E76</f>
        <v>0</v>
      </c>
      <c r="N9" s="6">
        <f>'A.2 PRIHODI I RASHODI IF'!E82</f>
        <v>0</v>
      </c>
      <c r="O9" s="6">
        <f>'A.2 PRIHODI I RASHODI IF'!E83</f>
        <v>0</v>
      </c>
      <c r="P9" s="6">
        <f>'A.2 PRIHODI I RASHODI IF'!E84</f>
        <v>0</v>
      </c>
      <c r="Q9" s="6">
        <f>'A.2 PRIHODI I RASHODI IF'!E85</f>
        <v>6241657</v>
      </c>
      <c r="R9" s="6">
        <f>'A.2 PRIHODI I RASHODI IF'!E87</f>
        <v>0</v>
      </c>
      <c r="S9" s="6">
        <f>'A.2 PRIHODI I RASHODI IF'!E90</f>
        <v>95500</v>
      </c>
      <c r="T9" s="6">
        <f>+'A.2 PRIHODI I RASHODI IF'!E74+'A.2 PRIHODI I RASHODI IF'!E92</f>
        <v>0</v>
      </c>
      <c r="U9" s="6">
        <f>'A.2 PRIHODI I RASHODI IF'!E93</f>
        <v>3271192</v>
      </c>
      <c r="V9" s="18" t="str">
        <f>'OPĆI DIO'!$C$1</f>
        <v>3025 INSTITUT ZA JADRANSKE KULTURE I MELIORACIJU KRŠA</v>
      </c>
    </row>
    <row r="10" spans="1:16383" s="18" customFormat="1" ht="20.25" customHeight="1">
      <c r="A10" s="134">
        <v>2026</v>
      </c>
      <c r="B10" s="116"/>
      <c r="C10" s="116" t="s">
        <v>1516</v>
      </c>
      <c r="D10" s="34">
        <f t="shared" si="0"/>
        <v>0</v>
      </c>
      <c r="E10" s="34">
        <f>+E8-E9</f>
        <v>0</v>
      </c>
      <c r="F10" s="34">
        <f t="shared" ref="F10:U10" si="258">+F8-F9</f>
        <v>0</v>
      </c>
      <c r="G10" s="34">
        <f>+G8-G9</f>
        <v>0</v>
      </c>
      <c r="H10" s="34">
        <f t="shared" si="258"/>
        <v>0</v>
      </c>
      <c r="I10" s="34">
        <f t="shared" si="258"/>
        <v>0</v>
      </c>
      <c r="J10" s="34">
        <f>+J8-J9</f>
        <v>0</v>
      </c>
      <c r="K10" s="34">
        <f t="shared" si="258"/>
        <v>0</v>
      </c>
      <c r="L10" s="34">
        <f t="shared" si="258"/>
        <v>0</v>
      </c>
      <c r="M10" s="34">
        <f>+M8-M9</f>
        <v>0</v>
      </c>
      <c r="N10" s="34">
        <f t="shared" si="258"/>
        <v>0</v>
      </c>
      <c r="O10" s="34">
        <f t="shared" si="258"/>
        <v>0</v>
      </c>
      <c r="P10" s="34">
        <f t="shared" si="258"/>
        <v>0</v>
      </c>
      <c r="Q10" s="34">
        <f t="shared" si="258"/>
        <v>0</v>
      </c>
      <c r="R10" s="34">
        <f t="shared" si="258"/>
        <v>0</v>
      </c>
      <c r="S10" s="34">
        <f t="shared" si="258"/>
        <v>0</v>
      </c>
      <c r="T10" s="34">
        <f>+T8-T9</f>
        <v>0</v>
      </c>
      <c r="U10" s="34">
        <f t="shared" si="258"/>
        <v>0</v>
      </c>
      <c r="V10" s="18" t="str">
        <f>'OPĆI DIO'!$C$1</f>
        <v>3025 INSTITUT ZA JADRANSKE KULTURE I MELIORACIJU KRŠA</v>
      </c>
    </row>
    <row r="11" spans="1:16383">
      <c r="B11" s="7"/>
      <c r="C11" s="7"/>
      <c r="D11" s="7"/>
      <c r="E11" s="7"/>
      <c r="F11" s="7"/>
      <c r="G11" s="7"/>
      <c r="H11" s="7"/>
      <c r="I11" s="23"/>
      <c r="J11" s="24"/>
      <c r="K11" s="24"/>
      <c r="L11" s="24"/>
      <c r="M11" s="24"/>
      <c r="N11" s="24"/>
      <c r="O11" s="24"/>
      <c r="P11" s="24"/>
      <c r="Q11" s="19"/>
      <c r="U11" s="19"/>
      <c r="V11" s="18" t="str">
        <f>'OPĆI DIO'!$C$1</f>
        <v>3025 INSTITUT ZA JADRANSKE KULTURE I MELIORACIJU KRŠA</v>
      </c>
    </row>
    <row r="12" spans="1:16383" s="18" customFormat="1" ht="96.6">
      <c r="A12" s="133" t="s">
        <v>1492</v>
      </c>
      <c r="B12" s="20" t="s">
        <v>493</v>
      </c>
      <c r="C12" s="20" t="s">
        <v>1493</v>
      </c>
      <c r="D12" s="102" t="s">
        <v>1494</v>
      </c>
      <c r="E12" s="86" t="s">
        <v>1495</v>
      </c>
      <c r="F12" s="86" t="s">
        <v>1496</v>
      </c>
      <c r="G12" s="86" t="s">
        <v>1497</v>
      </c>
      <c r="H12" s="86" t="s">
        <v>1498</v>
      </c>
      <c r="I12" s="86" t="s">
        <v>1499</v>
      </c>
      <c r="J12" s="86" t="s">
        <v>1500</v>
      </c>
      <c r="K12" s="86" t="s">
        <v>1501</v>
      </c>
      <c r="L12" s="86" t="s">
        <v>1502</v>
      </c>
      <c r="M12" s="86" t="s">
        <v>1503</v>
      </c>
      <c r="N12" s="86" t="s">
        <v>1504</v>
      </c>
      <c r="O12" s="86" t="s">
        <v>1505</v>
      </c>
      <c r="P12" s="86" t="s">
        <v>1506</v>
      </c>
      <c r="Q12" s="2" t="s">
        <v>1507</v>
      </c>
      <c r="R12" s="86" t="s">
        <v>1508</v>
      </c>
      <c r="S12" s="2" t="s">
        <v>1509</v>
      </c>
      <c r="T12" s="2" t="s">
        <v>1510</v>
      </c>
      <c r="U12" s="2" t="s">
        <v>1511</v>
      </c>
      <c r="V12" s="18" t="str">
        <f>'OPĆI DIO'!$C$1</f>
        <v>3025 INSTITUT ZA JADRANSKE KULTURE I MELIORACIJU KRŠA</v>
      </c>
    </row>
    <row r="13" spans="1:16383" s="18" customFormat="1">
      <c r="A13" s="134">
        <v>2027</v>
      </c>
      <c r="B13" s="21"/>
      <c r="C13" s="22" t="s">
        <v>117</v>
      </c>
      <c r="D13" s="14">
        <f t="shared" ref="D13:D18" si="259">SUM(E13:U13)</f>
        <v>1075049</v>
      </c>
      <c r="E13" s="75">
        <f t="shared" ref="E13:U13" si="260">-E7</f>
        <v>0</v>
      </c>
      <c r="F13" s="75">
        <f t="shared" si="260"/>
        <v>0</v>
      </c>
      <c r="G13" s="75">
        <f t="shared" si="260"/>
        <v>207582</v>
      </c>
      <c r="H13" s="75">
        <f t="shared" si="260"/>
        <v>0</v>
      </c>
      <c r="I13" s="75">
        <f t="shared" si="260"/>
        <v>0</v>
      </c>
      <c r="J13" s="75">
        <f t="shared" si="260"/>
        <v>480147</v>
      </c>
      <c r="K13" s="75">
        <f t="shared" si="260"/>
        <v>0</v>
      </c>
      <c r="L13" s="75">
        <f t="shared" si="260"/>
        <v>0</v>
      </c>
      <c r="M13" s="75">
        <f t="shared" si="260"/>
        <v>0</v>
      </c>
      <c r="N13" s="75">
        <f t="shared" si="260"/>
        <v>0</v>
      </c>
      <c r="O13" s="75">
        <f t="shared" si="260"/>
        <v>0</v>
      </c>
      <c r="P13" s="75">
        <f t="shared" si="260"/>
        <v>0</v>
      </c>
      <c r="Q13" s="75">
        <f t="shared" si="260"/>
        <v>132900</v>
      </c>
      <c r="R13" s="75">
        <f t="shared" si="260"/>
        <v>0</v>
      </c>
      <c r="S13" s="75">
        <f>-S7</f>
        <v>254420</v>
      </c>
      <c r="T13" s="75">
        <f>-T7</f>
        <v>0</v>
      </c>
      <c r="U13" s="75">
        <f t="shared" si="260"/>
        <v>0</v>
      </c>
      <c r="V13" s="18" t="str">
        <f>'OPĆI DIO'!$C$1</f>
        <v>3025 INSTITUT ZA JADRANSKE KULTURE I MELIORACIJU KRŠA</v>
      </c>
    </row>
    <row r="14" spans="1:16383" s="18" customFormat="1">
      <c r="A14" s="134">
        <v>2027</v>
      </c>
      <c r="B14" s="32"/>
      <c r="C14" s="33" t="s">
        <v>1512</v>
      </c>
      <c r="D14" s="14">
        <f t="shared" si="259"/>
        <v>9519606</v>
      </c>
      <c r="E14" s="6">
        <f>'A.2 PRIHODI I RASHODI IF'!F7</f>
        <v>2419567</v>
      </c>
      <c r="F14" s="6">
        <f>'A.2 PRIHODI I RASHODI IF'!F8</f>
        <v>0</v>
      </c>
      <c r="G14" s="6">
        <f>'A.2 PRIHODI I RASHODI IF'!F10</f>
        <v>158100</v>
      </c>
      <c r="H14" s="6">
        <f>'A.2 PRIHODI I RASHODI IF'!F12</f>
        <v>0</v>
      </c>
      <c r="I14" s="6">
        <f>'A.2 PRIHODI I RASHODI IF'!F13+'B.2 RAČUN FINANC IF'!F7</f>
        <v>0</v>
      </c>
      <c r="J14" s="6">
        <f>'A.2 PRIHODI I RASHODI IF'!F18</f>
        <v>213131</v>
      </c>
      <c r="K14" s="6">
        <f>'A.2 PRIHODI I RASHODI IF'!F26</f>
        <v>0</v>
      </c>
      <c r="L14" s="6">
        <f>'A.2 PRIHODI I RASHODI IF'!F32</f>
        <v>0</v>
      </c>
      <c r="M14" s="6">
        <f>'A.2 PRIHODI I RASHODI IF'!F33</f>
        <v>0</v>
      </c>
      <c r="N14" s="6">
        <f>'A.2 PRIHODI I RASHODI IF'!F37</f>
        <v>0</v>
      </c>
      <c r="O14" s="6">
        <f>'A.2 PRIHODI I RASHODI IF'!F38</f>
        <v>0</v>
      </c>
      <c r="P14" s="6">
        <f>'A.2 PRIHODI I RASHODI IF'!F39</f>
        <v>0</v>
      </c>
      <c r="Q14" s="6">
        <f>'A.2 PRIHODI I RASHODI IF'!F40</f>
        <v>0</v>
      </c>
      <c r="R14" s="6">
        <f>'A.2 PRIHODI I RASHODI IF'!F42</f>
        <v>0</v>
      </c>
      <c r="S14" s="6">
        <f>'A.2 PRIHODI I RASHODI IF'!F44</f>
        <v>0</v>
      </c>
      <c r="T14" s="6">
        <f>'B.2 RAČUN FINANC IF'!F11</f>
        <v>0</v>
      </c>
      <c r="U14" s="6">
        <f>'A.2 PRIHODI I RASHODI IF'!F46</f>
        <v>6728808</v>
      </c>
      <c r="V14" s="18" t="str">
        <f>'OPĆI DIO'!$C$1</f>
        <v>3025 INSTITUT ZA JADRANSKE KULTURE I MELIORACIJU KRŠA</v>
      </c>
    </row>
    <row r="15" spans="1:16383" s="18" customFormat="1">
      <c r="A15" s="134">
        <v>2027</v>
      </c>
      <c r="B15" s="21"/>
      <c r="C15" s="22" t="s">
        <v>1513</v>
      </c>
      <c r="D15" s="14">
        <f t="shared" si="259"/>
        <v>-1020550</v>
      </c>
      <c r="E15" s="203">
        <v>0</v>
      </c>
      <c r="F15" s="203">
        <v>0</v>
      </c>
      <c r="G15" s="203">
        <v>-284233</v>
      </c>
      <c r="H15" s="203">
        <v>0</v>
      </c>
      <c r="I15" s="203">
        <v>0</v>
      </c>
      <c r="J15" s="203">
        <v>-520397</v>
      </c>
      <c r="K15" s="203">
        <v>0</v>
      </c>
      <c r="L15" s="203">
        <v>0</v>
      </c>
      <c r="M15" s="201">
        <v>0</v>
      </c>
      <c r="N15" s="203">
        <v>0</v>
      </c>
      <c r="O15" s="203">
        <v>0</v>
      </c>
      <c r="P15" s="203">
        <v>0</v>
      </c>
      <c r="Q15" s="203">
        <v>0</v>
      </c>
      <c r="R15" s="203">
        <v>0</v>
      </c>
      <c r="S15" s="203">
        <v>-215920</v>
      </c>
      <c r="T15" s="203">
        <v>0</v>
      </c>
      <c r="U15" s="203">
        <v>0</v>
      </c>
      <c r="V15" s="18" t="str">
        <f>'OPĆI DIO'!$C$1</f>
        <v>3025 INSTITUT ZA JADRANSKE KULTURE I MELIORACIJU KRŠA</v>
      </c>
    </row>
    <row r="16" spans="1:16383" s="18" customFormat="1">
      <c r="A16" s="134">
        <v>2027</v>
      </c>
      <c r="B16" s="32"/>
      <c r="C16" s="33" t="s">
        <v>1514</v>
      </c>
      <c r="D16" s="14">
        <f t="shared" si="259"/>
        <v>9574105</v>
      </c>
      <c r="E16" s="6">
        <f>+E13+E14+E15</f>
        <v>2419567</v>
      </c>
      <c r="F16" s="6">
        <f t="shared" ref="F16:U16" si="261">+F13+F14+F15</f>
        <v>0</v>
      </c>
      <c r="G16" s="6">
        <f t="shared" si="261"/>
        <v>81449</v>
      </c>
      <c r="H16" s="6">
        <f t="shared" si="261"/>
        <v>0</v>
      </c>
      <c r="I16" s="6">
        <f t="shared" si="261"/>
        <v>0</v>
      </c>
      <c r="J16" s="6">
        <f t="shared" si="261"/>
        <v>172881</v>
      </c>
      <c r="K16" s="6">
        <f t="shared" si="261"/>
        <v>0</v>
      </c>
      <c r="L16" s="6">
        <f t="shared" si="261"/>
        <v>0</v>
      </c>
      <c r="M16" s="6">
        <f t="shared" si="261"/>
        <v>0</v>
      </c>
      <c r="N16" s="6">
        <f t="shared" si="261"/>
        <v>0</v>
      </c>
      <c r="O16" s="6">
        <f t="shared" si="261"/>
        <v>0</v>
      </c>
      <c r="P16" s="6">
        <f t="shared" si="261"/>
        <v>0</v>
      </c>
      <c r="Q16" s="6">
        <f t="shared" si="261"/>
        <v>132900</v>
      </c>
      <c r="R16" s="6">
        <f t="shared" si="261"/>
        <v>0</v>
      </c>
      <c r="S16" s="6">
        <f t="shared" si="261"/>
        <v>38500</v>
      </c>
      <c r="T16" s="6">
        <f t="shared" si="261"/>
        <v>0</v>
      </c>
      <c r="U16" s="6">
        <f t="shared" si="261"/>
        <v>6728808</v>
      </c>
      <c r="V16" s="18" t="str">
        <f>'OPĆI DIO'!$C$1</f>
        <v>3025 INSTITUT ZA JADRANSKE KULTURE I MELIORACIJU KRŠA</v>
      </c>
    </row>
    <row r="17" spans="1:22" s="18" customFormat="1">
      <c r="A17" s="134">
        <v>2027</v>
      </c>
      <c r="B17" s="30"/>
      <c r="C17" s="31" t="s">
        <v>1515</v>
      </c>
      <c r="D17" s="14">
        <f t="shared" si="259"/>
        <v>9574105</v>
      </c>
      <c r="E17" s="6">
        <f>'A.2 PRIHODI I RASHODI IF'!F50</f>
        <v>2419567</v>
      </c>
      <c r="F17" s="6">
        <f>'A.2 PRIHODI I RASHODI IF'!F51</f>
        <v>0</v>
      </c>
      <c r="G17" s="6">
        <f>'A.2 PRIHODI I RASHODI IF'!F53+'B.2 RAČUN FINANC IF'!F14</f>
        <v>81449</v>
      </c>
      <c r="H17" s="6">
        <f>'A.2 PRIHODI I RASHODI IF'!F55</f>
        <v>0</v>
      </c>
      <c r="I17" s="6">
        <f>'A.2 PRIHODI I RASHODI IF'!F56</f>
        <v>0</v>
      </c>
      <c r="J17" s="6">
        <f>'A.2 PRIHODI I RASHODI IF'!F61</f>
        <v>172881</v>
      </c>
      <c r="K17" s="6">
        <f>'A.2 PRIHODI I RASHODI IF'!F69</f>
        <v>0</v>
      </c>
      <c r="L17" s="6">
        <f>'A.2 PRIHODI I RASHODI IF'!F75</f>
        <v>0</v>
      </c>
      <c r="M17" s="6">
        <f>'A.2 PRIHODI I RASHODI IF'!F76</f>
        <v>0</v>
      </c>
      <c r="N17" s="6">
        <f>'A.2 PRIHODI I RASHODI IF'!F82</f>
        <v>0</v>
      </c>
      <c r="O17" s="6">
        <f>'A.2 PRIHODI I RASHODI IF'!F83</f>
        <v>0</v>
      </c>
      <c r="P17" s="6">
        <f>'A.2 PRIHODI I RASHODI IF'!F84</f>
        <v>0</v>
      </c>
      <c r="Q17" s="6">
        <f>'A.2 PRIHODI I RASHODI IF'!F85</f>
        <v>132900</v>
      </c>
      <c r="R17" s="6">
        <f>'A.2 PRIHODI I RASHODI IF'!F87</f>
        <v>0</v>
      </c>
      <c r="S17" s="6">
        <f>'A.2 PRIHODI I RASHODI IF'!F90</f>
        <v>38500</v>
      </c>
      <c r="T17" s="6">
        <f>+'A.2 PRIHODI I RASHODI IF'!F74+'A.2 PRIHODI I RASHODI IF'!F92</f>
        <v>0</v>
      </c>
      <c r="U17" s="6">
        <f>'A.2 PRIHODI I RASHODI IF'!F93</f>
        <v>6728808</v>
      </c>
      <c r="V17" s="18" t="str">
        <f>'OPĆI DIO'!$C$1</f>
        <v>3025 INSTITUT ZA JADRANSKE KULTURE I MELIORACIJU KRŠA</v>
      </c>
    </row>
    <row r="18" spans="1:22" s="18" customFormat="1" ht="20.25" customHeight="1">
      <c r="A18" s="134">
        <v>2027</v>
      </c>
      <c r="B18" s="116"/>
      <c r="C18" s="116" t="s">
        <v>1517</v>
      </c>
      <c r="D18" s="34">
        <f t="shared" si="259"/>
        <v>0</v>
      </c>
      <c r="E18" s="34">
        <f>+E16-E17</f>
        <v>0</v>
      </c>
      <c r="F18" s="34">
        <f t="shared" ref="F18:U18" si="262">+F16-F17</f>
        <v>0</v>
      </c>
      <c r="G18" s="34">
        <f t="shared" si="262"/>
        <v>0</v>
      </c>
      <c r="H18" s="34">
        <f t="shared" si="262"/>
        <v>0</v>
      </c>
      <c r="I18" s="34">
        <f t="shared" si="262"/>
        <v>0</v>
      </c>
      <c r="J18" s="34">
        <f t="shared" si="262"/>
        <v>0</v>
      </c>
      <c r="K18" s="34">
        <f t="shared" si="262"/>
        <v>0</v>
      </c>
      <c r="L18" s="34">
        <f t="shared" si="262"/>
        <v>0</v>
      </c>
      <c r="M18" s="34">
        <f t="shared" si="262"/>
        <v>0</v>
      </c>
      <c r="N18" s="34">
        <f t="shared" si="262"/>
        <v>0</v>
      </c>
      <c r="O18" s="34">
        <f t="shared" si="262"/>
        <v>0</v>
      </c>
      <c r="P18" s="34">
        <f t="shared" si="262"/>
        <v>0</v>
      </c>
      <c r="Q18" s="34">
        <f t="shared" si="262"/>
        <v>0</v>
      </c>
      <c r="R18" s="34">
        <f t="shared" si="262"/>
        <v>0</v>
      </c>
      <c r="S18" s="34">
        <f t="shared" si="262"/>
        <v>0</v>
      </c>
      <c r="T18" s="34">
        <f t="shared" si="262"/>
        <v>0</v>
      </c>
      <c r="U18" s="34">
        <f t="shared" si="262"/>
        <v>0</v>
      </c>
      <c r="V18" s="18" t="str">
        <f>'OPĆI DIO'!$C$1</f>
        <v>3025 INSTITUT ZA JADRANSKE KULTURE I MELIORACIJU KRŠA</v>
      </c>
    </row>
    <row r="19" spans="1:22">
      <c r="B19" s="7"/>
      <c r="C19" s="7"/>
      <c r="D19" s="7"/>
      <c r="E19" s="7"/>
      <c r="F19" s="7"/>
      <c r="G19" s="7"/>
      <c r="H19" s="7"/>
      <c r="I19" s="23"/>
      <c r="J19" s="24"/>
      <c r="K19" s="24"/>
      <c r="L19" s="24"/>
      <c r="M19" s="24"/>
      <c r="N19" s="24"/>
      <c r="O19" s="24"/>
      <c r="P19" s="24"/>
      <c r="Q19" s="19"/>
      <c r="U19" s="19"/>
      <c r="V19" s="18" t="str">
        <f>'OPĆI DIO'!$C$1</f>
        <v>3025 INSTITUT ZA JADRANSKE KULTURE I MELIORACIJU KRŠA</v>
      </c>
    </row>
    <row r="20" spans="1:22" s="18" customFormat="1" ht="96.6">
      <c r="A20" s="133" t="s">
        <v>1492</v>
      </c>
      <c r="B20" s="20" t="s">
        <v>493</v>
      </c>
      <c r="C20" s="20" t="s">
        <v>1493</v>
      </c>
      <c r="D20" s="102" t="s">
        <v>1494</v>
      </c>
      <c r="E20" s="86" t="s">
        <v>1495</v>
      </c>
      <c r="F20" s="86" t="s">
        <v>1496</v>
      </c>
      <c r="G20" s="86" t="s">
        <v>1497</v>
      </c>
      <c r="H20" s="86" t="s">
        <v>1498</v>
      </c>
      <c r="I20" s="86" t="s">
        <v>1499</v>
      </c>
      <c r="J20" s="86" t="s">
        <v>1500</v>
      </c>
      <c r="K20" s="86" t="s">
        <v>1501</v>
      </c>
      <c r="L20" s="86" t="s">
        <v>1502</v>
      </c>
      <c r="M20" s="86" t="s">
        <v>1503</v>
      </c>
      <c r="N20" s="86" t="s">
        <v>1504</v>
      </c>
      <c r="O20" s="86" t="s">
        <v>1505</v>
      </c>
      <c r="P20" s="86" t="s">
        <v>1506</v>
      </c>
      <c r="Q20" s="2" t="s">
        <v>1507</v>
      </c>
      <c r="R20" s="86" t="s">
        <v>1508</v>
      </c>
      <c r="S20" s="2" t="s">
        <v>1509</v>
      </c>
      <c r="T20" s="2" t="s">
        <v>1510</v>
      </c>
      <c r="U20" s="2" t="s">
        <v>1511</v>
      </c>
      <c r="V20" s="18" t="str">
        <f>'OPĆI DIO'!$C$1</f>
        <v>3025 INSTITUT ZA JADRANSKE KULTURE I MELIORACIJU KRŠA</v>
      </c>
    </row>
    <row r="21" spans="1:22" s="18" customFormat="1">
      <c r="A21" s="134">
        <v>2028</v>
      </c>
      <c r="B21" s="21"/>
      <c r="C21" s="22" t="s">
        <v>117</v>
      </c>
      <c r="D21" s="14">
        <f t="shared" ref="D21:D26" si="263">SUM(E21:U21)</f>
        <v>1020550</v>
      </c>
      <c r="E21" s="75">
        <f t="shared" ref="E21:U21" si="264">-E15</f>
        <v>0</v>
      </c>
      <c r="F21" s="75">
        <f t="shared" si="264"/>
        <v>0</v>
      </c>
      <c r="G21" s="75">
        <f t="shared" si="264"/>
        <v>284233</v>
      </c>
      <c r="H21" s="75">
        <f t="shared" si="264"/>
        <v>0</v>
      </c>
      <c r="I21" s="75">
        <f t="shared" si="264"/>
        <v>0</v>
      </c>
      <c r="J21" s="75">
        <f t="shared" si="264"/>
        <v>520397</v>
      </c>
      <c r="K21" s="75">
        <f t="shared" si="264"/>
        <v>0</v>
      </c>
      <c r="L21" s="75">
        <f t="shared" si="264"/>
        <v>0</v>
      </c>
      <c r="M21" s="75">
        <f t="shared" si="264"/>
        <v>0</v>
      </c>
      <c r="N21" s="75">
        <f t="shared" si="264"/>
        <v>0</v>
      </c>
      <c r="O21" s="75">
        <f t="shared" si="264"/>
        <v>0</v>
      </c>
      <c r="P21" s="75">
        <f t="shared" si="264"/>
        <v>0</v>
      </c>
      <c r="Q21" s="75">
        <f t="shared" si="264"/>
        <v>0</v>
      </c>
      <c r="R21" s="75">
        <f t="shared" si="264"/>
        <v>0</v>
      </c>
      <c r="S21" s="75">
        <f t="shared" si="264"/>
        <v>215920</v>
      </c>
      <c r="T21" s="75">
        <f>-T15</f>
        <v>0</v>
      </c>
      <c r="U21" s="75">
        <f t="shared" si="264"/>
        <v>0</v>
      </c>
      <c r="V21" s="18" t="str">
        <f>'OPĆI DIO'!$C$1</f>
        <v>3025 INSTITUT ZA JADRANSKE KULTURE I MELIORACIJU KRŠA</v>
      </c>
    </row>
    <row r="22" spans="1:22" s="18" customFormat="1">
      <c r="A22" s="134">
        <v>2028</v>
      </c>
      <c r="B22" s="32"/>
      <c r="C22" s="33" t="s">
        <v>1512</v>
      </c>
      <c r="D22" s="14">
        <f t="shared" si="263"/>
        <v>2881948</v>
      </c>
      <c r="E22" s="6">
        <f>'A.2 PRIHODI I RASHODI IF'!G7</f>
        <v>2552467</v>
      </c>
      <c r="F22" s="6">
        <f>'A.2 PRIHODI I RASHODI IF'!G8</f>
        <v>0</v>
      </c>
      <c r="G22" s="6">
        <f>'A.2 PRIHODI I RASHODI IF'!G10</f>
        <v>167100</v>
      </c>
      <c r="H22" s="6">
        <f>'A.2 PRIHODI I RASHODI IF'!G12</f>
        <v>0</v>
      </c>
      <c r="I22" s="6">
        <f>'A.2 PRIHODI I RASHODI IF'!G13+'B.2 RAČUN FINANC IF'!G7</f>
        <v>0</v>
      </c>
      <c r="J22" s="6">
        <f>'A.2 PRIHODI I RASHODI IF'!G18</f>
        <v>162381</v>
      </c>
      <c r="K22" s="6">
        <f>'A.2 PRIHODI I RASHODI IF'!G26</f>
        <v>0</v>
      </c>
      <c r="L22" s="6">
        <f>'A.2 PRIHODI I RASHODI IF'!G32</f>
        <v>0</v>
      </c>
      <c r="M22" s="6">
        <f>'A.2 PRIHODI I RASHODI IF'!G33</f>
        <v>0</v>
      </c>
      <c r="N22" s="6">
        <f>'A.2 PRIHODI I RASHODI IF'!G37</f>
        <v>0</v>
      </c>
      <c r="O22" s="6">
        <f>'A.2 PRIHODI I RASHODI IF'!G38</f>
        <v>0</v>
      </c>
      <c r="P22" s="6">
        <f>'A.2 PRIHODI I RASHODI IF'!G39</f>
        <v>0</v>
      </c>
      <c r="Q22" s="6">
        <f>'A.2 PRIHODI I RASHODI IF'!G40</f>
        <v>0</v>
      </c>
      <c r="R22" s="6">
        <f>'A.2 PRIHODI I RASHODI IF'!G42</f>
        <v>0</v>
      </c>
      <c r="S22" s="6">
        <f>'A.2 PRIHODI I RASHODI IF'!G44</f>
        <v>0</v>
      </c>
      <c r="T22" s="6">
        <f>'B.2 RAČUN FINANC IF'!G11</f>
        <v>0</v>
      </c>
      <c r="U22" s="6">
        <f>'A.2 PRIHODI I RASHODI IF'!G46</f>
        <v>0</v>
      </c>
      <c r="V22" s="18" t="str">
        <f>'OPĆI DIO'!$C$1</f>
        <v>3025 INSTITUT ZA JADRANSKE KULTURE I MELIORACIJU KRŠA</v>
      </c>
    </row>
    <row r="23" spans="1:22" s="18" customFormat="1">
      <c r="A23" s="134">
        <v>2028</v>
      </c>
      <c r="B23" s="21"/>
      <c r="C23" s="22" t="s">
        <v>1513</v>
      </c>
      <c r="D23" s="14">
        <f t="shared" si="263"/>
        <v>-1135301</v>
      </c>
      <c r="E23" s="203">
        <v>0</v>
      </c>
      <c r="F23" s="203">
        <v>0</v>
      </c>
      <c r="G23" s="203">
        <v>-372695</v>
      </c>
      <c r="H23" s="203">
        <v>0</v>
      </c>
      <c r="I23" s="203">
        <v>0</v>
      </c>
      <c r="J23" s="203">
        <v>-585186</v>
      </c>
      <c r="K23" s="203">
        <v>0</v>
      </c>
      <c r="L23" s="203">
        <v>0</v>
      </c>
      <c r="M23" s="201">
        <v>0</v>
      </c>
      <c r="N23" s="203">
        <v>0</v>
      </c>
      <c r="O23" s="203">
        <v>0</v>
      </c>
      <c r="P23" s="203">
        <v>0</v>
      </c>
      <c r="Q23" s="203">
        <v>0</v>
      </c>
      <c r="R23" s="203">
        <v>0</v>
      </c>
      <c r="S23" s="203">
        <v>-177420</v>
      </c>
      <c r="T23" s="203">
        <v>0</v>
      </c>
      <c r="U23" s="203">
        <v>0</v>
      </c>
      <c r="V23" s="18" t="str">
        <f>'OPĆI DIO'!$C$1</f>
        <v>3025 INSTITUT ZA JADRANSKE KULTURE I MELIORACIJU KRŠA</v>
      </c>
    </row>
    <row r="24" spans="1:22" s="18" customFormat="1">
      <c r="A24" s="134">
        <v>2028</v>
      </c>
      <c r="B24" s="32"/>
      <c r="C24" s="33" t="s">
        <v>1514</v>
      </c>
      <c r="D24" s="14">
        <f t="shared" si="263"/>
        <v>2767197</v>
      </c>
      <c r="E24" s="6">
        <f>+E21+E22+E23</f>
        <v>2552467</v>
      </c>
      <c r="F24" s="6">
        <f t="shared" ref="F24:U24" si="265">+F21+F22+F23</f>
        <v>0</v>
      </c>
      <c r="G24" s="6">
        <f t="shared" si="265"/>
        <v>78638</v>
      </c>
      <c r="H24" s="6">
        <f t="shared" si="265"/>
        <v>0</v>
      </c>
      <c r="I24" s="6">
        <f t="shared" si="265"/>
        <v>0</v>
      </c>
      <c r="J24" s="6">
        <f t="shared" si="265"/>
        <v>97592</v>
      </c>
      <c r="K24" s="6">
        <f t="shared" si="265"/>
        <v>0</v>
      </c>
      <c r="L24" s="6">
        <f t="shared" si="265"/>
        <v>0</v>
      </c>
      <c r="M24" s="6">
        <f t="shared" si="265"/>
        <v>0</v>
      </c>
      <c r="N24" s="6">
        <f t="shared" si="265"/>
        <v>0</v>
      </c>
      <c r="O24" s="6">
        <f t="shared" si="265"/>
        <v>0</v>
      </c>
      <c r="P24" s="6">
        <f t="shared" si="265"/>
        <v>0</v>
      </c>
      <c r="Q24" s="6">
        <f t="shared" si="265"/>
        <v>0</v>
      </c>
      <c r="R24" s="6">
        <f t="shared" si="265"/>
        <v>0</v>
      </c>
      <c r="S24" s="6">
        <f t="shared" si="265"/>
        <v>38500</v>
      </c>
      <c r="T24" s="6">
        <f t="shared" si="265"/>
        <v>0</v>
      </c>
      <c r="U24" s="6">
        <f t="shared" si="265"/>
        <v>0</v>
      </c>
      <c r="V24" s="18" t="str">
        <f>'OPĆI DIO'!$C$1</f>
        <v>3025 INSTITUT ZA JADRANSKE KULTURE I MELIORACIJU KRŠA</v>
      </c>
    </row>
    <row r="25" spans="1:22" s="18" customFormat="1">
      <c r="A25" s="134">
        <v>2028</v>
      </c>
      <c r="B25" s="30"/>
      <c r="C25" s="31" t="s">
        <v>1515</v>
      </c>
      <c r="D25" s="14">
        <f t="shared" si="263"/>
        <v>2767197</v>
      </c>
      <c r="E25" s="6">
        <f>'A.2 PRIHODI I RASHODI IF'!G50</f>
        <v>2552467</v>
      </c>
      <c r="F25" s="6">
        <f>'A.2 PRIHODI I RASHODI IF'!G51</f>
        <v>0</v>
      </c>
      <c r="G25" s="6">
        <f>'A.2 PRIHODI I RASHODI IF'!G53+'B.2 RAČUN FINANC IF'!G14</f>
        <v>78638</v>
      </c>
      <c r="H25" s="6">
        <f>'A.2 PRIHODI I RASHODI IF'!G55</f>
        <v>0</v>
      </c>
      <c r="I25" s="6">
        <f>'A.2 PRIHODI I RASHODI IF'!G56</f>
        <v>0</v>
      </c>
      <c r="J25" s="6">
        <f>'A.2 PRIHODI I RASHODI IF'!G61</f>
        <v>97592</v>
      </c>
      <c r="K25" s="6">
        <f>'A.2 PRIHODI I RASHODI IF'!G69</f>
        <v>0</v>
      </c>
      <c r="L25" s="6">
        <f>'A.2 PRIHODI I RASHODI IF'!G75</f>
        <v>0</v>
      </c>
      <c r="M25" s="6">
        <f>'A.2 PRIHODI I RASHODI IF'!G76</f>
        <v>0</v>
      </c>
      <c r="N25" s="6">
        <f>'A.2 PRIHODI I RASHODI IF'!G82</f>
        <v>0</v>
      </c>
      <c r="O25" s="6">
        <f>'A.2 PRIHODI I RASHODI IF'!G83</f>
        <v>0</v>
      </c>
      <c r="P25" s="6">
        <f>'A.2 PRIHODI I RASHODI IF'!G84</f>
        <v>0</v>
      </c>
      <c r="Q25" s="6">
        <f>'A.2 PRIHODI I RASHODI IF'!G85</f>
        <v>0</v>
      </c>
      <c r="R25" s="6">
        <f>'A.2 PRIHODI I RASHODI IF'!G87</f>
        <v>0</v>
      </c>
      <c r="S25" s="6">
        <f>'A.2 PRIHODI I RASHODI IF'!G90</f>
        <v>38500</v>
      </c>
      <c r="T25" s="6">
        <f>+'A.2 PRIHODI I RASHODI IF'!G74+'A.2 PRIHODI I RASHODI IF'!G92</f>
        <v>0</v>
      </c>
      <c r="U25" s="6">
        <f>'A.2 PRIHODI I RASHODI IF'!G93</f>
        <v>0</v>
      </c>
      <c r="V25" s="18" t="str">
        <f>'OPĆI DIO'!$C$1</f>
        <v>3025 INSTITUT ZA JADRANSKE KULTURE I MELIORACIJU KRŠA</v>
      </c>
    </row>
    <row r="26" spans="1:22" s="18" customFormat="1" ht="20.25" customHeight="1">
      <c r="A26" s="134">
        <v>2028</v>
      </c>
      <c r="B26" s="116"/>
      <c r="C26" s="116" t="s">
        <v>1518</v>
      </c>
      <c r="D26" s="34">
        <f t="shared" si="263"/>
        <v>0</v>
      </c>
      <c r="E26" s="34">
        <f>+E24-E25</f>
        <v>0</v>
      </c>
      <c r="F26" s="34">
        <f t="shared" ref="F26:U26" si="266">+F24-F25</f>
        <v>0</v>
      </c>
      <c r="G26" s="34">
        <f t="shared" si="266"/>
        <v>0</v>
      </c>
      <c r="H26" s="34">
        <f>+H24-H25</f>
        <v>0</v>
      </c>
      <c r="I26" s="34">
        <f t="shared" si="266"/>
        <v>0</v>
      </c>
      <c r="J26" s="34">
        <f t="shared" si="266"/>
        <v>0</v>
      </c>
      <c r="K26" s="34">
        <f t="shared" si="266"/>
        <v>0</v>
      </c>
      <c r="L26" s="34">
        <f>+L24-L25</f>
        <v>0</v>
      </c>
      <c r="M26" s="34">
        <f t="shared" si="266"/>
        <v>0</v>
      </c>
      <c r="N26" s="34">
        <f t="shared" si="266"/>
        <v>0</v>
      </c>
      <c r="O26" s="34">
        <f t="shared" si="266"/>
        <v>0</v>
      </c>
      <c r="P26" s="34">
        <f>+P24-P25</f>
        <v>0</v>
      </c>
      <c r="Q26" s="34">
        <f>+Q24-Q25</f>
        <v>0</v>
      </c>
      <c r="R26" s="34">
        <f t="shared" si="266"/>
        <v>0</v>
      </c>
      <c r="S26" s="34">
        <f t="shared" si="266"/>
        <v>0</v>
      </c>
      <c r="T26" s="34">
        <f t="shared" si="266"/>
        <v>0</v>
      </c>
      <c r="U26" s="34">
        <f t="shared" si="266"/>
        <v>0</v>
      </c>
      <c r="V26" s="18" t="str">
        <f>'OPĆI DIO'!$C$1</f>
        <v>3025 INSTITUT ZA JADRANSKE KULTURE I MELIORACIJU KRŠA</v>
      </c>
    </row>
    <row r="27" spans="1:22">
      <c r="B27" s="7"/>
      <c r="C27" s="7"/>
      <c r="D27" s="7"/>
      <c r="E27" s="7"/>
      <c r="F27" s="7"/>
      <c r="G27" s="7"/>
      <c r="H27" s="7"/>
      <c r="I27" s="23"/>
      <c r="J27" s="24"/>
      <c r="K27" s="24"/>
      <c r="L27" s="24"/>
      <c r="M27" s="24"/>
      <c r="N27" s="24"/>
      <c r="O27" s="24"/>
      <c r="P27" s="24"/>
      <c r="Q27" s="19"/>
      <c r="U27" s="19"/>
    </row>
    <row r="28" spans="1:22">
      <c r="G28" s="3"/>
      <c r="H28" s="3"/>
      <c r="I28" s="8"/>
      <c r="J28" s="25"/>
      <c r="K28" s="25"/>
      <c r="L28" s="25"/>
      <c r="M28" s="25"/>
      <c r="N28" s="25"/>
      <c r="O28" s="25"/>
      <c r="P28" s="25"/>
    </row>
    <row r="29" spans="1:22">
      <c r="G29" s="3"/>
      <c r="H29" s="3"/>
      <c r="I29" s="26"/>
      <c r="J29" s="27"/>
      <c r="K29" s="27"/>
      <c r="L29" s="27"/>
      <c r="M29" s="27"/>
      <c r="N29" s="27"/>
      <c r="O29" s="27"/>
      <c r="P29" s="27"/>
    </row>
    <row r="30" spans="1:22">
      <c r="B30" s="3"/>
      <c r="C30" s="3"/>
      <c r="D30" s="3"/>
      <c r="E30" s="3"/>
      <c r="F30" s="3"/>
      <c r="G30" s="3"/>
      <c r="H30" s="3"/>
      <c r="I30" s="9"/>
      <c r="J30" s="3"/>
      <c r="K30" s="3"/>
      <c r="L30" s="3"/>
      <c r="M30" s="3"/>
      <c r="N30" s="3"/>
      <c r="O30" s="3"/>
      <c r="P30" s="3"/>
    </row>
    <row r="31" spans="1:22">
      <c r="B31" s="3"/>
      <c r="C31" s="3"/>
      <c r="D31" s="3"/>
      <c r="E31" s="3"/>
      <c r="F31" s="3"/>
      <c r="G31" s="3"/>
      <c r="H31" s="3"/>
      <c r="I31" s="9"/>
      <c r="J31" s="3"/>
      <c r="K31" s="3"/>
      <c r="L31" s="3"/>
      <c r="M31" s="3"/>
      <c r="N31" s="3"/>
      <c r="O31" s="3"/>
      <c r="P31" s="3"/>
    </row>
    <row r="32" spans="1:22">
      <c r="B32" s="3"/>
      <c r="C32" s="3"/>
      <c r="D32" s="3"/>
      <c r="E32" s="3"/>
      <c r="F32" s="3"/>
      <c r="G32" s="3"/>
      <c r="H32" s="3"/>
      <c r="I32" s="9"/>
      <c r="J32" s="3"/>
      <c r="K32" s="3"/>
      <c r="L32" s="3"/>
      <c r="M32" s="3"/>
      <c r="N32" s="3"/>
      <c r="O32" s="3"/>
      <c r="P32" s="3"/>
    </row>
    <row r="33" spans="2:16">
      <c r="B33" s="3"/>
      <c r="C33" s="3"/>
      <c r="D33" s="3"/>
      <c r="E33" s="3"/>
      <c r="F33" s="3"/>
      <c r="G33" s="3"/>
      <c r="H33" s="3"/>
    </row>
    <row r="34" spans="2:16">
      <c r="B34" s="3"/>
      <c r="C34" s="3"/>
      <c r="D34" s="3"/>
      <c r="E34" s="3"/>
      <c r="F34" s="3"/>
      <c r="G34" s="3"/>
      <c r="H34" s="3"/>
      <c r="I34" s="9"/>
      <c r="J34" s="3"/>
      <c r="K34" s="3"/>
      <c r="L34" s="3"/>
      <c r="M34" s="3"/>
      <c r="N34" s="3"/>
      <c r="O34" s="3"/>
      <c r="P34" s="3"/>
    </row>
    <row r="35" spans="2:16">
      <c r="B35" s="3"/>
      <c r="C35" s="3"/>
      <c r="D35" s="3"/>
      <c r="E35" s="3"/>
      <c r="F35" s="3"/>
      <c r="G35" s="3"/>
      <c r="H35" s="3"/>
      <c r="I35" s="9"/>
      <c r="J35" s="11"/>
      <c r="K35" s="11"/>
      <c r="L35" s="11"/>
      <c r="M35" s="11"/>
      <c r="N35" s="11"/>
      <c r="O35" s="11"/>
      <c r="P35" s="11"/>
    </row>
    <row r="36" spans="2:16">
      <c r="B36" s="3"/>
      <c r="C36" s="3"/>
      <c r="D36" s="3"/>
      <c r="E36" s="3"/>
      <c r="F36" s="3"/>
      <c r="G36" s="3"/>
      <c r="H36" s="3"/>
      <c r="I36" s="9"/>
      <c r="J36" s="3"/>
      <c r="K36" s="3"/>
      <c r="L36" s="3"/>
      <c r="M36" s="3"/>
      <c r="N36" s="3"/>
      <c r="O36" s="3"/>
      <c r="P36" s="3"/>
    </row>
    <row r="37" spans="2:16">
      <c r="B37" s="3"/>
      <c r="C37" s="3"/>
      <c r="D37" s="3"/>
      <c r="E37" s="3"/>
      <c r="F37" s="3"/>
      <c r="G37" s="3"/>
      <c r="H37" s="3"/>
      <c r="I37" s="9"/>
      <c r="J37" s="28"/>
      <c r="K37" s="28"/>
      <c r="L37" s="28"/>
      <c r="M37" s="28"/>
      <c r="N37" s="28"/>
      <c r="O37" s="28"/>
      <c r="P37" s="28"/>
    </row>
    <row r="38" spans="2:16">
      <c r="I38" s="26"/>
      <c r="J38" s="29"/>
      <c r="K38" s="29"/>
      <c r="L38" s="29"/>
      <c r="M38" s="29"/>
      <c r="N38" s="29"/>
      <c r="O38" s="29"/>
      <c r="P38" s="29"/>
    </row>
  </sheetData>
  <sheetProtection selectLockedCells="1"/>
  <mergeCells count="2">
    <mergeCell ref="B1:S1"/>
    <mergeCell ref="B2:S2"/>
  </mergeCells>
  <dataValidations count="2">
    <dataValidation type="whole" allowBlank="1" showInputMessage="1" showErrorMessage="1" error="Dozvoljen je unos samo negativnih vrijednosti (cijeli broj)" sqref="E23:U23 E7:U7 E15:U15" xr:uid="{00000000-0002-0000-0400-000000000000}">
      <formula1>-10000000000</formula1>
      <formula2>0</formula2>
    </dataValidation>
    <dataValidation type="whole" allowBlank="1" showInputMessage="1" showErrorMessage="1" errorTitle="GREŠKA" error="U ovo polje je dozvoljen unos samo brojčanih vrijednosti!" prompt="Molimo unos brojčane vrijednosti!" sqref="E5:U5" xr:uid="{00000000-0002-0000-0400-000001000000}">
      <formula1>0</formula1>
      <formula2>500000000</formula2>
    </dataValidation>
  </dataValidations>
  <pageMargins left="0" right="0" top="0" bottom="0" header="0.31496062992125984" footer="0.31496062992125984"/>
  <pageSetup paperSize="9" scale="49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K40"/>
  <sheetViews>
    <sheetView showGridLines="0" view="pageBreakPreview" zoomScale="60" zoomScaleNormal="90" workbookViewId="0">
      <selection activeCell="E40" sqref="E40"/>
    </sheetView>
  </sheetViews>
  <sheetFormatPr defaultColWidth="0" defaultRowHeight="14.4"/>
  <cols>
    <col min="1" max="1" width="3.33203125" style="174" customWidth="1"/>
    <col min="2" max="2" width="8.44140625" style="174" bestFit="1" customWidth="1"/>
    <col min="3" max="3" width="37.88671875" style="174" customWidth="1"/>
    <col min="4" max="8" width="15.44140625" style="174" customWidth="1"/>
    <col min="9" max="11" width="17.5546875" style="174" hidden="1" customWidth="1"/>
    <col min="12" max="16384" width="9.109375" style="174" hidden="1"/>
  </cols>
  <sheetData>
    <row r="1" spans="1:10" s="160" customFormat="1" ht="15.6">
      <c r="A1" s="163"/>
      <c r="B1" s="163"/>
      <c r="C1" s="163"/>
      <c r="D1" s="163"/>
      <c r="E1" s="163"/>
      <c r="F1" s="163"/>
      <c r="G1" s="163"/>
      <c r="H1" s="163"/>
      <c r="I1" s="163"/>
      <c r="J1" s="163"/>
    </row>
    <row r="2" spans="1:10" s="160" customFormat="1" ht="18">
      <c r="A2" s="317" t="s">
        <v>42</v>
      </c>
      <c r="B2" s="317"/>
      <c r="C2" s="317"/>
      <c r="D2" s="317"/>
      <c r="E2" s="317"/>
      <c r="F2" s="317"/>
      <c r="G2" s="317"/>
      <c r="H2" s="317"/>
      <c r="I2" s="164"/>
      <c r="J2" s="164"/>
    </row>
    <row r="3" spans="1:10" s="160" customFormat="1" ht="18">
      <c r="A3" s="196"/>
      <c r="B3" s="196"/>
      <c r="C3" s="196"/>
      <c r="D3" s="196"/>
      <c r="E3" s="196"/>
      <c r="F3" s="196"/>
      <c r="G3" s="196"/>
      <c r="H3" s="196"/>
      <c r="I3" s="164"/>
      <c r="J3" s="164"/>
    </row>
    <row r="4" spans="1:10" s="160" customFormat="1" ht="18">
      <c r="A4" s="317" t="s">
        <v>1519</v>
      </c>
      <c r="B4" s="317"/>
      <c r="C4" s="317"/>
      <c r="D4" s="317"/>
      <c r="E4" s="317"/>
      <c r="F4" s="317"/>
      <c r="G4" s="317"/>
      <c r="H4" s="317"/>
      <c r="I4" s="161"/>
      <c r="J4" s="161"/>
    </row>
    <row r="5" spans="1:10" s="160" customFormat="1" ht="18">
      <c r="A5" s="196"/>
      <c r="B5" s="196"/>
      <c r="C5" s="196"/>
      <c r="D5" s="196"/>
      <c r="E5" s="196"/>
      <c r="F5" s="196"/>
      <c r="G5" s="196"/>
      <c r="H5" s="196"/>
      <c r="I5" s="164"/>
      <c r="J5" s="164"/>
    </row>
    <row r="6" spans="1:10" s="160" customFormat="1" ht="18">
      <c r="A6" s="317" t="s">
        <v>1520</v>
      </c>
      <c r="B6" s="317"/>
      <c r="C6" s="317"/>
      <c r="D6" s="317"/>
      <c r="E6" s="317"/>
      <c r="F6" s="317"/>
      <c r="G6" s="317"/>
      <c r="H6" s="317"/>
      <c r="I6" s="162"/>
      <c r="J6" s="162"/>
    </row>
    <row r="7" spans="1:10">
      <c r="A7" s="165"/>
      <c r="B7" s="165"/>
      <c r="C7" s="165"/>
      <c r="D7" s="165"/>
      <c r="E7" s="165"/>
      <c r="F7" s="165"/>
      <c r="G7" s="165"/>
      <c r="H7" s="165"/>
      <c r="I7" s="175"/>
      <c r="J7" s="175"/>
    </row>
    <row r="8" spans="1:10" ht="28.8">
      <c r="A8" s="318" t="s">
        <v>1521</v>
      </c>
      <c r="B8" s="319"/>
      <c r="C8" s="320"/>
      <c r="D8" s="166" t="s">
        <v>57</v>
      </c>
      <c r="E8" s="166" t="s">
        <v>58</v>
      </c>
      <c r="F8" s="167" t="s">
        <v>59</v>
      </c>
      <c r="G8" s="167" t="s">
        <v>60</v>
      </c>
      <c r="H8" s="167" t="s">
        <v>61</v>
      </c>
    </row>
    <row r="9" spans="1:10">
      <c r="A9" s="314">
        <v>1</v>
      </c>
      <c r="B9" s="315"/>
      <c r="C9" s="316"/>
      <c r="D9" s="168">
        <v>2</v>
      </c>
      <c r="E9" s="168">
        <v>3</v>
      </c>
      <c r="F9" s="169">
        <v>4</v>
      </c>
      <c r="G9" s="169">
        <v>5</v>
      </c>
      <c r="H9" s="169">
        <v>6</v>
      </c>
    </row>
    <row r="10" spans="1:10" s="193" customFormat="1">
      <c r="A10" s="194"/>
      <c r="B10" s="194"/>
      <c r="C10" s="194" t="s">
        <v>1522</v>
      </c>
      <c r="D10" s="195">
        <f>+D11+D19</f>
        <v>2736923</v>
      </c>
      <c r="E10" s="195">
        <f>+E11+E19</f>
        <v>7602026</v>
      </c>
      <c r="F10" s="195">
        <f>+F11+F19</f>
        <v>12080718</v>
      </c>
      <c r="G10" s="195">
        <f>+G11+G19</f>
        <v>9519606</v>
      </c>
      <c r="H10" s="195">
        <f>+H11+H19</f>
        <v>2881948</v>
      </c>
      <c r="I10" s="193" t="str">
        <f>'OPĆI DIO'!$C$1</f>
        <v>3025 INSTITUT ZA JADRANSKE KULTURE I MELIORACIJU KRŠA</v>
      </c>
    </row>
    <row r="11" spans="1:10">
      <c r="A11" s="170">
        <v>6</v>
      </c>
      <c r="B11" s="170"/>
      <c r="C11" s="170" t="s">
        <v>1523</v>
      </c>
      <c r="D11" s="188">
        <f>SUM(D12:D18)</f>
        <v>2604923</v>
      </c>
      <c r="E11" s="188">
        <f>SUM(E12:E18)</f>
        <v>7398476</v>
      </c>
      <c r="F11" s="188">
        <f>SUM(F12:F18)</f>
        <v>12080718</v>
      </c>
      <c r="G11" s="188">
        <f>SUM(G12:G18)</f>
        <v>9519606</v>
      </c>
      <c r="H11" s="188">
        <f>SUM(H12:H18)</f>
        <v>2881948</v>
      </c>
      <c r="I11" s="193" t="str">
        <f>'OPĆI DIO'!$C$1</f>
        <v>3025 INSTITUT ZA JADRANSKE KULTURE I MELIORACIJU KRŠA</v>
      </c>
    </row>
    <row r="12" spans="1:10">
      <c r="A12" s="170"/>
      <c r="B12" s="171">
        <v>61</v>
      </c>
      <c r="C12" s="171" t="s">
        <v>1524</v>
      </c>
      <c r="D12" s="214">
        <v>0</v>
      </c>
      <c r="E12" s="214">
        <v>0</v>
      </c>
      <c r="F12" s="205">
        <f>SUMIF('Unos prihoda i primitaka'!$N$3:$N$505,$B12,'Unos prihoda i primitaka'!I$3:I$505)</f>
        <v>0</v>
      </c>
      <c r="G12" s="205">
        <f>SUMIF('Unos prihoda i primitaka'!$N$3:$N$505,$B12,'Unos prihoda i primitaka'!J$3:J$505)</f>
        <v>0</v>
      </c>
      <c r="H12" s="205">
        <f>SUMIF('Unos prihoda i primitaka'!$N$3:$N$505,$B12,'Unos prihoda i primitaka'!K$3:K$505)</f>
        <v>0</v>
      </c>
      <c r="I12" s="193" t="str">
        <f>'OPĆI DIO'!$C$1</f>
        <v>3025 INSTITUT ZA JADRANSKE KULTURE I MELIORACIJU KRŠA</v>
      </c>
    </row>
    <row r="13" spans="1:10" ht="28.8">
      <c r="A13" s="170"/>
      <c r="B13" s="171">
        <v>63</v>
      </c>
      <c r="C13" s="171" t="s">
        <v>1525</v>
      </c>
      <c r="D13" s="214">
        <v>593729</v>
      </c>
      <c r="E13" s="214">
        <v>786914</v>
      </c>
      <c r="F13" s="205">
        <f>SUMIF('Unos prihoda i primitaka'!$N$3:$N$505,$B13,'Unos prihoda i primitaka'!I$3:I$505)</f>
        <v>252639</v>
      </c>
      <c r="G13" s="205">
        <f>SUMIF('Unos prihoda i primitaka'!$N$3:$N$505,$B13,'Unos prihoda i primitaka'!J$3:J$505)</f>
        <v>213131</v>
      </c>
      <c r="H13" s="205">
        <f>SUMIF('Unos prihoda i primitaka'!$N$3:$N$505,$B13,'Unos prihoda i primitaka'!K$3:K$505)</f>
        <v>162381</v>
      </c>
      <c r="I13" s="193" t="str">
        <f>'OPĆI DIO'!$C$1</f>
        <v>3025 INSTITUT ZA JADRANSKE KULTURE I MELIORACIJU KRŠA</v>
      </c>
    </row>
    <row r="14" spans="1:10">
      <c r="A14" s="170"/>
      <c r="B14" s="171">
        <v>64</v>
      </c>
      <c r="C14" s="171" t="s">
        <v>1526</v>
      </c>
      <c r="D14" s="214">
        <v>7</v>
      </c>
      <c r="E14" s="214">
        <v>0</v>
      </c>
      <c r="F14" s="205">
        <f>SUMIF('Unos prihoda i primitaka'!$N$3:$N$505,$B14,'Unos prihoda i primitaka'!I$3:I$505)</f>
        <v>0</v>
      </c>
      <c r="G14" s="205">
        <f>SUMIF('Unos prihoda i primitaka'!$N$3:$N$505,$B14,'Unos prihoda i primitaka'!J$3:J$505)</f>
        <v>0</v>
      </c>
      <c r="H14" s="205">
        <f>SUMIF('Unos prihoda i primitaka'!$N$3:$N$505,$B14,'Unos prihoda i primitaka'!K$3:K$505)</f>
        <v>0</v>
      </c>
      <c r="I14" s="193" t="str">
        <f>'OPĆI DIO'!$C$1</f>
        <v>3025 INSTITUT ZA JADRANSKE KULTURE I MELIORACIJU KRŠA</v>
      </c>
    </row>
    <row r="15" spans="1:10" ht="43.2">
      <c r="A15" s="170"/>
      <c r="B15" s="171">
        <v>65</v>
      </c>
      <c r="C15" s="171" t="s">
        <v>1527</v>
      </c>
      <c r="D15" s="214">
        <v>0</v>
      </c>
      <c r="E15" s="214">
        <v>0</v>
      </c>
      <c r="F15" s="205">
        <f>SUMIF('Unos prihoda i primitaka'!$N$3:$N$505,$B15,'Unos prihoda i primitaka'!I$3:I$505)</f>
        <v>0</v>
      </c>
      <c r="G15" s="205">
        <f>SUMIF('Unos prihoda i primitaka'!$N$3:$N$505,$B15,'Unos prihoda i primitaka'!J$3:J$505)</f>
        <v>0</v>
      </c>
      <c r="H15" s="205">
        <f>SUMIF('Unos prihoda i primitaka'!$N$3:$N$505,$B15,'Unos prihoda i primitaka'!K$3:K$505)</f>
        <v>0</v>
      </c>
      <c r="I15" s="193" t="str">
        <f>'OPĆI DIO'!$C$1</f>
        <v>3025 INSTITUT ZA JADRANSKE KULTURE I MELIORACIJU KRŠA</v>
      </c>
    </row>
    <row r="16" spans="1:10" ht="28.8">
      <c r="A16" s="170"/>
      <c r="B16" s="171">
        <v>66</v>
      </c>
      <c r="C16" s="171" t="s">
        <v>1528</v>
      </c>
      <c r="D16" s="214">
        <v>106131</v>
      </c>
      <c r="E16" s="214">
        <v>168305</v>
      </c>
      <c r="F16" s="205">
        <f>SUMIF('Unos prihoda i primitaka'!$N$3:$N$505,$B16,'Unos prihoda i primitaka'!I$3:I$505)</f>
        <v>149100</v>
      </c>
      <c r="G16" s="205">
        <f>SUMIF('Unos prihoda i primitaka'!$N$3:$N$505,$B16,'Unos prihoda i primitaka'!J$3:J$505)</f>
        <v>158100</v>
      </c>
      <c r="H16" s="205">
        <f>SUMIF('Unos prihoda i primitaka'!$N$3:$N$505,$B16,'Unos prihoda i primitaka'!K$3:K$505)</f>
        <v>167100</v>
      </c>
      <c r="I16" s="193" t="str">
        <f>'OPĆI DIO'!$C$1</f>
        <v>3025 INSTITUT ZA JADRANSKE KULTURE I MELIORACIJU KRŠA</v>
      </c>
    </row>
    <row r="17" spans="1:9" ht="28.8">
      <c r="A17" s="170"/>
      <c r="B17" s="171">
        <v>67</v>
      </c>
      <c r="C17" s="171" t="s">
        <v>1529</v>
      </c>
      <c r="D17" s="214">
        <v>1901870</v>
      </c>
      <c r="E17" s="214">
        <v>6443257</v>
      </c>
      <c r="F17" s="205">
        <f>SUMIF('Unos prihoda i primitaka'!$N$3:$N$505,$B17,'Unos prihoda i primitaka'!I$3:I$505)</f>
        <v>11678979</v>
      </c>
      <c r="G17" s="205">
        <f>SUMIF('Unos prihoda i primitaka'!$N$3:$N$505,$B17,'Unos prihoda i primitaka'!J$3:J$505)</f>
        <v>9148375</v>
      </c>
      <c r="H17" s="205">
        <f>SUMIF('Unos prihoda i primitaka'!$N$3:$N$505,$B17,'Unos prihoda i primitaka'!K$3:K$505)</f>
        <v>2552467</v>
      </c>
      <c r="I17" s="193" t="str">
        <f>'OPĆI DIO'!$C$1</f>
        <v>3025 INSTITUT ZA JADRANSKE KULTURE I MELIORACIJU KRŠA</v>
      </c>
    </row>
    <row r="18" spans="1:9">
      <c r="A18" s="170"/>
      <c r="B18" s="171">
        <v>68</v>
      </c>
      <c r="C18" s="171" t="s">
        <v>1530</v>
      </c>
      <c r="D18" s="214">
        <v>3186</v>
      </c>
      <c r="E18" s="214">
        <v>0</v>
      </c>
      <c r="F18" s="205">
        <f>SUMIF('Unos prihoda i primitaka'!$N$3:$N$505,$B18,'Unos prihoda i primitaka'!I$3:I$505)</f>
        <v>0</v>
      </c>
      <c r="G18" s="205">
        <f>SUMIF('Unos prihoda i primitaka'!$N$3:$N$505,$B18,'Unos prihoda i primitaka'!J$3:J$505)</f>
        <v>0</v>
      </c>
      <c r="H18" s="205">
        <f>SUMIF('Unos prihoda i primitaka'!$N$3:$N$505,$B18,'Unos prihoda i primitaka'!K$3:K$505)</f>
        <v>0</v>
      </c>
      <c r="I18" s="193" t="str">
        <f>'OPĆI DIO'!$C$1</f>
        <v>3025 INSTITUT ZA JADRANSKE KULTURE I MELIORACIJU KRŠA</v>
      </c>
    </row>
    <row r="19" spans="1:9" s="193" customFormat="1">
      <c r="A19" s="190">
        <v>7</v>
      </c>
      <c r="B19" s="190"/>
      <c r="C19" s="191" t="s">
        <v>1531</v>
      </c>
      <c r="D19" s="192">
        <f>+D20+D21</f>
        <v>132000</v>
      </c>
      <c r="E19" s="192">
        <f>+E20+E21</f>
        <v>203550</v>
      </c>
      <c r="F19" s="192">
        <f>+F20+F21</f>
        <v>0</v>
      </c>
      <c r="G19" s="192">
        <f>+G20+G21</f>
        <v>0</v>
      </c>
      <c r="H19" s="192">
        <f>+H20+H21</f>
        <v>0</v>
      </c>
      <c r="I19" s="193" t="str">
        <f>'OPĆI DIO'!$C$1</f>
        <v>3025 INSTITUT ZA JADRANSKE KULTURE I MELIORACIJU KRŠA</v>
      </c>
    </row>
    <row r="20" spans="1:9" ht="28.8">
      <c r="A20" s="172"/>
      <c r="B20" s="173">
        <v>71</v>
      </c>
      <c r="C20" s="171" t="s">
        <v>1532</v>
      </c>
      <c r="D20" s="214">
        <v>132000</v>
      </c>
      <c r="E20" s="214">
        <v>201800</v>
      </c>
      <c r="F20" s="205">
        <f>SUMIF('Unos prihoda i primitaka'!$N$3:$N$505,$B20,'Unos prihoda i primitaka'!I$3:I$505)</f>
        <v>0</v>
      </c>
      <c r="G20" s="205">
        <f>SUMIF('Unos prihoda i primitaka'!$N$3:$N$505,$B20,'Unos prihoda i primitaka'!J$3:J$505)</f>
        <v>0</v>
      </c>
      <c r="H20" s="205">
        <f>SUMIF('Unos prihoda i primitaka'!$N$3:$N$505,$B20,'Unos prihoda i primitaka'!K$3:K$505)</f>
        <v>0</v>
      </c>
      <c r="I20" s="193" t="str">
        <f>'OPĆI DIO'!$C$1</f>
        <v>3025 INSTITUT ZA JADRANSKE KULTURE I MELIORACIJU KRŠA</v>
      </c>
    </row>
    <row r="21" spans="1:9" ht="28.8">
      <c r="A21" s="172"/>
      <c r="B21" s="173">
        <v>72</v>
      </c>
      <c r="C21" s="171" t="s">
        <v>1533</v>
      </c>
      <c r="D21" s="214">
        <v>0</v>
      </c>
      <c r="E21" s="214">
        <v>1750</v>
      </c>
      <c r="F21" s="205">
        <f>SUMIF('Unos prihoda i primitaka'!$N$3:$N$505,$B21,'Unos prihoda i primitaka'!I$3:I$505)</f>
        <v>0</v>
      </c>
      <c r="G21" s="205">
        <f>SUMIF('Unos prihoda i primitaka'!$N$3:$N$505,$B21,'Unos prihoda i primitaka'!J$3:J$505)</f>
        <v>0</v>
      </c>
      <c r="H21" s="205">
        <f>SUMIF('Unos prihoda i primitaka'!$N$3:$N$505,$B21,'Unos prihoda i primitaka'!K$3:K$505)</f>
        <v>0</v>
      </c>
      <c r="I21" s="193" t="str">
        <f>'OPĆI DIO'!$C$1</f>
        <v>3025 INSTITUT ZA JADRANSKE KULTURE I MELIORACIJU KRŠA</v>
      </c>
    </row>
    <row r="24" spans="1:9" ht="28.8">
      <c r="A24" s="318" t="s">
        <v>1521</v>
      </c>
      <c r="B24" s="319"/>
      <c r="C24" s="320"/>
      <c r="D24" s="166" t="s">
        <v>57</v>
      </c>
      <c r="E24" s="166" t="s">
        <v>58</v>
      </c>
      <c r="F24" s="167" t="s">
        <v>59</v>
      </c>
      <c r="G24" s="167" t="s">
        <v>60</v>
      </c>
      <c r="H24" s="167" t="s">
        <v>61</v>
      </c>
    </row>
    <row r="25" spans="1:9">
      <c r="A25" s="314">
        <v>1</v>
      </c>
      <c r="B25" s="315"/>
      <c r="C25" s="316"/>
      <c r="D25" s="168">
        <v>2</v>
      </c>
      <c r="E25" s="168">
        <v>3</v>
      </c>
      <c r="F25" s="169">
        <v>4</v>
      </c>
      <c r="G25" s="169">
        <v>5</v>
      </c>
      <c r="H25" s="169">
        <v>6</v>
      </c>
    </row>
    <row r="26" spans="1:9" s="193" customFormat="1">
      <c r="A26" s="194"/>
      <c r="B26" s="194"/>
      <c r="C26" s="194" t="s">
        <v>1534</v>
      </c>
      <c r="D26" s="204">
        <f>+D27+D35</f>
        <v>2710731</v>
      </c>
      <c r="E26" s="204">
        <f>+E27+E35</f>
        <v>6977264</v>
      </c>
      <c r="F26" s="204">
        <f>+F27+F35</f>
        <v>12409262</v>
      </c>
      <c r="G26" s="204">
        <f>+G27+G35</f>
        <v>9574105</v>
      </c>
      <c r="H26" s="204">
        <f>+H27+H35</f>
        <v>2767197</v>
      </c>
      <c r="I26" s="193" t="str">
        <f>'OPĆI DIO'!$C$1</f>
        <v>3025 INSTITUT ZA JADRANSKE KULTURE I MELIORACIJU KRŠA</v>
      </c>
    </row>
    <row r="27" spans="1:9">
      <c r="A27" s="170">
        <v>3</v>
      </c>
      <c r="B27" s="170"/>
      <c r="C27" s="170" t="s">
        <v>1535</v>
      </c>
      <c r="D27" s="187">
        <f>SUM(D28:D34)</f>
        <v>2368436</v>
      </c>
      <c r="E27" s="187">
        <f>SUM(E28:E34)</f>
        <v>2789046</v>
      </c>
      <c r="F27" s="187">
        <f>SUM(F28:F34)</f>
        <v>2824098</v>
      </c>
      <c r="G27" s="187">
        <f>SUM(G28:G34)</f>
        <v>2676701</v>
      </c>
      <c r="H27" s="187">
        <f>SUM(H28:H34)</f>
        <v>2673685</v>
      </c>
      <c r="I27" s="193" t="str">
        <f>'OPĆI DIO'!$C$1</f>
        <v>3025 INSTITUT ZA JADRANSKE KULTURE I MELIORACIJU KRŠA</v>
      </c>
    </row>
    <row r="28" spans="1:9">
      <c r="A28" s="170"/>
      <c r="B28" s="171">
        <v>31</v>
      </c>
      <c r="C28" s="171" t="s">
        <v>1536</v>
      </c>
      <c r="D28" s="215">
        <v>1942224</v>
      </c>
      <c r="E28" s="215">
        <v>2360492</v>
      </c>
      <c r="F28" s="207">
        <f>SUMIF('Unos rashoda i izdataka'!$Q$3:$Q$501,$B28,'Unos rashoda i izdataka'!K$3:K$501)+SUMIF('Unos rashoda P4'!$T$3:$T$501,$B28,'Unos rashoda P4'!I$3:I$501)</f>
        <v>2248020</v>
      </c>
      <c r="G28" s="207">
        <f>SUMIF('Unos rashoda i izdataka'!$Q$3:$Q$501,$B28,'Unos rashoda i izdataka'!L$3:L$501)+SUMIF('Unos rashoda P4'!$T$3:$T$501,$B28,'Unos rashoda P4'!J$3:J$501)</f>
        <v>2371898</v>
      </c>
      <c r="H28" s="207">
        <f>SUMIF('Unos rashoda i izdataka'!$Q$3:$Q$501,$B28,'Unos rashoda i izdataka'!M$3:M$501)+SUMIF('Unos rashoda P4'!$T$3:$T$501,$B28,'Unos rashoda P4'!K$3:K$501)</f>
        <v>2483822</v>
      </c>
      <c r="I28" s="193" t="str">
        <f>'OPĆI DIO'!$C$1</f>
        <v>3025 INSTITUT ZA JADRANSKE KULTURE I MELIORACIJU KRŠA</v>
      </c>
    </row>
    <row r="29" spans="1:9">
      <c r="A29" s="173"/>
      <c r="B29" s="173">
        <v>32</v>
      </c>
      <c r="C29" s="179" t="s">
        <v>1537</v>
      </c>
      <c r="D29" s="216">
        <v>415052</v>
      </c>
      <c r="E29" s="216">
        <v>419784</v>
      </c>
      <c r="F29" s="207">
        <f>SUMIF('Unos rashoda i izdataka'!$Q$3:$Q$501,$B29,'Unos rashoda i izdataka'!K$3:K$501)+SUMIF('Unos rashoda P4'!$T$3:$T$501,$B29,'Unos rashoda P4'!I$3:I$501)</f>
        <v>560526</v>
      </c>
      <c r="G29" s="207">
        <f>SUMIF('Unos rashoda i izdataka'!$Q$3:$Q$501,$B29,'Unos rashoda i izdataka'!L$3:L$501)+SUMIF('Unos rashoda P4'!$T$3:$T$501,$B29,'Unos rashoda P4'!J$3:J$501)</f>
        <v>294841</v>
      </c>
      <c r="H29" s="207">
        <f>SUMIF('Unos rashoda i izdataka'!$Q$3:$Q$501,$B29,'Unos rashoda i izdataka'!M$3:M$501)+SUMIF('Unos rashoda P4'!$T$3:$T$501,$B29,'Unos rashoda P4'!K$3:K$501)</f>
        <v>187863</v>
      </c>
      <c r="I29" s="193" t="str">
        <f>'OPĆI DIO'!$C$1</f>
        <v>3025 INSTITUT ZA JADRANSKE KULTURE I MELIORACIJU KRŠA</v>
      </c>
    </row>
    <row r="30" spans="1:9">
      <c r="A30" s="173"/>
      <c r="B30" s="173">
        <v>34</v>
      </c>
      <c r="C30" s="179" t="s">
        <v>1538</v>
      </c>
      <c r="D30" s="216">
        <v>2317</v>
      </c>
      <c r="E30" s="216">
        <v>1961</v>
      </c>
      <c r="F30" s="207">
        <f>SUMIF('Unos rashoda i izdataka'!$Q$3:$Q$501,$B30,'Unos rashoda i izdataka'!K$3:K$501)+SUMIF('Unos rashoda P4'!$T$3:$T$501,$B30,'Unos rashoda P4'!I$3:I$501)</f>
        <v>2000</v>
      </c>
      <c r="G30" s="207">
        <f>SUMIF('Unos rashoda i izdataka'!$Q$3:$Q$501,$B30,'Unos rashoda i izdataka'!L$3:L$501)+SUMIF('Unos rashoda P4'!$T$3:$T$501,$B30,'Unos rashoda P4'!J$3:J$501)</f>
        <v>2000</v>
      </c>
      <c r="H30" s="207">
        <f>SUMIF('Unos rashoda i izdataka'!$Q$3:$Q$501,$B30,'Unos rashoda i izdataka'!M$3:M$501)+SUMIF('Unos rashoda P4'!$T$3:$T$501,$B30,'Unos rashoda P4'!K$3:K$501)</f>
        <v>2000</v>
      </c>
      <c r="I30" s="193" t="str">
        <f>'OPĆI DIO'!$C$1</f>
        <v>3025 INSTITUT ZA JADRANSKE KULTURE I MELIORACIJU KRŠA</v>
      </c>
    </row>
    <row r="31" spans="1:9">
      <c r="A31" s="173"/>
      <c r="B31" s="173">
        <v>35</v>
      </c>
      <c r="C31" s="179" t="s">
        <v>1539</v>
      </c>
      <c r="D31" s="216">
        <v>0</v>
      </c>
      <c r="E31" s="216">
        <v>0</v>
      </c>
      <c r="F31" s="207">
        <f>SUMIF('Unos rashoda i izdataka'!$Q$3:$Q$501,$B31,'Unos rashoda i izdataka'!K$3:K$501)+SUMIF('Unos rashoda P4'!$T$3:$T$501,$B31,'Unos rashoda P4'!I$3:I$501)</f>
        <v>0</v>
      </c>
      <c r="G31" s="207">
        <f>SUMIF('Unos rashoda i izdataka'!$Q$3:$Q$501,$B31,'Unos rashoda i izdataka'!L$3:L$501)+SUMIF('Unos rashoda P4'!$T$3:$T$501,$B31,'Unos rashoda P4'!J$3:J$501)</f>
        <v>0</v>
      </c>
      <c r="H31" s="207">
        <f>SUMIF('Unos rashoda i izdataka'!$Q$3:$Q$501,$B31,'Unos rashoda i izdataka'!M$3:M$501)+SUMIF('Unos rashoda P4'!$T$3:$T$501,$B31,'Unos rashoda P4'!K$3:K$501)</f>
        <v>0</v>
      </c>
      <c r="I31" s="193" t="str">
        <f>'OPĆI DIO'!$C$1</f>
        <v>3025 INSTITUT ZA JADRANSKE KULTURE I MELIORACIJU KRŠA</v>
      </c>
    </row>
    <row r="32" spans="1:9" ht="28.8">
      <c r="A32" s="173"/>
      <c r="B32" s="173">
        <v>36</v>
      </c>
      <c r="C32" s="179" t="s">
        <v>1540</v>
      </c>
      <c r="D32" s="216">
        <v>579</v>
      </c>
      <c r="E32" s="216">
        <v>0</v>
      </c>
      <c r="F32" s="207">
        <f>SUMIF('Unos rashoda i izdataka'!$Q$3:$Q$501,$B32,'Unos rashoda i izdataka'!K$3:K$501)+SUMIF('Unos rashoda P4'!$T$3:$T$501,$B32,'Unos rashoda P4'!I$3:I$501)</f>
        <v>0</v>
      </c>
      <c r="G32" s="207">
        <f>SUMIF('Unos rashoda i izdataka'!$Q$3:$Q$501,$B32,'Unos rashoda i izdataka'!L$3:L$501)+SUMIF('Unos rashoda P4'!$T$3:$T$501,$B32,'Unos rashoda P4'!J$3:J$501)</f>
        <v>0</v>
      </c>
      <c r="H32" s="207">
        <f>SUMIF('Unos rashoda i izdataka'!$Q$3:$Q$501,$B32,'Unos rashoda i izdataka'!M$3:M$501)+SUMIF('Unos rashoda P4'!$T$3:$T$501,$B32,'Unos rashoda P4'!K$3:K$501)</f>
        <v>0</v>
      </c>
      <c r="I32" s="193" t="str">
        <f>'OPĆI DIO'!$C$1</f>
        <v>3025 INSTITUT ZA JADRANSKE KULTURE I MELIORACIJU KRŠA</v>
      </c>
    </row>
    <row r="33" spans="1:9" ht="28.8">
      <c r="A33" s="173"/>
      <c r="B33" s="173">
        <v>37</v>
      </c>
      <c r="C33" s="179" t="s">
        <v>1541</v>
      </c>
      <c r="D33" s="216">
        <v>7664</v>
      </c>
      <c r="E33" s="216">
        <v>6809</v>
      </c>
      <c r="F33" s="207">
        <f>SUMIF('Unos rashoda i izdataka'!$Q$3:$Q$501,$B33,'Unos rashoda i izdataka'!K$3:K$501)+SUMIF('Unos rashoda P4'!$T$3:$T$501,$B33,'Unos rashoda P4'!I$3:I$501)</f>
        <v>13552</v>
      </c>
      <c r="G33" s="207">
        <f>SUMIF('Unos rashoda i izdataka'!$Q$3:$Q$501,$B33,'Unos rashoda i izdataka'!L$3:L$501)+SUMIF('Unos rashoda P4'!$T$3:$T$501,$B33,'Unos rashoda P4'!J$3:J$501)</f>
        <v>7962</v>
      </c>
      <c r="H33" s="207">
        <f>SUMIF('Unos rashoda i izdataka'!$Q$3:$Q$501,$B33,'Unos rashoda i izdataka'!M$3:M$501)+SUMIF('Unos rashoda P4'!$T$3:$T$501,$B33,'Unos rashoda P4'!K$3:K$501)</f>
        <v>0</v>
      </c>
      <c r="I33" s="193" t="str">
        <f>'OPĆI DIO'!$C$1</f>
        <v>3025 INSTITUT ZA JADRANSKE KULTURE I MELIORACIJU KRŠA</v>
      </c>
    </row>
    <row r="34" spans="1:9" ht="28.8">
      <c r="A34" s="173"/>
      <c r="B34" s="173">
        <v>38</v>
      </c>
      <c r="C34" s="179" t="s">
        <v>1542</v>
      </c>
      <c r="D34" s="216">
        <v>600</v>
      </c>
      <c r="E34" s="216">
        <v>0</v>
      </c>
      <c r="F34" s="207">
        <f>SUMIF('Unos rashoda i izdataka'!$Q$3:$Q$501,$B34,'Unos rashoda i izdataka'!K$3:K$501)+SUMIF('Unos rashoda P4'!$T$3:$T$501,$B34,'Unos rashoda P4'!I$3:I$501)</f>
        <v>0</v>
      </c>
      <c r="G34" s="207">
        <f>SUMIF('Unos rashoda i izdataka'!$Q$3:$Q$501,$B34,'Unos rashoda i izdataka'!L$3:L$501)+SUMIF('Unos rashoda P4'!$T$3:$T$501,$B34,'Unos rashoda P4'!J$3:J$501)</f>
        <v>0</v>
      </c>
      <c r="H34" s="207">
        <f>SUMIF('Unos rashoda i izdataka'!$Q$3:$Q$501,$B34,'Unos rashoda i izdataka'!M$3:M$501)+SUMIF('Unos rashoda P4'!$T$3:$T$501,$B34,'Unos rashoda P4'!K$3:K$501)</f>
        <v>0</v>
      </c>
      <c r="I34" s="193" t="str">
        <f>'OPĆI DIO'!$C$1</f>
        <v>3025 INSTITUT ZA JADRANSKE KULTURE I MELIORACIJU KRŠA</v>
      </c>
    </row>
    <row r="35" spans="1:9">
      <c r="A35" s="176">
        <v>4</v>
      </c>
      <c r="B35" s="176"/>
      <c r="C35" s="177" t="s">
        <v>1543</v>
      </c>
      <c r="D35" s="187">
        <f>SUM(D36:D40)</f>
        <v>342295</v>
      </c>
      <c r="E35" s="187">
        <f>SUM(E36:E40)</f>
        <v>4188218</v>
      </c>
      <c r="F35" s="187">
        <f>SUM(F36:F40)</f>
        <v>9585164</v>
      </c>
      <c r="G35" s="187">
        <f>SUM(G36:G40)</f>
        <v>6897404</v>
      </c>
      <c r="H35" s="187">
        <f>SUM(H36:H40)</f>
        <v>93512</v>
      </c>
      <c r="I35" s="193" t="str">
        <f>'OPĆI DIO'!$C$1</f>
        <v>3025 INSTITUT ZA JADRANSKE KULTURE I MELIORACIJU KRŠA</v>
      </c>
    </row>
    <row r="36" spans="1:9" ht="28.8">
      <c r="A36" s="171"/>
      <c r="B36" s="171">
        <v>41</v>
      </c>
      <c r="C36" s="178" t="s">
        <v>1544</v>
      </c>
      <c r="D36" s="215">
        <v>40369</v>
      </c>
      <c r="E36" s="215">
        <v>4000</v>
      </c>
      <c r="F36" s="207">
        <f>SUMIF('Unos rashoda i izdataka'!$Q$3:$Q$501,$B36,'Unos rashoda i izdataka'!K$3:K$501)+SUMIF('Unos rashoda P4'!$T$3:$T$501,$B36,'Unos rashoda P4'!I$3:I$501)</f>
        <v>446255</v>
      </c>
      <c r="G36" s="207">
        <f>SUMIF('Unos rashoda i izdataka'!$Q$3:$Q$501,$B36,'Unos rashoda i izdataka'!L$3:L$501)+SUMIF('Unos rashoda P4'!$T$3:$T$501,$B36,'Unos rashoda P4'!J$3:J$501)</f>
        <v>1019005</v>
      </c>
      <c r="H36" s="207">
        <f>SUMIF('Unos rashoda i izdataka'!$Q$3:$Q$501,$B36,'Unos rashoda i izdataka'!M$3:M$501)+SUMIF('Unos rashoda P4'!$T$3:$T$501,$B36,'Unos rashoda P4'!K$3:K$501)</f>
        <v>1500</v>
      </c>
      <c r="I36" s="193" t="str">
        <f>'OPĆI DIO'!$C$1</f>
        <v>3025 INSTITUT ZA JADRANSKE KULTURE I MELIORACIJU KRŠA</v>
      </c>
    </row>
    <row r="37" spans="1:9" ht="28.8">
      <c r="A37" s="171"/>
      <c r="B37" s="171">
        <v>42</v>
      </c>
      <c r="C37" s="178" t="s">
        <v>1545</v>
      </c>
      <c r="D37" s="215">
        <v>277188</v>
      </c>
      <c r="E37" s="215">
        <v>179118</v>
      </c>
      <c r="F37" s="207">
        <f>SUMIF('Unos rashoda i izdataka'!$Q$3:$Q$501,$B37,'Unos rashoda i izdataka'!K$3:K$501)+SUMIF('Unos rashoda P4'!$T$3:$T$501,$B37,'Unos rashoda P4'!I$3:I$501)</f>
        <v>2548360</v>
      </c>
      <c r="G37" s="207">
        <f>SUMIF('Unos rashoda i izdataka'!$Q$3:$Q$501,$B37,'Unos rashoda i izdataka'!L$3:L$501)+SUMIF('Unos rashoda P4'!$T$3:$T$501,$B37,'Unos rashoda P4'!J$3:J$501)</f>
        <v>5722281</v>
      </c>
      <c r="H37" s="207">
        <f>SUMIF('Unos rashoda i izdataka'!$Q$3:$Q$501,$B37,'Unos rashoda i izdataka'!M$3:M$501)+SUMIF('Unos rashoda P4'!$T$3:$T$501,$B37,'Unos rashoda P4'!K$3:K$501)</f>
        <v>18450</v>
      </c>
      <c r="I37" s="193" t="str">
        <f>'OPĆI DIO'!$C$1</f>
        <v>3025 INSTITUT ZA JADRANSKE KULTURE I MELIORACIJU KRŠA</v>
      </c>
    </row>
    <row r="38" spans="1:9" ht="28.8">
      <c r="A38" s="171"/>
      <c r="B38" s="171">
        <v>43</v>
      </c>
      <c r="C38" s="178" t="s">
        <v>1546</v>
      </c>
      <c r="D38" s="215">
        <v>0</v>
      </c>
      <c r="E38" s="215">
        <v>0</v>
      </c>
      <c r="F38" s="207">
        <f>SUMIF('Unos rashoda i izdataka'!$Q$3:$Q$501,$B38,'Unos rashoda i izdataka'!K$3:K$501)+SUMIF('Unos rashoda P4'!$T$3:$T$501,$B38,'Unos rashoda P4'!I$3:I$501)</f>
        <v>0</v>
      </c>
      <c r="G38" s="207">
        <f>SUMIF('Unos rashoda i izdataka'!$Q$3:$Q$501,$B38,'Unos rashoda i izdataka'!L$3:L$501)+SUMIF('Unos rashoda P4'!$T$3:$T$501,$B38,'Unos rashoda P4'!J$3:J$501)</f>
        <v>0</v>
      </c>
      <c r="H38" s="207">
        <f>SUMIF('Unos rashoda i izdataka'!$Q$3:$Q$501,$B38,'Unos rashoda i izdataka'!M$3:M$501)+SUMIF('Unos rashoda P4'!$T$3:$T$501,$B38,'Unos rashoda P4'!K$3:K$501)</f>
        <v>0</v>
      </c>
      <c r="I38" s="193" t="str">
        <f>'OPĆI DIO'!$C$1</f>
        <v>3025 INSTITUT ZA JADRANSKE KULTURE I MELIORACIJU KRŠA</v>
      </c>
    </row>
    <row r="39" spans="1:9" ht="28.8">
      <c r="A39" s="171"/>
      <c r="B39" s="171">
        <v>44</v>
      </c>
      <c r="C39" s="178" t="s">
        <v>1547</v>
      </c>
      <c r="D39" s="215">
        <v>0</v>
      </c>
      <c r="E39" s="215">
        <v>0</v>
      </c>
      <c r="F39" s="207">
        <f>SUMIF('Unos rashoda i izdataka'!$Q$3:$Q$501,$B39,'Unos rashoda i izdataka'!K$3:K$501)+SUMIF('Unos rashoda P4'!$T$3:$T$501,$B39,'Unos rashoda P4'!I$3:I$501)</f>
        <v>0</v>
      </c>
      <c r="G39" s="207">
        <f>SUMIF('Unos rashoda i izdataka'!$Q$3:$Q$501,$B39,'Unos rashoda i izdataka'!L$3:L$501)+SUMIF('Unos rashoda P4'!$T$3:$T$501,$B39,'Unos rashoda P4'!J$3:J$501)</f>
        <v>0</v>
      </c>
      <c r="H39" s="207">
        <f>SUMIF('Unos rashoda i izdataka'!$Q$3:$Q$501,$B39,'Unos rashoda i izdataka'!M$3:M$501)+SUMIF('Unos rashoda P4'!$T$3:$T$501,$B39,'Unos rashoda P4'!K$3:K$501)</f>
        <v>0</v>
      </c>
      <c r="I39" s="193" t="str">
        <f>'OPĆI DIO'!$C$1</f>
        <v>3025 INSTITUT ZA JADRANSKE KULTURE I MELIORACIJU KRŠA</v>
      </c>
    </row>
    <row r="40" spans="1:9" ht="28.8">
      <c r="A40" s="171"/>
      <c r="B40" s="171">
        <v>45</v>
      </c>
      <c r="C40" s="178" t="s">
        <v>1548</v>
      </c>
      <c r="D40" s="215">
        <v>24738</v>
      </c>
      <c r="E40" s="215">
        <v>4005100</v>
      </c>
      <c r="F40" s="207">
        <f>SUMIF('Unos rashoda i izdataka'!$Q$3:$Q$501,$B40,'Unos rashoda i izdataka'!K$3:K$501)+SUMIF('Unos rashoda P4'!$T$3:$T$501,$B40,'Unos rashoda P4'!I$3:I$501)</f>
        <v>6590549</v>
      </c>
      <c r="G40" s="207">
        <f>SUMIF('Unos rashoda i izdataka'!$Q$3:$Q$501,$B40,'Unos rashoda i izdataka'!L$3:L$501)+SUMIF('Unos rashoda P4'!$T$3:$T$501,$B40,'Unos rashoda P4'!J$3:J$501)</f>
        <v>156118</v>
      </c>
      <c r="H40" s="207">
        <f>SUMIF('Unos rashoda i izdataka'!$Q$3:$Q$501,$B40,'Unos rashoda i izdataka'!M$3:M$501)+SUMIF('Unos rashoda P4'!$T$3:$T$501,$B40,'Unos rashoda P4'!K$3:K$501)</f>
        <v>73562</v>
      </c>
      <c r="I40" s="193" t="str">
        <f>'OPĆI DIO'!$C$1</f>
        <v>3025 INSTITUT ZA JADRANSKE KULTURE I MELIORACIJU KRŠA</v>
      </c>
    </row>
  </sheetData>
  <sheetProtection selectLockedCells="1"/>
  <mergeCells count="7">
    <mergeCell ref="A25:C25"/>
    <mergeCell ref="A2:H2"/>
    <mergeCell ref="A4:H4"/>
    <mergeCell ref="A6:H6"/>
    <mergeCell ref="A8:C8"/>
    <mergeCell ref="A9:C9"/>
    <mergeCell ref="A24:C24"/>
  </mergeCells>
  <pageMargins left="0.7" right="0.7" top="0.75" bottom="0.75" header="0.3" footer="0.3"/>
  <pageSetup paperSize="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XFD93"/>
  <sheetViews>
    <sheetView showGridLines="0" view="pageBreakPreview" zoomScale="60" zoomScaleNormal="90" workbookViewId="0">
      <pane xSplit="2" ySplit="4" topLeftCell="E59" activePane="bottomRight" state="frozen"/>
      <selection pane="topRight" activeCell="B1" sqref="B1"/>
      <selection pane="bottomLeft" activeCell="A5" sqref="A5"/>
      <selection pane="bottomRight" activeCell="E7" sqref="E7"/>
    </sheetView>
  </sheetViews>
  <sheetFormatPr defaultColWidth="0" defaultRowHeight="14.4"/>
  <cols>
    <col min="1" max="1" width="9.109375" customWidth="1"/>
    <col min="2" max="2" width="42" customWidth="1"/>
    <col min="3" max="7" width="15.6640625" customWidth="1"/>
    <col min="8" max="8" width="0" hidden="1" customWidth="1"/>
    <col min="9" max="16384" width="9.109375" hidden="1"/>
  </cols>
  <sheetData>
    <row r="1" spans="1:8" s="279" customFormat="1" ht="18">
      <c r="B1" s="321" t="s">
        <v>1549</v>
      </c>
      <c r="C1" s="321"/>
      <c r="D1" s="321"/>
      <c r="E1" s="321"/>
      <c r="F1" s="321"/>
      <c r="G1" s="321"/>
    </row>
    <row r="2" spans="1:8">
      <c r="B2" s="280"/>
      <c r="C2" s="280"/>
      <c r="D2" s="280"/>
      <c r="E2" s="280"/>
      <c r="F2" s="280"/>
      <c r="G2" s="280"/>
    </row>
    <row r="3" spans="1:8" ht="28.8">
      <c r="A3" s="269"/>
      <c r="B3" s="281" t="s">
        <v>1521</v>
      </c>
      <c r="C3" s="282" t="s">
        <v>57</v>
      </c>
      <c r="D3" s="282" t="s">
        <v>58</v>
      </c>
      <c r="E3" s="283" t="s">
        <v>59</v>
      </c>
      <c r="F3" s="283" t="s">
        <v>60</v>
      </c>
      <c r="G3" s="283" t="s">
        <v>61</v>
      </c>
    </row>
    <row r="4" spans="1:8">
      <c r="A4" s="269"/>
      <c r="B4" s="284">
        <v>1</v>
      </c>
      <c r="C4" s="285">
        <v>2</v>
      </c>
      <c r="D4" s="285">
        <v>3</v>
      </c>
      <c r="E4" s="286">
        <v>4</v>
      </c>
      <c r="F4" s="286">
        <v>5</v>
      </c>
      <c r="G4" s="286">
        <v>6</v>
      </c>
    </row>
    <row r="5" spans="1:8" ht="19.5" customHeight="1">
      <c r="A5" s="269"/>
      <c r="B5" s="287" t="s">
        <v>1522</v>
      </c>
      <c r="C5" s="288">
        <f>+C6+C9+C11+C14+C41+C43</f>
        <v>2736923</v>
      </c>
      <c r="D5" s="288">
        <f>+D6+D9+D11+D14+D41+D43</f>
        <v>9530641</v>
      </c>
      <c r="E5" s="288">
        <f>+E6+E9+E11+E14+E41+E43+E45</f>
        <v>12080718</v>
      </c>
      <c r="F5" s="288">
        <f>+F6+F9+F11+F14+F41+F43+F45</f>
        <v>9519606</v>
      </c>
      <c r="G5" s="288">
        <f>+G6+G9+G11+G14+G41+G43+G45</f>
        <v>2881948</v>
      </c>
      <c r="H5" s="193" t="str">
        <f>'OPĆI DIO'!$C$1</f>
        <v>3025 INSTITUT ZA JADRANSKE KULTURE I MELIORACIJU KRŠA</v>
      </c>
    </row>
    <row r="6" spans="1:8">
      <c r="A6" s="269">
        <v>1</v>
      </c>
      <c r="B6" s="289" t="s">
        <v>1550</v>
      </c>
      <c r="C6" s="189">
        <f>+C7+C8</f>
        <v>1901870</v>
      </c>
      <c r="D6" s="192">
        <f>+D7+D8</f>
        <v>2300083</v>
      </c>
      <c r="E6" s="192">
        <f>+E7+E8</f>
        <v>2273070</v>
      </c>
      <c r="F6" s="192">
        <f>+F7+F8</f>
        <v>2419567</v>
      </c>
      <c r="G6" s="192">
        <f>+G7+G8</f>
        <v>2552467</v>
      </c>
      <c r="H6" s="193" t="str">
        <f>'OPĆI DIO'!$C$1</f>
        <v>3025 INSTITUT ZA JADRANSKE KULTURE I MELIORACIJU KRŠA</v>
      </c>
    </row>
    <row r="7" spans="1:8">
      <c r="A7" s="269">
        <v>11</v>
      </c>
      <c r="B7" s="290" t="s">
        <v>1551</v>
      </c>
      <c r="C7" s="291">
        <v>1895452</v>
      </c>
      <c r="D7" s="291">
        <v>2300083</v>
      </c>
      <c r="E7" s="292">
        <f>SUMIF('Unos prihoda i primitaka'!$C$3:$C$505,$A7,'Unos prihoda i primitaka'!I$3:I$505)</f>
        <v>2273070</v>
      </c>
      <c r="F7" s="292">
        <f>SUMIF('Unos prihoda i primitaka'!$C$3:$C$505,$A7,'Unos prihoda i primitaka'!J$3:J$505)</f>
        <v>2419567</v>
      </c>
      <c r="G7" s="292">
        <f>SUMIF('Unos prihoda i primitaka'!$C$3:$C$505,$A7,'Unos prihoda i primitaka'!K$3:K$505)</f>
        <v>2552467</v>
      </c>
      <c r="H7" s="193" t="str">
        <f>'OPĆI DIO'!$C$1</f>
        <v>3025 INSTITUT ZA JADRANSKE KULTURE I MELIORACIJU KRŠA</v>
      </c>
    </row>
    <row r="8" spans="1:8">
      <c r="A8" s="269">
        <v>12</v>
      </c>
      <c r="B8" s="293" t="s">
        <v>1552</v>
      </c>
      <c r="C8" s="291">
        <v>6418</v>
      </c>
      <c r="D8" s="291">
        <v>0</v>
      </c>
      <c r="E8" s="292">
        <f>SUMIF('Unos prihoda i primitaka'!$C$3:$C$505,$A8,'Unos prihoda i primitaka'!I$3:I$505)</f>
        <v>0</v>
      </c>
      <c r="F8" s="292">
        <f>SUMIF('Unos prihoda i primitaka'!$C$3:$C$505,$A8,'Unos prihoda i primitaka'!J$3:J$505)</f>
        <v>0</v>
      </c>
      <c r="G8" s="292">
        <f>SUMIF('Unos prihoda i primitaka'!$C$3:$C$505,$A8,'Unos prihoda i primitaka'!K$3:K$505)</f>
        <v>0</v>
      </c>
      <c r="H8" s="193" t="str">
        <f>'OPĆI DIO'!$C$1</f>
        <v>3025 INSTITUT ZA JADRANSKE KULTURE I MELIORACIJU KRŠA</v>
      </c>
    </row>
    <row r="9" spans="1:8" s="193" customFormat="1">
      <c r="A9" s="272">
        <v>3</v>
      </c>
      <c r="B9" s="289" t="s">
        <v>1553</v>
      </c>
      <c r="C9" s="192">
        <f>+C10</f>
        <v>109324</v>
      </c>
      <c r="D9" s="192">
        <f>+D10</f>
        <v>168305</v>
      </c>
      <c r="E9" s="192">
        <f>+E10</f>
        <v>149100</v>
      </c>
      <c r="F9" s="192">
        <f>+F10</f>
        <v>158100</v>
      </c>
      <c r="G9" s="192">
        <f>+G10</f>
        <v>167100</v>
      </c>
      <c r="H9" s="193" t="str">
        <f>'OPĆI DIO'!$C$1</f>
        <v>3025 INSTITUT ZA JADRANSKE KULTURE I MELIORACIJU KRŠA</v>
      </c>
    </row>
    <row r="10" spans="1:8">
      <c r="A10" s="269">
        <v>31</v>
      </c>
      <c r="B10" s="294" t="s">
        <v>1554</v>
      </c>
      <c r="C10" s="291">
        <v>109324</v>
      </c>
      <c r="D10" s="291">
        <v>168305</v>
      </c>
      <c r="E10" s="292">
        <f>SUMIF('Unos prihoda i primitaka'!$C$3:$C$505,$A10,'Unos prihoda i primitaka'!I$3:I$505)</f>
        <v>149100</v>
      </c>
      <c r="F10" s="292">
        <f>SUMIF('Unos prihoda i primitaka'!$C$3:$C$505,$A10,'Unos prihoda i primitaka'!J$3:J$505)</f>
        <v>158100</v>
      </c>
      <c r="G10" s="292">
        <f>SUMIF('Unos prihoda i primitaka'!$C$3:$C$505,$A10,'Unos prihoda i primitaka'!K$3:K$505)</f>
        <v>167100</v>
      </c>
      <c r="H10" s="193" t="str">
        <f>'OPĆI DIO'!$C$1</f>
        <v>3025 INSTITUT ZA JADRANSKE KULTURE I MELIORACIJU KRŠA</v>
      </c>
    </row>
    <row r="11" spans="1:8" s="193" customFormat="1">
      <c r="A11" s="272">
        <v>4</v>
      </c>
      <c r="B11" s="289" t="s">
        <v>1555</v>
      </c>
      <c r="C11" s="192">
        <f>+C12+C13</f>
        <v>0</v>
      </c>
      <c r="D11" s="192">
        <f>+D12+D13</f>
        <v>0</v>
      </c>
      <c r="E11" s="192">
        <f>+E12+E13</f>
        <v>0</v>
      </c>
      <c r="F11" s="192">
        <f>+F12+F13</f>
        <v>0</v>
      </c>
      <c r="G11" s="192">
        <f>+G12+G13</f>
        <v>0</v>
      </c>
      <c r="H11" s="193" t="str">
        <f>'OPĆI DIO'!$C$1</f>
        <v>3025 INSTITUT ZA JADRANSKE KULTURE I MELIORACIJU KRŠA</v>
      </c>
    </row>
    <row r="12" spans="1:8">
      <c r="A12" s="269">
        <v>41</v>
      </c>
      <c r="B12" s="294" t="s">
        <v>1556</v>
      </c>
      <c r="C12" s="291">
        <v>0</v>
      </c>
      <c r="D12" s="291">
        <v>0</v>
      </c>
      <c r="E12" s="292">
        <f>SUMIF('Unos prihoda i primitaka'!$C$3:$C$505,$A12,'Unos prihoda i primitaka'!I$3:I$505)</f>
        <v>0</v>
      </c>
      <c r="F12" s="292">
        <f>SUMIF('Unos prihoda i primitaka'!$C$3:$C$505,$A12,'Unos prihoda i primitaka'!J$3:J$505)</f>
        <v>0</v>
      </c>
      <c r="G12" s="292">
        <f>SUMIF('Unos prihoda i primitaka'!$C$3:$C$505,$A12,'Unos prihoda i primitaka'!K$3:K$505)</f>
        <v>0</v>
      </c>
      <c r="H12" s="193" t="str">
        <f>'OPĆI DIO'!$C$1</f>
        <v>3025 INSTITUT ZA JADRANSKE KULTURE I MELIORACIJU KRŠA</v>
      </c>
    </row>
    <row r="13" spans="1:8">
      <c r="A13" s="269">
        <v>43</v>
      </c>
      <c r="B13" s="294" t="s">
        <v>1557</v>
      </c>
      <c r="C13" s="291">
        <v>0</v>
      </c>
      <c r="D13" s="291">
        <v>0</v>
      </c>
      <c r="E13" s="292">
        <f>SUMIF('Unos prihoda i primitaka'!$C$3:$C$505,$A13,'Unos prihoda i primitaka'!I$3:I$505)-'B.2 RAČUN FINANC IF'!E7</f>
        <v>0</v>
      </c>
      <c r="F13" s="292">
        <f>SUMIF('Unos prihoda i primitaka'!$C$3:$C$505,$A13,'Unos prihoda i primitaka'!J$3:J$505)-'B.2 RAČUN FINANC IF'!F7</f>
        <v>0</v>
      </c>
      <c r="G13" s="292">
        <f>SUMIF('Unos prihoda i primitaka'!$C$3:$C$505,$A13,'Unos prihoda i primitaka'!K$3:K$505)-'B.2 RAČUN FINANC IF'!G7</f>
        <v>0</v>
      </c>
      <c r="H13" s="193" t="str">
        <f>'OPĆI DIO'!$C$1</f>
        <v>3025 INSTITUT ZA JADRANSKE KULTURE I MELIORACIJU KRŠA</v>
      </c>
    </row>
    <row r="14" spans="1:8" s="193" customFormat="1">
      <c r="A14" s="272">
        <v>5</v>
      </c>
      <c r="B14" s="289" t="s">
        <v>1558</v>
      </c>
      <c r="C14" s="192">
        <f>C15+C16+C17+C18+C32+C33+C26+C37+C38+C39+C40</f>
        <v>593729</v>
      </c>
      <c r="D14" s="192">
        <f>D15+D16+D17+D18+D32+D33+D26+D37+D38+D39+D40</f>
        <v>6858703</v>
      </c>
      <c r="E14" s="192">
        <f>SUM(E19:E40)</f>
        <v>6387356</v>
      </c>
      <c r="F14" s="192">
        <f>SUM(F19:F40)</f>
        <v>213131</v>
      </c>
      <c r="G14" s="192">
        <f>SUM(G19:G40)</f>
        <v>162381</v>
      </c>
      <c r="H14" s="193" t="str">
        <f>'OPĆI DIO'!$C$1</f>
        <v>3025 INSTITUT ZA JADRANSKE KULTURE I MELIORACIJU KRŠA</v>
      </c>
    </row>
    <row r="15" spans="1:8" s="193" customFormat="1">
      <c r="A15" s="298">
        <v>51</v>
      </c>
      <c r="B15" s="299" t="s">
        <v>1559</v>
      </c>
      <c r="C15" s="300">
        <v>62418</v>
      </c>
      <c r="D15" s="300">
        <v>0</v>
      </c>
      <c r="E15" s="300">
        <v>0</v>
      </c>
      <c r="F15" s="300">
        <v>0</v>
      </c>
      <c r="G15" s="300">
        <v>0</v>
      </c>
    </row>
    <row r="16" spans="1:8" s="193" customFormat="1">
      <c r="A16" s="298">
        <v>52</v>
      </c>
      <c r="B16" s="299" t="s">
        <v>1560</v>
      </c>
      <c r="C16" s="300">
        <v>362043</v>
      </c>
      <c r="D16" s="300">
        <v>431594</v>
      </c>
      <c r="E16" s="300">
        <v>0</v>
      </c>
      <c r="F16" s="300">
        <v>0</v>
      </c>
      <c r="G16" s="300">
        <v>0</v>
      </c>
    </row>
    <row r="17" spans="1:16384" s="193" customFormat="1">
      <c r="A17" s="298">
        <v>56</v>
      </c>
      <c r="B17" s="299" t="s">
        <v>1561</v>
      </c>
      <c r="C17" s="300">
        <v>36368</v>
      </c>
      <c r="D17" s="300">
        <v>0</v>
      </c>
      <c r="E17" s="300">
        <v>0</v>
      </c>
      <c r="F17" s="300">
        <v>0</v>
      </c>
      <c r="G17" s="300">
        <v>0</v>
      </c>
    </row>
    <row r="18" spans="1:16384" s="193" customFormat="1">
      <c r="A18" s="272">
        <v>50</v>
      </c>
      <c r="B18" s="289" t="s">
        <v>1562</v>
      </c>
      <c r="C18" s="192">
        <f>SUM(C19:C25)</f>
        <v>0</v>
      </c>
      <c r="D18" s="192">
        <f>SUM(D19:D25)</f>
        <v>0</v>
      </c>
      <c r="E18" s="192">
        <f>SUM(E19:E25)</f>
        <v>181039</v>
      </c>
      <c r="F18" s="192">
        <f>SUM(F19:F25)</f>
        <v>213131</v>
      </c>
      <c r="G18" s="192">
        <f>SUM(G19:G25)</f>
        <v>162381</v>
      </c>
    </row>
    <row r="19" spans="1:16384" s="193" customFormat="1" ht="28.8">
      <c r="A19" s="269">
        <v>5011</v>
      </c>
      <c r="B19" s="270" t="s">
        <v>513</v>
      </c>
      <c r="C19" s="189">
        <v>0</v>
      </c>
      <c r="D19" s="189">
        <v>0</v>
      </c>
      <c r="E19" s="292">
        <f>SUMIF('Unos prihoda i primitaka'!$D$3:$D$505,$A19,'Unos prihoda i primitaka'!I$3:I$505)</f>
        <v>181039</v>
      </c>
      <c r="F19" s="292">
        <f>SUMIF('Unos prihoda i primitaka'!$D$3:$D$505,$A19,'Unos prihoda i primitaka'!J$3:J$505)</f>
        <v>213131</v>
      </c>
      <c r="G19" s="292">
        <f>SUMIF('Unos prihoda i primitaka'!$D$3:$D$505,$A19,'Unos prihoda i primitaka'!K$3:K$505)</f>
        <v>162381</v>
      </c>
    </row>
    <row r="20" spans="1:16384" s="193" customFormat="1" ht="28.8">
      <c r="A20" s="269">
        <v>5012</v>
      </c>
      <c r="B20" s="270" t="s">
        <v>515</v>
      </c>
      <c r="C20" s="189">
        <v>0</v>
      </c>
      <c r="D20" s="189">
        <v>0</v>
      </c>
      <c r="E20" s="292">
        <f>SUMIF('Unos prihoda i primitaka'!$D$3:$D$505,$A20,'Unos prihoda i primitaka'!I$3:I$505)</f>
        <v>0</v>
      </c>
      <c r="F20" s="292">
        <f>SUMIF('Unos prihoda i primitaka'!$D$3:$D$505,$A20,'Unos prihoda i primitaka'!J$3:J$505)</f>
        <v>0</v>
      </c>
      <c r="G20" s="292">
        <f>SUMIF('Unos prihoda i primitaka'!$D$3:$D$505,$A20,'Unos prihoda i primitaka'!K$3:K$505)</f>
        <v>0</v>
      </c>
    </row>
    <row r="21" spans="1:16384" s="193" customFormat="1" ht="28.8">
      <c r="A21" s="269">
        <v>5041</v>
      </c>
      <c r="B21" s="270" t="s">
        <v>517</v>
      </c>
      <c r="C21" s="189">
        <v>0</v>
      </c>
      <c r="D21" s="189">
        <v>0</v>
      </c>
      <c r="E21" s="292">
        <f>SUMIF('Unos prihoda i primitaka'!$D$3:$D$505,$A21,'Unos prihoda i primitaka'!I$3:I$505)</f>
        <v>0</v>
      </c>
      <c r="F21" s="292">
        <f>SUMIF('Unos prihoda i primitaka'!$D$3:$D$505,$A21,'Unos prihoda i primitaka'!J$3:J$505)</f>
        <v>0</v>
      </c>
      <c r="G21" s="292">
        <f>SUMIF('Unos prihoda i primitaka'!$D$3:$D$505,$A21,'Unos prihoda i primitaka'!K$3:K$505)</f>
        <v>0</v>
      </c>
    </row>
    <row r="22" spans="1:16384" s="193" customFormat="1" ht="28.8">
      <c r="A22" s="269">
        <v>5043</v>
      </c>
      <c r="B22" s="270" t="s">
        <v>519</v>
      </c>
      <c r="C22" s="189">
        <v>0</v>
      </c>
      <c r="D22" s="189">
        <v>0</v>
      </c>
      <c r="E22" s="292">
        <f>SUMIF('Unos prihoda i primitaka'!$D$3:$D$505,$A22,'Unos prihoda i primitaka'!I$3:I$505)</f>
        <v>0</v>
      </c>
      <c r="F22" s="292">
        <f>SUMIF('Unos prihoda i primitaka'!$D$3:$D$505,$A22,'Unos prihoda i primitaka'!J$3:J$505)</f>
        <v>0</v>
      </c>
      <c r="G22" s="292">
        <f>SUMIF('Unos prihoda i primitaka'!$D$3:$D$505,$A22,'Unos prihoda i primitaka'!K$3:K$505)</f>
        <v>0</v>
      </c>
    </row>
    <row r="23" spans="1:16384" s="193" customFormat="1" ht="28.8">
      <c r="A23" s="269">
        <v>5052</v>
      </c>
      <c r="B23" s="270" t="s">
        <v>521</v>
      </c>
      <c r="C23" s="189">
        <v>0</v>
      </c>
      <c r="D23" s="189">
        <v>0</v>
      </c>
      <c r="E23" s="292">
        <f>SUMIF('Unos prihoda i primitaka'!$D$3:$D$505,$A23,'Unos prihoda i primitaka'!I$3:I$505)</f>
        <v>0</v>
      </c>
      <c r="F23" s="292">
        <f>SUMIF('Unos prihoda i primitaka'!$D$3:$D$505,$A23,'Unos prihoda i primitaka'!J$3:J$505)</f>
        <v>0</v>
      </c>
      <c r="G23" s="292">
        <f>SUMIF('Unos prihoda i primitaka'!$D$3:$D$505,$A23,'Unos prihoda i primitaka'!K$3:K$505)</f>
        <v>0</v>
      </c>
    </row>
    <row r="24" spans="1:16384" s="193" customFormat="1" ht="28.8">
      <c r="A24" s="269">
        <v>50810</v>
      </c>
      <c r="B24" s="270" t="s">
        <v>523</v>
      </c>
      <c r="C24" s="189">
        <v>0</v>
      </c>
      <c r="D24" s="189">
        <v>0</v>
      </c>
      <c r="E24" s="292">
        <f>SUMIF('Unos prihoda i primitaka'!$D$3:$D$505,$A24,'Unos prihoda i primitaka'!I$3:I$505)</f>
        <v>0</v>
      </c>
      <c r="F24" s="292">
        <f>SUMIF('Unos prihoda i primitaka'!$D$3:$D$505,$A24,'Unos prihoda i primitaka'!J$3:J$505)</f>
        <v>0</v>
      </c>
      <c r="G24" s="292">
        <f>SUMIF('Unos prihoda i primitaka'!$D$3:$D$505,$A24,'Unos prihoda i primitaka'!K$3:K$505)</f>
        <v>0</v>
      </c>
    </row>
    <row r="25" spans="1:16384" s="193" customFormat="1" ht="28.8">
      <c r="A25" s="269">
        <v>50815</v>
      </c>
      <c r="B25" s="270" t="s">
        <v>524</v>
      </c>
      <c r="C25" s="189">
        <v>0</v>
      </c>
      <c r="D25" s="189">
        <v>0</v>
      </c>
      <c r="E25" s="292">
        <f>SUMIF('Unos prihoda i primitaka'!$D$3:$D$505,$A25,'Unos prihoda i primitaka'!I$3:I$505)</f>
        <v>0</v>
      </c>
      <c r="F25" s="292">
        <f>SUMIF('Unos prihoda i primitaka'!$D$3:$D$505,$A25,'Unos prihoda i primitaka'!J$3:J$505)</f>
        <v>0</v>
      </c>
      <c r="G25" s="292">
        <f>SUMIF('Unos prihoda i primitaka'!$D$3:$D$505,$A25,'Unos prihoda i primitaka'!K$3:K$505)</f>
        <v>0</v>
      </c>
    </row>
    <row r="26" spans="1:16384" s="193" customFormat="1">
      <c r="A26" s="272">
        <v>51</v>
      </c>
      <c r="B26" s="289" t="s">
        <v>1563</v>
      </c>
      <c r="C26" s="192">
        <f>SUM(C27:C31)</f>
        <v>0</v>
      </c>
      <c r="D26" s="192">
        <f t="shared" ref="D26:BO26" si="0">SUM(D27:D31)</f>
        <v>0</v>
      </c>
      <c r="E26" s="192">
        <f t="shared" si="0"/>
        <v>0</v>
      </c>
      <c r="F26" s="192">
        <f t="shared" si="0"/>
        <v>0</v>
      </c>
      <c r="G26" s="192">
        <f t="shared" si="0"/>
        <v>0</v>
      </c>
      <c r="H26" s="192">
        <f t="shared" si="0"/>
        <v>0</v>
      </c>
      <c r="I26" s="192">
        <f t="shared" si="0"/>
        <v>0</v>
      </c>
      <c r="J26" s="192">
        <f t="shared" si="0"/>
        <v>0</v>
      </c>
      <c r="K26" s="192">
        <f t="shared" si="0"/>
        <v>0</v>
      </c>
      <c r="L26" s="192">
        <f t="shared" si="0"/>
        <v>0</v>
      </c>
      <c r="M26" s="192">
        <f t="shared" si="0"/>
        <v>0</v>
      </c>
      <c r="N26" s="192">
        <f t="shared" si="0"/>
        <v>0</v>
      </c>
      <c r="O26" s="192">
        <f t="shared" si="0"/>
        <v>0</v>
      </c>
      <c r="P26" s="192">
        <f t="shared" si="0"/>
        <v>0</v>
      </c>
      <c r="Q26" s="192">
        <f t="shared" si="0"/>
        <v>0</v>
      </c>
      <c r="R26" s="192">
        <f t="shared" si="0"/>
        <v>0</v>
      </c>
      <c r="S26" s="192">
        <f t="shared" si="0"/>
        <v>0</v>
      </c>
      <c r="T26" s="192">
        <f t="shared" si="0"/>
        <v>0</v>
      </c>
      <c r="U26" s="192">
        <f t="shared" si="0"/>
        <v>0</v>
      </c>
      <c r="V26" s="192">
        <f t="shared" si="0"/>
        <v>0</v>
      </c>
      <c r="W26" s="192">
        <f t="shared" si="0"/>
        <v>0</v>
      </c>
      <c r="X26" s="192">
        <f t="shared" si="0"/>
        <v>0</v>
      </c>
      <c r="Y26" s="192">
        <f t="shared" si="0"/>
        <v>0</v>
      </c>
      <c r="Z26" s="192">
        <f t="shared" si="0"/>
        <v>0</v>
      </c>
      <c r="AA26" s="192">
        <f t="shared" si="0"/>
        <v>0</v>
      </c>
      <c r="AB26" s="192">
        <f t="shared" si="0"/>
        <v>0</v>
      </c>
      <c r="AC26" s="192">
        <f t="shared" si="0"/>
        <v>0</v>
      </c>
      <c r="AD26" s="192">
        <f t="shared" si="0"/>
        <v>0</v>
      </c>
      <c r="AE26" s="192">
        <f t="shared" si="0"/>
        <v>0</v>
      </c>
      <c r="AF26" s="192">
        <f t="shared" si="0"/>
        <v>0</v>
      </c>
      <c r="AG26" s="192">
        <f t="shared" si="0"/>
        <v>0</v>
      </c>
      <c r="AH26" s="192">
        <f t="shared" si="0"/>
        <v>0</v>
      </c>
      <c r="AI26" s="192">
        <f t="shared" si="0"/>
        <v>0</v>
      </c>
      <c r="AJ26" s="192">
        <f t="shared" si="0"/>
        <v>0</v>
      </c>
      <c r="AK26" s="192">
        <f t="shared" si="0"/>
        <v>0</v>
      </c>
      <c r="AL26" s="192">
        <f t="shared" si="0"/>
        <v>0</v>
      </c>
      <c r="AM26" s="192">
        <f t="shared" si="0"/>
        <v>0</v>
      </c>
      <c r="AN26" s="192">
        <f t="shared" si="0"/>
        <v>0</v>
      </c>
      <c r="AO26" s="192">
        <f t="shared" si="0"/>
        <v>0</v>
      </c>
      <c r="AP26" s="192">
        <f t="shared" si="0"/>
        <v>0</v>
      </c>
      <c r="AQ26" s="192">
        <f t="shared" si="0"/>
        <v>0</v>
      </c>
      <c r="AR26" s="192">
        <f t="shared" si="0"/>
        <v>0</v>
      </c>
      <c r="AS26" s="192">
        <f t="shared" si="0"/>
        <v>0</v>
      </c>
      <c r="AT26" s="192">
        <f t="shared" si="0"/>
        <v>0</v>
      </c>
      <c r="AU26" s="192">
        <f t="shared" si="0"/>
        <v>0</v>
      </c>
      <c r="AV26" s="192">
        <f t="shared" si="0"/>
        <v>0</v>
      </c>
      <c r="AW26" s="192">
        <f t="shared" si="0"/>
        <v>0</v>
      </c>
      <c r="AX26" s="192">
        <f t="shared" si="0"/>
        <v>0</v>
      </c>
      <c r="AY26" s="192">
        <f t="shared" si="0"/>
        <v>0</v>
      </c>
      <c r="AZ26" s="192">
        <f t="shared" si="0"/>
        <v>0</v>
      </c>
      <c r="BA26" s="192">
        <f t="shared" si="0"/>
        <v>0</v>
      </c>
      <c r="BB26" s="192">
        <f t="shared" si="0"/>
        <v>0</v>
      </c>
      <c r="BC26" s="192">
        <f t="shared" si="0"/>
        <v>0</v>
      </c>
      <c r="BD26" s="192">
        <f t="shared" si="0"/>
        <v>0</v>
      </c>
      <c r="BE26" s="192">
        <f t="shared" si="0"/>
        <v>0</v>
      </c>
      <c r="BF26" s="192">
        <f t="shared" si="0"/>
        <v>0</v>
      </c>
      <c r="BG26" s="192">
        <f t="shared" si="0"/>
        <v>0</v>
      </c>
      <c r="BH26" s="192">
        <f t="shared" si="0"/>
        <v>0</v>
      </c>
      <c r="BI26" s="192">
        <f t="shared" si="0"/>
        <v>0</v>
      </c>
      <c r="BJ26" s="192">
        <f t="shared" si="0"/>
        <v>0</v>
      </c>
      <c r="BK26" s="192">
        <f t="shared" si="0"/>
        <v>0</v>
      </c>
      <c r="BL26" s="192">
        <f t="shared" si="0"/>
        <v>0</v>
      </c>
      <c r="BM26" s="192">
        <f t="shared" si="0"/>
        <v>0</v>
      </c>
      <c r="BN26" s="192">
        <f t="shared" si="0"/>
        <v>0</v>
      </c>
      <c r="BO26" s="192">
        <f t="shared" si="0"/>
        <v>0</v>
      </c>
      <c r="BP26" s="192">
        <f t="shared" ref="BP26:EA26" si="1">SUM(BP27:BP31)</f>
        <v>0</v>
      </c>
      <c r="BQ26" s="192">
        <f t="shared" si="1"/>
        <v>0</v>
      </c>
      <c r="BR26" s="192">
        <f t="shared" si="1"/>
        <v>0</v>
      </c>
      <c r="BS26" s="192">
        <f t="shared" si="1"/>
        <v>0</v>
      </c>
      <c r="BT26" s="192">
        <f t="shared" si="1"/>
        <v>0</v>
      </c>
      <c r="BU26" s="192">
        <f t="shared" si="1"/>
        <v>0</v>
      </c>
      <c r="BV26" s="192">
        <f t="shared" si="1"/>
        <v>0</v>
      </c>
      <c r="BW26" s="192">
        <f t="shared" si="1"/>
        <v>0</v>
      </c>
      <c r="BX26" s="192">
        <f t="shared" si="1"/>
        <v>0</v>
      </c>
      <c r="BY26" s="192">
        <f t="shared" si="1"/>
        <v>0</v>
      </c>
      <c r="BZ26" s="192">
        <f t="shared" si="1"/>
        <v>0</v>
      </c>
      <c r="CA26" s="192">
        <f t="shared" si="1"/>
        <v>0</v>
      </c>
      <c r="CB26" s="192">
        <f t="shared" si="1"/>
        <v>0</v>
      </c>
      <c r="CC26" s="192">
        <f t="shared" si="1"/>
        <v>0</v>
      </c>
      <c r="CD26" s="192">
        <f t="shared" si="1"/>
        <v>0</v>
      </c>
      <c r="CE26" s="192">
        <f t="shared" si="1"/>
        <v>0</v>
      </c>
      <c r="CF26" s="192">
        <f t="shared" si="1"/>
        <v>0</v>
      </c>
      <c r="CG26" s="192">
        <f t="shared" si="1"/>
        <v>0</v>
      </c>
      <c r="CH26" s="192">
        <f t="shared" si="1"/>
        <v>0</v>
      </c>
      <c r="CI26" s="192">
        <f t="shared" si="1"/>
        <v>0</v>
      </c>
      <c r="CJ26" s="192">
        <f t="shared" si="1"/>
        <v>0</v>
      </c>
      <c r="CK26" s="192">
        <f t="shared" si="1"/>
        <v>0</v>
      </c>
      <c r="CL26" s="192">
        <f t="shared" si="1"/>
        <v>0</v>
      </c>
      <c r="CM26" s="192">
        <f t="shared" si="1"/>
        <v>0</v>
      </c>
      <c r="CN26" s="192">
        <f t="shared" si="1"/>
        <v>0</v>
      </c>
      <c r="CO26" s="192">
        <f t="shared" si="1"/>
        <v>0</v>
      </c>
      <c r="CP26" s="192">
        <f t="shared" si="1"/>
        <v>0</v>
      </c>
      <c r="CQ26" s="192">
        <f t="shared" si="1"/>
        <v>0</v>
      </c>
      <c r="CR26" s="192">
        <f t="shared" si="1"/>
        <v>0</v>
      </c>
      <c r="CS26" s="192">
        <f t="shared" si="1"/>
        <v>0</v>
      </c>
      <c r="CT26" s="192">
        <f t="shared" si="1"/>
        <v>0</v>
      </c>
      <c r="CU26" s="192">
        <f t="shared" si="1"/>
        <v>0</v>
      </c>
      <c r="CV26" s="192">
        <f t="shared" si="1"/>
        <v>0</v>
      </c>
      <c r="CW26" s="192">
        <f t="shared" si="1"/>
        <v>0</v>
      </c>
      <c r="CX26" s="192">
        <f t="shared" si="1"/>
        <v>0</v>
      </c>
      <c r="CY26" s="192">
        <f t="shared" si="1"/>
        <v>0</v>
      </c>
      <c r="CZ26" s="192">
        <f t="shared" si="1"/>
        <v>0</v>
      </c>
      <c r="DA26" s="192">
        <f t="shared" si="1"/>
        <v>0</v>
      </c>
      <c r="DB26" s="192">
        <f t="shared" si="1"/>
        <v>0</v>
      </c>
      <c r="DC26" s="192">
        <f t="shared" si="1"/>
        <v>0</v>
      </c>
      <c r="DD26" s="192">
        <f t="shared" si="1"/>
        <v>0</v>
      </c>
      <c r="DE26" s="192">
        <f t="shared" si="1"/>
        <v>0</v>
      </c>
      <c r="DF26" s="192">
        <f t="shared" si="1"/>
        <v>0</v>
      </c>
      <c r="DG26" s="192">
        <f t="shared" si="1"/>
        <v>0</v>
      </c>
      <c r="DH26" s="192">
        <f t="shared" si="1"/>
        <v>0</v>
      </c>
      <c r="DI26" s="192">
        <f t="shared" si="1"/>
        <v>0</v>
      </c>
      <c r="DJ26" s="192">
        <f t="shared" si="1"/>
        <v>0</v>
      </c>
      <c r="DK26" s="192">
        <f t="shared" si="1"/>
        <v>0</v>
      </c>
      <c r="DL26" s="192">
        <f t="shared" si="1"/>
        <v>0</v>
      </c>
      <c r="DM26" s="192">
        <f t="shared" si="1"/>
        <v>0</v>
      </c>
      <c r="DN26" s="192">
        <f t="shared" si="1"/>
        <v>0</v>
      </c>
      <c r="DO26" s="192">
        <f t="shared" si="1"/>
        <v>0</v>
      </c>
      <c r="DP26" s="192">
        <f t="shared" si="1"/>
        <v>0</v>
      </c>
      <c r="DQ26" s="192">
        <f t="shared" si="1"/>
        <v>0</v>
      </c>
      <c r="DR26" s="192">
        <f t="shared" si="1"/>
        <v>0</v>
      </c>
      <c r="DS26" s="192">
        <f t="shared" si="1"/>
        <v>0</v>
      </c>
      <c r="DT26" s="192">
        <f t="shared" si="1"/>
        <v>0</v>
      </c>
      <c r="DU26" s="192">
        <f t="shared" si="1"/>
        <v>0</v>
      </c>
      <c r="DV26" s="192">
        <f t="shared" si="1"/>
        <v>0</v>
      </c>
      <c r="DW26" s="192">
        <f t="shared" si="1"/>
        <v>0</v>
      </c>
      <c r="DX26" s="192">
        <f t="shared" si="1"/>
        <v>0</v>
      </c>
      <c r="DY26" s="192">
        <f t="shared" si="1"/>
        <v>0</v>
      </c>
      <c r="DZ26" s="192">
        <f t="shared" si="1"/>
        <v>0</v>
      </c>
      <c r="EA26" s="192">
        <f t="shared" si="1"/>
        <v>0</v>
      </c>
      <c r="EB26" s="192">
        <f t="shared" ref="EB26:GM26" si="2">SUM(EB27:EB31)</f>
        <v>0</v>
      </c>
      <c r="EC26" s="192">
        <f t="shared" si="2"/>
        <v>0</v>
      </c>
      <c r="ED26" s="192">
        <f t="shared" si="2"/>
        <v>0</v>
      </c>
      <c r="EE26" s="192">
        <f t="shared" si="2"/>
        <v>0</v>
      </c>
      <c r="EF26" s="192">
        <f t="shared" si="2"/>
        <v>0</v>
      </c>
      <c r="EG26" s="192">
        <f t="shared" si="2"/>
        <v>0</v>
      </c>
      <c r="EH26" s="192">
        <f t="shared" si="2"/>
        <v>0</v>
      </c>
      <c r="EI26" s="192">
        <f t="shared" si="2"/>
        <v>0</v>
      </c>
      <c r="EJ26" s="192">
        <f t="shared" si="2"/>
        <v>0</v>
      </c>
      <c r="EK26" s="192">
        <f t="shared" si="2"/>
        <v>0</v>
      </c>
      <c r="EL26" s="192">
        <f t="shared" si="2"/>
        <v>0</v>
      </c>
      <c r="EM26" s="192">
        <f t="shared" si="2"/>
        <v>0</v>
      </c>
      <c r="EN26" s="192">
        <f t="shared" si="2"/>
        <v>0</v>
      </c>
      <c r="EO26" s="192">
        <f t="shared" si="2"/>
        <v>0</v>
      </c>
      <c r="EP26" s="192">
        <f t="shared" si="2"/>
        <v>0</v>
      </c>
      <c r="EQ26" s="192">
        <f t="shared" si="2"/>
        <v>0</v>
      </c>
      <c r="ER26" s="192">
        <f t="shared" si="2"/>
        <v>0</v>
      </c>
      <c r="ES26" s="192">
        <f t="shared" si="2"/>
        <v>0</v>
      </c>
      <c r="ET26" s="192">
        <f t="shared" si="2"/>
        <v>0</v>
      </c>
      <c r="EU26" s="192">
        <f t="shared" si="2"/>
        <v>0</v>
      </c>
      <c r="EV26" s="192">
        <f t="shared" si="2"/>
        <v>0</v>
      </c>
      <c r="EW26" s="192">
        <f t="shared" si="2"/>
        <v>0</v>
      </c>
      <c r="EX26" s="192">
        <f t="shared" si="2"/>
        <v>0</v>
      </c>
      <c r="EY26" s="192">
        <f t="shared" si="2"/>
        <v>0</v>
      </c>
      <c r="EZ26" s="192">
        <f t="shared" si="2"/>
        <v>0</v>
      </c>
      <c r="FA26" s="192">
        <f t="shared" si="2"/>
        <v>0</v>
      </c>
      <c r="FB26" s="192">
        <f t="shared" si="2"/>
        <v>0</v>
      </c>
      <c r="FC26" s="192">
        <f t="shared" si="2"/>
        <v>0</v>
      </c>
      <c r="FD26" s="192">
        <f t="shared" si="2"/>
        <v>0</v>
      </c>
      <c r="FE26" s="192">
        <f t="shared" si="2"/>
        <v>0</v>
      </c>
      <c r="FF26" s="192">
        <f t="shared" si="2"/>
        <v>0</v>
      </c>
      <c r="FG26" s="192">
        <f t="shared" si="2"/>
        <v>0</v>
      </c>
      <c r="FH26" s="192">
        <f t="shared" si="2"/>
        <v>0</v>
      </c>
      <c r="FI26" s="192">
        <f t="shared" si="2"/>
        <v>0</v>
      </c>
      <c r="FJ26" s="192">
        <f t="shared" si="2"/>
        <v>0</v>
      </c>
      <c r="FK26" s="192">
        <f t="shared" si="2"/>
        <v>0</v>
      </c>
      <c r="FL26" s="192">
        <f t="shared" si="2"/>
        <v>0</v>
      </c>
      <c r="FM26" s="192">
        <f t="shared" si="2"/>
        <v>0</v>
      </c>
      <c r="FN26" s="192">
        <f t="shared" si="2"/>
        <v>0</v>
      </c>
      <c r="FO26" s="192">
        <f t="shared" si="2"/>
        <v>0</v>
      </c>
      <c r="FP26" s="192">
        <f t="shared" si="2"/>
        <v>0</v>
      </c>
      <c r="FQ26" s="192">
        <f t="shared" si="2"/>
        <v>0</v>
      </c>
      <c r="FR26" s="192">
        <f t="shared" si="2"/>
        <v>0</v>
      </c>
      <c r="FS26" s="192">
        <f t="shared" si="2"/>
        <v>0</v>
      </c>
      <c r="FT26" s="192">
        <f t="shared" si="2"/>
        <v>0</v>
      </c>
      <c r="FU26" s="192">
        <f t="shared" si="2"/>
        <v>0</v>
      </c>
      <c r="FV26" s="192">
        <f t="shared" si="2"/>
        <v>0</v>
      </c>
      <c r="FW26" s="192">
        <f t="shared" si="2"/>
        <v>0</v>
      </c>
      <c r="FX26" s="192">
        <f t="shared" si="2"/>
        <v>0</v>
      </c>
      <c r="FY26" s="192">
        <f t="shared" si="2"/>
        <v>0</v>
      </c>
      <c r="FZ26" s="192">
        <f t="shared" si="2"/>
        <v>0</v>
      </c>
      <c r="GA26" s="192">
        <f t="shared" si="2"/>
        <v>0</v>
      </c>
      <c r="GB26" s="192">
        <f t="shared" si="2"/>
        <v>0</v>
      </c>
      <c r="GC26" s="192">
        <f t="shared" si="2"/>
        <v>0</v>
      </c>
      <c r="GD26" s="192">
        <f t="shared" si="2"/>
        <v>0</v>
      </c>
      <c r="GE26" s="192">
        <f t="shared" si="2"/>
        <v>0</v>
      </c>
      <c r="GF26" s="192">
        <f t="shared" si="2"/>
        <v>0</v>
      </c>
      <c r="GG26" s="192">
        <f t="shared" si="2"/>
        <v>0</v>
      </c>
      <c r="GH26" s="192">
        <f t="shared" si="2"/>
        <v>0</v>
      </c>
      <c r="GI26" s="192">
        <f t="shared" si="2"/>
        <v>0</v>
      </c>
      <c r="GJ26" s="192">
        <f t="shared" si="2"/>
        <v>0</v>
      </c>
      <c r="GK26" s="192">
        <f t="shared" si="2"/>
        <v>0</v>
      </c>
      <c r="GL26" s="192">
        <f t="shared" si="2"/>
        <v>0</v>
      </c>
      <c r="GM26" s="192">
        <f t="shared" si="2"/>
        <v>0</v>
      </c>
      <c r="GN26" s="192">
        <f t="shared" ref="GN26:IY26" si="3">SUM(GN27:GN31)</f>
        <v>0</v>
      </c>
      <c r="GO26" s="192">
        <f t="shared" si="3"/>
        <v>0</v>
      </c>
      <c r="GP26" s="192">
        <f t="shared" si="3"/>
        <v>0</v>
      </c>
      <c r="GQ26" s="192">
        <f t="shared" si="3"/>
        <v>0</v>
      </c>
      <c r="GR26" s="192">
        <f t="shared" si="3"/>
        <v>0</v>
      </c>
      <c r="GS26" s="192">
        <f t="shared" si="3"/>
        <v>0</v>
      </c>
      <c r="GT26" s="192">
        <f t="shared" si="3"/>
        <v>0</v>
      </c>
      <c r="GU26" s="192">
        <f t="shared" si="3"/>
        <v>0</v>
      </c>
      <c r="GV26" s="192">
        <f t="shared" si="3"/>
        <v>0</v>
      </c>
      <c r="GW26" s="192">
        <f t="shared" si="3"/>
        <v>0</v>
      </c>
      <c r="GX26" s="192">
        <f t="shared" si="3"/>
        <v>0</v>
      </c>
      <c r="GY26" s="192">
        <f t="shared" si="3"/>
        <v>0</v>
      </c>
      <c r="GZ26" s="192">
        <f t="shared" si="3"/>
        <v>0</v>
      </c>
      <c r="HA26" s="192">
        <f t="shared" si="3"/>
        <v>0</v>
      </c>
      <c r="HB26" s="192">
        <f t="shared" si="3"/>
        <v>0</v>
      </c>
      <c r="HC26" s="192">
        <f t="shared" si="3"/>
        <v>0</v>
      </c>
      <c r="HD26" s="192">
        <f t="shared" si="3"/>
        <v>0</v>
      </c>
      <c r="HE26" s="192">
        <f t="shared" si="3"/>
        <v>0</v>
      </c>
      <c r="HF26" s="192">
        <f t="shared" si="3"/>
        <v>0</v>
      </c>
      <c r="HG26" s="192">
        <f t="shared" si="3"/>
        <v>0</v>
      </c>
      <c r="HH26" s="192">
        <f t="shared" si="3"/>
        <v>0</v>
      </c>
      <c r="HI26" s="192">
        <f t="shared" si="3"/>
        <v>0</v>
      </c>
      <c r="HJ26" s="192">
        <f t="shared" si="3"/>
        <v>0</v>
      </c>
      <c r="HK26" s="192">
        <f t="shared" si="3"/>
        <v>0</v>
      </c>
      <c r="HL26" s="192">
        <f t="shared" si="3"/>
        <v>0</v>
      </c>
      <c r="HM26" s="192">
        <f t="shared" si="3"/>
        <v>0</v>
      </c>
      <c r="HN26" s="192">
        <f t="shared" si="3"/>
        <v>0</v>
      </c>
      <c r="HO26" s="192">
        <f t="shared" si="3"/>
        <v>0</v>
      </c>
      <c r="HP26" s="192">
        <f t="shared" si="3"/>
        <v>0</v>
      </c>
      <c r="HQ26" s="192">
        <f t="shared" si="3"/>
        <v>0</v>
      </c>
      <c r="HR26" s="192">
        <f t="shared" si="3"/>
        <v>0</v>
      </c>
      <c r="HS26" s="192">
        <f t="shared" si="3"/>
        <v>0</v>
      </c>
      <c r="HT26" s="192">
        <f t="shared" si="3"/>
        <v>0</v>
      </c>
      <c r="HU26" s="192">
        <f t="shared" si="3"/>
        <v>0</v>
      </c>
      <c r="HV26" s="192">
        <f t="shared" si="3"/>
        <v>0</v>
      </c>
      <c r="HW26" s="192">
        <f t="shared" si="3"/>
        <v>0</v>
      </c>
      <c r="HX26" s="192">
        <f t="shared" si="3"/>
        <v>0</v>
      </c>
      <c r="HY26" s="192">
        <f t="shared" si="3"/>
        <v>0</v>
      </c>
      <c r="HZ26" s="192">
        <f t="shared" si="3"/>
        <v>0</v>
      </c>
      <c r="IA26" s="192">
        <f t="shared" si="3"/>
        <v>0</v>
      </c>
      <c r="IB26" s="192">
        <f t="shared" si="3"/>
        <v>0</v>
      </c>
      <c r="IC26" s="192">
        <f t="shared" si="3"/>
        <v>0</v>
      </c>
      <c r="ID26" s="192">
        <f t="shared" si="3"/>
        <v>0</v>
      </c>
      <c r="IE26" s="192">
        <f t="shared" si="3"/>
        <v>0</v>
      </c>
      <c r="IF26" s="192">
        <f t="shared" si="3"/>
        <v>0</v>
      </c>
      <c r="IG26" s="192">
        <f t="shared" si="3"/>
        <v>0</v>
      </c>
      <c r="IH26" s="192">
        <f t="shared" si="3"/>
        <v>0</v>
      </c>
      <c r="II26" s="192">
        <f t="shared" si="3"/>
        <v>0</v>
      </c>
      <c r="IJ26" s="192">
        <f t="shared" si="3"/>
        <v>0</v>
      </c>
      <c r="IK26" s="192">
        <f t="shared" si="3"/>
        <v>0</v>
      </c>
      <c r="IL26" s="192">
        <f t="shared" si="3"/>
        <v>0</v>
      </c>
      <c r="IM26" s="192">
        <f t="shared" si="3"/>
        <v>0</v>
      </c>
      <c r="IN26" s="192">
        <f t="shared" si="3"/>
        <v>0</v>
      </c>
      <c r="IO26" s="192">
        <f t="shared" si="3"/>
        <v>0</v>
      </c>
      <c r="IP26" s="192">
        <f t="shared" si="3"/>
        <v>0</v>
      </c>
      <c r="IQ26" s="192">
        <f t="shared" si="3"/>
        <v>0</v>
      </c>
      <c r="IR26" s="192">
        <f t="shared" si="3"/>
        <v>0</v>
      </c>
      <c r="IS26" s="192">
        <f t="shared" si="3"/>
        <v>0</v>
      </c>
      <c r="IT26" s="192">
        <f t="shared" si="3"/>
        <v>0</v>
      </c>
      <c r="IU26" s="192">
        <f t="shared" si="3"/>
        <v>0</v>
      </c>
      <c r="IV26" s="192">
        <f t="shared" si="3"/>
        <v>0</v>
      </c>
      <c r="IW26" s="192">
        <f t="shared" si="3"/>
        <v>0</v>
      </c>
      <c r="IX26" s="192">
        <f t="shared" si="3"/>
        <v>0</v>
      </c>
      <c r="IY26" s="192">
        <f t="shared" si="3"/>
        <v>0</v>
      </c>
      <c r="IZ26" s="192">
        <f t="shared" ref="IZ26:LK26" si="4">SUM(IZ27:IZ31)</f>
        <v>0</v>
      </c>
      <c r="JA26" s="192">
        <f t="shared" si="4"/>
        <v>0</v>
      </c>
      <c r="JB26" s="192">
        <f t="shared" si="4"/>
        <v>0</v>
      </c>
      <c r="JC26" s="192">
        <f t="shared" si="4"/>
        <v>0</v>
      </c>
      <c r="JD26" s="192">
        <f t="shared" si="4"/>
        <v>0</v>
      </c>
      <c r="JE26" s="192">
        <f t="shared" si="4"/>
        <v>0</v>
      </c>
      <c r="JF26" s="192">
        <f t="shared" si="4"/>
        <v>0</v>
      </c>
      <c r="JG26" s="192">
        <f t="shared" si="4"/>
        <v>0</v>
      </c>
      <c r="JH26" s="192">
        <f t="shared" si="4"/>
        <v>0</v>
      </c>
      <c r="JI26" s="192">
        <f t="shared" si="4"/>
        <v>0</v>
      </c>
      <c r="JJ26" s="192">
        <f t="shared" si="4"/>
        <v>0</v>
      </c>
      <c r="JK26" s="192">
        <f t="shared" si="4"/>
        <v>0</v>
      </c>
      <c r="JL26" s="192">
        <f t="shared" si="4"/>
        <v>0</v>
      </c>
      <c r="JM26" s="192">
        <f t="shared" si="4"/>
        <v>0</v>
      </c>
      <c r="JN26" s="192">
        <f t="shared" si="4"/>
        <v>0</v>
      </c>
      <c r="JO26" s="192">
        <f t="shared" si="4"/>
        <v>0</v>
      </c>
      <c r="JP26" s="192">
        <f t="shared" si="4"/>
        <v>0</v>
      </c>
      <c r="JQ26" s="192">
        <f t="shared" si="4"/>
        <v>0</v>
      </c>
      <c r="JR26" s="192">
        <f t="shared" si="4"/>
        <v>0</v>
      </c>
      <c r="JS26" s="192">
        <f t="shared" si="4"/>
        <v>0</v>
      </c>
      <c r="JT26" s="192">
        <f t="shared" si="4"/>
        <v>0</v>
      </c>
      <c r="JU26" s="192">
        <f t="shared" si="4"/>
        <v>0</v>
      </c>
      <c r="JV26" s="192">
        <f t="shared" si="4"/>
        <v>0</v>
      </c>
      <c r="JW26" s="192">
        <f t="shared" si="4"/>
        <v>0</v>
      </c>
      <c r="JX26" s="192">
        <f t="shared" si="4"/>
        <v>0</v>
      </c>
      <c r="JY26" s="192">
        <f t="shared" si="4"/>
        <v>0</v>
      </c>
      <c r="JZ26" s="192">
        <f t="shared" si="4"/>
        <v>0</v>
      </c>
      <c r="KA26" s="192">
        <f t="shared" si="4"/>
        <v>0</v>
      </c>
      <c r="KB26" s="192">
        <f t="shared" si="4"/>
        <v>0</v>
      </c>
      <c r="KC26" s="192">
        <f t="shared" si="4"/>
        <v>0</v>
      </c>
      <c r="KD26" s="192">
        <f t="shared" si="4"/>
        <v>0</v>
      </c>
      <c r="KE26" s="192">
        <f t="shared" si="4"/>
        <v>0</v>
      </c>
      <c r="KF26" s="192">
        <f t="shared" si="4"/>
        <v>0</v>
      </c>
      <c r="KG26" s="192">
        <f t="shared" si="4"/>
        <v>0</v>
      </c>
      <c r="KH26" s="192">
        <f t="shared" si="4"/>
        <v>0</v>
      </c>
      <c r="KI26" s="192">
        <f t="shared" si="4"/>
        <v>0</v>
      </c>
      <c r="KJ26" s="192">
        <f t="shared" si="4"/>
        <v>0</v>
      </c>
      <c r="KK26" s="192">
        <f t="shared" si="4"/>
        <v>0</v>
      </c>
      <c r="KL26" s="192">
        <f t="shared" si="4"/>
        <v>0</v>
      </c>
      <c r="KM26" s="192">
        <f t="shared" si="4"/>
        <v>0</v>
      </c>
      <c r="KN26" s="192">
        <f t="shared" si="4"/>
        <v>0</v>
      </c>
      <c r="KO26" s="192">
        <f t="shared" si="4"/>
        <v>0</v>
      </c>
      <c r="KP26" s="192">
        <f t="shared" si="4"/>
        <v>0</v>
      </c>
      <c r="KQ26" s="192">
        <f t="shared" si="4"/>
        <v>0</v>
      </c>
      <c r="KR26" s="192">
        <f t="shared" si="4"/>
        <v>0</v>
      </c>
      <c r="KS26" s="192">
        <f t="shared" si="4"/>
        <v>0</v>
      </c>
      <c r="KT26" s="192">
        <f t="shared" si="4"/>
        <v>0</v>
      </c>
      <c r="KU26" s="192">
        <f t="shared" si="4"/>
        <v>0</v>
      </c>
      <c r="KV26" s="192">
        <f t="shared" si="4"/>
        <v>0</v>
      </c>
      <c r="KW26" s="192">
        <f t="shared" si="4"/>
        <v>0</v>
      </c>
      <c r="KX26" s="192">
        <f t="shared" si="4"/>
        <v>0</v>
      </c>
      <c r="KY26" s="192">
        <f t="shared" si="4"/>
        <v>0</v>
      </c>
      <c r="KZ26" s="192">
        <f t="shared" si="4"/>
        <v>0</v>
      </c>
      <c r="LA26" s="192">
        <f t="shared" si="4"/>
        <v>0</v>
      </c>
      <c r="LB26" s="192">
        <f t="shared" si="4"/>
        <v>0</v>
      </c>
      <c r="LC26" s="192">
        <f t="shared" si="4"/>
        <v>0</v>
      </c>
      <c r="LD26" s="192">
        <f t="shared" si="4"/>
        <v>0</v>
      </c>
      <c r="LE26" s="192">
        <f t="shared" si="4"/>
        <v>0</v>
      </c>
      <c r="LF26" s="192">
        <f t="shared" si="4"/>
        <v>0</v>
      </c>
      <c r="LG26" s="192">
        <f t="shared" si="4"/>
        <v>0</v>
      </c>
      <c r="LH26" s="192">
        <f t="shared" si="4"/>
        <v>0</v>
      </c>
      <c r="LI26" s="192">
        <f t="shared" si="4"/>
        <v>0</v>
      </c>
      <c r="LJ26" s="192">
        <f t="shared" si="4"/>
        <v>0</v>
      </c>
      <c r="LK26" s="192">
        <f t="shared" si="4"/>
        <v>0</v>
      </c>
      <c r="LL26" s="192">
        <f t="shared" ref="LL26:NW26" si="5">SUM(LL27:LL31)</f>
        <v>0</v>
      </c>
      <c r="LM26" s="192">
        <f t="shared" si="5"/>
        <v>0</v>
      </c>
      <c r="LN26" s="192">
        <f t="shared" si="5"/>
        <v>0</v>
      </c>
      <c r="LO26" s="192">
        <f t="shared" si="5"/>
        <v>0</v>
      </c>
      <c r="LP26" s="192">
        <f t="shared" si="5"/>
        <v>0</v>
      </c>
      <c r="LQ26" s="192">
        <f t="shared" si="5"/>
        <v>0</v>
      </c>
      <c r="LR26" s="192">
        <f t="shared" si="5"/>
        <v>0</v>
      </c>
      <c r="LS26" s="192">
        <f t="shared" si="5"/>
        <v>0</v>
      </c>
      <c r="LT26" s="192">
        <f t="shared" si="5"/>
        <v>0</v>
      </c>
      <c r="LU26" s="192">
        <f t="shared" si="5"/>
        <v>0</v>
      </c>
      <c r="LV26" s="192">
        <f t="shared" si="5"/>
        <v>0</v>
      </c>
      <c r="LW26" s="192">
        <f t="shared" si="5"/>
        <v>0</v>
      </c>
      <c r="LX26" s="192">
        <f t="shared" si="5"/>
        <v>0</v>
      </c>
      <c r="LY26" s="192">
        <f t="shared" si="5"/>
        <v>0</v>
      </c>
      <c r="LZ26" s="192">
        <f t="shared" si="5"/>
        <v>0</v>
      </c>
      <c r="MA26" s="192">
        <f t="shared" si="5"/>
        <v>0</v>
      </c>
      <c r="MB26" s="192">
        <f t="shared" si="5"/>
        <v>0</v>
      </c>
      <c r="MC26" s="192">
        <f t="shared" si="5"/>
        <v>0</v>
      </c>
      <c r="MD26" s="192">
        <f t="shared" si="5"/>
        <v>0</v>
      </c>
      <c r="ME26" s="192">
        <f t="shared" si="5"/>
        <v>0</v>
      </c>
      <c r="MF26" s="192">
        <f t="shared" si="5"/>
        <v>0</v>
      </c>
      <c r="MG26" s="192">
        <f t="shared" si="5"/>
        <v>0</v>
      </c>
      <c r="MH26" s="192">
        <f t="shared" si="5"/>
        <v>0</v>
      </c>
      <c r="MI26" s="192">
        <f t="shared" si="5"/>
        <v>0</v>
      </c>
      <c r="MJ26" s="192">
        <f t="shared" si="5"/>
        <v>0</v>
      </c>
      <c r="MK26" s="192">
        <f t="shared" si="5"/>
        <v>0</v>
      </c>
      <c r="ML26" s="192">
        <f t="shared" si="5"/>
        <v>0</v>
      </c>
      <c r="MM26" s="192">
        <f t="shared" si="5"/>
        <v>0</v>
      </c>
      <c r="MN26" s="192">
        <f t="shared" si="5"/>
        <v>0</v>
      </c>
      <c r="MO26" s="192">
        <f t="shared" si="5"/>
        <v>0</v>
      </c>
      <c r="MP26" s="192">
        <f t="shared" si="5"/>
        <v>0</v>
      </c>
      <c r="MQ26" s="192">
        <f t="shared" si="5"/>
        <v>0</v>
      </c>
      <c r="MR26" s="192">
        <f t="shared" si="5"/>
        <v>0</v>
      </c>
      <c r="MS26" s="192">
        <f t="shared" si="5"/>
        <v>0</v>
      </c>
      <c r="MT26" s="192">
        <f t="shared" si="5"/>
        <v>0</v>
      </c>
      <c r="MU26" s="192">
        <f t="shared" si="5"/>
        <v>0</v>
      </c>
      <c r="MV26" s="192">
        <f t="shared" si="5"/>
        <v>0</v>
      </c>
      <c r="MW26" s="192">
        <f t="shared" si="5"/>
        <v>0</v>
      </c>
      <c r="MX26" s="192">
        <f t="shared" si="5"/>
        <v>0</v>
      </c>
      <c r="MY26" s="192">
        <f t="shared" si="5"/>
        <v>0</v>
      </c>
      <c r="MZ26" s="192">
        <f t="shared" si="5"/>
        <v>0</v>
      </c>
      <c r="NA26" s="192">
        <f t="shared" si="5"/>
        <v>0</v>
      </c>
      <c r="NB26" s="192">
        <f t="shared" si="5"/>
        <v>0</v>
      </c>
      <c r="NC26" s="192">
        <f t="shared" si="5"/>
        <v>0</v>
      </c>
      <c r="ND26" s="192">
        <f t="shared" si="5"/>
        <v>0</v>
      </c>
      <c r="NE26" s="192">
        <f t="shared" si="5"/>
        <v>0</v>
      </c>
      <c r="NF26" s="192">
        <f t="shared" si="5"/>
        <v>0</v>
      </c>
      <c r="NG26" s="192">
        <f t="shared" si="5"/>
        <v>0</v>
      </c>
      <c r="NH26" s="192">
        <f t="shared" si="5"/>
        <v>0</v>
      </c>
      <c r="NI26" s="192">
        <f t="shared" si="5"/>
        <v>0</v>
      </c>
      <c r="NJ26" s="192">
        <f t="shared" si="5"/>
        <v>0</v>
      </c>
      <c r="NK26" s="192">
        <f t="shared" si="5"/>
        <v>0</v>
      </c>
      <c r="NL26" s="192">
        <f t="shared" si="5"/>
        <v>0</v>
      </c>
      <c r="NM26" s="192">
        <f t="shared" si="5"/>
        <v>0</v>
      </c>
      <c r="NN26" s="192">
        <f t="shared" si="5"/>
        <v>0</v>
      </c>
      <c r="NO26" s="192">
        <f t="shared" si="5"/>
        <v>0</v>
      </c>
      <c r="NP26" s="192">
        <f t="shared" si="5"/>
        <v>0</v>
      </c>
      <c r="NQ26" s="192">
        <f t="shared" si="5"/>
        <v>0</v>
      </c>
      <c r="NR26" s="192">
        <f t="shared" si="5"/>
        <v>0</v>
      </c>
      <c r="NS26" s="192">
        <f t="shared" si="5"/>
        <v>0</v>
      </c>
      <c r="NT26" s="192">
        <f t="shared" si="5"/>
        <v>0</v>
      </c>
      <c r="NU26" s="192">
        <f t="shared" si="5"/>
        <v>0</v>
      </c>
      <c r="NV26" s="192">
        <f t="shared" si="5"/>
        <v>0</v>
      </c>
      <c r="NW26" s="192">
        <f t="shared" si="5"/>
        <v>0</v>
      </c>
      <c r="NX26" s="192">
        <f t="shared" ref="NX26:QI26" si="6">SUM(NX27:NX31)</f>
        <v>0</v>
      </c>
      <c r="NY26" s="192">
        <f t="shared" si="6"/>
        <v>0</v>
      </c>
      <c r="NZ26" s="192">
        <f t="shared" si="6"/>
        <v>0</v>
      </c>
      <c r="OA26" s="192">
        <f t="shared" si="6"/>
        <v>0</v>
      </c>
      <c r="OB26" s="192">
        <f t="shared" si="6"/>
        <v>0</v>
      </c>
      <c r="OC26" s="192">
        <f t="shared" si="6"/>
        <v>0</v>
      </c>
      <c r="OD26" s="192">
        <f t="shared" si="6"/>
        <v>0</v>
      </c>
      <c r="OE26" s="192">
        <f t="shared" si="6"/>
        <v>0</v>
      </c>
      <c r="OF26" s="192">
        <f t="shared" si="6"/>
        <v>0</v>
      </c>
      <c r="OG26" s="192">
        <f t="shared" si="6"/>
        <v>0</v>
      </c>
      <c r="OH26" s="192">
        <f t="shared" si="6"/>
        <v>0</v>
      </c>
      <c r="OI26" s="192">
        <f t="shared" si="6"/>
        <v>0</v>
      </c>
      <c r="OJ26" s="192">
        <f t="shared" si="6"/>
        <v>0</v>
      </c>
      <c r="OK26" s="192">
        <f t="shared" si="6"/>
        <v>0</v>
      </c>
      <c r="OL26" s="192">
        <f t="shared" si="6"/>
        <v>0</v>
      </c>
      <c r="OM26" s="192">
        <f t="shared" si="6"/>
        <v>0</v>
      </c>
      <c r="ON26" s="192">
        <f t="shared" si="6"/>
        <v>0</v>
      </c>
      <c r="OO26" s="192">
        <f t="shared" si="6"/>
        <v>0</v>
      </c>
      <c r="OP26" s="192">
        <f t="shared" si="6"/>
        <v>0</v>
      </c>
      <c r="OQ26" s="192">
        <f t="shared" si="6"/>
        <v>0</v>
      </c>
      <c r="OR26" s="192">
        <f t="shared" si="6"/>
        <v>0</v>
      </c>
      <c r="OS26" s="192">
        <f t="shared" si="6"/>
        <v>0</v>
      </c>
      <c r="OT26" s="192">
        <f t="shared" si="6"/>
        <v>0</v>
      </c>
      <c r="OU26" s="192">
        <f t="shared" si="6"/>
        <v>0</v>
      </c>
      <c r="OV26" s="192">
        <f t="shared" si="6"/>
        <v>0</v>
      </c>
      <c r="OW26" s="192">
        <f t="shared" si="6"/>
        <v>0</v>
      </c>
      <c r="OX26" s="192">
        <f t="shared" si="6"/>
        <v>0</v>
      </c>
      <c r="OY26" s="192">
        <f t="shared" si="6"/>
        <v>0</v>
      </c>
      <c r="OZ26" s="192">
        <f t="shared" si="6"/>
        <v>0</v>
      </c>
      <c r="PA26" s="192">
        <f t="shared" si="6"/>
        <v>0</v>
      </c>
      <c r="PB26" s="192">
        <f t="shared" si="6"/>
        <v>0</v>
      </c>
      <c r="PC26" s="192">
        <f t="shared" si="6"/>
        <v>0</v>
      </c>
      <c r="PD26" s="192">
        <f t="shared" si="6"/>
        <v>0</v>
      </c>
      <c r="PE26" s="192">
        <f t="shared" si="6"/>
        <v>0</v>
      </c>
      <c r="PF26" s="192">
        <f t="shared" si="6"/>
        <v>0</v>
      </c>
      <c r="PG26" s="192">
        <f t="shared" si="6"/>
        <v>0</v>
      </c>
      <c r="PH26" s="192">
        <f t="shared" si="6"/>
        <v>0</v>
      </c>
      <c r="PI26" s="192">
        <f t="shared" si="6"/>
        <v>0</v>
      </c>
      <c r="PJ26" s="192">
        <f t="shared" si="6"/>
        <v>0</v>
      </c>
      <c r="PK26" s="192">
        <f t="shared" si="6"/>
        <v>0</v>
      </c>
      <c r="PL26" s="192">
        <f t="shared" si="6"/>
        <v>0</v>
      </c>
      <c r="PM26" s="192">
        <f t="shared" si="6"/>
        <v>0</v>
      </c>
      <c r="PN26" s="192">
        <f t="shared" si="6"/>
        <v>0</v>
      </c>
      <c r="PO26" s="192">
        <f t="shared" si="6"/>
        <v>0</v>
      </c>
      <c r="PP26" s="192">
        <f t="shared" si="6"/>
        <v>0</v>
      </c>
      <c r="PQ26" s="192">
        <f t="shared" si="6"/>
        <v>0</v>
      </c>
      <c r="PR26" s="192">
        <f t="shared" si="6"/>
        <v>0</v>
      </c>
      <c r="PS26" s="192">
        <f t="shared" si="6"/>
        <v>0</v>
      </c>
      <c r="PT26" s="192">
        <f t="shared" si="6"/>
        <v>0</v>
      </c>
      <c r="PU26" s="192">
        <f t="shared" si="6"/>
        <v>0</v>
      </c>
      <c r="PV26" s="192">
        <f t="shared" si="6"/>
        <v>0</v>
      </c>
      <c r="PW26" s="192">
        <f t="shared" si="6"/>
        <v>0</v>
      </c>
      <c r="PX26" s="192">
        <f t="shared" si="6"/>
        <v>0</v>
      </c>
      <c r="PY26" s="192">
        <f t="shared" si="6"/>
        <v>0</v>
      </c>
      <c r="PZ26" s="192">
        <f t="shared" si="6"/>
        <v>0</v>
      </c>
      <c r="QA26" s="192">
        <f t="shared" si="6"/>
        <v>0</v>
      </c>
      <c r="QB26" s="192">
        <f t="shared" si="6"/>
        <v>0</v>
      </c>
      <c r="QC26" s="192">
        <f t="shared" si="6"/>
        <v>0</v>
      </c>
      <c r="QD26" s="192">
        <f t="shared" si="6"/>
        <v>0</v>
      </c>
      <c r="QE26" s="192">
        <f t="shared" si="6"/>
        <v>0</v>
      </c>
      <c r="QF26" s="192">
        <f t="shared" si="6"/>
        <v>0</v>
      </c>
      <c r="QG26" s="192">
        <f t="shared" si="6"/>
        <v>0</v>
      </c>
      <c r="QH26" s="192">
        <f t="shared" si="6"/>
        <v>0</v>
      </c>
      <c r="QI26" s="192">
        <f t="shared" si="6"/>
        <v>0</v>
      </c>
      <c r="QJ26" s="192">
        <f t="shared" ref="QJ26:SU26" si="7">SUM(QJ27:QJ31)</f>
        <v>0</v>
      </c>
      <c r="QK26" s="192">
        <f t="shared" si="7"/>
        <v>0</v>
      </c>
      <c r="QL26" s="192">
        <f t="shared" si="7"/>
        <v>0</v>
      </c>
      <c r="QM26" s="192">
        <f t="shared" si="7"/>
        <v>0</v>
      </c>
      <c r="QN26" s="192">
        <f t="shared" si="7"/>
        <v>0</v>
      </c>
      <c r="QO26" s="192">
        <f t="shared" si="7"/>
        <v>0</v>
      </c>
      <c r="QP26" s="192">
        <f t="shared" si="7"/>
        <v>0</v>
      </c>
      <c r="QQ26" s="192">
        <f t="shared" si="7"/>
        <v>0</v>
      </c>
      <c r="QR26" s="192">
        <f t="shared" si="7"/>
        <v>0</v>
      </c>
      <c r="QS26" s="192">
        <f t="shared" si="7"/>
        <v>0</v>
      </c>
      <c r="QT26" s="192">
        <f t="shared" si="7"/>
        <v>0</v>
      </c>
      <c r="QU26" s="192">
        <f t="shared" si="7"/>
        <v>0</v>
      </c>
      <c r="QV26" s="192">
        <f t="shared" si="7"/>
        <v>0</v>
      </c>
      <c r="QW26" s="192">
        <f t="shared" si="7"/>
        <v>0</v>
      </c>
      <c r="QX26" s="192">
        <f t="shared" si="7"/>
        <v>0</v>
      </c>
      <c r="QY26" s="192">
        <f t="shared" si="7"/>
        <v>0</v>
      </c>
      <c r="QZ26" s="192">
        <f t="shared" si="7"/>
        <v>0</v>
      </c>
      <c r="RA26" s="192">
        <f t="shared" si="7"/>
        <v>0</v>
      </c>
      <c r="RB26" s="192">
        <f t="shared" si="7"/>
        <v>0</v>
      </c>
      <c r="RC26" s="192">
        <f t="shared" si="7"/>
        <v>0</v>
      </c>
      <c r="RD26" s="192">
        <f t="shared" si="7"/>
        <v>0</v>
      </c>
      <c r="RE26" s="192">
        <f t="shared" si="7"/>
        <v>0</v>
      </c>
      <c r="RF26" s="192">
        <f t="shared" si="7"/>
        <v>0</v>
      </c>
      <c r="RG26" s="192">
        <f t="shared" si="7"/>
        <v>0</v>
      </c>
      <c r="RH26" s="192">
        <f t="shared" si="7"/>
        <v>0</v>
      </c>
      <c r="RI26" s="192">
        <f t="shared" si="7"/>
        <v>0</v>
      </c>
      <c r="RJ26" s="192">
        <f t="shared" si="7"/>
        <v>0</v>
      </c>
      <c r="RK26" s="192">
        <f t="shared" si="7"/>
        <v>0</v>
      </c>
      <c r="RL26" s="192">
        <f t="shared" si="7"/>
        <v>0</v>
      </c>
      <c r="RM26" s="192">
        <f t="shared" si="7"/>
        <v>0</v>
      </c>
      <c r="RN26" s="192">
        <f t="shared" si="7"/>
        <v>0</v>
      </c>
      <c r="RO26" s="192">
        <f t="shared" si="7"/>
        <v>0</v>
      </c>
      <c r="RP26" s="192">
        <f t="shared" si="7"/>
        <v>0</v>
      </c>
      <c r="RQ26" s="192">
        <f t="shared" si="7"/>
        <v>0</v>
      </c>
      <c r="RR26" s="192">
        <f t="shared" si="7"/>
        <v>0</v>
      </c>
      <c r="RS26" s="192">
        <f t="shared" si="7"/>
        <v>0</v>
      </c>
      <c r="RT26" s="192">
        <f t="shared" si="7"/>
        <v>0</v>
      </c>
      <c r="RU26" s="192">
        <f t="shared" si="7"/>
        <v>0</v>
      </c>
      <c r="RV26" s="192">
        <f t="shared" si="7"/>
        <v>0</v>
      </c>
      <c r="RW26" s="192">
        <f t="shared" si="7"/>
        <v>0</v>
      </c>
      <c r="RX26" s="192">
        <f t="shared" si="7"/>
        <v>0</v>
      </c>
      <c r="RY26" s="192">
        <f t="shared" si="7"/>
        <v>0</v>
      </c>
      <c r="RZ26" s="192">
        <f t="shared" si="7"/>
        <v>0</v>
      </c>
      <c r="SA26" s="192">
        <f t="shared" si="7"/>
        <v>0</v>
      </c>
      <c r="SB26" s="192">
        <f t="shared" si="7"/>
        <v>0</v>
      </c>
      <c r="SC26" s="192">
        <f t="shared" si="7"/>
        <v>0</v>
      </c>
      <c r="SD26" s="192">
        <f t="shared" si="7"/>
        <v>0</v>
      </c>
      <c r="SE26" s="192">
        <f t="shared" si="7"/>
        <v>0</v>
      </c>
      <c r="SF26" s="192">
        <f t="shared" si="7"/>
        <v>0</v>
      </c>
      <c r="SG26" s="192">
        <f t="shared" si="7"/>
        <v>0</v>
      </c>
      <c r="SH26" s="192">
        <f t="shared" si="7"/>
        <v>0</v>
      </c>
      <c r="SI26" s="192">
        <f t="shared" si="7"/>
        <v>0</v>
      </c>
      <c r="SJ26" s="192">
        <f t="shared" si="7"/>
        <v>0</v>
      </c>
      <c r="SK26" s="192">
        <f t="shared" si="7"/>
        <v>0</v>
      </c>
      <c r="SL26" s="192">
        <f t="shared" si="7"/>
        <v>0</v>
      </c>
      <c r="SM26" s="192">
        <f t="shared" si="7"/>
        <v>0</v>
      </c>
      <c r="SN26" s="192">
        <f t="shared" si="7"/>
        <v>0</v>
      </c>
      <c r="SO26" s="192">
        <f t="shared" si="7"/>
        <v>0</v>
      </c>
      <c r="SP26" s="192">
        <f t="shared" si="7"/>
        <v>0</v>
      </c>
      <c r="SQ26" s="192">
        <f t="shared" si="7"/>
        <v>0</v>
      </c>
      <c r="SR26" s="192">
        <f t="shared" si="7"/>
        <v>0</v>
      </c>
      <c r="SS26" s="192">
        <f t="shared" si="7"/>
        <v>0</v>
      </c>
      <c r="ST26" s="192">
        <f t="shared" si="7"/>
        <v>0</v>
      </c>
      <c r="SU26" s="192">
        <f t="shared" si="7"/>
        <v>0</v>
      </c>
      <c r="SV26" s="192">
        <f t="shared" ref="SV26:VG26" si="8">SUM(SV27:SV31)</f>
        <v>0</v>
      </c>
      <c r="SW26" s="192">
        <f t="shared" si="8"/>
        <v>0</v>
      </c>
      <c r="SX26" s="192">
        <f t="shared" si="8"/>
        <v>0</v>
      </c>
      <c r="SY26" s="192">
        <f t="shared" si="8"/>
        <v>0</v>
      </c>
      <c r="SZ26" s="192">
        <f t="shared" si="8"/>
        <v>0</v>
      </c>
      <c r="TA26" s="192">
        <f t="shared" si="8"/>
        <v>0</v>
      </c>
      <c r="TB26" s="192">
        <f t="shared" si="8"/>
        <v>0</v>
      </c>
      <c r="TC26" s="192">
        <f t="shared" si="8"/>
        <v>0</v>
      </c>
      <c r="TD26" s="192">
        <f t="shared" si="8"/>
        <v>0</v>
      </c>
      <c r="TE26" s="192">
        <f t="shared" si="8"/>
        <v>0</v>
      </c>
      <c r="TF26" s="192">
        <f t="shared" si="8"/>
        <v>0</v>
      </c>
      <c r="TG26" s="192">
        <f t="shared" si="8"/>
        <v>0</v>
      </c>
      <c r="TH26" s="192">
        <f t="shared" si="8"/>
        <v>0</v>
      </c>
      <c r="TI26" s="192">
        <f t="shared" si="8"/>
        <v>0</v>
      </c>
      <c r="TJ26" s="192">
        <f t="shared" si="8"/>
        <v>0</v>
      </c>
      <c r="TK26" s="192">
        <f t="shared" si="8"/>
        <v>0</v>
      </c>
      <c r="TL26" s="192">
        <f t="shared" si="8"/>
        <v>0</v>
      </c>
      <c r="TM26" s="192">
        <f t="shared" si="8"/>
        <v>0</v>
      </c>
      <c r="TN26" s="192">
        <f t="shared" si="8"/>
        <v>0</v>
      </c>
      <c r="TO26" s="192">
        <f t="shared" si="8"/>
        <v>0</v>
      </c>
      <c r="TP26" s="192">
        <f t="shared" si="8"/>
        <v>0</v>
      </c>
      <c r="TQ26" s="192">
        <f t="shared" si="8"/>
        <v>0</v>
      </c>
      <c r="TR26" s="192">
        <f t="shared" si="8"/>
        <v>0</v>
      </c>
      <c r="TS26" s="192">
        <f t="shared" si="8"/>
        <v>0</v>
      </c>
      <c r="TT26" s="192">
        <f t="shared" si="8"/>
        <v>0</v>
      </c>
      <c r="TU26" s="192">
        <f t="shared" si="8"/>
        <v>0</v>
      </c>
      <c r="TV26" s="192">
        <f t="shared" si="8"/>
        <v>0</v>
      </c>
      <c r="TW26" s="192">
        <f t="shared" si="8"/>
        <v>0</v>
      </c>
      <c r="TX26" s="192">
        <f t="shared" si="8"/>
        <v>0</v>
      </c>
      <c r="TY26" s="192">
        <f t="shared" si="8"/>
        <v>0</v>
      </c>
      <c r="TZ26" s="192">
        <f t="shared" si="8"/>
        <v>0</v>
      </c>
      <c r="UA26" s="192">
        <f t="shared" si="8"/>
        <v>0</v>
      </c>
      <c r="UB26" s="192">
        <f t="shared" si="8"/>
        <v>0</v>
      </c>
      <c r="UC26" s="192">
        <f t="shared" si="8"/>
        <v>0</v>
      </c>
      <c r="UD26" s="192">
        <f t="shared" si="8"/>
        <v>0</v>
      </c>
      <c r="UE26" s="192">
        <f t="shared" si="8"/>
        <v>0</v>
      </c>
      <c r="UF26" s="192">
        <f t="shared" si="8"/>
        <v>0</v>
      </c>
      <c r="UG26" s="192">
        <f t="shared" si="8"/>
        <v>0</v>
      </c>
      <c r="UH26" s="192">
        <f t="shared" si="8"/>
        <v>0</v>
      </c>
      <c r="UI26" s="192">
        <f t="shared" si="8"/>
        <v>0</v>
      </c>
      <c r="UJ26" s="192">
        <f t="shared" si="8"/>
        <v>0</v>
      </c>
      <c r="UK26" s="192">
        <f t="shared" si="8"/>
        <v>0</v>
      </c>
      <c r="UL26" s="192">
        <f t="shared" si="8"/>
        <v>0</v>
      </c>
      <c r="UM26" s="192">
        <f t="shared" si="8"/>
        <v>0</v>
      </c>
      <c r="UN26" s="192">
        <f t="shared" si="8"/>
        <v>0</v>
      </c>
      <c r="UO26" s="192">
        <f t="shared" si="8"/>
        <v>0</v>
      </c>
      <c r="UP26" s="192">
        <f t="shared" si="8"/>
        <v>0</v>
      </c>
      <c r="UQ26" s="192">
        <f t="shared" si="8"/>
        <v>0</v>
      </c>
      <c r="UR26" s="192">
        <f t="shared" si="8"/>
        <v>0</v>
      </c>
      <c r="US26" s="192">
        <f t="shared" si="8"/>
        <v>0</v>
      </c>
      <c r="UT26" s="192">
        <f t="shared" si="8"/>
        <v>0</v>
      </c>
      <c r="UU26" s="192">
        <f t="shared" si="8"/>
        <v>0</v>
      </c>
      <c r="UV26" s="192">
        <f t="shared" si="8"/>
        <v>0</v>
      </c>
      <c r="UW26" s="192">
        <f t="shared" si="8"/>
        <v>0</v>
      </c>
      <c r="UX26" s="192">
        <f t="shared" si="8"/>
        <v>0</v>
      </c>
      <c r="UY26" s="192">
        <f t="shared" si="8"/>
        <v>0</v>
      </c>
      <c r="UZ26" s="192">
        <f t="shared" si="8"/>
        <v>0</v>
      </c>
      <c r="VA26" s="192">
        <f t="shared" si="8"/>
        <v>0</v>
      </c>
      <c r="VB26" s="192">
        <f t="shared" si="8"/>
        <v>0</v>
      </c>
      <c r="VC26" s="192">
        <f t="shared" si="8"/>
        <v>0</v>
      </c>
      <c r="VD26" s="192">
        <f t="shared" si="8"/>
        <v>0</v>
      </c>
      <c r="VE26" s="192">
        <f t="shared" si="8"/>
        <v>0</v>
      </c>
      <c r="VF26" s="192">
        <f t="shared" si="8"/>
        <v>0</v>
      </c>
      <c r="VG26" s="192">
        <f t="shared" si="8"/>
        <v>0</v>
      </c>
      <c r="VH26" s="192">
        <f t="shared" ref="VH26:XS26" si="9">SUM(VH27:VH31)</f>
        <v>0</v>
      </c>
      <c r="VI26" s="192">
        <f t="shared" si="9"/>
        <v>0</v>
      </c>
      <c r="VJ26" s="192">
        <f t="shared" si="9"/>
        <v>0</v>
      </c>
      <c r="VK26" s="192">
        <f t="shared" si="9"/>
        <v>0</v>
      </c>
      <c r="VL26" s="192">
        <f t="shared" si="9"/>
        <v>0</v>
      </c>
      <c r="VM26" s="192">
        <f t="shared" si="9"/>
        <v>0</v>
      </c>
      <c r="VN26" s="192">
        <f t="shared" si="9"/>
        <v>0</v>
      </c>
      <c r="VO26" s="192">
        <f t="shared" si="9"/>
        <v>0</v>
      </c>
      <c r="VP26" s="192">
        <f t="shared" si="9"/>
        <v>0</v>
      </c>
      <c r="VQ26" s="192">
        <f t="shared" si="9"/>
        <v>0</v>
      </c>
      <c r="VR26" s="192">
        <f t="shared" si="9"/>
        <v>0</v>
      </c>
      <c r="VS26" s="192">
        <f t="shared" si="9"/>
        <v>0</v>
      </c>
      <c r="VT26" s="192">
        <f t="shared" si="9"/>
        <v>0</v>
      </c>
      <c r="VU26" s="192">
        <f t="shared" si="9"/>
        <v>0</v>
      </c>
      <c r="VV26" s="192">
        <f t="shared" si="9"/>
        <v>0</v>
      </c>
      <c r="VW26" s="192">
        <f t="shared" si="9"/>
        <v>0</v>
      </c>
      <c r="VX26" s="192">
        <f t="shared" si="9"/>
        <v>0</v>
      </c>
      <c r="VY26" s="192">
        <f t="shared" si="9"/>
        <v>0</v>
      </c>
      <c r="VZ26" s="192">
        <f t="shared" si="9"/>
        <v>0</v>
      </c>
      <c r="WA26" s="192">
        <f t="shared" si="9"/>
        <v>0</v>
      </c>
      <c r="WB26" s="192">
        <f t="shared" si="9"/>
        <v>0</v>
      </c>
      <c r="WC26" s="192">
        <f t="shared" si="9"/>
        <v>0</v>
      </c>
      <c r="WD26" s="192">
        <f t="shared" si="9"/>
        <v>0</v>
      </c>
      <c r="WE26" s="192">
        <f t="shared" si="9"/>
        <v>0</v>
      </c>
      <c r="WF26" s="192">
        <f t="shared" si="9"/>
        <v>0</v>
      </c>
      <c r="WG26" s="192">
        <f t="shared" si="9"/>
        <v>0</v>
      </c>
      <c r="WH26" s="192">
        <f t="shared" si="9"/>
        <v>0</v>
      </c>
      <c r="WI26" s="192">
        <f t="shared" si="9"/>
        <v>0</v>
      </c>
      <c r="WJ26" s="192">
        <f t="shared" si="9"/>
        <v>0</v>
      </c>
      <c r="WK26" s="192">
        <f t="shared" si="9"/>
        <v>0</v>
      </c>
      <c r="WL26" s="192">
        <f t="shared" si="9"/>
        <v>0</v>
      </c>
      <c r="WM26" s="192">
        <f t="shared" si="9"/>
        <v>0</v>
      </c>
      <c r="WN26" s="192">
        <f t="shared" si="9"/>
        <v>0</v>
      </c>
      <c r="WO26" s="192">
        <f t="shared" si="9"/>
        <v>0</v>
      </c>
      <c r="WP26" s="192">
        <f t="shared" si="9"/>
        <v>0</v>
      </c>
      <c r="WQ26" s="192">
        <f t="shared" si="9"/>
        <v>0</v>
      </c>
      <c r="WR26" s="192">
        <f t="shared" si="9"/>
        <v>0</v>
      </c>
      <c r="WS26" s="192">
        <f t="shared" si="9"/>
        <v>0</v>
      </c>
      <c r="WT26" s="192">
        <f t="shared" si="9"/>
        <v>0</v>
      </c>
      <c r="WU26" s="192">
        <f t="shared" si="9"/>
        <v>0</v>
      </c>
      <c r="WV26" s="192">
        <f t="shared" si="9"/>
        <v>0</v>
      </c>
      <c r="WW26" s="192">
        <f t="shared" si="9"/>
        <v>0</v>
      </c>
      <c r="WX26" s="192">
        <f t="shared" si="9"/>
        <v>0</v>
      </c>
      <c r="WY26" s="192">
        <f t="shared" si="9"/>
        <v>0</v>
      </c>
      <c r="WZ26" s="192">
        <f t="shared" si="9"/>
        <v>0</v>
      </c>
      <c r="XA26" s="192">
        <f t="shared" si="9"/>
        <v>0</v>
      </c>
      <c r="XB26" s="192">
        <f t="shared" si="9"/>
        <v>0</v>
      </c>
      <c r="XC26" s="192">
        <f t="shared" si="9"/>
        <v>0</v>
      </c>
      <c r="XD26" s="192">
        <f t="shared" si="9"/>
        <v>0</v>
      </c>
      <c r="XE26" s="192">
        <f t="shared" si="9"/>
        <v>0</v>
      </c>
      <c r="XF26" s="192">
        <f t="shared" si="9"/>
        <v>0</v>
      </c>
      <c r="XG26" s="192">
        <f t="shared" si="9"/>
        <v>0</v>
      </c>
      <c r="XH26" s="192">
        <f t="shared" si="9"/>
        <v>0</v>
      </c>
      <c r="XI26" s="192">
        <f t="shared" si="9"/>
        <v>0</v>
      </c>
      <c r="XJ26" s="192">
        <f t="shared" si="9"/>
        <v>0</v>
      </c>
      <c r="XK26" s="192">
        <f t="shared" si="9"/>
        <v>0</v>
      </c>
      <c r="XL26" s="192">
        <f t="shared" si="9"/>
        <v>0</v>
      </c>
      <c r="XM26" s="192">
        <f t="shared" si="9"/>
        <v>0</v>
      </c>
      <c r="XN26" s="192">
        <f t="shared" si="9"/>
        <v>0</v>
      </c>
      <c r="XO26" s="192">
        <f t="shared" si="9"/>
        <v>0</v>
      </c>
      <c r="XP26" s="192">
        <f t="shared" si="9"/>
        <v>0</v>
      </c>
      <c r="XQ26" s="192">
        <f t="shared" si="9"/>
        <v>0</v>
      </c>
      <c r="XR26" s="192">
        <f t="shared" si="9"/>
        <v>0</v>
      </c>
      <c r="XS26" s="192">
        <f t="shared" si="9"/>
        <v>0</v>
      </c>
      <c r="XT26" s="192">
        <f t="shared" ref="XT26:AAE26" si="10">SUM(XT27:XT31)</f>
        <v>0</v>
      </c>
      <c r="XU26" s="192">
        <f t="shared" si="10"/>
        <v>0</v>
      </c>
      <c r="XV26" s="192">
        <f t="shared" si="10"/>
        <v>0</v>
      </c>
      <c r="XW26" s="192">
        <f t="shared" si="10"/>
        <v>0</v>
      </c>
      <c r="XX26" s="192">
        <f t="shared" si="10"/>
        <v>0</v>
      </c>
      <c r="XY26" s="192">
        <f t="shared" si="10"/>
        <v>0</v>
      </c>
      <c r="XZ26" s="192">
        <f t="shared" si="10"/>
        <v>0</v>
      </c>
      <c r="YA26" s="192">
        <f t="shared" si="10"/>
        <v>0</v>
      </c>
      <c r="YB26" s="192">
        <f t="shared" si="10"/>
        <v>0</v>
      </c>
      <c r="YC26" s="192">
        <f t="shared" si="10"/>
        <v>0</v>
      </c>
      <c r="YD26" s="192">
        <f t="shared" si="10"/>
        <v>0</v>
      </c>
      <c r="YE26" s="192">
        <f t="shared" si="10"/>
        <v>0</v>
      </c>
      <c r="YF26" s="192">
        <f t="shared" si="10"/>
        <v>0</v>
      </c>
      <c r="YG26" s="192">
        <f t="shared" si="10"/>
        <v>0</v>
      </c>
      <c r="YH26" s="192">
        <f t="shared" si="10"/>
        <v>0</v>
      </c>
      <c r="YI26" s="192">
        <f t="shared" si="10"/>
        <v>0</v>
      </c>
      <c r="YJ26" s="192">
        <f t="shared" si="10"/>
        <v>0</v>
      </c>
      <c r="YK26" s="192">
        <f t="shared" si="10"/>
        <v>0</v>
      </c>
      <c r="YL26" s="192">
        <f t="shared" si="10"/>
        <v>0</v>
      </c>
      <c r="YM26" s="192">
        <f t="shared" si="10"/>
        <v>0</v>
      </c>
      <c r="YN26" s="192">
        <f t="shared" si="10"/>
        <v>0</v>
      </c>
      <c r="YO26" s="192">
        <f t="shared" si="10"/>
        <v>0</v>
      </c>
      <c r="YP26" s="192">
        <f t="shared" si="10"/>
        <v>0</v>
      </c>
      <c r="YQ26" s="192">
        <f t="shared" si="10"/>
        <v>0</v>
      </c>
      <c r="YR26" s="192">
        <f t="shared" si="10"/>
        <v>0</v>
      </c>
      <c r="YS26" s="192">
        <f t="shared" si="10"/>
        <v>0</v>
      </c>
      <c r="YT26" s="192">
        <f t="shared" si="10"/>
        <v>0</v>
      </c>
      <c r="YU26" s="192">
        <f t="shared" si="10"/>
        <v>0</v>
      </c>
      <c r="YV26" s="192">
        <f t="shared" si="10"/>
        <v>0</v>
      </c>
      <c r="YW26" s="192">
        <f t="shared" si="10"/>
        <v>0</v>
      </c>
      <c r="YX26" s="192">
        <f t="shared" si="10"/>
        <v>0</v>
      </c>
      <c r="YY26" s="192">
        <f t="shared" si="10"/>
        <v>0</v>
      </c>
      <c r="YZ26" s="192">
        <f t="shared" si="10"/>
        <v>0</v>
      </c>
      <c r="ZA26" s="192">
        <f t="shared" si="10"/>
        <v>0</v>
      </c>
      <c r="ZB26" s="192">
        <f t="shared" si="10"/>
        <v>0</v>
      </c>
      <c r="ZC26" s="192">
        <f t="shared" si="10"/>
        <v>0</v>
      </c>
      <c r="ZD26" s="192">
        <f t="shared" si="10"/>
        <v>0</v>
      </c>
      <c r="ZE26" s="192">
        <f t="shared" si="10"/>
        <v>0</v>
      </c>
      <c r="ZF26" s="192">
        <f t="shared" si="10"/>
        <v>0</v>
      </c>
      <c r="ZG26" s="192">
        <f t="shared" si="10"/>
        <v>0</v>
      </c>
      <c r="ZH26" s="192">
        <f t="shared" si="10"/>
        <v>0</v>
      </c>
      <c r="ZI26" s="192">
        <f t="shared" si="10"/>
        <v>0</v>
      </c>
      <c r="ZJ26" s="192">
        <f t="shared" si="10"/>
        <v>0</v>
      </c>
      <c r="ZK26" s="192">
        <f t="shared" si="10"/>
        <v>0</v>
      </c>
      <c r="ZL26" s="192">
        <f t="shared" si="10"/>
        <v>0</v>
      </c>
      <c r="ZM26" s="192">
        <f t="shared" si="10"/>
        <v>0</v>
      </c>
      <c r="ZN26" s="192">
        <f t="shared" si="10"/>
        <v>0</v>
      </c>
      <c r="ZO26" s="192">
        <f t="shared" si="10"/>
        <v>0</v>
      </c>
      <c r="ZP26" s="192">
        <f t="shared" si="10"/>
        <v>0</v>
      </c>
      <c r="ZQ26" s="192">
        <f t="shared" si="10"/>
        <v>0</v>
      </c>
      <c r="ZR26" s="192">
        <f t="shared" si="10"/>
        <v>0</v>
      </c>
      <c r="ZS26" s="192">
        <f t="shared" si="10"/>
        <v>0</v>
      </c>
      <c r="ZT26" s="192">
        <f t="shared" si="10"/>
        <v>0</v>
      </c>
      <c r="ZU26" s="192">
        <f t="shared" si="10"/>
        <v>0</v>
      </c>
      <c r="ZV26" s="192">
        <f t="shared" si="10"/>
        <v>0</v>
      </c>
      <c r="ZW26" s="192">
        <f t="shared" si="10"/>
        <v>0</v>
      </c>
      <c r="ZX26" s="192">
        <f t="shared" si="10"/>
        <v>0</v>
      </c>
      <c r="ZY26" s="192">
        <f t="shared" si="10"/>
        <v>0</v>
      </c>
      <c r="ZZ26" s="192">
        <f t="shared" si="10"/>
        <v>0</v>
      </c>
      <c r="AAA26" s="192">
        <f t="shared" si="10"/>
        <v>0</v>
      </c>
      <c r="AAB26" s="192">
        <f t="shared" si="10"/>
        <v>0</v>
      </c>
      <c r="AAC26" s="192">
        <f t="shared" si="10"/>
        <v>0</v>
      </c>
      <c r="AAD26" s="192">
        <f t="shared" si="10"/>
        <v>0</v>
      </c>
      <c r="AAE26" s="192">
        <f t="shared" si="10"/>
        <v>0</v>
      </c>
      <c r="AAF26" s="192">
        <f t="shared" ref="AAF26:ACQ26" si="11">SUM(AAF27:AAF31)</f>
        <v>0</v>
      </c>
      <c r="AAG26" s="192">
        <f t="shared" si="11"/>
        <v>0</v>
      </c>
      <c r="AAH26" s="192">
        <f t="shared" si="11"/>
        <v>0</v>
      </c>
      <c r="AAI26" s="192">
        <f t="shared" si="11"/>
        <v>0</v>
      </c>
      <c r="AAJ26" s="192">
        <f t="shared" si="11"/>
        <v>0</v>
      </c>
      <c r="AAK26" s="192">
        <f t="shared" si="11"/>
        <v>0</v>
      </c>
      <c r="AAL26" s="192">
        <f t="shared" si="11"/>
        <v>0</v>
      </c>
      <c r="AAM26" s="192">
        <f t="shared" si="11"/>
        <v>0</v>
      </c>
      <c r="AAN26" s="192">
        <f t="shared" si="11"/>
        <v>0</v>
      </c>
      <c r="AAO26" s="192">
        <f t="shared" si="11"/>
        <v>0</v>
      </c>
      <c r="AAP26" s="192">
        <f t="shared" si="11"/>
        <v>0</v>
      </c>
      <c r="AAQ26" s="192">
        <f t="shared" si="11"/>
        <v>0</v>
      </c>
      <c r="AAR26" s="192">
        <f t="shared" si="11"/>
        <v>0</v>
      </c>
      <c r="AAS26" s="192">
        <f t="shared" si="11"/>
        <v>0</v>
      </c>
      <c r="AAT26" s="192">
        <f t="shared" si="11"/>
        <v>0</v>
      </c>
      <c r="AAU26" s="192">
        <f t="shared" si="11"/>
        <v>0</v>
      </c>
      <c r="AAV26" s="192">
        <f t="shared" si="11"/>
        <v>0</v>
      </c>
      <c r="AAW26" s="192">
        <f t="shared" si="11"/>
        <v>0</v>
      </c>
      <c r="AAX26" s="192">
        <f t="shared" si="11"/>
        <v>0</v>
      </c>
      <c r="AAY26" s="192">
        <f t="shared" si="11"/>
        <v>0</v>
      </c>
      <c r="AAZ26" s="192">
        <f t="shared" si="11"/>
        <v>0</v>
      </c>
      <c r="ABA26" s="192">
        <f t="shared" si="11"/>
        <v>0</v>
      </c>
      <c r="ABB26" s="192">
        <f t="shared" si="11"/>
        <v>0</v>
      </c>
      <c r="ABC26" s="192">
        <f t="shared" si="11"/>
        <v>0</v>
      </c>
      <c r="ABD26" s="192">
        <f t="shared" si="11"/>
        <v>0</v>
      </c>
      <c r="ABE26" s="192">
        <f t="shared" si="11"/>
        <v>0</v>
      </c>
      <c r="ABF26" s="192">
        <f t="shared" si="11"/>
        <v>0</v>
      </c>
      <c r="ABG26" s="192">
        <f t="shared" si="11"/>
        <v>0</v>
      </c>
      <c r="ABH26" s="192">
        <f t="shared" si="11"/>
        <v>0</v>
      </c>
      <c r="ABI26" s="192">
        <f t="shared" si="11"/>
        <v>0</v>
      </c>
      <c r="ABJ26" s="192">
        <f t="shared" si="11"/>
        <v>0</v>
      </c>
      <c r="ABK26" s="192">
        <f t="shared" si="11"/>
        <v>0</v>
      </c>
      <c r="ABL26" s="192">
        <f t="shared" si="11"/>
        <v>0</v>
      </c>
      <c r="ABM26" s="192">
        <f t="shared" si="11"/>
        <v>0</v>
      </c>
      <c r="ABN26" s="192">
        <f t="shared" si="11"/>
        <v>0</v>
      </c>
      <c r="ABO26" s="192">
        <f t="shared" si="11"/>
        <v>0</v>
      </c>
      <c r="ABP26" s="192">
        <f t="shared" si="11"/>
        <v>0</v>
      </c>
      <c r="ABQ26" s="192">
        <f t="shared" si="11"/>
        <v>0</v>
      </c>
      <c r="ABR26" s="192">
        <f t="shared" si="11"/>
        <v>0</v>
      </c>
      <c r="ABS26" s="192">
        <f t="shared" si="11"/>
        <v>0</v>
      </c>
      <c r="ABT26" s="192">
        <f t="shared" si="11"/>
        <v>0</v>
      </c>
      <c r="ABU26" s="192">
        <f t="shared" si="11"/>
        <v>0</v>
      </c>
      <c r="ABV26" s="192">
        <f t="shared" si="11"/>
        <v>0</v>
      </c>
      <c r="ABW26" s="192">
        <f t="shared" si="11"/>
        <v>0</v>
      </c>
      <c r="ABX26" s="192">
        <f t="shared" si="11"/>
        <v>0</v>
      </c>
      <c r="ABY26" s="192">
        <f t="shared" si="11"/>
        <v>0</v>
      </c>
      <c r="ABZ26" s="192">
        <f t="shared" si="11"/>
        <v>0</v>
      </c>
      <c r="ACA26" s="192">
        <f t="shared" si="11"/>
        <v>0</v>
      </c>
      <c r="ACB26" s="192">
        <f t="shared" si="11"/>
        <v>0</v>
      </c>
      <c r="ACC26" s="192">
        <f t="shared" si="11"/>
        <v>0</v>
      </c>
      <c r="ACD26" s="192">
        <f t="shared" si="11"/>
        <v>0</v>
      </c>
      <c r="ACE26" s="192">
        <f t="shared" si="11"/>
        <v>0</v>
      </c>
      <c r="ACF26" s="192">
        <f t="shared" si="11"/>
        <v>0</v>
      </c>
      <c r="ACG26" s="192">
        <f t="shared" si="11"/>
        <v>0</v>
      </c>
      <c r="ACH26" s="192">
        <f t="shared" si="11"/>
        <v>0</v>
      </c>
      <c r="ACI26" s="192">
        <f t="shared" si="11"/>
        <v>0</v>
      </c>
      <c r="ACJ26" s="192">
        <f t="shared" si="11"/>
        <v>0</v>
      </c>
      <c r="ACK26" s="192">
        <f t="shared" si="11"/>
        <v>0</v>
      </c>
      <c r="ACL26" s="192">
        <f t="shared" si="11"/>
        <v>0</v>
      </c>
      <c r="ACM26" s="192">
        <f t="shared" si="11"/>
        <v>0</v>
      </c>
      <c r="ACN26" s="192">
        <f t="shared" si="11"/>
        <v>0</v>
      </c>
      <c r="ACO26" s="192">
        <f t="shared" si="11"/>
        <v>0</v>
      </c>
      <c r="ACP26" s="192">
        <f t="shared" si="11"/>
        <v>0</v>
      </c>
      <c r="ACQ26" s="192">
        <f t="shared" si="11"/>
        <v>0</v>
      </c>
      <c r="ACR26" s="192">
        <f t="shared" ref="ACR26:AFC26" si="12">SUM(ACR27:ACR31)</f>
        <v>0</v>
      </c>
      <c r="ACS26" s="192">
        <f t="shared" si="12"/>
        <v>0</v>
      </c>
      <c r="ACT26" s="192">
        <f t="shared" si="12"/>
        <v>0</v>
      </c>
      <c r="ACU26" s="192">
        <f t="shared" si="12"/>
        <v>0</v>
      </c>
      <c r="ACV26" s="192">
        <f t="shared" si="12"/>
        <v>0</v>
      </c>
      <c r="ACW26" s="192">
        <f t="shared" si="12"/>
        <v>0</v>
      </c>
      <c r="ACX26" s="192">
        <f t="shared" si="12"/>
        <v>0</v>
      </c>
      <c r="ACY26" s="192">
        <f t="shared" si="12"/>
        <v>0</v>
      </c>
      <c r="ACZ26" s="192">
        <f t="shared" si="12"/>
        <v>0</v>
      </c>
      <c r="ADA26" s="192">
        <f t="shared" si="12"/>
        <v>0</v>
      </c>
      <c r="ADB26" s="192">
        <f t="shared" si="12"/>
        <v>0</v>
      </c>
      <c r="ADC26" s="192">
        <f t="shared" si="12"/>
        <v>0</v>
      </c>
      <c r="ADD26" s="192">
        <f t="shared" si="12"/>
        <v>0</v>
      </c>
      <c r="ADE26" s="192">
        <f t="shared" si="12"/>
        <v>0</v>
      </c>
      <c r="ADF26" s="192">
        <f t="shared" si="12"/>
        <v>0</v>
      </c>
      <c r="ADG26" s="192">
        <f t="shared" si="12"/>
        <v>0</v>
      </c>
      <c r="ADH26" s="192">
        <f t="shared" si="12"/>
        <v>0</v>
      </c>
      <c r="ADI26" s="192">
        <f t="shared" si="12"/>
        <v>0</v>
      </c>
      <c r="ADJ26" s="192">
        <f t="shared" si="12"/>
        <v>0</v>
      </c>
      <c r="ADK26" s="192">
        <f t="shared" si="12"/>
        <v>0</v>
      </c>
      <c r="ADL26" s="192">
        <f t="shared" si="12"/>
        <v>0</v>
      </c>
      <c r="ADM26" s="192">
        <f t="shared" si="12"/>
        <v>0</v>
      </c>
      <c r="ADN26" s="192">
        <f t="shared" si="12"/>
        <v>0</v>
      </c>
      <c r="ADO26" s="192">
        <f t="shared" si="12"/>
        <v>0</v>
      </c>
      <c r="ADP26" s="192">
        <f t="shared" si="12"/>
        <v>0</v>
      </c>
      <c r="ADQ26" s="192">
        <f t="shared" si="12"/>
        <v>0</v>
      </c>
      <c r="ADR26" s="192">
        <f t="shared" si="12"/>
        <v>0</v>
      </c>
      <c r="ADS26" s="192">
        <f t="shared" si="12"/>
        <v>0</v>
      </c>
      <c r="ADT26" s="192">
        <f t="shared" si="12"/>
        <v>0</v>
      </c>
      <c r="ADU26" s="192">
        <f t="shared" si="12"/>
        <v>0</v>
      </c>
      <c r="ADV26" s="192">
        <f t="shared" si="12"/>
        <v>0</v>
      </c>
      <c r="ADW26" s="192">
        <f t="shared" si="12"/>
        <v>0</v>
      </c>
      <c r="ADX26" s="192">
        <f t="shared" si="12"/>
        <v>0</v>
      </c>
      <c r="ADY26" s="192">
        <f t="shared" si="12"/>
        <v>0</v>
      </c>
      <c r="ADZ26" s="192">
        <f t="shared" si="12"/>
        <v>0</v>
      </c>
      <c r="AEA26" s="192">
        <f t="shared" si="12"/>
        <v>0</v>
      </c>
      <c r="AEB26" s="192">
        <f t="shared" si="12"/>
        <v>0</v>
      </c>
      <c r="AEC26" s="192">
        <f t="shared" si="12"/>
        <v>0</v>
      </c>
      <c r="AED26" s="192">
        <f t="shared" si="12"/>
        <v>0</v>
      </c>
      <c r="AEE26" s="192">
        <f t="shared" si="12"/>
        <v>0</v>
      </c>
      <c r="AEF26" s="192">
        <f t="shared" si="12"/>
        <v>0</v>
      </c>
      <c r="AEG26" s="192">
        <f t="shared" si="12"/>
        <v>0</v>
      </c>
      <c r="AEH26" s="192">
        <f t="shared" si="12"/>
        <v>0</v>
      </c>
      <c r="AEI26" s="192">
        <f t="shared" si="12"/>
        <v>0</v>
      </c>
      <c r="AEJ26" s="192">
        <f t="shared" si="12"/>
        <v>0</v>
      </c>
      <c r="AEK26" s="192">
        <f t="shared" si="12"/>
        <v>0</v>
      </c>
      <c r="AEL26" s="192">
        <f t="shared" si="12"/>
        <v>0</v>
      </c>
      <c r="AEM26" s="192">
        <f t="shared" si="12"/>
        <v>0</v>
      </c>
      <c r="AEN26" s="192">
        <f t="shared" si="12"/>
        <v>0</v>
      </c>
      <c r="AEO26" s="192">
        <f t="shared" si="12"/>
        <v>0</v>
      </c>
      <c r="AEP26" s="192">
        <f t="shared" si="12"/>
        <v>0</v>
      </c>
      <c r="AEQ26" s="192">
        <f t="shared" si="12"/>
        <v>0</v>
      </c>
      <c r="AER26" s="192">
        <f t="shared" si="12"/>
        <v>0</v>
      </c>
      <c r="AES26" s="192">
        <f t="shared" si="12"/>
        <v>0</v>
      </c>
      <c r="AET26" s="192">
        <f t="shared" si="12"/>
        <v>0</v>
      </c>
      <c r="AEU26" s="192">
        <f t="shared" si="12"/>
        <v>0</v>
      </c>
      <c r="AEV26" s="192">
        <f t="shared" si="12"/>
        <v>0</v>
      </c>
      <c r="AEW26" s="192">
        <f t="shared" si="12"/>
        <v>0</v>
      </c>
      <c r="AEX26" s="192">
        <f t="shared" si="12"/>
        <v>0</v>
      </c>
      <c r="AEY26" s="192">
        <f t="shared" si="12"/>
        <v>0</v>
      </c>
      <c r="AEZ26" s="192">
        <f t="shared" si="12"/>
        <v>0</v>
      </c>
      <c r="AFA26" s="192">
        <f t="shared" si="12"/>
        <v>0</v>
      </c>
      <c r="AFB26" s="192">
        <f t="shared" si="12"/>
        <v>0</v>
      </c>
      <c r="AFC26" s="192">
        <f t="shared" si="12"/>
        <v>0</v>
      </c>
      <c r="AFD26" s="192">
        <f t="shared" ref="AFD26:AHO26" si="13">SUM(AFD27:AFD31)</f>
        <v>0</v>
      </c>
      <c r="AFE26" s="192">
        <f t="shared" si="13"/>
        <v>0</v>
      </c>
      <c r="AFF26" s="192">
        <f t="shared" si="13"/>
        <v>0</v>
      </c>
      <c r="AFG26" s="192">
        <f t="shared" si="13"/>
        <v>0</v>
      </c>
      <c r="AFH26" s="192">
        <f t="shared" si="13"/>
        <v>0</v>
      </c>
      <c r="AFI26" s="192">
        <f t="shared" si="13"/>
        <v>0</v>
      </c>
      <c r="AFJ26" s="192">
        <f t="shared" si="13"/>
        <v>0</v>
      </c>
      <c r="AFK26" s="192">
        <f t="shared" si="13"/>
        <v>0</v>
      </c>
      <c r="AFL26" s="192">
        <f t="shared" si="13"/>
        <v>0</v>
      </c>
      <c r="AFM26" s="192">
        <f t="shared" si="13"/>
        <v>0</v>
      </c>
      <c r="AFN26" s="192">
        <f t="shared" si="13"/>
        <v>0</v>
      </c>
      <c r="AFO26" s="192">
        <f t="shared" si="13"/>
        <v>0</v>
      </c>
      <c r="AFP26" s="192">
        <f t="shared" si="13"/>
        <v>0</v>
      </c>
      <c r="AFQ26" s="192">
        <f t="shared" si="13"/>
        <v>0</v>
      </c>
      <c r="AFR26" s="192">
        <f t="shared" si="13"/>
        <v>0</v>
      </c>
      <c r="AFS26" s="192">
        <f t="shared" si="13"/>
        <v>0</v>
      </c>
      <c r="AFT26" s="192">
        <f t="shared" si="13"/>
        <v>0</v>
      </c>
      <c r="AFU26" s="192">
        <f t="shared" si="13"/>
        <v>0</v>
      </c>
      <c r="AFV26" s="192">
        <f t="shared" si="13"/>
        <v>0</v>
      </c>
      <c r="AFW26" s="192">
        <f t="shared" si="13"/>
        <v>0</v>
      </c>
      <c r="AFX26" s="192">
        <f t="shared" si="13"/>
        <v>0</v>
      </c>
      <c r="AFY26" s="192">
        <f t="shared" si="13"/>
        <v>0</v>
      </c>
      <c r="AFZ26" s="192">
        <f t="shared" si="13"/>
        <v>0</v>
      </c>
      <c r="AGA26" s="192">
        <f t="shared" si="13"/>
        <v>0</v>
      </c>
      <c r="AGB26" s="192">
        <f t="shared" si="13"/>
        <v>0</v>
      </c>
      <c r="AGC26" s="192">
        <f t="shared" si="13"/>
        <v>0</v>
      </c>
      <c r="AGD26" s="192">
        <f t="shared" si="13"/>
        <v>0</v>
      </c>
      <c r="AGE26" s="192">
        <f t="shared" si="13"/>
        <v>0</v>
      </c>
      <c r="AGF26" s="192">
        <f t="shared" si="13"/>
        <v>0</v>
      </c>
      <c r="AGG26" s="192">
        <f t="shared" si="13"/>
        <v>0</v>
      </c>
      <c r="AGH26" s="192">
        <f t="shared" si="13"/>
        <v>0</v>
      </c>
      <c r="AGI26" s="192">
        <f t="shared" si="13"/>
        <v>0</v>
      </c>
      <c r="AGJ26" s="192">
        <f t="shared" si="13"/>
        <v>0</v>
      </c>
      <c r="AGK26" s="192">
        <f t="shared" si="13"/>
        <v>0</v>
      </c>
      <c r="AGL26" s="192">
        <f t="shared" si="13"/>
        <v>0</v>
      </c>
      <c r="AGM26" s="192">
        <f t="shared" si="13"/>
        <v>0</v>
      </c>
      <c r="AGN26" s="192">
        <f t="shared" si="13"/>
        <v>0</v>
      </c>
      <c r="AGO26" s="192">
        <f t="shared" si="13"/>
        <v>0</v>
      </c>
      <c r="AGP26" s="192">
        <f t="shared" si="13"/>
        <v>0</v>
      </c>
      <c r="AGQ26" s="192">
        <f t="shared" si="13"/>
        <v>0</v>
      </c>
      <c r="AGR26" s="192">
        <f t="shared" si="13"/>
        <v>0</v>
      </c>
      <c r="AGS26" s="192">
        <f t="shared" si="13"/>
        <v>0</v>
      </c>
      <c r="AGT26" s="192">
        <f t="shared" si="13"/>
        <v>0</v>
      </c>
      <c r="AGU26" s="192">
        <f t="shared" si="13"/>
        <v>0</v>
      </c>
      <c r="AGV26" s="192">
        <f t="shared" si="13"/>
        <v>0</v>
      </c>
      <c r="AGW26" s="192">
        <f t="shared" si="13"/>
        <v>0</v>
      </c>
      <c r="AGX26" s="192">
        <f t="shared" si="13"/>
        <v>0</v>
      </c>
      <c r="AGY26" s="192">
        <f t="shared" si="13"/>
        <v>0</v>
      </c>
      <c r="AGZ26" s="192">
        <f t="shared" si="13"/>
        <v>0</v>
      </c>
      <c r="AHA26" s="192">
        <f t="shared" si="13"/>
        <v>0</v>
      </c>
      <c r="AHB26" s="192">
        <f t="shared" si="13"/>
        <v>0</v>
      </c>
      <c r="AHC26" s="192">
        <f t="shared" si="13"/>
        <v>0</v>
      </c>
      <c r="AHD26" s="192">
        <f t="shared" si="13"/>
        <v>0</v>
      </c>
      <c r="AHE26" s="192">
        <f t="shared" si="13"/>
        <v>0</v>
      </c>
      <c r="AHF26" s="192">
        <f t="shared" si="13"/>
        <v>0</v>
      </c>
      <c r="AHG26" s="192">
        <f t="shared" si="13"/>
        <v>0</v>
      </c>
      <c r="AHH26" s="192">
        <f t="shared" si="13"/>
        <v>0</v>
      </c>
      <c r="AHI26" s="192">
        <f t="shared" si="13"/>
        <v>0</v>
      </c>
      <c r="AHJ26" s="192">
        <f t="shared" si="13"/>
        <v>0</v>
      </c>
      <c r="AHK26" s="192">
        <f t="shared" si="13"/>
        <v>0</v>
      </c>
      <c r="AHL26" s="192">
        <f t="shared" si="13"/>
        <v>0</v>
      </c>
      <c r="AHM26" s="192">
        <f t="shared" si="13"/>
        <v>0</v>
      </c>
      <c r="AHN26" s="192">
        <f t="shared" si="13"/>
        <v>0</v>
      </c>
      <c r="AHO26" s="192">
        <f t="shared" si="13"/>
        <v>0</v>
      </c>
      <c r="AHP26" s="192">
        <f t="shared" ref="AHP26:AKA26" si="14">SUM(AHP27:AHP31)</f>
        <v>0</v>
      </c>
      <c r="AHQ26" s="192">
        <f t="shared" si="14"/>
        <v>0</v>
      </c>
      <c r="AHR26" s="192">
        <f t="shared" si="14"/>
        <v>0</v>
      </c>
      <c r="AHS26" s="192">
        <f t="shared" si="14"/>
        <v>0</v>
      </c>
      <c r="AHT26" s="192">
        <f t="shared" si="14"/>
        <v>0</v>
      </c>
      <c r="AHU26" s="192">
        <f t="shared" si="14"/>
        <v>0</v>
      </c>
      <c r="AHV26" s="192">
        <f t="shared" si="14"/>
        <v>0</v>
      </c>
      <c r="AHW26" s="192">
        <f t="shared" si="14"/>
        <v>0</v>
      </c>
      <c r="AHX26" s="192">
        <f t="shared" si="14"/>
        <v>0</v>
      </c>
      <c r="AHY26" s="192">
        <f t="shared" si="14"/>
        <v>0</v>
      </c>
      <c r="AHZ26" s="192">
        <f t="shared" si="14"/>
        <v>0</v>
      </c>
      <c r="AIA26" s="192">
        <f t="shared" si="14"/>
        <v>0</v>
      </c>
      <c r="AIB26" s="192">
        <f t="shared" si="14"/>
        <v>0</v>
      </c>
      <c r="AIC26" s="192">
        <f t="shared" si="14"/>
        <v>0</v>
      </c>
      <c r="AID26" s="192">
        <f t="shared" si="14"/>
        <v>0</v>
      </c>
      <c r="AIE26" s="192">
        <f t="shared" si="14"/>
        <v>0</v>
      </c>
      <c r="AIF26" s="192">
        <f t="shared" si="14"/>
        <v>0</v>
      </c>
      <c r="AIG26" s="192">
        <f t="shared" si="14"/>
        <v>0</v>
      </c>
      <c r="AIH26" s="192">
        <f t="shared" si="14"/>
        <v>0</v>
      </c>
      <c r="AII26" s="192">
        <f t="shared" si="14"/>
        <v>0</v>
      </c>
      <c r="AIJ26" s="192">
        <f t="shared" si="14"/>
        <v>0</v>
      </c>
      <c r="AIK26" s="192">
        <f t="shared" si="14"/>
        <v>0</v>
      </c>
      <c r="AIL26" s="192">
        <f t="shared" si="14"/>
        <v>0</v>
      </c>
      <c r="AIM26" s="192">
        <f t="shared" si="14"/>
        <v>0</v>
      </c>
      <c r="AIN26" s="192">
        <f t="shared" si="14"/>
        <v>0</v>
      </c>
      <c r="AIO26" s="192">
        <f t="shared" si="14"/>
        <v>0</v>
      </c>
      <c r="AIP26" s="192">
        <f t="shared" si="14"/>
        <v>0</v>
      </c>
      <c r="AIQ26" s="192">
        <f t="shared" si="14"/>
        <v>0</v>
      </c>
      <c r="AIR26" s="192">
        <f t="shared" si="14"/>
        <v>0</v>
      </c>
      <c r="AIS26" s="192">
        <f t="shared" si="14"/>
        <v>0</v>
      </c>
      <c r="AIT26" s="192">
        <f t="shared" si="14"/>
        <v>0</v>
      </c>
      <c r="AIU26" s="192">
        <f t="shared" si="14"/>
        <v>0</v>
      </c>
      <c r="AIV26" s="192">
        <f t="shared" si="14"/>
        <v>0</v>
      </c>
      <c r="AIW26" s="192">
        <f t="shared" si="14"/>
        <v>0</v>
      </c>
      <c r="AIX26" s="192">
        <f t="shared" si="14"/>
        <v>0</v>
      </c>
      <c r="AIY26" s="192">
        <f t="shared" si="14"/>
        <v>0</v>
      </c>
      <c r="AIZ26" s="192">
        <f t="shared" si="14"/>
        <v>0</v>
      </c>
      <c r="AJA26" s="192">
        <f t="shared" si="14"/>
        <v>0</v>
      </c>
      <c r="AJB26" s="192">
        <f t="shared" si="14"/>
        <v>0</v>
      </c>
      <c r="AJC26" s="192">
        <f t="shared" si="14"/>
        <v>0</v>
      </c>
      <c r="AJD26" s="192">
        <f t="shared" si="14"/>
        <v>0</v>
      </c>
      <c r="AJE26" s="192">
        <f t="shared" si="14"/>
        <v>0</v>
      </c>
      <c r="AJF26" s="192">
        <f t="shared" si="14"/>
        <v>0</v>
      </c>
      <c r="AJG26" s="192">
        <f t="shared" si="14"/>
        <v>0</v>
      </c>
      <c r="AJH26" s="192">
        <f t="shared" si="14"/>
        <v>0</v>
      </c>
      <c r="AJI26" s="192">
        <f t="shared" si="14"/>
        <v>0</v>
      </c>
      <c r="AJJ26" s="192">
        <f t="shared" si="14"/>
        <v>0</v>
      </c>
      <c r="AJK26" s="192">
        <f t="shared" si="14"/>
        <v>0</v>
      </c>
      <c r="AJL26" s="192">
        <f t="shared" si="14"/>
        <v>0</v>
      </c>
      <c r="AJM26" s="192">
        <f t="shared" si="14"/>
        <v>0</v>
      </c>
      <c r="AJN26" s="192">
        <f t="shared" si="14"/>
        <v>0</v>
      </c>
      <c r="AJO26" s="192">
        <f t="shared" si="14"/>
        <v>0</v>
      </c>
      <c r="AJP26" s="192">
        <f t="shared" si="14"/>
        <v>0</v>
      </c>
      <c r="AJQ26" s="192">
        <f t="shared" si="14"/>
        <v>0</v>
      </c>
      <c r="AJR26" s="192">
        <f t="shared" si="14"/>
        <v>0</v>
      </c>
      <c r="AJS26" s="192">
        <f t="shared" si="14"/>
        <v>0</v>
      </c>
      <c r="AJT26" s="192">
        <f t="shared" si="14"/>
        <v>0</v>
      </c>
      <c r="AJU26" s="192">
        <f t="shared" si="14"/>
        <v>0</v>
      </c>
      <c r="AJV26" s="192">
        <f t="shared" si="14"/>
        <v>0</v>
      </c>
      <c r="AJW26" s="192">
        <f t="shared" si="14"/>
        <v>0</v>
      </c>
      <c r="AJX26" s="192">
        <f t="shared" si="14"/>
        <v>0</v>
      </c>
      <c r="AJY26" s="192">
        <f t="shared" si="14"/>
        <v>0</v>
      </c>
      <c r="AJZ26" s="192">
        <f t="shared" si="14"/>
        <v>0</v>
      </c>
      <c r="AKA26" s="192">
        <f t="shared" si="14"/>
        <v>0</v>
      </c>
      <c r="AKB26" s="192">
        <f t="shared" ref="AKB26:AMM26" si="15">SUM(AKB27:AKB31)</f>
        <v>0</v>
      </c>
      <c r="AKC26" s="192">
        <f t="shared" si="15"/>
        <v>0</v>
      </c>
      <c r="AKD26" s="192">
        <f t="shared" si="15"/>
        <v>0</v>
      </c>
      <c r="AKE26" s="192">
        <f t="shared" si="15"/>
        <v>0</v>
      </c>
      <c r="AKF26" s="192">
        <f t="shared" si="15"/>
        <v>0</v>
      </c>
      <c r="AKG26" s="192">
        <f t="shared" si="15"/>
        <v>0</v>
      </c>
      <c r="AKH26" s="192">
        <f t="shared" si="15"/>
        <v>0</v>
      </c>
      <c r="AKI26" s="192">
        <f t="shared" si="15"/>
        <v>0</v>
      </c>
      <c r="AKJ26" s="192">
        <f t="shared" si="15"/>
        <v>0</v>
      </c>
      <c r="AKK26" s="192">
        <f t="shared" si="15"/>
        <v>0</v>
      </c>
      <c r="AKL26" s="192">
        <f t="shared" si="15"/>
        <v>0</v>
      </c>
      <c r="AKM26" s="192">
        <f t="shared" si="15"/>
        <v>0</v>
      </c>
      <c r="AKN26" s="192">
        <f t="shared" si="15"/>
        <v>0</v>
      </c>
      <c r="AKO26" s="192">
        <f t="shared" si="15"/>
        <v>0</v>
      </c>
      <c r="AKP26" s="192">
        <f t="shared" si="15"/>
        <v>0</v>
      </c>
      <c r="AKQ26" s="192">
        <f t="shared" si="15"/>
        <v>0</v>
      </c>
      <c r="AKR26" s="192">
        <f t="shared" si="15"/>
        <v>0</v>
      </c>
      <c r="AKS26" s="192">
        <f t="shared" si="15"/>
        <v>0</v>
      </c>
      <c r="AKT26" s="192">
        <f t="shared" si="15"/>
        <v>0</v>
      </c>
      <c r="AKU26" s="192">
        <f t="shared" si="15"/>
        <v>0</v>
      </c>
      <c r="AKV26" s="192">
        <f t="shared" si="15"/>
        <v>0</v>
      </c>
      <c r="AKW26" s="192">
        <f t="shared" si="15"/>
        <v>0</v>
      </c>
      <c r="AKX26" s="192">
        <f t="shared" si="15"/>
        <v>0</v>
      </c>
      <c r="AKY26" s="192">
        <f t="shared" si="15"/>
        <v>0</v>
      </c>
      <c r="AKZ26" s="192">
        <f t="shared" si="15"/>
        <v>0</v>
      </c>
      <c r="ALA26" s="192">
        <f t="shared" si="15"/>
        <v>0</v>
      </c>
      <c r="ALB26" s="192">
        <f t="shared" si="15"/>
        <v>0</v>
      </c>
      <c r="ALC26" s="192">
        <f t="shared" si="15"/>
        <v>0</v>
      </c>
      <c r="ALD26" s="192">
        <f t="shared" si="15"/>
        <v>0</v>
      </c>
      <c r="ALE26" s="192">
        <f t="shared" si="15"/>
        <v>0</v>
      </c>
      <c r="ALF26" s="192">
        <f t="shared" si="15"/>
        <v>0</v>
      </c>
      <c r="ALG26" s="192">
        <f t="shared" si="15"/>
        <v>0</v>
      </c>
      <c r="ALH26" s="192">
        <f t="shared" si="15"/>
        <v>0</v>
      </c>
      <c r="ALI26" s="192">
        <f t="shared" si="15"/>
        <v>0</v>
      </c>
      <c r="ALJ26" s="192">
        <f t="shared" si="15"/>
        <v>0</v>
      </c>
      <c r="ALK26" s="192">
        <f t="shared" si="15"/>
        <v>0</v>
      </c>
      <c r="ALL26" s="192">
        <f t="shared" si="15"/>
        <v>0</v>
      </c>
      <c r="ALM26" s="192">
        <f t="shared" si="15"/>
        <v>0</v>
      </c>
      <c r="ALN26" s="192">
        <f t="shared" si="15"/>
        <v>0</v>
      </c>
      <c r="ALO26" s="192">
        <f t="shared" si="15"/>
        <v>0</v>
      </c>
      <c r="ALP26" s="192">
        <f t="shared" si="15"/>
        <v>0</v>
      </c>
      <c r="ALQ26" s="192">
        <f t="shared" si="15"/>
        <v>0</v>
      </c>
      <c r="ALR26" s="192">
        <f t="shared" si="15"/>
        <v>0</v>
      </c>
      <c r="ALS26" s="192">
        <f t="shared" si="15"/>
        <v>0</v>
      </c>
      <c r="ALT26" s="192">
        <f t="shared" si="15"/>
        <v>0</v>
      </c>
      <c r="ALU26" s="192">
        <f t="shared" si="15"/>
        <v>0</v>
      </c>
      <c r="ALV26" s="192">
        <f t="shared" si="15"/>
        <v>0</v>
      </c>
      <c r="ALW26" s="192">
        <f t="shared" si="15"/>
        <v>0</v>
      </c>
      <c r="ALX26" s="192">
        <f t="shared" si="15"/>
        <v>0</v>
      </c>
      <c r="ALY26" s="192">
        <f t="shared" si="15"/>
        <v>0</v>
      </c>
      <c r="ALZ26" s="192">
        <f t="shared" si="15"/>
        <v>0</v>
      </c>
      <c r="AMA26" s="192">
        <f t="shared" si="15"/>
        <v>0</v>
      </c>
      <c r="AMB26" s="192">
        <f t="shared" si="15"/>
        <v>0</v>
      </c>
      <c r="AMC26" s="192">
        <f t="shared" si="15"/>
        <v>0</v>
      </c>
      <c r="AMD26" s="192">
        <f t="shared" si="15"/>
        <v>0</v>
      </c>
      <c r="AME26" s="192">
        <f t="shared" si="15"/>
        <v>0</v>
      </c>
      <c r="AMF26" s="192">
        <f t="shared" si="15"/>
        <v>0</v>
      </c>
      <c r="AMG26" s="192">
        <f t="shared" si="15"/>
        <v>0</v>
      </c>
      <c r="AMH26" s="192">
        <f t="shared" si="15"/>
        <v>0</v>
      </c>
      <c r="AMI26" s="192">
        <f t="shared" si="15"/>
        <v>0</v>
      </c>
      <c r="AMJ26" s="192">
        <f t="shared" si="15"/>
        <v>0</v>
      </c>
      <c r="AMK26" s="192">
        <f t="shared" si="15"/>
        <v>0</v>
      </c>
      <c r="AML26" s="192">
        <f t="shared" si="15"/>
        <v>0</v>
      </c>
      <c r="AMM26" s="192">
        <f t="shared" si="15"/>
        <v>0</v>
      </c>
      <c r="AMN26" s="192">
        <f t="shared" ref="AMN26:AOY26" si="16">SUM(AMN27:AMN31)</f>
        <v>0</v>
      </c>
      <c r="AMO26" s="192">
        <f t="shared" si="16"/>
        <v>0</v>
      </c>
      <c r="AMP26" s="192">
        <f t="shared" si="16"/>
        <v>0</v>
      </c>
      <c r="AMQ26" s="192">
        <f t="shared" si="16"/>
        <v>0</v>
      </c>
      <c r="AMR26" s="192">
        <f t="shared" si="16"/>
        <v>0</v>
      </c>
      <c r="AMS26" s="192">
        <f t="shared" si="16"/>
        <v>0</v>
      </c>
      <c r="AMT26" s="192">
        <f t="shared" si="16"/>
        <v>0</v>
      </c>
      <c r="AMU26" s="192">
        <f t="shared" si="16"/>
        <v>0</v>
      </c>
      <c r="AMV26" s="192">
        <f t="shared" si="16"/>
        <v>0</v>
      </c>
      <c r="AMW26" s="192">
        <f t="shared" si="16"/>
        <v>0</v>
      </c>
      <c r="AMX26" s="192">
        <f t="shared" si="16"/>
        <v>0</v>
      </c>
      <c r="AMY26" s="192">
        <f t="shared" si="16"/>
        <v>0</v>
      </c>
      <c r="AMZ26" s="192">
        <f t="shared" si="16"/>
        <v>0</v>
      </c>
      <c r="ANA26" s="192">
        <f t="shared" si="16"/>
        <v>0</v>
      </c>
      <c r="ANB26" s="192">
        <f t="shared" si="16"/>
        <v>0</v>
      </c>
      <c r="ANC26" s="192">
        <f t="shared" si="16"/>
        <v>0</v>
      </c>
      <c r="AND26" s="192">
        <f t="shared" si="16"/>
        <v>0</v>
      </c>
      <c r="ANE26" s="192">
        <f t="shared" si="16"/>
        <v>0</v>
      </c>
      <c r="ANF26" s="192">
        <f t="shared" si="16"/>
        <v>0</v>
      </c>
      <c r="ANG26" s="192">
        <f t="shared" si="16"/>
        <v>0</v>
      </c>
      <c r="ANH26" s="192">
        <f t="shared" si="16"/>
        <v>0</v>
      </c>
      <c r="ANI26" s="192">
        <f t="shared" si="16"/>
        <v>0</v>
      </c>
      <c r="ANJ26" s="192">
        <f t="shared" si="16"/>
        <v>0</v>
      </c>
      <c r="ANK26" s="192">
        <f t="shared" si="16"/>
        <v>0</v>
      </c>
      <c r="ANL26" s="192">
        <f t="shared" si="16"/>
        <v>0</v>
      </c>
      <c r="ANM26" s="192">
        <f t="shared" si="16"/>
        <v>0</v>
      </c>
      <c r="ANN26" s="192">
        <f t="shared" si="16"/>
        <v>0</v>
      </c>
      <c r="ANO26" s="192">
        <f t="shared" si="16"/>
        <v>0</v>
      </c>
      <c r="ANP26" s="192">
        <f t="shared" si="16"/>
        <v>0</v>
      </c>
      <c r="ANQ26" s="192">
        <f t="shared" si="16"/>
        <v>0</v>
      </c>
      <c r="ANR26" s="192">
        <f t="shared" si="16"/>
        <v>0</v>
      </c>
      <c r="ANS26" s="192">
        <f t="shared" si="16"/>
        <v>0</v>
      </c>
      <c r="ANT26" s="192">
        <f t="shared" si="16"/>
        <v>0</v>
      </c>
      <c r="ANU26" s="192">
        <f t="shared" si="16"/>
        <v>0</v>
      </c>
      <c r="ANV26" s="192">
        <f t="shared" si="16"/>
        <v>0</v>
      </c>
      <c r="ANW26" s="192">
        <f t="shared" si="16"/>
        <v>0</v>
      </c>
      <c r="ANX26" s="192">
        <f t="shared" si="16"/>
        <v>0</v>
      </c>
      <c r="ANY26" s="192">
        <f t="shared" si="16"/>
        <v>0</v>
      </c>
      <c r="ANZ26" s="192">
        <f t="shared" si="16"/>
        <v>0</v>
      </c>
      <c r="AOA26" s="192">
        <f t="shared" si="16"/>
        <v>0</v>
      </c>
      <c r="AOB26" s="192">
        <f t="shared" si="16"/>
        <v>0</v>
      </c>
      <c r="AOC26" s="192">
        <f t="shared" si="16"/>
        <v>0</v>
      </c>
      <c r="AOD26" s="192">
        <f t="shared" si="16"/>
        <v>0</v>
      </c>
      <c r="AOE26" s="192">
        <f t="shared" si="16"/>
        <v>0</v>
      </c>
      <c r="AOF26" s="192">
        <f t="shared" si="16"/>
        <v>0</v>
      </c>
      <c r="AOG26" s="192">
        <f t="shared" si="16"/>
        <v>0</v>
      </c>
      <c r="AOH26" s="192">
        <f t="shared" si="16"/>
        <v>0</v>
      </c>
      <c r="AOI26" s="192">
        <f t="shared" si="16"/>
        <v>0</v>
      </c>
      <c r="AOJ26" s="192">
        <f t="shared" si="16"/>
        <v>0</v>
      </c>
      <c r="AOK26" s="192">
        <f t="shared" si="16"/>
        <v>0</v>
      </c>
      <c r="AOL26" s="192">
        <f t="shared" si="16"/>
        <v>0</v>
      </c>
      <c r="AOM26" s="192">
        <f t="shared" si="16"/>
        <v>0</v>
      </c>
      <c r="AON26" s="192">
        <f t="shared" si="16"/>
        <v>0</v>
      </c>
      <c r="AOO26" s="192">
        <f t="shared" si="16"/>
        <v>0</v>
      </c>
      <c r="AOP26" s="192">
        <f t="shared" si="16"/>
        <v>0</v>
      </c>
      <c r="AOQ26" s="192">
        <f t="shared" si="16"/>
        <v>0</v>
      </c>
      <c r="AOR26" s="192">
        <f t="shared" si="16"/>
        <v>0</v>
      </c>
      <c r="AOS26" s="192">
        <f t="shared" si="16"/>
        <v>0</v>
      </c>
      <c r="AOT26" s="192">
        <f t="shared" si="16"/>
        <v>0</v>
      </c>
      <c r="AOU26" s="192">
        <f t="shared" si="16"/>
        <v>0</v>
      </c>
      <c r="AOV26" s="192">
        <f t="shared" si="16"/>
        <v>0</v>
      </c>
      <c r="AOW26" s="192">
        <f t="shared" si="16"/>
        <v>0</v>
      </c>
      <c r="AOX26" s="192">
        <f t="shared" si="16"/>
        <v>0</v>
      </c>
      <c r="AOY26" s="192">
        <f t="shared" si="16"/>
        <v>0</v>
      </c>
      <c r="AOZ26" s="192">
        <f t="shared" ref="AOZ26:ARK26" si="17">SUM(AOZ27:AOZ31)</f>
        <v>0</v>
      </c>
      <c r="APA26" s="192">
        <f t="shared" si="17"/>
        <v>0</v>
      </c>
      <c r="APB26" s="192">
        <f t="shared" si="17"/>
        <v>0</v>
      </c>
      <c r="APC26" s="192">
        <f t="shared" si="17"/>
        <v>0</v>
      </c>
      <c r="APD26" s="192">
        <f t="shared" si="17"/>
        <v>0</v>
      </c>
      <c r="APE26" s="192">
        <f t="shared" si="17"/>
        <v>0</v>
      </c>
      <c r="APF26" s="192">
        <f t="shared" si="17"/>
        <v>0</v>
      </c>
      <c r="APG26" s="192">
        <f t="shared" si="17"/>
        <v>0</v>
      </c>
      <c r="APH26" s="192">
        <f t="shared" si="17"/>
        <v>0</v>
      </c>
      <c r="API26" s="192">
        <f t="shared" si="17"/>
        <v>0</v>
      </c>
      <c r="APJ26" s="192">
        <f t="shared" si="17"/>
        <v>0</v>
      </c>
      <c r="APK26" s="192">
        <f t="shared" si="17"/>
        <v>0</v>
      </c>
      <c r="APL26" s="192">
        <f t="shared" si="17"/>
        <v>0</v>
      </c>
      <c r="APM26" s="192">
        <f t="shared" si="17"/>
        <v>0</v>
      </c>
      <c r="APN26" s="192">
        <f t="shared" si="17"/>
        <v>0</v>
      </c>
      <c r="APO26" s="192">
        <f t="shared" si="17"/>
        <v>0</v>
      </c>
      <c r="APP26" s="192">
        <f t="shared" si="17"/>
        <v>0</v>
      </c>
      <c r="APQ26" s="192">
        <f t="shared" si="17"/>
        <v>0</v>
      </c>
      <c r="APR26" s="192">
        <f t="shared" si="17"/>
        <v>0</v>
      </c>
      <c r="APS26" s="192">
        <f t="shared" si="17"/>
        <v>0</v>
      </c>
      <c r="APT26" s="192">
        <f t="shared" si="17"/>
        <v>0</v>
      </c>
      <c r="APU26" s="192">
        <f t="shared" si="17"/>
        <v>0</v>
      </c>
      <c r="APV26" s="192">
        <f t="shared" si="17"/>
        <v>0</v>
      </c>
      <c r="APW26" s="192">
        <f t="shared" si="17"/>
        <v>0</v>
      </c>
      <c r="APX26" s="192">
        <f t="shared" si="17"/>
        <v>0</v>
      </c>
      <c r="APY26" s="192">
        <f t="shared" si="17"/>
        <v>0</v>
      </c>
      <c r="APZ26" s="192">
        <f t="shared" si="17"/>
        <v>0</v>
      </c>
      <c r="AQA26" s="192">
        <f t="shared" si="17"/>
        <v>0</v>
      </c>
      <c r="AQB26" s="192">
        <f t="shared" si="17"/>
        <v>0</v>
      </c>
      <c r="AQC26" s="192">
        <f t="shared" si="17"/>
        <v>0</v>
      </c>
      <c r="AQD26" s="192">
        <f t="shared" si="17"/>
        <v>0</v>
      </c>
      <c r="AQE26" s="192">
        <f t="shared" si="17"/>
        <v>0</v>
      </c>
      <c r="AQF26" s="192">
        <f t="shared" si="17"/>
        <v>0</v>
      </c>
      <c r="AQG26" s="192">
        <f t="shared" si="17"/>
        <v>0</v>
      </c>
      <c r="AQH26" s="192">
        <f t="shared" si="17"/>
        <v>0</v>
      </c>
      <c r="AQI26" s="192">
        <f t="shared" si="17"/>
        <v>0</v>
      </c>
      <c r="AQJ26" s="192">
        <f t="shared" si="17"/>
        <v>0</v>
      </c>
      <c r="AQK26" s="192">
        <f t="shared" si="17"/>
        <v>0</v>
      </c>
      <c r="AQL26" s="192">
        <f t="shared" si="17"/>
        <v>0</v>
      </c>
      <c r="AQM26" s="192">
        <f t="shared" si="17"/>
        <v>0</v>
      </c>
      <c r="AQN26" s="192">
        <f t="shared" si="17"/>
        <v>0</v>
      </c>
      <c r="AQO26" s="192">
        <f t="shared" si="17"/>
        <v>0</v>
      </c>
      <c r="AQP26" s="192">
        <f t="shared" si="17"/>
        <v>0</v>
      </c>
      <c r="AQQ26" s="192">
        <f t="shared" si="17"/>
        <v>0</v>
      </c>
      <c r="AQR26" s="192">
        <f t="shared" si="17"/>
        <v>0</v>
      </c>
      <c r="AQS26" s="192">
        <f t="shared" si="17"/>
        <v>0</v>
      </c>
      <c r="AQT26" s="192">
        <f t="shared" si="17"/>
        <v>0</v>
      </c>
      <c r="AQU26" s="192">
        <f t="shared" si="17"/>
        <v>0</v>
      </c>
      <c r="AQV26" s="192">
        <f t="shared" si="17"/>
        <v>0</v>
      </c>
      <c r="AQW26" s="192">
        <f t="shared" si="17"/>
        <v>0</v>
      </c>
      <c r="AQX26" s="192">
        <f t="shared" si="17"/>
        <v>0</v>
      </c>
      <c r="AQY26" s="192">
        <f t="shared" si="17"/>
        <v>0</v>
      </c>
      <c r="AQZ26" s="192">
        <f t="shared" si="17"/>
        <v>0</v>
      </c>
      <c r="ARA26" s="192">
        <f t="shared" si="17"/>
        <v>0</v>
      </c>
      <c r="ARB26" s="192">
        <f t="shared" si="17"/>
        <v>0</v>
      </c>
      <c r="ARC26" s="192">
        <f t="shared" si="17"/>
        <v>0</v>
      </c>
      <c r="ARD26" s="192">
        <f t="shared" si="17"/>
        <v>0</v>
      </c>
      <c r="ARE26" s="192">
        <f t="shared" si="17"/>
        <v>0</v>
      </c>
      <c r="ARF26" s="192">
        <f t="shared" si="17"/>
        <v>0</v>
      </c>
      <c r="ARG26" s="192">
        <f t="shared" si="17"/>
        <v>0</v>
      </c>
      <c r="ARH26" s="192">
        <f t="shared" si="17"/>
        <v>0</v>
      </c>
      <c r="ARI26" s="192">
        <f t="shared" si="17"/>
        <v>0</v>
      </c>
      <c r="ARJ26" s="192">
        <f t="shared" si="17"/>
        <v>0</v>
      </c>
      <c r="ARK26" s="192">
        <f t="shared" si="17"/>
        <v>0</v>
      </c>
      <c r="ARL26" s="192">
        <f t="shared" ref="ARL26:ATW26" si="18">SUM(ARL27:ARL31)</f>
        <v>0</v>
      </c>
      <c r="ARM26" s="192">
        <f t="shared" si="18"/>
        <v>0</v>
      </c>
      <c r="ARN26" s="192">
        <f t="shared" si="18"/>
        <v>0</v>
      </c>
      <c r="ARO26" s="192">
        <f t="shared" si="18"/>
        <v>0</v>
      </c>
      <c r="ARP26" s="192">
        <f t="shared" si="18"/>
        <v>0</v>
      </c>
      <c r="ARQ26" s="192">
        <f t="shared" si="18"/>
        <v>0</v>
      </c>
      <c r="ARR26" s="192">
        <f t="shared" si="18"/>
        <v>0</v>
      </c>
      <c r="ARS26" s="192">
        <f t="shared" si="18"/>
        <v>0</v>
      </c>
      <c r="ART26" s="192">
        <f t="shared" si="18"/>
        <v>0</v>
      </c>
      <c r="ARU26" s="192">
        <f t="shared" si="18"/>
        <v>0</v>
      </c>
      <c r="ARV26" s="192">
        <f t="shared" si="18"/>
        <v>0</v>
      </c>
      <c r="ARW26" s="192">
        <f t="shared" si="18"/>
        <v>0</v>
      </c>
      <c r="ARX26" s="192">
        <f t="shared" si="18"/>
        <v>0</v>
      </c>
      <c r="ARY26" s="192">
        <f t="shared" si="18"/>
        <v>0</v>
      </c>
      <c r="ARZ26" s="192">
        <f t="shared" si="18"/>
        <v>0</v>
      </c>
      <c r="ASA26" s="192">
        <f t="shared" si="18"/>
        <v>0</v>
      </c>
      <c r="ASB26" s="192">
        <f t="shared" si="18"/>
        <v>0</v>
      </c>
      <c r="ASC26" s="192">
        <f t="shared" si="18"/>
        <v>0</v>
      </c>
      <c r="ASD26" s="192">
        <f t="shared" si="18"/>
        <v>0</v>
      </c>
      <c r="ASE26" s="192">
        <f t="shared" si="18"/>
        <v>0</v>
      </c>
      <c r="ASF26" s="192">
        <f t="shared" si="18"/>
        <v>0</v>
      </c>
      <c r="ASG26" s="192">
        <f t="shared" si="18"/>
        <v>0</v>
      </c>
      <c r="ASH26" s="192">
        <f t="shared" si="18"/>
        <v>0</v>
      </c>
      <c r="ASI26" s="192">
        <f t="shared" si="18"/>
        <v>0</v>
      </c>
      <c r="ASJ26" s="192">
        <f t="shared" si="18"/>
        <v>0</v>
      </c>
      <c r="ASK26" s="192">
        <f t="shared" si="18"/>
        <v>0</v>
      </c>
      <c r="ASL26" s="192">
        <f t="shared" si="18"/>
        <v>0</v>
      </c>
      <c r="ASM26" s="192">
        <f t="shared" si="18"/>
        <v>0</v>
      </c>
      <c r="ASN26" s="192">
        <f t="shared" si="18"/>
        <v>0</v>
      </c>
      <c r="ASO26" s="192">
        <f t="shared" si="18"/>
        <v>0</v>
      </c>
      <c r="ASP26" s="192">
        <f t="shared" si="18"/>
        <v>0</v>
      </c>
      <c r="ASQ26" s="192">
        <f t="shared" si="18"/>
        <v>0</v>
      </c>
      <c r="ASR26" s="192">
        <f t="shared" si="18"/>
        <v>0</v>
      </c>
      <c r="ASS26" s="192">
        <f t="shared" si="18"/>
        <v>0</v>
      </c>
      <c r="AST26" s="192">
        <f t="shared" si="18"/>
        <v>0</v>
      </c>
      <c r="ASU26" s="192">
        <f t="shared" si="18"/>
        <v>0</v>
      </c>
      <c r="ASV26" s="192">
        <f t="shared" si="18"/>
        <v>0</v>
      </c>
      <c r="ASW26" s="192">
        <f t="shared" si="18"/>
        <v>0</v>
      </c>
      <c r="ASX26" s="192">
        <f t="shared" si="18"/>
        <v>0</v>
      </c>
      <c r="ASY26" s="192">
        <f t="shared" si="18"/>
        <v>0</v>
      </c>
      <c r="ASZ26" s="192">
        <f t="shared" si="18"/>
        <v>0</v>
      </c>
      <c r="ATA26" s="192">
        <f t="shared" si="18"/>
        <v>0</v>
      </c>
      <c r="ATB26" s="192">
        <f t="shared" si="18"/>
        <v>0</v>
      </c>
      <c r="ATC26" s="192">
        <f t="shared" si="18"/>
        <v>0</v>
      </c>
      <c r="ATD26" s="192">
        <f t="shared" si="18"/>
        <v>0</v>
      </c>
      <c r="ATE26" s="192">
        <f t="shared" si="18"/>
        <v>0</v>
      </c>
      <c r="ATF26" s="192">
        <f t="shared" si="18"/>
        <v>0</v>
      </c>
      <c r="ATG26" s="192">
        <f t="shared" si="18"/>
        <v>0</v>
      </c>
      <c r="ATH26" s="192">
        <f t="shared" si="18"/>
        <v>0</v>
      </c>
      <c r="ATI26" s="192">
        <f t="shared" si="18"/>
        <v>0</v>
      </c>
      <c r="ATJ26" s="192">
        <f t="shared" si="18"/>
        <v>0</v>
      </c>
      <c r="ATK26" s="192">
        <f t="shared" si="18"/>
        <v>0</v>
      </c>
      <c r="ATL26" s="192">
        <f t="shared" si="18"/>
        <v>0</v>
      </c>
      <c r="ATM26" s="192">
        <f t="shared" si="18"/>
        <v>0</v>
      </c>
      <c r="ATN26" s="192">
        <f t="shared" si="18"/>
        <v>0</v>
      </c>
      <c r="ATO26" s="192">
        <f t="shared" si="18"/>
        <v>0</v>
      </c>
      <c r="ATP26" s="192">
        <f t="shared" si="18"/>
        <v>0</v>
      </c>
      <c r="ATQ26" s="192">
        <f t="shared" si="18"/>
        <v>0</v>
      </c>
      <c r="ATR26" s="192">
        <f t="shared" si="18"/>
        <v>0</v>
      </c>
      <c r="ATS26" s="192">
        <f t="shared" si="18"/>
        <v>0</v>
      </c>
      <c r="ATT26" s="192">
        <f t="shared" si="18"/>
        <v>0</v>
      </c>
      <c r="ATU26" s="192">
        <f t="shared" si="18"/>
        <v>0</v>
      </c>
      <c r="ATV26" s="192">
        <f t="shared" si="18"/>
        <v>0</v>
      </c>
      <c r="ATW26" s="192">
        <f t="shared" si="18"/>
        <v>0</v>
      </c>
      <c r="ATX26" s="192">
        <f t="shared" ref="ATX26:AWI26" si="19">SUM(ATX27:ATX31)</f>
        <v>0</v>
      </c>
      <c r="ATY26" s="192">
        <f t="shared" si="19"/>
        <v>0</v>
      </c>
      <c r="ATZ26" s="192">
        <f t="shared" si="19"/>
        <v>0</v>
      </c>
      <c r="AUA26" s="192">
        <f t="shared" si="19"/>
        <v>0</v>
      </c>
      <c r="AUB26" s="192">
        <f t="shared" si="19"/>
        <v>0</v>
      </c>
      <c r="AUC26" s="192">
        <f t="shared" si="19"/>
        <v>0</v>
      </c>
      <c r="AUD26" s="192">
        <f t="shared" si="19"/>
        <v>0</v>
      </c>
      <c r="AUE26" s="192">
        <f t="shared" si="19"/>
        <v>0</v>
      </c>
      <c r="AUF26" s="192">
        <f t="shared" si="19"/>
        <v>0</v>
      </c>
      <c r="AUG26" s="192">
        <f t="shared" si="19"/>
        <v>0</v>
      </c>
      <c r="AUH26" s="192">
        <f t="shared" si="19"/>
        <v>0</v>
      </c>
      <c r="AUI26" s="192">
        <f t="shared" si="19"/>
        <v>0</v>
      </c>
      <c r="AUJ26" s="192">
        <f t="shared" si="19"/>
        <v>0</v>
      </c>
      <c r="AUK26" s="192">
        <f t="shared" si="19"/>
        <v>0</v>
      </c>
      <c r="AUL26" s="192">
        <f t="shared" si="19"/>
        <v>0</v>
      </c>
      <c r="AUM26" s="192">
        <f t="shared" si="19"/>
        <v>0</v>
      </c>
      <c r="AUN26" s="192">
        <f t="shared" si="19"/>
        <v>0</v>
      </c>
      <c r="AUO26" s="192">
        <f t="shared" si="19"/>
        <v>0</v>
      </c>
      <c r="AUP26" s="192">
        <f t="shared" si="19"/>
        <v>0</v>
      </c>
      <c r="AUQ26" s="192">
        <f t="shared" si="19"/>
        <v>0</v>
      </c>
      <c r="AUR26" s="192">
        <f t="shared" si="19"/>
        <v>0</v>
      </c>
      <c r="AUS26" s="192">
        <f t="shared" si="19"/>
        <v>0</v>
      </c>
      <c r="AUT26" s="192">
        <f t="shared" si="19"/>
        <v>0</v>
      </c>
      <c r="AUU26" s="192">
        <f t="shared" si="19"/>
        <v>0</v>
      </c>
      <c r="AUV26" s="192">
        <f t="shared" si="19"/>
        <v>0</v>
      </c>
      <c r="AUW26" s="192">
        <f t="shared" si="19"/>
        <v>0</v>
      </c>
      <c r="AUX26" s="192">
        <f t="shared" si="19"/>
        <v>0</v>
      </c>
      <c r="AUY26" s="192">
        <f t="shared" si="19"/>
        <v>0</v>
      </c>
      <c r="AUZ26" s="192">
        <f t="shared" si="19"/>
        <v>0</v>
      </c>
      <c r="AVA26" s="192">
        <f t="shared" si="19"/>
        <v>0</v>
      </c>
      <c r="AVB26" s="192">
        <f t="shared" si="19"/>
        <v>0</v>
      </c>
      <c r="AVC26" s="192">
        <f t="shared" si="19"/>
        <v>0</v>
      </c>
      <c r="AVD26" s="192">
        <f t="shared" si="19"/>
        <v>0</v>
      </c>
      <c r="AVE26" s="192">
        <f t="shared" si="19"/>
        <v>0</v>
      </c>
      <c r="AVF26" s="192">
        <f t="shared" si="19"/>
        <v>0</v>
      </c>
      <c r="AVG26" s="192">
        <f t="shared" si="19"/>
        <v>0</v>
      </c>
      <c r="AVH26" s="192">
        <f t="shared" si="19"/>
        <v>0</v>
      </c>
      <c r="AVI26" s="192">
        <f t="shared" si="19"/>
        <v>0</v>
      </c>
      <c r="AVJ26" s="192">
        <f t="shared" si="19"/>
        <v>0</v>
      </c>
      <c r="AVK26" s="192">
        <f t="shared" si="19"/>
        <v>0</v>
      </c>
      <c r="AVL26" s="192">
        <f t="shared" si="19"/>
        <v>0</v>
      </c>
      <c r="AVM26" s="192">
        <f t="shared" si="19"/>
        <v>0</v>
      </c>
      <c r="AVN26" s="192">
        <f t="shared" si="19"/>
        <v>0</v>
      </c>
      <c r="AVO26" s="192">
        <f t="shared" si="19"/>
        <v>0</v>
      </c>
      <c r="AVP26" s="192">
        <f t="shared" si="19"/>
        <v>0</v>
      </c>
      <c r="AVQ26" s="192">
        <f t="shared" si="19"/>
        <v>0</v>
      </c>
      <c r="AVR26" s="192">
        <f t="shared" si="19"/>
        <v>0</v>
      </c>
      <c r="AVS26" s="192">
        <f t="shared" si="19"/>
        <v>0</v>
      </c>
      <c r="AVT26" s="192">
        <f t="shared" si="19"/>
        <v>0</v>
      </c>
      <c r="AVU26" s="192">
        <f t="shared" si="19"/>
        <v>0</v>
      </c>
      <c r="AVV26" s="192">
        <f t="shared" si="19"/>
        <v>0</v>
      </c>
      <c r="AVW26" s="192">
        <f t="shared" si="19"/>
        <v>0</v>
      </c>
      <c r="AVX26" s="192">
        <f t="shared" si="19"/>
        <v>0</v>
      </c>
      <c r="AVY26" s="192">
        <f t="shared" si="19"/>
        <v>0</v>
      </c>
      <c r="AVZ26" s="192">
        <f t="shared" si="19"/>
        <v>0</v>
      </c>
      <c r="AWA26" s="192">
        <f t="shared" si="19"/>
        <v>0</v>
      </c>
      <c r="AWB26" s="192">
        <f t="shared" si="19"/>
        <v>0</v>
      </c>
      <c r="AWC26" s="192">
        <f t="shared" si="19"/>
        <v>0</v>
      </c>
      <c r="AWD26" s="192">
        <f t="shared" si="19"/>
        <v>0</v>
      </c>
      <c r="AWE26" s="192">
        <f t="shared" si="19"/>
        <v>0</v>
      </c>
      <c r="AWF26" s="192">
        <f t="shared" si="19"/>
        <v>0</v>
      </c>
      <c r="AWG26" s="192">
        <f t="shared" si="19"/>
        <v>0</v>
      </c>
      <c r="AWH26" s="192">
        <f t="shared" si="19"/>
        <v>0</v>
      </c>
      <c r="AWI26" s="192">
        <f t="shared" si="19"/>
        <v>0</v>
      </c>
      <c r="AWJ26" s="192">
        <f t="shared" ref="AWJ26:AYU26" si="20">SUM(AWJ27:AWJ31)</f>
        <v>0</v>
      </c>
      <c r="AWK26" s="192">
        <f t="shared" si="20"/>
        <v>0</v>
      </c>
      <c r="AWL26" s="192">
        <f t="shared" si="20"/>
        <v>0</v>
      </c>
      <c r="AWM26" s="192">
        <f t="shared" si="20"/>
        <v>0</v>
      </c>
      <c r="AWN26" s="192">
        <f t="shared" si="20"/>
        <v>0</v>
      </c>
      <c r="AWO26" s="192">
        <f t="shared" si="20"/>
        <v>0</v>
      </c>
      <c r="AWP26" s="192">
        <f t="shared" si="20"/>
        <v>0</v>
      </c>
      <c r="AWQ26" s="192">
        <f t="shared" si="20"/>
        <v>0</v>
      </c>
      <c r="AWR26" s="192">
        <f t="shared" si="20"/>
        <v>0</v>
      </c>
      <c r="AWS26" s="192">
        <f t="shared" si="20"/>
        <v>0</v>
      </c>
      <c r="AWT26" s="192">
        <f t="shared" si="20"/>
        <v>0</v>
      </c>
      <c r="AWU26" s="192">
        <f t="shared" si="20"/>
        <v>0</v>
      </c>
      <c r="AWV26" s="192">
        <f t="shared" si="20"/>
        <v>0</v>
      </c>
      <c r="AWW26" s="192">
        <f t="shared" si="20"/>
        <v>0</v>
      </c>
      <c r="AWX26" s="192">
        <f t="shared" si="20"/>
        <v>0</v>
      </c>
      <c r="AWY26" s="192">
        <f t="shared" si="20"/>
        <v>0</v>
      </c>
      <c r="AWZ26" s="192">
        <f t="shared" si="20"/>
        <v>0</v>
      </c>
      <c r="AXA26" s="192">
        <f t="shared" si="20"/>
        <v>0</v>
      </c>
      <c r="AXB26" s="192">
        <f t="shared" si="20"/>
        <v>0</v>
      </c>
      <c r="AXC26" s="192">
        <f t="shared" si="20"/>
        <v>0</v>
      </c>
      <c r="AXD26" s="192">
        <f t="shared" si="20"/>
        <v>0</v>
      </c>
      <c r="AXE26" s="192">
        <f t="shared" si="20"/>
        <v>0</v>
      </c>
      <c r="AXF26" s="192">
        <f t="shared" si="20"/>
        <v>0</v>
      </c>
      <c r="AXG26" s="192">
        <f t="shared" si="20"/>
        <v>0</v>
      </c>
      <c r="AXH26" s="192">
        <f t="shared" si="20"/>
        <v>0</v>
      </c>
      <c r="AXI26" s="192">
        <f t="shared" si="20"/>
        <v>0</v>
      </c>
      <c r="AXJ26" s="192">
        <f t="shared" si="20"/>
        <v>0</v>
      </c>
      <c r="AXK26" s="192">
        <f t="shared" si="20"/>
        <v>0</v>
      </c>
      <c r="AXL26" s="192">
        <f t="shared" si="20"/>
        <v>0</v>
      </c>
      <c r="AXM26" s="192">
        <f t="shared" si="20"/>
        <v>0</v>
      </c>
      <c r="AXN26" s="192">
        <f t="shared" si="20"/>
        <v>0</v>
      </c>
      <c r="AXO26" s="192">
        <f t="shared" si="20"/>
        <v>0</v>
      </c>
      <c r="AXP26" s="192">
        <f t="shared" si="20"/>
        <v>0</v>
      </c>
      <c r="AXQ26" s="192">
        <f t="shared" si="20"/>
        <v>0</v>
      </c>
      <c r="AXR26" s="192">
        <f t="shared" si="20"/>
        <v>0</v>
      </c>
      <c r="AXS26" s="192">
        <f t="shared" si="20"/>
        <v>0</v>
      </c>
      <c r="AXT26" s="192">
        <f t="shared" si="20"/>
        <v>0</v>
      </c>
      <c r="AXU26" s="192">
        <f t="shared" si="20"/>
        <v>0</v>
      </c>
      <c r="AXV26" s="192">
        <f t="shared" si="20"/>
        <v>0</v>
      </c>
      <c r="AXW26" s="192">
        <f t="shared" si="20"/>
        <v>0</v>
      </c>
      <c r="AXX26" s="192">
        <f t="shared" si="20"/>
        <v>0</v>
      </c>
      <c r="AXY26" s="192">
        <f t="shared" si="20"/>
        <v>0</v>
      </c>
      <c r="AXZ26" s="192">
        <f t="shared" si="20"/>
        <v>0</v>
      </c>
      <c r="AYA26" s="192">
        <f t="shared" si="20"/>
        <v>0</v>
      </c>
      <c r="AYB26" s="192">
        <f t="shared" si="20"/>
        <v>0</v>
      </c>
      <c r="AYC26" s="192">
        <f t="shared" si="20"/>
        <v>0</v>
      </c>
      <c r="AYD26" s="192">
        <f t="shared" si="20"/>
        <v>0</v>
      </c>
      <c r="AYE26" s="192">
        <f t="shared" si="20"/>
        <v>0</v>
      </c>
      <c r="AYF26" s="192">
        <f t="shared" si="20"/>
        <v>0</v>
      </c>
      <c r="AYG26" s="192">
        <f t="shared" si="20"/>
        <v>0</v>
      </c>
      <c r="AYH26" s="192">
        <f t="shared" si="20"/>
        <v>0</v>
      </c>
      <c r="AYI26" s="192">
        <f t="shared" si="20"/>
        <v>0</v>
      </c>
      <c r="AYJ26" s="192">
        <f t="shared" si="20"/>
        <v>0</v>
      </c>
      <c r="AYK26" s="192">
        <f t="shared" si="20"/>
        <v>0</v>
      </c>
      <c r="AYL26" s="192">
        <f t="shared" si="20"/>
        <v>0</v>
      </c>
      <c r="AYM26" s="192">
        <f t="shared" si="20"/>
        <v>0</v>
      </c>
      <c r="AYN26" s="192">
        <f t="shared" si="20"/>
        <v>0</v>
      </c>
      <c r="AYO26" s="192">
        <f t="shared" si="20"/>
        <v>0</v>
      </c>
      <c r="AYP26" s="192">
        <f t="shared" si="20"/>
        <v>0</v>
      </c>
      <c r="AYQ26" s="192">
        <f t="shared" si="20"/>
        <v>0</v>
      </c>
      <c r="AYR26" s="192">
        <f t="shared" si="20"/>
        <v>0</v>
      </c>
      <c r="AYS26" s="192">
        <f t="shared" si="20"/>
        <v>0</v>
      </c>
      <c r="AYT26" s="192">
        <f t="shared" si="20"/>
        <v>0</v>
      </c>
      <c r="AYU26" s="192">
        <f t="shared" si="20"/>
        <v>0</v>
      </c>
      <c r="AYV26" s="192">
        <f t="shared" ref="AYV26:BBG26" si="21">SUM(AYV27:AYV31)</f>
        <v>0</v>
      </c>
      <c r="AYW26" s="192">
        <f t="shared" si="21"/>
        <v>0</v>
      </c>
      <c r="AYX26" s="192">
        <f t="shared" si="21"/>
        <v>0</v>
      </c>
      <c r="AYY26" s="192">
        <f t="shared" si="21"/>
        <v>0</v>
      </c>
      <c r="AYZ26" s="192">
        <f t="shared" si="21"/>
        <v>0</v>
      </c>
      <c r="AZA26" s="192">
        <f t="shared" si="21"/>
        <v>0</v>
      </c>
      <c r="AZB26" s="192">
        <f t="shared" si="21"/>
        <v>0</v>
      </c>
      <c r="AZC26" s="192">
        <f t="shared" si="21"/>
        <v>0</v>
      </c>
      <c r="AZD26" s="192">
        <f t="shared" si="21"/>
        <v>0</v>
      </c>
      <c r="AZE26" s="192">
        <f t="shared" si="21"/>
        <v>0</v>
      </c>
      <c r="AZF26" s="192">
        <f t="shared" si="21"/>
        <v>0</v>
      </c>
      <c r="AZG26" s="192">
        <f t="shared" si="21"/>
        <v>0</v>
      </c>
      <c r="AZH26" s="192">
        <f t="shared" si="21"/>
        <v>0</v>
      </c>
      <c r="AZI26" s="192">
        <f t="shared" si="21"/>
        <v>0</v>
      </c>
      <c r="AZJ26" s="192">
        <f t="shared" si="21"/>
        <v>0</v>
      </c>
      <c r="AZK26" s="192">
        <f t="shared" si="21"/>
        <v>0</v>
      </c>
      <c r="AZL26" s="192">
        <f t="shared" si="21"/>
        <v>0</v>
      </c>
      <c r="AZM26" s="192">
        <f t="shared" si="21"/>
        <v>0</v>
      </c>
      <c r="AZN26" s="192">
        <f t="shared" si="21"/>
        <v>0</v>
      </c>
      <c r="AZO26" s="192">
        <f t="shared" si="21"/>
        <v>0</v>
      </c>
      <c r="AZP26" s="192">
        <f t="shared" si="21"/>
        <v>0</v>
      </c>
      <c r="AZQ26" s="192">
        <f t="shared" si="21"/>
        <v>0</v>
      </c>
      <c r="AZR26" s="192">
        <f t="shared" si="21"/>
        <v>0</v>
      </c>
      <c r="AZS26" s="192">
        <f t="shared" si="21"/>
        <v>0</v>
      </c>
      <c r="AZT26" s="192">
        <f t="shared" si="21"/>
        <v>0</v>
      </c>
      <c r="AZU26" s="192">
        <f t="shared" si="21"/>
        <v>0</v>
      </c>
      <c r="AZV26" s="192">
        <f t="shared" si="21"/>
        <v>0</v>
      </c>
      <c r="AZW26" s="192">
        <f t="shared" si="21"/>
        <v>0</v>
      </c>
      <c r="AZX26" s="192">
        <f t="shared" si="21"/>
        <v>0</v>
      </c>
      <c r="AZY26" s="192">
        <f t="shared" si="21"/>
        <v>0</v>
      </c>
      <c r="AZZ26" s="192">
        <f t="shared" si="21"/>
        <v>0</v>
      </c>
      <c r="BAA26" s="192">
        <f t="shared" si="21"/>
        <v>0</v>
      </c>
      <c r="BAB26" s="192">
        <f t="shared" si="21"/>
        <v>0</v>
      </c>
      <c r="BAC26" s="192">
        <f t="shared" si="21"/>
        <v>0</v>
      </c>
      <c r="BAD26" s="192">
        <f t="shared" si="21"/>
        <v>0</v>
      </c>
      <c r="BAE26" s="192">
        <f t="shared" si="21"/>
        <v>0</v>
      </c>
      <c r="BAF26" s="192">
        <f t="shared" si="21"/>
        <v>0</v>
      </c>
      <c r="BAG26" s="192">
        <f t="shared" si="21"/>
        <v>0</v>
      </c>
      <c r="BAH26" s="192">
        <f t="shared" si="21"/>
        <v>0</v>
      </c>
      <c r="BAI26" s="192">
        <f t="shared" si="21"/>
        <v>0</v>
      </c>
      <c r="BAJ26" s="192">
        <f t="shared" si="21"/>
        <v>0</v>
      </c>
      <c r="BAK26" s="192">
        <f t="shared" si="21"/>
        <v>0</v>
      </c>
      <c r="BAL26" s="192">
        <f t="shared" si="21"/>
        <v>0</v>
      </c>
      <c r="BAM26" s="192">
        <f t="shared" si="21"/>
        <v>0</v>
      </c>
      <c r="BAN26" s="192">
        <f t="shared" si="21"/>
        <v>0</v>
      </c>
      <c r="BAO26" s="192">
        <f t="shared" si="21"/>
        <v>0</v>
      </c>
      <c r="BAP26" s="192">
        <f t="shared" si="21"/>
        <v>0</v>
      </c>
      <c r="BAQ26" s="192">
        <f t="shared" si="21"/>
        <v>0</v>
      </c>
      <c r="BAR26" s="192">
        <f t="shared" si="21"/>
        <v>0</v>
      </c>
      <c r="BAS26" s="192">
        <f t="shared" si="21"/>
        <v>0</v>
      </c>
      <c r="BAT26" s="192">
        <f t="shared" si="21"/>
        <v>0</v>
      </c>
      <c r="BAU26" s="192">
        <f t="shared" si="21"/>
        <v>0</v>
      </c>
      <c r="BAV26" s="192">
        <f t="shared" si="21"/>
        <v>0</v>
      </c>
      <c r="BAW26" s="192">
        <f t="shared" si="21"/>
        <v>0</v>
      </c>
      <c r="BAX26" s="192">
        <f t="shared" si="21"/>
        <v>0</v>
      </c>
      <c r="BAY26" s="192">
        <f t="shared" si="21"/>
        <v>0</v>
      </c>
      <c r="BAZ26" s="192">
        <f t="shared" si="21"/>
        <v>0</v>
      </c>
      <c r="BBA26" s="192">
        <f t="shared" si="21"/>
        <v>0</v>
      </c>
      <c r="BBB26" s="192">
        <f t="shared" si="21"/>
        <v>0</v>
      </c>
      <c r="BBC26" s="192">
        <f t="shared" si="21"/>
        <v>0</v>
      </c>
      <c r="BBD26" s="192">
        <f t="shared" si="21"/>
        <v>0</v>
      </c>
      <c r="BBE26" s="192">
        <f t="shared" si="21"/>
        <v>0</v>
      </c>
      <c r="BBF26" s="192">
        <f t="shared" si="21"/>
        <v>0</v>
      </c>
      <c r="BBG26" s="192">
        <f t="shared" si="21"/>
        <v>0</v>
      </c>
      <c r="BBH26" s="192">
        <f t="shared" ref="BBH26:BDS26" si="22">SUM(BBH27:BBH31)</f>
        <v>0</v>
      </c>
      <c r="BBI26" s="192">
        <f t="shared" si="22"/>
        <v>0</v>
      </c>
      <c r="BBJ26" s="192">
        <f t="shared" si="22"/>
        <v>0</v>
      </c>
      <c r="BBK26" s="192">
        <f t="shared" si="22"/>
        <v>0</v>
      </c>
      <c r="BBL26" s="192">
        <f t="shared" si="22"/>
        <v>0</v>
      </c>
      <c r="BBM26" s="192">
        <f t="shared" si="22"/>
        <v>0</v>
      </c>
      <c r="BBN26" s="192">
        <f t="shared" si="22"/>
        <v>0</v>
      </c>
      <c r="BBO26" s="192">
        <f t="shared" si="22"/>
        <v>0</v>
      </c>
      <c r="BBP26" s="192">
        <f t="shared" si="22"/>
        <v>0</v>
      </c>
      <c r="BBQ26" s="192">
        <f t="shared" si="22"/>
        <v>0</v>
      </c>
      <c r="BBR26" s="192">
        <f t="shared" si="22"/>
        <v>0</v>
      </c>
      <c r="BBS26" s="192">
        <f t="shared" si="22"/>
        <v>0</v>
      </c>
      <c r="BBT26" s="192">
        <f t="shared" si="22"/>
        <v>0</v>
      </c>
      <c r="BBU26" s="192">
        <f t="shared" si="22"/>
        <v>0</v>
      </c>
      <c r="BBV26" s="192">
        <f t="shared" si="22"/>
        <v>0</v>
      </c>
      <c r="BBW26" s="192">
        <f t="shared" si="22"/>
        <v>0</v>
      </c>
      <c r="BBX26" s="192">
        <f t="shared" si="22"/>
        <v>0</v>
      </c>
      <c r="BBY26" s="192">
        <f t="shared" si="22"/>
        <v>0</v>
      </c>
      <c r="BBZ26" s="192">
        <f t="shared" si="22"/>
        <v>0</v>
      </c>
      <c r="BCA26" s="192">
        <f t="shared" si="22"/>
        <v>0</v>
      </c>
      <c r="BCB26" s="192">
        <f t="shared" si="22"/>
        <v>0</v>
      </c>
      <c r="BCC26" s="192">
        <f t="shared" si="22"/>
        <v>0</v>
      </c>
      <c r="BCD26" s="192">
        <f t="shared" si="22"/>
        <v>0</v>
      </c>
      <c r="BCE26" s="192">
        <f t="shared" si="22"/>
        <v>0</v>
      </c>
      <c r="BCF26" s="192">
        <f t="shared" si="22"/>
        <v>0</v>
      </c>
      <c r="BCG26" s="192">
        <f t="shared" si="22"/>
        <v>0</v>
      </c>
      <c r="BCH26" s="192">
        <f t="shared" si="22"/>
        <v>0</v>
      </c>
      <c r="BCI26" s="192">
        <f t="shared" si="22"/>
        <v>0</v>
      </c>
      <c r="BCJ26" s="192">
        <f t="shared" si="22"/>
        <v>0</v>
      </c>
      <c r="BCK26" s="192">
        <f t="shared" si="22"/>
        <v>0</v>
      </c>
      <c r="BCL26" s="192">
        <f t="shared" si="22"/>
        <v>0</v>
      </c>
      <c r="BCM26" s="192">
        <f t="shared" si="22"/>
        <v>0</v>
      </c>
      <c r="BCN26" s="192">
        <f t="shared" si="22"/>
        <v>0</v>
      </c>
      <c r="BCO26" s="192">
        <f t="shared" si="22"/>
        <v>0</v>
      </c>
      <c r="BCP26" s="192">
        <f t="shared" si="22"/>
        <v>0</v>
      </c>
      <c r="BCQ26" s="192">
        <f t="shared" si="22"/>
        <v>0</v>
      </c>
      <c r="BCR26" s="192">
        <f t="shared" si="22"/>
        <v>0</v>
      </c>
      <c r="BCS26" s="192">
        <f t="shared" si="22"/>
        <v>0</v>
      </c>
      <c r="BCT26" s="192">
        <f t="shared" si="22"/>
        <v>0</v>
      </c>
      <c r="BCU26" s="192">
        <f t="shared" si="22"/>
        <v>0</v>
      </c>
      <c r="BCV26" s="192">
        <f t="shared" si="22"/>
        <v>0</v>
      </c>
      <c r="BCW26" s="192">
        <f t="shared" si="22"/>
        <v>0</v>
      </c>
      <c r="BCX26" s="192">
        <f t="shared" si="22"/>
        <v>0</v>
      </c>
      <c r="BCY26" s="192">
        <f t="shared" si="22"/>
        <v>0</v>
      </c>
      <c r="BCZ26" s="192">
        <f t="shared" si="22"/>
        <v>0</v>
      </c>
      <c r="BDA26" s="192">
        <f t="shared" si="22"/>
        <v>0</v>
      </c>
      <c r="BDB26" s="192">
        <f t="shared" si="22"/>
        <v>0</v>
      </c>
      <c r="BDC26" s="192">
        <f t="shared" si="22"/>
        <v>0</v>
      </c>
      <c r="BDD26" s="192">
        <f t="shared" si="22"/>
        <v>0</v>
      </c>
      <c r="BDE26" s="192">
        <f t="shared" si="22"/>
        <v>0</v>
      </c>
      <c r="BDF26" s="192">
        <f t="shared" si="22"/>
        <v>0</v>
      </c>
      <c r="BDG26" s="192">
        <f t="shared" si="22"/>
        <v>0</v>
      </c>
      <c r="BDH26" s="192">
        <f t="shared" si="22"/>
        <v>0</v>
      </c>
      <c r="BDI26" s="192">
        <f t="shared" si="22"/>
        <v>0</v>
      </c>
      <c r="BDJ26" s="192">
        <f t="shared" si="22"/>
        <v>0</v>
      </c>
      <c r="BDK26" s="192">
        <f t="shared" si="22"/>
        <v>0</v>
      </c>
      <c r="BDL26" s="192">
        <f t="shared" si="22"/>
        <v>0</v>
      </c>
      <c r="BDM26" s="192">
        <f t="shared" si="22"/>
        <v>0</v>
      </c>
      <c r="BDN26" s="192">
        <f t="shared" si="22"/>
        <v>0</v>
      </c>
      <c r="BDO26" s="192">
        <f t="shared" si="22"/>
        <v>0</v>
      </c>
      <c r="BDP26" s="192">
        <f t="shared" si="22"/>
        <v>0</v>
      </c>
      <c r="BDQ26" s="192">
        <f t="shared" si="22"/>
        <v>0</v>
      </c>
      <c r="BDR26" s="192">
        <f t="shared" si="22"/>
        <v>0</v>
      </c>
      <c r="BDS26" s="192">
        <f t="shared" si="22"/>
        <v>0</v>
      </c>
      <c r="BDT26" s="192">
        <f t="shared" ref="BDT26:BGE26" si="23">SUM(BDT27:BDT31)</f>
        <v>0</v>
      </c>
      <c r="BDU26" s="192">
        <f t="shared" si="23"/>
        <v>0</v>
      </c>
      <c r="BDV26" s="192">
        <f t="shared" si="23"/>
        <v>0</v>
      </c>
      <c r="BDW26" s="192">
        <f t="shared" si="23"/>
        <v>0</v>
      </c>
      <c r="BDX26" s="192">
        <f t="shared" si="23"/>
        <v>0</v>
      </c>
      <c r="BDY26" s="192">
        <f t="shared" si="23"/>
        <v>0</v>
      </c>
      <c r="BDZ26" s="192">
        <f t="shared" si="23"/>
        <v>0</v>
      </c>
      <c r="BEA26" s="192">
        <f t="shared" si="23"/>
        <v>0</v>
      </c>
      <c r="BEB26" s="192">
        <f t="shared" si="23"/>
        <v>0</v>
      </c>
      <c r="BEC26" s="192">
        <f t="shared" si="23"/>
        <v>0</v>
      </c>
      <c r="BED26" s="192">
        <f t="shared" si="23"/>
        <v>0</v>
      </c>
      <c r="BEE26" s="192">
        <f t="shared" si="23"/>
        <v>0</v>
      </c>
      <c r="BEF26" s="192">
        <f t="shared" si="23"/>
        <v>0</v>
      </c>
      <c r="BEG26" s="192">
        <f t="shared" si="23"/>
        <v>0</v>
      </c>
      <c r="BEH26" s="192">
        <f t="shared" si="23"/>
        <v>0</v>
      </c>
      <c r="BEI26" s="192">
        <f t="shared" si="23"/>
        <v>0</v>
      </c>
      <c r="BEJ26" s="192">
        <f t="shared" si="23"/>
        <v>0</v>
      </c>
      <c r="BEK26" s="192">
        <f t="shared" si="23"/>
        <v>0</v>
      </c>
      <c r="BEL26" s="192">
        <f t="shared" si="23"/>
        <v>0</v>
      </c>
      <c r="BEM26" s="192">
        <f t="shared" si="23"/>
        <v>0</v>
      </c>
      <c r="BEN26" s="192">
        <f t="shared" si="23"/>
        <v>0</v>
      </c>
      <c r="BEO26" s="192">
        <f t="shared" si="23"/>
        <v>0</v>
      </c>
      <c r="BEP26" s="192">
        <f t="shared" si="23"/>
        <v>0</v>
      </c>
      <c r="BEQ26" s="192">
        <f t="shared" si="23"/>
        <v>0</v>
      </c>
      <c r="BER26" s="192">
        <f t="shared" si="23"/>
        <v>0</v>
      </c>
      <c r="BES26" s="192">
        <f t="shared" si="23"/>
        <v>0</v>
      </c>
      <c r="BET26" s="192">
        <f t="shared" si="23"/>
        <v>0</v>
      </c>
      <c r="BEU26" s="192">
        <f t="shared" si="23"/>
        <v>0</v>
      </c>
      <c r="BEV26" s="192">
        <f t="shared" si="23"/>
        <v>0</v>
      </c>
      <c r="BEW26" s="192">
        <f t="shared" si="23"/>
        <v>0</v>
      </c>
      <c r="BEX26" s="192">
        <f t="shared" si="23"/>
        <v>0</v>
      </c>
      <c r="BEY26" s="192">
        <f t="shared" si="23"/>
        <v>0</v>
      </c>
      <c r="BEZ26" s="192">
        <f t="shared" si="23"/>
        <v>0</v>
      </c>
      <c r="BFA26" s="192">
        <f t="shared" si="23"/>
        <v>0</v>
      </c>
      <c r="BFB26" s="192">
        <f t="shared" si="23"/>
        <v>0</v>
      </c>
      <c r="BFC26" s="192">
        <f t="shared" si="23"/>
        <v>0</v>
      </c>
      <c r="BFD26" s="192">
        <f t="shared" si="23"/>
        <v>0</v>
      </c>
      <c r="BFE26" s="192">
        <f t="shared" si="23"/>
        <v>0</v>
      </c>
      <c r="BFF26" s="192">
        <f t="shared" si="23"/>
        <v>0</v>
      </c>
      <c r="BFG26" s="192">
        <f t="shared" si="23"/>
        <v>0</v>
      </c>
      <c r="BFH26" s="192">
        <f t="shared" si="23"/>
        <v>0</v>
      </c>
      <c r="BFI26" s="192">
        <f t="shared" si="23"/>
        <v>0</v>
      </c>
      <c r="BFJ26" s="192">
        <f t="shared" si="23"/>
        <v>0</v>
      </c>
      <c r="BFK26" s="192">
        <f t="shared" si="23"/>
        <v>0</v>
      </c>
      <c r="BFL26" s="192">
        <f t="shared" si="23"/>
        <v>0</v>
      </c>
      <c r="BFM26" s="192">
        <f t="shared" si="23"/>
        <v>0</v>
      </c>
      <c r="BFN26" s="192">
        <f t="shared" si="23"/>
        <v>0</v>
      </c>
      <c r="BFO26" s="192">
        <f t="shared" si="23"/>
        <v>0</v>
      </c>
      <c r="BFP26" s="192">
        <f t="shared" si="23"/>
        <v>0</v>
      </c>
      <c r="BFQ26" s="192">
        <f t="shared" si="23"/>
        <v>0</v>
      </c>
      <c r="BFR26" s="192">
        <f t="shared" si="23"/>
        <v>0</v>
      </c>
      <c r="BFS26" s="192">
        <f t="shared" si="23"/>
        <v>0</v>
      </c>
      <c r="BFT26" s="192">
        <f t="shared" si="23"/>
        <v>0</v>
      </c>
      <c r="BFU26" s="192">
        <f t="shared" si="23"/>
        <v>0</v>
      </c>
      <c r="BFV26" s="192">
        <f t="shared" si="23"/>
        <v>0</v>
      </c>
      <c r="BFW26" s="192">
        <f t="shared" si="23"/>
        <v>0</v>
      </c>
      <c r="BFX26" s="192">
        <f t="shared" si="23"/>
        <v>0</v>
      </c>
      <c r="BFY26" s="192">
        <f t="shared" si="23"/>
        <v>0</v>
      </c>
      <c r="BFZ26" s="192">
        <f t="shared" si="23"/>
        <v>0</v>
      </c>
      <c r="BGA26" s="192">
        <f t="shared" si="23"/>
        <v>0</v>
      </c>
      <c r="BGB26" s="192">
        <f t="shared" si="23"/>
        <v>0</v>
      </c>
      <c r="BGC26" s="192">
        <f t="shared" si="23"/>
        <v>0</v>
      </c>
      <c r="BGD26" s="192">
        <f t="shared" si="23"/>
        <v>0</v>
      </c>
      <c r="BGE26" s="192">
        <f t="shared" si="23"/>
        <v>0</v>
      </c>
      <c r="BGF26" s="192">
        <f t="shared" ref="BGF26:BIQ26" si="24">SUM(BGF27:BGF31)</f>
        <v>0</v>
      </c>
      <c r="BGG26" s="192">
        <f t="shared" si="24"/>
        <v>0</v>
      </c>
      <c r="BGH26" s="192">
        <f t="shared" si="24"/>
        <v>0</v>
      </c>
      <c r="BGI26" s="192">
        <f t="shared" si="24"/>
        <v>0</v>
      </c>
      <c r="BGJ26" s="192">
        <f t="shared" si="24"/>
        <v>0</v>
      </c>
      <c r="BGK26" s="192">
        <f t="shared" si="24"/>
        <v>0</v>
      </c>
      <c r="BGL26" s="192">
        <f t="shared" si="24"/>
        <v>0</v>
      </c>
      <c r="BGM26" s="192">
        <f t="shared" si="24"/>
        <v>0</v>
      </c>
      <c r="BGN26" s="192">
        <f t="shared" si="24"/>
        <v>0</v>
      </c>
      <c r="BGO26" s="192">
        <f t="shared" si="24"/>
        <v>0</v>
      </c>
      <c r="BGP26" s="192">
        <f t="shared" si="24"/>
        <v>0</v>
      </c>
      <c r="BGQ26" s="192">
        <f t="shared" si="24"/>
        <v>0</v>
      </c>
      <c r="BGR26" s="192">
        <f t="shared" si="24"/>
        <v>0</v>
      </c>
      <c r="BGS26" s="192">
        <f t="shared" si="24"/>
        <v>0</v>
      </c>
      <c r="BGT26" s="192">
        <f t="shared" si="24"/>
        <v>0</v>
      </c>
      <c r="BGU26" s="192">
        <f t="shared" si="24"/>
        <v>0</v>
      </c>
      <c r="BGV26" s="192">
        <f t="shared" si="24"/>
        <v>0</v>
      </c>
      <c r="BGW26" s="192">
        <f t="shared" si="24"/>
        <v>0</v>
      </c>
      <c r="BGX26" s="192">
        <f t="shared" si="24"/>
        <v>0</v>
      </c>
      <c r="BGY26" s="192">
        <f t="shared" si="24"/>
        <v>0</v>
      </c>
      <c r="BGZ26" s="192">
        <f t="shared" si="24"/>
        <v>0</v>
      </c>
      <c r="BHA26" s="192">
        <f t="shared" si="24"/>
        <v>0</v>
      </c>
      <c r="BHB26" s="192">
        <f t="shared" si="24"/>
        <v>0</v>
      </c>
      <c r="BHC26" s="192">
        <f t="shared" si="24"/>
        <v>0</v>
      </c>
      <c r="BHD26" s="192">
        <f t="shared" si="24"/>
        <v>0</v>
      </c>
      <c r="BHE26" s="192">
        <f t="shared" si="24"/>
        <v>0</v>
      </c>
      <c r="BHF26" s="192">
        <f t="shared" si="24"/>
        <v>0</v>
      </c>
      <c r="BHG26" s="192">
        <f t="shared" si="24"/>
        <v>0</v>
      </c>
      <c r="BHH26" s="192">
        <f t="shared" si="24"/>
        <v>0</v>
      </c>
      <c r="BHI26" s="192">
        <f t="shared" si="24"/>
        <v>0</v>
      </c>
      <c r="BHJ26" s="192">
        <f t="shared" si="24"/>
        <v>0</v>
      </c>
      <c r="BHK26" s="192">
        <f t="shared" si="24"/>
        <v>0</v>
      </c>
      <c r="BHL26" s="192">
        <f t="shared" si="24"/>
        <v>0</v>
      </c>
      <c r="BHM26" s="192">
        <f t="shared" si="24"/>
        <v>0</v>
      </c>
      <c r="BHN26" s="192">
        <f t="shared" si="24"/>
        <v>0</v>
      </c>
      <c r="BHO26" s="192">
        <f t="shared" si="24"/>
        <v>0</v>
      </c>
      <c r="BHP26" s="192">
        <f t="shared" si="24"/>
        <v>0</v>
      </c>
      <c r="BHQ26" s="192">
        <f t="shared" si="24"/>
        <v>0</v>
      </c>
      <c r="BHR26" s="192">
        <f t="shared" si="24"/>
        <v>0</v>
      </c>
      <c r="BHS26" s="192">
        <f t="shared" si="24"/>
        <v>0</v>
      </c>
      <c r="BHT26" s="192">
        <f t="shared" si="24"/>
        <v>0</v>
      </c>
      <c r="BHU26" s="192">
        <f t="shared" si="24"/>
        <v>0</v>
      </c>
      <c r="BHV26" s="192">
        <f t="shared" si="24"/>
        <v>0</v>
      </c>
      <c r="BHW26" s="192">
        <f t="shared" si="24"/>
        <v>0</v>
      </c>
      <c r="BHX26" s="192">
        <f t="shared" si="24"/>
        <v>0</v>
      </c>
      <c r="BHY26" s="192">
        <f t="shared" si="24"/>
        <v>0</v>
      </c>
      <c r="BHZ26" s="192">
        <f t="shared" si="24"/>
        <v>0</v>
      </c>
      <c r="BIA26" s="192">
        <f t="shared" si="24"/>
        <v>0</v>
      </c>
      <c r="BIB26" s="192">
        <f t="shared" si="24"/>
        <v>0</v>
      </c>
      <c r="BIC26" s="192">
        <f t="shared" si="24"/>
        <v>0</v>
      </c>
      <c r="BID26" s="192">
        <f t="shared" si="24"/>
        <v>0</v>
      </c>
      <c r="BIE26" s="192">
        <f t="shared" si="24"/>
        <v>0</v>
      </c>
      <c r="BIF26" s="192">
        <f t="shared" si="24"/>
        <v>0</v>
      </c>
      <c r="BIG26" s="192">
        <f t="shared" si="24"/>
        <v>0</v>
      </c>
      <c r="BIH26" s="192">
        <f t="shared" si="24"/>
        <v>0</v>
      </c>
      <c r="BII26" s="192">
        <f t="shared" si="24"/>
        <v>0</v>
      </c>
      <c r="BIJ26" s="192">
        <f t="shared" si="24"/>
        <v>0</v>
      </c>
      <c r="BIK26" s="192">
        <f t="shared" si="24"/>
        <v>0</v>
      </c>
      <c r="BIL26" s="192">
        <f t="shared" si="24"/>
        <v>0</v>
      </c>
      <c r="BIM26" s="192">
        <f t="shared" si="24"/>
        <v>0</v>
      </c>
      <c r="BIN26" s="192">
        <f t="shared" si="24"/>
        <v>0</v>
      </c>
      <c r="BIO26" s="192">
        <f t="shared" si="24"/>
        <v>0</v>
      </c>
      <c r="BIP26" s="192">
        <f t="shared" si="24"/>
        <v>0</v>
      </c>
      <c r="BIQ26" s="192">
        <f t="shared" si="24"/>
        <v>0</v>
      </c>
      <c r="BIR26" s="192">
        <f t="shared" ref="BIR26:BLC26" si="25">SUM(BIR27:BIR31)</f>
        <v>0</v>
      </c>
      <c r="BIS26" s="192">
        <f t="shared" si="25"/>
        <v>0</v>
      </c>
      <c r="BIT26" s="192">
        <f t="shared" si="25"/>
        <v>0</v>
      </c>
      <c r="BIU26" s="192">
        <f t="shared" si="25"/>
        <v>0</v>
      </c>
      <c r="BIV26" s="192">
        <f t="shared" si="25"/>
        <v>0</v>
      </c>
      <c r="BIW26" s="192">
        <f t="shared" si="25"/>
        <v>0</v>
      </c>
      <c r="BIX26" s="192">
        <f t="shared" si="25"/>
        <v>0</v>
      </c>
      <c r="BIY26" s="192">
        <f t="shared" si="25"/>
        <v>0</v>
      </c>
      <c r="BIZ26" s="192">
        <f t="shared" si="25"/>
        <v>0</v>
      </c>
      <c r="BJA26" s="192">
        <f t="shared" si="25"/>
        <v>0</v>
      </c>
      <c r="BJB26" s="192">
        <f t="shared" si="25"/>
        <v>0</v>
      </c>
      <c r="BJC26" s="192">
        <f t="shared" si="25"/>
        <v>0</v>
      </c>
      <c r="BJD26" s="192">
        <f t="shared" si="25"/>
        <v>0</v>
      </c>
      <c r="BJE26" s="192">
        <f t="shared" si="25"/>
        <v>0</v>
      </c>
      <c r="BJF26" s="192">
        <f t="shared" si="25"/>
        <v>0</v>
      </c>
      <c r="BJG26" s="192">
        <f t="shared" si="25"/>
        <v>0</v>
      </c>
      <c r="BJH26" s="192">
        <f t="shared" si="25"/>
        <v>0</v>
      </c>
      <c r="BJI26" s="192">
        <f t="shared" si="25"/>
        <v>0</v>
      </c>
      <c r="BJJ26" s="192">
        <f t="shared" si="25"/>
        <v>0</v>
      </c>
      <c r="BJK26" s="192">
        <f t="shared" si="25"/>
        <v>0</v>
      </c>
      <c r="BJL26" s="192">
        <f t="shared" si="25"/>
        <v>0</v>
      </c>
      <c r="BJM26" s="192">
        <f t="shared" si="25"/>
        <v>0</v>
      </c>
      <c r="BJN26" s="192">
        <f t="shared" si="25"/>
        <v>0</v>
      </c>
      <c r="BJO26" s="192">
        <f t="shared" si="25"/>
        <v>0</v>
      </c>
      <c r="BJP26" s="192">
        <f t="shared" si="25"/>
        <v>0</v>
      </c>
      <c r="BJQ26" s="192">
        <f t="shared" si="25"/>
        <v>0</v>
      </c>
      <c r="BJR26" s="192">
        <f t="shared" si="25"/>
        <v>0</v>
      </c>
      <c r="BJS26" s="192">
        <f t="shared" si="25"/>
        <v>0</v>
      </c>
      <c r="BJT26" s="192">
        <f t="shared" si="25"/>
        <v>0</v>
      </c>
      <c r="BJU26" s="192">
        <f t="shared" si="25"/>
        <v>0</v>
      </c>
      <c r="BJV26" s="192">
        <f t="shared" si="25"/>
        <v>0</v>
      </c>
      <c r="BJW26" s="192">
        <f t="shared" si="25"/>
        <v>0</v>
      </c>
      <c r="BJX26" s="192">
        <f t="shared" si="25"/>
        <v>0</v>
      </c>
      <c r="BJY26" s="192">
        <f t="shared" si="25"/>
        <v>0</v>
      </c>
      <c r="BJZ26" s="192">
        <f t="shared" si="25"/>
        <v>0</v>
      </c>
      <c r="BKA26" s="192">
        <f t="shared" si="25"/>
        <v>0</v>
      </c>
      <c r="BKB26" s="192">
        <f t="shared" si="25"/>
        <v>0</v>
      </c>
      <c r="BKC26" s="192">
        <f t="shared" si="25"/>
        <v>0</v>
      </c>
      <c r="BKD26" s="192">
        <f t="shared" si="25"/>
        <v>0</v>
      </c>
      <c r="BKE26" s="192">
        <f t="shared" si="25"/>
        <v>0</v>
      </c>
      <c r="BKF26" s="192">
        <f t="shared" si="25"/>
        <v>0</v>
      </c>
      <c r="BKG26" s="192">
        <f t="shared" si="25"/>
        <v>0</v>
      </c>
      <c r="BKH26" s="192">
        <f t="shared" si="25"/>
        <v>0</v>
      </c>
      <c r="BKI26" s="192">
        <f t="shared" si="25"/>
        <v>0</v>
      </c>
      <c r="BKJ26" s="192">
        <f t="shared" si="25"/>
        <v>0</v>
      </c>
      <c r="BKK26" s="192">
        <f t="shared" si="25"/>
        <v>0</v>
      </c>
      <c r="BKL26" s="192">
        <f t="shared" si="25"/>
        <v>0</v>
      </c>
      <c r="BKM26" s="192">
        <f t="shared" si="25"/>
        <v>0</v>
      </c>
      <c r="BKN26" s="192">
        <f t="shared" si="25"/>
        <v>0</v>
      </c>
      <c r="BKO26" s="192">
        <f t="shared" si="25"/>
        <v>0</v>
      </c>
      <c r="BKP26" s="192">
        <f t="shared" si="25"/>
        <v>0</v>
      </c>
      <c r="BKQ26" s="192">
        <f t="shared" si="25"/>
        <v>0</v>
      </c>
      <c r="BKR26" s="192">
        <f t="shared" si="25"/>
        <v>0</v>
      </c>
      <c r="BKS26" s="192">
        <f t="shared" si="25"/>
        <v>0</v>
      </c>
      <c r="BKT26" s="192">
        <f t="shared" si="25"/>
        <v>0</v>
      </c>
      <c r="BKU26" s="192">
        <f t="shared" si="25"/>
        <v>0</v>
      </c>
      <c r="BKV26" s="192">
        <f t="shared" si="25"/>
        <v>0</v>
      </c>
      <c r="BKW26" s="192">
        <f t="shared" si="25"/>
        <v>0</v>
      </c>
      <c r="BKX26" s="192">
        <f t="shared" si="25"/>
        <v>0</v>
      </c>
      <c r="BKY26" s="192">
        <f t="shared" si="25"/>
        <v>0</v>
      </c>
      <c r="BKZ26" s="192">
        <f t="shared" si="25"/>
        <v>0</v>
      </c>
      <c r="BLA26" s="192">
        <f t="shared" si="25"/>
        <v>0</v>
      </c>
      <c r="BLB26" s="192">
        <f t="shared" si="25"/>
        <v>0</v>
      </c>
      <c r="BLC26" s="192">
        <f t="shared" si="25"/>
        <v>0</v>
      </c>
      <c r="BLD26" s="192">
        <f t="shared" ref="BLD26:BNO26" si="26">SUM(BLD27:BLD31)</f>
        <v>0</v>
      </c>
      <c r="BLE26" s="192">
        <f t="shared" si="26"/>
        <v>0</v>
      </c>
      <c r="BLF26" s="192">
        <f t="shared" si="26"/>
        <v>0</v>
      </c>
      <c r="BLG26" s="192">
        <f t="shared" si="26"/>
        <v>0</v>
      </c>
      <c r="BLH26" s="192">
        <f t="shared" si="26"/>
        <v>0</v>
      </c>
      <c r="BLI26" s="192">
        <f t="shared" si="26"/>
        <v>0</v>
      </c>
      <c r="BLJ26" s="192">
        <f t="shared" si="26"/>
        <v>0</v>
      </c>
      <c r="BLK26" s="192">
        <f t="shared" si="26"/>
        <v>0</v>
      </c>
      <c r="BLL26" s="192">
        <f t="shared" si="26"/>
        <v>0</v>
      </c>
      <c r="BLM26" s="192">
        <f t="shared" si="26"/>
        <v>0</v>
      </c>
      <c r="BLN26" s="192">
        <f t="shared" si="26"/>
        <v>0</v>
      </c>
      <c r="BLO26" s="192">
        <f t="shared" si="26"/>
        <v>0</v>
      </c>
      <c r="BLP26" s="192">
        <f t="shared" si="26"/>
        <v>0</v>
      </c>
      <c r="BLQ26" s="192">
        <f t="shared" si="26"/>
        <v>0</v>
      </c>
      <c r="BLR26" s="192">
        <f t="shared" si="26"/>
        <v>0</v>
      </c>
      <c r="BLS26" s="192">
        <f t="shared" si="26"/>
        <v>0</v>
      </c>
      <c r="BLT26" s="192">
        <f t="shared" si="26"/>
        <v>0</v>
      </c>
      <c r="BLU26" s="192">
        <f t="shared" si="26"/>
        <v>0</v>
      </c>
      <c r="BLV26" s="192">
        <f t="shared" si="26"/>
        <v>0</v>
      </c>
      <c r="BLW26" s="192">
        <f t="shared" si="26"/>
        <v>0</v>
      </c>
      <c r="BLX26" s="192">
        <f t="shared" si="26"/>
        <v>0</v>
      </c>
      <c r="BLY26" s="192">
        <f t="shared" si="26"/>
        <v>0</v>
      </c>
      <c r="BLZ26" s="192">
        <f t="shared" si="26"/>
        <v>0</v>
      </c>
      <c r="BMA26" s="192">
        <f t="shared" si="26"/>
        <v>0</v>
      </c>
      <c r="BMB26" s="192">
        <f t="shared" si="26"/>
        <v>0</v>
      </c>
      <c r="BMC26" s="192">
        <f t="shared" si="26"/>
        <v>0</v>
      </c>
      <c r="BMD26" s="192">
        <f t="shared" si="26"/>
        <v>0</v>
      </c>
      <c r="BME26" s="192">
        <f t="shared" si="26"/>
        <v>0</v>
      </c>
      <c r="BMF26" s="192">
        <f t="shared" si="26"/>
        <v>0</v>
      </c>
      <c r="BMG26" s="192">
        <f t="shared" si="26"/>
        <v>0</v>
      </c>
      <c r="BMH26" s="192">
        <f t="shared" si="26"/>
        <v>0</v>
      </c>
      <c r="BMI26" s="192">
        <f t="shared" si="26"/>
        <v>0</v>
      </c>
      <c r="BMJ26" s="192">
        <f t="shared" si="26"/>
        <v>0</v>
      </c>
      <c r="BMK26" s="192">
        <f t="shared" si="26"/>
        <v>0</v>
      </c>
      <c r="BML26" s="192">
        <f t="shared" si="26"/>
        <v>0</v>
      </c>
      <c r="BMM26" s="192">
        <f t="shared" si="26"/>
        <v>0</v>
      </c>
      <c r="BMN26" s="192">
        <f t="shared" si="26"/>
        <v>0</v>
      </c>
      <c r="BMO26" s="192">
        <f t="shared" si="26"/>
        <v>0</v>
      </c>
      <c r="BMP26" s="192">
        <f t="shared" si="26"/>
        <v>0</v>
      </c>
      <c r="BMQ26" s="192">
        <f t="shared" si="26"/>
        <v>0</v>
      </c>
      <c r="BMR26" s="192">
        <f t="shared" si="26"/>
        <v>0</v>
      </c>
      <c r="BMS26" s="192">
        <f t="shared" si="26"/>
        <v>0</v>
      </c>
      <c r="BMT26" s="192">
        <f t="shared" si="26"/>
        <v>0</v>
      </c>
      <c r="BMU26" s="192">
        <f t="shared" si="26"/>
        <v>0</v>
      </c>
      <c r="BMV26" s="192">
        <f t="shared" si="26"/>
        <v>0</v>
      </c>
      <c r="BMW26" s="192">
        <f t="shared" si="26"/>
        <v>0</v>
      </c>
      <c r="BMX26" s="192">
        <f t="shared" si="26"/>
        <v>0</v>
      </c>
      <c r="BMY26" s="192">
        <f t="shared" si="26"/>
        <v>0</v>
      </c>
      <c r="BMZ26" s="192">
        <f t="shared" si="26"/>
        <v>0</v>
      </c>
      <c r="BNA26" s="192">
        <f t="shared" si="26"/>
        <v>0</v>
      </c>
      <c r="BNB26" s="192">
        <f t="shared" si="26"/>
        <v>0</v>
      </c>
      <c r="BNC26" s="192">
        <f t="shared" si="26"/>
        <v>0</v>
      </c>
      <c r="BND26" s="192">
        <f t="shared" si="26"/>
        <v>0</v>
      </c>
      <c r="BNE26" s="192">
        <f t="shared" si="26"/>
        <v>0</v>
      </c>
      <c r="BNF26" s="192">
        <f t="shared" si="26"/>
        <v>0</v>
      </c>
      <c r="BNG26" s="192">
        <f t="shared" si="26"/>
        <v>0</v>
      </c>
      <c r="BNH26" s="192">
        <f t="shared" si="26"/>
        <v>0</v>
      </c>
      <c r="BNI26" s="192">
        <f t="shared" si="26"/>
        <v>0</v>
      </c>
      <c r="BNJ26" s="192">
        <f t="shared" si="26"/>
        <v>0</v>
      </c>
      <c r="BNK26" s="192">
        <f t="shared" si="26"/>
        <v>0</v>
      </c>
      <c r="BNL26" s="192">
        <f t="shared" si="26"/>
        <v>0</v>
      </c>
      <c r="BNM26" s="192">
        <f t="shared" si="26"/>
        <v>0</v>
      </c>
      <c r="BNN26" s="192">
        <f t="shared" si="26"/>
        <v>0</v>
      </c>
      <c r="BNO26" s="192">
        <f t="shared" si="26"/>
        <v>0</v>
      </c>
      <c r="BNP26" s="192">
        <f t="shared" ref="BNP26:BQA26" si="27">SUM(BNP27:BNP31)</f>
        <v>0</v>
      </c>
      <c r="BNQ26" s="192">
        <f t="shared" si="27"/>
        <v>0</v>
      </c>
      <c r="BNR26" s="192">
        <f t="shared" si="27"/>
        <v>0</v>
      </c>
      <c r="BNS26" s="192">
        <f t="shared" si="27"/>
        <v>0</v>
      </c>
      <c r="BNT26" s="192">
        <f t="shared" si="27"/>
        <v>0</v>
      </c>
      <c r="BNU26" s="192">
        <f t="shared" si="27"/>
        <v>0</v>
      </c>
      <c r="BNV26" s="192">
        <f t="shared" si="27"/>
        <v>0</v>
      </c>
      <c r="BNW26" s="192">
        <f t="shared" si="27"/>
        <v>0</v>
      </c>
      <c r="BNX26" s="192">
        <f t="shared" si="27"/>
        <v>0</v>
      </c>
      <c r="BNY26" s="192">
        <f t="shared" si="27"/>
        <v>0</v>
      </c>
      <c r="BNZ26" s="192">
        <f t="shared" si="27"/>
        <v>0</v>
      </c>
      <c r="BOA26" s="192">
        <f t="shared" si="27"/>
        <v>0</v>
      </c>
      <c r="BOB26" s="192">
        <f t="shared" si="27"/>
        <v>0</v>
      </c>
      <c r="BOC26" s="192">
        <f t="shared" si="27"/>
        <v>0</v>
      </c>
      <c r="BOD26" s="192">
        <f t="shared" si="27"/>
        <v>0</v>
      </c>
      <c r="BOE26" s="192">
        <f t="shared" si="27"/>
        <v>0</v>
      </c>
      <c r="BOF26" s="192">
        <f t="shared" si="27"/>
        <v>0</v>
      </c>
      <c r="BOG26" s="192">
        <f t="shared" si="27"/>
        <v>0</v>
      </c>
      <c r="BOH26" s="192">
        <f t="shared" si="27"/>
        <v>0</v>
      </c>
      <c r="BOI26" s="192">
        <f t="shared" si="27"/>
        <v>0</v>
      </c>
      <c r="BOJ26" s="192">
        <f t="shared" si="27"/>
        <v>0</v>
      </c>
      <c r="BOK26" s="192">
        <f t="shared" si="27"/>
        <v>0</v>
      </c>
      <c r="BOL26" s="192">
        <f t="shared" si="27"/>
        <v>0</v>
      </c>
      <c r="BOM26" s="192">
        <f t="shared" si="27"/>
        <v>0</v>
      </c>
      <c r="BON26" s="192">
        <f t="shared" si="27"/>
        <v>0</v>
      </c>
      <c r="BOO26" s="192">
        <f t="shared" si="27"/>
        <v>0</v>
      </c>
      <c r="BOP26" s="192">
        <f t="shared" si="27"/>
        <v>0</v>
      </c>
      <c r="BOQ26" s="192">
        <f t="shared" si="27"/>
        <v>0</v>
      </c>
      <c r="BOR26" s="192">
        <f t="shared" si="27"/>
        <v>0</v>
      </c>
      <c r="BOS26" s="192">
        <f t="shared" si="27"/>
        <v>0</v>
      </c>
      <c r="BOT26" s="192">
        <f t="shared" si="27"/>
        <v>0</v>
      </c>
      <c r="BOU26" s="192">
        <f t="shared" si="27"/>
        <v>0</v>
      </c>
      <c r="BOV26" s="192">
        <f t="shared" si="27"/>
        <v>0</v>
      </c>
      <c r="BOW26" s="192">
        <f t="shared" si="27"/>
        <v>0</v>
      </c>
      <c r="BOX26" s="192">
        <f t="shared" si="27"/>
        <v>0</v>
      </c>
      <c r="BOY26" s="192">
        <f t="shared" si="27"/>
        <v>0</v>
      </c>
      <c r="BOZ26" s="192">
        <f t="shared" si="27"/>
        <v>0</v>
      </c>
      <c r="BPA26" s="192">
        <f t="shared" si="27"/>
        <v>0</v>
      </c>
      <c r="BPB26" s="192">
        <f t="shared" si="27"/>
        <v>0</v>
      </c>
      <c r="BPC26" s="192">
        <f t="shared" si="27"/>
        <v>0</v>
      </c>
      <c r="BPD26" s="192">
        <f t="shared" si="27"/>
        <v>0</v>
      </c>
      <c r="BPE26" s="192">
        <f t="shared" si="27"/>
        <v>0</v>
      </c>
      <c r="BPF26" s="192">
        <f t="shared" si="27"/>
        <v>0</v>
      </c>
      <c r="BPG26" s="192">
        <f t="shared" si="27"/>
        <v>0</v>
      </c>
      <c r="BPH26" s="192">
        <f t="shared" si="27"/>
        <v>0</v>
      </c>
      <c r="BPI26" s="192">
        <f t="shared" si="27"/>
        <v>0</v>
      </c>
      <c r="BPJ26" s="192">
        <f t="shared" si="27"/>
        <v>0</v>
      </c>
      <c r="BPK26" s="192">
        <f t="shared" si="27"/>
        <v>0</v>
      </c>
      <c r="BPL26" s="192">
        <f t="shared" si="27"/>
        <v>0</v>
      </c>
      <c r="BPM26" s="192">
        <f t="shared" si="27"/>
        <v>0</v>
      </c>
      <c r="BPN26" s="192">
        <f t="shared" si="27"/>
        <v>0</v>
      </c>
      <c r="BPO26" s="192">
        <f t="shared" si="27"/>
        <v>0</v>
      </c>
      <c r="BPP26" s="192">
        <f t="shared" si="27"/>
        <v>0</v>
      </c>
      <c r="BPQ26" s="192">
        <f t="shared" si="27"/>
        <v>0</v>
      </c>
      <c r="BPR26" s="192">
        <f t="shared" si="27"/>
        <v>0</v>
      </c>
      <c r="BPS26" s="192">
        <f t="shared" si="27"/>
        <v>0</v>
      </c>
      <c r="BPT26" s="192">
        <f t="shared" si="27"/>
        <v>0</v>
      </c>
      <c r="BPU26" s="192">
        <f t="shared" si="27"/>
        <v>0</v>
      </c>
      <c r="BPV26" s="192">
        <f t="shared" si="27"/>
        <v>0</v>
      </c>
      <c r="BPW26" s="192">
        <f t="shared" si="27"/>
        <v>0</v>
      </c>
      <c r="BPX26" s="192">
        <f t="shared" si="27"/>
        <v>0</v>
      </c>
      <c r="BPY26" s="192">
        <f t="shared" si="27"/>
        <v>0</v>
      </c>
      <c r="BPZ26" s="192">
        <f t="shared" si="27"/>
        <v>0</v>
      </c>
      <c r="BQA26" s="192">
        <f t="shared" si="27"/>
        <v>0</v>
      </c>
      <c r="BQB26" s="192">
        <f t="shared" ref="BQB26:BSM26" si="28">SUM(BQB27:BQB31)</f>
        <v>0</v>
      </c>
      <c r="BQC26" s="192">
        <f t="shared" si="28"/>
        <v>0</v>
      </c>
      <c r="BQD26" s="192">
        <f t="shared" si="28"/>
        <v>0</v>
      </c>
      <c r="BQE26" s="192">
        <f t="shared" si="28"/>
        <v>0</v>
      </c>
      <c r="BQF26" s="192">
        <f t="shared" si="28"/>
        <v>0</v>
      </c>
      <c r="BQG26" s="192">
        <f t="shared" si="28"/>
        <v>0</v>
      </c>
      <c r="BQH26" s="192">
        <f t="shared" si="28"/>
        <v>0</v>
      </c>
      <c r="BQI26" s="192">
        <f t="shared" si="28"/>
        <v>0</v>
      </c>
      <c r="BQJ26" s="192">
        <f t="shared" si="28"/>
        <v>0</v>
      </c>
      <c r="BQK26" s="192">
        <f t="shared" si="28"/>
        <v>0</v>
      </c>
      <c r="BQL26" s="192">
        <f t="shared" si="28"/>
        <v>0</v>
      </c>
      <c r="BQM26" s="192">
        <f t="shared" si="28"/>
        <v>0</v>
      </c>
      <c r="BQN26" s="192">
        <f t="shared" si="28"/>
        <v>0</v>
      </c>
      <c r="BQO26" s="192">
        <f t="shared" si="28"/>
        <v>0</v>
      </c>
      <c r="BQP26" s="192">
        <f t="shared" si="28"/>
        <v>0</v>
      </c>
      <c r="BQQ26" s="192">
        <f t="shared" si="28"/>
        <v>0</v>
      </c>
      <c r="BQR26" s="192">
        <f t="shared" si="28"/>
        <v>0</v>
      </c>
      <c r="BQS26" s="192">
        <f t="shared" si="28"/>
        <v>0</v>
      </c>
      <c r="BQT26" s="192">
        <f t="shared" si="28"/>
        <v>0</v>
      </c>
      <c r="BQU26" s="192">
        <f t="shared" si="28"/>
        <v>0</v>
      </c>
      <c r="BQV26" s="192">
        <f t="shared" si="28"/>
        <v>0</v>
      </c>
      <c r="BQW26" s="192">
        <f t="shared" si="28"/>
        <v>0</v>
      </c>
      <c r="BQX26" s="192">
        <f t="shared" si="28"/>
        <v>0</v>
      </c>
      <c r="BQY26" s="192">
        <f t="shared" si="28"/>
        <v>0</v>
      </c>
      <c r="BQZ26" s="192">
        <f t="shared" si="28"/>
        <v>0</v>
      </c>
      <c r="BRA26" s="192">
        <f t="shared" si="28"/>
        <v>0</v>
      </c>
      <c r="BRB26" s="192">
        <f t="shared" si="28"/>
        <v>0</v>
      </c>
      <c r="BRC26" s="192">
        <f t="shared" si="28"/>
        <v>0</v>
      </c>
      <c r="BRD26" s="192">
        <f t="shared" si="28"/>
        <v>0</v>
      </c>
      <c r="BRE26" s="192">
        <f t="shared" si="28"/>
        <v>0</v>
      </c>
      <c r="BRF26" s="192">
        <f t="shared" si="28"/>
        <v>0</v>
      </c>
      <c r="BRG26" s="192">
        <f t="shared" si="28"/>
        <v>0</v>
      </c>
      <c r="BRH26" s="192">
        <f t="shared" si="28"/>
        <v>0</v>
      </c>
      <c r="BRI26" s="192">
        <f t="shared" si="28"/>
        <v>0</v>
      </c>
      <c r="BRJ26" s="192">
        <f t="shared" si="28"/>
        <v>0</v>
      </c>
      <c r="BRK26" s="192">
        <f t="shared" si="28"/>
        <v>0</v>
      </c>
      <c r="BRL26" s="192">
        <f t="shared" si="28"/>
        <v>0</v>
      </c>
      <c r="BRM26" s="192">
        <f t="shared" si="28"/>
        <v>0</v>
      </c>
      <c r="BRN26" s="192">
        <f t="shared" si="28"/>
        <v>0</v>
      </c>
      <c r="BRO26" s="192">
        <f t="shared" si="28"/>
        <v>0</v>
      </c>
      <c r="BRP26" s="192">
        <f t="shared" si="28"/>
        <v>0</v>
      </c>
      <c r="BRQ26" s="192">
        <f t="shared" si="28"/>
        <v>0</v>
      </c>
      <c r="BRR26" s="192">
        <f t="shared" si="28"/>
        <v>0</v>
      </c>
      <c r="BRS26" s="192">
        <f t="shared" si="28"/>
        <v>0</v>
      </c>
      <c r="BRT26" s="192">
        <f t="shared" si="28"/>
        <v>0</v>
      </c>
      <c r="BRU26" s="192">
        <f t="shared" si="28"/>
        <v>0</v>
      </c>
      <c r="BRV26" s="192">
        <f t="shared" si="28"/>
        <v>0</v>
      </c>
      <c r="BRW26" s="192">
        <f t="shared" si="28"/>
        <v>0</v>
      </c>
      <c r="BRX26" s="192">
        <f t="shared" si="28"/>
        <v>0</v>
      </c>
      <c r="BRY26" s="192">
        <f t="shared" si="28"/>
        <v>0</v>
      </c>
      <c r="BRZ26" s="192">
        <f t="shared" si="28"/>
        <v>0</v>
      </c>
      <c r="BSA26" s="192">
        <f t="shared" si="28"/>
        <v>0</v>
      </c>
      <c r="BSB26" s="192">
        <f t="shared" si="28"/>
        <v>0</v>
      </c>
      <c r="BSC26" s="192">
        <f t="shared" si="28"/>
        <v>0</v>
      </c>
      <c r="BSD26" s="192">
        <f t="shared" si="28"/>
        <v>0</v>
      </c>
      <c r="BSE26" s="192">
        <f t="shared" si="28"/>
        <v>0</v>
      </c>
      <c r="BSF26" s="192">
        <f t="shared" si="28"/>
        <v>0</v>
      </c>
      <c r="BSG26" s="192">
        <f t="shared" si="28"/>
        <v>0</v>
      </c>
      <c r="BSH26" s="192">
        <f t="shared" si="28"/>
        <v>0</v>
      </c>
      <c r="BSI26" s="192">
        <f t="shared" si="28"/>
        <v>0</v>
      </c>
      <c r="BSJ26" s="192">
        <f t="shared" si="28"/>
        <v>0</v>
      </c>
      <c r="BSK26" s="192">
        <f t="shared" si="28"/>
        <v>0</v>
      </c>
      <c r="BSL26" s="192">
        <f t="shared" si="28"/>
        <v>0</v>
      </c>
      <c r="BSM26" s="192">
        <f t="shared" si="28"/>
        <v>0</v>
      </c>
      <c r="BSN26" s="192">
        <f t="shared" ref="BSN26:BUY26" si="29">SUM(BSN27:BSN31)</f>
        <v>0</v>
      </c>
      <c r="BSO26" s="192">
        <f t="shared" si="29"/>
        <v>0</v>
      </c>
      <c r="BSP26" s="192">
        <f t="shared" si="29"/>
        <v>0</v>
      </c>
      <c r="BSQ26" s="192">
        <f t="shared" si="29"/>
        <v>0</v>
      </c>
      <c r="BSR26" s="192">
        <f t="shared" si="29"/>
        <v>0</v>
      </c>
      <c r="BSS26" s="192">
        <f t="shared" si="29"/>
        <v>0</v>
      </c>
      <c r="BST26" s="192">
        <f t="shared" si="29"/>
        <v>0</v>
      </c>
      <c r="BSU26" s="192">
        <f t="shared" si="29"/>
        <v>0</v>
      </c>
      <c r="BSV26" s="192">
        <f t="shared" si="29"/>
        <v>0</v>
      </c>
      <c r="BSW26" s="192">
        <f t="shared" si="29"/>
        <v>0</v>
      </c>
      <c r="BSX26" s="192">
        <f t="shared" si="29"/>
        <v>0</v>
      </c>
      <c r="BSY26" s="192">
        <f t="shared" si="29"/>
        <v>0</v>
      </c>
      <c r="BSZ26" s="192">
        <f t="shared" si="29"/>
        <v>0</v>
      </c>
      <c r="BTA26" s="192">
        <f t="shared" si="29"/>
        <v>0</v>
      </c>
      <c r="BTB26" s="192">
        <f t="shared" si="29"/>
        <v>0</v>
      </c>
      <c r="BTC26" s="192">
        <f t="shared" si="29"/>
        <v>0</v>
      </c>
      <c r="BTD26" s="192">
        <f t="shared" si="29"/>
        <v>0</v>
      </c>
      <c r="BTE26" s="192">
        <f t="shared" si="29"/>
        <v>0</v>
      </c>
      <c r="BTF26" s="192">
        <f t="shared" si="29"/>
        <v>0</v>
      </c>
      <c r="BTG26" s="192">
        <f t="shared" si="29"/>
        <v>0</v>
      </c>
      <c r="BTH26" s="192">
        <f t="shared" si="29"/>
        <v>0</v>
      </c>
      <c r="BTI26" s="192">
        <f t="shared" si="29"/>
        <v>0</v>
      </c>
      <c r="BTJ26" s="192">
        <f t="shared" si="29"/>
        <v>0</v>
      </c>
      <c r="BTK26" s="192">
        <f t="shared" si="29"/>
        <v>0</v>
      </c>
      <c r="BTL26" s="192">
        <f t="shared" si="29"/>
        <v>0</v>
      </c>
      <c r="BTM26" s="192">
        <f t="shared" si="29"/>
        <v>0</v>
      </c>
      <c r="BTN26" s="192">
        <f t="shared" si="29"/>
        <v>0</v>
      </c>
      <c r="BTO26" s="192">
        <f t="shared" si="29"/>
        <v>0</v>
      </c>
      <c r="BTP26" s="192">
        <f t="shared" si="29"/>
        <v>0</v>
      </c>
      <c r="BTQ26" s="192">
        <f t="shared" si="29"/>
        <v>0</v>
      </c>
      <c r="BTR26" s="192">
        <f t="shared" si="29"/>
        <v>0</v>
      </c>
      <c r="BTS26" s="192">
        <f t="shared" si="29"/>
        <v>0</v>
      </c>
      <c r="BTT26" s="192">
        <f t="shared" si="29"/>
        <v>0</v>
      </c>
      <c r="BTU26" s="192">
        <f t="shared" si="29"/>
        <v>0</v>
      </c>
      <c r="BTV26" s="192">
        <f t="shared" si="29"/>
        <v>0</v>
      </c>
      <c r="BTW26" s="192">
        <f t="shared" si="29"/>
        <v>0</v>
      </c>
      <c r="BTX26" s="192">
        <f t="shared" si="29"/>
        <v>0</v>
      </c>
      <c r="BTY26" s="192">
        <f t="shared" si="29"/>
        <v>0</v>
      </c>
      <c r="BTZ26" s="192">
        <f t="shared" si="29"/>
        <v>0</v>
      </c>
      <c r="BUA26" s="192">
        <f t="shared" si="29"/>
        <v>0</v>
      </c>
      <c r="BUB26" s="192">
        <f t="shared" si="29"/>
        <v>0</v>
      </c>
      <c r="BUC26" s="192">
        <f t="shared" si="29"/>
        <v>0</v>
      </c>
      <c r="BUD26" s="192">
        <f t="shared" si="29"/>
        <v>0</v>
      </c>
      <c r="BUE26" s="192">
        <f t="shared" si="29"/>
        <v>0</v>
      </c>
      <c r="BUF26" s="192">
        <f t="shared" si="29"/>
        <v>0</v>
      </c>
      <c r="BUG26" s="192">
        <f t="shared" si="29"/>
        <v>0</v>
      </c>
      <c r="BUH26" s="192">
        <f t="shared" si="29"/>
        <v>0</v>
      </c>
      <c r="BUI26" s="192">
        <f t="shared" si="29"/>
        <v>0</v>
      </c>
      <c r="BUJ26" s="192">
        <f t="shared" si="29"/>
        <v>0</v>
      </c>
      <c r="BUK26" s="192">
        <f t="shared" si="29"/>
        <v>0</v>
      </c>
      <c r="BUL26" s="192">
        <f t="shared" si="29"/>
        <v>0</v>
      </c>
      <c r="BUM26" s="192">
        <f t="shared" si="29"/>
        <v>0</v>
      </c>
      <c r="BUN26" s="192">
        <f t="shared" si="29"/>
        <v>0</v>
      </c>
      <c r="BUO26" s="192">
        <f t="shared" si="29"/>
        <v>0</v>
      </c>
      <c r="BUP26" s="192">
        <f t="shared" si="29"/>
        <v>0</v>
      </c>
      <c r="BUQ26" s="192">
        <f t="shared" si="29"/>
        <v>0</v>
      </c>
      <c r="BUR26" s="192">
        <f t="shared" si="29"/>
        <v>0</v>
      </c>
      <c r="BUS26" s="192">
        <f t="shared" si="29"/>
        <v>0</v>
      </c>
      <c r="BUT26" s="192">
        <f t="shared" si="29"/>
        <v>0</v>
      </c>
      <c r="BUU26" s="192">
        <f t="shared" si="29"/>
        <v>0</v>
      </c>
      <c r="BUV26" s="192">
        <f t="shared" si="29"/>
        <v>0</v>
      </c>
      <c r="BUW26" s="192">
        <f t="shared" si="29"/>
        <v>0</v>
      </c>
      <c r="BUX26" s="192">
        <f t="shared" si="29"/>
        <v>0</v>
      </c>
      <c r="BUY26" s="192">
        <f t="shared" si="29"/>
        <v>0</v>
      </c>
      <c r="BUZ26" s="192">
        <f t="shared" ref="BUZ26:BXK26" si="30">SUM(BUZ27:BUZ31)</f>
        <v>0</v>
      </c>
      <c r="BVA26" s="192">
        <f t="shared" si="30"/>
        <v>0</v>
      </c>
      <c r="BVB26" s="192">
        <f t="shared" si="30"/>
        <v>0</v>
      </c>
      <c r="BVC26" s="192">
        <f t="shared" si="30"/>
        <v>0</v>
      </c>
      <c r="BVD26" s="192">
        <f t="shared" si="30"/>
        <v>0</v>
      </c>
      <c r="BVE26" s="192">
        <f t="shared" si="30"/>
        <v>0</v>
      </c>
      <c r="BVF26" s="192">
        <f t="shared" si="30"/>
        <v>0</v>
      </c>
      <c r="BVG26" s="192">
        <f t="shared" si="30"/>
        <v>0</v>
      </c>
      <c r="BVH26" s="192">
        <f t="shared" si="30"/>
        <v>0</v>
      </c>
      <c r="BVI26" s="192">
        <f t="shared" si="30"/>
        <v>0</v>
      </c>
      <c r="BVJ26" s="192">
        <f t="shared" si="30"/>
        <v>0</v>
      </c>
      <c r="BVK26" s="192">
        <f t="shared" si="30"/>
        <v>0</v>
      </c>
      <c r="BVL26" s="192">
        <f t="shared" si="30"/>
        <v>0</v>
      </c>
      <c r="BVM26" s="192">
        <f t="shared" si="30"/>
        <v>0</v>
      </c>
      <c r="BVN26" s="192">
        <f t="shared" si="30"/>
        <v>0</v>
      </c>
      <c r="BVO26" s="192">
        <f t="shared" si="30"/>
        <v>0</v>
      </c>
      <c r="BVP26" s="192">
        <f t="shared" si="30"/>
        <v>0</v>
      </c>
      <c r="BVQ26" s="192">
        <f t="shared" si="30"/>
        <v>0</v>
      </c>
      <c r="BVR26" s="192">
        <f t="shared" si="30"/>
        <v>0</v>
      </c>
      <c r="BVS26" s="192">
        <f t="shared" si="30"/>
        <v>0</v>
      </c>
      <c r="BVT26" s="192">
        <f t="shared" si="30"/>
        <v>0</v>
      </c>
      <c r="BVU26" s="192">
        <f t="shared" si="30"/>
        <v>0</v>
      </c>
      <c r="BVV26" s="192">
        <f t="shared" si="30"/>
        <v>0</v>
      </c>
      <c r="BVW26" s="192">
        <f t="shared" si="30"/>
        <v>0</v>
      </c>
      <c r="BVX26" s="192">
        <f t="shared" si="30"/>
        <v>0</v>
      </c>
      <c r="BVY26" s="192">
        <f t="shared" si="30"/>
        <v>0</v>
      </c>
      <c r="BVZ26" s="192">
        <f t="shared" si="30"/>
        <v>0</v>
      </c>
      <c r="BWA26" s="192">
        <f t="shared" si="30"/>
        <v>0</v>
      </c>
      <c r="BWB26" s="192">
        <f t="shared" si="30"/>
        <v>0</v>
      </c>
      <c r="BWC26" s="192">
        <f t="shared" si="30"/>
        <v>0</v>
      </c>
      <c r="BWD26" s="192">
        <f t="shared" si="30"/>
        <v>0</v>
      </c>
      <c r="BWE26" s="192">
        <f t="shared" si="30"/>
        <v>0</v>
      </c>
      <c r="BWF26" s="192">
        <f t="shared" si="30"/>
        <v>0</v>
      </c>
      <c r="BWG26" s="192">
        <f t="shared" si="30"/>
        <v>0</v>
      </c>
      <c r="BWH26" s="192">
        <f t="shared" si="30"/>
        <v>0</v>
      </c>
      <c r="BWI26" s="192">
        <f t="shared" si="30"/>
        <v>0</v>
      </c>
      <c r="BWJ26" s="192">
        <f t="shared" si="30"/>
        <v>0</v>
      </c>
      <c r="BWK26" s="192">
        <f t="shared" si="30"/>
        <v>0</v>
      </c>
      <c r="BWL26" s="192">
        <f t="shared" si="30"/>
        <v>0</v>
      </c>
      <c r="BWM26" s="192">
        <f t="shared" si="30"/>
        <v>0</v>
      </c>
      <c r="BWN26" s="192">
        <f t="shared" si="30"/>
        <v>0</v>
      </c>
      <c r="BWO26" s="192">
        <f t="shared" si="30"/>
        <v>0</v>
      </c>
      <c r="BWP26" s="192">
        <f t="shared" si="30"/>
        <v>0</v>
      </c>
      <c r="BWQ26" s="192">
        <f t="shared" si="30"/>
        <v>0</v>
      </c>
      <c r="BWR26" s="192">
        <f t="shared" si="30"/>
        <v>0</v>
      </c>
      <c r="BWS26" s="192">
        <f t="shared" si="30"/>
        <v>0</v>
      </c>
      <c r="BWT26" s="192">
        <f t="shared" si="30"/>
        <v>0</v>
      </c>
      <c r="BWU26" s="192">
        <f t="shared" si="30"/>
        <v>0</v>
      </c>
      <c r="BWV26" s="192">
        <f t="shared" si="30"/>
        <v>0</v>
      </c>
      <c r="BWW26" s="192">
        <f t="shared" si="30"/>
        <v>0</v>
      </c>
      <c r="BWX26" s="192">
        <f t="shared" si="30"/>
        <v>0</v>
      </c>
      <c r="BWY26" s="192">
        <f t="shared" si="30"/>
        <v>0</v>
      </c>
      <c r="BWZ26" s="192">
        <f t="shared" si="30"/>
        <v>0</v>
      </c>
      <c r="BXA26" s="192">
        <f t="shared" si="30"/>
        <v>0</v>
      </c>
      <c r="BXB26" s="192">
        <f t="shared" si="30"/>
        <v>0</v>
      </c>
      <c r="BXC26" s="192">
        <f t="shared" si="30"/>
        <v>0</v>
      </c>
      <c r="BXD26" s="192">
        <f t="shared" si="30"/>
        <v>0</v>
      </c>
      <c r="BXE26" s="192">
        <f t="shared" si="30"/>
        <v>0</v>
      </c>
      <c r="BXF26" s="192">
        <f t="shared" si="30"/>
        <v>0</v>
      </c>
      <c r="BXG26" s="192">
        <f t="shared" si="30"/>
        <v>0</v>
      </c>
      <c r="BXH26" s="192">
        <f t="shared" si="30"/>
        <v>0</v>
      </c>
      <c r="BXI26" s="192">
        <f t="shared" si="30"/>
        <v>0</v>
      </c>
      <c r="BXJ26" s="192">
        <f t="shared" si="30"/>
        <v>0</v>
      </c>
      <c r="BXK26" s="192">
        <f t="shared" si="30"/>
        <v>0</v>
      </c>
      <c r="BXL26" s="192">
        <f t="shared" ref="BXL26:BZW26" si="31">SUM(BXL27:BXL31)</f>
        <v>0</v>
      </c>
      <c r="BXM26" s="192">
        <f t="shared" si="31"/>
        <v>0</v>
      </c>
      <c r="BXN26" s="192">
        <f t="shared" si="31"/>
        <v>0</v>
      </c>
      <c r="BXO26" s="192">
        <f t="shared" si="31"/>
        <v>0</v>
      </c>
      <c r="BXP26" s="192">
        <f t="shared" si="31"/>
        <v>0</v>
      </c>
      <c r="BXQ26" s="192">
        <f t="shared" si="31"/>
        <v>0</v>
      </c>
      <c r="BXR26" s="192">
        <f t="shared" si="31"/>
        <v>0</v>
      </c>
      <c r="BXS26" s="192">
        <f t="shared" si="31"/>
        <v>0</v>
      </c>
      <c r="BXT26" s="192">
        <f t="shared" si="31"/>
        <v>0</v>
      </c>
      <c r="BXU26" s="192">
        <f t="shared" si="31"/>
        <v>0</v>
      </c>
      <c r="BXV26" s="192">
        <f t="shared" si="31"/>
        <v>0</v>
      </c>
      <c r="BXW26" s="192">
        <f t="shared" si="31"/>
        <v>0</v>
      </c>
      <c r="BXX26" s="192">
        <f t="shared" si="31"/>
        <v>0</v>
      </c>
      <c r="BXY26" s="192">
        <f t="shared" si="31"/>
        <v>0</v>
      </c>
      <c r="BXZ26" s="192">
        <f t="shared" si="31"/>
        <v>0</v>
      </c>
      <c r="BYA26" s="192">
        <f t="shared" si="31"/>
        <v>0</v>
      </c>
      <c r="BYB26" s="192">
        <f t="shared" si="31"/>
        <v>0</v>
      </c>
      <c r="BYC26" s="192">
        <f t="shared" si="31"/>
        <v>0</v>
      </c>
      <c r="BYD26" s="192">
        <f t="shared" si="31"/>
        <v>0</v>
      </c>
      <c r="BYE26" s="192">
        <f t="shared" si="31"/>
        <v>0</v>
      </c>
      <c r="BYF26" s="192">
        <f t="shared" si="31"/>
        <v>0</v>
      </c>
      <c r="BYG26" s="192">
        <f t="shared" si="31"/>
        <v>0</v>
      </c>
      <c r="BYH26" s="192">
        <f t="shared" si="31"/>
        <v>0</v>
      </c>
      <c r="BYI26" s="192">
        <f t="shared" si="31"/>
        <v>0</v>
      </c>
      <c r="BYJ26" s="192">
        <f t="shared" si="31"/>
        <v>0</v>
      </c>
      <c r="BYK26" s="192">
        <f t="shared" si="31"/>
        <v>0</v>
      </c>
      <c r="BYL26" s="192">
        <f t="shared" si="31"/>
        <v>0</v>
      </c>
      <c r="BYM26" s="192">
        <f t="shared" si="31"/>
        <v>0</v>
      </c>
      <c r="BYN26" s="192">
        <f t="shared" si="31"/>
        <v>0</v>
      </c>
      <c r="BYO26" s="192">
        <f t="shared" si="31"/>
        <v>0</v>
      </c>
      <c r="BYP26" s="192">
        <f t="shared" si="31"/>
        <v>0</v>
      </c>
      <c r="BYQ26" s="192">
        <f t="shared" si="31"/>
        <v>0</v>
      </c>
      <c r="BYR26" s="192">
        <f t="shared" si="31"/>
        <v>0</v>
      </c>
      <c r="BYS26" s="192">
        <f t="shared" si="31"/>
        <v>0</v>
      </c>
      <c r="BYT26" s="192">
        <f t="shared" si="31"/>
        <v>0</v>
      </c>
      <c r="BYU26" s="192">
        <f t="shared" si="31"/>
        <v>0</v>
      </c>
      <c r="BYV26" s="192">
        <f t="shared" si="31"/>
        <v>0</v>
      </c>
      <c r="BYW26" s="192">
        <f t="shared" si="31"/>
        <v>0</v>
      </c>
      <c r="BYX26" s="192">
        <f t="shared" si="31"/>
        <v>0</v>
      </c>
      <c r="BYY26" s="192">
        <f t="shared" si="31"/>
        <v>0</v>
      </c>
      <c r="BYZ26" s="192">
        <f t="shared" si="31"/>
        <v>0</v>
      </c>
      <c r="BZA26" s="192">
        <f t="shared" si="31"/>
        <v>0</v>
      </c>
      <c r="BZB26" s="192">
        <f t="shared" si="31"/>
        <v>0</v>
      </c>
      <c r="BZC26" s="192">
        <f t="shared" si="31"/>
        <v>0</v>
      </c>
      <c r="BZD26" s="192">
        <f t="shared" si="31"/>
        <v>0</v>
      </c>
      <c r="BZE26" s="192">
        <f t="shared" si="31"/>
        <v>0</v>
      </c>
      <c r="BZF26" s="192">
        <f t="shared" si="31"/>
        <v>0</v>
      </c>
      <c r="BZG26" s="192">
        <f t="shared" si="31"/>
        <v>0</v>
      </c>
      <c r="BZH26" s="192">
        <f t="shared" si="31"/>
        <v>0</v>
      </c>
      <c r="BZI26" s="192">
        <f t="shared" si="31"/>
        <v>0</v>
      </c>
      <c r="BZJ26" s="192">
        <f t="shared" si="31"/>
        <v>0</v>
      </c>
      <c r="BZK26" s="192">
        <f t="shared" si="31"/>
        <v>0</v>
      </c>
      <c r="BZL26" s="192">
        <f t="shared" si="31"/>
        <v>0</v>
      </c>
      <c r="BZM26" s="192">
        <f t="shared" si="31"/>
        <v>0</v>
      </c>
      <c r="BZN26" s="192">
        <f t="shared" si="31"/>
        <v>0</v>
      </c>
      <c r="BZO26" s="192">
        <f t="shared" si="31"/>
        <v>0</v>
      </c>
      <c r="BZP26" s="192">
        <f t="shared" si="31"/>
        <v>0</v>
      </c>
      <c r="BZQ26" s="192">
        <f t="shared" si="31"/>
        <v>0</v>
      </c>
      <c r="BZR26" s="192">
        <f t="shared" si="31"/>
        <v>0</v>
      </c>
      <c r="BZS26" s="192">
        <f t="shared" si="31"/>
        <v>0</v>
      </c>
      <c r="BZT26" s="192">
        <f t="shared" si="31"/>
        <v>0</v>
      </c>
      <c r="BZU26" s="192">
        <f t="shared" si="31"/>
        <v>0</v>
      </c>
      <c r="BZV26" s="192">
        <f t="shared" si="31"/>
        <v>0</v>
      </c>
      <c r="BZW26" s="192">
        <f t="shared" si="31"/>
        <v>0</v>
      </c>
      <c r="BZX26" s="192">
        <f t="shared" ref="BZX26:CCI26" si="32">SUM(BZX27:BZX31)</f>
        <v>0</v>
      </c>
      <c r="BZY26" s="192">
        <f t="shared" si="32"/>
        <v>0</v>
      </c>
      <c r="BZZ26" s="192">
        <f t="shared" si="32"/>
        <v>0</v>
      </c>
      <c r="CAA26" s="192">
        <f t="shared" si="32"/>
        <v>0</v>
      </c>
      <c r="CAB26" s="192">
        <f t="shared" si="32"/>
        <v>0</v>
      </c>
      <c r="CAC26" s="192">
        <f t="shared" si="32"/>
        <v>0</v>
      </c>
      <c r="CAD26" s="192">
        <f t="shared" si="32"/>
        <v>0</v>
      </c>
      <c r="CAE26" s="192">
        <f t="shared" si="32"/>
        <v>0</v>
      </c>
      <c r="CAF26" s="192">
        <f t="shared" si="32"/>
        <v>0</v>
      </c>
      <c r="CAG26" s="192">
        <f t="shared" si="32"/>
        <v>0</v>
      </c>
      <c r="CAH26" s="192">
        <f t="shared" si="32"/>
        <v>0</v>
      </c>
      <c r="CAI26" s="192">
        <f t="shared" si="32"/>
        <v>0</v>
      </c>
      <c r="CAJ26" s="192">
        <f t="shared" si="32"/>
        <v>0</v>
      </c>
      <c r="CAK26" s="192">
        <f t="shared" si="32"/>
        <v>0</v>
      </c>
      <c r="CAL26" s="192">
        <f t="shared" si="32"/>
        <v>0</v>
      </c>
      <c r="CAM26" s="192">
        <f t="shared" si="32"/>
        <v>0</v>
      </c>
      <c r="CAN26" s="192">
        <f t="shared" si="32"/>
        <v>0</v>
      </c>
      <c r="CAO26" s="192">
        <f t="shared" si="32"/>
        <v>0</v>
      </c>
      <c r="CAP26" s="192">
        <f t="shared" si="32"/>
        <v>0</v>
      </c>
      <c r="CAQ26" s="192">
        <f t="shared" si="32"/>
        <v>0</v>
      </c>
      <c r="CAR26" s="192">
        <f t="shared" si="32"/>
        <v>0</v>
      </c>
      <c r="CAS26" s="192">
        <f t="shared" si="32"/>
        <v>0</v>
      </c>
      <c r="CAT26" s="192">
        <f t="shared" si="32"/>
        <v>0</v>
      </c>
      <c r="CAU26" s="192">
        <f t="shared" si="32"/>
        <v>0</v>
      </c>
      <c r="CAV26" s="192">
        <f t="shared" si="32"/>
        <v>0</v>
      </c>
      <c r="CAW26" s="192">
        <f t="shared" si="32"/>
        <v>0</v>
      </c>
      <c r="CAX26" s="192">
        <f t="shared" si="32"/>
        <v>0</v>
      </c>
      <c r="CAY26" s="192">
        <f t="shared" si="32"/>
        <v>0</v>
      </c>
      <c r="CAZ26" s="192">
        <f t="shared" si="32"/>
        <v>0</v>
      </c>
      <c r="CBA26" s="192">
        <f t="shared" si="32"/>
        <v>0</v>
      </c>
      <c r="CBB26" s="192">
        <f t="shared" si="32"/>
        <v>0</v>
      </c>
      <c r="CBC26" s="192">
        <f t="shared" si="32"/>
        <v>0</v>
      </c>
      <c r="CBD26" s="192">
        <f t="shared" si="32"/>
        <v>0</v>
      </c>
      <c r="CBE26" s="192">
        <f t="shared" si="32"/>
        <v>0</v>
      </c>
      <c r="CBF26" s="192">
        <f t="shared" si="32"/>
        <v>0</v>
      </c>
      <c r="CBG26" s="192">
        <f t="shared" si="32"/>
        <v>0</v>
      </c>
      <c r="CBH26" s="192">
        <f t="shared" si="32"/>
        <v>0</v>
      </c>
      <c r="CBI26" s="192">
        <f t="shared" si="32"/>
        <v>0</v>
      </c>
      <c r="CBJ26" s="192">
        <f t="shared" si="32"/>
        <v>0</v>
      </c>
      <c r="CBK26" s="192">
        <f t="shared" si="32"/>
        <v>0</v>
      </c>
      <c r="CBL26" s="192">
        <f t="shared" si="32"/>
        <v>0</v>
      </c>
      <c r="CBM26" s="192">
        <f t="shared" si="32"/>
        <v>0</v>
      </c>
      <c r="CBN26" s="192">
        <f t="shared" si="32"/>
        <v>0</v>
      </c>
      <c r="CBO26" s="192">
        <f t="shared" si="32"/>
        <v>0</v>
      </c>
      <c r="CBP26" s="192">
        <f t="shared" si="32"/>
        <v>0</v>
      </c>
      <c r="CBQ26" s="192">
        <f t="shared" si="32"/>
        <v>0</v>
      </c>
      <c r="CBR26" s="192">
        <f t="shared" si="32"/>
        <v>0</v>
      </c>
      <c r="CBS26" s="192">
        <f t="shared" si="32"/>
        <v>0</v>
      </c>
      <c r="CBT26" s="192">
        <f t="shared" si="32"/>
        <v>0</v>
      </c>
      <c r="CBU26" s="192">
        <f t="shared" si="32"/>
        <v>0</v>
      </c>
      <c r="CBV26" s="192">
        <f t="shared" si="32"/>
        <v>0</v>
      </c>
      <c r="CBW26" s="192">
        <f t="shared" si="32"/>
        <v>0</v>
      </c>
      <c r="CBX26" s="192">
        <f t="shared" si="32"/>
        <v>0</v>
      </c>
      <c r="CBY26" s="192">
        <f t="shared" si="32"/>
        <v>0</v>
      </c>
      <c r="CBZ26" s="192">
        <f t="shared" si="32"/>
        <v>0</v>
      </c>
      <c r="CCA26" s="192">
        <f t="shared" si="32"/>
        <v>0</v>
      </c>
      <c r="CCB26" s="192">
        <f t="shared" si="32"/>
        <v>0</v>
      </c>
      <c r="CCC26" s="192">
        <f t="shared" si="32"/>
        <v>0</v>
      </c>
      <c r="CCD26" s="192">
        <f t="shared" si="32"/>
        <v>0</v>
      </c>
      <c r="CCE26" s="192">
        <f t="shared" si="32"/>
        <v>0</v>
      </c>
      <c r="CCF26" s="192">
        <f t="shared" si="32"/>
        <v>0</v>
      </c>
      <c r="CCG26" s="192">
        <f t="shared" si="32"/>
        <v>0</v>
      </c>
      <c r="CCH26" s="192">
        <f t="shared" si="32"/>
        <v>0</v>
      </c>
      <c r="CCI26" s="192">
        <f t="shared" si="32"/>
        <v>0</v>
      </c>
      <c r="CCJ26" s="192">
        <f t="shared" ref="CCJ26:CEU26" si="33">SUM(CCJ27:CCJ31)</f>
        <v>0</v>
      </c>
      <c r="CCK26" s="192">
        <f t="shared" si="33"/>
        <v>0</v>
      </c>
      <c r="CCL26" s="192">
        <f t="shared" si="33"/>
        <v>0</v>
      </c>
      <c r="CCM26" s="192">
        <f t="shared" si="33"/>
        <v>0</v>
      </c>
      <c r="CCN26" s="192">
        <f t="shared" si="33"/>
        <v>0</v>
      </c>
      <c r="CCO26" s="192">
        <f t="shared" si="33"/>
        <v>0</v>
      </c>
      <c r="CCP26" s="192">
        <f t="shared" si="33"/>
        <v>0</v>
      </c>
      <c r="CCQ26" s="192">
        <f t="shared" si="33"/>
        <v>0</v>
      </c>
      <c r="CCR26" s="192">
        <f t="shared" si="33"/>
        <v>0</v>
      </c>
      <c r="CCS26" s="192">
        <f t="shared" si="33"/>
        <v>0</v>
      </c>
      <c r="CCT26" s="192">
        <f t="shared" si="33"/>
        <v>0</v>
      </c>
      <c r="CCU26" s="192">
        <f t="shared" si="33"/>
        <v>0</v>
      </c>
      <c r="CCV26" s="192">
        <f t="shared" si="33"/>
        <v>0</v>
      </c>
      <c r="CCW26" s="192">
        <f t="shared" si="33"/>
        <v>0</v>
      </c>
      <c r="CCX26" s="192">
        <f t="shared" si="33"/>
        <v>0</v>
      </c>
      <c r="CCY26" s="192">
        <f t="shared" si="33"/>
        <v>0</v>
      </c>
      <c r="CCZ26" s="192">
        <f t="shared" si="33"/>
        <v>0</v>
      </c>
      <c r="CDA26" s="192">
        <f t="shared" si="33"/>
        <v>0</v>
      </c>
      <c r="CDB26" s="192">
        <f t="shared" si="33"/>
        <v>0</v>
      </c>
      <c r="CDC26" s="192">
        <f t="shared" si="33"/>
        <v>0</v>
      </c>
      <c r="CDD26" s="192">
        <f t="shared" si="33"/>
        <v>0</v>
      </c>
      <c r="CDE26" s="192">
        <f t="shared" si="33"/>
        <v>0</v>
      </c>
      <c r="CDF26" s="192">
        <f t="shared" si="33"/>
        <v>0</v>
      </c>
      <c r="CDG26" s="192">
        <f t="shared" si="33"/>
        <v>0</v>
      </c>
      <c r="CDH26" s="192">
        <f t="shared" si="33"/>
        <v>0</v>
      </c>
      <c r="CDI26" s="192">
        <f t="shared" si="33"/>
        <v>0</v>
      </c>
      <c r="CDJ26" s="192">
        <f t="shared" si="33"/>
        <v>0</v>
      </c>
      <c r="CDK26" s="192">
        <f t="shared" si="33"/>
        <v>0</v>
      </c>
      <c r="CDL26" s="192">
        <f t="shared" si="33"/>
        <v>0</v>
      </c>
      <c r="CDM26" s="192">
        <f t="shared" si="33"/>
        <v>0</v>
      </c>
      <c r="CDN26" s="192">
        <f t="shared" si="33"/>
        <v>0</v>
      </c>
      <c r="CDO26" s="192">
        <f t="shared" si="33"/>
        <v>0</v>
      </c>
      <c r="CDP26" s="192">
        <f t="shared" si="33"/>
        <v>0</v>
      </c>
      <c r="CDQ26" s="192">
        <f t="shared" si="33"/>
        <v>0</v>
      </c>
      <c r="CDR26" s="192">
        <f t="shared" si="33"/>
        <v>0</v>
      </c>
      <c r="CDS26" s="192">
        <f t="shared" si="33"/>
        <v>0</v>
      </c>
      <c r="CDT26" s="192">
        <f t="shared" si="33"/>
        <v>0</v>
      </c>
      <c r="CDU26" s="192">
        <f t="shared" si="33"/>
        <v>0</v>
      </c>
      <c r="CDV26" s="192">
        <f t="shared" si="33"/>
        <v>0</v>
      </c>
      <c r="CDW26" s="192">
        <f t="shared" si="33"/>
        <v>0</v>
      </c>
      <c r="CDX26" s="192">
        <f t="shared" si="33"/>
        <v>0</v>
      </c>
      <c r="CDY26" s="192">
        <f t="shared" si="33"/>
        <v>0</v>
      </c>
      <c r="CDZ26" s="192">
        <f t="shared" si="33"/>
        <v>0</v>
      </c>
      <c r="CEA26" s="192">
        <f t="shared" si="33"/>
        <v>0</v>
      </c>
      <c r="CEB26" s="192">
        <f t="shared" si="33"/>
        <v>0</v>
      </c>
      <c r="CEC26" s="192">
        <f t="shared" si="33"/>
        <v>0</v>
      </c>
      <c r="CED26" s="192">
        <f t="shared" si="33"/>
        <v>0</v>
      </c>
      <c r="CEE26" s="192">
        <f t="shared" si="33"/>
        <v>0</v>
      </c>
      <c r="CEF26" s="192">
        <f t="shared" si="33"/>
        <v>0</v>
      </c>
      <c r="CEG26" s="192">
        <f t="shared" si="33"/>
        <v>0</v>
      </c>
      <c r="CEH26" s="192">
        <f t="shared" si="33"/>
        <v>0</v>
      </c>
      <c r="CEI26" s="192">
        <f t="shared" si="33"/>
        <v>0</v>
      </c>
      <c r="CEJ26" s="192">
        <f t="shared" si="33"/>
        <v>0</v>
      </c>
      <c r="CEK26" s="192">
        <f t="shared" si="33"/>
        <v>0</v>
      </c>
      <c r="CEL26" s="192">
        <f t="shared" si="33"/>
        <v>0</v>
      </c>
      <c r="CEM26" s="192">
        <f t="shared" si="33"/>
        <v>0</v>
      </c>
      <c r="CEN26" s="192">
        <f t="shared" si="33"/>
        <v>0</v>
      </c>
      <c r="CEO26" s="192">
        <f t="shared" si="33"/>
        <v>0</v>
      </c>
      <c r="CEP26" s="192">
        <f t="shared" si="33"/>
        <v>0</v>
      </c>
      <c r="CEQ26" s="192">
        <f t="shared" si="33"/>
        <v>0</v>
      </c>
      <c r="CER26" s="192">
        <f t="shared" si="33"/>
        <v>0</v>
      </c>
      <c r="CES26" s="192">
        <f t="shared" si="33"/>
        <v>0</v>
      </c>
      <c r="CET26" s="192">
        <f t="shared" si="33"/>
        <v>0</v>
      </c>
      <c r="CEU26" s="192">
        <f t="shared" si="33"/>
        <v>0</v>
      </c>
      <c r="CEV26" s="192">
        <f t="shared" ref="CEV26:CHG26" si="34">SUM(CEV27:CEV31)</f>
        <v>0</v>
      </c>
      <c r="CEW26" s="192">
        <f t="shared" si="34"/>
        <v>0</v>
      </c>
      <c r="CEX26" s="192">
        <f t="shared" si="34"/>
        <v>0</v>
      </c>
      <c r="CEY26" s="192">
        <f t="shared" si="34"/>
        <v>0</v>
      </c>
      <c r="CEZ26" s="192">
        <f t="shared" si="34"/>
        <v>0</v>
      </c>
      <c r="CFA26" s="192">
        <f t="shared" si="34"/>
        <v>0</v>
      </c>
      <c r="CFB26" s="192">
        <f t="shared" si="34"/>
        <v>0</v>
      </c>
      <c r="CFC26" s="192">
        <f t="shared" si="34"/>
        <v>0</v>
      </c>
      <c r="CFD26" s="192">
        <f t="shared" si="34"/>
        <v>0</v>
      </c>
      <c r="CFE26" s="192">
        <f t="shared" si="34"/>
        <v>0</v>
      </c>
      <c r="CFF26" s="192">
        <f t="shared" si="34"/>
        <v>0</v>
      </c>
      <c r="CFG26" s="192">
        <f t="shared" si="34"/>
        <v>0</v>
      </c>
      <c r="CFH26" s="192">
        <f t="shared" si="34"/>
        <v>0</v>
      </c>
      <c r="CFI26" s="192">
        <f t="shared" si="34"/>
        <v>0</v>
      </c>
      <c r="CFJ26" s="192">
        <f t="shared" si="34"/>
        <v>0</v>
      </c>
      <c r="CFK26" s="192">
        <f t="shared" si="34"/>
        <v>0</v>
      </c>
      <c r="CFL26" s="192">
        <f t="shared" si="34"/>
        <v>0</v>
      </c>
      <c r="CFM26" s="192">
        <f t="shared" si="34"/>
        <v>0</v>
      </c>
      <c r="CFN26" s="192">
        <f t="shared" si="34"/>
        <v>0</v>
      </c>
      <c r="CFO26" s="192">
        <f t="shared" si="34"/>
        <v>0</v>
      </c>
      <c r="CFP26" s="192">
        <f t="shared" si="34"/>
        <v>0</v>
      </c>
      <c r="CFQ26" s="192">
        <f t="shared" si="34"/>
        <v>0</v>
      </c>
      <c r="CFR26" s="192">
        <f t="shared" si="34"/>
        <v>0</v>
      </c>
      <c r="CFS26" s="192">
        <f t="shared" si="34"/>
        <v>0</v>
      </c>
      <c r="CFT26" s="192">
        <f t="shared" si="34"/>
        <v>0</v>
      </c>
      <c r="CFU26" s="192">
        <f t="shared" si="34"/>
        <v>0</v>
      </c>
      <c r="CFV26" s="192">
        <f t="shared" si="34"/>
        <v>0</v>
      </c>
      <c r="CFW26" s="192">
        <f t="shared" si="34"/>
        <v>0</v>
      </c>
      <c r="CFX26" s="192">
        <f t="shared" si="34"/>
        <v>0</v>
      </c>
      <c r="CFY26" s="192">
        <f t="shared" si="34"/>
        <v>0</v>
      </c>
      <c r="CFZ26" s="192">
        <f t="shared" si="34"/>
        <v>0</v>
      </c>
      <c r="CGA26" s="192">
        <f t="shared" si="34"/>
        <v>0</v>
      </c>
      <c r="CGB26" s="192">
        <f t="shared" si="34"/>
        <v>0</v>
      </c>
      <c r="CGC26" s="192">
        <f t="shared" si="34"/>
        <v>0</v>
      </c>
      <c r="CGD26" s="192">
        <f t="shared" si="34"/>
        <v>0</v>
      </c>
      <c r="CGE26" s="192">
        <f t="shared" si="34"/>
        <v>0</v>
      </c>
      <c r="CGF26" s="192">
        <f t="shared" si="34"/>
        <v>0</v>
      </c>
      <c r="CGG26" s="192">
        <f t="shared" si="34"/>
        <v>0</v>
      </c>
      <c r="CGH26" s="192">
        <f t="shared" si="34"/>
        <v>0</v>
      </c>
      <c r="CGI26" s="192">
        <f t="shared" si="34"/>
        <v>0</v>
      </c>
      <c r="CGJ26" s="192">
        <f t="shared" si="34"/>
        <v>0</v>
      </c>
      <c r="CGK26" s="192">
        <f t="shared" si="34"/>
        <v>0</v>
      </c>
      <c r="CGL26" s="192">
        <f t="shared" si="34"/>
        <v>0</v>
      </c>
      <c r="CGM26" s="192">
        <f t="shared" si="34"/>
        <v>0</v>
      </c>
      <c r="CGN26" s="192">
        <f t="shared" si="34"/>
        <v>0</v>
      </c>
      <c r="CGO26" s="192">
        <f t="shared" si="34"/>
        <v>0</v>
      </c>
      <c r="CGP26" s="192">
        <f t="shared" si="34"/>
        <v>0</v>
      </c>
      <c r="CGQ26" s="192">
        <f t="shared" si="34"/>
        <v>0</v>
      </c>
      <c r="CGR26" s="192">
        <f t="shared" si="34"/>
        <v>0</v>
      </c>
      <c r="CGS26" s="192">
        <f t="shared" si="34"/>
        <v>0</v>
      </c>
      <c r="CGT26" s="192">
        <f t="shared" si="34"/>
        <v>0</v>
      </c>
      <c r="CGU26" s="192">
        <f t="shared" si="34"/>
        <v>0</v>
      </c>
      <c r="CGV26" s="192">
        <f t="shared" si="34"/>
        <v>0</v>
      </c>
      <c r="CGW26" s="192">
        <f t="shared" si="34"/>
        <v>0</v>
      </c>
      <c r="CGX26" s="192">
        <f t="shared" si="34"/>
        <v>0</v>
      </c>
      <c r="CGY26" s="192">
        <f t="shared" si="34"/>
        <v>0</v>
      </c>
      <c r="CGZ26" s="192">
        <f t="shared" si="34"/>
        <v>0</v>
      </c>
      <c r="CHA26" s="192">
        <f t="shared" si="34"/>
        <v>0</v>
      </c>
      <c r="CHB26" s="192">
        <f t="shared" si="34"/>
        <v>0</v>
      </c>
      <c r="CHC26" s="192">
        <f t="shared" si="34"/>
        <v>0</v>
      </c>
      <c r="CHD26" s="192">
        <f t="shared" si="34"/>
        <v>0</v>
      </c>
      <c r="CHE26" s="192">
        <f t="shared" si="34"/>
        <v>0</v>
      </c>
      <c r="CHF26" s="192">
        <f t="shared" si="34"/>
        <v>0</v>
      </c>
      <c r="CHG26" s="192">
        <f t="shared" si="34"/>
        <v>0</v>
      </c>
      <c r="CHH26" s="192">
        <f t="shared" ref="CHH26:CJS26" si="35">SUM(CHH27:CHH31)</f>
        <v>0</v>
      </c>
      <c r="CHI26" s="192">
        <f t="shared" si="35"/>
        <v>0</v>
      </c>
      <c r="CHJ26" s="192">
        <f t="shared" si="35"/>
        <v>0</v>
      </c>
      <c r="CHK26" s="192">
        <f t="shared" si="35"/>
        <v>0</v>
      </c>
      <c r="CHL26" s="192">
        <f t="shared" si="35"/>
        <v>0</v>
      </c>
      <c r="CHM26" s="192">
        <f t="shared" si="35"/>
        <v>0</v>
      </c>
      <c r="CHN26" s="192">
        <f t="shared" si="35"/>
        <v>0</v>
      </c>
      <c r="CHO26" s="192">
        <f t="shared" si="35"/>
        <v>0</v>
      </c>
      <c r="CHP26" s="192">
        <f t="shared" si="35"/>
        <v>0</v>
      </c>
      <c r="CHQ26" s="192">
        <f t="shared" si="35"/>
        <v>0</v>
      </c>
      <c r="CHR26" s="192">
        <f t="shared" si="35"/>
        <v>0</v>
      </c>
      <c r="CHS26" s="192">
        <f t="shared" si="35"/>
        <v>0</v>
      </c>
      <c r="CHT26" s="192">
        <f t="shared" si="35"/>
        <v>0</v>
      </c>
      <c r="CHU26" s="192">
        <f t="shared" si="35"/>
        <v>0</v>
      </c>
      <c r="CHV26" s="192">
        <f t="shared" si="35"/>
        <v>0</v>
      </c>
      <c r="CHW26" s="192">
        <f t="shared" si="35"/>
        <v>0</v>
      </c>
      <c r="CHX26" s="192">
        <f t="shared" si="35"/>
        <v>0</v>
      </c>
      <c r="CHY26" s="192">
        <f t="shared" si="35"/>
        <v>0</v>
      </c>
      <c r="CHZ26" s="192">
        <f t="shared" si="35"/>
        <v>0</v>
      </c>
      <c r="CIA26" s="192">
        <f t="shared" si="35"/>
        <v>0</v>
      </c>
      <c r="CIB26" s="192">
        <f t="shared" si="35"/>
        <v>0</v>
      </c>
      <c r="CIC26" s="192">
        <f t="shared" si="35"/>
        <v>0</v>
      </c>
      <c r="CID26" s="192">
        <f t="shared" si="35"/>
        <v>0</v>
      </c>
      <c r="CIE26" s="192">
        <f t="shared" si="35"/>
        <v>0</v>
      </c>
      <c r="CIF26" s="192">
        <f t="shared" si="35"/>
        <v>0</v>
      </c>
      <c r="CIG26" s="192">
        <f t="shared" si="35"/>
        <v>0</v>
      </c>
      <c r="CIH26" s="192">
        <f t="shared" si="35"/>
        <v>0</v>
      </c>
      <c r="CII26" s="192">
        <f t="shared" si="35"/>
        <v>0</v>
      </c>
      <c r="CIJ26" s="192">
        <f t="shared" si="35"/>
        <v>0</v>
      </c>
      <c r="CIK26" s="192">
        <f t="shared" si="35"/>
        <v>0</v>
      </c>
      <c r="CIL26" s="192">
        <f t="shared" si="35"/>
        <v>0</v>
      </c>
      <c r="CIM26" s="192">
        <f t="shared" si="35"/>
        <v>0</v>
      </c>
      <c r="CIN26" s="192">
        <f t="shared" si="35"/>
        <v>0</v>
      </c>
      <c r="CIO26" s="192">
        <f t="shared" si="35"/>
        <v>0</v>
      </c>
      <c r="CIP26" s="192">
        <f t="shared" si="35"/>
        <v>0</v>
      </c>
      <c r="CIQ26" s="192">
        <f t="shared" si="35"/>
        <v>0</v>
      </c>
      <c r="CIR26" s="192">
        <f t="shared" si="35"/>
        <v>0</v>
      </c>
      <c r="CIS26" s="192">
        <f t="shared" si="35"/>
        <v>0</v>
      </c>
      <c r="CIT26" s="192">
        <f t="shared" si="35"/>
        <v>0</v>
      </c>
      <c r="CIU26" s="192">
        <f t="shared" si="35"/>
        <v>0</v>
      </c>
      <c r="CIV26" s="192">
        <f t="shared" si="35"/>
        <v>0</v>
      </c>
      <c r="CIW26" s="192">
        <f t="shared" si="35"/>
        <v>0</v>
      </c>
      <c r="CIX26" s="192">
        <f t="shared" si="35"/>
        <v>0</v>
      </c>
      <c r="CIY26" s="192">
        <f t="shared" si="35"/>
        <v>0</v>
      </c>
      <c r="CIZ26" s="192">
        <f t="shared" si="35"/>
        <v>0</v>
      </c>
      <c r="CJA26" s="192">
        <f t="shared" si="35"/>
        <v>0</v>
      </c>
      <c r="CJB26" s="192">
        <f t="shared" si="35"/>
        <v>0</v>
      </c>
      <c r="CJC26" s="192">
        <f t="shared" si="35"/>
        <v>0</v>
      </c>
      <c r="CJD26" s="192">
        <f t="shared" si="35"/>
        <v>0</v>
      </c>
      <c r="CJE26" s="192">
        <f t="shared" si="35"/>
        <v>0</v>
      </c>
      <c r="CJF26" s="192">
        <f t="shared" si="35"/>
        <v>0</v>
      </c>
      <c r="CJG26" s="192">
        <f t="shared" si="35"/>
        <v>0</v>
      </c>
      <c r="CJH26" s="192">
        <f t="shared" si="35"/>
        <v>0</v>
      </c>
      <c r="CJI26" s="192">
        <f t="shared" si="35"/>
        <v>0</v>
      </c>
      <c r="CJJ26" s="192">
        <f t="shared" si="35"/>
        <v>0</v>
      </c>
      <c r="CJK26" s="192">
        <f t="shared" si="35"/>
        <v>0</v>
      </c>
      <c r="CJL26" s="192">
        <f t="shared" si="35"/>
        <v>0</v>
      </c>
      <c r="CJM26" s="192">
        <f t="shared" si="35"/>
        <v>0</v>
      </c>
      <c r="CJN26" s="192">
        <f t="shared" si="35"/>
        <v>0</v>
      </c>
      <c r="CJO26" s="192">
        <f t="shared" si="35"/>
        <v>0</v>
      </c>
      <c r="CJP26" s="192">
        <f t="shared" si="35"/>
        <v>0</v>
      </c>
      <c r="CJQ26" s="192">
        <f t="shared" si="35"/>
        <v>0</v>
      </c>
      <c r="CJR26" s="192">
        <f t="shared" si="35"/>
        <v>0</v>
      </c>
      <c r="CJS26" s="192">
        <f t="shared" si="35"/>
        <v>0</v>
      </c>
      <c r="CJT26" s="192">
        <f t="shared" ref="CJT26:CME26" si="36">SUM(CJT27:CJT31)</f>
        <v>0</v>
      </c>
      <c r="CJU26" s="192">
        <f t="shared" si="36"/>
        <v>0</v>
      </c>
      <c r="CJV26" s="192">
        <f t="shared" si="36"/>
        <v>0</v>
      </c>
      <c r="CJW26" s="192">
        <f t="shared" si="36"/>
        <v>0</v>
      </c>
      <c r="CJX26" s="192">
        <f t="shared" si="36"/>
        <v>0</v>
      </c>
      <c r="CJY26" s="192">
        <f t="shared" si="36"/>
        <v>0</v>
      </c>
      <c r="CJZ26" s="192">
        <f t="shared" si="36"/>
        <v>0</v>
      </c>
      <c r="CKA26" s="192">
        <f t="shared" si="36"/>
        <v>0</v>
      </c>
      <c r="CKB26" s="192">
        <f t="shared" si="36"/>
        <v>0</v>
      </c>
      <c r="CKC26" s="192">
        <f t="shared" si="36"/>
        <v>0</v>
      </c>
      <c r="CKD26" s="192">
        <f t="shared" si="36"/>
        <v>0</v>
      </c>
      <c r="CKE26" s="192">
        <f t="shared" si="36"/>
        <v>0</v>
      </c>
      <c r="CKF26" s="192">
        <f t="shared" si="36"/>
        <v>0</v>
      </c>
      <c r="CKG26" s="192">
        <f t="shared" si="36"/>
        <v>0</v>
      </c>
      <c r="CKH26" s="192">
        <f t="shared" si="36"/>
        <v>0</v>
      </c>
      <c r="CKI26" s="192">
        <f t="shared" si="36"/>
        <v>0</v>
      </c>
      <c r="CKJ26" s="192">
        <f t="shared" si="36"/>
        <v>0</v>
      </c>
      <c r="CKK26" s="192">
        <f t="shared" si="36"/>
        <v>0</v>
      </c>
      <c r="CKL26" s="192">
        <f t="shared" si="36"/>
        <v>0</v>
      </c>
      <c r="CKM26" s="192">
        <f t="shared" si="36"/>
        <v>0</v>
      </c>
      <c r="CKN26" s="192">
        <f t="shared" si="36"/>
        <v>0</v>
      </c>
      <c r="CKO26" s="192">
        <f t="shared" si="36"/>
        <v>0</v>
      </c>
      <c r="CKP26" s="192">
        <f t="shared" si="36"/>
        <v>0</v>
      </c>
      <c r="CKQ26" s="192">
        <f t="shared" si="36"/>
        <v>0</v>
      </c>
      <c r="CKR26" s="192">
        <f t="shared" si="36"/>
        <v>0</v>
      </c>
      <c r="CKS26" s="192">
        <f t="shared" si="36"/>
        <v>0</v>
      </c>
      <c r="CKT26" s="192">
        <f t="shared" si="36"/>
        <v>0</v>
      </c>
      <c r="CKU26" s="192">
        <f t="shared" si="36"/>
        <v>0</v>
      </c>
      <c r="CKV26" s="192">
        <f t="shared" si="36"/>
        <v>0</v>
      </c>
      <c r="CKW26" s="192">
        <f t="shared" si="36"/>
        <v>0</v>
      </c>
      <c r="CKX26" s="192">
        <f t="shared" si="36"/>
        <v>0</v>
      </c>
      <c r="CKY26" s="192">
        <f t="shared" si="36"/>
        <v>0</v>
      </c>
      <c r="CKZ26" s="192">
        <f t="shared" si="36"/>
        <v>0</v>
      </c>
      <c r="CLA26" s="192">
        <f t="shared" si="36"/>
        <v>0</v>
      </c>
      <c r="CLB26" s="192">
        <f t="shared" si="36"/>
        <v>0</v>
      </c>
      <c r="CLC26" s="192">
        <f t="shared" si="36"/>
        <v>0</v>
      </c>
      <c r="CLD26" s="192">
        <f t="shared" si="36"/>
        <v>0</v>
      </c>
      <c r="CLE26" s="192">
        <f t="shared" si="36"/>
        <v>0</v>
      </c>
      <c r="CLF26" s="192">
        <f t="shared" si="36"/>
        <v>0</v>
      </c>
      <c r="CLG26" s="192">
        <f t="shared" si="36"/>
        <v>0</v>
      </c>
      <c r="CLH26" s="192">
        <f t="shared" si="36"/>
        <v>0</v>
      </c>
      <c r="CLI26" s="192">
        <f t="shared" si="36"/>
        <v>0</v>
      </c>
      <c r="CLJ26" s="192">
        <f t="shared" si="36"/>
        <v>0</v>
      </c>
      <c r="CLK26" s="192">
        <f t="shared" si="36"/>
        <v>0</v>
      </c>
      <c r="CLL26" s="192">
        <f t="shared" si="36"/>
        <v>0</v>
      </c>
      <c r="CLM26" s="192">
        <f t="shared" si="36"/>
        <v>0</v>
      </c>
      <c r="CLN26" s="192">
        <f t="shared" si="36"/>
        <v>0</v>
      </c>
      <c r="CLO26" s="192">
        <f t="shared" si="36"/>
        <v>0</v>
      </c>
      <c r="CLP26" s="192">
        <f t="shared" si="36"/>
        <v>0</v>
      </c>
      <c r="CLQ26" s="192">
        <f t="shared" si="36"/>
        <v>0</v>
      </c>
      <c r="CLR26" s="192">
        <f t="shared" si="36"/>
        <v>0</v>
      </c>
      <c r="CLS26" s="192">
        <f t="shared" si="36"/>
        <v>0</v>
      </c>
      <c r="CLT26" s="192">
        <f t="shared" si="36"/>
        <v>0</v>
      </c>
      <c r="CLU26" s="192">
        <f t="shared" si="36"/>
        <v>0</v>
      </c>
      <c r="CLV26" s="192">
        <f t="shared" si="36"/>
        <v>0</v>
      </c>
      <c r="CLW26" s="192">
        <f t="shared" si="36"/>
        <v>0</v>
      </c>
      <c r="CLX26" s="192">
        <f t="shared" si="36"/>
        <v>0</v>
      </c>
      <c r="CLY26" s="192">
        <f t="shared" si="36"/>
        <v>0</v>
      </c>
      <c r="CLZ26" s="192">
        <f t="shared" si="36"/>
        <v>0</v>
      </c>
      <c r="CMA26" s="192">
        <f t="shared" si="36"/>
        <v>0</v>
      </c>
      <c r="CMB26" s="192">
        <f t="shared" si="36"/>
        <v>0</v>
      </c>
      <c r="CMC26" s="192">
        <f t="shared" si="36"/>
        <v>0</v>
      </c>
      <c r="CMD26" s="192">
        <f t="shared" si="36"/>
        <v>0</v>
      </c>
      <c r="CME26" s="192">
        <f t="shared" si="36"/>
        <v>0</v>
      </c>
      <c r="CMF26" s="192">
        <f t="shared" ref="CMF26:COQ26" si="37">SUM(CMF27:CMF31)</f>
        <v>0</v>
      </c>
      <c r="CMG26" s="192">
        <f t="shared" si="37"/>
        <v>0</v>
      </c>
      <c r="CMH26" s="192">
        <f t="shared" si="37"/>
        <v>0</v>
      </c>
      <c r="CMI26" s="192">
        <f t="shared" si="37"/>
        <v>0</v>
      </c>
      <c r="CMJ26" s="192">
        <f t="shared" si="37"/>
        <v>0</v>
      </c>
      <c r="CMK26" s="192">
        <f t="shared" si="37"/>
        <v>0</v>
      </c>
      <c r="CML26" s="192">
        <f t="shared" si="37"/>
        <v>0</v>
      </c>
      <c r="CMM26" s="192">
        <f t="shared" si="37"/>
        <v>0</v>
      </c>
      <c r="CMN26" s="192">
        <f t="shared" si="37"/>
        <v>0</v>
      </c>
      <c r="CMO26" s="192">
        <f t="shared" si="37"/>
        <v>0</v>
      </c>
      <c r="CMP26" s="192">
        <f t="shared" si="37"/>
        <v>0</v>
      </c>
      <c r="CMQ26" s="192">
        <f t="shared" si="37"/>
        <v>0</v>
      </c>
      <c r="CMR26" s="192">
        <f t="shared" si="37"/>
        <v>0</v>
      </c>
      <c r="CMS26" s="192">
        <f t="shared" si="37"/>
        <v>0</v>
      </c>
      <c r="CMT26" s="192">
        <f t="shared" si="37"/>
        <v>0</v>
      </c>
      <c r="CMU26" s="192">
        <f t="shared" si="37"/>
        <v>0</v>
      </c>
      <c r="CMV26" s="192">
        <f t="shared" si="37"/>
        <v>0</v>
      </c>
      <c r="CMW26" s="192">
        <f t="shared" si="37"/>
        <v>0</v>
      </c>
      <c r="CMX26" s="192">
        <f t="shared" si="37"/>
        <v>0</v>
      </c>
      <c r="CMY26" s="192">
        <f t="shared" si="37"/>
        <v>0</v>
      </c>
      <c r="CMZ26" s="192">
        <f t="shared" si="37"/>
        <v>0</v>
      </c>
      <c r="CNA26" s="192">
        <f t="shared" si="37"/>
        <v>0</v>
      </c>
      <c r="CNB26" s="192">
        <f t="shared" si="37"/>
        <v>0</v>
      </c>
      <c r="CNC26" s="192">
        <f t="shared" si="37"/>
        <v>0</v>
      </c>
      <c r="CND26" s="192">
        <f t="shared" si="37"/>
        <v>0</v>
      </c>
      <c r="CNE26" s="192">
        <f t="shared" si="37"/>
        <v>0</v>
      </c>
      <c r="CNF26" s="192">
        <f t="shared" si="37"/>
        <v>0</v>
      </c>
      <c r="CNG26" s="192">
        <f t="shared" si="37"/>
        <v>0</v>
      </c>
      <c r="CNH26" s="192">
        <f t="shared" si="37"/>
        <v>0</v>
      </c>
      <c r="CNI26" s="192">
        <f t="shared" si="37"/>
        <v>0</v>
      </c>
      <c r="CNJ26" s="192">
        <f t="shared" si="37"/>
        <v>0</v>
      </c>
      <c r="CNK26" s="192">
        <f t="shared" si="37"/>
        <v>0</v>
      </c>
      <c r="CNL26" s="192">
        <f t="shared" si="37"/>
        <v>0</v>
      </c>
      <c r="CNM26" s="192">
        <f t="shared" si="37"/>
        <v>0</v>
      </c>
      <c r="CNN26" s="192">
        <f t="shared" si="37"/>
        <v>0</v>
      </c>
      <c r="CNO26" s="192">
        <f t="shared" si="37"/>
        <v>0</v>
      </c>
      <c r="CNP26" s="192">
        <f t="shared" si="37"/>
        <v>0</v>
      </c>
      <c r="CNQ26" s="192">
        <f t="shared" si="37"/>
        <v>0</v>
      </c>
      <c r="CNR26" s="192">
        <f t="shared" si="37"/>
        <v>0</v>
      </c>
      <c r="CNS26" s="192">
        <f t="shared" si="37"/>
        <v>0</v>
      </c>
      <c r="CNT26" s="192">
        <f t="shared" si="37"/>
        <v>0</v>
      </c>
      <c r="CNU26" s="192">
        <f t="shared" si="37"/>
        <v>0</v>
      </c>
      <c r="CNV26" s="192">
        <f t="shared" si="37"/>
        <v>0</v>
      </c>
      <c r="CNW26" s="192">
        <f t="shared" si="37"/>
        <v>0</v>
      </c>
      <c r="CNX26" s="192">
        <f t="shared" si="37"/>
        <v>0</v>
      </c>
      <c r="CNY26" s="192">
        <f t="shared" si="37"/>
        <v>0</v>
      </c>
      <c r="CNZ26" s="192">
        <f t="shared" si="37"/>
        <v>0</v>
      </c>
      <c r="COA26" s="192">
        <f t="shared" si="37"/>
        <v>0</v>
      </c>
      <c r="COB26" s="192">
        <f t="shared" si="37"/>
        <v>0</v>
      </c>
      <c r="COC26" s="192">
        <f t="shared" si="37"/>
        <v>0</v>
      </c>
      <c r="COD26" s="192">
        <f t="shared" si="37"/>
        <v>0</v>
      </c>
      <c r="COE26" s="192">
        <f t="shared" si="37"/>
        <v>0</v>
      </c>
      <c r="COF26" s="192">
        <f t="shared" si="37"/>
        <v>0</v>
      </c>
      <c r="COG26" s="192">
        <f t="shared" si="37"/>
        <v>0</v>
      </c>
      <c r="COH26" s="192">
        <f t="shared" si="37"/>
        <v>0</v>
      </c>
      <c r="COI26" s="192">
        <f t="shared" si="37"/>
        <v>0</v>
      </c>
      <c r="COJ26" s="192">
        <f t="shared" si="37"/>
        <v>0</v>
      </c>
      <c r="COK26" s="192">
        <f t="shared" si="37"/>
        <v>0</v>
      </c>
      <c r="COL26" s="192">
        <f t="shared" si="37"/>
        <v>0</v>
      </c>
      <c r="COM26" s="192">
        <f t="shared" si="37"/>
        <v>0</v>
      </c>
      <c r="CON26" s="192">
        <f t="shared" si="37"/>
        <v>0</v>
      </c>
      <c r="COO26" s="192">
        <f t="shared" si="37"/>
        <v>0</v>
      </c>
      <c r="COP26" s="192">
        <f t="shared" si="37"/>
        <v>0</v>
      </c>
      <c r="COQ26" s="192">
        <f t="shared" si="37"/>
        <v>0</v>
      </c>
      <c r="COR26" s="192">
        <f t="shared" ref="COR26:CRC26" si="38">SUM(COR27:COR31)</f>
        <v>0</v>
      </c>
      <c r="COS26" s="192">
        <f t="shared" si="38"/>
        <v>0</v>
      </c>
      <c r="COT26" s="192">
        <f t="shared" si="38"/>
        <v>0</v>
      </c>
      <c r="COU26" s="192">
        <f t="shared" si="38"/>
        <v>0</v>
      </c>
      <c r="COV26" s="192">
        <f t="shared" si="38"/>
        <v>0</v>
      </c>
      <c r="COW26" s="192">
        <f t="shared" si="38"/>
        <v>0</v>
      </c>
      <c r="COX26" s="192">
        <f t="shared" si="38"/>
        <v>0</v>
      </c>
      <c r="COY26" s="192">
        <f t="shared" si="38"/>
        <v>0</v>
      </c>
      <c r="COZ26" s="192">
        <f t="shared" si="38"/>
        <v>0</v>
      </c>
      <c r="CPA26" s="192">
        <f t="shared" si="38"/>
        <v>0</v>
      </c>
      <c r="CPB26" s="192">
        <f t="shared" si="38"/>
        <v>0</v>
      </c>
      <c r="CPC26" s="192">
        <f t="shared" si="38"/>
        <v>0</v>
      </c>
      <c r="CPD26" s="192">
        <f t="shared" si="38"/>
        <v>0</v>
      </c>
      <c r="CPE26" s="192">
        <f t="shared" si="38"/>
        <v>0</v>
      </c>
      <c r="CPF26" s="192">
        <f t="shared" si="38"/>
        <v>0</v>
      </c>
      <c r="CPG26" s="192">
        <f t="shared" si="38"/>
        <v>0</v>
      </c>
      <c r="CPH26" s="192">
        <f t="shared" si="38"/>
        <v>0</v>
      </c>
      <c r="CPI26" s="192">
        <f t="shared" si="38"/>
        <v>0</v>
      </c>
      <c r="CPJ26" s="192">
        <f t="shared" si="38"/>
        <v>0</v>
      </c>
      <c r="CPK26" s="192">
        <f t="shared" si="38"/>
        <v>0</v>
      </c>
      <c r="CPL26" s="192">
        <f t="shared" si="38"/>
        <v>0</v>
      </c>
      <c r="CPM26" s="192">
        <f t="shared" si="38"/>
        <v>0</v>
      </c>
      <c r="CPN26" s="192">
        <f t="shared" si="38"/>
        <v>0</v>
      </c>
      <c r="CPO26" s="192">
        <f t="shared" si="38"/>
        <v>0</v>
      </c>
      <c r="CPP26" s="192">
        <f t="shared" si="38"/>
        <v>0</v>
      </c>
      <c r="CPQ26" s="192">
        <f t="shared" si="38"/>
        <v>0</v>
      </c>
      <c r="CPR26" s="192">
        <f t="shared" si="38"/>
        <v>0</v>
      </c>
      <c r="CPS26" s="192">
        <f t="shared" si="38"/>
        <v>0</v>
      </c>
      <c r="CPT26" s="192">
        <f t="shared" si="38"/>
        <v>0</v>
      </c>
      <c r="CPU26" s="192">
        <f t="shared" si="38"/>
        <v>0</v>
      </c>
      <c r="CPV26" s="192">
        <f t="shared" si="38"/>
        <v>0</v>
      </c>
      <c r="CPW26" s="192">
        <f t="shared" si="38"/>
        <v>0</v>
      </c>
      <c r="CPX26" s="192">
        <f t="shared" si="38"/>
        <v>0</v>
      </c>
      <c r="CPY26" s="192">
        <f t="shared" si="38"/>
        <v>0</v>
      </c>
      <c r="CPZ26" s="192">
        <f t="shared" si="38"/>
        <v>0</v>
      </c>
      <c r="CQA26" s="192">
        <f t="shared" si="38"/>
        <v>0</v>
      </c>
      <c r="CQB26" s="192">
        <f t="shared" si="38"/>
        <v>0</v>
      </c>
      <c r="CQC26" s="192">
        <f t="shared" si="38"/>
        <v>0</v>
      </c>
      <c r="CQD26" s="192">
        <f t="shared" si="38"/>
        <v>0</v>
      </c>
      <c r="CQE26" s="192">
        <f t="shared" si="38"/>
        <v>0</v>
      </c>
      <c r="CQF26" s="192">
        <f t="shared" si="38"/>
        <v>0</v>
      </c>
      <c r="CQG26" s="192">
        <f t="shared" si="38"/>
        <v>0</v>
      </c>
      <c r="CQH26" s="192">
        <f t="shared" si="38"/>
        <v>0</v>
      </c>
      <c r="CQI26" s="192">
        <f t="shared" si="38"/>
        <v>0</v>
      </c>
      <c r="CQJ26" s="192">
        <f t="shared" si="38"/>
        <v>0</v>
      </c>
      <c r="CQK26" s="192">
        <f t="shared" si="38"/>
        <v>0</v>
      </c>
      <c r="CQL26" s="192">
        <f t="shared" si="38"/>
        <v>0</v>
      </c>
      <c r="CQM26" s="192">
        <f t="shared" si="38"/>
        <v>0</v>
      </c>
      <c r="CQN26" s="192">
        <f t="shared" si="38"/>
        <v>0</v>
      </c>
      <c r="CQO26" s="192">
        <f t="shared" si="38"/>
        <v>0</v>
      </c>
      <c r="CQP26" s="192">
        <f t="shared" si="38"/>
        <v>0</v>
      </c>
      <c r="CQQ26" s="192">
        <f t="shared" si="38"/>
        <v>0</v>
      </c>
      <c r="CQR26" s="192">
        <f t="shared" si="38"/>
        <v>0</v>
      </c>
      <c r="CQS26" s="192">
        <f t="shared" si="38"/>
        <v>0</v>
      </c>
      <c r="CQT26" s="192">
        <f t="shared" si="38"/>
        <v>0</v>
      </c>
      <c r="CQU26" s="192">
        <f t="shared" si="38"/>
        <v>0</v>
      </c>
      <c r="CQV26" s="192">
        <f t="shared" si="38"/>
        <v>0</v>
      </c>
      <c r="CQW26" s="192">
        <f t="shared" si="38"/>
        <v>0</v>
      </c>
      <c r="CQX26" s="192">
        <f t="shared" si="38"/>
        <v>0</v>
      </c>
      <c r="CQY26" s="192">
        <f t="shared" si="38"/>
        <v>0</v>
      </c>
      <c r="CQZ26" s="192">
        <f t="shared" si="38"/>
        <v>0</v>
      </c>
      <c r="CRA26" s="192">
        <f t="shared" si="38"/>
        <v>0</v>
      </c>
      <c r="CRB26" s="192">
        <f t="shared" si="38"/>
        <v>0</v>
      </c>
      <c r="CRC26" s="192">
        <f t="shared" si="38"/>
        <v>0</v>
      </c>
      <c r="CRD26" s="192">
        <f t="shared" ref="CRD26:CTO26" si="39">SUM(CRD27:CRD31)</f>
        <v>0</v>
      </c>
      <c r="CRE26" s="192">
        <f t="shared" si="39"/>
        <v>0</v>
      </c>
      <c r="CRF26" s="192">
        <f t="shared" si="39"/>
        <v>0</v>
      </c>
      <c r="CRG26" s="192">
        <f t="shared" si="39"/>
        <v>0</v>
      </c>
      <c r="CRH26" s="192">
        <f t="shared" si="39"/>
        <v>0</v>
      </c>
      <c r="CRI26" s="192">
        <f t="shared" si="39"/>
        <v>0</v>
      </c>
      <c r="CRJ26" s="192">
        <f t="shared" si="39"/>
        <v>0</v>
      </c>
      <c r="CRK26" s="192">
        <f t="shared" si="39"/>
        <v>0</v>
      </c>
      <c r="CRL26" s="192">
        <f t="shared" si="39"/>
        <v>0</v>
      </c>
      <c r="CRM26" s="192">
        <f t="shared" si="39"/>
        <v>0</v>
      </c>
      <c r="CRN26" s="192">
        <f t="shared" si="39"/>
        <v>0</v>
      </c>
      <c r="CRO26" s="192">
        <f t="shared" si="39"/>
        <v>0</v>
      </c>
      <c r="CRP26" s="192">
        <f t="shared" si="39"/>
        <v>0</v>
      </c>
      <c r="CRQ26" s="192">
        <f t="shared" si="39"/>
        <v>0</v>
      </c>
      <c r="CRR26" s="192">
        <f t="shared" si="39"/>
        <v>0</v>
      </c>
      <c r="CRS26" s="192">
        <f t="shared" si="39"/>
        <v>0</v>
      </c>
      <c r="CRT26" s="192">
        <f t="shared" si="39"/>
        <v>0</v>
      </c>
      <c r="CRU26" s="192">
        <f t="shared" si="39"/>
        <v>0</v>
      </c>
      <c r="CRV26" s="192">
        <f t="shared" si="39"/>
        <v>0</v>
      </c>
      <c r="CRW26" s="192">
        <f t="shared" si="39"/>
        <v>0</v>
      </c>
      <c r="CRX26" s="192">
        <f t="shared" si="39"/>
        <v>0</v>
      </c>
      <c r="CRY26" s="192">
        <f t="shared" si="39"/>
        <v>0</v>
      </c>
      <c r="CRZ26" s="192">
        <f t="shared" si="39"/>
        <v>0</v>
      </c>
      <c r="CSA26" s="192">
        <f t="shared" si="39"/>
        <v>0</v>
      </c>
      <c r="CSB26" s="192">
        <f t="shared" si="39"/>
        <v>0</v>
      </c>
      <c r="CSC26" s="192">
        <f t="shared" si="39"/>
        <v>0</v>
      </c>
      <c r="CSD26" s="192">
        <f t="shared" si="39"/>
        <v>0</v>
      </c>
      <c r="CSE26" s="192">
        <f t="shared" si="39"/>
        <v>0</v>
      </c>
      <c r="CSF26" s="192">
        <f t="shared" si="39"/>
        <v>0</v>
      </c>
      <c r="CSG26" s="192">
        <f t="shared" si="39"/>
        <v>0</v>
      </c>
      <c r="CSH26" s="192">
        <f t="shared" si="39"/>
        <v>0</v>
      </c>
      <c r="CSI26" s="192">
        <f t="shared" si="39"/>
        <v>0</v>
      </c>
      <c r="CSJ26" s="192">
        <f t="shared" si="39"/>
        <v>0</v>
      </c>
      <c r="CSK26" s="192">
        <f t="shared" si="39"/>
        <v>0</v>
      </c>
      <c r="CSL26" s="192">
        <f t="shared" si="39"/>
        <v>0</v>
      </c>
      <c r="CSM26" s="192">
        <f t="shared" si="39"/>
        <v>0</v>
      </c>
      <c r="CSN26" s="192">
        <f t="shared" si="39"/>
        <v>0</v>
      </c>
      <c r="CSO26" s="192">
        <f t="shared" si="39"/>
        <v>0</v>
      </c>
      <c r="CSP26" s="192">
        <f t="shared" si="39"/>
        <v>0</v>
      </c>
      <c r="CSQ26" s="192">
        <f t="shared" si="39"/>
        <v>0</v>
      </c>
      <c r="CSR26" s="192">
        <f t="shared" si="39"/>
        <v>0</v>
      </c>
      <c r="CSS26" s="192">
        <f t="shared" si="39"/>
        <v>0</v>
      </c>
      <c r="CST26" s="192">
        <f t="shared" si="39"/>
        <v>0</v>
      </c>
      <c r="CSU26" s="192">
        <f t="shared" si="39"/>
        <v>0</v>
      </c>
      <c r="CSV26" s="192">
        <f t="shared" si="39"/>
        <v>0</v>
      </c>
      <c r="CSW26" s="192">
        <f t="shared" si="39"/>
        <v>0</v>
      </c>
      <c r="CSX26" s="192">
        <f t="shared" si="39"/>
        <v>0</v>
      </c>
      <c r="CSY26" s="192">
        <f t="shared" si="39"/>
        <v>0</v>
      </c>
      <c r="CSZ26" s="192">
        <f t="shared" si="39"/>
        <v>0</v>
      </c>
      <c r="CTA26" s="192">
        <f t="shared" si="39"/>
        <v>0</v>
      </c>
      <c r="CTB26" s="192">
        <f t="shared" si="39"/>
        <v>0</v>
      </c>
      <c r="CTC26" s="192">
        <f t="shared" si="39"/>
        <v>0</v>
      </c>
      <c r="CTD26" s="192">
        <f t="shared" si="39"/>
        <v>0</v>
      </c>
      <c r="CTE26" s="192">
        <f t="shared" si="39"/>
        <v>0</v>
      </c>
      <c r="CTF26" s="192">
        <f t="shared" si="39"/>
        <v>0</v>
      </c>
      <c r="CTG26" s="192">
        <f t="shared" si="39"/>
        <v>0</v>
      </c>
      <c r="CTH26" s="192">
        <f t="shared" si="39"/>
        <v>0</v>
      </c>
      <c r="CTI26" s="192">
        <f t="shared" si="39"/>
        <v>0</v>
      </c>
      <c r="CTJ26" s="192">
        <f t="shared" si="39"/>
        <v>0</v>
      </c>
      <c r="CTK26" s="192">
        <f t="shared" si="39"/>
        <v>0</v>
      </c>
      <c r="CTL26" s="192">
        <f t="shared" si="39"/>
        <v>0</v>
      </c>
      <c r="CTM26" s="192">
        <f t="shared" si="39"/>
        <v>0</v>
      </c>
      <c r="CTN26" s="192">
        <f t="shared" si="39"/>
        <v>0</v>
      </c>
      <c r="CTO26" s="192">
        <f t="shared" si="39"/>
        <v>0</v>
      </c>
      <c r="CTP26" s="192">
        <f t="shared" ref="CTP26:CWA26" si="40">SUM(CTP27:CTP31)</f>
        <v>0</v>
      </c>
      <c r="CTQ26" s="192">
        <f t="shared" si="40"/>
        <v>0</v>
      </c>
      <c r="CTR26" s="192">
        <f t="shared" si="40"/>
        <v>0</v>
      </c>
      <c r="CTS26" s="192">
        <f t="shared" si="40"/>
        <v>0</v>
      </c>
      <c r="CTT26" s="192">
        <f t="shared" si="40"/>
        <v>0</v>
      </c>
      <c r="CTU26" s="192">
        <f t="shared" si="40"/>
        <v>0</v>
      </c>
      <c r="CTV26" s="192">
        <f t="shared" si="40"/>
        <v>0</v>
      </c>
      <c r="CTW26" s="192">
        <f t="shared" si="40"/>
        <v>0</v>
      </c>
      <c r="CTX26" s="192">
        <f t="shared" si="40"/>
        <v>0</v>
      </c>
      <c r="CTY26" s="192">
        <f t="shared" si="40"/>
        <v>0</v>
      </c>
      <c r="CTZ26" s="192">
        <f t="shared" si="40"/>
        <v>0</v>
      </c>
      <c r="CUA26" s="192">
        <f t="shared" si="40"/>
        <v>0</v>
      </c>
      <c r="CUB26" s="192">
        <f t="shared" si="40"/>
        <v>0</v>
      </c>
      <c r="CUC26" s="192">
        <f t="shared" si="40"/>
        <v>0</v>
      </c>
      <c r="CUD26" s="192">
        <f t="shared" si="40"/>
        <v>0</v>
      </c>
      <c r="CUE26" s="192">
        <f t="shared" si="40"/>
        <v>0</v>
      </c>
      <c r="CUF26" s="192">
        <f t="shared" si="40"/>
        <v>0</v>
      </c>
      <c r="CUG26" s="192">
        <f t="shared" si="40"/>
        <v>0</v>
      </c>
      <c r="CUH26" s="192">
        <f t="shared" si="40"/>
        <v>0</v>
      </c>
      <c r="CUI26" s="192">
        <f t="shared" si="40"/>
        <v>0</v>
      </c>
      <c r="CUJ26" s="192">
        <f t="shared" si="40"/>
        <v>0</v>
      </c>
      <c r="CUK26" s="192">
        <f t="shared" si="40"/>
        <v>0</v>
      </c>
      <c r="CUL26" s="192">
        <f t="shared" si="40"/>
        <v>0</v>
      </c>
      <c r="CUM26" s="192">
        <f t="shared" si="40"/>
        <v>0</v>
      </c>
      <c r="CUN26" s="192">
        <f t="shared" si="40"/>
        <v>0</v>
      </c>
      <c r="CUO26" s="192">
        <f t="shared" si="40"/>
        <v>0</v>
      </c>
      <c r="CUP26" s="192">
        <f t="shared" si="40"/>
        <v>0</v>
      </c>
      <c r="CUQ26" s="192">
        <f t="shared" si="40"/>
        <v>0</v>
      </c>
      <c r="CUR26" s="192">
        <f t="shared" si="40"/>
        <v>0</v>
      </c>
      <c r="CUS26" s="192">
        <f t="shared" si="40"/>
        <v>0</v>
      </c>
      <c r="CUT26" s="192">
        <f t="shared" si="40"/>
        <v>0</v>
      </c>
      <c r="CUU26" s="192">
        <f t="shared" si="40"/>
        <v>0</v>
      </c>
      <c r="CUV26" s="192">
        <f t="shared" si="40"/>
        <v>0</v>
      </c>
      <c r="CUW26" s="192">
        <f t="shared" si="40"/>
        <v>0</v>
      </c>
      <c r="CUX26" s="192">
        <f t="shared" si="40"/>
        <v>0</v>
      </c>
      <c r="CUY26" s="192">
        <f t="shared" si="40"/>
        <v>0</v>
      </c>
      <c r="CUZ26" s="192">
        <f t="shared" si="40"/>
        <v>0</v>
      </c>
      <c r="CVA26" s="192">
        <f t="shared" si="40"/>
        <v>0</v>
      </c>
      <c r="CVB26" s="192">
        <f t="shared" si="40"/>
        <v>0</v>
      </c>
      <c r="CVC26" s="192">
        <f t="shared" si="40"/>
        <v>0</v>
      </c>
      <c r="CVD26" s="192">
        <f t="shared" si="40"/>
        <v>0</v>
      </c>
      <c r="CVE26" s="192">
        <f t="shared" si="40"/>
        <v>0</v>
      </c>
      <c r="CVF26" s="192">
        <f t="shared" si="40"/>
        <v>0</v>
      </c>
      <c r="CVG26" s="192">
        <f t="shared" si="40"/>
        <v>0</v>
      </c>
      <c r="CVH26" s="192">
        <f t="shared" si="40"/>
        <v>0</v>
      </c>
      <c r="CVI26" s="192">
        <f t="shared" si="40"/>
        <v>0</v>
      </c>
      <c r="CVJ26" s="192">
        <f t="shared" si="40"/>
        <v>0</v>
      </c>
      <c r="CVK26" s="192">
        <f t="shared" si="40"/>
        <v>0</v>
      </c>
      <c r="CVL26" s="192">
        <f t="shared" si="40"/>
        <v>0</v>
      </c>
      <c r="CVM26" s="192">
        <f t="shared" si="40"/>
        <v>0</v>
      </c>
      <c r="CVN26" s="192">
        <f t="shared" si="40"/>
        <v>0</v>
      </c>
      <c r="CVO26" s="192">
        <f t="shared" si="40"/>
        <v>0</v>
      </c>
      <c r="CVP26" s="192">
        <f t="shared" si="40"/>
        <v>0</v>
      </c>
      <c r="CVQ26" s="192">
        <f t="shared" si="40"/>
        <v>0</v>
      </c>
      <c r="CVR26" s="192">
        <f t="shared" si="40"/>
        <v>0</v>
      </c>
      <c r="CVS26" s="192">
        <f t="shared" si="40"/>
        <v>0</v>
      </c>
      <c r="CVT26" s="192">
        <f t="shared" si="40"/>
        <v>0</v>
      </c>
      <c r="CVU26" s="192">
        <f t="shared" si="40"/>
        <v>0</v>
      </c>
      <c r="CVV26" s="192">
        <f t="shared" si="40"/>
        <v>0</v>
      </c>
      <c r="CVW26" s="192">
        <f t="shared" si="40"/>
        <v>0</v>
      </c>
      <c r="CVX26" s="192">
        <f t="shared" si="40"/>
        <v>0</v>
      </c>
      <c r="CVY26" s="192">
        <f t="shared" si="40"/>
        <v>0</v>
      </c>
      <c r="CVZ26" s="192">
        <f t="shared" si="40"/>
        <v>0</v>
      </c>
      <c r="CWA26" s="192">
        <f t="shared" si="40"/>
        <v>0</v>
      </c>
      <c r="CWB26" s="192">
        <f t="shared" ref="CWB26:CYM26" si="41">SUM(CWB27:CWB31)</f>
        <v>0</v>
      </c>
      <c r="CWC26" s="192">
        <f t="shared" si="41"/>
        <v>0</v>
      </c>
      <c r="CWD26" s="192">
        <f t="shared" si="41"/>
        <v>0</v>
      </c>
      <c r="CWE26" s="192">
        <f t="shared" si="41"/>
        <v>0</v>
      </c>
      <c r="CWF26" s="192">
        <f t="shared" si="41"/>
        <v>0</v>
      </c>
      <c r="CWG26" s="192">
        <f t="shared" si="41"/>
        <v>0</v>
      </c>
      <c r="CWH26" s="192">
        <f t="shared" si="41"/>
        <v>0</v>
      </c>
      <c r="CWI26" s="192">
        <f t="shared" si="41"/>
        <v>0</v>
      </c>
      <c r="CWJ26" s="192">
        <f t="shared" si="41"/>
        <v>0</v>
      </c>
      <c r="CWK26" s="192">
        <f t="shared" si="41"/>
        <v>0</v>
      </c>
      <c r="CWL26" s="192">
        <f t="shared" si="41"/>
        <v>0</v>
      </c>
      <c r="CWM26" s="192">
        <f t="shared" si="41"/>
        <v>0</v>
      </c>
      <c r="CWN26" s="192">
        <f t="shared" si="41"/>
        <v>0</v>
      </c>
      <c r="CWO26" s="192">
        <f t="shared" si="41"/>
        <v>0</v>
      </c>
      <c r="CWP26" s="192">
        <f t="shared" si="41"/>
        <v>0</v>
      </c>
      <c r="CWQ26" s="192">
        <f t="shared" si="41"/>
        <v>0</v>
      </c>
      <c r="CWR26" s="192">
        <f t="shared" si="41"/>
        <v>0</v>
      </c>
      <c r="CWS26" s="192">
        <f t="shared" si="41"/>
        <v>0</v>
      </c>
      <c r="CWT26" s="192">
        <f t="shared" si="41"/>
        <v>0</v>
      </c>
      <c r="CWU26" s="192">
        <f t="shared" si="41"/>
        <v>0</v>
      </c>
      <c r="CWV26" s="192">
        <f t="shared" si="41"/>
        <v>0</v>
      </c>
      <c r="CWW26" s="192">
        <f t="shared" si="41"/>
        <v>0</v>
      </c>
      <c r="CWX26" s="192">
        <f t="shared" si="41"/>
        <v>0</v>
      </c>
      <c r="CWY26" s="192">
        <f t="shared" si="41"/>
        <v>0</v>
      </c>
      <c r="CWZ26" s="192">
        <f t="shared" si="41"/>
        <v>0</v>
      </c>
      <c r="CXA26" s="192">
        <f t="shared" si="41"/>
        <v>0</v>
      </c>
      <c r="CXB26" s="192">
        <f t="shared" si="41"/>
        <v>0</v>
      </c>
      <c r="CXC26" s="192">
        <f t="shared" si="41"/>
        <v>0</v>
      </c>
      <c r="CXD26" s="192">
        <f t="shared" si="41"/>
        <v>0</v>
      </c>
      <c r="CXE26" s="192">
        <f t="shared" si="41"/>
        <v>0</v>
      </c>
      <c r="CXF26" s="192">
        <f t="shared" si="41"/>
        <v>0</v>
      </c>
      <c r="CXG26" s="192">
        <f t="shared" si="41"/>
        <v>0</v>
      </c>
      <c r="CXH26" s="192">
        <f t="shared" si="41"/>
        <v>0</v>
      </c>
      <c r="CXI26" s="192">
        <f t="shared" si="41"/>
        <v>0</v>
      </c>
      <c r="CXJ26" s="192">
        <f t="shared" si="41"/>
        <v>0</v>
      </c>
      <c r="CXK26" s="192">
        <f t="shared" si="41"/>
        <v>0</v>
      </c>
      <c r="CXL26" s="192">
        <f t="shared" si="41"/>
        <v>0</v>
      </c>
      <c r="CXM26" s="192">
        <f t="shared" si="41"/>
        <v>0</v>
      </c>
      <c r="CXN26" s="192">
        <f t="shared" si="41"/>
        <v>0</v>
      </c>
      <c r="CXO26" s="192">
        <f t="shared" si="41"/>
        <v>0</v>
      </c>
      <c r="CXP26" s="192">
        <f t="shared" si="41"/>
        <v>0</v>
      </c>
      <c r="CXQ26" s="192">
        <f t="shared" si="41"/>
        <v>0</v>
      </c>
      <c r="CXR26" s="192">
        <f t="shared" si="41"/>
        <v>0</v>
      </c>
      <c r="CXS26" s="192">
        <f t="shared" si="41"/>
        <v>0</v>
      </c>
      <c r="CXT26" s="192">
        <f t="shared" si="41"/>
        <v>0</v>
      </c>
      <c r="CXU26" s="192">
        <f t="shared" si="41"/>
        <v>0</v>
      </c>
      <c r="CXV26" s="192">
        <f t="shared" si="41"/>
        <v>0</v>
      </c>
      <c r="CXW26" s="192">
        <f t="shared" si="41"/>
        <v>0</v>
      </c>
      <c r="CXX26" s="192">
        <f t="shared" si="41"/>
        <v>0</v>
      </c>
      <c r="CXY26" s="192">
        <f t="shared" si="41"/>
        <v>0</v>
      </c>
      <c r="CXZ26" s="192">
        <f t="shared" si="41"/>
        <v>0</v>
      </c>
      <c r="CYA26" s="192">
        <f t="shared" si="41"/>
        <v>0</v>
      </c>
      <c r="CYB26" s="192">
        <f t="shared" si="41"/>
        <v>0</v>
      </c>
      <c r="CYC26" s="192">
        <f t="shared" si="41"/>
        <v>0</v>
      </c>
      <c r="CYD26" s="192">
        <f t="shared" si="41"/>
        <v>0</v>
      </c>
      <c r="CYE26" s="192">
        <f t="shared" si="41"/>
        <v>0</v>
      </c>
      <c r="CYF26" s="192">
        <f t="shared" si="41"/>
        <v>0</v>
      </c>
      <c r="CYG26" s="192">
        <f t="shared" si="41"/>
        <v>0</v>
      </c>
      <c r="CYH26" s="192">
        <f t="shared" si="41"/>
        <v>0</v>
      </c>
      <c r="CYI26" s="192">
        <f t="shared" si="41"/>
        <v>0</v>
      </c>
      <c r="CYJ26" s="192">
        <f t="shared" si="41"/>
        <v>0</v>
      </c>
      <c r="CYK26" s="192">
        <f t="shared" si="41"/>
        <v>0</v>
      </c>
      <c r="CYL26" s="192">
        <f t="shared" si="41"/>
        <v>0</v>
      </c>
      <c r="CYM26" s="192">
        <f t="shared" si="41"/>
        <v>0</v>
      </c>
      <c r="CYN26" s="192">
        <f t="shared" ref="CYN26:DAY26" si="42">SUM(CYN27:CYN31)</f>
        <v>0</v>
      </c>
      <c r="CYO26" s="192">
        <f t="shared" si="42"/>
        <v>0</v>
      </c>
      <c r="CYP26" s="192">
        <f t="shared" si="42"/>
        <v>0</v>
      </c>
      <c r="CYQ26" s="192">
        <f t="shared" si="42"/>
        <v>0</v>
      </c>
      <c r="CYR26" s="192">
        <f t="shared" si="42"/>
        <v>0</v>
      </c>
      <c r="CYS26" s="192">
        <f t="shared" si="42"/>
        <v>0</v>
      </c>
      <c r="CYT26" s="192">
        <f t="shared" si="42"/>
        <v>0</v>
      </c>
      <c r="CYU26" s="192">
        <f t="shared" si="42"/>
        <v>0</v>
      </c>
      <c r="CYV26" s="192">
        <f t="shared" si="42"/>
        <v>0</v>
      </c>
      <c r="CYW26" s="192">
        <f t="shared" si="42"/>
        <v>0</v>
      </c>
      <c r="CYX26" s="192">
        <f t="shared" si="42"/>
        <v>0</v>
      </c>
      <c r="CYY26" s="192">
        <f t="shared" si="42"/>
        <v>0</v>
      </c>
      <c r="CYZ26" s="192">
        <f t="shared" si="42"/>
        <v>0</v>
      </c>
      <c r="CZA26" s="192">
        <f t="shared" si="42"/>
        <v>0</v>
      </c>
      <c r="CZB26" s="192">
        <f t="shared" si="42"/>
        <v>0</v>
      </c>
      <c r="CZC26" s="192">
        <f t="shared" si="42"/>
        <v>0</v>
      </c>
      <c r="CZD26" s="192">
        <f t="shared" si="42"/>
        <v>0</v>
      </c>
      <c r="CZE26" s="192">
        <f t="shared" si="42"/>
        <v>0</v>
      </c>
      <c r="CZF26" s="192">
        <f t="shared" si="42"/>
        <v>0</v>
      </c>
      <c r="CZG26" s="192">
        <f t="shared" si="42"/>
        <v>0</v>
      </c>
      <c r="CZH26" s="192">
        <f t="shared" si="42"/>
        <v>0</v>
      </c>
      <c r="CZI26" s="192">
        <f t="shared" si="42"/>
        <v>0</v>
      </c>
      <c r="CZJ26" s="192">
        <f t="shared" si="42"/>
        <v>0</v>
      </c>
      <c r="CZK26" s="192">
        <f t="shared" si="42"/>
        <v>0</v>
      </c>
      <c r="CZL26" s="192">
        <f t="shared" si="42"/>
        <v>0</v>
      </c>
      <c r="CZM26" s="192">
        <f t="shared" si="42"/>
        <v>0</v>
      </c>
      <c r="CZN26" s="192">
        <f t="shared" si="42"/>
        <v>0</v>
      </c>
      <c r="CZO26" s="192">
        <f t="shared" si="42"/>
        <v>0</v>
      </c>
      <c r="CZP26" s="192">
        <f t="shared" si="42"/>
        <v>0</v>
      </c>
      <c r="CZQ26" s="192">
        <f t="shared" si="42"/>
        <v>0</v>
      </c>
      <c r="CZR26" s="192">
        <f t="shared" si="42"/>
        <v>0</v>
      </c>
      <c r="CZS26" s="192">
        <f t="shared" si="42"/>
        <v>0</v>
      </c>
      <c r="CZT26" s="192">
        <f t="shared" si="42"/>
        <v>0</v>
      </c>
      <c r="CZU26" s="192">
        <f t="shared" si="42"/>
        <v>0</v>
      </c>
      <c r="CZV26" s="192">
        <f t="shared" si="42"/>
        <v>0</v>
      </c>
      <c r="CZW26" s="192">
        <f t="shared" si="42"/>
        <v>0</v>
      </c>
      <c r="CZX26" s="192">
        <f t="shared" si="42"/>
        <v>0</v>
      </c>
      <c r="CZY26" s="192">
        <f t="shared" si="42"/>
        <v>0</v>
      </c>
      <c r="CZZ26" s="192">
        <f t="shared" si="42"/>
        <v>0</v>
      </c>
      <c r="DAA26" s="192">
        <f t="shared" si="42"/>
        <v>0</v>
      </c>
      <c r="DAB26" s="192">
        <f t="shared" si="42"/>
        <v>0</v>
      </c>
      <c r="DAC26" s="192">
        <f t="shared" si="42"/>
        <v>0</v>
      </c>
      <c r="DAD26" s="192">
        <f t="shared" si="42"/>
        <v>0</v>
      </c>
      <c r="DAE26" s="192">
        <f t="shared" si="42"/>
        <v>0</v>
      </c>
      <c r="DAF26" s="192">
        <f t="shared" si="42"/>
        <v>0</v>
      </c>
      <c r="DAG26" s="192">
        <f t="shared" si="42"/>
        <v>0</v>
      </c>
      <c r="DAH26" s="192">
        <f t="shared" si="42"/>
        <v>0</v>
      </c>
      <c r="DAI26" s="192">
        <f t="shared" si="42"/>
        <v>0</v>
      </c>
      <c r="DAJ26" s="192">
        <f t="shared" si="42"/>
        <v>0</v>
      </c>
      <c r="DAK26" s="192">
        <f t="shared" si="42"/>
        <v>0</v>
      </c>
      <c r="DAL26" s="192">
        <f t="shared" si="42"/>
        <v>0</v>
      </c>
      <c r="DAM26" s="192">
        <f t="shared" si="42"/>
        <v>0</v>
      </c>
      <c r="DAN26" s="192">
        <f t="shared" si="42"/>
        <v>0</v>
      </c>
      <c r="DAO26" s="192">
        <f t="shared" si="42"/>
        <v>0</v>
      </c>
      <c r="DAP26" s="192">
        <f t="shared" si="42"/>
        <v>0</v>
      </c>
      <c r="DAQ26" s="192">
        <f t="shared" si="42"/>
        <v>0</v>
      </c>
      <c r="DAR26" s="192">
        <f t="shared" si="42"/>
        <v>0</v>
      </c>
      <c r="DAS26" s="192">
        <f t="shared" si="42"/>
        <v>0</v>
      </c>
      <c r="DAT26" s="192">
        <f t="shared" si="42"/>
        <v>0</v>
      </c>
      <c r="DAU26" s="192">
        <f t="shared" si="42"/>
        <v>0</v>
      </c>
      <c r="DAV26" s="192">
        <f t="shared" si="42"/>
        <v>0</v>
      </c>
      <c r="DAW26" s="192">
        <f t="shared" si="42"/>
        <v>0</v>
      </c>
      <c r="DAX26" s="192">
        <f t="shared" si="42"/>
        <v>0</v>
      </c>
      <c r="DAY26" s="192">
        <f t="shared" si="42"/>
        <v>0</v>
      </c>
      <c r="DAZ26" s="192">
        <f t="shared" ref="DAZ26:DDK26" si="43">SUM(DAZ27:DAZ31)</f>
        <v>0</v>
      </c>
      <c r="DBA26" s="192">
        <f t="shared" si="43"/>
        <v>0</v>
      </c>
      <c r="DBB26" s="192">
        <f t="shared" si="43"/>
        <v>0</v>
      </c>
      <c r="DBC26" s="192">
        <f t="shared" si="43"/>
        <v>0</v>
      </c>
      <c r="DBD26" s="192">
        <f t="shared" si="43"/>
        <v>0</v>
      </c>
      <c r="DBE26" s="192">
        <f t="shared" si="43"/>
        <v>0</v>
      </c>
      <c r="DBF26" s="192">
        <f t="shared" si="43"/>
        <v>0</v>
      </c>
      <c r="DBG26" s="192">
        <f t="shared" si="43"/>
        <v>0</v>
      </c>
      <c r="DBH26" s="192">
        <f t="shared" si="43"/>
        <v>0</v>
      </c>
      <c r="DBI26" s="192">
        <f t="shared" si="43"/>
        <v>0</v>
      </c>
      <c r="DBJ26" s="192">
        <f t="shared" si="43"/>
        <v>0</v>
      </c>
      <c r="DBK26" s="192">
        <f t="shared" si="43"/>
        <v>0</v>
      </c>
      <c r="DBL26" s="192">
        <f t="shared" si="43"/>
        <v>0</v>
      </c>
      <c r="DBM26" s="192">
        <f t="shared" si="43"/>
        <v>0</v>
      </c>
      <c r="DBN26" s="192">
        <f t="shared" si="43"/>
        <v>0</v>
      </c>
      <c r="DBO26" s="192">
        <f t="shared" si="43"/>
        <v>0</v>
      </c>
      <c r="DBP26" s="192">
        <f t="shared" si="43"/>
        <v>0</v>
      </c>
      <c r="DBQ26" s="192">
        <f t="shared" si="43"/>
        <v>0</v>
      </c>
      <c r="DBR26" s="192">
        <f t="shared" si="43"/>
        <v>0</v>
      </c>
      <c r="DBS26" s="192">
        <f t="shared" si="43"/>
        <v>0</v>
      </c>
      <c r="DBT26" s="192">
        <f t="shared" si="43"/>
        <v>0</v>
      </c>
      <c r="DBU26" s="192">
        <f t="shared" si="43"/>
        <v>0</v>
      </c>
      <c r="DBV26" s="192">
        <f t="shared" si="43"/>
        <v>0</v>
      </c>
      <c r="DBW26" s="192">
        <f t="shared" si="43"/>
        <v>0</v>
      </c>
      <c r="DBX26" s="192">
        <f t="shared" si="43"/>
        <v>0</v>
      </c>
      <c r="DBY26" s="192">
        <f t="shared" si="43"/>
        <v>0</v>
      </c>
      <c r="DBZ26" s="192">
        <f t="shared" si="43"/>
        <v>0</v>
      </c>
      <c r="DCA26" s="192">
        <f t="shared" si="43"/>
        <v>0</v>
      </c>
      <c r="DCB26" s="192">
        <f t="shared" si="43"/>
        <v>0</v>
      </c>
      <c r="DCC26" s="192">
        <f t="shared" si="43"/>
        <v>0</v>
      </c>
      <c r="DCD26" s="192">
        <f t="shared" si="43"/>
        <v>0</v>
      </c>
      <c r="DCE26" s="192">
        <f t="shared" si="43"/>
        <v>0</v>
      </c>
      <c r="DCF26" s="192">
        <f t="shared" si="43"/>
        <v>0</v>
      </c>
      <c r="DCG26" s="192">
        <f t="shared" si="43"/>
        <v>0</v>
      </c>
      <c r="DCH26" s="192">
        <f t="shared" si="43"/>
        <v>0</v>
      </c>
      <c r="DCI26" s="192">
        <f t="shared" si="43"/>
        <v>0</v>
      </c>
      <c r="DCJ26" s="192">
        <f t="shared" si="43"/>
        <v>0</v>
      </c>
      <c r="DCK26" s="192">
        <f t="shared" si="43"/>
        <v>0</v>
      </c>
      <c r="DCL26" s="192">
        <f t="shared" si="43"/>
        <v>0</v>
      </c>
      <c r="DCM26" s="192">
        <f t="shared" si="43"/>
        <v>0</v>
      </c>
      <c r="DCN26" s="192">
        <f t="shared" si="43"/>
        <v>0</v>
      </c>
      <c r="DCO26" s="192">
        <f t="shared" si="43"/>
        <v>0</v>
      </c>
      <c r="DCP26" s="192">
        <f t="shared" si="43"/>
        <v>0</v>
      </c>
      <c r="DCQ26" s="192">
        <f t="shared" si="43"/>
        <v>0</v>
      </c>
      <c r="DCR26" s="192">
        <f t="shared" si="43"/>
        <v>0</v>
      </c>
      <c r="DCS26" s="192">
        <f t="shared" si="43"/>
        <v>0</v>
      </c>
      <c r="DCT26" s="192">
        <f t="shared" si="43"/>
        <v>0</v>
      </c>
      <c r="DCU26" s="192">
        <f t="shared" si="43"/>
        <v>0</v>
      </c>
      <c r="DCV26" s="192">
        <f t="shared" si="43"/>
        <v>0</v>
      </c>
      <c r="DCW26" s="192">
        <f t="shared" si="43"/>
        <v>0</v>
      </c>
      <c r="DCX26" s="192">
        <f t="shared" si="43"/>
        <v>0</v>
      </c>
      <c r="DCY26" s="192">
        <f t="shared" si="43"/>
        <v>0</v>
      </c>
      <c r="DCZ26" s="192">
        <f t="shared" si="43"/>
        <v>0</v>
      </c>
      <c r="DDA26" s="192">
        <f t="shared" si="43"/>
        <v>0</v>
      </c>
      <c r="DDB26" s="192">
        <f t="shared" si="43"/>
        <v>0</v>
      </c>
      <c r="DDC26" s="192">
        <f t="shared" si="43"/>
        <v>0</v>
      </c>
      <c r="DDD26" s="192">
        <f t="shared" si="43"/>
        <v>0</v>
      </c>
      <c r="DDE26" s="192">
        <f t="shared" si="43"/>
        <v>0</v>
      </c>
      <c r="DDF26" s="192">
        <f t="shared" si="43"/>
        <v>0</v>
      </c>
      <c r="DDG26" s="192">
        <f t="shared" si="43"/>
        <v>0</v>
      </c>
      <c r="DDH26" s="192">
        <f t="shared" si="43"/>
        <v>0</v>
      </c>
      <c r="DDI26" s="192">
        <f t="shared" si="43"/>
        <v>0</v>
      </c>
      <c r="DDJ26" s="192">
        <f t="shared" si="43"/>
        <v>0</v>
      </c>
      <c r="DDK26" s="192">
        <f t="shared" si="43"/>
        <v>0</v>
      </c>
      <c r="DDL26" s="192">
        <f t="shared" ref="DDL26:DFW26" si="44">SUM(DDL27:DDL31)</f>
        <v>0</v>
      </c>
      <c r="DDM26" s="192">
        <f t="shared" si="44"/>
        <v>0</v>
      </c>
      <c r="DDN26" s="192">
        <f t="shared" si="44"/>
        <v>0</v>
      </c>
      <c r="DDO26" s="192">
        <f t="shared" si="44"/>
        <v>0</v>
      </c>
      <c r="DDP26" s="192">
        <f t="shared" si="44"/>
        <v>0</v>
      </c>
      <c r="DDQ26" s="192">
        <f t="shared" si="44"/>
        <v>0</v>
      </c>
      <c r="DDR26" s="192">
        <f t="shared" si="44"/>
        <v>0</v>
      </c>
      <c r="DDS26" s="192">
        <f t="shared" si="44"/>
        <v>0</v>
      </c>
      <c r="DDT26" s="192">
        <f t="shared" si="44"/>
        <v>0</v>
      </c>
      <c r="DDU26" s="192">
        <f t="shared" si="44"/>
        <v>0</v>
      </c>
      <c r="DDV26" s="192">
        <f t="shared" si="44"/>
        <v>0</v>
      </c>
      <c r="DDW26" s="192">
        <f t="shared" si="44"/>
        <v>0</v>
      </c>
      <c r="DDX26" s="192">
        <f t="shared" si="44"/>
        <v>0</v>
      </c>
      <c r="DDY26" s="192">
        <f t="shared" si="44"/>
        <v>0</v>
      </c>
      <c r="DDZ26" s="192">
        <f t="shared" si="44"/>
        <v>0</v>
      </c>
      <c r="DEA26" s="192">
        <f t="shared" si="44"/>
        <v>0</v>
      </c>
      <c r="DEB26" s="192">
        <f t="shared" si="44"/>
        <v>0</v>
      </c>
      <c r="DEC26" s="192">
        <f t="shared" si="44"/>
        <v>0</v>
      </c>
      <c r="DED26" s="192">
        <f t="shared" si="44"/>
        <v>0</v>
      </c>
      <c r="DEE26" s="192">
        <f t="shared" si="44"/>
        <v>0</v>
      </c>
      <c r="DEF26" s="192">
        <f t="shared" si="44"/>
        <v>0</v>
      </c>
      <c r="DEG26" s="192">
        <f t="shared" si="44"/>
        <v>0</v>
      </c>
      <c r="DEH26" s="192">
        <f t="shared" si="44"/>
        <v>0</v>
      </c>
      <c r="DEI26" s="192">
        <f t="shared" si="44"/>
        <v>0</v>
      </c>
      <c r="DEJ26" s="192">
        <f t="shared" si="44"/>
        <v>0</v>
      </c>
      <c r="DEK26" s="192">
        <f t="shared" si="44"/>
        <v>0</v>
      </c>
      <c r="DEL26" s="192">
        <f t="shared" si="44"/>
        <v>0</v>
      </c>
      <c r="DEM26" s="192">
        <f t="shared" si="44"/>
        <v>0</v>
      </c>
      <c r="DEN26" s="192">
        <f t="shared" si="44"/>
        <v>0</v>
      </c>
      <c r="DEO26" s="192">
        <f t="shared" si="44"/>
        <v>0</v>
      </c>
      <c r="DEP26" s="192">
        <f t="shared" si="44"/>
        <v>0</v>
      </c>
      <c r="DEQ26" s="192">
        <f t="shared" si="44"/>
        <v>0</v>
      </c>
      <c r="DER26" s="192">
        <f t="shared" si="44"/>
        <v>0</v>
      </c>
      <c r="DES26" s="192">
        <f t="shared" si="44"/>
        <v>0</v>
      </c>
      <c r="DET26" s="192">
        <f t="shared" si="44"/>
        <v>0</v>
      </c>
      <c r="DEU26" s="192">
        <f t="shared" si="44"/>
        <v>0</v>
      </c>
      <c r="DEV26" s="192">
        <f t="shared" si="44"/>
        <v>0</v>
      </c>
      <c r="DEW26" s="192">
        <f t="shared" si="44"/>
        <v>0</v>
      </c>
      <c r="DEX26" s="192">
        <f t="shared" si="44"/>
        <v>0</v>
      </c>
      <c r="DEY26" s="192">
        <f t="shared" si="44"/>
        <v>0</v>
      </c>
      <c r="DEZ26" s="192">
        <f t="shared" si="44"/>
        <v>0</v>
      </c>
      <c r="DFA26" s="192">
        <f t="shared" si="44"/>
        <v>0</v>
      </c>
      <c r="DFB26" s="192">
        <f t="shared" si="44"/>
        <v>0</v>
      </c>
      <c r="DFC26" s="192">
        <f t="shared" si="44"/>
        <v>0</v>
      </c>
      <c r="DFD26" s="192">
        <f t="shared" si="44"/>
        <v>0</v>
      </c>
      <c r="DFE26" s="192">
        <f t="shared" si="44"/>
        <v>0</v>
      </c>
      <c r="DFF26" s="192">
        <f t="shared" si="44"/>
        <v>0</v>
      </c>
      <c r="DFG26" s="192">
        <f t="shared" si="44"/>
        <v>0</v>
      </c>
      <c r="DFH26" s="192">
        <f t="shared" si="44"/>
        <v>0</v>
      </c>
      <c r="DFI26" s="192">
        <f t="shared" si="44"/>
        <v>0</v>
      </c>
      <c r="DFJ26" s="192">
        <f t="shared" si="44"/>
        <v>0</v>
      </c>
      <c r="DFK26" s="192">
        <f t="shared" si="44"/>
        <v>0</v>
      </c>
      <c r="DFL26" s="192">
        <f t="shared" si="44"/>
        <v>0</v>
      </c>
      <c r="DFM26" s="192">
        <f t="shared" si="44"/>
        <v>0</v>
      </c>
      <c r="DFN26" s="192">
        <f t="shared" si="44"/>
        <v>0</v>
      </c>
      <c r="DFO26" s="192">
        <f t="shared" si="44"/>
        <v>0</v>
      </c>
      <c r="DFP26" s="192">
        <f t="shared" si="44"/>
        <v>0</v>
      </c>
      <c r="DFQ26" s="192">
        <f t="shared" si="44"/>
        <v>0</v>
      </c>
      <c r="DFR26" s="192">
        <f t="shared" si="44"/>
        <v>0</v>
      </c>
      <c r="DFS26" s="192">
        <f t="shared" si="44"/>
        <v>0</v>
      </c>
      <c r="DFT26" s="192">
        <f t="shared" si="44"/>
        <v>0</v>
      </c>
      <c r="DFU26" s="192">
        <f t="shared" si="44"/>
        <v>0</v>
      </c>
      <c r="DFV26" s="192">
        <f t="shared" si="44"/>
        <v>0</v>
      </c>
      <c r="DFW26" s="192">
        <f t="shared" si="44"/>
        <v>0</v>
      </c>
      <c r="DFX26" s="192">
        <f t="shared" ref="DFX26:DII26" si="45">SUM(DFX27:DFX31)</f>
        <v>0</v>
      </c>
      <c r="DFY26" s="192">
        <f t="shared" si="45"/>
        <v>0</v>
      </c>
      <c r="DFZ26" s="192">
        <f t="shared" si="45"/>
        <v>0</v>
      </c>
      <c r="DGA26" s="192">
        <f t="shared" si="45"/>
        <v>0</v>
      </c>
      <c r="DGB26" s="192">
        <f t="shared" si="45"/>
        <v>0</v>
      </c>
      <c r="DGC26" s="192">
        <f t="shared" si="45"/>
        <v>0</v>
      </c>
      <c r="DGD26" s="192">
        <f t="shared" si="45"/>
        <v>0</v>
      </c>
      <c r="DGE26" s="192">
        <f t="shared" si="45"/>
        <v>0</v>
      </c>
      <c r="DGF26" s="192">
        <f t="shared" si="45"/>
        <v>0</v>
      </c>
      <c r="DGG26" s="192">
        <f t="shared" si="45"/>
        <v>0</v>
      </c>
      <c r="DGH26" s="192">
        <f t="shared" si="45"/>
        <v>0</v>
      </c>
      <c r="DGI26" s="192">
        <f t="shared" si="45"/>
        <v>0</v>
      </c>
      <c r="DGJ26" s="192">
        <f t="shared" si="45"/>
        <v>0</v>
      </c>
      <c r="DGK26" s="192">
        <f t="shared" si="45"/>
        <v>0</v>
      </c>
      <c r="DGL26" s="192">
        <f t="shared" si="45"/>
        <v>0</v>
      </c>
      <c r="DGM26" s="192">
        <f t="shared" si="45"/>
        <v>0</v>
      </c>
      <c r="DGN26" s="192">
        <f t="shared" si="45"/>
        <v>0</v>
      </c>
      <c r="DGO26" s="192">
        <f t="shared" si="45"/>
        <v>0</v>
      </c>
      <c r="DGP26" s="192">
        <f t="shared" si="45"/>
        <v>0</v>
      </c>
      <c r="DGQ26" s="192">
        <f t="shared" si="45"/>
        <v>0</v>
      </c>
      <c r="DGR26" s="192">
        <f t="shared" si="45"/>
        <v>0</v>
      </c>
      <c r="DGS26" s="192">
        <f t="shared" si="45"/>
        <v>0</v>
      </c>
      <c r="DGT26" s="192">
        <f t="shared" si="45"/>
        <v>0</v>
      </c>
      <c r="DGU26" s="192">
        <f t="shared" si="45"/>
        <v>0</v>
      </c>
      <c r="DGV26" s="192">
        <f t="shared" si="45"/>
        <v>0</v>
      </c>
      <c r="DGW26" s="192">
        <f t="shared" si="45"/>
        <v>0</v>
      </c>
      <c r="DGX26" s="192">
        <f t="shared" si="45"/>
        <v>0</v>
      </c>
      <c r="DGY26" s="192">
        <f t="shared" si="45"/>
        <v>0</v>
      </c>
      <c r="DGZ26" s="192">
        <f t="shared" si="45"/>
        <v>0</v>
      </c>
      <c r="DHA26" s="192">
        <f t="shared" si="45"/>
        <v>0</v>
      </c>
      <c r="DHB26" s="192">
        <f t="shared" si="45"/>
        <v>0</v>
      </c>
      <c r="DHC26" s="192">
        <f t="shared" si="45"/>
        <v>0</v>
      </c>
      <c r="DHD26" s="192">
        <f t="shared" si="45"/>
        <v>0</v>
      </c>
      <c r="DHE26" s="192">
        <f t="shared" si="45"/>
        <v>0</v>
      </c>
      <c r="DHF26" s="192">
        <f t="shared" si="45"/>
        <v>0</v>
      </c>
      <c r="DHG26" s="192">
        <f t="shared" si="45"/>
        <v>0</v>
      </c>
      <c r="DHH26" s="192">
        <f t="shared" si="45"/>
        <v>0</v>
      </c>
      <c r="DHI26" s="192">
        <f t="shared" si="45"/>
        <v>0</v>
      </c>
      <c r="DHJ26" s="192">
        <f t="shared" si="45"/>
        <v>0</v>
      </c>
      <c r="DHK26" s="192">
        <f t="shared" si="45"/>
        <v>0</v>
      </c>
      <c r="DHL26" s="192">
        <f t="shared" si="45"/>
        <v>0</v>
      </c>
      <c r="DHM26" s="192">
        <f t="shared" si="45"/>
        <v>0</v>
      </c>
      <c r="DHN26" s="192">
        <f t="shared" si="45"/>
        <v>0</v>
      </c>
      <c r="DHO26" s="192">
        <f t="shared" si="45"/>
        <v>0</v>
      </c>
      <c r="DHP26" s="192">
        <f t="shared" si="45"/>
        <v>0</v>
      </c>
      <c r="DHQ26" s="192">
        <f t="shared" si="45"/>
        <v>0</v>
      </c>
      <c r="DHR26" s="192">
        <f t="shared" si="45"/>
        <v>0</v>
      </c>
      <c r="DHS26" s="192">
        <f t="shared" si="45"/>
        <v>0</v>
      </c>
      <c r="DHT26" s="192">
        <f t="shared" si="45"/>
        <v>0</v>
      </c>
      <c r="DHU26" s="192">
        <f t="shared" si="45"/>
        <v>0</v>
      </c>
      <c r="DHV26" s="192">
        <f t="shared" si="45"/>
        <v>0</v>
      </c>
      <c r="DHW26" s="192">
        <f t="shared" si="45"/>
        <v>0</v>
      </c>
      <c r="DHX26" s="192">
        <f t="shared" si="45"/>
        <v>0</v>
      </c>
      <c r="DHY26" s="192">
        <f t="shared" si="45"/>
        <v>0</v>
      </c>
      <c r="DHZ26" s="192">
        <f t="shared" si="45"/>
        <v>0</v>
      </c>
      <c r="DIA26" s="192">
        <f t="shared" si="45"/>
        <v>0</v>
      </c>
      <c r="DIB26" s="192">
        <f t="shared" si="45"/>
        <v>0</v>
      </c>
      <c r="DIC26" s="192">
        <f t="shared" si="45"/>
        <v>0</v>
      </c>
      <c r="DID26" s="192">
        <f t="shared" si="45"/>
        <v>0</v>
      </c>
      <c r="DIE26" s="192">
        <f t="shared" si="45"/>
        <v>0</v>
      </c>
      <c r="DIF26" s="192">
        <f t="shared" si="45"/>
        <v>0</v>
      </c>
      <c r="DIG26" s="192">
        <f t="shared" si="45"/>
        <v>0</v>
      </c>
      <c r="DIH26" s="192">
        <f t="shared" si="45"/>
        <v>0</v>
      </c>
      <c r="DII26" s="192">
        <f t="shared" si="45"/>
        <v>0</v>
      </c>
      <c r="DIJ26" s="192">
        <f t="shared" ref="DIJ26:DKU26" si="46">SUM(DIJ27:DIJ31)</f>
        <v>0</v>
      </c>
      <c r="DIK26" s="192">
        <f t="shared" si="46"/>
        <v>0</v>
      </c>
      <c r="DIL26" s="192">
        <f t="shared" si="46"/>
        <v>0</v>
      </c>
      <c r="DIM26" s="192">
        <f t="shared" si="46"/>
        <v>0</v>
      </c>
      <c r="DIN26" s="192">
        <f t="shared" si="46"/>
        <v>0</v>
      </c>
      <c r="DIO26" s="192">
        <f t="shared" si="46"/>
        <v>0</v>
      </c>
      <c r="DIP26" s="192">
        <f t="shared" si="46"/>
        <v>0</v>
      </c>
      <c r="DIQ26" s="192">
        <f t="shared" si="46"/>
        <v>0</v>
      </c>
      <c r="DIR26" s="192">
        <f t="shared" si="46"/>
        <v>0</v>
      </c>
      <c r="DIS26" s="192">
        <f t="shared" si="46"/>
        <v>0</v>
      </c>
      <c r="DIT26" s="192">
        <f t="shared" si="46"/>
        <v>0</v>
      </c>
      <c r="DIU26" s="192">
        <f t="shared" si="46"/>
        <v>0</v>
      </c>
      <c r="DIV26" s="192">
        <f t="shared" si="46"/>
        <v>0</v>
      </c>
      <c r="DIW26" s="192">
        <f t="shared" si="46"/>
        <v>0</v>
      </c>
      <c r="DIX26" s="192">
        <f t="shared" si="46"/>
        <v>0</v>
      </c>
      <c r="DIY26" s="192">
        <f t="shared" si="46"/>
        <v>0</v>
      </c>
      <c r="DIZ26" s="192">
        <f t="shared" si="46"/>
        <v>0</v>
      </c>
      <c r="DJA26" s="192">
        <f t="shared" si="46"/>
        <v>0</v>
      </c>
      <c r="DJB26" s="192">
        <f t="shared" si="46"/>
        <v>0</v>
      </c>
      <c r="DJC26" s="192">
        <f t="shared" si="46"/>
        <v>0</v>
      </c>
      <c r="DJD26" s="192">
        <f t="shared" si="46"/>
        <v>0</v>
      </c>
      <c r="DJE26" s="192">
        <f t="shared" si="46"/>
        <v>0</v>
      </c>
      <c r="DJF26" s="192">
        <f t="shared" si="46"/>
        <v>0</v>
      </c>
      <c r="DJG26" s="192">
        <f t="shared" si="46"/>
        <v>0</v>
      </c>
      <c r="DJH26" s="192">
        <f t="shared" si="46"/>
        <v>0</v>
      </c>
      <c r="DJI26" s="192">
        <f t="shared" si="46"/>
        <v>0</v>
      </c>
      <c r="DJJ26" s="192">
        <f t="shared" si="46"/>
        <v>0</v>
      </c>
      <c r="DJK26" s="192">
        <f t="shared" si="46"/>
        <v>0</v>
      </c>
      <c r="DJL26" s="192">
        <f t="shared" si="46"/>
        <v>0</v>
      </c>
      <c r="DJM26" s="192">
        <f t="shared" si="46"/>
        <v>0</v>
      </c>
      <c r="DJN26" s="192">
        <f t="shared" si="46"/>
        <v>0</v>
      </c>
      <c r="DJO26" s="192">
        <f t="shared" si="46"/>
        <v>0</v>
      </c>
      <c r="DJP26" s="192">
        <f t="shared" si="46"/>
        <v>0</v>
      </c>
      <c r="DJQ26" s="192">
        <f t="shared" si="46"/>
        <v>0</v>
      </c>
      <c r="DJR26" s="192">
        <f t="shared" si="46"/>
        <v>0</v>
      </c>
      <c r="DJS26" s="192">
        <f t="shared" si="46"/>
        <v>0</v>
      </c>
      <c r="DJT26" s="192">
        <f t="shared" si="46"/>
        <v>0</v>
      </c>
      <c r="DJU26" s="192">
        <f t="shared" si="46"/>
        <v>0</v>
      </c>
      <c r="DJV26" s="192">
        <f t="shared" si="46"/>
        <v>0</v>
      </c>
      <c r="DJW26" s="192">
        <f t="shared" si="46"/>
        <v>0</v>
      </c>
      <c r="DJX26" s="192">
        <f t="shared" si="46"/>
        <v>0</v>
      </c>
      <c r="DJY26" s="192">
        <f t="shared" si="46"/>
        <v>0</v>
      </c>
      <c r="DJZ26" s="192">
        <f t="shared" si="46"/>
        <v>0</v>
      </c>
      <c r="DKA26" s="192">
        <f t="shared" si="46"/>
        <v>0</v>
      </c>
      <c r="DKB26" s="192">
        <f t="shared" si="46"/>
        <v>0</v>
      </c>
      <c r="DKC26" s="192">
        <f t="shared" si="46"/>
        <v>0</v>
      </c>
      <c r="DKD26" s="192">
        <f t="shared" si="46"/>
        <v>0</v>
      </c>
      <c r="DKE26" s="192">
        <f t="shared" si="46"/>
        <v>0</v>
      </c>
      <c r="DKF26" s="192">
        <f t="shared" si="46"/>
        <v>0</v>
      </c>
      <c r="DKG26" s="192">
        <f t="shared" si="46"/>
        <v>0</v>
      </c>
      <c r="DKH26" s="192">
        <f t="shared" si="46"/>
        <v>0</v>
      </c>
      <c r="DKI26" s="192">
        <f t="shared" si="46"/>
        <v>0</v>
      </c>
      <c r="DKJ26" s="192">
        <f t="shared" si="46"/>
        <v>0</v>
      </c>
      <c r="DKK26" s="192">
        <f t="shared" si="46"/>
        <v>0</v>
      </c>
      <c r="DKL26" s="192">
        <f t="shared" si="46"/>
        <v>0</v>
      </c>
      <c r="DKM26" s="192">
        <f t="shared" si="46"/>
        <v>0</v>
      </c>
      <c r="DKN26" s="192">
        <f t="shared" si="46"/>
        <v>0</v>
      </c>
      <c r="DKO26" s="192">
        <f t="shared" si="46"/>
        <v>0</v>
      </c>
      <c r="DKP26" s="192">
        <f t="shared" si="46"/>
        <v>0</v>
      </c>
      <c r="DKQ26" s="192">
        <f t="shared" si="46"/>
        <v>0</v>
      </c>
      <c r="DKR26" s="192">
        <f t="shared" si="46"/>
        <v>0</v>
      </c>
      <c r="DKS26" s="192">
        <f t="shared" si="46"/>
        <v>0</v>
      </c>
      <c r="DKT26" s="192">
        <f t="shared" si="46"/>
        <v>0</v>
      </c>
      <c r="DKU26" s="192">
        <f t="shared" si="46"/>
        <v>0</v>
      </c>
      <c r="DKV26" s="192">
        <f t="shared" ref="DKV26:DNG26" si="47">SUM(DKV27:DKV31)</f>
        <v>0</v>
      </c>
      <c r="DKW26" s="192">
        <f t="shared" si="47"/>
        <v>0</v>
      </c>
      <c r="DKX26" s="192">
        <f t="shared" si="47"/>
        <v>0</v>
      </c>
      <c r="DKY26" s="192">
        <f t="shared" si="47"/>
        <v>0</v>
      </c>
      <c r="DKZ26" s="192">
        <f t="shared" si="47"/>
        <v>0</v>
      </c>
      <c r="DLA26" s="192">
        <f t="shared" si="47"/>
        <v>0</v>
      </c>
      <c r="DLB26" s="192">
        <f t="shared" si="47"/>
        <v>0</v>
      </c>
      <c r="DLC26" s="192">
        <f t="shared" si="47"/>
        <v>0</v>
      </c>
      <c r="DLD26" s="192">
        <f t="shared" si="47"/>
        <v>0</v>
      </c>
      <c r="DLE26" s="192">
        <f t="shared" si="47"/>
        <v>0</v>
      </c>
      <c r="DLF26" s="192">
        <f t="shared" si="47"/>
        <v>0</v>
      </c>
      <c r="DLG26" s="192">
        <f t="shared" si="47"/>
        <v>0</v>
      </c>
      <c r="DLH26" s="192">
        <f t="shared" si="47"/>
        <v>0</v>
      </c>
      <c r="DLI26" s="192">
        <f t="shared" si="47"/>
        <v>0</v>
      </c>
      <c r="DLJ26" s="192">
        <f t="shared" si="47"/>
        <v>0</v>
      </c>
      <c r="DLK26" s="192">
        <f t="shared" si="47"/>
        <v>0</v>
      </c>
      <c r="DLL26" s="192">
        <f t="shared" si="47"/>
        <v>0</v>
      </c>
      <c r="DLM26" s="192">
        <f t="shared" si="47"/>
        <v>0</v>
      </c>
      <c r="DLN26" s="192">
        <f t="shared" si="47"/>
        <v>0</v>
      </c>
      <c r="DLO26" s="192">
        <f t="shared" si="47"/>
        <v>0</v>
      </c>
      <c r="DLP26" s="192">
        <f t="shared" si="47"/>
        <v>0</v>
      </c>
      <c r="DLQ26" s="192">
        <f t="shared" si="47"/>
        <v>0</v>
      </c>
      <c r="DLR26" s="192">
        <f t="shared" si="47"/>
        <v>0</v>
      </c>
      <c r="DLS26" s="192">
        <f t="shared" si="47"/>
        <v>0</v>
      </c>
      <c r="DLT26" s="192">
        <f t="shared" si="47"/>
        <v>0</v>
      </c>
      <c r="DLU26" s="192">
        <f t="shared" si="47"/>
        <v>0</v>
      </c>
      <c r="DLV26" s="192">
        <f t="shared" si="47"/>
        <v>0</v>
      </c>
      <c r="DLW26" s="192">
        <f t="shared" si="47"/>
        <v>0</v>
      </c>
      <c r="DLX26" s="192">
        <f t="shared" si="47"/>
        <v>0</v>
      </c>
      <c r="DLY26" s="192">
        <f t="shared" si="47"/>
        <v>0</v>
      </c>
      <c r="DLZ26" s="192">
        <f t="shared" si="47"/>
        <v>0</v>
      </c>
      <c r="DMA26" s="192">
        <f t="shared" si="47"/>
        <v>0</v>
      </c>
      <c r="DMB26" s="192">
        <f t="shared" si="47"/>
        <v>0</v>
      </c>
      <c r="DMC26" s="192">
        <f t="shared" si="47"/>
        <v>0</v>
      </c>
      <c r="DMD26" s="192">
        <f t="shared" si="47"/>
        <v>0</v>
      </c>
      <c r="DME26" s="192">
        <f t="shared" si="47"/>
        <v>0</v>
      </c>
      <c r="DMF26" s="192">
        <f t="shared" si="47"/>
        <v>0</v>
      </c>
      <c r="DMG26" s="192">
        <f t="shared" si="47"/>
        <v>0</v>
      </c>
      <c r="DMH26" s="192">
        <f t="shared" si="47"/>
        <v>0</v>
      </c>
      <c r="DMI26" s="192">
        <f t="shared" si="47"/>
        <v>0</v>
      </c>
      <c r="DMJ26" s="192">
        <f t="shared" si="47"/>
        <v>0</v>
      </c>
      <c r="DMK26" s="192">
        <f t="shared" si="47"/>
        <v>0</v>
      </c>
      <c r="DML26" s="192">
        <f t="shared" si="47"/>
        <v>0</v>
      </c>
      <c r="DMM26" s="192">
        <f t="shared" si="47"/>
        <v>0</v>
      </c>
      <c r="DMN26" s="192">
        <f t="shared" si="47"/>
        <v>0</v>
      </c>
      <c r="DMO26" s="192">
        <f t="shared" si="47"/>
        <v>0</v>
      </c>
      <c r="DMP26" s="192">
        <f t="shared" si="47"/>
        <v>0</v>
      </c>
      <c r="DMQ26" s="192">
        <f t="shared" si="47"/>
        <v>0</v>
      </c>
      <c r="DMR26" s="192">
        <f t="shared" si="47"/>
        <v>0</v>
      </c>
      <c r="DMS26" s="192">
        <f t="shared" si="47"/>
        <v>0</v>
      </c>
      <c r="DMT26" s="192">
        <f t="shared" si="47"/>
        <v>0</v>
      </c>
      <c r="DMU26" s="192">
        <f t="shared" si="47"/>
        <v>0</v>
      </c>
      <c r="DMV26" s="192">
        <f t="shared" si="47"/>
        <v>0</v>
      </c>
      <c r="DMW26" s="192">
        <f t="shared" si="47"/>
        <v>0</v>
      </c>
      <c r="DMX26" s="192">
        <f t="shared" si="47"/>
        <v>0</v>
      </c>
      <c r="DMY26" s="192">
        <f t="shared" si="47"/>
        <v>0</v>
      </c>
      <c r="DMZ26" s="192">
        <f t="shared" si="47"/>
        <v>0</v>
      </c>
      <c r="DNA26" s="192">
        <f t="shared" si="47"/>
        <v>0</v>
      </c>
      <c r="DNB26" s="192">
        <f t="shared" si="47"/>
        <v>0</v>
      </c>
      <c r="DNC26" s="192">
        <f t="shared" si="47"/>
        <v>0</v>
      </c>
      <c r="DND26" s="192">
        <f t="shared" si="47"/>
        <v>0</v>
      </c>
      <c r="DNE26" s="192">
        <f t="shared" si="47"/>
        <v>0</v>
      </c>
      <c r="DNF26" s="192">
        <f t="shared" si="47"/>
        <v>0</v>
      </c>
      <c r="DNG26" s="192">
        <f t="shared" si="47"/>
        <v>0</v>
      </c>
      <c r="DNH26" s="192">
        <f t="shared" ref="DNH26:DPS26" si="48">SUM(DNH27:DNH31)</f>
        <v>0</v>
      </c>
      <c r="DNI26" s="192">
        <f t="shared" si="48"/>
        <v>0</v>
      </c>
      <c r="DNJ26" s="192">
        <f t="shared" si="48"/>
        <v>0</v>
      </c>
      <c r="DNK26" s="192">
        <f t="shared" si="48"/>
        <v>0</v>
      </c>
      <c r="DNL26" s="192">
        <f t="shared" si="48"/>
        <v>0</v>
      </c>
      <c r="DNM26" s="192">
        <f t="shared" si="48"/>
        <v>0</v>
      </c>
      <c r="DNN26" s="192">
        <f t="shared" si="48"/>
        <v>0</v>
      </c>
      <c r="DNO26" s="192">
        <f t="shared" si="48"/>
        <v>0</v>
      </c>
      <c r="DNP26" s="192">
        <f t="shared" si="48"/>
        <v>0</v>
      </c>
      <c r="DNQ26" s="192">
        <f t="shared" si="48"/>
        <v>0</v>
      </c>
      <c r="DNR26" s="192">
        <f t="shared" si="48"/>
        <v>0</v>
      </c>
      <c r="DNS26" s="192">
        <f t="shared" si="48"/>
        <v>0</v>
      </c>
      <c r="DNT26" s="192">
        <f t="shared" si="48"/>
        <v>0</v>
      </c>
      <c r="DNU26" s="192">
        <f t="shared" si="48"/>
        <v>0</v>
      </c>
      <c r="DNV26" s="192">
        <f t="shared" si="48"/>
        <v>0</v>
      </c>
      <c r="DNW26" s="192">
        <f t="shared" si="48"/>
        <v>0</v>
      </c>
      <c r="DNX26" s="192">
        <f t="shared" si="48"/>
        <v>0</v>
      </c>
      <c r="DNY26" s="192">
        <f t="shared" si="48"/>
        <v>0</v>
      </c>
      <c r="DNZ26" s="192">
        <f t="shared" si="48"/>
        <v>0</v>
      </c>
      <c r="DOA26" s="192">
        <f t="shared" si="48"/>
        <v>0</v>
      </c>
      <c r="DOB26" s="192">
        <f t="shared" si="48"/>
        <v>0</v>
      </c>
      <c r="DOC26" s="192">
        <f t="shared" si="48"/>
        <v>0</v>
      </c>
      <c r="DOD26" s="192">
        <f t="shared" si="48"/>
        <v>0</v>
      </c>
      <c r="DOE26" s="192">
        <f t="shared" si="48"/>
        <v>0</v>
      </c>
      <c r="DOF26" s="192">
        <f t="shared" si="48"/>
        <v>0</v>
      </c>
      <c r="DOG26" s="192">
        <f t="shared" si="48"/>
        <v>0</v>
      </c>
      <c r="DOH26" s="192">
        <f t="shared" si="48"/>
        <v>0</v>
      </c>
      <c r="DOI26" s="192">
        <f t="shared" si="48"/>
        <v>0</v>
      </c>
      <c r="DOJ26" s="192">
        <f t="shared" si="48"/>
        <v>0</v>
      </c>
      <c r="DOK26" s="192">
        <f t="shared" si="48"/>
        <v>0</v>
      </c>
      <c r="DOL26" s="192">
        <f t="shared" si="48"/>
        <v>0</v>
      </c>
      <c r="DOM26" s="192">
        <f t="shared" si="48"/>
        <v>0</v>
      </c>
      <c r="DON26" s="192">
        <f t="shared" si="48"/>
        <v>0</v>
      </c>
      <c r="DOO26" s="192">
        <f t="shared" si="48"/>
        <v>0</v>
      </c>
      <c r="DOP26" s="192">
        <f t="shared" si="48"/>
        <v>0</v>
      </c>
      <c r="DOQ26" s="192">
        <f t="shared" si="48"/>
        <v>0</v>
      </c>
      <c r="DOR26" s="192">
        <f t="shared" si="48"/>
        <v>0</v>
      </c>
      <c r="DOS26" s="192">
        <f t="shared" si="48"/>
        <v>0</v>
      </c>
      <c r="DOT26" s="192">
        <f t="shared" si="48"/>
        <v>0</v>
      </c>
      <c r="DOU26" s="192">
        <f t="shared" si="48"/>
        <v>0</v>
      </c>
      <c r="DOV26" s="192">
        <f t="shared" si="48"/>
        <v>0</v>
      </c>
      <c r="DOW26" s="192">
        <f t="shared" si="48"/>
        <v>0</v>
      </c>
      <c r="DOX26" s="192">
        <f t="shared" si="48"/>
        <v>0</v>
      </c>
      <c r="DOY26" s="192">
        <f t="shared" si="48"/>
        <v>0</v>
      </c>
      <c r="DOZ26" s="192">
        <f t="shared" si="48"/>
        <v>0</v>
      </c>
      <c r="DPA26" s="192">
        <f t="shared" si="48"/>
        <v>0</v>
      </c>
      <c r="DPB26" s="192">
        <f t="shared" si="48"/>
        <v>0</v>
      </c>
      <c r="DPC26" s="192">
        <f t="shared" si="48"/>
        <v>0</v>
      </c>
      <c r="DPD26" s="192">
        <f t="shared" si="48"/>
        <v>0</v>
      </c>
      <c r="DPE26" s="192">
        <f t="shared" si="48"/>
        <v>0</v>
      </c>
      <c r="DPF26" s="192">
        <f t="shared" si="48"/>
        <v>0</v>
      </c>
      <c r="DPG26" s="192">
        <f t="shared" si="48"/>
        <v>0</v>
      </c>
      <c r="DPH26" s="192">
        <f t="shared" si="48"/>
        <v>0</v>
      </c>
      <c r="DPI26" s="192">
        <f t="shared" si="48"/>
        <v>0</v>
      </c>
      <c r="DPJ26" s="192">
        <f t="shared" si="48"/>
        <v>0</v>
      </c>
      <c r="DPK26" s="192">
        <f t="shared" si="48"/>
        <v>0</v>
      </c>
      <c r="DPL26" s="192">
        <f t="shared" si="48"/>
        <v>0</v>
      </c>
      <c r="DPM26" s="192">
        <f t="shared" si="48"/>
        <v>0</v>
      </c>
      <c r="DPN26" s="192">
        <f t="shared" si="48"/>
        <v>0</v>
      </c>
      <c r="DPO26" s="192">
        <f t="shared" si="48"/>
        <v>0</v>
      </c>
      <c r="DPP26" s="192">
        <f t="shared" si="48"/>
        <v>0</v>
      </c>
      <c r="DPQ26" s="192">
        <f t="shared" si="48"/>
        <v>0</v>
      </c>
      <c r="DPR26" s="192">
        <f t="shared" si="48"/>
        <v>0</v>
      </c>
      <c r="DPS26" s="192">
        <f t="shared" si="48"/>
        <v>0</v>
      </c>
      <c r="DPT26" s="192">
        <f t="shared" ref="DPT26:DSE26" si="49">SUM(DPT27:DPT31)</f>
        <v>0</v>
      </c>
      <c r="DPU26" s="192">
        <f t="shared" si="49"/>
        <v>0</v>
      </c>
      <c r="DPV26" s="192">
        <f t="shared" si="49"/>
        <v>0</v>
      </c>
      <c r="DPW26" s="192">
        <f t="shared" si="49"/>
        <v>0</v>
      </c>
      <c r="DPX26" s="192">
        <f t="shared" si="49"/>
        <v>0</v>
      </c>
      <c r="DPY26" s="192">
        <f t="shared" si="49"/>
        <v>0</v>
      </c>
      <c r="DPZ26" s="192">
        <f t="shared" si="49"/>
        <v>0</v>
      </c>
      <c r="DQA26" s="192">
        <f t="shared" si="49"/>
        <v>0</v>
      </c>
      <c r="DQB26" s="192">
        <f t="shared" si="49"/>
        <v>0</v>
      </c>
      <c r="DQC26" s="192">
        <f t="shared" si="49"/>
        <v>0</v>
      </c>
      <c r="DQD26" s="192">
        <f t="shared" si="49"/>
        <v>0</v>
      </c>
      <c r="DQE26" s="192">
        <f t="shared" si="49"/>
        <v>0</v>
      </c>
      <c r="DQF26" s="192">
        <f t="shared" si="49"/>
        <v>0</v>
      </c>
      <c r="DQG26" s="192">
        <f t="shared" si="49"/>
        <v>0</v>
      </c>
      <c r="DQH26" s="192">
        <f t="shared" si="49"/>
        <v>0</v>
      </c>
      <c r="DQI26" s="192">
        <f t="shared" si="49"/>
        <v>0</v>
      </c>
      <c r="DQJ26" s="192">
        <f t="shared" si="49"/>
        <v>0</v>
      </c>
      <c r="DQK26" s="192">
        <f t="shared" si="49"/>
        <v>0</v>
      </c>
      <c r="DQL26" s="192">
        <f t="shared" si="49"/>
        <v>0</v>
      </c>
      <c r="DQM26" s="192">
        <f t="shared" si="49"/>
        <v>0</v>
      </c>
      <c r="DQN26" s="192">
        <f t="shared" si="49"/>
        <v>0</v>
      </c>
      <c r="DQO26" s="192">
        <f t="shared" si="49"/>
        <v>0</v>
      </c>
      <c r="DQP26" s="192">
        <f t="shared" si="49"/>
        <v>0</v>
      </c>
      <c r="DQQ26" s="192">
        <f t="shared" si="49"/>
        <v>0</v>
      </c>
      <c r="DQR26" s="192">
        <f t="shared" si="49"/>
        <v>0</v>
      </c>
      <c r="DQS26" s="192">
        <f t="shared" si="49"/>
        <v>0</v>
      </c>
      <c r="DQT26" s="192">
        <f t="shared" si="49"/>
        <v>0</v>
      </c>
      <c r="DQU26" s="192">
        <f t="shared" si="49"/>
        <v>0</v>
      </c>
      <c r="DQV26" s="192">
        <f t="shared" si="49"/>
        <v>0</v>
      </c>
      <c r="DQW26" s="192">
        <f t="shared" si="49"/>
        <v>0</v>
      </c>
      <c r="DQX26" s="192">
        <f t="shared" si="49"/>
        <v>0</v>
      </c>
      <c r="DQY26" s="192">
        <f t="shared" si="49"/>
        <v>0</v>
      </c>
      <c r="DQZ26" s="192">
        <f t="shared" si="49"/>
        <v>0</v>
      </c>
      <c r="DRA26" s="192">
        <f t="shared" si="49"/>
        <v>0</v>
      </c>
      <c r="DRB26" s="192">
        <f t="shared" si="49"/>
        <v>0</v>
      </c>
      <c r="DRC26" s="192">
        <f t="shared" si="49"/>
        <v>0</v>
      </c>
      <c r="DRD26" s="192">
        <f t="shared" si="49"/>
        <v>0</v>
      </c>
      <c r="DRE26" s="192">
        <f t="shared" si="49"/>
        <v>0</v>
      </c>
      <c r="DRF26" s="192">
        <f t="shared" si="49"/>
        <v>0</v>
      </c>
      <c r="DRG26" s="192">
        <f t="shared" si="49"/>
        <v>0</v>
      </c>
      <c r="DRH26" s="192">
        <f t="shared" si="49"/>
        <v>0</v>
      </c>
      <c r="DRI26" s="192">
        <f t="shared" si="49"/>
        <v>0</v>
      </c>
      <c r="DRJ26" s="192">
        <f t="shared" si="49"/>
        <v>0</v>
      </c>
      <c r="DRK26" s="192">
        <f t="shared" si="49"/>
        <v>0</v>
      </c>
      <c r="DRL26" s="192">
        <f t="shared" si="49"/>
        <v>0</v>
      </c>
      <c r="DRM26" s="192">
        <f t="shared" si="49"/>
        <v>0</v>
      </c>
      <c r="DRN26" s="192">
        <f t="shared" si="49"/>
        <v>0</v>
      </c>
      <c r="DRO26" s="192">
        <f t="shared" si="49"/>
        <v>0</v>
      </c>
      <c r="DRP26" s="192">
        <f t="shared" si="49"/>
        <v>0</v>
      </c>
      <c r="DRQ26" s="192">
        <f t="shared" si="49"/>
        <v>0</v>
      </c>
      <c r="DRR26" s="192">
        <f t="shared" si="49"/>
        <v>0</v>
      </c>
      <c r="DRS26" s="192">
        <f t="shared" si="49"/>
        <v>0</v>
      </c>
      <c r="DRT26" s="192">
        <f t="shared" si="49"/>
        <v>0</v>
      </c>
      <c r="DRU26" s="192">
        <f t="shared" si="49"/>
        <v>0</v>
      </c>
      <c r="DRV26" s="192">
        <f t="shared" si="49"/>
        <v>0</v>
      </c>
      <c r="DRW26" s="192">
        <f t="shared" si="49"/>
        <v>0</v>
      </c>
      <c r="DRX26" s="192">
        <f t="shared" si="49"/>
        <v>0</v>
      </c>
      <c r="DRY26" s="192">
        <f t="shared" si="49"/>
        <v>0</v>
      </c>
      <c r="DRZ26" s="192">
        <f t="shared" si="49"/>
        <v>0</v>
      </c>
      <c r="DSA26" s="192">
        <f t="shared" si="49"/>
        <v>0</v>
      </c>
      <c r="DSB26" s="192">
        <f t="shared" si="49"/>
        <v>0</v>
      </c>
      <c r="DSC26" s="192">
        <f t="shared" si="49"/>
        <v>0</v>
      </c>
      <c r="DSD26" s="192">
        <f t="shared" si="49"/>
        <v>0</v>
      </c>
      <c r="DSE26" s="192">
        <f t="shared" si="49"/>
        <v>0</v>
      </c>
      <c r="DSF26" s="192">
        <f t="shared" ref="DSF26:DUQ26" si="50">SUM(DSF27:DSF31)</f>
        <v>0</v>
      </c>
      <c r="DSG26" s="192">
        <f t="shared" si="50"/>
        <v>0</v>
      </c>
      <c r="DSH26" s="192">
        <f t="shared" si="50"/>
        <v>0</v>
      </c>
      <c r="DSI26" s="192">
        <f t="shared" si="50"/>
        <v>0</v>
      </c>
      <c r="DSJ26" s="192">
        <f t="shared" si="50"/>
        <v>0</v>
      </c>
      <c r="DSK26" s="192">
        <f t="shared" si="50"/>
        <v>0</v>
      </c>
      <c r="DSL26" s="192">
        <f t="shared" si="50"/>
        <v>0</v>
      </c>
      <c r="DSM26" s="192">
        <f t="shared" si="50"/>
        <v>0</v>
      </c>
      <c r="DSN26" s="192">
        <f t="shared" si="50"/>
        <v>0</v>
      </c>
      <c r="DSO26" s="192">
        <f t="shared" si="50"/>
        <v>0</v>
      </c>
      <c r="DSP26" s="192">
        <f t="shared" si="50"/>
        <v>0</v>
      </c>
      <c r="DSQ26" s="192">
        <f t="shared" si="50"/>
        <v>0</v>
      </c>
      <c r="DSR26" s="192">
        <f t="shared" si="50"/>
        <v>0</v>
      </c>
      <c r="DSS26" s="192">
        <f t="shared" si="50"/>
        <v>0</v>
      </c>
      <c r="DST26" s="192">
        <f t="shared" si="50"/>
        <v>0</v>
      </c>
      <c r="DSU26" s="192">
        <f t="shared" si="50"/>
        <v>0</v>
      </c>
      <c r="DSV26" s="192">
        <f t="shared" si="50"/>
        <v>0</v>
      </c>
      <c r="DSW26" s="192">
        <f t="shared" si="50"/>
        <v>0</v>
      </c>
      <c r="DSX26" s="192">
        <f t="shared" si="50"/>
        <v>0</v>
      </c>
      <c r="DSY26" s="192">
        <f t="shared" si="50"/>
        <v>0</v>
      </c>
      <c r="DSZ26" s="192">
        <f t="shared" si="50"/>
        <v>0</v>
      </c>
      <c r="DTA26" s="192">
        <f t="shared" si="50"/>
        <v>0</v>
      </c>
      <c r="DTB26" s="192">
        <f t="shared" si="50"/>
        <v>0</v>
      </c>
      <c r="DTC26" s="192">
        <f t="shared" si="50"/>
        <v>0</v>
      </c>
      <c r="DTD26" s="192">
        <f t="shared" si="50"/>
        <v>0</v>
      </c>
      <c r="DTE26" s="192">
        <f t="shared" si="50"/>
        <v>0</v>
      </c>
      <c r="DTF26" s="192">
        <f t="shared" si="50"/>
        <v>0</v>
      </c>
      <c r="DTG26" s="192">
        <f t="shared" si="50"/>
        <v>0</v>
      </c>
      <c r="DTH26" s="192">
        <f t="shared" si="50"/>
        <v>0</v>
      </c>
      <c r="DTI26" s="192">
        <f t="shared" si="50"/>
        <v>0</v>
      </c>
      <c r="DTJ26" s="192">
        <f t="shared" si="50"/>
        <v>0</v>
      </c>
      <c r="DTK26" s="192">
        <f t="shared" si="50"/>
        <v>0</v>
      </c>
      <c r="DTL26" s="192">
        <f t="shared" si="50"/>
        <v>0</v>
      </c>
      <c r="DTM26" s="192">
        <f t="shared" si="50"/>
        <v>0</v>
      </c>
      <c r="DTN26" s="192">
        <f t="shared" si="50"/>
        <v>0</v>
      </c>
      <c r="DTO26" s="192">
        <f t="shared" si="50"/>
        <v>0</v>
      </c>
      <c r="DTP26" s="192">
        <f t="shared" si="50"/>
        <v>0</v>
      </c>
      <c r="DTQ26" s="192">
        <f t="shared" si="50"/>
        <v>0</v>
      </c>
      <c r="DTR26" s="192">
        <f t="shared" si="50"/>
        <v>0</v>
      </c>
      <c r="DTS26" s="192">
        <f t="shared" si="50"/>
        <v>0</v>
      </c>
      <c r="DTT26" s="192">
        <f t="shared" si="50"/>
        <v>0</v>
      </c>
      <c r="DTU26" s="192">
        <f t="shared" si="50"/>
        <v>0</v>
      </c>
      <c r="DTV26" s="192">
        <f t="shared" si="50"/>
        <v>0</v>
      </c>
      <c r="DTW26" s="192">
        <f t="shared" si="50"/>
        <v>0</v>
      </c>
      <c r="DTX26" s="192">
        <f t="shared" si="50"/>
        <v>0</v>
      </c>
      <c r="DTY26" s="192">
        <f t="shared" si="50"/>
        <v>0</v>
      </c>
      <c r="DTZ26" s="192">
        <f t="shared" si="50"/>
        <v>0</v>
      </c>
      <c r="DUA26" s="192">
        <f t="shared" si="50"/>
        <v>0</v>
      </c>
      <c r="DUB26" s="192">
        <f t="shared" si="50"/>
        <v>0</v>
      </c>
      <c r="DUC26" s="192">
        <f t="shared" si="50"/>
        <v>0</v>
      </c>
      <c r="DUD26" s="192">
        <f t="shared" si="50"/>
        <v>0</v>
      </c>
      <c r="DUE26" s="192">
        <f t="shared" si="50"/>
        <v>0</v>
      </c>
      <c r="DUF26" s="192">
        <f t="shared" si="50"/>
        <v>0</v>
      </c>
      <c r="DUG26" s="192">
        <f t="shared" si="50"/>
        <v>0</v>
      </c>
      <c r="DUH26" s="192">
        <f t="shared" si="50"/>
        <v>0</v>
      </c>
      <c r="DUI26" s="192">
        <f t="shared" si="50"/>
        <v>0</v>
      </c>
      <c r="DUJ26" s="192">
        <f t="shared" si="50"/>
        <v>0</v>
      </c>
      <c r="DUK26" s="192">
        <f t="shared" si="50"/>
        <v>0</v>
      </c>
      <c r="DUL26" s="192">
        <f t="shared" si="50"/>
        <v>0</v>
      </c>
      <c r="DUM26" s="192">
        <f t="shared" si="50"/>
        <v>0</v>
      </c>
      <c r="DUN26" s="192">
        <f t="shared" si="50"/>
        <v>0</v>
      </c>
      <c r="DUO26" s="192">
        <f t="shared" si="50"/>
        <v>0</v>
      </c>
      <c r="DUP26" s="192">
        <f t="shared" si="50"/>
        <v>0</v>
      </c>
      <c r="DUQ26" s="192">
        <f t="shared" si="50"/>
        <v>0</v>
      </c>
      <c r="DUR26" s="192">
        <f t="shared" ref="DUR26:DXC26" si="51">SUM(DUR27:DUR31)</f>
        <v>0</v>
      </c>
      <c r="DUS26" s="192">
        <f t="shared" si="51"/>
        <v>0</v>
      </c>
      <c r="DUT26" s="192">
        <f t="shared" si="51"/>
        <v>0</v>
      </c>
      <c r="DUU26" s="192">
        <f t="shared" si="51"/>
        <v>0</v>
      </c>
      <c r="DUV26" s="192">
        <f t="shared" si="51"/>
        <v>0</v>
      </c>
      <c r="DUW26" s="192">
        <f t="shared" si="51"/>
        <v>0</v>
      </c>
      <c r="DUX26" s="192">
        <f t="shared" si="51"/>
        <v>0</v>
      </c>
      <c r="DUY26" s="192">
        <f t="shared" si="51"/>
        <v>0</v>
      </c>
      <c r="DUZ26" s="192">
        <f t="shared" si="51"/>
        <v>0</v>
      </c>
      <c r="DVA26" s="192">
        <f t="shared" si="51"/>
        <v>0</v>
      </c>
      <c r="DVB26" s="192">
        <f t="shared" si="51"/>
        <v>0</v>
      </c>
      <c r="DVC26" s="192">
        <f t="shared" si="51"/>
        <v>0</v>
      </c>
      <c r="DVD26" s="192">
        <f t="shared" si="51"/>
        <v>0</v>
      </c>
      <c r="DVE26" s="192">
        <f t="shared" si="51"/>
        <v>0</v>
      </c>
      <c r="DVF26" s="192">
        <f t="shared" si="51"/>
        <v>0</v>
      </c>
      <c r="DVG26" s="192">
        <f t="shared" si="51"/>
        <v>0</v>
      </c>
      <c r="DVH26" s="192">
        <f t="shared" si="51"/>
        <v>0</v>
      </c>
      <c r="DVI26" s="192">
        <f t="shared" si="51"/>
        <v>0</v>
      </c>
      <c r="DVJ26" s="192">
        <f t="shared" si="51"/>
        <v>0</v>
      </c>
      <c r="DVK26" s="192">
        <f t="shared" si="51"/>
        <v>0</v>
      </c>
      <c r="DVL26" s="192">
        <f t="shared" si="51"/>
        <v>0</v>
      </c>
      <c r="DVM26" s="192">
        <f t="shared" si="51"/>
        <v>0</v>
      </c>
      <c r="DVN26" s="192">
        <f t="shared" si="51"/>
        <v>0</v>
      </c>
      <c r="DVO26" s="192">
        <f t="shared" si="51"/>
        <v>0</v>
      </c>
      <c r="DVP26" s="192">
        <f t="shared" si="51"/>
        <v>0</v>
      </c>
      <c r="DVQ26" s="192">
        <f t="shared" si="51"/>
        <v>0</v>
      </c>
      <c r="DVR26" s="192">
        <f t="shared" si="51"/>
        <v>0</v>
      </c>
      <c r="DVS26" s="192">
        <f t="shared" si="51"/>
        <v>0</v>
      </c>
      <c r="DVT26" s="192">
        <f t="shared" si="51"/>
        <v>0</v>
      </c>
      <c r="DVU26" s="192">
        <f t="shared" si="51"/>
        <v>0</v>
      </c>
      <c r="DVV26" s="192">
        <f t="shared" si="51"/>
        <v>0</v>
      </c>
      <c r="DVW26" s="192">
        <f t="shared" si="51"/>
        <v>0</v>
      </c>
      <c r="DVX26" s="192">
        <f t="shared" si="51"/>
        <v>0</v>
      </c>
      <c r="DVY26" s="192">
        <f t="shared" si="51"/>
        <v>0</v>
      </c>
      <c r="DVZ26" s="192">
        <f t="shared" si="51"/>
        <v>0</v>
      </c>
      <c r="DWA26" s="192">
        <f t="shared" si="51"/>
        <v>0</v>
      </c>
      <c r="DWB26" s="192">
        <f t="shared" si="51"/>
        <v>0</v>
      </c>
      <c r="DWC26" s="192">
        <f t="shared" si="51"/>
        <v>0</v>
      </c>
      <c r="DWD26" s="192">
        <f t="shared" si="51"/>
        <v>0</v>
      </c>
      <c r="DWE26" s="192">
        <f t="shared" si="51"/>
        <v>0</v>
      </c>
      <c r="DWF26" s="192">
        <f t="shared" si="51"/>
        <v>0</v>
      </c>
      <c r="DWG26" s="192">
        <f t="shared" si="51"/>
        <v>0</v>
      </c>
      <c r="DWH26" s="192">
        <f t="shared" si="51"/>
        <v>0</v>
      </c>
      <c r="DWI26" s="192">
        <f t="shared" si="51"/>
        <v>0</v>
      </c>
      <c r="DWJ26" s="192">
        <f t="shared" si="51"/>
        <v>0</v>
      </c>
      <c r="DWK26" s="192">
        <f t="shared" si="51"/>
        <v>0</v>
      </c>
      <c r="DWL26" s="192">
        <f t="shared" si="51"/>
        <v>0</v>
      </c>
      <c r="DWM26" s="192">
        <f t="shared" si="51"/>
        <v>0</v>
      </c>
      <c r="DWN26" s="192">
        <f t="shared" si="51"/>
        <v>0</v>
      </c>
      <c r="DWO26" s="192">
        <f t="shared" si="51"/>
        <v>0</v>
      </c>
      <c r="DWP26" s="192">
        <f t="shared" si="51"/>
        <v>0</v>
      </c>
      <c r="DWQ26" s="192">
        <f t="shared" si="51"/>
        <v>0</v>
      </c>
      <c r="DWR26" s="192">
        <f t="shared" si="51"/>
        <v>0</v>
      </c>
      <c r="DWS26" s="192">
        <f t="shared" si="51"/>
        <v>0</v>
      </c>
      <c r="DWT26" s="192">
        <f t="shared" si="51"/>
        <v>0</v>
      </c>
      <c r="DWU26" s="192">
        <f t="shared" si="51"/>
        <v>0</v>
      </c>
      <c r="DWV26" s="192">
        <f t="shared" si="51"/>
        <v>0</v>
      </c>
      <c r="DWW26" s="192">
        <f t="shared" si="51"/>
        <v>0</v>
      </c>
      <c r="DWX26" s="192">
        <f t="shared" si="51"/>
        <v>0</v>
      </c>
      <c r="DWY26" s="192">
        <f t="shared" si="51"/>
        <v>0</v>
      </c>
      <c r="DWZ26" s="192">
        <f t="shared" si="51"/>
        <v>0</v>
      </c>
      <c r="DXA26" s="192">
        <f t="shared" si="51"/>
        <v>0</v>
      </c>
      <c r="DXB26" s="192">
        <f t="shared" si="51"/>
        <v>0</v>
      </c>
      <c r="DXC26" s="192">
        <f t="shared" si="51"/>
        <v>0</v>
      </c>
      <c r="DXD26" s="192">
        <f t="shared" ref="DXD26:DZO26" si="52">SUM(DXD27:DXD31)</f>
        <v>0</v>
      </c>
      <c r="DXE26" s="192">
        <f t="shared" si="52"/>
        <v>0</v>
      </c>
      <c r="DXF26" s="192">
        <f t="shared" si="52"/>
        <v>0</v>
      </c>
      <c r="DXG26" s="192">
        <f t="shared" si="52"/>
        <v>0</v>
      </c>
      <c r="DXH26" s="192">
        <f t="shared" si="52"/>
        <v>0</v>
      </c>
      <c r="DXI26" s="192">
        <f t="shared" si="52"/>
        <v>0</v>
      </c>
      <c r="DXJ26" s="192">
        <f t="shared" si="52"/>
        <v>0</v>
      </c>
      <c r="DXK26" s="192">
        <f t="shared" si="52"/>
        <v>0</v>
      </c>
      <c r="DXL26" s="192">
        <f t="shared" si="52"/>
        <v>0</v>
      </c>
      <c r="DXM26" s="192">
        <f t="shared" si="52"/>
        <v>0</v>
      </c>
      <c r="DXN26" s="192">
        <f t="shared" si="52"/>
        <v>0</v>
      </c>
      <c r="DXO26" s="192">
        <f t="shared" si="52"/>
        <v>0</v>
      </c>
      <c r="DXP26" s="192">
        <f t="shared" si="52"/>
        <v>0</v>
      </c>
      <c r="DXQ26" s="192">
        <f t="shared" si="52"/>
        <v>0</v>
      </c>
      <c r="DXR26" s="192">
        <f t="shared" si="52"/>
        <v>0</v>
      </c>
      <c r="DXS26" s="192">
        <f t="shared" si="52"/>
        <v>0</v>
      </c>
      <c r="DXT26" s="192">
        <f t="shared" si="52"/>
        <v>0</v>
      </c>
      <c r="DXU26" s="192">
        <f t="shared" si="52"/>
        <v>0</v>
      </c>
      <c r="DXV26" s="192">
        <f t="shared" si="52"/>
        <v>0</v>
      </c>
      <c r="DXW26" s="192">
        <f t="shared" si="52"/>
        <v>0</v>
      </c>
      <c r="DXX26" s="192">
        <f t="shared" si="52"/>
        <v>0</v>
      </c>
      <c r="DXY26" s="192">
        <f t="shared" si="52"/>
        <v>0</v>
      </c>
      <c r="DXZ26" s="192">
        <f t="shared" si="52"/>
        <v>0</v>
      </c>
      <c r="DYA26" s="192">
        <f t="shared" si="52"/>
        <v>0</v>
      </c>
      <c r="DYB26" s="192">
        <f t="shared" si="52"/>
        <v>0</v>
      </c>
      <c r="DYC26" s="192">
        <f t="shared" si="52"/>
        <v>0</v>
      </c>
      <c r="DYD26" s="192">
        <f t="shared" si="52"/>
        <v>0</v>
      </c>
      <c r="DYE26" s="192">
        <f t="shared" si="52"/>
        <v>0</v>
      </c>
      <c r="DYF26" s="192">
        <f t="shared" si="52"/>
        <v>0</v>
      </c>
      <c r="DYG26" s="192">
        <f t="shared" si="52"/>
        <v>0</v>
      </c>
      <c r="DYH26" s="192">
        <f t="shared" si="52"/>
        <v>0</v>
      </c>
      <c r="DYI26" s="192">
        <f t="shared" si="52"/>
        <v>0</v>
      </c>
      <c r="DYJ26" s="192">
        <f t="shared" si="52"/>
        <v>0</v>
      </c>
      <c r="DYK26" s="192">
        <f t="shared" si="52"/>
        <v>0</v>
      </c>
      <c r="DYL26" s="192">
        <f t="shared" si="52"/>
        <v>0</v>
      </c>
      <c r="DYM26" s="192">
        <f t="shared" si="52"/>
        <v>0</v>
      </c>
      <c r="DYN26" s="192">
        <f t="shared" si="52"/>
        <v>0</v>
      </c>
      <c r="DYO26" s="192">
        <f t="shared" si="52"/>
        <v>0</v>
      </c>
      <c r="DYP26" s="192">
        <f t="shared" si="52"/>
        <v>0</v>
      </c>
      <c r="DYQ26" s="192">
        <f t="shared" si="52"/>
        <v>0</v>
      </c>
      <c r="DYR26" s="192">
        <f t="shared" si="52"/>
        <v>0</v>
      </c>
      <c r="DYS26" s="192">
        <f t="shared" si="52"/>
        <v>0</v>
      </c>
      <c r="DYT26" s="192">
        <f t="shared" si="52"/>
        <v>0</v>
      </c>
      <c r="DYU26" s="192">
        <f t="shared" si="52"/>
        <v>0</v>
      </c>
      <c r="DYV26" s="192">
        <f t="shared" si="52"/>
        <v>0</v>
      </c>
      <c r="DYW26" s="192">
        <f t="shared" si="52"/>
        <v>0</v>
      </c>
      <c r="DYX26" s="192">
        <f t="shared" si="52"/>
        <v>0</v>
      </c>
      <c r="DYY26" s="192">
        <f t="shared" si="52"/>
        <v>0</v>
      </c>
      <c r="DYZ26" s="192">
        <f t="shared" si="52"/>
        <v>0</v>
      </c>
      <c r="DZA26" s="192">
        <f t="shared" si="52"/>
        <v>0</v>
      </c>
      <c r="DZB26" s="192">
        <f t="shared" si="52"/>
        <v>0</v>
      </c>
      <c r="DZC26" s="192">
        <f t="shared" si="52"/>
        <v>0</v>
      </c>
      <c r="DZD26" s="192">
        <f t="shared" si="52"/>
        <v>0</v>
      </c>
      <c r="DZE26" s="192">
        <f t="shared" si="52"/>
        <v>0</v>
      </c>
      <c r="DZF26" s="192">
        <f t="shared" si="52"/>
        <v>0</v>
      </c>
      <c r="DZG26" s="192">
        <f t="shared" si="52"/>
        <v>0</v>
      </c>
      <c r="DZH26" s="192">
        <f t="shared" si="52"/>
        <v>0</v>
      </c>
      <c r="DZI26" s="192">
        <f t="shared" si="52"/>
        <v>0</v>
      </c>
      <c r="DZJ26" s="192">
        <f t="shared" si="52"/>
        <v>0</v>
      </c>
      <c r="DZK26" s="192">
        <f t="shared" si="52"/>
        <v>0</v>
      </c>
      <c r="DZL26" s="192">
        <f t="shared" si="52"/>
        <v>0</v>
      </c>
      <c r="DZM26" s="192">
        <f t="shared" si="52"/>
        <v>0</v>
      </c>
      <c r="DZN26" s="192">
        <f t="shared" si="52"/>
        <v>0</v>
      </c>
      <c r="DZO26" s="192">
        <f t="shared" si="52"/>
        <v>0</v>
      </c>
      <c r="DZP26" s="192">
        <f t="shared" ref="DZP26:ECA26" si="53">SUM(DZP27:DZP31)</f>
        <v>0</v>
      </c>
      <c r="DZQ26" s="192">
        <f t="shared" si="53"/>
        <v>0</v>
      </c>
      <c r="DZR26" s="192">
        <f t="shared" si="53"/>
        <v>0</v>
      </c>
      <c r="DZS26" s="192">
        <f t="shared" si="53"/>
        <v>0</v>
      </c>
      <c r="DZT26" s="192">
        <f t="shared" si="53"/>
        <v>0</v>
      </c>
      <c r="DZU26" s="192">
        <f t="shared" si="53"/>
        <v>0</v>
      </c>
      <c r="DZV26" s="192">
        <f t="shared" si="53"/>
        <v>0</v>
      </c>
      <c r="DZW26" s="192">
        <f t="shared" si="53"/>
        <v>0</v>
      </c>
      <c r="DZX26" s="192">
        <f t="shared" si="53"/>
        <v>0</v>
      </c>
      <c r="DZY26" s="192">
        <f t="shared" si="53"/>
        <v>0</v>
      </c>
      <c r="DZZ26" s="192">
        <f t="shared" si="53"/>
        <v>0</v>
      </c>
      <c r="EAA26" s="192">
        <f t="shared" si="53"/>
        <v>0</v>
      </c>
      <c r="EAB26" s="192">
        <f t="shared" si="53"/>
        <v>0</v>
      </c>
      <c r="EAC26" s="192">
        <f t="shared" si="53"/>
        <v>0</v>
      </c>
      <c r="EAD26" s="192">
        <f t="shared" si="53"/>
        <v>0</v>
      </c>
      <c r="EAE26" s="192">
        <f t="shared" si="53"/>
        <v>0</v>
      </c>
      <c r="EAF26" s="192">
        <f t="shared" si="53"/>
        <v>0</v>
      </c>
      <c r="EAG26" s="192">
        <f t="shared" si="53"/>
        <v>0</v>
      </c>
      <c r="EAH26" s="192">
        <f t="shared" si="53"/>
        <v>0</v>
      </c>
      <c r="EAI26" s="192">
        <f t="shared" si="53"/>
        <v>0</v>
      </c>
      <c r="EAJ26" s="192">
        <f t="shared" si="53"/>
        <v>0</v>
      </c>
      <c r="EAK26" s="192">
        <f t="shared" si="53"/>
        <v>0</v>
      </c>
      <c r="EAL26" s="192">
        <f t="shared" si="53"/>
        <v>0</v>
      </c>
      <c r="EAM26" s="192">
        <f t="shared" si="53"/>
        <v>0</v>
      </c>
      <c r="EAN26" s="192">
        <f t="shared" si="53"/>
        <v>0</v>
      </c>
      <c r="EAO26" s="192">
        <f t="shared" si="53"/>
        <v>0</v>
      </c>
      <c r="EAP26" s="192">
        <f t="shared" si="53"/>
        <v>0</v>
      </c>
      <c r="EAQ26" s="192">
        <f t="shared" si="53"/>
        <v>0</v>
      </c>
      <c r="EAR26" s="192">
        <f t="shared" si="53"/>
        <v>0</v>
      </c>
      <c r="EAS26" s="192">
        <f t="shared" si="53"/>
        <v>0</v>
      </c>
      <c r="EAT26" s="192">
        <f t="shared" si="53"/>
        <v>0</v>
      </c>
      <c r="EAU26" s="192">
        <f t="shared" si="53"/>
        <v>0</v>
      </c>
      <c r="EAV26" s="192">
        <f t="shared" si="53"/>
        <v>0</v>
      </c>
      <c r="EAW26" s="192">
        <f t="shared" si="53"/>
        <v>0</v>
      </c>
      <c r="EAX26" s="192">
        <f t="shared" si="53"/>
        <v>0</v>
      </c>
      <c r="EAY26" s="192">
        <f t="shared" si="53"/>
        <v>0</v>
      </c>
      <c r="EAZ26" s="192">
        <f t="shared" si="53"/>
        <v>0</v>
      </c>
      <c r="EBA26" s="192">
        <f t="shared" si="53"/>
        <v>0</v>
      </c>
      <c r="EBB26" s="192">
        <f t="shared" si="53"/>
        <v>0</v>
      </c>
      <c r="EBC26" s="192">
        <f t="shared" si="53"/>
        <v>0</v>
      </c>
      <c r="EBD26" s="192">
        <f t="shared" si="53"/>
        <v>0</v>
      </c>
      <c r="EBE26" s="192">
        <f t="shared" si="53"/>
        <v>0</v>
      </c>
      <c r="EBF26" s="192">
        <f t="shared" si="53"/>
        <v>0</v>
      </c>
      <c r="EBG26" s="192">
        <f t="shared" si="53"/>
        <v>0</v>
      </c>
      <c r="EBH26" s="192">
        <f t="shared" si="53"/>
        <v>0</v>
      </c>
      <c r="EBI26" s="192">
        <f t="shared" si="53"/>
        <v>0</v>
      </c>
      <c r="EBJ26" s="192">
        <f t="shared" si="53"/>
        <v>0</v>
      </c>
      <c r="EBK26" s="192">
        <f t="shared" si="53"/>
        <v>0</v>
      </c>
      <c r="EBL26" s="192">
        <f t="shared" si="53"/>
        <v>0</v>
      </c>
      <c r="EBM26" s="192">
        <f t="shared" si="53"/>
        <v>0</v>
      </c>
      <c r="EBN26" s="192">
        <f t="shared" si="53"/>
        <v>0</v>
      </c>
      <c r="EBO26" s="192">
        <f t="shared" si="53"/>
        <v>0</v>
      </c>
      <c r="EBP26" s="192">
        <f t="shared" si="53"/>
        <v>0</v>
      </c>
      <c r="EBQ26" s="192">
        <f t="shared" si="53"/>
        <v>0</v>
      </c>
      <c r="EBR26" s="192">
        <f t="shared" si="53"/>
        <v>0</v>
      </c>
      <c r="EBS26" s="192">
        <f t="shared" si="53"/>
        <v>0</v>
      </c>
      <c r="EBT26" s="192">
        <f t="shared" si="53"/>
        <v>0</v>
      </c>
      <c r="EBU26" s="192">
        <f t="shared" si="53"/>
        <v>0</v>
      </c>
      <c r="EBV26" s="192">
        <f t="shared" si="53"/>
        <v>0</v>
      </c>
      <c r="EBW26" s="192">
        <f t="shared" si="53"/>
        <v>0</v>
      </c>
      <c r="EBX26" s="192">
        <f t="shared" si="53"/>
        <v>0</v>
      </c>
      <c r="EBY26" s="192">
        <f t="shared" si="53"/>
        <v>0</v>
      </c>
      <c r="EBZ26" s="192">
        <f t="shared" si="53"/>
        <v>0</v>
      </c>
      <c r="ECA26" s="192">
        <f t="shared" si="53"/>
        <v>0</v>
      </c>
      <c r="ECB26" s="192">
        <f t="shared" ref="ECB26:EEM26" si="54">SUM(ECB27:ECB31)</f>
        <v>0</v>
      </c>
      <c r="ECC26" s="192">
        <f t="shared" si="54"/>
        <v>0</v>
      </c>
      <c r="ECD26" s="192">
        <f t="shared" si="54"/>
        <v>0</v>
      </c>
      <c r="ECE26" s="192">
        <f t="shared" si="54"/>
        <v>0</v>
      </c>
      <c r="ECF26" s="192">
        <f t="shared" si="54"/>
        <v>0</v>
      </c>
      <c r="ECG26" s="192">
        <f t="shared" si="54"/>
        <v>0</v>
      </c>
      <c r="ECH26" s="192">
        <f t="shared" si="54"/>
        <v>0</v>
      </c>
      <c r="ECI26" s="192">
        <f t="shared" si="54"/>
        <v>0</v>
      </c>
      <c r="ECJ26" s="192">
        <f t="shared" si="54"/>
        <v>0</v>
      </c>
      <c r="ECK26" s="192">
        <f t="shared" si="54"/>
        <v>0</v>
      </c>
      <c r="ECL26" s="192">
        <f t="shared" si="54"/>
        <v>0</v>
      </c>
      <c r="ECM26" s="192">
        <f t="shared" si="54"/>
        <v>0</v>
      </c>
      <c r="ECN26" s="192">
        <f t="shared" si="54"/>
        <v>0</v>
      </c>
      <c r="ECO26" s="192">
        <f t="shared" si="54"/>
        <v>0</v>
      </c>
      <c r="ECP26" s="192">
        <f t="shared" si="54"/>
        <v>0</v>
      </c>
      <c r="ECQ26" s="192">
        <f t="shared" si="54"/>
        <v>0</v>
      </c>
      <c r="ECR26" s="192">
        <f t="shared" si="54"/>
        <v>0</v>
      </c>
      <c r="ECS26" s="192">
        <f t="shared" si="54"/>
        <v>0</v>
      </c>
      <c r="ECT26" s="192">
        <f t="shared" si="54"/>
        <v>0</v>
      </c>
      <c r="ECU26" s="192">
        <f t="shared" si="54"/>
        <v>0</v>
      </c>
      <c r="ECV26" s="192">
        <f t="shared" si="54"/>
        <v>0</v>
      </c>
      <c r="ECW26" s="192">
        <f t="shared" si="54"/>
        <v>0</v>
      </c>
      <c r="ECX26" s="192">
        <f t="shared" si="54"/>
        <v>0</v>
      </c>
      <c r="ECY26" s="192">
        <f t="shared" si="54"/>
        <v>0</v>
      </c>
      <c r="ECZ26" s="192">
        <f t="shared" si="54"/>
        <v>0</v>
      </c>
      <c r="EDA26" s="192">
        <f t="shared" si="54"/>
        <v>0</v>
      </c>
      <c r="EDB26" s="192">
        <f t="shared" si="54"/>
        <v>0</v>
      </c>
      <c r="EDC26" s="192">
        <f t="shared" si="54"/>
        <v>0</v>
      </c>
      <c r="EDD26" s="192">
        <f t="shared" si="54"/>
        <v>0</v>
      </c>
      <c r="EDE26" s="192">
        <f t="shared" si="54"/>
        <v>0</v>
      </c>
      <c r="EDF26" s="192">
        <f t="shared" si="54"/>
        <v>0</v>
      </c>
      <c r="EDG26" s="192">
        <f t="shared" si="54"/>
        <v>0</v>
      </c>
      <c r="EDH26" s="192">
        <f t="shared" si="54"/>
        <v>0</v>
      </c>
      <c r="EDI26" s="192">
        <f t="shared" si="54"/>
        <v>0</v>
      </c>
      <c r="EDJ26" s="192">
        <f t="shared" si="54"/>
        <v>0</v>
      </c>
      <c r="EDK26" s="192">
        <f t="shared" si="54"/>
        <v>0</v>
      </c>
      <c r="EDL26" s="192">
        <f t="shared" si="54"/>
        <v>0</v>
      </c>
      <c r="EDM26" s="192">
        <f t="shared" si="54"/>
        <v>0</v>
      </c>
      <c r="EDN26" s="192">
        <f t="shared" si="54"/>
        <v>0</v>
      </c>
      <c r="EDO26" s="192">
        <f t="shared" si="54"/>
        <v>0</v>
      </c>
      <c r="EDP26" s="192">
        <f t="shared" si="54"/>
        <v>0</v>
      </c>
      <c r="EDQ26" s="192">
        <f t="shared" si="54"/>
        <v>0</v>
      </c>
      <c r="EDR26" s="192">
        <f t="shared" si="54"/>
        <v>0</v>
      </c>
      <c r="EDS26" s="192">
        <f t="shared" si="54"/>
        <v>0</v>
      </c>
      <c r="EDT26" s="192">
        <f t="shared" si="54"/>
        <v>0</v>
      </c>
      <c r="EDU26" s="192">
        <f t="shared" si="54"/>
        <v>0</v>
      </c>
      <c r="EDV26" s="192">
        <f t="shared" si="54"/>
        <v>0</v>
      </c>
      <c r="EDW26" s="192">
        <f t="shared" si="54"/>
        <v>0</v>
      </c>
      <c r="EDX26" s="192">
        <f t="shared" si="54"/>
        <v>0</v>
      </c>
      <c r="EDY26" s="192">
        <f t="shared" si="54"/>
        <v>0</v>
      </c>
      <c r="EDZ26" s="192">
        <f t="shared" si="54"/>
        <v>0</v>
      </c>
      <c r="EEA26" s="192">
        <f t="shared" si="54"/>
        <v>0</v>
      </c>
      <c r="EEB26" s="192">
        <f t="shared" si="54"/>
        <v>0</v>
      </c>
      <c r="EEC26" s="192">
        <f t="shared" si="54"/>
        <v>0</v>
      </c>
      <c r="EED26" s="192">
        <f t="shared" si="54"/>
        <v>0</v>
      </c>
      <c r="EEE26" s="192">
        <f t="shared" si="54"/>
        <v>0</v>
      </c>
      <c r="EEF26" s="192">
        <f t="shared" si="54"/>
        <v>0</v>
      </c>
      <c r="EEG26" s="192">
        <f t="shared" si="54"/>
        <v>0</v>
      </c>
      <c r="EEH26" s="192">
        <f t="shared" si="54"/>
        <v>0</v>
      </c>
      <c r="EEI26" s="192">
        <f t="shared" si="54"/>
        <v>0</v>
      </c>
      <c r="EEJ26" s="192">
        <f t="shared" si="54"/>
        <v>0</v>
      </c>
      <c r="EEK26" s="192">
        <f t="shared" si="54"/>
        <v>0</v>
      </c>
      <c r="EEL26" s="192">
        <f t="shared" si="54"/>
        <v>0</v>
      </c>
      <c r="EEM26" s="192">
        <f t="shared" si="54"/>
        <v>0</v>
      </c>
      <c r="EEN26" s="192">
        <f t="shared" ref="EEN26:EGY26" si="55">SUM(EEN27:EEN31)</f>
        <v>0</v>
      </c>
      <c r="EEO26" s="192">
        <f t="shared" si="55"/>
        <v>0</v>
      </c>
      <c r="EEP26" s="192">
        <f t="shared" si="55"/>
        <v>0</v>
      </c>
      <c r="EEQ26" s="192">
        <f t="shared" si="55"/>
        <v>0</v>
      </c>
      <c r="EER26" s="192">
        <f t="shared" si="55"/>
        <v>0</v>
      </c>
      <c r="EES26" s="192">
        <f t="shared" si="55"/>
        <v>0</v>
      </c>
      <c r="EET26" s="192">
        <f t="shared" si="55"/>
        <v>0</v>
      </c>
      <c r="EEU26" s="192">
        <f t="shared" si="55"/>
        <v>0</v>
      </c>
      <c r="EEV26" s="192">
        <f t="shared" si="55"/>
        <v>0</v>
      </c>
      <c r="EEW26" s="192">
        <f t="shared" si="55"/>
        <v>0</v>
      </c>
      <c r="EEX26" s="192">
        <f t="shared" si="55"/>
        <v>0</v>
      </c>
      <c r="EEY26" s="192">
        <f t="shared" si="55"/>
        <v>0</v>
      </c>
      <c r="EEZ26" s="192">
        <f t="shared" si="55"/>
        <v>0</v>
      </c>
      <c r="EFA26" s="192">
        <f t="shared" si="55"/>
        <v>0</v>
      </c>
      <c r="EFB26" s="192">
        <f t="shared" si="55"/>
        <v>0</v>
      </c>
      <c r="EFC26" s="192">
        <f t="shared" si="55"/>
        <v>0</v>
      </c>
      <c r="EFD26" s="192">
        <f t="shared" si="55"/>
        <v>0</v>
      </c>
      <c r="EFE26" s="192">
        <f t="shared" si="55"/>
        <v>0</v>
      </c>
      <c r="EFF26" s="192">
        <f t="shared" si="55"/>
        <v>0</v>
      </c>
      <c r="EFG26" s="192">
        <f t="shared" si="55"/>
        <v>0</v>
      </c>
      <c r="EFH26" s="192">
        <f t="shared" si="55"/>
        <v>0</v>
      </c>
      <c r="EFI26" s="192">
        <f t="shared" si="55"/>
        <v>0</v>
      </c>
      <c r="EFJ26" s="192">
        <f t="shared" si="55"/>
        <v>0</v>
      </c>
      <c r="EFK26" s="192">
        <f t="shared" si="55"/>
        <v>0</v>
      </c>
      <c r="EFL26" s="192">
        <f t="shared" si="55"/>
        <v>0</v>
      </c>
      <c r="EFM26" s="192">
        <f t="shared" si="55"/>
        <v>0</v>
      </c>
      <c r="EFN26" s="192">
        <f t="shared" si="55"/>
        <v>0</v>
      </c>
      <c r="EFO26" s="192">
        <f t="shared" si="55"/>
        <v>0</v>
      </c>
      <c r="EFP26" s="192">
        <f t="shared" si="55"/>
        <v>0</v>
      </c>
      <c r="EFQ26" s="192">
        <f t="shared" si="55"/>
        <v>0</v>
      </c>
      <c r="EFR26" s="192">
        <f t="shared" si="55"/>
        <v>0</v>
      </c>
      <c r="EFS26" s="192">
        <f t="shared" si="55"/>
        <v>0</v>
      </c>
      <c r="EFT26" s="192">
        <f t="shared" si="55"/>
        <v>0</v>
      </c>
      <c r="EFU26" s="192">
        <f t="shared" si="55"/>
        <v>0</v>
      </c>
      <c r="EFV26" s="192">
        <f t="shared" si="55"/>
        <v>0</v>
      </c>
      <c r="EFW26" s="192">
        <f t="shared" si="55"/>
        <v>0</v>
      </c>
      <c r="EFX26" s="192">
        <f t="shared" si="55"/>
        <v>0</v>
      </c>
      <c r="EFY26" s="192">
        <f t="shared" si="55"/>
        <v>0</v>
      </c>
      <c r="EFZ26" s="192">
        <f t="shared" si="55"/>
        <v>0</v>
      </c>
      <c r="EGA26" s="192">
        <f t="shared" si="55"/>
        <v>0</v>
      </c>
      <c r="EGB26" s="192">
        <f t="shared" si="55"/>
        <v>0</v>
      </c>
      <c r="EGC26" s="192">
        <f t="shared" si="55"/>
        <v>0</v>
      </c>
      <c r="EGD26" s="192">
        <f t="shared" si="55"/>
        <v>0</v>
      </c>
      <c r="EGE26" s="192">
        <f t="shared" si="55"/>
        <v>0</v>
      </c>
      <c r="EGF26" s="192">
        <f t="shared" si="55"/>
        <v>0</v>
      </c>
      <c r="EGG26" s="192">
        <f t="shared" si="55"/>
        <v>0</v>
      </c>
      <c r="EGH26" s="192">
        <f t="shared" si="55"/>
        <v>0</v>
      </c>
      <c r="EGI26" s="192">
        <f t="shared" si="55"/>
        <v>0</v>
      </c>
      <c r="EGJ26" s="192">
        <f t="shared" si="55"/>
        <v>0</v>
      </c>
      <c r="EGK26" s="192">
        <f t="shared" si="55"/>
        <v>0</v>
      </c>
      <c r="EGL26" s="192">
        <f t="shared" si="55"/>
        <v>0</v>
      </c>
      <c r="EGM26" s="192">
        <f t="shared" si="55"/>
        <v>0</v>
      </c>
      <c r="EGN26" s="192">
        <f t="shared" si="55"/>
        <v>0</v>
      </c>
      <c r="EGO26" s="192">
        <f t="shared" si="55"/>
        <v>0</v>
      </c>
      <c r="EGP26" s="192">
        <f t="shared" si="55"/>
        <v>0</v>
      </c>
      <c r="EGQ26" s="192">
        <f t="shared" si="55"/>
        <v>0</v>
      </c>
      <c r="EGR26" s="192">
        <f t="shared" si="55"/>
        <v>0</v>
      </c>
      <c r="EGS26" s="192">
        <f t="shared" si="55"/>
        <v>0</v>
      </c>
      <c r="EGT26" s="192">
        <f t="shared" si="55"/>
        <v>0</v>
      </c>
      <c r="EGU26" s="192">
        <f t="shared" si="55"/>
        <v>0</v>
      </c>
      <c r="EGV26" s="192">
        <f t="shared" si="55"/>
        <v>0</v>
      </c>
      <c r="EGW26" s="192">
        <f t="shared" si="55"/>
        <v>0</v>
      </c>
      <c r="EGX26" s="192">
        <f t="shared" si="55"/>
        <v>0</v>
      </c>
      <c r="EGY26" s="192">
        <f t="shared" si="55"/>
        <v>0</v>
      </c>
      <c r="EGZ26" s="192">
        <f t="shared" ref="EGZ26:EJK26" si="56">SUM(EGZ27:EGZ31)</f>
        <v>0</v>
      </c>
      <c r="EHA26" s="192">
        <f t="shared" si="56"/>
        <v>0</v>
      </c>
      <c r="EHB26" s="192">
        <f t="shared" si="56"/>
        <v>0</v>
      </c>
      <c r="EHC26" s="192">
        <f t="shared" si="56"/>
        <v>0</v>
      </c>
      <c r="EHD26" s="192">
        <f t="shared" si="56"/>
        <v>0</v>
      </c>
      <c r="EHE26" s="192">
        <f t="shared" si="56"/>
        <v>0</v>
      </c>
      <c r="EHF26" s="192">
        <f t="shared" si="56"/>
        <v>0</v>
      </c>
      <c r="EHG26" s="192">
        <f t="shared" si="56"/>
        <v>0</v>
      </c>
      <c r="EHH26" s="192">
        <f t="shared" si="56"/>
        <v>0</v>
      </c>
      <c r="EHI26" s="192">
        <f t="shared" si="56"/>
        <v>0</v>
      </c>
      <c r="EHJ26" s="192">
        <f t="shared" si="56"/>
        <v>0</v>
      </c>
      <c r="EHK26" s="192">
        <f t="shared" si="56"/>
        <v>0</v>
      </c>
      <c r="EHL26" s="192">
        <f t="shared" si="56"/>
        <v>0</v>
      </c>
      <c r="EHM26" s="192">
        <f t="shared" si="56"/>
        <v>0</v>
      </c>
      <c r="EHN26" s="192">
        <f t="shared" si="56"/>
        <v>0</v>
      </c>
      <c r="EHO26" s="192">
        <f t="shared" si="56"/>
        <v>0</v>
      </c>
      <c r="EHP26" s="192">
        <f t="shared" si="56"/>
        <v>0</v>
      </c>
      <c r="EHQ26" s="192">
        <f t="shared" si="56"/>
        <v>0</v>
      </c>
      <c r="EHR26" s="192">
        <f t="shared" si="56"/>
        <v>0</v>
      </c>
      <c r="EHS26" s="192">
        <f t="shared" si="56"/>
        <v>0</v>
      </c>
      <c r="EHT26" s="192">
        <f t="shared" si="56"/>
        <v>0</v>
      </c>
      <c r="EHU26" s="192">
        <f t="shared" si="56"/>
        <v>0</v>
      </c>
      <c r="EHV26" s="192">
        <f t="shared" si="56"/>
        <v>0</v>
      </c>
      <c r="EHW26" s="192">
        <f t="shared" si="56"/>
        <v>0</v>
      </c>
      <c r="EHX26" s="192">
        <f t="shared" si="56"/>
        <v>0</v>
      </c>
      <c r="EHY26" s="192">
        <f t="shared" si="56"/>
        <v>0</v>
      </c>
      <c r="EHZ26" s="192">
        <f t="shared" si="56"/>
        <v>0</v>
      </c>
      <c r="EIA26" s="192">
        <f t="shared" si="56"/>
        <v>0</v>
      </c>
      <c r="EIB26" s="192">
        <f t="shared" si="56"/>
        <v>0</v>
      </c>
      <c r="EIC26" s="192">
        <f t="shared" si="56"/>
        <v>0</v>
      </c>
      <c r="EID26" s="192">
        <f t="shared" si="56"/>
        <v>0</v>
      </c>
      <c r="EIE26" s="192">
        <f t="shared" si="56"/>
        <v>0</v>
      </c>
      <c r="EIF26" s="192">
        <f t="shared" si="56"/>
        <v>0</v>
      </c>
      <c r="EIG26" s="192">
        <f t="shared" si="56"/>
        <v>0</v>
      </c>
      <c r="EIH26" s="192">
        <f t="shared" si="56"/>
        <v>0</v>
      </c>
      <c r="EII26" s="192">
        <f t="shared" si="56"/>
        <v>0</v>
      </c>
      <c r="EIJ26" s="192">
        <f t="shared" si="56"/>
        <v>0</v>
      </c>
      <c r="EIK26" s="192">
        <f t="shared" si="56"/>
        <v>0</v>
      </c>
      <c r="EIL26" s="192">
        <f t="shared" si="56"/>
        <v>0</v>
      </c>
      <c r="EIM26" s="192">
        <f t="shared" si="56"/>
        <v>0</v>
      </c>
      <c r="EIN26" s="192">
        <f t="shared" si="56"/>
        <v>0</v>
      </c>
      <c r="EIO26" s="192">
        <f t="shared" si="56"/>
        <v>0</v>
      </c>
      <c r="EIP26" s="192">
        <f t="shared" si="56"/>
        <v>0</v>
      </c>
      <c r="EIQ26" s="192">
        <f t="shared" si="56"/>
        <v>0</v>
      </c>
      <c r="EIR26" s="192">
        <f t="shared" si="56"/>
        <v>0</v>
      </c>
      <c r="EIS26" s="192">
        <f t="shared" si="56"/>
        <v>0</v>
      </c>
      <c r="EIT26" s="192">
        <f t="shared" si="56"/>
        <v>0</v>
      </c>
      <c r="EIU26" s="192">
        <f t="shared" si="56"/>
        <v>0</v>
      </c>
      <c r="EIV26" s="192">
        <f t="shared" si="56"/>
        <v>0</v>
      </c>
      <c r="EIW26" s="192">
        <f t="shared" si="56"/>
        <v>0</v>
      </c>
      <c r="EIX26" s="192">
        <f t="shared" si="56"/>
        <v>0</v>
      </c>
      <c r="EIY26" s="192">
        <f t="shared" si="56"/>
        <v>0</v>
      </c>
      <c r="EIZ26" s="192">
        <f t="shared" si="56"/>
        <v>0</v>
      </c>
      <c r="EJA26" s="192">
        <f t="shared" si="56"/>
        <v>0</v>
      </c>
      <c r="EJB26" s="192">
        <f t="shared" si="56"/>
        <v>0</v>
      </c>
      <c r="EJC26" s="192">
        <f t="shared" si="56"/>
        <v>0</v>
      </c>
      <c r="EJD26" s="192">
        <f t="shared" si="56"/>
        <v>0</v>
      </c>
      <c r="EJE26" s="192">
        <f t="shared" si="56"/>
        <v>0</v>
      </c>
      <c r="EJF26" s="192">
        <f t="shared" si="56"/>
        <v>0</v>
      </c>
      <c r="EJG26" s="192">
        <f t="shared" si="56"/>
        <v>0</v>
      </c>
      <c r="EJH26" s="192">
        <f t="shared" si="56"/>
        <v>0</v>
      </c>
      <c r="EJI26" s="192">
        <f t="shared" si="56"/>
        <v>0</v>
      </c>
      <c r="EJJ26" s="192">
        <f t="shared" si="56"/>
        <v>0</v>
      </c>
      <c r="EJK26" s="192">
        <f t="shared" si="56"/>
        <v>0</v>
      </c>
      <c r="EJL26" s="192">
        <f t="shared" ref="EJL26:ELW26" si="57">SUM(EJL27:EJL31)</f>
        <v>0</v>
      </c>
      <c r="EJM26" s="192">
        <f t="shared" si="57"/>
        <v>0</v>
      </c>
      <c r="EJN26" s="192">
        <f t="shared" si="57"/>
        <v>0</v>
      </c>
      <c r="EJO26" s="192">
        <f t="shared" si="57"/>
        <v>0</v>
      </c>
      <c r="EJP26" s="192">
        <f t="shared" si="57"/>
        <v>0</v>
      </c>
      <c r="EJQ26" s="192">
        <f t="shared" si="57"/>
        <v>0</v>
      </c>
      <c r="EJR26" s="192">
        <f t="shared" si="57"/>
        <v>0</v>
      </c>
      <c r="EJS26" s="192">
        <f t="shared" si="57"/>
        <v>0</v>
      </c>
      <c r="EJT26" s="192">
        <f t="shared" si="57"/>
        <v>0</v>
      </c>
      <c r="EJU26" s="192">
        <f t="shared" si="57"/>
        <v>0</v>
      </c>
      <c r="EJV26" s="192">
        <f t="shared" si="57"/>
        <v>0</v>
      </c>
      <c r="EJW26" s="192">
        <f t="shared" si="57"/>
        <v>0</v>
      </c>
      <c r="EJX26" s="192">
        <f t="shared" si="57"/>
        <v>0</v>
      </c>
      <c r="EJY26" s="192">
        <f t="shared" si="57"/>
        <v>0</v>
      </c>
      <c r="EJZ26" s="192">
        <f t="shared" si="57"/>
        <v>0</v>
      </c>
      <c r="EKA26" s="192">
        <f t="shared" si="57"/>
        <v>0</v>
      </c>
      <c r="EKB26" s="192">
        <f t="shared" si="57"/>
        <v>0</v>
      </c>
      <c r="EKC26" s="192">
        <f t="shared" si="57"/>
        <v>0</v>
      </c>
      <c r="EKD26" s="192">
        <f t="shared" si="57"/>
        <v>0</v>
      </c>
      <c r="EKE26" s="192">
        <f t="shared" si="57"/>
        <v>0</v>
      </c>
      <c r="EKF26" s="192">
        <f t="shared" si="57"/>
        <v>0</v>
      </c>
      <c r="EKG26" s="192">
        <f t="shared" si="57"/>
        <v>0</v>
      </c>
      <c r="EKH26" s="192">
        <f t="shared" si="57"/>
        <v>0</v>
      </c>
      <c r="EKI26" s="192">
        <f t="shared" si="57"/>
        <v>0</v>
      </c>
      <c r="EKJ26" s="192">
        <f t="shared" si="57"/>
        <v>0</v>
      </c>
      <c r="EKK26" s="192">
        <f t="shared" si="57"/>
        <v>0</v>
      </c>
      <c r="EKL26" s="192">
        <f t="shared" si="57"/>
        <v>0</v>
      </c>
      <c r="EKM26" s="192">
        <f t="shared" si="57"/>
        <v>0</v>
      </c>
      <c r="EKN26" s="192">
        <f t="shared" si="57"/>
        <v>0</v>
      </c>
      <c r="EKO26" s="192">
        <f t="shared" si="57"/>
        <v>0</v>
      </c>
      <c r="EKP26" s="192">
        <f t="shared" si="57"/>
        <v>0</v>
      </c>
      <c r="EKQ26" s="192">
        <f t="shared" si="57"/>
        <v>0</v>
      </c>
      <c r="EKR26" s="192">
        <f t="shared" si="57"/>
        <v>0</v>
      </c>
      <c r="EKS26" s="192">
        <f t="shared" si="57"/>
        <v>0</v>
      </c>
      <c r="EKT26" s="192">
        <f t="shared" si="57"/>
        <v>0</v>
      </c>
      <c r="EKU26" s="192">
        <f t="shared" si="57"/>
        <v>0</v>
      </c>
      <c r="EKV26" s="192">
        <f t="shared" si="57"/>
        <v>0</v>
      </c>
      <c r="EKW26" s="192">
        <f t="shared" si="57"/>
        <v>0</v>
      </c>
      <c r="EKX26" s="192">
        <f t="shared" si="57"/>
        <v>0</v>
      </c>
      <c r="EKY26" s="192">
        <f t="shared" si="57"/>
        <v>0</v>
      </c>
      <c r="EKZ26" s="192">
        <f t="shared" si="57"/>
        <v>0</v>
      </c>
      <c r="ELA26" s="192">
        <f t="shared" si="57"/>
        <v>0</v>
      </c>
      <c r="ELB26" s="192">
        <f t="shared" si="57"/>
        <v>0</v>
      </c>
      <c r="ELC26" s="192">
        <f t="shared" si="57"/>
        <v>0</v>
      </c>
      <c r="ELD26" s="192">
        <f t="shared" si="57"/>
        <v>0</v>
      </c>
      <c r="ELE26" s="192">
        <f t="shared" si="57"/>
        <v>0</v>
      </c>
      <c r="ELF26" s="192">
        <f t="shared" si="57"/>
        <v>0</v>
      </c>
      <c r="ELG26" s="192">
        <f t="shared" si="57"/>
        <v>0</v>
      </c>
      <c r="ELH26" s="192">
        <f t="shared" si="57"/>
        <v>0</v>
      </c>
      <c r="ELI26" s="192">
        <f t="shared" si="57"/>
        <v>0</v>
      </c>
      <c r="ELJ26" s="192">
        <f t="shared" si="57"/>
        <v>0</v>
      </c>
      <c r="ELK26" s="192">
        <f t="shared" si="57"/>
        <v>0</v>
      </c>
      <c r="ELL26" s="192">
        <f t="shared" si="57"/>
        <v>0</v>
      </c>
      <c r="ELM26" s="192">
        <f t="shared" si="57"/>
        <v>0</v>
      </c>
      <c r="ELN26" s="192">
        <f t="shared" si="57"/>
        <v>0</v>
      </c>
      <c r="ELO26" s="192">
        <f t="shared" si="57"/>
        <v>0</v>
      </c>
      <c r="ELP26" s="192">
        <f t="shared" si="57"/>
        <v>0</v>
      </c>
      <c r="ELQ26" s="192">
        <f t="shared" si="57"/>
        <v>0</v>
      </c>
      <c r="ELR26" s="192">
        <f t="shared" si="57"/>
        <v>0</v>
      </c>
      <c r="ELS26" s="192">
        <f t="shared" si="57"/>
        <v>0</v>
      </c>
      <c r="ELT26" s="192">
        <f t="shared" si="57"/>
        <v>0</v>
      </c>
      <c r="ELU26" s="192">
        <f t="shared" si="57"/>
        <v>0</v>
      </c>
      <c r="ELV26" s="192">
        <f t="shared" si="57"/>
        <v>0</v>
      </c>
      <c r="ELW26" s="192">
        <f t="shared" si="57"/>
        <v>0</v>
      </c>
      <c r="ELX26" s="192">
        <f t="shared" ref="ELX26:EOI26" si="58">SUM(ELX27:ELX31)</f>
        <v>0</v>
      </c>
      <c r="ELY26" s="192">
        <f t="shared" si="58"/>
        <v>0</v>
      </c>
      <c r="ELZ26" s="192">
        <f t="shared" si="58"/>
        <v>0</v>
      </c>
      <c r="EMA26" s="192">
        <f t="shared" si="58"/>
        <v>0</v>
      </c>
      <c r="EMB26" s="192">
        <f t="shared" si="58"/>
        <v>0</v>
      </c>
      <c r="EMC26" s="192">
        <f t="shared" si="58"/>
        <v>0</v>
      </c>
      <c r="EMD26" s="192">
        <f t="shared" si="58"/>
        <v>0</v>
      </c>
      <c r="EME26" s="192">
        <f t="shared" si="58"/>
        <v>0</v>
      </c>
      <c r="EMF26" s="192">
        <f t="shared" si="58"/>
        <v>0</v>
      </c>
      <c r="EMG26" s="192">
        <f t="shared" si="58"/>
        <v>0</v>
      </c>
      <c r="EMH26" s="192">
        <f t="shared" si="58"/>
        <v>0</v>
      </c>
      <c r="EMI26" s="192">
        <f t="shared" si="58"/>
        <v>0</v>
      </c>
      <c r="EMJ26" s="192">
        <f t="shared" si="58"/>
        <v>0</v>
      </c>
      <c r="EMK26" s="192">
        <f t="shared" si="58"/>
        <v>0</v>
      </c>
      <c r="EML26" s="192">
        <f t="shared" si="58"/>
        <v>0</v>
      </c>
      <c r="EMM26" s="192">
        <f t="shared" si="58"/>
        <v>0</v>
      </c>
      <c r="EMN26" s="192">
        <f t="shared" si="58"/>
        <v>0</v>
      </c>
      <c r="EMO26" s="192">
        <f t="shared" si="58"/>
        <v>0</v>
      </c>
      <c r="EMP26" s="192">
        <f t="shared" si="58"/>
        <v>0</v>
      </c>
      <c r="EMQ26" s="192">
        <f t="shared" si="58"/>
        <v>0</v>
      </c>
      <c r="EMR26" s="192">
        <f t="shared" si="58"/>
        <v>0</v>
      </c>
      <c r="EMS26" s="192">
        <f t="shared" si="58"/>
        <v>0</v>
      </c>
      <c r="EMT26" s="192">
        <f t="shared" si="58"/>
        <v>0</v>
      </c>
      <c r="EMU26" s="192">
        <f t="shared" si="58"/>
        <v>0</v>
      </c>
      <c r="EMV26" s="192">
        <f t="shared" si="58"/>
        <v>0</v>
      </c>
      <c r="EMW26" s="192">
        <f t="shared" si="58"/>
        <v>0</v>
      </c>
      <c r="EMX26" s="192">
        <f t="shared" si="58"/>
        <v>0</v>
      </c>
      <c r="EMY26" s="192">
        <f t="shared" si="58"/>
        <v>0</v>
      </c>
      <c r="EMZ26" s="192">
        <f t="shared" si="58"/>
        <v>0</v>
      </c>
      <c r="ENA26" s="192">
        <f t="shared" si="58"/>
        <v>0</v>
      </c>
      <c r="ENB26" s="192">
        <f t="shared" si="58"/>
        <v>0</v>
      </c>
      <c r="ENC26" s="192">
        <f t="shared" si="58"/>
        <v>0</v>
      </c>
      <c r="END26" s="192">
        <f t="shared" si="58"/>
        <v>0</v>
      </c>
      <c r="ENE26" s="192">
        <f t="shared" si="58"/>
        <v>0</v>
      </c>
      <c r="ENF26" s="192">
        <f t="shared" si="58"/>
        <v>0</v>
      </c>
      <c r="ENG26" s="192">
        <f t="shared" si="58"/>
        <v>0</v>
      </c>
      <c r="ENH26" s="192">
        <f t="shared" si="58"/>
        <v>0</v>
      </c>
      <c r="ENI26" s="192">
        <f t="shared" si="58"/>
        <v>0</v>
      </c>
      <c r="ENJ26" s="192">
        <f t="shared" si="58"/>
        <v>0</v>
      </c>
      <c r="ENK26" s="192">
        <f t="shared" si="58"/>
        <v>0</v>
      </c>
      <c r="ENL26" s="192">
        <f t="shared" si="58"/>
        <v>0</v>
      </c>
      <c r="ENM26" s="192">
        <f t="shared" si="58"/>
        <v>0</v>
      </c>
      <c r="ENN26" s="192">
        <f t="shared" si="58"/>
        <v>0</v>
      </c>
      <c r="ENO26" s="192">
        <f t="shared" si="58"/>
        <v>0</v>
      </c>
      <c r="ENP26" s="192">
        <f t="shared" si="58"/>
        <v>0</v>
      </c>
      <c r="ENQ26" s="192">
        <f t="shared" si="58"/>
        <v>0</v>
      </c>
      <c r="ENR26" s="192">
        <f t="shared" si="58"/>
        <v>0</v>
      </c>
      <c r="ENS26" s="192">
        <f t="shared" si="58"/>
        <v>0</v>
      </c>
      <c r="ENT26" s="192">
        <f t="shared" si="58"/>
        <v>0</v>
      </c>
      <c r="ENU26" s="192">
        <f t="shared" si="58"/>
        <v>0</v>
      </c>
      <c r="ENV26" s="192">
        <f t="shared" si="58"/>
        <v>0</v>
      </c>
      <c r="ENW26" s="192">
        <f t="shared" si="58"/>
        <v>0</v>
      </c>
      <c r="ENX26" s="192">
        <f t="shared" si="58"/>
        <v>0</v>
      </c>
      <c r="ENY26" s="192">
        <f t="shared" si="58"/>
        <v>0</v>
      </c>
      <c r="ENZ26" s="192">
        <f t="shared" si="58"/>
        <v>0</v>
      </c>
      <c r="EOA26" s="192">
        <f t="shared" si="58"/>
        <v>0</v>
      </c>
      <c r="EOB26" s="192">
        <f t="shared" si="58"/>
        <v>0</v>
      </c>
      <c r="EOC26" s="192">
        <f t="shared" si="58"/>
        <v>0</v>
      </c>
      <c r="EOD26" s="192">
        <f t="shared" si="58"/>
        <v>0</v>
      </c>
      <c r="EOE26" s="192">
        <f t="shared" si="58"/>
        <v>0</v>
      </c>
      <c r="EOF26" s="192">
        <f t="shared" si="58"/>
        <v>0</v>
      </c>
      <c r="EOG26" s="192">
        <f t="shared" si="58"/>
        <v>0</v>
      </c>
      <c r="EOH26" s="192">
        <f t="shared" si="58"/>
        <v>0</v>
      </c>
      <c r="EOI26" s="192">
        <f t="shared" si="58"/>
        <v>0</v>
      </c>
      <c r="EOJ26" s="192">
        <f t="shared" ref="EOJ26:EQU26" si="59">SUM(EOJ27:EOJ31)</f>
        <v>0</v>
      </c>
      <c r="EOK26" s="192">
        <f t="shared" si="59"/>
        <v>0</v>
      </c>
      <c r="EOL26" s="192">
        <f t="shared" si="59"/>
        <v>0</v>
      </c>
      <c r="EOM26" s="192">
        <f t="shared" si="59"/>
        <v>0</v>
      </c>
      <c r="EON26" s="192">
        <f t="shared" si="59"/>
        <v>0</v>
      </c>
      <c r="EOO26" s="192">
        <f t="shared" si="59"/>
        <v>0</v>
      </c>
      <c r="EOP26" s="192">
        <f t="shared" si="59"/>
        <v>0</v>
      </c>
      <c r="EOQ26" s="192">
        <f t="shared" si="59"/>
        <v>0</v>
      </c>
      <c r="EOR26" s="192">
        <f t="shared" si="59"/>
        <v>0</v>
      </c>
      <c r="EOS26" s="192">
        <f t="shared" si="59"/>
        <v>0</v>
      </c>
      <c r="EOT26" s="192">
        <f t="shared" si="59"/>
        <v>0</v>
      </c>
      <c r="EOU26" s="192">
        <f t="shared" si="59"/>
        <v>0</v>
      </c>
      <c r="EOV26" s="192">
        <f t="shared" si="59"/>
        <v>0</v>
      </c>
      <c r="EOW26" s="192">
        <f t="shared" si="59"/>
        <v>0</v>
      </c>
      <c r="EOX26" s="192">
        <f t="shared" si="59"/>
        <v>0</v>
      </c>
      <c r="EOY26" s="192">
        <f t="shared" si="59"/>
        <v>0</v>
      </c>
      <c r="EOZ26" s="192">
        <f t="shared" si="59"/>
        <v>0</v>
      </c>
      <c r="EPA26" s="192">
        <f t="shared" si="59"/>
        <v>0</v>
      </c>
      <c r="EPB26" s="192">
        <f t="shared" si="59"/>
        <v>0</v>
      </c>
      <c r="EPC26" s="192">
        <f t="shared" si="59"/>
        <v>0</v>
      </c>
      <c r="EPD26" s="192">
        <f t="shared" si="59"/>
        <v>0</v>
      </c>
      <c r="EPE26" s="192">
        <f t="shared" si="59"/>
        <v>0</v>
      </c>
      <c r="EPF26" s="192">
        <f t="shared" si="59"/>
        <v>0</v>
      </c>
      <c r="EPG26" s="192">
        <f t="shared" si="59"/>
        <v>0</v>
      </c>
      <c r="EPH26" s="192">
        <f t="shared" si="59"/>
        <v>0</v>
      </c>
      <c r="EPI26" s="192">
        <f t="shared" si="59"/>
        <v>0</v>
      </c>
      <c r="EPJ26" s="192">
        <f t="shared" si="59"/>
        <v>0</v>
      </c>
      <c r="EPK26" s="192">
        <f t="shared" si="59"/>
        <v>0</v>
      </c>
      <c r="EPL26" s="192">
        <f t="shared" si="59"/>
        <v>0</v>
      </c>
      <c r="EPM26" s="192">
        <f t="shared" si="59"/>
        <v>0</v>
      </c>
      <c r="EPN26" s="192">
        <f t="shared" si="59"/>
        <v>0</v>
      </c>
      <c r="EPO26" s="192">
        <f t="shared" si="59"/>
        <v>0</v>
      </c>
      <c r="EPP26" s="192">
        <f t="shared" si="59"/>
        <v>0</v>
      </c>
      <c r="EPQ26" s="192">
        <f t="shared" si="59"/>
        <v>0</v>
      </c>
      <c r="EPR26" s="192">
        <f t="shared" si="59"/>
        <v>0</v>
      </c>
      <c r="EPS26" s="192">
        <f t="shared" si="59"/>
        <v>0</v>
      </c>
      <c r="EPT26" s="192">
        <f t="shared" si="59"/>
        <v>0</v>
      </c>
      <c r="EPU26" s="192">
        <f t="shared" si="59"/>
        <v>0</v>
      </c>
      <c r="EPV26" s="192">
        <f t="shared" si="59"/>
        <v>0</v>
      </c>
      <c r="EPW26" s="192">
        <f t="shared" si="59"/>
        <v>0</v>
      </c>
      <c r="EPX26" s="192">
        <f t="shared" si="59"/>
        <v>0</v>
      </c>
      <c r="EPY26" s="192">
        <f t="shared" si="59"/>
        <v>0</v>
      </c>
      <c r="EPZ26" s="192">
        <f t="shared" si="59"/>
        <v>0</v>
      </c>
      <c r="EQA26" s="192">
        <f t="shared" si="59"/>
        <v>0</v>
      </c>
      <c r="EQB26" s="192">
        <f t="shared" si="59"/>
        <v>0</v>
      </c>
      <c r="EQC26" s="192">
        <f t="shared" si="59"/>
        <v>0</v>
      </c>
      <c r="EQD26" s="192">
        <f t="shared" si="59"/>
        <v>0</v>
      </c>
      <c r="EQE26" s="192">
        <f t="shared" si="59"/>
        <v>0</v>
      </c>
      <c r="EQF26" s="192">
        <f t="shared" si="59"/>
        <v>0</v>
      </c>
      <c r="EQG26" s="192">
        <f t="shared" si="59"/>
        <v>0</v>
      </c>
      <c r="EQH26" s="192">
        <f t="shared" si="59"/>
        <v>0</v>
      </c>
      <c r="EQI26" s="192">
        <f t="shared" si="59"/>
        <v>0</v>
      </c>
      <c r="EQJ26" s="192">
        <f t="shared" si="59"/>
        <v>0</v>
      </c>
      <c r="EQK26" s="192">
        <f t="shared" si="59"/>
        <v>0</v>
      </c>
      <c r="EQL26" s="192">
        <f t="shared" si="59"/>
        <v>0</v>
      </c>
      <c r="EQM26" s="192">
        <f t="shared" si="59"/>
        <v>0</v>
      </c>
      <c r="EQN26" s="192">
        <f t="shared" si="59"/>
        <v>0</v>
      </c>
      <c r="EQO26" s="192">
        <f t="shared" si="59"/>
        <v>0</v>
      </c>
      <c r="EQP26" s="192">
        <f t="shared" si="59"/>
        <v>0</v>
      </c>
      <c r="EQQ26" s="192">
        <f t="shared" si="59"/>
        <v>0</v>
      </c>
      <c r="EQR26" s="192">
        <f t="shared" si="59"/>
        <v>0</v>
      </c>
      <c r="EQS26" s="192">
        <f t="shared" si="59"/>
        <v>0</v>
      </c>
      <c r="EQT26" s="192">
        <f t="shared" si="59"/>
        <v>0</v>
      </c>
      <c r="EQU26" s="192">
        <f t="shared" si="59"/>
        <v>0</v>
      </c>
      <c r="EQV26" s="192">
        <f t="shared" ref="EQV26:ETG26" si="60">SUM(EQV27:EQV31)</f>
        <v>0</v>
      </c>
      <c r="EQW26" s="192">
        <f t="shared" si="60"/>
        <v>0</v>
      </c>
      <c r="EQX26" s="192">
        <f t="shared" si="60"/>
        <v>0</v>
      </c>
      <c r="EQY26" s="192">
        <f t="shared" si="60"/>
        <v>0</v>
      </c>
      <c r="EQZ26" s="192">
        <f t="shared" si="60"/>
        <v>0</v>
      </c>
      <c r="ERA26" s="192">
        <f t="shared" si="60"/>
        <v>0</v>
      </c>
      <c r="ERB26" s="192">
        <f t="shared" si="60"/>
        <v>0</v>
      </c>
      <c r="ERC26" s="192">
        <f t="shared" si="60"/>
        <v>0</v>
      </c>
      <c r="ERD26" s="192">
        <f t="shared" si="60"/>
        <v>0</v>
      </c>
      <c r="ERE26" s="192">
        <f t="shared" si="60"/>
        <v>0</v>
      </c>
      <c r="ERF26" s="192">
        <f t="shared" si="60"/>
        <v>0</v>
      </c>
      <c r="ERG26" s="192">
        <f t="shared" si="60"/>
        <v>0</v>
      </c>
      <c r="ERH26" s="192">
        <f t="shared" si="60"/>
        <v>0</v>
      </c>
      <c r="ERI26" s="192">
        <f t="shared" si="60"/>
        <v>0</v>
      </c>
      <c r="ERJ26" s="192">
        <f t="shared" si="60"/>
        <v>0</v>
      </c>
      <c r="ERK26" s="192">
        <f t="shared" si="60"/>
        <v>0</v>
      </c>
      <c r="ERL26" s="192">
        <f t="shared" si="60"/>
        <v>0</v>
      </c>
      <c r="ERM26" s="192">
        <f t="shared" si="60"/>
        <v>0</v>
      </c>
      <c r="ERN26" s="192">
        <f t="shared" si="60"/>
        <v>0</v>
      </c>
      <c r="ERO26" s="192">
        <f t="shared" si="60"/>
        <v>0</v>
      </c>
      <c r="ERP26" s="192">
        <f t="shared" si="60"/>
        <v>0</v>
      </c>
      <c r="ERQ26" s="192">
        <f t="shared" si="60"/>
        <v>0</v>
      </c>
      <c r="ERR26" s="192">
        <f t="shared" si="60"/>
        <v>0</v>
      </c>
      <c r="ERS26" s="192">
        <f t="shared" si="60"/>
        <v>0</v>
      </c>
      <c r="ERT26" s="192">
        <f t="shared" si="60"/>
        <v>0</v>
      </c>
      <c r="ERU26" s="192">
        <f t="shared" si="60"/>
        <v>0</v>
      </c>
      <c r="ERV26" s="192">
        <f t="shared" si="60"/>
        <v>0</v>
      </c>
      <c r="ERW26" s="192">
        <f t="shared" si="60"/>
        <v>0</v>
      </c>
      <c r="ERX26" s="192">
        <f t="shared" si="60"/>
        <v>0</v>
      </c>
      <c r="ERY26" s="192">
        <f t="shared" si="60"/>
        <v>0</v>
      </c>
      <c r="ERZ26" s="192">
        <f t="shared" si="60"/>
        <v>0</v>
      </c>
      <c r="ESA26" s="192">
        <f t="shared" si="60"/>
        <v>0</v>
      </c>
      <c r="ESB26" s="192">
        <f t="shared" si="60"/>
        <v>0</v>
      </c>
      <c r="ESC26" s="192">
        <f t="shared" si="60"/>
        <v>0</v>
      </c>
      <c r="ESD26" s="192">
        <f t="shared" si="60"/>
        <v>0</v>
      </c>
      <c r="ESE26" s="192">
        <f t="shared" si="60"/>
        <v>0</v>
      </c>
      <c r="ESF26" s="192">
        <f t="shared" si="60"/>
        <v>0</v>
      </c>
      <c r="ESG26" s="192">
        <f t="shared" si="60"/>
        <v>0</v>
      </c>
      <c r="ESH26" s="192">
        <f t="shared" si="60"/>
        <v>0</v>
      </c>
      <c r="ESI26" s="192">
        <f t="shared" si="60"/>
        <v>0</v>
      </c>
      <c r="ESJ26" s="192">
        <f t="shared" si="60"/>
        <v>0</v>
      </c>
      <c r="ESK26" s="192">
        <f t="shared" si="60"/>
        <v>0</v>
      </c>
      <c r="ESL26" s="192">
        <f t="shared" si="60"/>
        <v>0</v>
      </c>
      <c r="ESM26" s="192">
        <f t="shared" si="60"/>
        <v>0</v>
      </c>
      <c r="ESN26" s="192">
        <f t="shared" si="60"/>
        <v>0</v>
      </c>
      <c r="ESO26" s="192">
        <f t="shared" si="60"/>
        <v>0</v>
      </c>
      <c r="ESP26" s="192">
        <f t="shared" si="60"/>
        <v>0</v>
      </c>
      <c r="ESQ26" s="192">
        <f t="shared" si="60"/>
        <v>0</v>
      </c>
      <c r="ESR26" s="192">
        <f t="shared" si="60"/>
        <v>0</v>
      </c>
      <c r="ESS26" s="192">
        <f t="shared" si="60"/>
        <v>0</v>
      </c>
      <c r="EST26" s="192">
        <f t="shared" si="60"/>
        <v>0</v>
      </c>
      <c r="ESU26" s="192">
        <f t="shared" si="60"/>
        <v>0</v>
      </c>
      <c r="ESV26" s="192">
        <f t="shared" si="60"/>
        <v>0</v>
      </c>
      <c r="ESW26" s="192">
        <f t="shared" si="60"/>
        <v>0</v>
      </c>
      <c r="ESX26" s="192">
        <f t="shared" si="60"/>
        <v>0</v>
      </c>
      <c r="ESY26" s="192">
        <f t="shared" si="60"/>
        <v>0</v>
      </c>
      <c r="ESZ26" s="192">
        <f t="shared" si="60"/>
        <v>0</v>
      </c>
      <c r="ETA26" s="192">
        <f t="shared" si="60"/>
        <v>0</v>
      </c>
      <c r="ETB26" s="192">
        <f t="shared" si="60"/>
        <v>0</v>
      </c>
      <c r="ETC26" s="192">
        <f t="shared" si="60"/>
        <v>0</v>
      </c>
      <c r="ETD26" s="192">
        <f t="shared" si="60"/>
        <v>0</v>
      </c>
      <c r="ETE26" s="192">
        <f t="shared" si="60"/>
        <v>0</v>
      </c>
      <c r="ETF26" s="192">
        <f t="shared" si="60"/>
        <v>0</v>
      </c>
      <c r="ETG26" s="192">
        <f t="shared" si="60"/>
        <v>0</v>
      </c>
      <c r="ETH26" s="192">
        <f t="shared" ref="ETH26:EVS26" si="61">SUM(ETH27:ETH31)</f>
        <v>0</v>
      </c>
      <c r="ETI26" s="192">
        <f t="shared" si="61"/>
        <v>0</v>
      </c>
      <c r="ETJ26" s="192">
        <f t="shared" si="61"/>
        <v>0</v>
      </c>
      <c r="ETK26" s="192">
        <f t="shared" si="61"/>
        <v>0</v>
      </c>
      <c r="ETL26" s="192">
        <f t="shared" si="61"/>
        <v>0</v>
      </c>
      <c r="ETM26" s="192">
        <f t="shared" si="61"/>
        <v>0</v>
      </c>
      <c r="ETN26" s="192">
        <f t="shared" si="61"/>
        <v>0</v>
      </c>
      <c r="ETO26" s="192">
        <f t="shared" si="61"/>
        <v>0</v>
      </c>
      <c r="ETP26" s="192">
        <f t="shared" si="61"/>
        <v>0</v>
      </c>
      <c r="ETQ26" s="192">
        <f t="shared" si="61"/>
        <v>0</v>
      </c>
      <c r="ETR26" s="192">
        <f t="shared" si="61"/>
        <v>0</v>
      </c>
      <c r="ETS26" s="192">
        <f t="shared" si="61"/>
        <v>0</v>
      </c>
      <c r="ETT26" s="192">
        <f t="shared" si="61"/>
        <v>0</v>
      </c>
      <c r="ETU26" s="192">
        <f t="shared" si="61"/>
        <v>0</v>
      </c>
      <c r="ETV26" s="192">
        <f t="shared" si="61"/>
        <v>0</v>
      </c>
      <c r="ETW26" s="192">
        <f t="shared" si="61"/>
        <v>0</v>
      </c>
      <c r="ETX26" s="192">
        <f t="shared" si="61"/>
        <v>0</v>
      </c>
      <c r="ETY26" s="192">
        <f t="shared" si="61"/>
        <v>0</v>
      </c>
      <c r="ETZ26" s="192">
        <f t="shared" si="61"/>
        <v>0</v>
      </c>
      <c r="EUA26" s="192">
        <f t="shared" si="61"/>
        <v>0</v>
      </c>
      <c r="EUB26" s="192">
        <f t="shared" si="61"/>
        <v>0</v>
      </c>
      <c r="EUC26" s="192">
        <f t="shared" si="61"/>
        <v>0</v>
      </c>
      <c r="EUD26" s="192">
        <f t="shared" si="61"/>
        <v>0</v>
      </c>
      <c r="EUE26" s="192">
        <f t="shared" si="61"/>
        <v>0</v>
      </c>
      <c r="EUF26" s="192">
        <f t="shared" si="61"/>
        <v>0</v>
      </c>
      <c r="EUG26" s="192">
        <f t="shared" si="61"/>
        <v>0</v>
      </c>
      <c r="EUH26" s="192">
        <f t="shared" si="61"/>
        <v>0</v>
      </c>
      <c r="EUI26" s="192">
        <f t="shared" si="61"/>
        <v>0</v>
      </c>
      <c r="EUJ26" s="192">
        <f t="shared" si="61"/>
        <v>0</v>
      </c>
      <c r="EUK26" s="192">
        <f t="shared" si="61"/>
        <v>0</v>
      </c>
      <c r="EUL26" s="192">
        <f t="shared" si="61"/>
        <v>0</v>
      </c>
      <c r="EUM26" s="192">
        <f t="shared" si="61"/>
        <v>0</v>
      </c>
      <c r="EUN26" s="192">
        <f t="shared" si="61"/>
        <v>0</v>
      </c>
      <c r="EUO26" s="192">
        <f t="shared" si="61"/>
        <v>0</v>
      </c>
      <c r="EUP26" s="192">
        <f t="shared" si="61"/>
        <v>0</v>
      </c>
      <c r="EUQ26" s="192">
        <f t="shared" si="61"/>
        <v>0</v>
      </c>
      <c r="EUR26" s="192">
        <f t="shared" si="61"/>
        <v>0</v>
      </c>
      <c r="EUS26" s="192">
        <f t="shared" si="61"/>
        <v>0</v>
      </c>
      <c r="EUT26" s="192">
        <f t="shared" si="61"/>
        <v>0</v>
      </c>
      <c r="EUU26" s="192">
        <f t="shared" si="61"/>
        <v>0</v>
      </c>
      <c r="EUV26" s="192">
        <f t="shared" si="61"/>
        <v>0</v>
      </c>
      <c r="EUW26" s="192">
        <f t="shared" si="61"/>
        <v>0</v>
      </c>
      <c r="EUX26" s="192">
        <f t="shared" si="61"/>
        <v>0</v>
      </c>
      <c r="EUY26" s="192">
        <f t="shared" si="61"/>
        <v>0</v>
      </c>
      <c r="EUZ26" s="192">
        <f t="shared" si="61"/>
        <v>0</v>
      </c>
      <c r="EVA26" s="192">
        <f t="shared" si="61"/>
        <v>0</v>
      </c>
      <c r="EVB26" s="192">
        <f t="shared" si="61"/>
        <v>0</v>
      </c>
      <c r="EVC26" s="192">
        <f t="shared" si="61"/>
        <v>0</v>
      </c>
      <c r="EVD26" s="192">
        <f t="shared" si="61"/>
        <v>0</v>
      </c>
      <c r="EVE26" s="192">
        <f t="shared" si="61"/>
        <v>0</v>
      </c>
      <c r="EVF26" s="192">
        <f t="shared" si="61"/>
        <v>0</v>
      </c>
      <c r="EVG26" s="192">
        <f t="shared" si="61"/>
        <v>0</v>
      </c>
      <c r="EVH26" s="192">
        <f t="shared" si="61"/>
        <v>0</v>
      </c>
      <c r="EVI26" s="192">
        <f t="shared" si="61"/>
        <v>0</v>
      </c>
      <c r="EVJ26" s="192">
        <f t="shared" si="61"/>
        <v>0</v>
      </c>
      <c r="EVK26" s="192">
        <f t="shared" si="61"/>
        <v>0</v>
      </c>
      <c r="EVL26" s="192">
        <f t="shared" si="61"/>
        <v>0</v>
      </c>
      <c r="EVM26" s="192">
        <f t="shared" si="61"/>
        <v>0</v>
      </c>
      <c r="EVN26" s="192">
        <f t="shared" si="61"/>
        <v>0</v>
      </c>
      <c r="EVO26" s="192">
        <f t="shared" si="61"/>
        <v>0</v>
      </c>
      <c r="EVP26" s="192">
        <f t="shared" si="61"/>
        <v>0</v>
      </c>
      <c r="EVQ26" s="192">
        <f t="shared" si="61"/>
        <v>0</v>
      </c>
      <c r="EVR26" s="192">
        <f t="shared" si="61"/>
        <v>0</v>
      </c>
      <c r="EVS26" s="192">
        <f t="shared" si="61"/>
        <v>0</v>
      </c>
      <c r="EVT26" s="192">
        <f t="shared" ref="EVT26:EYE26" si="62">SUM(EVT27:EVT31)</f>
        <v>0</v>
      </c>
      <c r="EVU26" s="192">
        <f t="shared" si="62"/>
        <v>0</v>
      </c>
      <c r="EVV26" s="192">
        <f t="shared" si="62"/>
        <v>0</v>
      </c>
      <c r="EVW26" s="192">
        <f t="shared" si="62"/>
        <v>0</v>
      </c>
      <c r="EVX26" s="192">
        <f t="shared" si="62"/>
        <v>0</v>
      </c>
      <c r="EVY26" s="192">
        <f t="shared" si="62"/>
        <v>0</v>
      </c>
      <c r="EVZ26" s="192">
        <f t="shared" si="62"/>
        <v>0</v>
      </c>
      <c r="EWA26" s="192">
        <f t="shared" si="62"/>
        <v>0</v>
      </c>
      <c r="EWB26" s="192">
        <f t="shared" si="62"/>
        <v>0</v>
      </c>
      <c r="EWC26" s="192">
        <f t="shared" si="62"/>
        <v>0</v>
      </c>
      <c r="EWD26" s="192">
        <f t="shared" si="62"/>
        <v>0</v>
      </c>
      <c r="EWE26" s="192">
        <f t="shared" si="62"/>
        <v>0</v>
      </c>
      <c r="EWF26" s="192">
        <f t="shared" si="62"/>
        <v>0</v>
      </c>
      <c r="EWG26" s="192">
        <f t="shared" si="62"/>
        <v>0</v>
      </c>
      <c r="EWH26" s="192">
        <f t="shared" si="62"/>
        <v>0</v>
      </c>
      <c r="EWI26" s="192">
        <f t="shared" si="62"/>
        <v>0</v>
      </c>
      <c r="EWJ26" s="192">
        <f t="shared" si="62"/>
        <v>0</v>
      </c>
      <c r="EWK26" s="192">
        <f t="shared" si="62"/>
        <v>0</v>
      </c>
      <c r="EWL26" s="192">
        <f t="shared" si="62"/>
        <v>0</v>
      </c>
      <c r="EWM26" s="192">
        <f t="shared" si="62"/>
        <v>0</v>
      </c>
      <c r="EWN26" s="192">
        <f t="shared" si="62"/>
        <v>0</v>
      </c>
      <c r="EWO26" s="192">
        <f t="shared" si="62"/>
        <v>0</v>
      </c>
      <c r="EWP26" s="192">
        <f t="shared" si="62"/>
        <v>0</v>
      </c>
      <c r="EWQ26" s="192">
        <f t="shared" si="62"/>
        <v>0</v>
      </c>
      <c r="EWR26" s="192">
        <f t="shared" si="62"/>
        <v>0</v>
      </c>
      <c r="EWS26" s="192">
        <f t="shared" si="62"/>
        <v>0</v>
      </c>
      <c r="EWT26" s="192">
        <f t="shared" si="62"/>
        <v>0</v>
      </c>
      <c r="EWU26" s="192">
        <f t="shared" si="62"/>
        <v>0</v>
      </c>
      <c r="EWV26" s="192">
        <f t="shared" si="62"/>
        <v>0</v>
      </c>
      <c r="EWW26" s="192">
        <f t="shared" si="62"/>
        <v>0</v>
      </c>
      <c r="EWX26" s="192">
        <f t="shared" si="62"/>
        <v>0</v>
      </c>
      <c r="EWY26" s="192">
        <f t="shared" si="62"/>
        <v>0</v>
      </c>
      <c r="EWZ26" s="192">
        <f t="shared" si="62"/>
        <v>0</v>
      </c>
      <c r="EXA26" s="192">
        <f t="shared" si="62"/>
        <v>0</v>
      </c>
      <c r="EXB26" s="192">
        <f t="shared" si="62"/>
        <v>0</v>
      </c>
      <c r="EXC26" s="192">
        <f t="shared" si="62"/>
        <v>0</v>
      </c>
      <c r="EXD26" s="192">
        <f t="shared" si="62"/>
        <v>0</v>
      </c>
      <c r="EXE26" s="192">
        <f t="shared" si="62"/>
        <v>0</v>
      </c>
      <c r="EXF26" s="192">
        <f t="shared" si="62"/>
        <v>0</v>
      </c>
      <c r="EXG26" s="192">
        <f t="shared" si="62"/>
        <v>0</v>
      </c>
      <c r="EXH26" s="192">
        <f t="shared" si="62"/>
        <v>0</v>
      </c>
      <c r="EXI26" s="192">
        <f t="shared" si="62"/>
        <v>0</v>
      </c>
      <c r="EXJ26" s="192">
        <f t="shared" si="62"/>
        <v>0</v>
      </c>
      <c r="EXK26" s="192">
        <f t="shared" si="62"/>
        <v>0</v>
      </c>
      <c r="EXL26" s="192">
        <f t="shared" si="62"/>
        <v>0</v>
      </c>
      <c r="EXM26" s="192">
        <f t="shared" si="62"/>
        <v>0</v>
      </c>
      <c r="EXN26" s="192">
        <f t="shared" si="62"/>
        <v>0</v>
      </c>
      <c r="EXO26" s="192">
        <f t="shared" si="62"/>
        <v>0</v>
      </c>
      <c r="EXP26" s="192">
        <f t="shared" si="62"/>
        <v>0</v>
      </c>
      <c r="EXQ26" s="192">
        <f t="shared" si="62"/>
        <v>0</v>
      </c>
      <c r="EXR26" s="192">
        <f t="shared" si="62"/>
        <v>0</v>
      </c>
      <c r="EXS26" s="192">
        <f t="shared" si="62"/>
        <v>0</v>
      </c>
      <c r="EXT26" s="192">
        <f t="shared" si="62"/>
        <v>0</v>
      </c>
      <c r="EXU26" s="192">
        <f t="shared" si="62"/>
        <v>0</v>
      </c>
      <c r="EXV26" s="192">
        <f t="shared" si="62"/>
        <v>0</v>
      </c>
      <c r="EXW26" s="192">
        <f t="shared" si="62"/>
        <v>0</v>
      </c>
      <c r="EXX26" s="192">
        <f t="shared" si="62"/>
        <v>0</v>
      </c>
      <c r="EXY26" s="192">
        <f t="shared" si="62"/>
        <v>0</v>
      </c>
      <c r="EXZ26" s="192">
        <f t="shared" si="62"/>
        <v>0</v>
      </c>
      <c r="EYA26" s="192">
        <f t="shared" si="62"/>
        <v>0</v>
      </c>
      <c r="EYB26" s="192">
        <f t="shared" si="62"/>
        <v>0</v>
      </c>
      <c r="EYC26" s="192">
        <f t="shared" si="62"/>
        <v>0</v>
      </c>
      <c r="EYD26" s="192">
        <f t="shared" si="62"/>
        <v>0</v>
      </c>
      <c r="EYE26" s="192">
        <f t="shared" si="62"/>
        <v>0</v>
      </c>
      <c r="EYF26" s="192">
        <f t="shared" ref="EYF26:FAQ26" si="63">SUM(EYF27:EYF31)</f>
        <v>0</v>
      </c>
      <c r="EYG26" s="192">
        <f t="shared" si="63"/>
        <v>0</v>
      </c>
      <c r="EYH26" s="192">
        <f t="shared" si="63"/>
        <v>0</v>
      </c>
      <c r="EYI26" s="192">
        <f t="shared" si="63"/>
        <v>0</v>
      </c>
      <c r="EYJ26" s="192">
        <f t="shared" si="63"/>
        <v>0</v>
      </c>
      <c r="EYK26" s="192">
        <f t="shared" si="63"/>
        <v>0</v>
      </c>
      <c r="EYL26" s="192">
        <f t="shared" si="63"/>
        <v>0</v>
      </c>
      <c r="EYM26" s="192">
        <f t="shared" si="63"/>
        <v>0</v>
      </c>
      <c r="EYN26" s="192">
        <f t="shared" si="63"/>
        <v>0</v>
      </c>
      <c r="EYO26" s="192">
        <f t="shared" si="63"/>
        <v>0</v>
      </c>
      <c r="EYP26" s="192">
        <f t="shared" si="63"/>
        <v>0</v>
      </c>
      <c r="EYQ26" s="192">
        <f t="shared" si="63"/>
        <v>0</v>
      </c>
      <c r="EYR26" s="192">
        <f t="shared" si="63"/>
        <v>0</v>
      </c>
      <c r="EYS26" s="192">
        <f t="shared" si="63"/>
        <v>0</v>
      </c>
      <c r="EYT26" s="192">
        <f t="shared" si="63"/>
        <v>0</v>
      </c>
      <c r="EYU26" s="192">
        <f t="shared" si="63"/>
        <v>0</v>
      </c>
      <c r="EYV26" s="192">
        <f t="shared" si="63"/>
        <v>0</v>
      </c>
      <c r="EYW26" s="192">
        <f t="shared" si="63"/>
        <v>0</v>
      </c>
      <c r="EYX26" s="192">
        <f t="shared" si="63"/>
        <v>0</v>
      </c>
      <c r="EYY26" s="192">
        <f t="shared" si="63"/>
        <v>0</v>
      </c>
      <c r="EYZ26" s="192">
        <f t="shared" si="63"/>
        <v>0</v>
      </c>
      <c r="EZA26" s="192">
        <f t="shared" si="63"/>
        <v>0</v>
      </c>
      <c r="EZB26" s="192">
        <f t="shared" si="63"/>
        <v>0</v>
      </c>
      <c r="EZC26" s="192">
        <f t="shared" si="63"/>
        <v>0</v>
      </c>
      <c r="EZD26" s="192">
        <f t="shared" si="63"/>
        <v>0</v>
      </c>
      <c r="EZE26" s="192">
        <f t="shared" si="63"/>
        <v>0</v>
      </c>
      <c r="EZF26" s="192">
        <f t="shared" si="63"/>
        <v>0</v>
      </c>
      <c r="EZG26" s="192">
        <f t="shared" si="63"/>
        <v>0</v>
      </c>
      <c r="EZH26" s="192">
        <f t="shared" si="63"/>
        <v>0</v>
      </c>
      <c r="EZI26" s="192">
        <f t="shared" si="63"/>
        <v>0</v>
      </c>
      <c r="EZJ26" s="192">
        <f t="shared" si="63"/>
        <v>0</v>
      </c>
      <c r="EZK26" s="192">
        <f t="shared" si="63"/>
        <v>0</v>
      </c>
      <c r="EZL26" s="192">
        <f t="shared" si="63"/>
        <v>0</v>
      </c>
      <c r="EZM26" s="192">
        <f t="shared" si="63"/>
        <v>0</v>
      </c>
      <c r="EZN26" s="192">
        <f t="shared" si="63"/>
        <v>0</v>
      </c>
      <c r="EZO26" s="192">
        <f t="shared" si="63"/>
        <v>0</v>
      </c>
      <c r="EZP26" s="192">
        <f t="shared" si="63"/>
        <v>0</v>
      </c>
      <c r="EZQ26" s="192">
        <f t="shared" si="63"/>
        <v>0</v>
      </c>
      <c r="EZR26" s="192">
        <f t="shared" si="63"/>
        <v>0</v>
      </c>
      <c r="EZS26" s="192">
        <f t="shared" si="63"/>
        <v>0</v>
      </c>
      <c r="EZT26" s="192">
        <f t="shared" si="63"/>
        <v>0</v>
      </c>
      <c r="EZU26" s="192">
        <f t="shared" si="63"/>
        <v>0</v>
      </c>
      <c r="EZV26" s="192">
        <f t="shared" si="63"/>
        <v>0</v>
      </c>
      <c r="EZW26" s="192">
        <f t="shared" si="63"/>
        <v>0</v>
      </c>
      <c r="EZX26" s="192">
        <f t="shared" si="63"/>
        <v>0</v>
      </c>
      <c r="EZY26" s="192">
        <f t="shared" si="63"/>
        <v>0</v>
      </c>
      <c r="EZZ26" s="192">
        <f t="shared" si="63"/>
        <v>0</v>
      </c>
      <c r="FAA26" s="192">
        <f t="shared" si="63"/>
        <v>0</v>
      </c>
      <c r="FAB26" s="192">
        <f t="shared" si="63"/>
        <v>0</v>
      </c>
      <c r="FAC26" s="192">
        <f t="shared" si="63"/>
        <v>0</v>
      </c>
      <c r="FAD26" s="192">
        <f t="shared" si="63"/>
        <v>0</v>
      </c>
      <c r="FAE26" s="192">
        <f t="shared" si="63"/>
        <v>0</v>
      </c>
      <c r="FAF26" s="192">
        <f t="shared" si="63"/>
        <v>0</v>
      </c>
      <c r="FAG26" s="192">
        <f t="shared" si="63"/>
        <v>0</v>
      </c>
      <c r="FAH26" s="192">
        <f t="shared" si="63"/>
        <v>0</v>
      </c>
      <c r="FAI26" s="192">
        <f t="shared" si="63"/>
        <v>0</v>
      </c>
      <c r="FAJ26" s="192">
        <f t="shared" si="63"/>
        <v>0</v>
      </c>
      <c r="FAK26" s="192">
        <f t="shared" si="63"/>
        <v>0</v>
      </c>
      <c r="FAL26" s="192">
        <f t="shared" si="63"/>
        <v>0</v>
      </c>
      <c r="FAM26" s="192">
        <f t="shared" si="63"/>
        <v>0</v>
      </c>
      <c r="FAN26" s="192">
        <f t="shared" si="63"/>
        <v>0</v>
      </c>
      <c r="FAO26" s="192">
        <f t="shared" si="63"/>
        <v>0</v>
      </c>
      <c r="FAP26" s="192">
        <f t="shared" si="63"/>
        <v>0</v>
      </c>
      <c r="FAQ26" s="192">
        <f t="shared" si="63"/>
        <v>0</v>
      </c>
      <c r="FAR26" s="192">
        <f t="shared" ref="FAR26:FDC26" si="64">SUM(FAR27:FAR31)</f>
        <v>0</v>
      </c>
      <c r="FAS26" s="192">
        <f t="shared" si="64"/>
        <v>0</v>
      </c>
      <c r="FAT26" s="192">
        <f t="shared" si="64"/>
        <v>0</v>
      </c>
      <c r="FAU26" s="192">
        <f t="shared" si="64"/>
        <v>0</v>
      </c>
      <c r="FAV26" s="192">
        <f t="shared" si="64"/>
        <v>0</v>
      </c>
      <c r="FAW26" s="192">
        <f t="shared" si="64"/>
        <v>0</v>
      </c>
      <c r="FAX26" s="192">
        <f t="shared" si="64"/>
        <v>0</v>
      </c>
      <c r="FAY26" s="192">
        <f t="shared" si="64"/>
        <v>0</v>
      </c>
      <c r="FAZ26" s="192">
        <f t="shared" si="64"/>
        <v>0</v>
      </c>
      <c r="FBA26" s="192">
        <f t="shared" si="64"/>
        <v>0</v>
      </c>
      <c r="FBB26" s="192">
        <f t="shared" si="64"/>
        <v>0</v>
      </c>
      <c r="FBC26" s="192">
        <f t="shared" si="64"/>
        <v>0</v>
      </c>
      <c r="FBD26" s="192">
        <f t="shared" si="64"/>
        <v>0</v>
      </c>
      <c r="FBE26" s="192">
        <f t="shared" si="64"/>
        <v>0</v>
      </c>
      <c r="FBF26" s="192">
        <f t="shared" si="64"/>
        <v>0</v>
      </c>
      <c r="FBG26" s="192">
        <f t="shared" si="64"/>
        <v>0</v>
      </c>
      <c r="FBH26" s="192">
        <f t="shared" si="64"/>
        <v>0</v>
      </c>
      <c r="FBI26" s="192">
        <f t="shared" si="64"/>
        <v>0</v>
      </c>
      <c r="FBJ26" s="192">
        <f t="shared" si="64"/>
        <v>0</v>
      </c>
      <c r="FBK26" s="192">
        <f t="shared" si="64"/>
        <v>0</v>
      </c>
      <c r="FBL26" s="192">
        <f t="shared" si="64"/>
        <v>0</v>
      </c>
      <c r="FBM26" s="192">
        <f t="shared" si="64"/>
        <v>0</v>
      </c>
      <c r="FBN26" s="192">
        <f t="shared" si="64"/>
        <v>0</v>
      </c>
      <c r="FBO26" s="192">
        <f t="shared" si="64"/>
        <v>0</v>
      </c>
      <c r="FBP26" s="192">
        <f t="shared" si="64"/>
        <v>0</v>
      </c>
      <c r="FBQ26" s="192">
        <f t="shared" si="64"/>
        <v>0</v>
      </c>
      <c r="FBR26" s="192">
        <f t="shared" si="64"/>
        <v>0</v>
      </c>
      <c r="FBS26" s="192">
        <f t="shared" si="64"/>
        <v>0</v>
      </c>
      <c r="FBT26" s="192">
        <f t="shared" si="64"/>
        <v>0</v>
      </c>
      <c r="FBU26" s="192">
        <f t="shared" si="64"/>
        <v>0</v>
      </c>
      <c r="FBV26" s="192">
        <f t="shared" si="64"/>
        <v>0</v>
      </c>
      <c r="FBW26" s="192">
        <f t="shared" si="64"/>
        <v>0</v>
      </c>
      <c r="FBX26" s="192">
        <f t="shared" si="64"/>
        <v>0</v>
      </c>
      <c r="FBY26" s="192">
        <f t="shared" si="64"/>
        <v>0</v>
      </c>
      <c r="FBZ26" s="192">
        <f t="shared" si="64"/>
        <v>0</v>
      </c>
      <c r="FCA26" s="192">
        <f t="shared" si="64"/>
        <v>0</v>
      </c>
      <c r="FCB26" s="192">
        <f t="shared" si="64"/>
        <v>0</v>
      </c>
      <c r="FCC26" s="192">
        <f t="shared" si="64"/>
        <v>0</v>
      </c>
      <c r="FCD26" s="192">
        <f t="shared" si="64"/>
        <v>0</v>
      </c>
      <c r="FCE26" s="192">
        <f t="shared" si="64"/>
        <v>0</v>
      </c>
      <c r="FCF26" s="192">
        <f t="shared" si="64"/>
        <v>0</v>
      </c>
      <c r="FCG26" s="192">
        <f t="shared" si="64"/>
        <v>0</v>
      </c>
      <c r="FCH26" s="192">
        <f t="shared" si="64"/>
        <v>0</v>
      </c>
      <c r="FCI26" s="192">
        <f t="shared" si="64"/>
        <v>0</v>
      </c>
      <c r="FCJ26" s="192">
        <f t="shared" si="64"/>
        <v>0</v>
      </c>
      <c r="FCK26" s="192">
        <f t="shared" si="64"/>
        <v>0</v>
      </c>
      <c r="FCL26" s="192">
        <f t="shared" si="64"/>
        <v>0</v>
      </c>
      <c r="FCM26" s="192">
        <f t="shared" si="64"/>
        <v>0</v>
      </c>
      <c r="FCN26" s="192">
        <f t="shared" si="64"/>
        <v>0</v>
      </c>
      <c r="FCO26" s="192">
        <f t="shared" si="64"/>
        <v>0</v>
      </c>
      <c r="FCP26" s="192">
        <f t="shared" si="64"/>
        <v>0</v>
      </c>
      <c r="FCQ26" s="192">
        <f t="shared" si="64"/>
        <v>0</v>
      </c>
      <c r="FCR26" s="192">
        <f t="shared" si="64"/>
        <v>0</v>
      </c>
      <c r="FCS26" s="192">
        <f t="shared" si="64"/>
        <v>0</v>
      </c>
      <c r="FCT26" s="192">
        <f t="shared" si="64"/>
        <v>0</v>
      </c>
      <c r="FCU26" s="192">
        <f t="shared" si="64"/>
        <v>0</v>
      </c>
      <c r="FCV26" s="192">
        <f t="shared" si="64"/>
        <v>0</v>
      </c>
      <c r="FCW26" s="192">
        <f t="shared" si="64"/>
        <v>0</v>
      </c>
      <c r="FCX26" s="192">
        <f t="shared" si="64"/>
        <v>0</v>
      </c>
      <c r="FCY26" s="192">
        <f t="shared" si="64"/>
        <v>0</v>
      </c>
      <c r="FCZ26" s="192">
        <f t="shared" si="64"/>
        <v>0</v>
      </c>
      <c r="FDA26" s="192">
        <f t="shared" si="64"/>
        <v>0</v>
      </c>
      <c r="FDB26" s="192">
        <f t="shared" si="64"/>
        <v>0</v>
      </c>
      <c r="FDC26" s="192">
        <f t="shared" si="64"/>
        <v>0</v>
      </c>
      <c r="FDD26" s="192">
        <f t="shared" ref="FDD26:FFO26" si="65">SUM(FDD27:FDD31)</f>
        <v>0</v>
      </c>
      <c r="FDE26" s="192">
        <f t="shared" si="65"/>
        <v>0</v>
      </c>
      <c r="FDF26" s="192">
        <f t="shared" si="65"/>
        <v>0</v>
      </c>
      <c r="FDG26" s="192">
        <f t="shared" si="65"/>
        <v>0</v>
      </c>
      <c r="FDH26" s="192">
        <f t="shared" si="65"/>
        <v>0</v>
      </c>
      <c r="FDI26" s="192">
        <f t="shared" si="65"/>
        <v>0</v>
      </c>
      <c r="FDJ26" s="192">
        <f t="shared" si="65"/>
        <v>0</v>
      </c>
      <c r="FDK26" s="192">
        <f t="shared" si="65"/>
        <v>0</v>
      </c>
      <c r="FDL26" s="192">
        <f t="shared" si="65"/>
        <v>0</v>
      </c>
      <c r="FDM26" s="192">
        <f t="shared" si="65"/>
        <v>0</v>
      </c>
      <c r="FDN26" s="192">
        <f t="shared" si="65"/>
        <v>0</v>
      </c>
      <c r="FDO26" s="192">
        <f t="shared" si="65"/>
        <v>0</v>
      </c>
      <c r="FDP26" s="192">
        <f t="shared" si="65"/>
        <v>0</v>
      </c>
      <c r="FDQ26" s="192">
        <f t="shared" si="65"/>
        <v>0</v>
      </c>
      <c r="FDR26" s="192">
        <f t="shared" si="65"/>
        <v>0</v>
      </c>
      <c r="FDS26" s="192">
        <f t="shared" si="65"/>
        <v>0</v>
      </c>
      <c r="FDT26" s="192">
        <f t="shared" si="65"/>
        <v>0</v>
      </c>
      <c r="FDU26" s="192">
        <f t="shared" si="65"/>
        <v>0</v>
      </c>
      <c r="FDV26" s="192">
        <f t="shared" si="65"/>
        <v>0</v>
      </c>
      <c r="FDW26" s="192">
        <f t="shared" si="65"/>
        <v>0</v>
      </c>
      <c r="FDX26" s="192">
        <f t="shared" si="65"/>
        <v>0</v>
      </c>
      <c r="FDY26" s="192">
        <f t="shared" si="65"/>
        <v>0</v>
      </c>
      <c r="FDZ26" s="192">
        <f t="shared" si="65"/>
        <v>0</v>
      </c>
      <c r="FEA26" s="192">
        <f t="shared" si="65"/>
        <v>0</v>
      </c>
      <c r="FEB26" s="192">
        <f t="shared" si="65"/>
        <v>0</v>
      </c>
      <c r="FEC26" s="192">
        <f t="shared" si="65"/>
        <v>0</v>
      </c>
      <c r="FED26" s="192">
        <f t="shared" si="65"/>
        <v>0</v>
      </c>
      <c r="FEE26" s="192">
        <f t="shared" si="65"/>
        <v>0</v>
      </c>
      <c r="FEF26" s="192">
        <f t="shared" si="65"/>
        <v>0</v>
      </c>
      <c r="FEG26" s="192">
        <f t="shared" si="65"/>
        <v>0</v>
      </c>
      <c r="FEH26" s="192">
        <f t="shared" si="65"/>
        <v>0</v>
      </c>
      <c r="FEI26" s="192">
        <f t="shared" si="65"/>
        <v>0</v>
      </c>
      <c r="FEJ26" s="192">
        <f t="shared" si="65"/>
        <v>0</v>
      </c>
      <c r="FEK26" s="192">
        <f t="shared" si="65"/>
        <v>0</v>
      </c>
      <c r="FEL26" s="192">
        <f t="shared" si="65"/>
        <v>0</v>
      </c>
      <c r="FEM26" s="192">
        <f t="shared" si="65"/>
        <v>0</v>
      </c>
      <c r="FEN26" s="192">
        <f t="shared" si="65"/>
        <v>0</v>
      </c>
      <c r="FEO26" s="192">
        <f t="shared" si="65"/>
        <v>0</v>
      </c>
      <c r="FEP26" s="192">
        <f t="shared" si="65"/>
        <v>0</v>
      </c>
      <c r="FEQ26" s="192">
        <f t="shared" si="65"/>
        <v>0</v>
      </c>
      <c r="FER26" s="192">
        <f t="shared" si="65"/>
        <v>0</v>
      </c>
      <c r="FES26" s="192">
        <f t="shared" si="65"/>
        <v>0</v>
      </c>
      <c r="FET26" s="192">
        <f t="shared" si="65"/>
        <v>0</v>
      </c>
      <c r="FEU26" s="192">
        <f t="shared" si="65"/>
        <v>0</v>
      </c>
      <c r="FEV26" s="192">
        <f t="shared" si="65"/>
        <v>0</v>
      </c>
      <c r="FEW26" s="192">
        <f t="shared" si="65"/>
        <v>0</v>
      </c>
      <c r="FEX26" s="192">
        <f t="shared" si="65"/>
        <v>0</v>
      </c>
      <c r="FEY26" s="192">
        <f t="shared" si="65"/>
        <v>0</v>
      </c>
      <c r="FEZ26" s="192">
        <f t="shared" si="65"/>
        <v>0</v>
      </c>
      <c r="FFA26" s="192">
        <f t="shared" si="65"/>
        <v>0</v>
      </c>
      <c r="FFB26" s="192">
        <f t="shared" si="65"/>
        <v>0</v>
      </c>
      <c r="FFC26" s="192">
        <f t="shared" si="65"/>
        <v>0</v>
      </c>
      <c r="FFD26" s="192">
        <f t="shared" si="65"/>
        <v>0</v>
      </c>
      <c r="FFE26" s="192">
        <f t="shared" si="65"/>
        <v>0</v>
      </c>
      <c r="FFF26" s="192">
        <f t="shared" si="65"/>
        <v>0</v>
      </c>
      <c r="FFG26" s="192">
        <f t="shared" si="65"/>
        <v>0</v>
      </c>
      <c r="FFH26" s="192">
        <f t="shared" si="65"/>
        <v>0</v>
      </c>
      <c r="FFI26" s="192">
        <f t="shared" si="65"/>
        <v>0</v>
      </c>
      <c r="FFJ26" s="192">
        <f t="shared" si="65"/>
        <v>0</v>
      </c>
      <c r="FFK26" s="192">
        <f t="shared" si="65"/>
        <v>0</v>
      </c>
      <c r="FFL26" s="192">
        <f t="shared" si="65"/>
        <v>0</v>
      </c>
      <c r="FFM26" s="192">
        <f t="shared" si="65"/>
        <v>0</v>
      </c>
      <c r="FFN26" s="192">
        <f t="shared" si="65"/>
        <v>0</v>
      </c>
      <c r="FFO26" s="192">
        <f t="shared" si="65"/>
        <v>0</v>
      </c>
      <c r="FFP26" s="192">
        <f t="shared" ref="FFP26:FIA26" si="66">SUM(FFP27:FFP31)</f>
        <v>0</v>
      </c>
      <c r="FFQ26" s="192">
        <f t="shared" si="66"/>
        <v>0</v>
      </c>
      <c r="FFR26" s="192">
        <f t="shared" si="66"/>
        <v>0</v>
      </c>
      <c r="FFS26" s="192">
        <f t="shared" si="66"/>
        <v>0</v>
      </c>
      <c r="FFT26" s="192">
        <f t="shared" si="66"/>
        <v>0</v>
      </c>
      <c r="FFU26" s="192">
        <f t="shared" si="66"/>
        <v>0</v>
      </c>
      <c r="FFV26" s="192">
        <f t="shared" si="66"/>
        <v>0</v>
      </c>
      <c r="FFW26" s="192">
        <f t="shared" si="66"/>
        <v>0</v>
      </c>
      <c r="FFX26" s="192">
        <f t="shared" si="66"/>
        <v>0</v>
      </c>
      <c r="FFY26" s="192">
        <f t="shared" si="66"/>
        <v>0</v>
      </c>
      <c r="FFZ26" s="192">
        <f t="shared" si="66"/>
        <v>0</v>
      </c>
      <c r="FGA26" s="192">
        <f t="shared" si="66"/>
        <v>0</v>
      </c>
      <c r="FGB26" s="192">
        <f t="shared" si="66"/>
        <v>0</v>
      </c>
      <c r="FGC26" s="192">
        <f t="shared" si="66"/>
        <v>0</v>
      </c>
      <c r="FGD26" s="192">
        <f t="shared" si="66"/>
        <v>0</v>
      </c>
      <c r="FGE26" s="192">
        <f t="shared" si="66"/>
        <v>0</v>
      </c>
      <c r="FGF26" s="192">
        <f t="shared" si="66"/>
        <v>0</v>
      </c>
      <c r="FGG26" s="192">
        <f t="shared" si="66"/>
        <v>0</v>
      </c>
      <c r="FGH26" s="192">
        <f t="shared" si="66"/>
        <v>0</v>
      </c>
      <c r="FGI26" s="192">
        <f t="shared" si="66"/>
        <v>0</v>
      </c>
      <c r="FGJ26" s="192">
        <f t="shared" si="66"/>
        <v>0</v>
      </c>
      <c r="FGK26" s="192">
        <f t="shared" si="66"/>
        <v>0</v>
      </c>
      <c r="FGL26" s="192">
        <f t="shared" si="66"/>
        <v>0</v>
      </c>
      <c r="FGM26" s="192">
        <f t="shared" si="66"/>
        <v>0</v>
      </c>
      <c r="FGN26" s="192">
        <f t="shared" si="66"/>
        <v>0</v>
      </c>
      <c r="FGO26" s="192">
        <f t="shared" si="66"/>
        <v>0</v>
      </c>
      <c r="FGP26" s="192">
        <f t="shared" si="66"/>
        <v>0</v>
      </c>
      <c r="FGQ26" s="192">
        <f t="shared" si="66"/>
        <v>0</v>
      </c>
      <c r="FGR26" s="192">
        <f t="shared" si="66"/>
        <v>0</v>
      </c>
      <c r="FGS26" s="192">
        <f t="shared" si="66"/>
        <v>0</v>
      </c>
      <c r="FGT26" s="192">
        <f t="shared" si="66"/>
        <v>0</v>
      </c>
      <c r="FGU26" s="192">
        <f t="shared" si="66"/>
        <v>0</v>
      </c>
      <c r="FGV26" s="192">
        <f t="shared" si="66"/>
        <v>0</v>
      </c>
      <c r="FGW26" s="192">
        <f t="shared" si="66"/>
        <v>0</v>
      </c>
      <c r="FGX26" s="192">
        <f t="shared" si="66"/>
        <v>0</v>
      </c>
      <c r="FGY26" s="192">
        <f t="shared" si="66"/>
        <v>0</v>
      </c>
      <c r="FGZ26" s="192">
        <f t="shared" si="66"/>
        <v>0</v>
      </c>
      <c r="FHA26" s="192">
        <f t="shared" si="66"/>
        <v>0</v>
      </c>
      <c r="FHB26" s="192">
        <f t="shared" si="66"/>
        <v>0</v>
      </c>
      <c r="FHC26" s="192">
        <f t="shared" si="66"/>
        <v>0</v>
      </c>
      <c r="FHD26" s="192">
        <f t="shared" si="66"/>
        <v>0</v>
      </c>
      <c r="FHE26" s="192">
        <f t="shared" si="66"/>
        <v>0</v>
      </c>
      <c r="FHF26" s="192">
        <f t="shared" si="66"/>
        <v>0</v>
      </c>
      <c r="FHG26" s="192">
        <f t="shared" si="66"/>
        <v>0</v>
      </c>
      <c r="FHH26" s="192">
        <f t="shared" si="66"/>
        <v>0</v>
      </c>
      <c r="FHI26" s="192">
        <f t="shared" si="66"/>
        <v>0</v>
      </c>
      <c r="FHJ26" s="192">
        <f t="shared" si="66"/>
        <v>0</v>
      </c>
      <c r="FHK26" s="192">
        <f t="shared" si="66"/>
        <v>0</v>
      </c>
      <c r="FHL26" s="192">
        <f t="shared" si="66"/>
        <v>0</v>
      </c>
      <c r="FHM26" s="192">
        <f t="shared" si="66"/>
        <v>0</v>
      </c>
      <c r="FHN26" s="192">
        <f t="shared" si="66"/>
        <v>0</v>
      </c>
      <c r="FHO26" s="192">
        <f t="shared" si="66"/>
        <v>0</v>
      </c>
      <c r="FHP26" s="192">
        <f t="shared" si="66"/>
        <v>0</v>
      </c>
      <c r="FHQ26" s="192">
        <f t="shared" si="66"/>
        <v>0</v>
      </c>
      <c r="FHR26" s="192">
        <f t="shared" si="66"/>
        <v>0</v>
      </c>
      <c r="FHS26" s="192">
        <f t="shared" si="66"/>
        <v>0</v>
      </c>
      <c r="FHT26" s="192">
        <f t="shared" si="66"/>
        <v>0</v>
      </c>
      <c r="FHU26" s="192">
        <f t="shared" si="66"/>
        <v>0</v>
      </c>
      <c r="FHV26" s="192">
        <f t="shared" si="66"/>
        <v>0</v>
      </c>
      <c r="FHW26" s="192">
        <f t="shared" si="66"/>
        <v>0</v>
      </c>
      <c r="FHX26" s="192">
        <f t="shared" si="66"/>
        <v>0</v>
      </c>
      <c r="FHY26" s="192">
        <f t="shared" si="66"/>
        <v>0</v>
      </c>
      <c r="FHZ26" s="192">
        <f t="shared" si="66"/>
        <v>0</v>
      </c>
      <c r="FIA26" s="192">
        <f t="shared" si="66"/>
        <v>0</v>
      </c>
      <c r="FIB26" s="192">
        <f t="shared" ref="FIB26:FKM26" si="67">SUM(FIB27:FIB31)</f>
        <v>0</v>
      </c>
      <c r="FIC26" s="192">
        <f t="shared" si="67"/>
        <v>0</v>
      </c>
      <c r="FID26" s="192">
        <f t="shared" si="67"/>
        <v>0</v>
      </c>
      <c r="FIE26" s="192">
        <f t="shared" si="67"/>
        <v>0</v>
      </c>
      <c r="FIF26" s="192">
        <f t="shared" si="67"/>
        <v>0</v>
      </c>
      <c r="FIG26" s="192">
        <f t="shared" si="67"/>
        <v>0</v>
      </c>
      <c r="FIH26" s="192">
        <f t="shared" si="67"/>
        <v>0</v>
      </c>
      <c r="FII26" s="192">
        <f t="shared" si="67"/>
        <v>0</v>
      </c>
      <c r="FIJ26" s="192">
        <f t="shared" si="67"/>
        <v>0</v>
      </c>
      <c r="FIK26" s="192">
        <f t="shared" si="67"/>
        <v>0</v>
      </c>
      <c r="FIL26" s="192">
        <f t="shared" si="67"/>
        <v>0</v>
      </c>
      <c r="FIM26" s="192">
        <f t="shared" si="67"/>
        <v>0</v>
      </c>
      <c r="FIN26" s="192">
        <f t="shared" si="67"/>
        <v>0</v>
      </c>
      <c r="FIO26" s="192">
        <f t="shared" si="67"/>
        <v>0</v>
      </c>
      <c r="FIP26" s="192">
        <f t="shared" si="67"/>
        <v>0</v>
      </c>
      <c r="FIQ26" s="192">
        <f t="shared" si="67"/>
        <v>0</v>
      </c>
      <c r="FIR26" s="192">
        <f t="shared" si="67"/>
        <v>0</v>
      </c>
      <c r="FIS26" s="192">
        <f t="shared" si="67"/>
        <v>0</v>
      </c>
      <c r="FIT26" s="192">
        <f t="shared" si="67"/>
        <v>0</v>
      </c>
      <c r="FIU26" s="192">
        <f t="shared" si="67"/>
        <v>0</v>
      </c>
      <c r="FIV26" s="192">
        <f t="shared" si="67"/>
        <v>0</v>
      </c>
      <c r="FIW26" s="192">
        <f t="shared" si="67"/>
        <v>0</v>
      </c>
      <c r="FIX26" s="192">
        <f t="shared" si="67"/>
        <v>0</v>
      </c>
      <c r="FIY26" s="192">
        <f t="shared" si="67"/>
        <v>0</v>
      </c>
      <c r="FIZ26" s="192">
        <f t="shared" si="67"/>
        <v>0</v>
      </c>
      <c r="FJA26" s="192">
        <f t="shared" si="67"/>
        <v>0</v>
      </c>
      <c r="FJB26" s="192">
        <f t="shared" si="67"/>
        <v>0</v>
      </c>
      <c r="FJC26" s="192">
        <f t="shared" si="67"/>
        <v>0</v>
      </c>
      <c r="FJD26" s="192">
        <f t="shared" si="67"/>
        <v>0</v>
      </c>
      <c r="FJE26" s="192">
        <f t="shared" si="67"/>
        <v>0</v>
      </c>
      <c r="FJF26" s="192">
        <f t="shared" si="67"/>
        <v>0</v>
      </c>
      <c r="FJG26" s="192">
        <f t="shared" si="67"/>
        <v>0</v>
      </c>
      <c r="FJH26" s="192">
        <f t="shared" si="67"/>
        <v>0</v>
      </c>
      <c r="FJI26" s="192">
        <f t="shared" si="67"/>
        <v>0</v>
      </c>
      <c r="FJJ26" s="192">
        <f t="shared" si="67"/>
        <v>0</v>
      </c>
      <c r="FJK26" s="192">
        <f t="shared" si="67"/>
        <v>0</v>
      </c>
      <c r="FJL26" s="192">
        <f t="shared" si="67"/>
        <v>0</v>
      </c>
      <c r="FJM26" s="192">
        <f t="shared" si="67"/>
        <v>0</v>
      </c>
      <c r="FJN26" s="192">
        <f t="shared" si="67"/>
        <v>0</v>
      </c>
      <c r="FJO26" s="192">
        <f t="shared" si="67"/>
        <v>0</v>
      </c>
      <c r="FJP26" s="192">
        <f t="shared" si="67"/>
        <v>0</v>
      </c>
      <c r="FJQ26" s="192">
        <f t="shared" si="67"/>
        <v>0</v>
      </c>
      <c r="FJR26" s="192">
        <f t="shared" si="67"/>
        <v>0</v>
      </c>
      <c r="FJS26" s="192">
        <f t="shared" si="67"/>
        <v>0</v>
      </c>
      <c r="FJT26" s="192">
        <f t="shared" si="67"/>
        <v>0</v>
      </c>
      <c r="FJU26" s="192">
        <f t="shared" si="67"/>
        <v>0</v>
      </c>
      <c r="FJV26" s="192">
        <f t="shared" si="67"/>
        <v>0</v>
      </c>
      <c r="FJW26" s="192">
        <f t="shared" si="67"/>
        <v>0</v>
      </c>
      <c r="FJX26" s="192">
        <f t="shared" si="67"/>
        <v>0</v>
      </c>
      <c r="FJY26" s="192">
        <f t="shared" si="67"/>
        <v>0</v>
      </c>
      <c r="FJZ26" s="192">
        <f t="shared" si="67"/>
        <v>0</v>
      </c>
      <c r="FKA26" s="192">
        <f t="shared" si="67"/>
        <v>0</v>
      </c>
      <c r="FKB26" s="192">
        <f t="shared" si="67"/>
        <v>0</v>
      </c>
      <c r="FKC26" s="192">
        <f t="shared" si="67"/>
        <v>0</v>
      </c>
      <c r="FKD26" s="192">
        <f t="shared" si="67"/>
        <v>0</v>
      </c>
      <c r="FKE26" s="192">
        <f t="shared" si="67"/>
        <v>0</v>
      </c>
      <c r="FKF26" s="192">
        <f t="shared" si="67"/>
        <v>0</v>
      </c>
      <c r="FKG26" s="192">
        <f t="shared" si="67"/>
        <v>0</v>
      </c>
      <c r="FKH26" s="192">
        <f t="shared" si="67"/>
        <v>0</v>
      </c>
      <c r="FKI26" s="192">
        <f t="shared" si="67"/>
        <v>0</v>
      </c>
      <c r="FKJ26" s="192">
        <f t="shared" si="67"/>
        <v>0</v>
      </c>
      <c r="FKK26" s="192">
        <f t="shared" si="67"/>
        <v>0</v>
      </c>
      <c r="FKL26" s="192">
        <f t="shared" si="67"/>
        <v>0</v>
      </c>
      <c r="FKM26" s="192">
        <f t="shared" si="67"/>
        <v>0</v>
      </c>
      <c r="FKN26" s="192">
        <f t="shared" ref="FKN26:FMY26" si="68">SUM(FKN27:FKN31)</f>
        <v>0</v>
      </c>
      <c r="FKO26" s="192">
        <f t="shared" si="68"/>
        <v>0</v>
      </c>
      <c r="FKP26" s="192">
        <f t="shared" si="68"/>
        <v>0</v>
      </c>
      <c r="FKQ26" s="192">
        <f t="shared" si="68"/>
        <v>0</v>
      </c>
      <c r="FKR26" s="192">
        <f t="shared" si="68"/>
        <v>0</v>
      </c>
      <c r="FKS26" s="192">
        <f t="shared" si="68"/>
        <v>0</v>
      </c>
      <c r="FKT26" s="192">
        <f t="shared" si="68"/>
        <v>0</v>
      </c>
      <c r="FKU26" s="192">
        <f t="shared" si="68"/>
        <v>0</v>
      </c>
      <c r="FKV26" s="192">
        <f t="shared" si="68"/>
        <v>0</v>
      </c>
      <c r="FKW26" s="192">
        <f t="shared" si="68"/>
        <v>0</v>
      </c>
      <c r="FKX26" s="192">
        <f t="shared" si="68"/>
        <v>0</v>
      </c>
      <c r="FKY26" s="192">
        <f t="shared" si="68"/>
        <v>0</v>
      </c>
      <c r="FKZ26" s="192">
        <f t="shared" si="68"/>
        <v>0</v>
      </c>
      <c r="FLA26" s="192">
        <f t="shared" si="68"/>
        <v>0</v>
      </c>
      <c r="FLB26" s="192">
        <f t="shared" si="68"/>
        <v>0</v>
      </c>
      <c r="FLC26" s="192">
        <f t="shared" si="68"/>
        <v>0</v>
      </c>
      <c r="FLD26" s="192">
        <f t="shared" si="68"/>
        <v>0</v>
      </c>
      <c r="FLE26" s="192">
        <f t="shared" si="68"/>
        <v>0</v>
      </c>
      <c r="FLF26" s="192">
        <f t="shared" si="68"/>
        <v>0</v>
      </c>
      <c r="FLG26" s="192">
        <f t="shared" si="68"/>
        <v>0</v>
      </c>
      <c r="FLH26" s="192">
        <f t="shared" si="68"/>
        <v>0</v>
      </c>
      <c r="FLI26" s="192">
        <f t="shared" si="68"/>
        <v>0</v>
      </c>
      <c r="FLJ26" s="192">
        <f t="shared" si="68"/>
        <v>0</v>
      </c>
      <c r="FLK26" s="192">
        <f t="shared" si="68"/>
        <v>0</v>
      </c>
      <c r="FLL26" s="192">
        <f t="shared" si="68"/>
        <v>0</v>
      </c>
      <c r="FLM26" s="192">
        <f t="shared" si="68"/>
        <v>0</v>
      </c>
      <c r="FLN26" s="192">
        <f t="shared" si="68"/>
        <v>0</v>
      </c>
      <c r="FLO26" s="192">
        <f t="shared" si="68"/>
        <v>0</v>
      </c>
      <c r="FLP26" s="192">
        <f t="shared" si="68"/>
        <v>0</v>
      </c>
      <c r="FLQ26" s="192">
        <f t="shared" si="68"/>
        <v>0</v>
      </c>
      <c r="FLR26" s="192">
        <f t="shared" si="68"/>
        <v>0</v>
      </c>
      <c r="FLS26" s="192">
        <f t="shared" si="68"/>
        <v>0</v>
      </c>
      <c r="FLT26" s="192">
        <f t="shared" si="68"/>
        <v>0</v>
      </c>
      <c r="FLU26" s="192">
        <f t="shared" si="68"/>
        <v>0</v>
      </c>
      <c r="FLV26" s="192">
        <f t="shared" si="68"/>
        <v>0</v>
      </c>
      <c r="FLW26" s="192">
        <f t="shared" si="68"/>
        <v>0</v>
      </c>
      <c r="FLX26" s="192">
        <f t="shared" si="68"/>
        <v>0</v>
      </c>
      <c r="FLY26" s="192">
        <f t="shared" si="68"/>
        <v>0</v>
      </c>
      <c r="FLZ26" s="192">
        <f t="shared" si="68"/>
        <v>0</v>
      </c>
      <c r="FMA26" s="192">
        <f t="shared" si="68"/>
        <v>0</v>
      </c>
      <c r="FMB26" s="192">
        <f t="shared" si="68"/>
        <v>0</v>
      </c>
      <c r="FMC26" s="192">
        <f t="shared" si="68"/>
        <v>0</v>
      </c>
      <c r="FMD26" s="192">
        <f t="shared" si="68"/>
        <v>0</v>
      </c>
      <c r="FME26" s="192">
        <f t="shared" si="68"/>
        <v>0</v>
      </c>
      <c r="FMF26" s="192">
        <f t="shared" si="68"/>
        <v>0</v>
      </c>
      <c r="FMG26" s="192">
        <f t="shared" si="68"/>
        <v>0</v>
      </c>
      <c r="FMH26" s="192">
        <f t="shared" si="68"/>
        <v>0</v>
      </c>
      <c r="FMI26" s="192">
        <f t="shared" si="68"/>
        <v>0</v>
      </c>
      <c r="FMJ26" s="192">
        <f t="shared" si="68"/>
        <v>0</v>
      </c>
      <c r="FMK26" s="192">
        <f t="shared" si="68"/>
        <v>0</v>
      </c>
      <c r="FML26" s="192">
        <f t="shared" si="68"/>
        <v>0</v>
      </c>
      <c r="FMM26" s="192">
        <f t="shared" si="68"/>
        <v>0</v>
      </c>
      <c r="FMN26" s="192">
        <f t="shared" si="68"/>
        <v>0</v>
      </c>
      <c r="FMO26" s="192">
        <f t="shared" si="68"/>
        <v>0</v>
      </c>
      <c r="FMP26" s="192">
        <f t="shared" si="68"/>
        <v>0</v>
      </c>
      <c r="FMQ26" s="192">
        <f t="shared" si="68"/>
        <v>0</v>
      </c>
      <c r="FMR26" s="192">
        <f t="shared" si="68"/>
        <v>0</v>
      </c>
      <c r="FMS26" s="192">
        <f t="shared" si="68"/>
        <v>0</v>
      </c>
      <c r="FMT26" s="192">
        <f t="shared" si="68"/>
        <v>0</v>
      </c>
      <c r="FMU26" s="192">
        <f t="shared" si="68"/>
        <v>0</v>
      </c>
      <c r="FMV26" s="192">
        <f t="shared" si="68"/>
        <v>0</v>
      </c>
      <c r="FMW26" s="192">
        <f t="shared" si="68"/>
        <v>0</v>
      </c>
      <c r="FMX26" s="192">
        <f t="shared" si="68"/>
        <v>0</v>
      </c>
      <c r="FMY26" s="192">
        <f t="shared" si="68"/>
        <v>0</v>
      </c>
      <c r="FMZ26" s="192">
        <f t="shared" ref="FMZ26:FPK26" si="69">SUM(FMZ27:FMZ31)</f>
        <v>0</v>
      </c>
      <c r="FNA26" s="192">
        <f t="shared" si="69"/>
        <v>0</v>
      </c>
      <c r="FNB26" s="192">
        <f t="shared" si="69"/>
        <v>0</v>
      </c>
      <c r="FNC26" s="192">
        <f t="shared" si="69"/>
        <v>0</v>
      </c>
      <c r="FND26" s="192">
        <f t="shared" si="69"/>
        <v>0</v>
      </c>
      <c r="FNE26" s="192">
        <f t="shared" si="69"/>
        <v>0</v>
      </c>
      <c r="FNF26" s="192">
        <f t="shared" si="69"/>
        <v>0</v>
      </c>
      <c r="FNG26" s="192">
        <f t="shared" si="69"/>
        <v>0</v>
      </c>
      <c r="FNH26" s="192">
        <f t="shared" si="69"/>
        <v>0</v>
      </c>
      <c r="FNI26" s="192">
        <f t="shared" si="69"/>
        <v>0</v>
      </c>
      <c r="FNJ26" s="192">
        <f t="shared" si="69"/>
        <v>0</v>
      </c>
      <c r="FNK26" s="192">
        <f t="shared" si="69"/>
        <v>0</v>
      </c>
      <c r="FNL26" s="192">
        <f t="shared" si="69"/>
        <v>0</v>
      </c>
      <c r="FNM26" s="192">
        <f t="shared" si="69"/>
        <v>0</v>
      </c>
      <c r="FNN26" s="192">
        <f t="shared" si="69"/>
        <v>0</v>
      </c>
      <c r="FNO26" s="192">
        <f t="shared" si="69"/>
        <v>0</v>
      </c>
      <c r="FNP26" s="192">
        <f t="shared" si="69"/>
        <v>0</v>
      </c>
      <c r="FNQ26" s="192">
        <f t="shared" si="69"/>
        <v>0</v>
      </c>
      <c r="FNR26" s="192">
        <f t="shared" si="69"/>
        <v>0</v>
      </c>
      <c r="FNS26" s="192">
        <f t="shared" si="69"/>
        <v>0</v>
      </c>
      <c r="FNT26" s="192">
        <f t="shared" si="69"/>
        <v>0</v>
      </c>
      <c r="FNU26" s="192">
        <f t="shared" si="69"/>
        <v>0</v>
      </c>
      <c r="FNV26" s="192">
        <f t="shared" si="69"/>
        <v>0</v>
      </c>
      <c r="FNW26" s="192">
        <f t="shared" si="69"/>
        <v>0</v>
      </c>
      <c r="FNX26" s="192">
        <f t="shared" si="69"/>
        <v>0</v>
      </c>
      <c r="FNY26" s="192">
        <f t="shared" si="69"/>
        <v>0</v>
      </c>
      <c r="FNZ26" s="192">
        <f t="shared" si="69"/>
        <v>0</v>
      </c>
      <c r="FOA26" s="192">
        <f t="shared" si="69"/>
        <v>0</v>
      </c>
      <c r="FOB26" s="192">
        <f t="shared" si="69"/>
        <v>0</v>
      </c>
      <c r="FOC26" s="192">
        <f t="shared" si="69"/>
        <v>0</v>
      </c>
      <c r="FOD26" s="192">
        <f t="shared" si="69"/>
        <v>0</v>
      </c>
      <c r="FOE26" s="192">
        <f t="shared" si="69"/>
        <v>0</v>
      </c>
      <c r="FOF26" s="192">
        <f t="shared" si="69"/>
        <v>0</v>
      </c>
      <c r="FOG26" s="192">
        <f t="shared" si="69"/>
        <v>0</v>
      </c>
      <c r="FOH26" s="192">
        <f t="shared" si="69"/>
        <v>0</v>
      </c>
      <c r="FOI26" s="192">
        <f t="shared" si="69"/>
        <v>0</v>
      </c>
      <c r="FOJ26" s="192">
        <f t="shared" si="69"/>
        <v>0</v>
      </c>
      <c r="FOK26" s="192">
        <f t="shared" si="69"/>
        <v>0</v>
      </c>
      <c r="FOL26" s="192">
        <f t="shared" si="69"/>
        <v>0</v>
      </c>
      <c r="FOM26" s="192">
        <f t="shared" si="69"/>
        <v>0</v>
      </c>
      <c r="FON26" s="192">
        <f t="shared" si="69"/>
        <v>0</v>
      </c>
      <c r="FOO26" s="192">
        <f t="shared" si="69"/>
        <v>0</v>
      </c>
      <c r="FOP26" s="192">
        <f t="shared" si="69"/>
        <v>0</v>
      </c>
      <c r="FOQ26" s="192">
        <f t="shared" si="69"/>
        <v>0</v>
      </c>
      <c r="FOR26" s="192">
        <f t="shared" si="69"/>
        <v>0</v>
      </c>
      <c r="FOS26" s="192">
        <f t="shared" si="69"/>
        <v>0</v>
      </c>
      <c r="FOT26" s="192">
        <f t="shared" si="69"/>
        <v>0</v>
      </c>
      <c r="FOU26" s="192">
        <f t="shared" si="69"/>
        <v>0</v>
      </c>
      <c r="FOV26" s="192">
        <f t="shared" si="69"/>
        <v>0</v>
      </c>
      <c r="FOW26" s="192">
        <f t="shared" si="69"/>
        <v>0</v>
      </c>
      <c r="FOX26" s="192">
        <f t="shared" si="69"/>
        <v>0</v>
      </c>
      <c r="FOY26" s="192">
        <f t="shared" si="69"/>
        <v>0</v>
      </c>
      <c r="FOZ26" s="192">
        <f t="shared" si="69"/>
        <v>0</v>
      </c>
      <c r="FPA26" s="192">
        <f t="shared" si="69"/>
        <v>0</v>
      </c>
      <c r="FPB26" s="192">
        <f t="shared" si="69"/>
        <v>0</v>
      </c>
      <c r="FPC26" s="192">
        <f t="shared" si="69"/>
        <v>0</v>
      </c>
      <c r="FPD26" s="192">
        <f t="shared" si="69"/>
        <v>0</v>
      </c>
      <c r="FPE26" s="192">
        <f t="shared" si="69"/>
        <v>0</v>
      </c>
      <c r="FPF26" s="192">
        <f t="shared" si="69"/>
        <v>0</v>
      </c>
      <c r="FPG26" s="192">
        <f t="shared" si="69"/>
        <v>0</v>
      </c>
      <c r="FPH26" s="192">
        <f t="shared" si="69"/>
        <v>0</v>
      </c>
      <c r="FPI26" s="192">
        <f t="shared" si="69"/>
        <v>0</v>
      </c>
      <c r="FPJ26" s="192">
        <f t="shared" si="69"/>
        <v>0</v>
      </c>
      <c r="FPK26" s="192">
        <f t="shared" si="69"/>
        <v>0</v>
      </c>
      <c r="FPL26" s="192">
        <f t="shared" ref="FPL26:FRW26" si="70">SUM(FPL27:FPL31)</f>
        <v>0</v>
      </c>
      <c r="FPM26" s="192">
        <f t="shared" si="70"/>
        <v>0</v>
      </c>
      <c r="FPN26" s="192">
        <f t="shared" si="70"/>
        <v>0</v>
      </c>
      <c r="FPO26" s="192">
        <f t="shared" si="70"/>
        <v>0</v>
      </c>
      <c r="FPP26" s="192">
        <f t="shared" si="70"/>
        <v>0</v>
      </c>
      <c r="FPQ26" s="192">
        <f t="shared" si="70"/>
        <v>0</v>
      </c>
      <c r="FPR26" s="192">
        <f t="shared" si="70"/>
        <v>0</v>
      </c>
      <c r="FPS26" s="192">
        <f t="shared" si="70"/>
        <v>0</v>
      </c>
      <c r="FPT26" s="192">
        <f t="shared" si="70"/>
        <v>0</v>
      </c>
      <c r="FPU26" s="192">
        <f t="shared" si="70"/>
        <v>0</v>
      </c>
      <c r="FPV26" s="192">
        <f t="shared" si="70"/>
        <v>0</v>
      </c>
      <c r="FPW26" s="192">
        <f t="shared" si="70"/>
        <v>0</v>
      </c>
      <c r="FPX26" s="192">
        <f t="shared" si="70"/>
        <v>0</v>
      </c>
      <c r="FPY26" s="192">
        <f t="shared" si="70"/>
        <v>0</v>
      </c>
      <c r="FPZ26" s="192">
        <f t="shared" si="70"/>
        <v>0</v>
      </c>
      <c r="FQA26" s="192">
        <f t="shared" si="70"/>
        <v>0</v>
      </c>
      <c r="FQB26" s="192">
        <f t="shared" si="70"/>
        <v>0</v>
      </c>
      <c r="FQC26" s="192">
        <f t="shared" si="70"/>
        <v>0</v>
      </c>
      <c r="FQD26" s="192">
        <f t="shared" si="70"/>
        <v>0</v>
      </c>
      <c r="FQE26" s="192">
        <f t="shared" si="70"/>
        <v>0</v>
      </c>
      <c r="FQF26" s="192">
        <f t="shared" si="70"/>
        <v>0</v>
      </c>
      <c r="FQG26" s="192">
        <f t="shared" si="70"/>
        <v>0</v>
      </c>
      <c r="FQH26" s="192">
        <f t="shared" si="70"/>
        <v>0</v>
      </c>
      <c r="FQI26" s="192">
        <f t="shared" si="70"/>
        <v>0</v>
      </c>
      <c r="FQJ26" s="192">
        <f t="shared" si="70"/>
        <v>0</v>
      </c>
      <c r="FQK26" s="192">
        <f t="shared" si="70"/>
        <v>0</v>
      </c>
      <c r="FQL26" s="192">
        <f t="shared" si="70"/>
        <v>0</v>
      </c>
      <c r="FQM26" s="192">
        <f t="shared" si="70"/>
        <v>0</v>
      </c>
      <c r="FQN26" s="192">
        <f t="shared" si="70"/>
        <v>0</v>
      </c>
      <c r="FQO26" s="192">
        <f t="shared" si="70"/>
        <v>0</v>
      </c>
      <c r="FQP26" s="192">
        <f t="shared" si="70"/>
        <v>0</v>
      </c>
      <c r="FQQ26" s="192">
        <f t="shared" si="70"/>
        <v>0</v>
      </c>
      <c r="FQR26" s="192">
        <f t="shared" si="70"/>
        <v>0</v>
      </c>
      <c r="FQS26" s="192">
        <f t="shared" si="70"/>
        <v>0</v>
      </c>
      <c r="FQT26" s="192">
        <f t="shared" si="70"/>
        <v>0</v>
      </c>
      <c r="FQU26" s="192">
        <f t="shared" si="70"/>
        <v>0</v>
      </c>
      <c r="FQV26" s="192">
        <f t="shared" si="70"/>
        <v>0</v>
      </c>
      <c r="FQW26" s="192">
        <f t="shared" si="70"/>
        <v>0</v>
      </c>
      <c r="FQX26" s="192">
        <f t="shared" si="70"/>
        <v>0</v>
      </c>
      <c r="FQY26" s="192">
        <f t="shared" si="70"/>
        <v>0</v>
      </c>
      <c r="FQZ26" s="192">
        <f t="shared" si="70"/>
        <v>0</v>
      </c>
      <c r="FRA26" s="192">
        <f t="shared" si="70"/>
        <v>0</v>
      </c>
      <c r="FRB26" s="192">
        <f t="shared" si="70"/>
        <v>0</v>
      </c>
      <c r="FRC26" s="192">
        <f t="shared" si="70"/>
        <v>0</v>
      </c>
      <c r="FRD26" s="192">
        <f t="shared" si="70"/>
        <v>0</v>
      </c>
      <c r="FRE26" s="192">
        <f t="shared" si="70"/>
        <v>0</v>
      </c>
      <c r="FRF26" s="192">
        <f t="shared" si="70"/>
        <v>0</v>
      </c>
      <c r="FRG26" s="192">
        <f t="shared" si="70"/>
        <v>0</v>
      </c>
      <c r="FRH26" s="192">
        <f t="shared" si="70"/>
        <v>0</v>
      </c>
      <c r="FRI26" s="192">
        <f t="shared" si="70"/>
        <v>0</v>
      </c>
      <c r="FRJ26" s="192">
        <f t="shared" si="70"/>
        <v>0</v>
      </c>
      <c r="FRK26" s="192">
        <f t="shared" si="70"/>
        <v>0</v>
      </c>
      <c r="FRL26" s="192">
        <f t="shared" si="70"/>
        <v>0</v>
      </c>
      <c r="FRM26" s="192">
        <f t="shared" si="70"/>
        <v>0</v>
      </c>
      <c r="FRN26" s="192">
        <f t="shared" si="70"/>
        <v>0</v>
      </c>
      <c r="FRO26" s="192">
        <f t="shared" si="70"/>
        <v>0</v>
      </c>
      <c r="FRP26" s="192">
        <f t="shared" si="70"/>
        <v>0</v>
      </c>
      <c r="FRQ26" s="192">
        <f t="shared" si="70"/>
        <v>0</v>
      </c>
      <c r="FRR26" s="192">
        <f t="shared" si="70"/>
        <v>0</v>
      </c>
      <c r="FRS26" s="192">
        <f t="shared" si="70"/>
        <v>0</v>
      </c>
      <c r="FRT26" s="192">
        <f t="shared" si="70"/>
        <v>0</v>
      </c>
      <c r="FRU26" s="192">
        <f t="shared" si="70"/>
        <v>0</v>
      </c>
      <c r="FRV26" s="192">
        <f t="shared" si="70"/>
        <v>0</v>
      </c>
      <c r="FRW26" s="192">
        <f t="shared" si="70"/>
        <v>0</v>
      </c>
      <c r="FRX26" s="192">
        <f t="shared" ref="FRX26:FUI26" si="71">SUM(FRX27:FRX31)</f>
        <v>0</v>
      </c>
      <c r="FRY26" s="192">
        <f t="shared" si="71"/>
        <v>0</v>
      </c>
      <c r="FRZ26" s="192">
        <f t="shared" si="71"/>
        <v>0</v>
      </c>
      <c r="FSA26" s="192">
        <f t="shared" si="71"/>
        <v>0</v>
      </c>
      <c r="FSB26" s="192">
        <f t="shared" si="71"/>
        <v>0</v>
      </c>
      <c r="FSC26" s="192">
        <f t="shared" si="71"/>
        <v>0</v>
      </c>
      <c r="FSD26" s="192">
        <f t="shared" si="71"/>
        <v>0</v>
      </c>
      <c r="FSE26" s="192">
        <f t="shared" si="71"/>
        <v>0</v>
      </c>
      <c r="FSF26" s="192">
        <f t="shared" si="71"/>
        <v>0</v>
      </c>
      <c r="FSG26" s="192">
        <f t="shared" si="71"/>
        <v>0</v>
      </c>
      <c r="FSH26" s="192">
        <f t="shared" si="71"/>
        <v>0</v>
      </c>
      <c r="FSI26" s="192">
        <f t="shared" si="71"/>
        <v>0</v>
      </c>
      <c r="FSJ26" s="192">
        <f t="shared" si="71"/>
        <v>0</v>
      </c>
      <c r="FSK26" s="192">
        <f t="shared" si="71"/>
        <v>0</v>
      </c>
      <c r="FSL26" s="192">
        <f t="shared" si="71"/>
        <v>0</v>
      </c>
      <c r="FSM26" s="192">
        <f t="shared" si="71"/>
        <v>0</v>
      </c>
      <c r="FSN26" s="192">
        <f t="shared" si="71"/>
        <v>0</v>
      </c>
      <c r="FSO26" s="192">
        <f t="shared" si="71"/>
        <v>0</v>
      </c>
      <c r="FSP26" s="192">
        <f t="shared" si="71"/>
        <v>0</v>
      </c>
      <c r="FSQ26" s="192">
        <f t="shared" si="71"/>
        <v>0</v>
      </c>
      <c r="FSR26" s="192">
        <f t="shared" si="71"/>
        <v>0</v>
      </c>
      <c r="FSS26" s="192">
        <f t="shared" si="71"/>
        <v>0</v>
      </c>
      <c r="FST26" s="192">
        <f t="shared" si="71"/>
        <v>0</v>
      </c>
      <c r="FSU26" s="192">
        <f t="shared" si="71"/>
        <v>0</v>
      </c>
      <c r="FSV26" s="192">
        <f t="shared" si="71"/>
        <v>0</v>
      </c>
      <c r="FSW26" s="192">
        <f t="shared" si="71"/>
        <v>0</v>
      </c>
      <c r="FSX26" s="192">
        <f t="shared" si="71"/>
        <v>0</v>
      </c>
      <c r="FSY26" s="192">
        <f t="shared" si="71"/>
        <v>0</v>
      </c>
      <c r="FSZ26" s="192">
        <f t="shared" si="71"/>
        <v>0</v>
      </c>
      <c r="FTA26" s="192">
        <f t="shared" si="71"/>
        <v>0</v>
      </c>
      <c r="FTB26" s="192">
        <f t="shared" si="71"/>
        <v>0</v>
      </c>
      <c r="FTC26" s="192">
        <f t="shared" si="71"/>
        <v>0</v>
      </c>
      <c r="FTD26" s="192">
        <f t="shared" si="71"/>
        <v>0</v>
      </c>
      <c r="FTE26" s="192">
        <f t="shared" si="71"/>
        <v>0</v>
      </c>
      <c r="FTF26" s="192">
        <f t="shared" si="71"/>
        <v>0</v>
      </c>
      <c r="FTG26" s="192">
        <f t="shared" si="71"/>
        <v>0</v>
      </c>
      <c r="FTH26" s="192">
        <f t="shared" si="71"/>
        <v>0</v>
      </c>
      <c r="FTI26" s="192">
        <f t="shared" si="71"/>
        <v>0</v>
      </c>
      <c r="FTJ26" s="192">
        <f t="shared" si="71"/>
        <v>0</v>
      </c>
      <c r="FTK26" s="192">
        <f t="shared" si="71"/>
        <v>0</v>
      </c>
      <c r="FTL26" s="192">
        <f t="shared" si="71"/>
        <v>0</v>
      </c>
      <c r="FTM26" s="192">
        <f t="shared" si="71"/>
        <v>0</v>
      </c>
      <c r="FTN26" s="192">
        <f t="shared" si="71"/>
        <v>0</v>
      </c>
      <c r="FTO26" s="192">
        <f t="shared" si="71"/>
        <v>0</v>
      </c>
      <c r="FTP26" s="192">
        <f t="shared" si="71"/>
        <v>0</v>
      </c>
      <c r="FTQ26" s="192">
        <f t="shared" si="71"/>
        <v>0</v>
      </c>
      <c r="FTR26" s="192">
        <f t="shared" si="71"/>
        <v>0</v>
      </c>
      <c r="FTS26" s="192">
        <f t="shared" si="71"/>
        <v>0</v>
      </c>
      <c r="FTT26" s="192">
        <f t="shared" si="71"/>
        <v>0</v>
      </c>
      <c r="FTU26" s="192">
        <f t="shared" si="71"/>
        <v>0</v>
      </c>
      <c r="FTV26" s="192">
        <f t="shared" si="71"/>
        <v>0</v>
      </c>
      <c r="FTW26" s="192">
        <f t="shared" si="71"/>
        <v>0</v>
      </c>
      <c r="FTX26" s="192">
        <f t="shared" si="71"/>
        <v>0</v>
      </c>
      <c r="FTY26" s="192">
        <f t="shared" si="71"/>
        <v>0</v>
      </c>
      <c r="FTZ26" s="192">
        <f t="shared" si="71"/>
        <v>0</v>
      </c>
      <c r="FUA26" s="192">
        <f t="shared" si="71"/>
        <v>0</v>
      </c>
      <c r="FUB26" s="192">
        <f t="shared" si="71"/>
        <v>0</v>
      </c>
      <c r="FUC26" s="192">
        <f t="shared" si="71"/>
        <v>0</v>
      </c>
      <c r="FUD26" s="192">
        <f t="shared" si="71"/>
        <v>0</v>
      </c>
      <c r="FUE26" s="192">
        <f t="shared" si="71"/>
        <v>0</v>
      </c>
      <c r="FUF26" s="192">
        <f t="shared" si="71"/>
        <v>0</v>
      </c>
      <c r="FUG26" s="192">
        <f t="shared" si="71"/>
        <v>0</v>
      </c>
      <c r="FUH26" s="192">
        <f t="shared" si="71"/>
        <v>0</v>
      </c>
      <c r="FUI26" s="192">
        <f t="shared" si="71"/>
        <v>0</v>
      </c>
      <c r="FUJ26" s="192">
        <f t="shared" ref="FUJ26:FWU26" si="72">SUM(FUJ27:FUJ31)</f>
        <v>0</v>
      </c>
      <c r="FUK26" s="192">
        <f t="shared" si="72"/>
        <v>0</v>
      </c>
      <c r="FUL26" s="192">
        <f t="shared" si="72"/>
        <v>0</v>
      </c>
      <c r="FUM26" s="192">
        <f t="shared" si="72"/>
        <v>0</v>
      </c>
      <c r="FUN26" s="192">
        <f t="shared" si="72"/>
        <v>0</v>
      </c>
      <c r="FUO26" s="192">
        <f t="shared" si="72"/>
        <v>0</v>
      </c>
      <c r="FUP26" s="192">
        <f t="shared" si="72"/>
        <v>0</v>
      </c>
      <c r="FUQ26" s="192">
        <f t="shared" si="72"/>
        <v>0</v>
      </c>
      <c r="FUR26" s="192">
        <f t="shared" si="72"/>
        <v>0</v>
      </c>
      <c r="FUS26" s="192">
        <f t="shared" si="72"/>
        <v>0</v>
      </c>
      <c r="FUT26" s="192">
        <f t="shared" si="72"/>
        <v>0</v>
      </c>
      <c r="FUU26" s="192">
        <f t="shared" si="72"/>
        <v>0</v>
      </c>
      <c r="FUV26" s="192">
        <f t="shared" si="72"/>
        <v>0</v>
      </c>
      <c r="FUW26" s="192">
        <f t="shared" si="72"/>
        <v>0</v>
      </c>
      <c r="FUX26" s="192">
        <f t="shared" si="72"/>
        <v>0</v>
      </c>
      <c r="FUY26" s="192">
        <f t="shared" si="72"/>
        <v>0</v>
      </c>
      <c r="FUZ26" s="192">
        <f t="shared" si="72"/>
        <v>0</v>
      </c>
      <c r="FVA26" s="192">
        <f t="shared" si="72"/>
        <v>0</v>
      </c>
      <c r="FVB26" s="192">
        <f t="shared" si="72"/>
        <v>0</v>
      </c>
      <c r="FVC26" s="192">
        <f t="shared" si="72"/>
        <v>0</v>
      </c>
      <c r="FVD26" s="192">
        <f t="shared" si="72"/>
        <v>0</v>
      </c>
      <c r="FVE26" s="192">
        <f t="shared" si="72"/>
        <v>0</v>
      </c>
      <c r="FVF26" s="192">
        <f t="shared" si="72"/>
        <v>0</v>
      </c>
      <c r="FVG26" s="192">
        <f t="shared" si="72"/>
        <v>0</v>
      </c>
      <c r="FVH26" s="192">
        <f t="shared" si="72"/>
        <v>0</v>
      </c>
      <c r="FVI26" s="192">
        <f t="shared" si="72"/>
        <v>0</v>
      </c>
      <c r="FVJ26" s="192">
        <f t="shared" si="72"/>
        <v>0</v>
      </c>
      <c r="FVK26" s="192">
        <f t="shared" si="72"/>
        <v>0</v>
      </c>
      <c r="FVL26" s="192">
        <f t="shared" si="72"/>
        <v>0</v>
      </c>
      <c r="FVM26" s="192">
        <f t="shared" si="72"/>
        <v>0</v>
      </c>
      <c r="FVN26" s="192">
        <f t="shared" si="72"/>
        <v>0</v>
      </c>
      <c r="FVO26" s="192">
        <f t="shared" si="72"/>
        <v>0</v>
      </c>
      <c r="FVP26" s="192">
        <f t="shared" si="72"/>
        <v>0</v>
      </c>
      <c r="FVQ26" s="192">
        <f t="shared" si="72"/>
        <v>0</v>
      </c>
      <c r="FVR26" s="192">
        <f t="shared" si="72"/>
        <v>0</v>
      </c>
      <c r="FVS26" s="192">
        <f t="shared" si="72"/>
        <v>0</v>
      </c>
      <c r="FVT26" s="192">
        <f t="shared" si="72"/>
        <v>0</v>
      </c>
      <c r="FVU26" s="192">
        <f t="shared" si="72"/>
        <v>0</v>
      </c>
      <c r="FVV26" s="192">
        <f t="shared" si="72"/>
        <v>0</v>
      </c>
      <c r="FVW26" s="192">
        <f t="shared" si="72"/>
        <v>0</v>
      </c>
      <c r="FVX26" s="192">
        <f t="shared" si="72"/>
        <v>0</v>
      </c>
      <c r="FVY26" s="192">
        <f t="shared" si="72"/>
        <v>0</v>
      </c>
      <c r="FVZ26" s="192">
        <f t="shared" si="72"/>
        <v>0</v>
      </c>
      <c r="FWA26" s="192">
        <f t="shared" si="72"/>
        <v>0</v>
      </c>
      <c r="FWB26" s="192">
        <f t="shared" si="72"/>
        <v>0</v>
      </c>
      <c r="FWC26" s="192">
        <f t="shared" si="72"/>
        <v>0</v>
      </c>
      <c r="FWD26" s="192">
        <f t="shared" si="72"/>
        <v>0</v>
      </c>
      <c r="FWE26" s="192">
        <f t="shared" si="72"/>
        <v>0</v>
      </c>
      <c r="FWF26" s="192">
        <f t="shared" si="72"/>
        <v>0</v>
      </c>
      <c r="FWG26" s="192">
        <f t="shared" si="72"/>
        <v>0</v>
      </c>
      <c r="FWH26" s="192">
        <f t="shared" si="72"/>
        <v>0</v>
      </c>
      <c r="FWI26" s="192">
        <f t="shared" si="72"/>
        <v>0</v>
      </c>
      <c r="FWJ26" s="192">
        <f t="shared" si="72"/>
        <v>0</v>
      </c>
      <c r="FWK26" s="192">
        <f t="shared" si="72"/>
        <v>0</v>
      </c>
      <c r="FWL26" s="192">
        <f t="shared" si="72"/>
        <v>0</v>
      </c>
      <c r="FWM26" s="192">
        <f t="shared" si="72"/>
        <v>0</v>
      </c>
      <c r="FWN26" s="192">
        <f t="shared" si="72"/>
        <v>0</v>
      </c>
      <c r="FWO26" s="192">
        <f t="shared" si="72"/>
        <v>0</v>
      </c>
      <c r="FWP26" s="192">
        <f t="shared" si="72"/>
        <v>0</v>
      </c>
      <c r="FWQ26" s="192">
        <f t="shared" si="72"/>
        <v>0</v>
      </c>
      <c r="FWR26" s="192">
        <f t="shared" si="72"/>
        <v>0</v>
      </c>
      <c r="FWS26" s="192">
        <f t="shared" si="72"/>
        <v>0</v>
      </c>
      <c r="FWT26" s="192">
        <f t="shared" si="72"/>
        <v>0</v>
      </c>
      <c r="FWU26" s="192">
        <f t="shared" si="72"/>
        <v>0</v>
      </c>
      <c r="FWV26" s="192">
        <f t="shared" ref="FWV26:FZG26" si="73">SUM(FWV27:FWV31)</f>
        <v>0</v>
      </c>
      <c r="FWW26" s="192">
        <f t="shared" si="73"/>
        <v>0</v>
      </c>
      <c r="FWX26" s="192">
        <f t="shared" si="73"/>
        <v>0</v>
      </c>
      <c r="FWY26" s="192">
        <f t="shared" si="73"/>
        <v>0</v>
      </c>
      <c r="FWZ26" s="192">
        <f t="shared" si="73"/>
        <v>0</v>
      </c>
      <c r="FXA26" s="192">
        <f t="shared" si="73"/>
        <v>0</v>
      </c>
      <c r="FXB26" s="192">
        <f t="shared" si="73"/>
        <v>0</v>
      </c>
      <c r="FXC26" s="192">
        <f t="shared" si="73"/>
        <v>0</v>
      </c>
      <c r="FXD26" s="192">
        <f t="shared" si="73"/>
        <v>0</v>
      </c>
      <c r="FXE26" s="192">
        <f t="shared" si="73"/>
        <v>0</v>
      </c>
      <c r="FXF26" s="192">
        <f t="shared" si="73"/>
        <v>0</v>
      </c>
      <c r="FXG26" s="192">
        <f t="shared" si="73"/>
        <v>0</v>
      </c>
      <c r="FXH26" s="192">
        <f t="shared" si="73"/>
        <v>0</v>
      </c>
      <c r="FXI26" s="192">
        <f t="shared" si="73"/>
        <v>0</v>
      </c>
      <c r="FXJ26" s="192">
        <f t="shared" si="73"/>
        <v>0</v>
      </c>
      <c r="FXK26" s="192">
        <f t="shared" si="73"/>
        <v>0</v>
      </c>
      <c r="FXL26" s="192">
        <f t="shared" si="73"/>
        <v>0</v>
      </c>
      <c r="FXM26" s="192">
        <f t="shared" si="73"/>
        <v>0</v>
      </c>
      <c r="FXN26" s="192">
        <f t="shared" si="73"/>
        <v>0</v>
      </c>
      <c r="FXO26" s="192">
        <f t="shared" si="73"/>
        <v>0</v>
      </c>
      <c r="FXP26" s="192">
        <f t="shared" si="73"/>
        <v>0</v>
      </c>
      <c r="FXQ26" s="192">
        <f t="shared" si="73"/>
        <v>0</v>
      </c>
      <c r="FXR26" s="192">
        <f t="shared" si="73"/>
        <v>0</v>
      </c>
      <c r="FXS26" s="192">
        <f t="shared" si="73"/>
        <v>0</v>
      </c>
      <c r="FXT26" s="192">
        <f t="shared" si="73"/>
        <v>0</v>
      </c>
      <c r="FXU26" s="192">
        <f t="shared" si="73"/>
        <v>0</v>
      </c>
      <c r="FXV26" s="192">
        <f t="shared" si="73"/>
        <v>0</v>
      </c>
      <c r="FXW26" s="192">
        <f t="shared" si="73"/>
        <v>0</v>
      </c>
      <c r="FXX26" s="192">
        <f t="shared" si="73"/>
        <v>0</v>
      </c>
      <c r="FXY26" s="192">
        <f t="shared" si="73"/>
        <v>0</v>
      </c>
      <c r="FXZ26" s="192">
        <f t="shared" si="73"/>
        <v>0</v>
      </c>
      <c r="FYA26" s="192">
        <f t="shared" si="73"/>
        <v>0</v>
      </c>
      <c r="FYB26" s="192">
        <f t="shared" si="73"/>
        <v>0</v>
      </c>
      <c r="FYC26" s="192">
        <f t="shared" si="73"/>
        <v>0</v>
      </c>
      <c r="FYD26" s="192">
        <f t="shared" si="73"/>
        <v>0</v>
      </c>
      <c r="FYE26" s="192">
        <f t="shared" si="73"/>
        <v>0</v>
      </c>
      <c r="FYF26" s="192">
        <f t="shared" si="73"/>
        <v>0</v>
      </c>
      <c r="FYG26" s="192">
        <f t="shared" si="73"/>
        <v>0</v>
      </c>
      <c r="FYH26" s="192">
        <f t="shared" si="73"/>
        <v>0</v>
      </c>
      <c r="FYI26" s="192">
        <f t="shared" si="73"/>
        <v>0</v>
      </c>
      <c r="FYJ26" s="192">
        <f t="shared" si="73"/>
        <v>0</v>
      </c>
      <c r="FYK26" s="192">
        <f t="shared" si="73"/>
        <v>0</v>
      </c>
      <c r="FYL26" s="192">
        <f t="shared" si="73"/>
        <v>0</v>
      </c>
      <c r="FYM26" s="192">
        <f t="shared" si="73"/>
        <v>0</v>
      </c>
      <c r="FYN26" s="192">
        <f t="shared" si="73"/>
        <v>0</v>
      </c>
      <c r="FYO26" s="192">
        <f t="shared" si="73"/>
        <v>0</v>
      </c>
      <c r="FYP26" s="192">
        <f t="shared" si="73"/>
        <v>0</v>
      </c>
      <c r="FYQ26" s="192">
        <f t="shared" si="73"/>
        <v>0</v>
      </c>
      <c r="FYR26" s="192">
        <f t="shared" si="73"/>
        <v>0</v>
      </c>
      <c r="FYS26" s="192">
        <f t="shared" si="73"/>
        <v>0</v>
      </c>
      <c r="FYT26" s="192">
        <f t="shared" si="73"/>
        <v>0</v>
      </c>
      <c r="FYU26" s="192">
        <f t="shared" si="73"/>
        <v>0</v>
      </c>
      <c r="FYV26" s="192">
        <f t="shared" si="73"/>
        <v>0</v>
      </c>
      <c r="FYW26" s="192">
        <f t="shared" si="73"/>
        <v>0</v>
      </c>
      <c r="FYX26" s="192">
        <f t="shared" si="73"/>
        <v>0</v>
      </c>
      <c r="FYY26" s="192">
        <f t="shared" si="73"/>
        <v>0</v>
      </c>
      <c r="FYZ26" s="192">
        <f t="shared" si="73"/>
        <v>0</v>
      </c>
      <c r="FZA26" s="192">
        <f t="shared" si="73"/>
        <v>0</v>
      </c>
      <c r="FZB26" s="192">
        <f t="shared" si="73"/>
        <v>0</v>
      </c>
      <c r="FZC26" s="192">
        <f t="shared" si="73"/>
        <v>0</v>
      </c>
      <c r="FZD26" s="192">
        <f t="shared" si="73"/>
        <v>0</v>
      </c>
      <c r="FZE26" s="192">
        <f t="shared" si="73"/>
        <v>0</v>
      </c>
      <c r="FZF26" s="192">
        <f t="shared" si="73"/>
        <v>0</v>
      </c>
      <c r="FZG26" s="192">
        <f t="shared" si="73"/>
        <v>0</v>
      </c>
      <c r="FZH26" s="192">
        <f t="shared" ref="FZH26:GBS26" si="74">SUM(FZH27:FZH31)</f>
        <v>0</v>
      </c>
      <c r="FZI26" s="192">
        <f t="shared" si="74"/>
        <v>0</v>
      </c>
      <c r="FZJ26" s="192">
        <f t="shared" si="74"/>
        <v>0</v>
      </c>
      <c r="FZK26" s="192">
        <f t="shared" si="74"/>
        <v>0</v>
      </c>
      <c r="FZL26" s="192">
        <f t="shared" si="74"/>
        <v>0</v>
      </c>
      <c r="FZM26" s="192">
        <f t="shared" si="74"/>
        <v>0</v>
      </c>
      <c r="FZN26" s="192">
        <f t="shared" si="74"/>
        <v>0</v>
      </c>
      <c r="FZO26" s="192">
        <f t="shared" si="74"/>
        <v>0</v>
      </c>
      <c r="FZP26" s="192">
        <f t="shared" si="74"/>
        <v>0</v>
      </c>
      <c r="FZQ26" s="192">
        <f t="shared" si="74"/>
        <v>0</v>
      </c>
      <c r="FZR26" s="192">
        <f t="shared" si="74"/>
        <v>0</v>
      </c>
      <c r="FZS26" s="192">
        <f t="shared" si="74"/>
        <v>0</v>
      </c>
      <c r="FZT26" s="192">
        <f t="shared" si="74"/>
        <v>0</v>
      </c>
      <c r="FZU26" s="192">
        <f t="shared" si="74"/>
        <v>0</v>
      </c>
      <c r="FZV26" s="192">
        <f t="shared" si="74"/>
        <v>0</v>
      </c>
      <c r="FZW26" s="192">
        <f t="shared" si="74"/>
        <v>0</v>
      </c>
      <c r="FZX26" s="192">
        <f t="shared" si="74"/>
        <v>0</v>
      </c>
      <c r="FZY26" s="192">
        <f t="shared" si="74"/>
        <v>0</v>
      </c>
      <c r="FZZ26" s="192">
        <f t="shared" si="74"/>
        <v>0</v>
      </c>
      <c r="GAA26" s="192">
        <f t="shared" si="74"/>
        <v>0</v>
      </c>
      <c r="GAB26" s="192">
        <f t="shared" si="74"/>
        <v>0</v>
      </c>
      <c r="GAC26" s="192">
        <f t="shared" si="74"/>
        <v>0</v>
      </c>
      <c r="GAD26" s="192">
        <f t="shared" si="74"/>
        <v>0</v>
      </c>
      <c r="GAE26" s="192">
        <f t="shared" si="74"/>
        <v>0</v>
      </c>
      <c r="GAF26" s="192">
        <f t="shared" si="74"/>
        <v>0</v>
      </c>
      <c r="GAG26" s="192">
        <f t="shared" si="74"/>
        <v>0</v>
      </c>
      <c r="GAH26" s="192">
        <f t="shared" si="74"/>
        <v>0</v>
      </c>
      <c r="GAI26" s="192">
        <f t="shared" si="74"/>
        <v>0</v>
      </c>
      <c r="GAJ26" s="192">
        <f t="shared" si="74"/>
        <v>0</v>
      </c>
      <c r="GAK26" s="192">
        <f t="shared" si="74"/>
        <v>0</v>
      </c>
      <c r="GAL26" s="192">
        <f t="shared" si="74"/>
        <v>0</v>
      </c>
      <c r="GAM26" s="192">
        <f t="shared" si="74"/>
        <v>0</v>
      </c>
      <c r="GAN26" s="192">
        <f t="shared" si="74"/>
        <v>0</v>
      </c>
      <c r="GAO26" s="192">
        <f t="shared" si="74"/>
        <v>0</v>
      </c>
      <c r="GAP26" s="192">
        <f t="shared" si="74"/>
        <v>0</v>
      </c>
      <c r="GAQ26" s="192">
        <f t="shared" si="74"/>
        <v>0</v>
      </c>
      <c r="GAR26" s="192">
        <f t="shared" si="74"/>
        <v>0</v>
      </c>
      <c r="GAS26" s="192">
        <f t="shared" si="74"/>
        <v>0</v>
      </c>
      <c r="GAT26" s="192">
        <f t="shared" si="74"/>
        <v>0</v>
      </c>
      <c r="GAU26" s="192">
        <f t="shared" si="74"/>
        <v>0</v>
      </c>
      <c r="GAV26" s="192">
        <f t="shared" si="74"/>
        <v>0</v>
      </c>
      <c r="GAW26" s="192">
        <f t="shared" si="74"/>
        <v>0</v>
      </c>
      <c r="GAX26" s="192">
        <f t="shared" si="74"/>
        <v>0</v>
      </c>
      <c r="GAY26" s="192">
        <f t="shared" si="74"/>
        <v>0</v>
      </c>
      <c r="GAZ26" s="192">
        <f t="shared" si="74"/>
        <v>0</v>
      </c>
      <c r="GBA26" s="192">
        <f t="shared" si="74"/>
        <v>0</v>
      </c>
      <c r="GBB26" s="192">
        <f t="shared" si="74"/>
        <v>0</v>
      </c>
      <c r="GBC26" s="192">
        <f t="shared" si="74"/>
        <v>0</v>
      </c>
      <c r="GBD26" s="192">
        <f t="shared" si="74"/>
        <v>0</v>
      </c>
      <c r="GBE26" s="192">
        <f t="shared" si="74"/>
        <v>0</v>
      </c>
      <c r="GBF26" s="192">
        <f t="shared" si="74"/>
        <v>0</v>
      </c>
      <c r="GBG26" s="192">
        <f t="shared" si="74"/>
        <v>0</v>
      </c>
      <c r="GBH26" s="192">
        <f t="shared" si="74"/>
        <v>0</v>
      </c>
      <c r="GBI26" s="192">
        <f t="shared" si="74"/>
        <v>0</v>
      </c>
      <c r="GBJ26" s="192">
        <f t="shared" si="74"/>
        <v>0</v>
      </c>
      <c r="GBK26" s="192">
        <f t="shared" si="74"/>
        <v>0</v>
      </c>
      <c r="GBL26" s="192">
        <f t="shared" si="74"/>
        <v>0</v>
      </c>
      <c r="GBM26" s="192">
        <f t="shared" si="74"/>
        <v>0</v>
      </c>
      <c r="GBN26" s="192">
        <f t="shared" si="74"/>
        <v>0</v>
      </c>
      <c r="GBO26" s="192">
        <f t="shared" si="74"/>
        <v>0</v>
      </c>
      <c r="GBP26" s="192">
        <f t="shared" si="74"/>
        <v>0</v>
      </c>
      <c r="GBQ26" s="192">
        <f t="shared" si="74"/>
        <v>0</v>
      </c>
      <c r="GBR26" s="192">
        <f t="shared" si="74"/>
        <v>0</v>
      </c>
      <c r="GBS26" s="192">
        <f t="shared" si="74"/>
        <v>0</v>
      </c>
      <c r="GBT26" s="192">
        <f t="shared" ref="GBT26:GEE26" si="75">SUM(GBT27:GBT31)</f>
        <v>0</v>
      </c>
      <c r="GBU26" s="192">
        <f t="shared" si="75"/>
        <v>0</v>
      </c>
      <c r="GBV26" s="192">
        <f t="shared" si="75"/>
        <v>0</v>
      </c>
      <c r="GBW26" s="192">
        <f t="shared" si="75"/>
        <v>0</v>
      </c>
      <c r="GBX26" s="192">
        <f t="shared" si="75"/>
        <v>0</v>
      </c>
      <c r="GBY26" s="192">
        <f t="shared" si="75"/>
        <v>0</v>
      </c>
      <c r="GBZ26" s="192">
        <f t="shared" si="75"/>
        <v>0</v>
      </c>
      <c r="GCA26" s="192">
        <f t="shared" si="75"/>
        <v>0</v>
      </c>
      <c r="GCB26" s="192">
        <f t="shared" si="75"/>
        <v>0</v>
      </c>
      <c r="GCC26" s="192">
        <f t="shared" si="75"/>
        <v>0</v>
      </c>
      <c r="GCD26" s="192">
        <f t="shared" si="75"/>
        <v>0</v>
      </c>
      <c r="GCE26" s="192">
        <f t="shared" si="75"/>
        <v>0</v>
      </c>
      <c r="GCF26" s="192">
        <f t="shared" si="75"/>
        <v>0</v>
      </c>
      <c r="GCG26" s="192">
        <f t="shared" si="75"/>
        <v>0</v>
      </c>
      <c r="GCH26" s="192">
        <f t="shared" si="75"/>
        <v>0</v>
      </c>
      <c r="GCI26" s="192">
        <f t="shared" si="75"/>
        <v>0</v>
      </c>
      <c r="GCJ26" s="192">
        <f t="shared" si="75"/>
        <v>0</v>
      </c>
      <c r="GCK26" s="192">
        <f t="shared" si="75"/>
        <v>0</v>
      </c>
      <c r="GCL26" s="192">
        <f t="shared" si="75"/>
        <v>0</v>
      </c>
      <c r="GCM26" s="192">
        <f t="shared" si="75"/>
        <v>0</v>
      </c>
      <c r="GCN26" s="192">
        <f t="shared" si="75"/>
        <v>0</v>
      </c>
      <c r="GCO26" s="192">
        <f t="shared" si="75"/>
        <v>0</v>
      </c>
      <c r="GCP26" s="192">
        <f t="shared" si="75"/>
        <v>0</v>
      </c>
      <c r="GCQ26" s="192">
        <f t="shared" si="75"/>
        <v>0</v>
      </c>
      <c r="GCR26" s="192">
        <f t="shared" si="75"/>
        <v>0</v>
      </c>
      <c r="GCS26" s="192">
        <f t="shared" si="75"/>
        <v>0</v>
      </c>
      <c r="GCT26" s="192">
        <f t="shared" si="75"/>
        <v>0</v>
      </c>
      <c r="GCU26" s="192">
        <f t="shared" si="75"/>
        <v>0</v>
      </c>
      <c r="GCV26" s="192">
        <f t="shared" si="75"/>
        <v>0</v>
      </c>
      <c r="GCW26" s="192">
        <f t="shared" si="75"/>
        <v>0</v>
      </c>
      <c r="GCX26" s="192">
        <f t="shared" si="75"/>
        <v>0</v>
      </c>
      <c r="GCY26" s="192">
        <f t="shared" si="75"/>
        <v>0</v>
      </c>
      <c r="GCZ26" s="192">
        <f t="shared" si="75"/>
        <v>0</v>
      </c>
      <c r="GDA26" s="192">
        <f t="shared" si="75"/>
        <v>0</v>
      </c>
      <c r="GDB26" s="192">
        <f t="shared" si="75"/>
        <v>0</v>
      </c>
      <c r="GDC26" s="192">
        <f t="shared" si="75"/>
        <v>0</v>
      </c>
      <c r="GDD26" s="192">
        <f t="shared" si="75"/>
        <v>0</v>
      </c>
      <c r="GDE26" s="192">
        <f t="shared" si="75"/>
        <v>0</v>
      </c>
      <c r="GDF26" s="192">
        <f t="shared" si="75"/>
        <v>0</v>
      </c>
      <c r="GDG26" s="192">
        <f t="shared" si="75"/>
        <v>0</v>
      </c>
      <c r="GDH26" s="192">
        <f t="shared" si="75"/>
        <v>0</v>
      </c>
      <c r="GDI26" s="192">
        <f t="shared" si="75"/>
        <v>0</v>
      </c>
      <c r="GDJ26" s="192">
        <f t="shared" si="75"/>
        <v>0</v>
      </c>
      <c r="GDK26" s="192">
        <f t="shared" si="75"/>
        <v>0</v>
      </c>
      <c r="GDL26" s="192">
        <f t="shared" si="75"/>
        <v>0</v>
      </c>
      <c r="GDM26" s="192">
        <f t="shared" si="75"/>
        <v>0</v>
      </c>
      <c r="GDN26" s="192">
        <f t="shared" si="75"/>
        <v>0</v>
      </c>
      <c r="GDO26" s="192">
        <f t="shared" si="75"/>
        <v>0</v>
      </c>
      <c r="GDP26" s="192">
        <f t="shared" si="75"/>
        <v>0</v>
      </c>
      <c r="GDQ26" s="192">
        <f t="shared" si="75"/>
        <v>0</v>
      </c>
      <c r="GDR26" s="192">
        <f t="shared" si="75"/>
        <v>0</v>
      </c>
      <c r="GDS26" s="192">
        <f t="shared" si="75"/>
        <v>0</v>
      </c>
      <c r="GDT26" s="192">
        <f t="shared" si="75"/>
        <v>0</v>
      </c>
      <c r="GDU26" s="192">
        <f t="shared" si="75"/>
        <v>0</v>
      </c>
      <c r="GDV26" s="192">
        <f t="shared" si="75"/>
        <v>0</v>
      </c>
      <c r="GDW26" s="192">
        <f t="shared" si="75"/>
        <v>0</v>
      </c>
      <c r="GDX26" s="192">
        <f t="shared" si="75"/>
        <v>0</v>
      </c>
      <c r="GDY26" s="192">
        <f t="shared" si="75"/>
        <v>0</v>
      </c>
      <c r="GDZ26" s="192">
        <f t="shared" si="75"/>
        <v>0</v>
      </c>
      <c r="GEA26" s="192">
        <f t="shared" si="75"/>
        <v>0</v>
      </c>
      <c r="GEB26" s="192">
        <f t="shared" si="75"/>
        <v>0</v>
      </c>
      <c r="GEC26" s="192">
        <f t="shared" si="75"/>
        <v>0</v>
      </c>
      <c r="GED26" s="192">
        <f t="shared" si="75"/>
        <v>0</v>
      </c>
      <c r="GEE26" s="192">
        <f t="shared" si="75"/>
        <v>0</v>
      </c>
      <c r="GEF26" s="192">
        <f t="shared" ref="GEF26:GGQ26" si="76">SUM(GEF27:GEF31)</f>
        <v>0</v>
      </c>
      <c r="GEG26" s="192">
        <f t="shared" si="76"/>
        <v>0</v>
      </c>
      <c r="GEH26" s="192">
        <f t="shared" si="76"/>
        <v>0</v>
      </c>
      <c r="GEI26" s="192">
        <f t="shared" si="76"/>
        <v>0</v>
      </c>
      <c r="GEJ26" s="192">
        <f t="shared" si="76"/>
        <v>0</v>
      </c>
      <c r="GEK26" s="192">
        <f t="shared" si="76"/>
        <v>0</v>
      </c>
      <c r="GEL26" s="192">
        <f t="shared" si="76"/>
        <v>0</v>
      </c>
      <c r="GEM26" s="192">
        <f t="shared" si="76"/>
        <v>0</v>
      </c>
      <c r="GEN26" s="192">
        <f t="shared" si="76"/>
        <v>0</v>
      </c>
      <c r="GEO26" s="192">
        <f t="shared" si="76"/>
        <v>0</v>
      </c>
      <c r="GEP26" s="192">
        <f t="shared" si="76"/>
        <v>0</v>
      </c>
      <c r="GEQ26" s="192">
        <f t="shared" si="76"/>
        <v>0</v>
      </c>
      <c r="GER26" s="192">
        <f t="shared" si="76"/>
        <v>0</v>
      </c>
      <c r="GES26" s="192">
        <f t="shared" si="76"/>
        <v>0</v>
      </c>
      <c r="GET26" s="192">
        <f t="shared" si="76"/>
        <v>0</v>
      </c>
      <c r="GEU26" s="192">
        <f t="shared" si="76"/>
        <v>0</v>
      </c>
      <c r="GEV26" s="192">
        <f t="shared" si="76"/>
        <v>0</v>
      </c>
      <c r="GEW26" s="192">
        <f t="shared" si="76"/>
        <v>0</v>
      </c>
      <c r="GEX26" s="192">
        <f t="shared" si="76"/>
        <v>0</v>
      </c>
      <c r="GEY26" s="192">
        <f t="shared" si="76"/>
        <v>0</v>
      </c>
      <c r="GEZ26" s="192">
        <f t="shared" si="76"/>
        <v>0</v>
      </c>
      <c r="GFA26" s="192">
        <f t="shared" si="76"/>
        <v>0</v>
      </c>
      <c r="GFB26" s="192">
        <f t="shared" si="76"/>
        <v>0</v>
      </c>
      <c r="GFC26" s="192">
        <f t="shared" si="76"/>
        <v>0</v>
      </c>
      <c r="GFD26" s="192">
        <f t="shared" si="76"/>
        <v>0</v>
      </c>
      <c r="GFE26" s="192">
        <f t="shared" si="76"/>
        <v>0</v>
      </c>
      <c r="GFF26" s="192">
        <f t="shared" si="76"/>
        <v>0</v>
      </c>
      <c r="GFG26" s="192">
        <f t="shared" si="76"/>
        <v>0</v>
      </c>
      <c r="GFH26" s="192">
        <f t="shared" si="76"/>
        <v>0</v>
      </c>
      <c r="GFI26" s="192">
        <f t="shared" si="76"/>
        <v>0</v>
      </c>
      <c r="GFJ26" s="192">
        <f t="shared" si="76"/>
        <v>0</v>
      </c>
      <c r="GFK26" s="192">
        <f t="shared" si="76"/>
        <v>0</v>
      </c>
      <c r="GFL26" s="192">
        <f t="shared" si="76"/>
        <v>0</v>
      </c>
      <c r="GFM26" s="192">
        <f t="shared" si="76"/>
        <v>0</v>
      </c>
      <c r="GFN26" s="192">
        <f t="shared" si="76"/>
        <v>0</v>
      </c>
      <c r="GFO26" s="192">
        <f t="shared" si="76"/>
        <v>0</v>
      </c>
      <c r="GFP26" s="192">
        <f t="shared" si="76"/>
        <v>0</v>
      </c>
      <c r="GFQ26" s="192">
        <f t="shared" si="76"/>
        <v>0</v>
      </c>
      <c r="GFR26" s="192">
        <f t="shared" si="76"/>
        <v>0</v>
      </c>
      <c r="GFS26" s="192">
        <f t="shared" si="76"/>
        <v>0</v>
      </c>
      <c r="GFT26" s="192">
        <f t="shared" si="76"/>
        <v>0</v>
      </c>
      <c r="GFU26" s="192">
        <f t="shared" si="76"/>
        <v>0</v>
      </c>
      <c r="GFV26" s="192">
        <f t="shared" si="76"/>
        <v>0</v>
      </c>
      <c r="GFW26" s="192">
        <f t="shared" si="76"/>
        <v>0</v>
      </c>
      <c r="GFX26" s="192">
        <f t="shared" si="76"/>
        <v>0</v>
      </c>
      <c r="GFY26" s="192">
        <f t="shared" si="76"/>
        <v>0</v>
      </c>
      <c r="GFZ26" s="192">
        <f t="shared" si="76"/>
        <v>0</v>
      </c>
      <c r="GGA26" s="192">
        <f t="shared" si="76"/>
        <v>0</v>
      </c>
      <c r="GGB26" s="192">
        <f t="shared" si="76"/>
        <v>0</v>
      </c>
      <c r="GGC26" s="192">
        <f t="shared" si="76"/>
        <v>0</v>
      </c>
      <c r="GGD26" s="192">
        <f t="shared" si="76"/>
        <v>0</v>
      </c>
      <c r="GGE26" s="192">
        <f t="shared" si="76"/>
        <v>0</v>
      </c>
      <c r="GGF26" s="192">
        <f t="shared" si="76"/>
        <v>0</v>
      </c>
      <c r="GGG26" s="192">
        <f t="shared" si="76"/>
        <v>0</v>
      </c>
      <c r="GGH26" s="192">
        <f t="shared" si="76"/>
        <v>0</v>
      </c>
      <c r="GGI26" s="192">
        <f t="shared" si="76"/>
        <v>0</v>
      </c>
      <c r="GGJ26" s="192">
        <f t="shared" si="76"/>
        <v>0</v>
      </c>
      <c r="GGK26" s="192">
        <f t="shared" si="76"/>
        <v>0</v>
      </c>
      <c r="GGL26" s="192">
        <f t="shared" si="76"/>
        <v>0</v>
      </c>
      <c r="GGM26" s="192">
        <f t="shared" si="76"/>
        <v>0</v>
      </c>
      <c r="GGN26" s="192">
        <f t="shared" si="76"/>
        <v>0</v>
      </c>
      <c r="GGO26" s="192">
        <f t="shared" si="76"/>
        <v>0</v>
      </c>
      <c r="GGP26" s="192">
        <f t="shared" si="76"/>
        <v>0</v>
      </c>
      <c r="GGQ26" s="192">
        <f t="shared" si="76"/>
        <v>0</v>
      </c>
      <c r="GGR26" s="192">
        <f t="shared" ref="GGR26:GJC26" si="77">SUM(GGR27:GGR31)</f>
        <v>0</v>
      </c>
      <c r="GGS26" s="192">
        <f t="shared" si="77"/>
        <v>0</v>
      </c>
      <c r="GGT26" s="192">
        <f t="shared" si="77"/>
        <v>0</v>
      </c>
      <c r="GGU26" s="192">
        <f t="shared" si="77"/>
        <v>0</v>
      </c>
      <c r="GGV26" s="192">
        <f t="shared" si="77"/>
        <v>0</v>
      </c>
      <c r="GGW26" s="192">
        <f t="shared" si="77"/>
        <v>0</v>
      </c>
      <c r="GGX26" s="192">
        <f t="shared" si="77"/>
        <v>0</v>
      </c>
      <c r="GGY26" s="192">
        <f t="shared" si="77"/>
        <v>0</v>
      </c>
      <c r="GGZ26" s="192">
        <f t="shared" si="77"/>
        <v>0</v>
      </c>
      <c r="GHA26" s="192">
        <f t="shared" si="77"/>
        <v>0</v>
      </c>
      <c r="GHB26" s="192">
        <f t="shared" si="77"/>
        <v>0</v>
      </c>
      <c r="GHC26" s="192">
        <f t="shared" si="77"/>
        <v>0</v>
      </c>
      <c r="GHD26" s="192">
        <f t="shared" si="77"/>
        <v>0</v>
      </c>
      <c r="GHE26" s="192">
        <f t="shared" si="77"/>
        <v>0</v>
      </c>
      <c r="GHF26" s="192">
        <f t="shared" si="77"/>
        <v>0</v>
      </c>
      <c r="GHG26" s="192">
        <f t="shared" si="77"/>
        <v>0</v>
      </c>
      <c r="GHH26" s="192">
        <f t="shared" si="77"/>
        <v>0</v>
      </c>
      <c r="GHI26" s="192">
        <f t="shared" si="77"/>
        <v>0</v>
      </c>
      <c r="GHJ26" s="192">
        <f t="shared" si="77"/>
        <v>0</v>
      </c>
      <c r="GHK26" s="192">
        <f t="shared" si="77"/>
        <v>0</v>
      </c>
      <c r="GHL26" s="192">
        <f t="shared" si="77"/>
        <v>0</v>
      </c>
      <c r="GHM26" s="192">
        <f t="shared" si="77"/>
        <v>0</v>
      </c>
      <c r="GHN26" s="192">
        <f t="shared" si="77"/>
        <v>0</v>
      </c>
      <c r="GHO26" s="192">
        <f t="shared" si="77"/>
        <v>0</v>
      </c>
      <c r="GHP26" s="192">
        <f t="shared" si="77"/>
        <v>0</v>
      </c>
      <c r="GHQ26" s="192">
        <f t="shared" si="77"/>
        <v>0</v>
      </c>
      <c r="GHR26" s="192">
        <f t="shared" si="77"/>
        <v>0</v>
      </c>
      <c r="GHS26" s="192">
        <f t="shared" si="77"/>
        <v>0</v>
      </c>
      <c r="GHT26" s="192">
        <f t="shared" si="77"/>
        <v>0</v>
      </c>
      <c r="GHU26" s="192">
        <f t="shared" si="77"/>
        <v>0</v>
      </c>
      <c r="GHV26" s="192">
        <f t="shared" si="77"/>
        <v>0</v>
      </c>
      <c r="GHW26" s="192">
        <f t="shared" si="77"/>
        <v>0</v>
      </c>
      <c r="GHX26" s="192">
        <f t="shared" si="77"/>
        <v>0</v>
      </c>
      <c r="GHY26" s="192">
        <f t="shared" si="77"/>
        <v>0</v>
      </c>
      <c r="GHZ26" s="192">
        <f t="shared" si="77"/>
        <v>0</v>
      </c>
      <c r="GIA26" s="192">
        <f t="shared" si="77"/>
        <v>0</v>
      </c>
      <c r="GIB26" s="192">
        <f t="shared" si="77"/>
        <v>0</v>
      </c>
      <c r="GIC26" s="192">
        <f t="shared" si="77"/>
        <v>0</v>
      </c>
      <c r="GID26" s="192">
        <f t="shared" si="77"/>
        <v>0</v>
      </c>
      <c r="GIE26" s="192">
        <f t="shared" si="77"/>
        <v>0</v>
      </c>
      <c r="GIF26" s="192">
        <f t="shared" si="77"/>
        <v>0</v>
      </c>
      <c r="GIG26" s="192">
        <f t="shared" si="77"/>
        <v>0</v>
      </c>
      <c r="GIH26" s="192">
        <f t="shared" si="77"/>
        <v>0</v>
      </c>
      <c r="GII26" s="192">
        <f t="shared" si="77"/>
        <v>0</v>
      </c>
      <c r="GIJ26" s="192">
        <f t="shared" si="77"/>
        <v>0</v>
      </c>
      <c r="GIK26" s="192">
        <f t="shared" si="77"/>
        <v>0</v>
      </c>
      <c r="GIL26" s="192">
        <f t="shared" si="77"/>
        <v>0</v>
      </c>
      <c r="GIM26" s="192">
        <f t="shared" si="77"/>
        <v>0</v>
      </c>
      <c r="GIN26" s="192">
        <f t="shared" si="77"/>
        <v>0</v>
      </c>
      <c r="GIO26" s="192">
        <f t="shared" si="77"/>
        <v>0</v>
      </c>
      <c r="GIP26" s="192">
        <f t="shared" si="77"/>
        <v>0</v>
      </c>
      <c r="GIQ26" s="192">
        <f t="shared" si="77"/>
        <v>0</v>
      </c>
      <c r="GIR26" s="192">
        <f t="shared" si="77"/>
        <v>0</v>
      </c>
      <c r="GIS26" s="192">
        <f t="shared" si="77"/>
        <v>0</v>
      </c>
      <c r="GIT26" s="192">
        <f t="shared" si="77"/>
        <v>0</v>
      </c>
      <c r="GIU26" s="192">
        <f t="shared" si="77"/>
        <v>0</v>
      </c>
      <c r="GIV26" s="192">
        <f t="shared" si="77"/>
        <v>0</v>
      </c>
      <c r="GIW26" s="192">
        <f t="shared" si="77"/>
        <v>0</v>
      </c>
      <c r="GIX26" s="192">
        <f t="shared" si="77"/>
        <v>0</v>
      </c>
      <c r="GIY26" s="192">
        <f t="shared" si="77"/>
        <v>0</v>
      </c>
      <c r="GIZ26" s="192">
        <f t="shared" si="77"/>
        <v>0</v>
      </c>
      <c r="GJA26" s="192">
        <f t="shared" si="77"/>
        <v>0</v>
      </c>
      <c r="GJB26" s="192">
        <f t="shared" si="77"/>
        <v>0</v>
      </c>
      <c r="GJC26" s="192">
        <f t="shared" si="77"/>
        <v>0</v>
      </c>
      <c r="GJD26" s="192">
        <f t="shared" ref="GJD26:GLO26" si="78">SUM(GJD27:GJD31)</f>
        <v>0</v>
      </c>
      <c r="GJE26" s="192">
        <f t="shared" si="78"/>
        <v>0</v>
      </c>
      <c r="GJF26" s="192">
        <f t="shared" si="78"/>
        <v>0</v>
      </c>
      <c r="GJG26" s="192">
        <f t="shared" si="78"/>
        <v>0</v>
      </c>
      <c r="GJH26" s="192">
        <f t="shared" si="78"/>
        <v>0</v>
      </c>
      <c r="GJI26" s="192">
        <f t="shared" si="78"/>
        <v>0</v>
      </c>
      <c r="GJJ26" s="192">
        <f t="shared" si="78"/>
        <v>0</v>
      </c>
      <c r="GJK26" s="192">
        <f t="shared" si="78"/>
        <v>0</v>
      </c>
      <c r="GJL26" s="192">
        <f t="shared" si="78"/>
        <v>0</v>
      </c>
      <c r="GJM26" s="192">
        <f t="shared" si="78"/>
        <v>0</v>
      </c>
      <c r="GJN26" s="192">
        <f t="shared" si="78"/>
        <v>0</v>
      </c>
      <c r="GJO26" s="192">
        <f t="shared" si="78"/>
        <v>0</v>
      </c>
      <c r="GJP26" s="192">
        <f t="shared" si="78"/>
        <v>0</v>
      </c>
      <c r="GJQ26" s="192">
        <f t="shared" si="78"/>
        <v>0</v>
      </c>
      <c r="GJR26" s="192">
        <f t="shared" si="78"/>
        <v>0</v>
      </c>
      <c r="GJS26" s="192">
        <f t="shared" si="78"/>
        <v>0</v>
      </c>
      <c r="GJT26" s="192">
        <f t="shared" si="78"/>
        <v>0</v>
      </c>
      <c r="GJU26" s="192">
        <f t="shared" si="78"/>
        <v>0</v>
      </c>
      <c r="GJV26" s="192">
        <f t="shared" si="78"/>
        <v>0</v>
      </c>
      <c r="GJW26" s="192">
        <f t="shared" si="78"/>
        <v>0</v>
      </c>
      <c r="GJX26" s="192">
        <f t="shared" si="78"/>
        <v>0</v>
      </c>
      <c r="GJY26" s="192">
        <f t="shared" si="78"/>
        <v>0</v>
      </c>
      <c r="GJZ26" s="192">
        <f t="shared" si="78"/>
        <v>0</v>
      </c>
      <c r="GKA26" s="192">
        <f t="shared" si="78"/>
        <v>0</v>
      </c>
      <c r="GKB26" s="192">
        <f t="shared" si="78"/>
        <v>0</v>
      </c>
      <c r="GKC26" s="192">
        <f t="shared" si="78"/>
        <v>0</v>
      </c>
      <c r="GKD26" s="192">
        <f t="shared" si="78"/>
        <v>0</v>
      </c>
      <c r="GKE26" s="192">
        <f t="shared" si="78"/>
        <v>0</v>
      </c>
      <c r="GKF26" s="192">
        <f t="shared" si="78"/>
        <v>0</v>
      </c>
      <c r="GKG26" s="192">
        <f t="shared" si="78"/>
        <v>0</v>
      </c>
      <c r="GKH26" s="192">
        <f t="shared" si="78"/>
        <v>0</v>
      </c>
      <c r="GKI26" s="192">
        <f t="shared" si="78"/>
        <v>0</v>
      </c>
      <c r="GKJ26" s="192">
        <f t="shared" si="78"/>
        <v>0</v>
      </c>
      <c r="GKK26" s="192">
        <f t="shared" si="78"/>
        <v>0</v>
      </c>
      <c r="GKL26" s="192">
        <f t="shared" si="78"/>
        <v>0</v>
      </c>
      <c r="GKM26" s="192">
        <f t="shared" si="78"/>
        <v>0</v>
      </c>
      <c r="GKN26" s="192">
        <f t="shared" si="78"/>
        <v>0</v>
      </c>
      <c r="GKO26" s="192">
        <f t="shared" si="78"/>
        <v>0</v>
      </c>
      <c r="GKP26" s="192">
        <f t="shared" si="78"/>
        <v>0</v>
      </c>
      <c r="GKQ26" s="192">
        <f t="shared" si="78"/>
        <v>0</v>
      </c>
      <c r="GKR26" s="192">
        <f t="shared" si="78"/>
        <v>0</v>
      </c>
      <c r="GKS26" s="192">
        <f t="shared" si="78"/>
        <v>0</v>
      </c>
      <c r="GKT26" s="192">
        <f t="shared" si="78"/>
        <v>0</v>
      </c>
      <c r="GKU26" s="192">
        <f t="shared" si="78"/>
        <v>0</v>
      </c>
      <c r="GKV26" s="192">
        <f t="shared" si="78"/>
        <v>0</v>
      </c>
      <c r="GKW26" s="192">
        <f t="shared" si="78"/>
        <v>0</v>
      </c>
      <c r="GKX26" s="192">
        <f t="shared" si="78"/>
        <v>0</v>
      </c>
      <c r="GKY26" s="192">
        <f t="shared" si="78"/>
        <v>0</v>
      </c>
      <c r="GKZ26" s="192">
        <f t="shared" si="78"/>
        <v>0</v>
      </c>
      <c r="GLA26" s="192">
        <f t="shared" si="78"/>
        <v>0</v>
      </c>
      <c r="GLB26" s="192">
        <f t="shared" si="78"/>
        <v>0</v>
      </c>
      <c r="GLC26" s="192">
        <f t="shared" si="78"/>
        <v>0</v>
      </c>
      <c r="GLD26" s="192">
        <f t="shared" si="78"/>
        <v>0</v>
      </c>
      <c r="GLE26" s="192">
        <f t="shared" si="78"/>
        <v>0</v>
      </c>
      <c r="GLF26" s="192">
        <f t="shared" si="78"/>
        <v>0</v>
      </c>
      <c r="GLG26" s="192">
        <f t="shared" si="78"/>
        <v>0</v>
      </c>
      <c r="GLH26" s="192">
        <f t="shared" si="78"/>
        <v>0</v>
      </c>
      <c r="GLI26" s="192">
        <f t="shared" si="78"/>
        <v>0</v>
      </c>
      <c r="GLJ26" s="192">
        <f t="shared" si="78"/>
        <v>0</v>
      </c>
      <c r="GLK26" s="192">
        <f t="shared" si="78"/>
        <v>0</v>
      </c>
      <c r="GLL26" s="192">
        <f t="shared" si="78"/>
        <v>0</v>
      </c>
      <c r="GLM26" s="192">
        <f t="shared" si="78"/>
        <v>0</v>
      </c>
      <c r="GLN26" s="192">
        <f t="shared" si="78"/>
        <v>0</v>
      </c>
      <c r="GLO26" s="192">
        <f t="shared" si="78"/>
        <v>0</v>
      </c>
      <c r="GLP26" s="192">
        <f t="shared" ref="GLP26:GOA26" si="79">SUM(GLP27:GLP31)</f>
        <v>0</v>
      </c>
      <c r="GLQ26" s="192">
        <f t="shared" si="79"/>
        <v>0</v>
      </c>
      <c r="GLR26" s="192">
        <f t="shared" si="79"/>
        <v>0</v>
      </c>
      <c r="GLS26" s="192">
        <f t="shared" si="79"/>
        <v>0</v>
      </c>
      <c r="GLT26" s="192">
        <f t="shared" si="79"/>
        <v>0</v>
      </c>
      <c r="GLU26" s="192">
        <f t="shared" si="79"/>
        <v>0</v>
      </c>
      <c r="GLV26" s="192">
        <f t="shared" si="79"/>
        <v>0</v>
      </c>
      <c r="GLW26" s="192">
        <f t="shared" si="79"/>
        <v>0</v>
      </c>
      <c r="GLX26" s="192">
        <f t="shared" si="79"/>
        <v>0</v>
      </c>
      <c r="GLY26" s="192">
        <f t="shared" si="79"/>
        <v>0</v>
      </c>
      <c r="GLZ26" s="192">
        <f t="shared" si="79"/>
        <v>0</v>
      </c>
      <c r="GMA26" s="192">
        <f t="shared" si="79"/>
        <v>0</v>
      </c>
      <c r="GMB26" s="192">
        <f t="shared" si="79"/>
        <v>0</v>
      </c>
      <c r="GMC26" s="192">
        <f t="shared" si="79"/>
        <v>0</v>
      </c>
      <c r="GMD26" s="192">
        <f t="shared" si="79"/>
        <v>0</v>
      </c>
      <c r="GME26" s="192">
        <f t="shared" si="79"/>
        <v>0</v>
      </c>
      <c r="GMF26" s="192">
        <f t="shared" si="79"/>
        <v>0</v>
      </c>
      <c r="GMG26" s="192">
        <f t="shared" si="79"/>
        <v>0</v>
      </c>
      <c r="GMH26" s="192">
        <f t="shared" si="79"/>
        <v>0</v>
      </c>
      <c r="GMI26" s="192">
        <f t="shared" si="79"/>
        <v>0</v>
      </c>
      <c r="GMJ26" s="192">
        <f t="shared" si="79"/>
        <v>0</v>
      </c>
      <c r="GMK26" s="192">
        <f t="shared" si="79"/>
        <v>0</v>
      </c>
      <c r="GML26" s="192">
        <f t="shared" si="79"/>
        <v>0</v>
      </c>
      <c r="GMM26" s="192">
        <f t="shared" si="79"/>
        <v>0</v>
      </c>
      <c r="GMN26" s="192">
        <f t="shared" si="79"/>
        <v>0</v>
      </c>
      <c r="GMO26" s="192">
        <f t="shared" si="79"/>
        <v>0</v>
      </c>
      <c r="GMP26" s="192">
        <f t="shared" si="79"/>
        <v>0</v>
      </c>
      <c r="GMQ26" s="192">
        <f t="shared" si="79"/>
        <v>0</v>
      </c>
      <c r="GMR26" s="192">
        <f t="shared" si="79"/>
        <v>0</v>
      </c>
      <c r="GMS26" s="192">
        <f t="shared" si="79"/>
        <v>0</v>
      </c>
      <c r="GMT26" s="192">
        <f t="shared" si="79"/>
        <v>0</v>
      </c>
      <c r="GMU26" s="192">
        <f t="shared" si="79"/>
        <v>0</v>
      </c>
      <c r="GMV26" s="192">
        <f t="shared" si="79"/>
        <v>0</v>
      </c>
      <c r="GMW26" s="192">
        <f t="shared" si="79"/>
        <v>0</v>
      </c>
      <c r="GMX26" s="192">
        <f t="shared" si="79"/>
        <v>0</v>
      </c>
      <c r="GMY26" s="192">
        <f t="shared" si="79"/>
        <v>0</v>
      </c>
      <c r="GMZ26" s="192">
        <f t="shared" si="79"/>
        <v>0</v>
      </c>
      <c r="GNA26" s="192">
        <f t="shared" si="79"/>
        <v>0</v>
      </c>
      <c r="GNB26" s="192">
        <f t="shared" si="79"/>
        <v>0</v>
      </c>
      <c r="GNC26" s="192">
        <f t="shared" si="79"/>
        <v>0</v>
      </c>
      <c r="GND26" s="192">
        <f t="shared" si="79"/>
        <v>0</v>
      </c>
      <c r="GNE26" s="192">
        <f t="shared" si="79"/>
        <v>0</v>
      </c>
      <c r="GNF26" s="192">
        <f t="shared" si="79"/>
        <v>0</v>
      </c>
      <c r="GNG26" s="192">
        <f t="shared" si="79"/>
        <v>0</v>
      </c>
      <c r="GNH26" s="192">
        <f t="shared" si="79"/>
        <v>0</v>
      </c>
      <c r="GNI26" s="192">
        <f t="shared" si="79"/>
        <v>0</v>
      </c>
      <c r="GNJ26" s="192">
        <f t="shared" si="79"/>
        <v>0</v>
      </c>
      <c r="GNK26" s="192">
        <f t="shared" si="79"/>
        <v>0</v>
      </c>
      <c r="GNL26" s="192">
        <f t="shared" si="79"/>
        <v>0</v>
      </c>
      <c r="GNM26" s="192">
        <f t="shared" si="79"/>
        <v>0</v>
      </c>
      <c r="GNN26" s="192">
        <f t="shared" si="79"/>
        <v>0</v>
      </c>
      <c r="GNO26" s="192">
        <f t="shared" si="79"/>
        <v>0</v>
      </c>
      <c r="GNP26" s="192">
        <f t="shared" si="79"/>
        <v>0</v>
      </c>
      <c r="GNQ26" s="192">
        <f t="shared" si="79"/>
        <v>0</v>
      </c>
      <c r="GNR26" s="192">
        <f t="shared" si="79"/>
        <v>0</v>
      </c>
      <c r="GNS26" s="192">
        <f t="shared" si="79"/>
        <v>0</v>
      </c>
      <c r="GNT26" s="192">
        <f t="shared" si="79"/>
        <v>0</v>
      </c>
      <c r="GNU26" s="192">
        <f t="shared" si="79"/>
        <v>0</v>
      </c>
      <c r="GNV26" s="192">
        <f t="shared" si="79"/>
        <v>0</v>
      </c>
      <c r="GNW26" s="192">
        <f t="shared" si="79"/>
        <v>0</v>
      </c>
      <c r="GNX26" s="192">
        <f t="shared" si="79"/>
        <v>0</v>
      </c>
      <c r="GNY26" s="192">
        <f t="shared" si="79"/>
        <v>0</v>
      </c>
      <c r="GNZ26" s="192">
        <f t="shared" si="79"/>
        <v>0</v>
      </c>
      <c r="GOA26" s="192">
        <f t="shared" si="79"/>
        <v>0</v>
      </c>
      <c r="GOB26" s="192">
        <f t="shared" ref="GOB26:GQM26" si="80">SUM(GOB27:GOB31)</f>
        <v>0</v>
      </c>
      <c r="GOC26" s="192">
        <f t="shared" si="80"/>
        <v>0</v>
      </c>
      <c r="GOD26" s="192">
        <f t="shared" si="80"/>
        <v>0</v>
      </c>
      <c r="GOE26" s="192">
        <f t="shared" si="80"/>
        <v>0</v>
      </c>
      <c r="GOF26" s="192">
        <f t="shared" si="80"/>
        <v>0</v>
      </c>
      <c r="GOG26" s="192">
        <f t="shared" si="80"/>
        <v>0</v>
      </c>
      <c r="GOH26" s="192">
        <f t="shared" si="80"/>
        <v>0</v>
      </c>
      <c r="GOI26" s="192">
        <f t="shared" si="80"/>
        <v>0</v>
      </c>
      <c r="GOJ26" s="192">
        <f t="shared" si="80"/>
        <v>0</v>
      </c>
      <c r="GOK26" s="192">
        <f t="shared" si="80"/>
        <v>0</v>
      </c>
      <c r="GOL26" s="192">
        <f t="shared" si="80"/>
        <v>0</v>
      </c>
      <c r="GOM26" s="192">
        <f t="shared" si="80"/>
        <v>0</v>
      </c>
      <c r="GON26" s="192">
        <f t="shared" si="80"/>
        <v>0</v>
      </c>
      <c r="GOO26" s="192">
        <f t="shared" si="80"/>
        <v>0</v>
      </c>
      <c r="GOP26" s="192">
        <f t="shared" si="80"/>
        <v>0</v>
      </c>
      <c r="GOQ26" s="192">
        <f t="shared" si="80"/>
        <v>0</v>
      </c>
      <c r="GOR26" s="192">
        <f t="shared" si="80"/>
        <v>0</v>
      </c>
      <c r="GOS26" s="192">
        <f t="shared" si="80"/>
        <v>0</v>
      </c>
      <c r="GOT26" s="192">
        <f t="shared" si="80"/>
        <v>0</v>
      </c>
      <c r="GOU26" s="192">
        <f t="shared" si="80"/>
        <v>0</v>
      </c>
      <c r="GOV26" s="192">
        <f t="shared" si="80"/>
        <v>0</v>
      </c>
      <c r="GOW26" s="192">
        <f t="shared" si="80"/>
        <v>0</v>
      </c>
      <c r="GOX26" s="192">
        <f t="shared" si="80"/>
        <v>0</v>
      </c>
      <c r="GOY26" s="192">
        <f t="shared" si="80"/>
        <v>0</v>
      </c>
      <c r="GOZ26" s="192">
        <f t="shared" si="80"/>
        <v>0</v>
      </c>
      <c r="GPA26" s="192">
        <f t="shared" si="80"/>
        <v>0</v>
      </c>
      <c r="GPB26" s="192">
        <f t="shared" si="80"/>
        <v>0</v>
      </c>
      <c r="GPC26" s="192">
        <f t="shared" si="80"/>
        <v>0</v>
      </c>
      <c r="GPD26" s="192">
        <f t="shared" si="80"/>
        <v>0</v>
      </c>
      <c r="GPE26" s="192">
        <f t="shared" si="80"/>
        <v>0</v>
      </c>
      <c r="GPF26" s="192">
        <f t="shared" si="80"/>
        <v>0</v>
      </c>
      <c r="GPG26" s="192">
        <f t="shared" si="80"/>
        <v>0</v>
      </c>
      <c r="GPH26" s="192">
        <f t="shared" si="80"/>
        <v>0</v>
      </c>
      <c r="GPI26" s="192">
        <f t="shared" si="80"/>
        <v>0</v>
      </c>
      <c r="GPJ26" s="192">
        <f t="shared" si="80"/>
        <v>0</v>
      </c>
      <c r="GPK26" s="192">
        <f t="shared" si="80"/>
        <v>0</v>
      </c>
      <c r="GPL26" s="192">
        <f t="shared" si="80"/>
        <v>0</v>
      </c>
      <c r="GPM26" s="192">
        <f t="shared" si="80"/>
        <v>0</v>
      </c>
      <c r="GPN26" s="192">
        <f t="shared" si="80"/>
        <v>0</v>
      </c>
      <c r="GPO26" s="192">
        <f t="shared" si="80"/>
        <v>0</v>
      </c>
      <c r="GPP26" s="192">
        <f t="shared" si="80"/>
        <v>0</v>
      </c>
      <c r="GPQ26" s="192">
        <f t="shared" si="80"/>
        <v>0</v>
      </c>
      <c r="GPR26" s="192">
        <f t="shared" si="80"/>
        <v>0</v>
      </c>
      <c r="GPS26" s="192">
        <f t="shared" si="80"/>
        <v>0</v>
      </c>
      <c r="GPT26" s="192">
        <f t="shared" si="80"/>
        <v>0</v>
      </c>
      <c r="GPU26" s="192">
        <f t="shared" si="80"/>
        <v>0</v>
      </c>
      <c r="GPV26" s="192">
        <f t="shared" si="80"/>
        <v>0</v>
      </c>
      <c r="GPW26" s="192">
        <f t="shared" si="80"/>
        <v>0</v>
      </c>
      <c r="GPX26" s="192">
        <f t="shared" si="80"/>
        <v>0</v>
      </c>
      <c r="GPY26" s="192">
        <f t="shared" si="80"/>
        <v>0</v>
      </c>
      <c r="GPZ26" s="192">
        <f t="shared" si="80"/>
        <v>0</v>
      </c>
      <c r="GQA26" s="192">
        <f t="shared" si="80"/>
        <v>0</v>
      </c>
      <c r="GQB26" s="192">
        <f t="shared" si="80"/>
        <v>0</v>
      </c>
      <c r="GQC26" s="192">
        <f t="shared" si="80"/>
        <v>0</v>
      </c>
      <c r="GQD26" s="192">
        <f t="shared" si="80"/>
        <v>0</v>
      </c>
      <c r="GQE26" s="192">
        <f t="shared" si="80"/>
        <v>0</v>
      </c>
      <c r="GQF26" s="192">
        <f t="shared" si="80"/>
        <v>0</v>
      </c>
      <c r="GQG26" s="192">
        <f t="shared" si="80"/>
        <v>0</v>
      </c>
      <c r="GQH26" s="192">
        <f t="shared" si="80"/>
        <v>0</v>
      </c>
      <c r="GQI26" s="192">
        <f t="shared" si="80"/>
        <v>0</v>
      </c>
      <c r="GQJ26" s="192">
        <f t="shared" si="80"/>
        <v>0</v>
      </c>
      <c r="GQK26" s="192">
        <f t="shared" si="80"/>
        <v>0</v>
      </c>
      <c r="GQL26" s="192">
        <f t="shared" si="80"/>
        <v>0</v>
      </c>
      <c r="GQM26" s="192">
        <f t="shared" si="80"/>
        <v>0</v>
      </c>
      <c r="GQN26" s="192">
        <f t="shared" ref="GQN26:GSY26" si="81">SUM(GQN27:GQN31)</f>
        <v>0</v>
      </c>
      <c r="GQO26" s="192">
        <f t="shared" si="81"/>
        <v>0</v>
      </c>
      <c r="GQP26" s="192">
        <f t="shared" si="81"/>
        <v>0</v>
      </c>
      <c r="GQQ26" s="192">
        <f t="shared" si="81"/>
        <v>0</v>
      </c>
      <c r="GQR26" s="192">
        <f t="shared" si="81"/>
        <v>0</v>
      </c>
      <c r="GQS26" s="192">
        <f t="shared" si="81"/>
        <v>0</v>
      </c>
      <c r="GQT26" s="192">
        <f t="shared" si="81"/>
        <v>0</v>
      </c>
      <c r="GQU26" s="192">
        <f t="shared" si="81"/>
        <v>0</v>
      </c>
      <c r="GQV26" s="192">
        <f t="shared" si="81"/>
        <v>0</v>
      </c>
      <c r="GQW26" s="192">
        <f t="shared" si="81"/>
        <v>0</v>
      </c>
      <c r="GQX26" s="192">
        <f t="shared" si="81"/>
        <v>0</v>
      </c>
      <c r="GQY26" s="192">
        <f t="shared" si="81"/>
        <v>0</v>
      </c>
      <c r="GQZ26" s="192">
        <f t="shared" si="81"/>
        <v>0</v>
      </c>
      <c r="GRA26" s="192">
        <f t="shared" si="81"/>
        <v>0</v>
      </c>
      <c r="GRB26" s="192">
        <f t="shared" si="81"/>
        <v>0</v>
      </c>
      <c r="GRC26" s="192">
        <f t="shared" si="81"/>
        <v>0</v>
      </c>
      <c r="GRD26" s="192">
        <f t="shared" si="81"/>
        <v>0</v>
      </c>
      <c r="GRE26" s="192">
        <f t="shared" si="81"/>
        <v>0</v>
      </c>
      <c r="GRF26" s="192">
        <f t="shared" si="81"/>
        <v>0</v>
      </c>
      <c r="GRG26" s="192">
        <f t="shared" si="81"/>
        <v>0</v>
      </c>
      <c r="GRH26" s="192">
        <f t="shared" si="81"/>
        <v>0</v>
      </c>
      <c r="GRI26" s="192">
        <f t="shared" si="81"/>
        <v>0</v>
      </c>
      <c r="GRJ26" s="192">
        <f t="shared" si="81"/>
        <v>0</v>
      </c>
      <c r="GRK26" s="192">
        <f t="shared" si="81"/>
        <v>0</v>
      </c>
      <c r="GRL26" s="192">
        <f t="shared" si="81"/>
        <v>0</v>
      </c>
      <c r="GRM26" s="192">
        <f t="shared" si="81"/>
        <v>0</v>
      </c>
      <c r="GRN26" s="192">
        <f t="shared" si="81"/>
        <v>0</v>
      </c>
      <c r="GRO26" s="192">
        <f t="shared" si="81"/>
        <v>0</v>
      </c>
      <c r="GRP26" s="192">
        <f t="shared" si="81"/>
        <v>0</v>
      </c>
      <c r="GRQ26" s="192">
        <f t="shared" si="81"/>
        <v>0</v>
      </c>
      <c r="GRR26" s="192">
        <f t="shared" si="81"/>
        <v>0</v>
      </c>
      <c r="GRS26" s="192">
        <f t="shared" si="81"/>
        <v>0</v>
      </c>
      <c r="GRT26" s="192">
        <f t="shared" si="81"/>
        <v>0</v>
      </c>
      <c r="GRU26" s="192">
        <f t="shared" si="81"/>
        <v>0</v>
      </c>
      <c r="GRV26" s="192">
        <f t="shared" si="81"/>
        <v>0</v>
      </c>
      <c r="GRW26" s="192">
        <f t="shared" si="81"/>
        <v>0</v>
      </c>
      <c r="GRX26" s="192">
        <f t="shared" si="81"/>
        <v>0</v>
      </c>
      <c r="GRY26" s="192">
        <f t="shared" si="81"/>
        <v>0</v>
      </c>
      <c r="GRZ26" s="192">
        <f t="shared" si="81"/>
        <v>0</v>
      </c>
      <c r="GSA26" s="192">
        <f t="shared" si="81"/>
        <v>0</v>
      </c>
      <c r="GSB26" s="192">
        <f t="shared" si="81"/>
        <v>0</v>
      </c>
      <c r="GSC26" s="192">
        <f t="shared" si="81"/>
        <v>0</v>
      </c>
      <c r="GSD26" s="192">
        <f t="shared" si="81"/>
        <v>0</v>
      </c>
      <c r="GSE26" s="192">
        <f t="shared" si="81"/>
        <v>0</v>
      </c>
      <c r="GSF26" s="192">
        <f t="shared" si="81"/>
        <v>0</v>
      </c>
      <c r="GSG26" s="192">
        <f t="shared" si="81"/>
        <v>0</v>
      </c>
      <c r="GSH26" s="192">
        <f t="shared" si="81"/>
        <v>0</v>
      </c>
      <c r="GSI26" s="192">
        <f t="shared" si="81"/>
        <v>0</v>
      </c>
      <c r="GSJ26" s="192">
        <f t="shared" si="81"/>
        <v>0</v>
      </c>
      <c r="GSK26" s="192">
        <f t="shared" si="81"/>
        <v>0</v>
      </c>
      <c r="GSL26" s="192">
        <f t="shared" si="81"/>
        <v>0</v>
      </c>
      <c r="GSM26" s="192">
        <f t="shared" si="81"/>
        <v>0</v>
      </c>
      <c r="GSN26" s="192">
        <f t="shared" si="81"/>
        <v>0</v>
      </c>
      <c r="GSO26" s="192">
        <f t="shared" si="81"/>
        <v>0</v>
      </c>
      <c r="GSP26" s="192">
        <f t="shared" si="81"/>
        <v>0</v>
      </c>
      <c r="GSQ26" s="192">
        <f t="shared" si="81"/>
        <v>0</v>
      </c>
      <c r="GSR26" s="192">
        <f t="shared" si="81"/>
        <v>0</v>
      </c>
      <c r="GSS26" s="192">
        <f t="shared" si="81"/>
        <v>0</v>
      </c>
      <c r="GST26" s="192">
        <f t="shared" si="81"/>
        <v>0</v>
      </c>
      <c r="GSU26" s="192">
        <f t="shared" si="81"/>
        <v>0</v>
      </c>
      <c r="GSV26" s="192">
        <f t="shared" si="81"/>
        <v>0</v>
      </c>
      <c r="GSW26" s="192">
        <f t="shared" si="81"/>
        <v>0</v>
      </c>
      <c r="GSX26" s="192">
        <f t="shared" si="81"/>
        <v>0</v>
      </c>
      <c r="GSY26" s="192">
        <f t="shared" si="81"/>
        <v>0</v>
      </c>
      <c r="GSZ26" s="192">
        <f t="shared" ref="GSZ26:GVK26" si="82">SUM(GSZ27:GSZ31)</f>
        <v>0</v>
      </c>
      <c r="GTA26" s="192">
        <f t="shared" si="82"/>
        <v>0</v>
      </c>
      <c r="GTB26" s="192">
        <f t="shared" si="82"/>
        <v>0</v>
      </c>
      <c r="GTC26" s="192">
        <f t="shared" si="82"/>
        <v>0</v>
      </c>
      <c r="GTD26" s="192">
        <f t="shared" si="82"/>
        <v>0</v>
      </c>
      <c r="GTE26" s="192">
        <f t="shared" si="82"/>
        <v>0</v>
      </c>
      <c r="GTF26" s="192">
        <f t="shared" si="82"/>
        <v>0</v>
      </c>
      <c r="GTG26" s="192">
        <f t="shared" si="82"/>
        <v>0</v>
      </c>
      <c r="GTH26" s="192">
        <f t="shared" si="82"/>
        <v>0</v>
      </c>
      <c r="GTI26" s="192">
        <f t="shared" si="82"/>
        <v>0</v>
      </c>
      <c r="GTJ26" s="192">
        <f t="shared" si="82"/>
        <v>0</v>
      </c>
      <c r="GTK26" s="192">
        <f t="shared" si="82"/>
        <v>0</v>
      </c>
      <c r="GTL26" s="192">
        <f t="shared" si="82"/>
        <v>0</v>
      </c>
      <c r="GTM26" s="192">
        <f t="shared" si="82"/>
        <v>0</v>
      </c>
      <c r="GTN26" s="192">
        <f t="shared" si="82"/>
        <v>0</v>
      </c>
      <c r="GTO26" s="192">
        <f t="shared" si="82"/>
        <v>0</v>
      </c>
      <c r="GTP26" s="192">
        <f t="shared" si="82"/>
        <v>0</v>
      </c>
      <c r="GTQ26" s="192">
        <f t="shared" si="82"/>
        <v>0</v>
      </c>
      <c r="GTR26" s="192">
        <f t="shared" si="82"/>
        <v>0</v>
      </c>
      <c r="GTS26" s="192">
        <f t="shared" si="82"/>
        <v>0</v>
      </c>
      <c r="GTT26" s="192">
        <f t="shared" si="82"/>
        <v>0</v>
      </c>
      <c r="GTU26" s="192">
        <f t="shared" si="82"/>
        <v>0</v>
      </c>
      <c r="GTV26" s="192">
        <f t="shared" si="82"/>
        <v>0</v>
      </c>
      <c r="GTW26" s="192">
        <f t="shared" si="82"/>
        <v>0</v>
      </c>
      <c r="GTX26" s="192">
        <f t="shared" si="82"/>
        <v>0</v>
      </c>
      <c r="GTY26" s="192">
        <f t="shared" si="82"/>
        <v>0</v>
      </c>
      <c r="GTZ26" s="192">
        <f t="shared" si="82"/>
        <v>0</v>
      </c>
      <c r="GUA26" s="192">
        <f t="shared" si="82"/>
        <v>0</v>
      </c>
      <c r="GUB26" s="192">
        <f t="shared" si="82"/>
        <v>0</v>
      </c>
      <c r="GUC26" s="192">
        <f t="shared" si="82"/>
        <v>0</v>
      </c>
      <c r="GUD26" s="192">
        <f t="shared" si="82"/>
        <v>0</v>
      </c>
      <c r="GUE26" s="192">
        <f t="shared" si="82"/>
        <v>0</v>
      </c>
      <c r="GUF26" s="192">
        <f t="shared" si="82"/>
        <v>0</v>
      </c>
      <c r="GUG26" s="192">
        <f t="shared" si="82"/>
        <v>0</v>
      </c>
      <c r="GUH26" s="192">
        <f t="shared" si="82"/>
        <v>0</v>
      </c>
      <c r="GUI26" s="192">
        <f t="shared" si="82"/>
        <v>0</v>
      </c>
      <c r="GUJ26" s="192">
        <f t="shared" si="82"/>
        <v>0</v>
      </c>
      <c r="GUK26" s="192">
        <f t="shared" si="82"/>
        <v>0</v>
      </c>
      <c r="GUL26" s="192">
        <f t="shared" si="82"/>
        <v>0</v>
      </c>
      <c r="GUM26" s="192">
        <f t="shared" si="82"/>
        <v>0</v>
      </c>
      <c r="GUN26" s="192">
        <f t="shared" si="82"/>
        <v>0</v>
      </c>
      <c r="GUO26" s="192">
        <f t="shared" si="82"/>
        <v>0</v>
      </c>
      <c r="GUP26" s="192">
        <f t="shared" si="82"/>
        <v>0</v>
      </c>
      <c r="GUQ26" s="192">
        <f t="shared" si="82"/>
        <v>0</v>
      </c>
      <c r="GUR26" s="192">
        <f t="shared" si="82"/>
        <v>0</v>
      </c>
      <c r="GUS26" s="192">
        <f t="shared" si="82"/>
        <v>0</v>
      </c>
      <c r="GUT26" s="192">
        <f t="shared" si="82"/>
        <v>0</v>
      </c>
      <c r="GUU26" s="192">
        <f t="shared" si="82"/>
        <v>0</v>
      </c>
      <c r="GUV26" s="192">
        <f t="shared" si="82"/>
        <v>0</v>
      </c>
      <c r="GUW26" s="192">
        <f t="shared" si="82"/>
        <v>0</v>
      </c>
      <c r="GUX26" s="192">
        <f t="shared" si="82"/>
        <v>0</v>
      </c>
      <c r="GUY26" s="192">
        <f t="shared" si="82"/>
        <v>0</v>
      </c>
      <c r="GUZ26" s="192">
        <f t="shared" si="82"/>
        <v>0</v>
      </c>
      <c r="GVA26" s="192">
        <f t="shared" si="82"/>
        <v>0</v>
      </c>
      <c r="GVB26" s="192">
        <f t="shared" si="82"/>
        <v>0</v>
      </c>
      <c r="GVC26" s="192">
        <f t="shared" si="82"/>
        <v>0</v>
      </c>
      <c r="GVD26" s="192">
        <f t="shared" si="82"/>
        <v>0</v>
      </c>
      <c r="GVE26" s="192">
        <f t="shared" si="82"/>
        <v>0</v>
      </c>
      <c r="GVF26" s="192">
        <f t="shared" si="82"/>
        <v>0</v>
      </c>
      <c r="GVG26" s="192">
        <f t="shared" si="82"/>
        <v>0</v>
      </c>
      <c r="GVH26" s="192">
        <f t="shared" si="82"/>
        <v>0</v>
      </c>
      <c r="GVI26" s="192">
        <f t="shared" si="82"/>
        <v>0</v>
      </c>
      <c r="GVJ26" s="192">
        <f t="shared" si="82"/>
        <v>0</v>
      </c>
      <c r="GVK26" s="192">
        <f t="shared" si="82"/>
        <v>0</v>
      </c>
      <c r="GVL26" s="192">
        <f t="shared" ref="GVL26:GXW26" si="83">SUM(GVL27:GVL31)</f>
        <v>0</v>
      </c>
      <c r="GVM26" s="192">
        <f t="shared" si="83"/>
        <v>0</v>
      </c>
      <c r="GVN26" s="192">
        <f t="shared" si="83"/>
        <v>0</v>
      </c>
      <c r="GVO26" s="192">
        <f t="shared" si="83"/>
        <v>0</v>
      </c>
      <c r="GVP26" s="192">
        <f t="shared" si="83"/>
        <v>0</v>
      </c>
      <c r="GVQ26" s="192">
        <f t="shared" si="83"/>
        <v>0</v>
      </c>
      <c r="GVR26" s="192">
        <f t="shared" si="83"/>
        <v>0</v>
      </c>
      <c r="GVS26" s="192">
        <f t="shared" si="83"/>
        <v>0</v>
      </c>
      <c r="GVT26" s="192">
        <f t="shared" si="83"/>
        <v>0</v>
      </c>
      <c r="GVU26" s="192">
        <f t="shared" si="83"/>
        <v>0</v>
      </c>
      <c r="GVV26" s="192">
        <f t="shared" si="83"/>
        <v>0</v>
      </c>
      <c r="GVW26" s="192">
        <f t="shared" si="83"/>
        <v>0</v>
      </c>
      <c r="GVX26" s="192">
        <f t="shared" si="83"/>
        <v>0</v>
      </c>
      <c r="GVY26" s="192">
        <f t="shared" si="83"/>
        <v>0</v>
      </c>
      <c r="GVZ26" s="192">
        <f t="shared" si="83"/>
        <v>0</v>
      </c>
      <c r="GWA26" s="192">
        <f t="shared" si="83"/>
        <v>0</v>
      </c>
      <c r="GWB26" s="192">
        <f t="shared" si="83"/>
        <v>0</v>
      </c>
      <c r="GWC26" s="192">
        <f t="shared" si="83"/>
        <v>0</v>
      </c>
      <c r="GWD26" s="192">
        <f t="shared" si="83"/>
        <v>0</v>
      </c>
      <c r="GWE26" s="192">
        <f t="shared" si="83"/>
        <v>0</v>
      </c>
      <c r="GWF26" s="192">
        <f t="shared" si="83"/>
        <v>0</v>
      </c>
      <c r="GWG26" s="192">
        <f t="shared" si="83"/>
        <v>0</v>
      </c>
      <c r="GWH26" s="192">
        <f t="shared" si="83"/>
        <v>0</v>
      </c>
      <c r="GWI26" s="192">
        <f t="shared" si="83"/>
        <v>0</v>
      </c>
      <c r="GWJ26" s="192">
        <f t="shared" si="83"/>
        <v>0</v>
      </c>
      <c r="GWK26" s="192">
        <f t="shared" si="83"/>
        <v>0</v>
      </c>
      <c r="GWL26" s="192">
        <f t="shared" si="83"/>
        <v>0</v>
      </c>
      <c r="GWM26" s="192">
        <f t="shared" si="83"/>
        <v>0</v>
      </c>
      <c r="GWN26" s="192">
        <f t="shared" si="83"/>
        <v>0</v>
      </c>
      <c r="GWO26" s="192">
        <f t="shared" si="83"/>
        <v>0</v>
      </c>
      <c r="GWP26" s="192">
        <f t="shared" si="83"/>
        <v>0</v>
      </c>
      <c r="GWQ26" s="192">
        <f t="shared" si="83"/>
        <v>0</v>
      </c>
      <c r="GWR26" s="192">
        <f t="shared" si="83"/>
        <v>0</v>
      </c>
      <c r="GWS26" s="192">
        <f t="shared" si="83"/>
        <v>0</v>
      </c>
      <c r="GWT26" s="192">
        <f t="shared" si="83"/>
        <v>0</v>
      </c>
      <c r="GWU26" s="192">
        <f t="shared" si="83"/>
        <v>0</v>
      </c>
      <c r="GWV26" s="192">
        <f t="shared" si="83"/>
        <v>0</v>
      </c>
      <c r="GWW26" s="192">
        <f t="shared" si="83"/>
        <v>0</v>
      </c>
      <c r="GWX26" s="192">
        <f t="shared" si="83"/>
        <v>0</v>
      </c>
      <c r="GWY26" s="192">
        <f t="shared" si="83"/>
        <v>0</v>
      </c>
      <c r="GWZ26" s="192">
        <f t="shared" si="83"/>
        <v>0</v>
      </c>
      <c r="GXA26" s="192">
        <f t="shared" si="83"/>
        <v>0</v>
      </c>
      <c r="GXB26" s="192">
        <f t="shared" si="83"/>
        <v>0</v>
      </c>
      <c r="GXC26" s="192">
        <f t="shared" si="83"/>
        <v>0</v>
      </c>
      <c r="GXD26" s="192">
        <f t="shared" si="83"/>
        <v>0</v>
      </c>
      <c r="GXE26" s="192">
        <f t="shared" si="83"/>
        <v>0</v>
      </c>
      <c r="GXF26" s="192">
        <f t="shared" si="83"/>
        <v>0</v>
      </c>
      <c r="GXG26" s="192">
        <f t="shared" si="83"/>
        <v>0</v>
      </c>
      <c r="GXH26" s="192">
        <f t="shared" si="83"/>
        <v>0</v>
      </c>
      <c r="GXI26" s="192">
        <f t="shared" si="83"/>
        <v>0</v>
      </c>
      <c r="GXJ26" s="192">
        <f t="shared" si="83"/>
        <v>0</v>
      </c>
      <c r="GXK26" s="192">
        <f t="shared" si="83"/>
        <v>0</v>
      </c>
      <c r="GXL26" s="192">
        <f t="shared" si="83"/>
        <v>0</v>
      </c>
      <c r="GXM26" s="192">
        <f t="shared" si="83"/>
        <v>0</v>
      </c>
      <c r="GXN26" s="192">
        <f t="shared" si="83"/>
        <v>0</v>
      </c>
      <c r="GXO26" s="192">
        <f t="shared" si="83"/>
        <v>0</v>
      </c>
      <c r="GXP26" s="192">
        <f t="shared" si="83"/>
        <v>0</v>
      </c>
      <c r="GXQ26" s="192">
        <f t="shared" si="83"/>
        <v>0</v>
      </c>
      <c r="GXR26" s="192">
        <f t="shared" si="83"/>
        <v>0</v>
      </c>
      <c r="GXS26" s="192">
        <f t="shared" si="83"/>
        <v>0</v>
      </c>
      <c r="GXT26" s="192">
        <f t="shared" si="83"/>
        <v>0</v>
      </c>
      <c r="GXU26" s="192">
        <f t="shared" si="83"/>
        <v>0</v>
      </c>
      <c r="GXV26" s="192">
        <f t="shared" si="83"/>
        <v>0</v>
      </c>
      <c r="GXW26" s="192">
        <f t="shared" si="83"/>
        <v>0</v>
      </c>
      <c r="GXX26" s="192">
        <f t="shared" ref="GXX26:HAI26" si="84">SUM(GXX27:GXX31)</f>
        <v>0</v>
      </c>
      <c r="GXY26" s="192">
        <f t="shared" si="84"/>
        <v>0</v>
      </c>
      <c r="GXZ26" s="192">
        <f t="shared" si="84"/>
        <v>0</v>
      </c>
      <c r="GYA26" s="192">
        <f t="shared" si="84"/>
        <v>0</v>
      </c>
      <c r="GYB26" s="192">
        <f t="shared" si="84"/>
        <v>0</v>
      </c>
      <c r="GYC26" s="192">
        <f t="shared" si="84"/>
        <v>0</v>
      </c>
      <c r="GYD26" s="192">
        <f t="shared" si="84"/>
        <v>0</v>
      </c>
      <c r="GYE26" s="192">
        <f t="shared" si="84"/>
        <v>0</v>
      </c>
      <c r="GYF26" s="192">
        <f t="shared" si="84"/>
        <v>0</v>
      </c>
      <c r="GYG26" s="192">
        <f t="shared" si="84"/>
        <v>0</v>
      </c>
      <c r="GYH26" s="192">
        <f t="shared" si="84"/>
        <v>0</v>
      </c>
      <c r="GYI26" s="192">
        <f t="shared" si="84"/>
        <v>0</v>
      </c>
      <c r="GYJ26" s="192">
        <f t="shared" si="84"/>
        <v>0</v>
      </c>
      <c r="GYK26" s="192">
        <f t="shared" si="84"/>
        <v>0</v>
      </c>
      <c r="GYL26" s="192">
        <f t="shared" si="84"/>
        <v>0</v>
      </c>
      <c r="GYM26" s="192">
        <f t="shared" si="84"/>
        <v>0</v>
      </c>
      <c r="GYN26" s="192">
        <f t="shared" si="84"/>
        <v>0</v>
      </c>
      <c r="GYO26" s="192">
        <f t="shared" si="84"/>
        <v>0</v>
      </c>
      <c r="GYP26" s="192">
        <f t="shared" si="84"/>
        <v>0</v>
      </c>
      <c r="GYQ26" s="192">
        <f t="shared" si="84"/>
        <v>0</v>
      </c>
      <c r="GYR26" s="192">
        <f t="shared" si="84"/>
        <v>0</v>
      </c>
      <c r="GYS26" s="192">
        <f t="shared" si="84"/>
        <v>0</v>
      </c>
      <c r="GYT26" s="192">
        <f t="shared" si="84"/>
        <v>0</v>
      </c>
      <c r="GYU26" s="192">
        <f t="shared" si="84"/>
        <v>0</v>
      </c>
      <c r="GYV26" s="192">
        <f t="shared" si="84"/>
        <v>0</v>
      </c>
      <c r="GYW26" s="192">
        <f t="shared" si="84"/>
        <v>0</v>
      </c>
      <c r="GYX26" s="192">
        <f t="shared" si="84"/>
        <v>0</v>
      </c>
      <c r="GYY26" s="192">
        <f t="shared" si="84"/>
        <v>0</v>
      </c>
      <c r="GYZ26" s="192">
        <f t="shared" si="84"/>
        <v>0</v>
      </c>
      <c r="GZA26" s="192">
        <f t="shared" si="84"/>
        <v>0</v>
      </c>
      <c r="GZB26" s="192">
        <f t="shared" si="84"/>
        <v>0</v>
      </c>
      <c r="GZC26" s="192">
        <f t="shared" si="84"/>
        <v>0</v>
      </c>
      <c r="GZD26" s="192">
        <f t="shared" si="84"/>
        <v>0</v>
      </c>
      <c r="GZE26" s="192">
        <f t="shared" si="84"/>
        <v>0</v>
      </c>
      <c r="GZF26" s="192">
        <f t="shared" si="84"/>
        <v>0</v>
      </c>
      <c r="GZG26" s="192">
        <f t="shared" si="84"/>
        <v>0</v>
      </c>
      <c r="GZH26" s="192">
        <f t="shared" si="84"/>
        <v>0</v>
      </c>
      <c r="GZI26" s="192">
        <f t="shared" si="84"/>
        <v>0</v>
      </c>
      <c r="GZJ26" s="192">
        <f t="shared" si="84"/>
        <v>0</v>
      </c>
      <c r="GZK26" s="192">
        <f t="shared" si="84"/>
        <v>0</v>
      </c>
      <c r="GZL26" s="192">
        <f t="shared" si="84"/>
        <v>0</v>
      </c>
      <c r="GZM26" s="192">
        <f t="shared" si="84"/>
        <v>0</v>
      </c>
      <c r="GZN26" s="192">
        <f t="shared" si="84"/>
        <v>0</v>
      </c>
      <c r="GZO26" s="192">
        <f t="shared" si="84"/>
        <v>0</v>
      </c>
      <c r="GZP26" s="192">
        <f t="shared" si="84"/>
        <v>0</v>
      </c>
      <c r="GZQ26" s="192">
        <f t="shared" si="84"/>
        <v>0</v>
      </c>
      <c r="GZR26" s="192">
        <f t="shared" si="84"/>
        <v>0</v>
      </c>
      <c r="GZS26" s="192">
        <f t="shared" si="84"/>
        <v>0</v>
      </c>
      <c r="GZT26" s="192">
        <f t="shared" si="84"/>
        <v>0</v>
      </c>
      <c r="GZU26" s="192">
        <f t="shared" si="84"/>
        <v>0</v>
      </c>
      <c r="GZV26" s="192">
        <f t="shared" si="84"/>
        <v>0</v>
      </c>
      <c r="GZW26" s="192">
        <f t="shared" si="84"/>
        <v>0</v>
      </c>
      <c r="GZX26" s="192">
        <f t="shared" si="84"/>
        <v>0</v>
      </c>
      <c r="GZY26" s="192">
        <f t="shared" si="84"/>
        <v>0</v>
      </c>
      <c r="GZZ26" s="192">
        <f t="shared" si="84"/>
        <v>0</v>
      </c>
      <c r="HAA26" s="192">
        <f t="shared" si="84"/>
        <v>0</v>
      </c>
      <c r="HAB26" s="192">
        <f t="shared" si="84"/>
        <v>0</v>
      </c>
      <c r="HAC26" s="192">
        <f t="shared" si="84"/>
        <v>0</v>
      </c>
      <c r="HAD26" s="192">
        <f t="shared" si="84"/>
        <v>0</v>
      </c>
      <c r="HAE26" s="192">
        <f t="shared" si="84"/>
        <v>0</v>
      </c>
      <c r="HAF26" s="192">
        <f t="shared" si="84"/>
        <v>0</v>
      </c>
      <c r="HAG26" s="192">
        <f t="shared" si="84"/>
        <v>0</v>
      </c>
      <c r="HAH26" s="192">
        <f t="shared" si="84"/>
        <v>0</v>
      </c>
      <c r="HAI26" s="192">
        <f t="shared" si="84"/>
        <v>0</v>
      </c>
      <c r="HAJ26" s="192">
        <f t="shared" ref="HAJ26:HCU26" si="85">SUM(HAJ27:HAJ31)</f>
        <v>0</v>
      </c>
      <c r="HAK26" s="192">
        <f t="shared" si="85"/>
        <v>0</v>
      </c>
      <c r="HAL26" s="192">
        <f t="shared" si="85"/>
        <v>0</v>
      </c>
      <c r="HAM26" s="192">
        <f t="shared" si="85"/>
        <v>0</v>
      </c>
      <c r="HAN26" s="192">
        <f t="shared" si="85"/>
        <v>0</v>
      </c>
      <c r="HAO26" s="192">
        <f t="shared" si="85"/>
        <v>0</v>
      </c>
      <c r="HAP26" s="192">
        <f t="shared" si="85"/>
        <v>0</v>
      </c>
      <c r="HAQ26" s="192">
        <f t="shared" si="85"/>
        <v>0</v>
      </c>
      <c r="HAR26" s="192">
        <f t="shared" si="85"/>
        <v>0</v>
      </c>
      <c r="HAS26" s="192">
        <f t="shared" si="85"/>
        <v>0</v>
      </c>
      <c r="HAT26" s="192">
        <f t="shared" si="85"/>
        <v>0</v>
      </c>
      <c r="HAU26" s="192">
        <f t="shared" si="85"/>
        <v>0</v>
      </c>
      <c r="HAV26" s="192">
        <f t="shared" si="85"/>
        <v>0</v>
      </c>
      <c r="HAW26" s="192">
        <f t="shared" si="85"/>
        <v>0</v>
      </c>
      <c r="HAX26" s="192">
        <f t="shared" si="85"/>
        <v>0</v>
      </c>
      <c r="HAY26" s="192">
        <f t="shared" si="85"/>
        <v>0</v>
      </c>
      <c r="HAZ26" s="192">
        <f t="shared" si="85"/>
        <v>0</v>
      </c>
      <c r="HBA26" s="192">
        <f t="shared" si="85"/>
        <v>0</v>
      </c>
      <c r="HBB26" s="192">
        <f t="shared" si="85"/>
        <v>0</v>
      </c>
      <c r="HBC26" s="192">
        <f t="shared" si="85"/>
        <v>0</v>
      </c>
      <c r="HBD26" s="192">
        <f t="shared" si="85"/>
        <v>0</v>
      </c>
      <c r="HBE26" s="192">
        <f t="shared" si="85"/>
        <v>0</v>
      </c>
      <c r="HBF26" s="192">
        <f t="shared" si="85"/>
        <v>0</v>
      </c>
      <c r="HBG26" s="192">
        <f t="shared" si="85"/>
        <v>0</v>
      </c>
      <c r="HBH26" s="192">
        <f t="shared" si="85"/>
        <v>0</v>
      </c>
      <c r="HBI26" s="192">
        <f t="shared" si="85"/>
        <v>0</v>
      </c>
      <c r="HBJ26" s="192">
        <f t="shared" si="85"/>
        <v>0</v>
      </c>
      <c r="HBK26" s="192">
        <f t="shared" si="85"/>
        <v>0</v>
      </c>
      <c r="HBL26" s="192">
        <f t="shared" si="85"/>
        <v>0</v>
      </c>
      <c r="HBM26" s="192">
        <f t="shared" si="85"/>
        <v>0</v>
      </c>
      <c r="HBN26" s="192">
        <f t="shared" si="85"/>
        <v>0</v>
      </c>
      <c r="HBO26" s="192">
        <f t="shared" si="85"/>
        <v>0</v>
      </c>
      <c r="HBP26" s="192">
        <f t="shared" si="85"/>
        <v>0</v>
      </c>
      <c r="HBQ26" s="192">
        <f t="shared" si="85"/>
        <v>0</v>
      </c>
      <c r="HBR26" s="192">
        <f t="shared" si="85"/>
        <v>0</v>
      </c>
      <c r="HBS26" s="192">
        <f t="shared" si="85"/>
        <v>0</v>
      </c>
      <c r="HBT26" s="192">
        <f t="shared" si="85"/>
        <v>0</v>
      </c>
      <c r="HBU26" s="192">
        <f t="shared" si="85"/>
        <v>0</v>
      </c>
      <c r="HBV26" s="192">
        <f t="shared" si="85"/>
        <v>0</v>
      </c>
      <c r="HBW26" s="192">
        <f t="shared" si="85"/>
        <v>0</v>
      </c>
      <c r="HBX26" s="192">
        <f t="shared" si="85"/>
        <v>0</v>
      </c>
      <c r="HBY26" s="192">
        <f t="shared" si="85"/>
        <v>0</v>
      </c>
      <c r="HBZ26" s="192">
        <f t="shared" si="85"/>
        <v>0</v>
      </c>
      <c r="HCA26" s="192">
        <f t="shared" si="85"/>
        <v>0</v>
      </c>
      <c r="HCB26" s="192">
        <f t="shared" si="85"/>
        <v>0</v>
      </c>
      <c r="HCC26" s="192">
        <f t="shared" si="85"/>
        <v>0</v>
      </c>
      <c r="HCD26" s="192">
        <f t="shared" si="85"/>
        <v>0</v>
      </c>
      <c r="HCE26" s="192">
        <f t="shared" si="85"/>
        <v>0</v>
      </c>
      <c r="HCF26" s="192">
        <f t="shared" si="85"/>
        <v>0</v>
      </c>
      <c r="HCG26" s="192">
        <f t="shared" si="85"/>
        <v>0</v>
      </c>
      <c r="HCH26" s="192">
        <f t="shared" si="85"/>
        <v>0</v>
      </c>
      <c r="HCI26" s="192">
        <f t="shared" si="85"/>
        <v>0</v>
      </c>
      <c r="HCJ26" s="192">
        <f t="shared" si="85"/>
        <v>0</v>
      </c>
      <c r="HCK26" s="192">
        <f t="shared" si="85"/>
        <v>0</v>
      </c>
      <c r="HCL26" s="192">
        <f t="shared" si="85"/>
        <v>0</v>
      </c>
      <c r="HCM26" s="192">
        <f t="shared" si="85"/>
        <v>0</v>
      </c>
      <c r="HCN26" s="192">
        <f t="shared" si="85"/>
        <v>0</v>
      </c>
      <c r="HCO26" s="192">
        <f t="shared" si="85"/>
        <v>0</v>
      </c>
      <c r="HCP26" s="192">
        <f t="shared" si="85"/>
        <v>0</v>
      </c>
      <c r="HCQ26" s="192">
        <f t="shared" si="85"/>
        <v>0</v>
      </c>
      <c r="HCR26" s="192">
        <f t="shared" si="85"/>
        <v>0</v>
      </c>
      <c r="HCS26" s="192">
        <f t="shared" si="85"/>
        <v>0</v>
      </c>
      <c r="HCT26" s="192">
        <f t="shared" si="85"/>
        <v>0</v>
      </c>
      <c r="HCU26" s="192">
        <f t="shared" si="85"/>
        <v>0</v>
      </c>
      <c r="HCV26" s="192">
        <f t="shared" ref="HCV26:HFG26" si="86">SUM(HCV27:HCV31)</f>
        <v>0</v>
      </c>
      <c r="HCW26" s="192">
        <f t="shared" si="86"/>
        <v>0</v>
      </c>
      <c r="HCX26" s="192">
        <f t="shared" si="86"/>
        <v>0</v>
      </c>
      <c r="HCY26" s="192">
        <f t="shared" si="86"/>
        <v>0</v>
      </c>
      <c r="HCZ26" s="192">
        <f t="shared" si="86"/>
        <v>0</v>
      </c>
      <c r="HDA26" s="192">
        <f t="shared" si="86"/>
        <v>0</v>
      </c>
      <c r="HDB26" s="192">
        <f t="shared" si="86"/>
        <v>0</v>
      </c>
      <c r="HDC26" s="192">
        <f t="shared" si="86"/>
        <v>0</v>
      </c>
      <c r="HDD26" s="192">
        <f t="shared" si="86"/>
        <v>0</v>
      </c>
      <c r="HDE26" s="192">
        <f t="shared" si="86"/>
        <v>0</v>
      </c>
      <c r="HDF26" s="192">
        <f t="shared" si="86"/>
        <v>0</v>
      </c>
      <c r="HDG26" s="192">
        <f t="shared" si="86"/>
        <v>0</v>
      </c>
      <c r="HDH26" s="192">
        <f t="shared" si="86"/>
        <v>0</v>
      </c>
      <c r="HDI26" s="192">
        <f t="shared" si="86"/>
        <v>0</v>
      </c>
      <c r="HDJ26" s="192">
        <f t="shared" si="86"/>
        <v>0</v>
      </c>
      <c r="HDK26" s="192">
        <f t="shared" si="86"/>
        <v>0</v>
      </c>
      <c r="HDL26" s="192">
        <f t="shared" si="86"/>
        <v>0</v>
      </c>
      <c r="HDM26" s="192">
        <f t="shared" si="86"/>
        <v>0</v>
      </c>
      <c r="HDN26" s="192">
        <f t="shared" si="86"/>
        <v>0</v>
      </c>
      <c r="HDO26" s="192">
        <f t="shared" si="86"/>
        <v>0</v>
      </c>
      <c r="HDP26" s="192">
        <f t="shared" si="86"/>
        <v>0</v>
      </c>
      <c r="HDQ26" s="192">
        <f t="shared" si="86"/>
        <v>0</v>
      </c>
      <c r="HDR26" s="192">
        <f t="shared" si="86"/>
        <v>0</v>
      </c>
      <c r="HDS26" s="192">
        <f t="shared" si="86"/>
        <v>0</v>
      </c>
      <c r="HDT26" s="192">
        <f t="shared" si="86"/>
        <v>0</v>
      </c>
      <c r="HDU26" s="192">
        <f t="shared" si="86"/>
        <v>0</v>
      </c>
      <c r="HDV26" s="192">
        <f t="shared" si="86"/>
        <v>0</v>
      </c>
      <c r="HDW26" s="192">
        <f t="shared" si="86"/>
        <v>0</v>
      </c>
      <c r="HDX26" s="192">
        <f t="shared" si="86"/>
        <v>0</v>
      </c>
      <c r="HDY26" s="192">
        <f t="shared" si="86"/>
        <v>0</v>
      </c>
      <c r="HDZ26" s="192">
        <f t="shared" si="86"/>
        <v>0</v>
      </c>
      <c r="HEA26" s="192">
        <f t="shared" si="86"/>
        <v>0</v>
      </c>
      <c r="HEB26" s="192">
        <f t="shared" si="86"/>
        <v>0</v>
      </c>
      <c r="HEC26" s="192">
        <f t="shared" si="86"/>
        <v>0</v>
      </c>
      <c r="HED26" s="192">
        <f t="shared" si="86"/>
        <v>0</v>
      </c>
      <c r="HEE26" s="192">
        <f t="shared" si="86"/>
        <v>0</v>
      </c>
      <c r="HEF26" s="192">
        <f t="shared" si="86"/>
        <v>0</v>
      </c>
      <c r="HEG26" s="192">
        <f t="shared" si="86"/>
        <v>0</v>
      </c>
      <c r="HEH26" s="192">
        <f t="shared" si="86"/>
        <v>0</v>
      </c>
      <c r="HEI26" s="192">
        <f t="shared" si="86"/>
        <v>0</v>
      </c>
      <c r="HEJ26" s="192">
        <f t="shared" si="86"/>
        <v>0</v>
      </c>
      <c r="HEK26" s="192">
        <f t="shared" si="86"/>
        <v>0</v>
      </c>
      <c r="HEL26" s="192">
        <f t="shared" si="86"/>
        <v>0</v>
      </c>
      <c r="HEM26" s="192">
        <f t="shared" si="86"/>
        <v>0</v>
      </c>
      <c r="HEN26" s="192">
        <f t="shared" si="86"/>
        <v>0</v>
      </c>
      <c r="HEO26" s="192">
        <f t="shared" si="86"/>
        <v>0</v>
      </c>
      <c r="HEP26" s="192">
        <f t="shared" si="86"/>
        <v>0</v>
      </c>
      <c r="HEQ26" s="192">
        <f t="shared" si="86"/>
        <v>0</v>
      </c>
      <c r="HER26" s="192">
        <f t="shared" si="86"/>
        <v>0</v>
      </c>
      <c r="HES26" s="192">
        <f t="shared" si="86"/>
        <v>0</v>
      </c>
      <c r="HET26" s="192">
        <f t="shared" si="86"/>
        <v>0</v>
      </c>
      <c r="HEU26" s="192">
        <f t="shared" si="86"/>
        <v>0</v>
      </c>
      <c r="HEV26" s="192">
        <f t="shared" si="86"/>
        <v>0</v>
      </c>
      <c r="HEW26" s="192">
        <f t="shared" si="86"/>
        <v>0</v>
      </c>
      <c r="HEX26" s="192">
        <f t="shared" si="86"/>
        <v>0</v>
      </c>
      <c r="HEY26" s="192">
        <f t="shared" si="86"/>
        <v>0</v>
      </c>
      <c r="HEZ26" s="192">
        <f t="shared" si="86"/>
        <v>0</v>
      </c>
      <c r="HFA26" s="192">
        <f t="shared" si="86"/>
        <v>0</v>
      </c>
      <c r="HFB26" s="192">
        <f t="shared" si="86"/>
        <v>0</v>
      </c>
      <c r="HFC26" s="192">
        <f t="shared" si="86"/>
        <v>0</v>
      </c>
      <c r="HFD26" s="192">
        <f t="shared" si="86"/>
        <v>0</v>
      </c>
      <c r="HFE26" s="192">
        <f t="shared" si="86"/>
        <v>0</v>
      </c>
      <c r="HFF26" s="192">
        <f t="shared" si="86"/>
        <v>0</v>
      </c>
      <c r="HFG26" s="192">
        <f t="shared" si="86"/>
        <v>0</v>
      </c>
      <c r="HFH26" s="192">
        <f t="shared" ref="HFH26:HHS26" si="87">SUM(HFH27:HFH31)</f>
        <v>0</v>
      </c>
      <c r="HFI26" s="192">
        <f t="shared" si="87"/>
        <v>0</v>
      </c>
      <c r="HFJ26" s="192">
        <f t="shared" si="87"/>
        <v>0</v>
      </c>
      <c r="HFK26" s="192">
        <f t="shared" si="87"/>
        <v>0</v>
      </c>
      <c r="HFL26" s="192">
        <f t="shared" si="87"/>
        <v>0</v>
      </c>
      <c r="HFM26" s="192">
        <f t="shared" si="87"/>
        <v>0</v>
      </c>
      <c r="HFN26" s="192">
        <f t="shared" si="87"/>
        <v>0</v>
      </c>
      <c r="HFO26" s="192">
        <f t="shared" si="87"/>
        <v>0</v>
      </c>
      <c r="HFP26" s="192">
        <f t="shared" si="87"/>
        <v>0</v>
      </c>
      <c r="HFQ26" s="192">
        <f t="shared" si="87"/>
        <v>0</v>
      </c>
      <c r="HFR26" s="192">
        <f t="shared" si="87"/>
        <v>0</v>
      </c>
      <c r="HFS26" s="192">
        <f t="shared" si="87"/>
        <v>0</v>
      </c>
      <c r="HFT26" s="192">
        <f t="shared" si="87"/>
        <v>0</v>
      </c>
      <c r="HFU26" s="192">
        <f t="shared" si="87"/>
        <v>0</v>
      </c>
      <c r="HFV26" s="192">
        <f t="shared" si="87"/>
        <v>0</v>
      </c>
      <c r="HFW26" s="192">
        <f t="shared" si="87"/>
        <v>0</v>
      </c>
      <c r="HFX26" s="192">
        <f t="shared" si="87"/>
        <v>0</v>
      </c>
      <c r="HFY26" s="192">
        <f t="shared" si="87"/>
        <v>0</v>
      </c>
      <c r="HFZ26" s="192">
        <f t="shared" si="87"/>
        <v>0</v>
      </c>
      <c r="HGA26" s="192">
        <f t="shared" si="87"/>
        <v>0</v>
      </c>
      <c r="HGB26" s="192">
        <f t="shared" si="87"/>
        <v>0</v>
      </c>
      <c r="HGC26" s="192">
        <f t="shared" si="87"/>
        <v>0</v>
      </c>
      <c r="HGD26" s="192">
        <f t="shared" si="87"/>
        <v>0</v>
      </c>
      <c r="HGE26" s="192">
        <f t="shared" si="87"/>
        <v>0</v>
      </c>
      <c r="HGF26" s="192">
        <f t="shared" si="87"/>
        <v>0</v>
      </c>
      <c r="HGG26" s="192">
        <f t="shared" si="87"/>
        <v>0</v>
      </c>
      <c r="HGH26" s="192">
        <f t="shared" si="87"/>
        <v>0</v>
      </c>
      <c r="HGI26" s="192">
        <f t="shared" si="87"/>
        <v>0</v>
      </c>
      <c r="HGJ26" s="192">
        <f t="shared" si="87"/>
        <v>0</v>
      </c>
      <c r="HGK26" s="192">
        <f t="shared" si="87"/>
        <v>0</v>
      </c>
      <c r="HGL26" s="192">
        <f t="shared" si="87"/>
        <v>0</v>
      </c>
      <c r="HGM26" s="192">
        <f t="shared" si="87"/>
        <v>0</v>
      </c>
      <c r="HGN26" s="192">
        <f t="shared" si="87"/>
        <v>0</v>
      </c>
      <c r="HGO26" s="192">
        <f t="shared" si="87"/>
        <v>0</v>
      </c>
      <c r="HGP26" s="192">
        <f t="shared" si="87"/>
        <v>0</v>
      </c>
      <c r="HGQ26" s="192">
        <f t="shared" si="87"/>
        <v>0</v>
      </c>
      <c r="HGR26" s="192">
        <f t="shared" si="87"/>
        <v>0</v>
      </c>
      <c r="HGS26" s="192">
        <f t="shared" si="87"/>
        <v>0</v>
      </c>
      <c r="HGT26" s="192">
        <f t="shared" si="87"/>
        <v>0</v>
      </c>
      <c r="HGU26" s="192">
        <f t="shared" si="87"/>
        <v>0</v>
      </c>
      <c r="HGV26" s="192">
        <f t="shared" si="87"/>
        <v>0</v>
      </c>
      <c r="HGW26" s="192">
        <f t="shared" si="87"/>
        <v>0</v>
      </c>
      <c r="HGX26" s="192">
        <f t="shared" si="87"/>
        <v>0</v>
      </c>
      <c r="HGY26" s="192">
        <f t="shared" si="87"/>
        <v>0</v>
      </c>
      <c r="HGZ26" s="192">
        <f t="shared" si="87"/>
        <v>0</v>
      </c>
      <c r="HHA26" s="192">
        <f t="shared" si="87"/>
        <v>0</v>
      </c>
      <c r="HHB26" s="192">
        <f t="shared" si="87"/>
        <v>0</v>
      </c>
      <c r="HHC26" s="192">
        <f t="shared" si="87"/>
        <v>0</v>
      </c>
      <c r="HHD26" s="192">
        <f t="shared" si="87"/>
        <v>0</v>
      </c>
      <c r="HHE26" s="192">
        <f t="shared" si="87"/>
        <v>0</v>
      </c>
      <c r="HHF26" s="192">
        <f t="shared" si="87"/>
        <v>0</v>
      </c>
      <c r="HHG26" s="192">
        <f t="shared" si="87"/>
        <v>0</v>
      </c>
      <c r="HHH26" s="192">
        <f t="shared" si="87"/>
        <v>0</v>
      </c>
      <c r="HHI26" s="192">
        <f t="shared" si="87"/>
        <v>0</v>
      </c>
      <c r="HHJ26" s="192">
        <f t="shared" si="87"/>
        <v>0</v>
      </c>
      <c r="HHK26" s="192">
        <f t="shared" si="87"/>
        <v>0</v>
      </c>
      <c r="HHL26" s="192">
        <f t="shared" si="87"/>
        <v>0</v>
      </c>
      <c r="HHM26" s="192">
        <f t="shared" si="87"/>
        <v>0</v>
      </c>
      <c r="HHN26" s="192">
        <f t="shared" si="87"/>
        <v>0</v>
      </c>
      <c r="HHO26" s="192">
        <f t="shared" si="87"/>
        <v>0</v>
      </c>
      <c r="HHP26" s="192">
        <f t="shared" si="87"/>
        <v>0</v>
      </c>
      <c r="HHQ26" s="192">
        <f t="shared" si="87"/>
        <v>0</v>
      </c>
      <c r="HHR26" s="192">
        <f t="shared" si="87"/>
        <v>0</v>
      </c>
      <c r="HHS26" s="192">
        <f t="shared" si="87"/>
        <v>0</v>
      </c>
      <c r="HHT26" s="192">
        <f t="shared" ref="HHT26:HKE26" si="88">SUM(HHT27:HHT31)</f>
        <v>0</v>
      </c>
      <c r="HHU26" s="192">
        <f t="shared" si="88"/>
        <v>0</v>
      </c>
      <c r="HHV26" s="192">
        <f t="shared" si="88"/>
        <v>0</v>
      </c>
      <c r="HHW26" s="192">
        <f t="shared" si="88"/>
        <v>0</v>
      </c>
      <c r="HHX26" s="192">
        <f t="shared" si="88"/>
        <v>0</v>
      </c>
      <c r="HHY26" s="192">
        <f t="shared" si="88"/>
        <v>0</v>
      </c>
      <c r="HHZ26" s="192">
        <f t="shared" si="88"/>
        <v>0</v>
      </c>
      <c r="HIA26" s="192">
        <f t="shared" si="88"/>
        <v>0</v>
      </c>
      <c r="HIB26" s="192">
        <f t="shared" si="88"/>
        <v>0</v>
      </c>
      <c r="HIC26" s="192">
        <f t="shared" si="88"/>
        <v>0</v>
      </c>
      <c r="HID26" s="192">
        <f t="shared" si="88"/>
        <v>0</v>
      </c>
      <c r="HIE26" s="192">
        <f t="shared" si="88"/>
        <v>0</v>
      </c>
      <c r="HIF26" s="192">
        <f t="shared" si="88"/>
        <v>0</v>
      </c>
      <c r="HIG26" s="192">
        <f t="shared" si="88"/>
        <v>0</v>
      </c>
      <c r="HIH26" s="192">
        <f t="shared" si="88"/>
        <v>0</v>
      </c>
      <c r="HII26" s="192">
        <f t="shared" si="88"/>
        <v>0</v>
      </c>
      <c r="HIJ26" s="192">
        <f t="shared" si="88"/>
        <v>0</v>
      </c>
      <c r="HIK26" s="192">
        <f t="shared" si="88"/>
        <v>0</v>
      </c>
      <c r="HIL26" s="192">
        <f t="shared" si="88"/>
        <v>0</v>
      </c>
      <c r="HIM26" s="192">
        <f t="shared" si="88"/>
        <v>0</v>
      </c>
      <c r="HIN26" s="192">
        <f t="shared" si="88"/>
        <v>0</v>
      </c>
      <c r="HIO26" s="192">
        <f t="shared" si="88"/>
        <v>0</v>
      </c>
      <c r="HIP26" s="192">
        <f t="shared" si="88"/>
        <v>0</v>
      </c>
      <c r="HIQ26" s="192">
        <f t="shared" si="88"/>
        <v>0</v>
      </c>
      <c r="HIR26" s="192">
        <f t="shared" si="88"/>
        <v>0</v>
      </c>
      <c r="HIS26" s="192">
        <f t="shared" si="88"/>
        <v>0</v>
      </c>
      <c r="HIT26" s="192">
        <f t="shared" si="88"/>
        <v>0</v>
      </c>
      <c r="HIU26" s="192">
        <f t="shared" si="88"/>
        <v>0</v>
      </c>
      <c r="HIV26" s="192">
        <f t="shared" si="88"/>
        <v>0</v>
      </c>
      <c r="HIW26" s="192">
        <f t="shared" si="88"/>
        <v>0</v>
      </c>
      <c r="HIX26" s="192">
        <f t="shared" si="88"/>
        <v>0</v>
      </c>
      <c r="HIY26" s="192">
        <f t="shared" si="88"/>
        <v>0</v>
      </c>
      <c r="HIZ26" s="192">
        <f t="shared" si="88"/>
        <v>0</v>
      </c>
      <c r="HJA26" s="192">
        <f t="shared" si="88"/>
        <v>0</v>
      </c>
      <c r="HJB26" s="192">
        <f t="shared" si="88"/>
        <v>0</v>
      </c>
      <c r="HJC26" s="192">
        <f t="shared" si="88"/>
        <v>0</v>
      </c>
      <c r="HJD26" s="192">
        <f t="shared" si="88"/>
        <v>0</v>
      </c>
      <c r="HJE26" s="192">
        <f t="shared" si="88"/>
        <v>0</v>
      </c>
      <c r="HJF26" s="192">
        <f t="shared" si="88"/>
        <v>0</v>
      </c>
      <c r="HJG26" s="192">
        <f t="shared" si="88"/>
        <v>0</v>
      </c>
      <c r="HJH26" s="192">
        <f t="shared" si="88"/>
        <v>0</v>
      </c>
      <c r="HJI26" s="192">
        <f t="shared" si="88"/>
        <v>0</v>
      </c>
      <c r="HJJ26" s="192">
        <f t="shared" si="88"/>
        <v>0</v>
      </c>
      <c r="HJK26" s="192">
        <f t="shared" si="88"/>
        <v>0</v>
      </c>
      <c r="HJL26" s="192">
        <f t="shared" si="88"/>
        <v>0</v>
      </c>
      <c r="HJM26" s="192">
        <f t="shared" si="88"/>
        <v>0</v>
      </c>
      <c r="HJN26" s="192">
        <f t="shared" si="88"/>
        <v>0</v>
      </c>
      <c r="HJO26" s="192">
        <f t="shared" si="88"/>
        <v>0</v>
      </c>
      <c r="HJP26" s="192">
        <f t="shared" si="88"/>
        <v>0</v>
      </c>
      <c r="HJQ26" s="192">
        <f t="shared" si="88"/>
        <v>0</v>
      </c>
      <c r="HJR26" s="192">
        <f t="shared" si="88"/>
        <v>0</v>
      </c>
      <c r="HJS26" s="192">
        <f t="shared" si="88"/>
        <v>0</v>
      </c>
      <c r="HJT26" s="192">
        <f t="shared" si="88"/>
        <v>0</v>
      </c>
      <c r="HJU26" s="192">
        <f t="shared" si="88"/>
        <v>0</v>
      </c>
      <c r="HJV26" s="192">
        <f t="shared" si="88"/>
        <v>0</v>
      </c>
      <c r="HJW26" s="192">
        <f t="shared" si="88"/>
        <v>0</v>
      </c>
      <c r="HJX26" s="192">
        <f t="shared" si="88"/>
        <v>0</v>
      </c>
      <c r="HJY26" s="192">
        <f t="shared" si="88"/>
        <v>0</v>
      </c>
      <c r="HJZ26" s="192">
        <f t="shared" si="88"/>
        <v>0</v>
      </c>
      <c r="HKA26" s="192">
        <f t="shared" si="88"/>
        <v>0</v>
      </c>
      <c r="HKB26" s="192">
        <f t="shared" si="88"/>
        <v>0</v>
      </c>
      <c r="HKC26" s="192">
        <f t="shared" si="88"/>
        <v>0</v>
      </c>
      <c r="HKD26" s="192">
        <f t="shared" si="88"/>
        <v>0</v>
      </c>
      <c r="HKE26" s="192">
        <f t="shared" si="88"/>
        <v>0</v>
      </c>
      <c r="HKF26" s="192">
        <f t="shared" ref="HKF26:HMQ26" si="89">SUM(HKF27:HKF31)</f>
        <v>0</v>
      </c>
      <c r="HKG26" s="192">
        <f t="shared" si="89"/>
        <v>0</v>
      </c>
      <c r="HKH26" s="192">
        <f t="shared" si="89"/>
        <v>0</v>
      </c>
      <c r="HKI26" s="192">
        <f t="shared" si="89"/>
        <v>0</v>
      </c>
      <c r="HKJ26" s="192">
        <f t="shared" si="89"/>
        <v>0</v>
      </c>
      <c r="HKK26" s="192">
        <f t="shared" si="89"/>
        <v>0</v>
      </c>
      <c r="HKL26" s="192">
        <f t="shared" si="89"/>
        <v>0</v>
      </c>
      <c r="HKM26" s="192">
        <f t="shared" si="89"/>
        <v>0</v>
      </c>
      <c r="HKN26" s="192">
        <f t="shared" si="89"/>
        <v>0</v>
      </c>
      <c r="HKO26" s="192">
        <f t="shared" si="89"/>
        <v>0</v>
      </c>
      <c r="HKP26" s="192">
        <f t="shared" si="89"/>
        <v>0</v>
      </c>
      <c r="HKQ26" s="192">
        <f t="shared" si="89"/>
        <v>0</v>
      </c>
      <c r="HKR26" s="192">
        <f t="shared" si="89"/>
        <v>0</v>
      </c>
      <c r="HKS26" s="192">
        <f t="shared" si="89"/>
        <v>0</v>
      </c>
      <c r="HKT26" s="192">
        <f t="shared" si="89"/>
        <v>0</v>
      </c>
      <c r="HKU26" s="192">
        <f t="shared" si="89"/>
        <v>0</v>
      </c>
      <c r="HKV26" s="192">
        <f t="shared" si="89"/>
        <v>0</v>
      </c>
      <c r="HKW26" s="192">
        <f t="shared" si="89"/>
        <v>0</v>
      </c>
      <c r="HKX26" s="192">
        <f t="shared" si="89"/>
        <v>0</v>
      </c>
      <c r="HKY26" s="192">
        <f t="shared" si="89"/>
        <v>0</v>
      </c>
      <c r="HKZ26" s="192">
        <f t="shared" si="89"/>
        <v>0</v>
      </c>
      <c r="HLA26" s="192">
        <f t="shared" si="89"/>
        <v>0</v>
      </c>
      <c r="HLB26" s="192">
        <f t="shared" si="89"/>
        <v>0</v>
      </c>
      <c r="HLC26" s="192">
        <f t="shared" si="89"/>
        <v>0</v>
      </c>
      <c r="HLD26" s="192">
        <f t="shared" si="89"/>
        <v>0</v>
      </c>
      <c r="HLE26" s="192">
        <f t="shared" si="89"/>
        <v>0</v>
      </c>
      <c r="HLF26" s="192">
        <f t="shared" si="89"/>
        <v>0</v>
      </c>
      <c r="HLG26" s="192">
        <f t="shared" si="89"/>
        <v>0</v>
      </c>
      <c r="HLH26" s="192">
        <f t="shared" si="89"/>
        <v>0</v>
      </c>
      <c r="HLI26" s="192">
        <f t="shared" si="89"/>
        <v>0</v>
      </c>
      <c r="HLJ26" s="192">
        <f t="shared" si="89"/>
        <v>0</v>
      </c>
      <c r="HLK26" s="192">
        <f t="shared" si="89"/>
        <v>0</v>
      </c>
      <c r="HLL26" s="192">
        <f t="shared" si="89"/>
        <v>0</v>
      </c>
      <c r="HLM26" s="192">
        <f t="shared" si="89"/>
        <v>0</v>
      </c>
      <c r="HLN26" s="192">
        <f t="shared" si="89"/>
        <v>0</v>
      </c>
      <c r="HLO26" s="192">
        <f t="shared" si="89"/>
        <v>0</v>
      </c>
      <c r="HLP26" s="192">
        <f t="shared" si="89"/>
        <v>0</v>
      </c>
      <c r="HLQ26" s="192">
        <f t="shared" si="89"/>
        <v>0</v>
      </c>
      <c r="HLR26" s="192">
        <f t="shared" si="89"/>
        <v>0</v>
      </c>
      <c r="HLS26" s="192">
        <f t="shared" si="89"/>
        <v>0</v>
      </c>
      <c r="HLT26" s="192">
        <f t="shared" si="89"/>
        <v>0</v>
      </c>
      <c r="HLU26" s="192">
        <f t="shared" si="89"/>
        <v>0</v>
      </c>
      <c r="HLV26" s="192">
        <f t="shared" si="89"/>
        <v>0</v>
      </c>
      <c r="HLW26" s="192">
        <f t="shared" si="89"/>
        <v>0</v>
      </c>
      <c r="HLX26" s="192">
        <f t="shared" si="89"/>
        <v>0</v>
      </c>
      <c r="HLY26" s="192">
        <f t="shared" si="89"/>
        <v>0</v>
      </c>
      <c r="HLZ26" s="192">
        <f t="shared" si="89"/>
        <v>0</v>
      </c>
      <c r="HMA26" s="192">
        <f t="shared" si="89"/>
        <v>0</v>
      </c>
      <c r="HMB26" s="192">
        <f t="shared" si="89"/>
        <v>0</v>
      </c>
      <c r="HMC26" s="192">
        <f t="shared" si="89"/>
        <v>0</v>
      </c>
      <c r="HMD26" s="192">
        <f t="shared" si="89"/>
        <v>0</v>
      </c>
      <c r="HME26" s="192">
        <f t="shared" si="89"/>
        <v>0</v>
      </c>
      <c r="HMF26" s="192">
        <f t="shared" si="89"/>
        <v>0</v>
      </c>
      <c r="HMG26" s="192">
        <f t="shared" si="89"/>
        <v>0</v>
      </c>
      <c r="HMH26" s="192">
        <f t="shared" si="89"/>
        <v>0</v>
      </c>
      <c r="HMI26" s="192">
        <f t="shared" si="89"/>
        <v>0</v>
      </c>
      <c r="HMJ26" s="192">
        <f t="shared" si="89"/>
        <v>0</v>
      </c>
      <c r="HMK26" s="192">
        <f t="shared" si="89"/>
        <v>0</v>
      </c>
      <c r="HML26" s="192">
        <f t="shared" si="89"/>
        <v>0</v>
      </c>
      <c r="HMM26" s="192">
        <f t="shared" si="89"/>
        <v>0</v>
      </c>
      <c r="HMN26" s="192">
        <f t="shared" si="89"/>
        <v>0</v>
      </c>
      <c r="HMO26" s="192">
        <f t="shared" si="89"/>
        <v>0</v>
      </c>
      <c r="HMP26" s="192">
        <f t="shared" si="89"/>
        <v>0</v>
      </c>
      <c r="HMQ26" s="192">
        <f t="shared" si="89"/>
        <v>0</v>
      </c>
      <c r="HMR26" s="192">
        <f t="shared" ref="HMR26:HPC26" si="90">SUM(HMR27:HMR31)</f>
        <v>0</v>
      </c>
      <c r="HMS26" s="192">
        <f t="shared" si="90"/>
        <v>0</v>
      </c>
      <c r="HMT26" s="192">
        <f t="shared" si="90"/>
        <v>0</v>
      </c>
      <c r="HMU26" s="192">
        <f t="shared" si="90"/>
        <v>0</v>
      </c>
      <c r="HMV26" s="192">
        <f t="shared" si="90"/>
        <v>0</v>
      </c>
      <c r="HMW26" s="192">
        <f t="shared" si="90"/>
        <v>0</v>
      </c>
      <c r="HMX26" s="192">
        <f t="shared" si="90"/>
        <v>0</v>
      </c>
      <c r="HMY26" s="192">
        <f t="shared" si="90"/>
        <v>0</v>
      </c>
      <c r="HMZ26" s="192">
        <f t="shared" si="90"/>
        <v>0</v>
      </c>
      <c r="HNA26" s="192">
        <f t="shared" si="90"/>
        <v>0</v>
      </c>
      <c r="HNB26" s="192">
        <f t="shared" si="90"/>
        <v>0</v>
      </c>
      <c r="HNC26" s="192">
        <f t="shared" si="90"/>
        <v>0</v>
      </c>
      <c r="HND26" s="192">
        <f t="shared" si="90"/>
        <v>0</v>
      </c>
      <c r="HNE26" s="192">
        <f t="shared" si="90"/>
        <v>0</v>
      </c>
      <c r="HNF26" s="192">
        <f t="shared" si="90"/>
        <v>0</v>
      </c>
      <c r="HNG26" s="192">
        <f t="shared" si="90"/>
        <v>0</v>
      </c>
      <c r="HNH26" s="192">
        <f t="shared" si="90"/>
        <v>0</v>
      </c>
      <c r="HNI26" s="192">
        <f t="shared" si="90"/>
        <v>0</v>
      </c>
      <c r="HNJ26" s="192">
        <f t="shared" si="90"/>
        <v>0</v>
      </c>
      <c r="HNK26" s="192">
        <f t="shared" si="90"/>
        <v>0</v>
      </c>
      <c r="HNL26" s="192">
        <f t="shared" si="90"/>
        <v>0</v>
      </c>
      <c r="HNM26" s="192">
        <f t="shared" si="90"/>
        <v>0</v>
      </c>
      <c r="HNN26" s="192">
        <f t="shared" si="90"/>
        <v>0</v>
      </c>
      <c r="HNO26" s="192">
        <f t="shared" si="90"/>
        <v>0</v>
      </c>
      <c r="HNP26" s="192">
        <f t="shared" si="90"/>
        <v>0</v>
      </c>
      <c r="HNQ26" s="192">
        <f t="shared" si="90"/>
        <v>0</v>
      </c>
      <c r="HNR26" s="192">
        <f t="shared" si="90"/>
        <v>0</v>
      </c>
      <c r="HNS26" s="192">
        <f t="shared" si="90"/>
        <v>0</v>
      </c>
      <c r="HNT26" s="192">
        <f t="shared" si="90"/>
        <v>0</v>
      </c>
      <c r="HNU26" s="192">
        <f t="shared" si="90"/>
        <v>0</v>
      </c>
      <c r="HNV26" s="192">
        <f t="shared" si="90"/>
        <v>0</v>
      </c>
      <c r="HNW26" s="192">
        <f t="shared" si="90"/>
        <v>0</v>
      </c>
      <c r="HNX26" s="192">
        <f t="shared" si="90"/>
        <v>0</v>
      </c>
      <c r="HNY26" s="192">
        <f t="shared" si="90"/>
        <v>0</v>
      </c>
      <c r="HNZ26" s="192">
        <f t="shared" si="90"/>
        <v>0</v>
      </c>
      <c r="HOA26" s="192">
        <f t="shared" si="90"/>
        <v>0</v>
      </c>
      <c r="HOB26" s="192">
        <f t="shared" si="90"/>
        <v>0</v>
      </c>
      <c r="HOC26" s="192">
        <f t="shared" si="90"/>
        <v>0</v>
      </c>
      <c r="HOD26" s="192">
        <f t="shared" si="90"/>
        <v>0</v>
      </c>
      <c r="HOE26" s="192">
        <f t="shared" si="90"/>
        <v>0</v>
      </c>
      <c r="HOF26" s="192">
        <f t="shared" si="90"/>
        <v>0</v>
      </c>
      <c r="HOG26" s="192">
        <f t="shared" si="90"/>
        <v>0</v>
      </c>
      <c r="HOH26" s="192">
        <f t="shared" si="90"/>
        <v>0</v>
      </c>
      <c r="HOI26" s="192">
        <f t="shared" si="90"/>
        <v>0</v>
      </c>
      <c r="HOJ26" s="192">
        <f t="shared" si="90"/>
        <v>0</v>
      </c>
      <c r="HOK26" s="192">
        <f t="shared" si="90"/>
        <v>0</v>
      </c>
      <c r="HOL26" s="192">
        <f t="shared" si="90"/>
        <v>0</v>
      </c>
      <c r="HOM26" s="192">
        <f t="shared" si="90"/>
        <v>0</v>
      </c>
      <c r="HON26" s="192">
        <f t="shared" si="90"/>
        <v>0</v>
      </c>
      <c r="HOO26" s="192">
        <f t="shared" si="90"/>
        <v>0</v>
      </c>
      <c r="HOP26" s="192">
        <f t="shared" si="90"/>
        <v>0</v>
      </c>
      <c r="HOQ26" s="192">
        <f t="shared" si="90"/>
        <v>0</v>
      </c>
      <c r="HOR26" s="192">
        <f t="shared" si="90"/>
        <v>0</v>
      </c>
      <c r="HOS26" s="192">
        <f t="shared" si="90"/>
        <v>0</v>
      </c>
      <c r="HOT26" s="192">
        <f t="shared" si="90"/>
        <v>0</v>
      </c>
      <c r="HOU26" s="192">
        <f t="shared" si="90"/>
        <v>0</v>
      </c>
      <c r="HOV26" s="192">
        <f t="shared" si="90"/>
        <v>0</v>
      </c>
      <c r="HOW26" s="192">
        <f t="shared" si="90"/>
        <v>0</v>
      </c>
      <c r="HOX26" s="192">
        <f t="shared" si="90"/>
        <v>0</v>
      </c>
      <c r="HOY26" s="192">
        <f t="shared" si="90"/>
        <v>0</v>
      </c>
      <c r="HOZ26" s="192">
        <f t="shared" si="90"/>
        <v>0</v>
      </c>
      <c r="HPA26" s="192">
        <f t="shared" si="90"/>
        <v>0</v>
      </c>
      <c r="HPB26" s="192">
        <f t="shared" si="90"/>
        <v>0</v>
      </c>
      <c r="HPC26" s="192">
        <f t="shared" si="90"/>
        <v>0</v>
      </c>
      <c r="HPD26" s="192">
        <f t="shared" ref="HPD26:HRO26" si="91">SUM(HPD27:HPD31)</f>
        <v>0</v>
      </c>
      <c r="HPE26" s="192">
        <f t="shared" si="91"/>
        <v>0</v>
      </c>
      <c r="HPF26" s="192">
        <f t="shared" si="91"/>
        <v>0</v>
      </c>
      <c r="HPG26" s="192">
        <f t="shared" si="91"/>
        <v>0</v>
      </c>
      <c r="HPH26" s="192">
        <f t="shared" si="91"/>
        <v>0</v>
      </c>
      <c r="HPI26" s="192">
        <f t="shared" si="91"/>
        <v>0</v>
      </c>
      <c r="HPJ26" s="192">
        <f t="shared" si="91"/>
        <v>0</v>
      </c>
      <c r="HPK26" s="192">
        <f t="shared" si="91"/>
        <v>0</v>
      </c>
      <c r="HPL26" s="192">
        <f t="shared" si="91"/>
        <v>0</v>
      </c>
      <c r="HPM26" s="192">
        <f t="shared" si="91"/>
        <v>0</v>
      </c>
      <c r="HPN26" s="192">
        <f t="shared" si="91"/>
        <v>0</v>
      </c>
      <c r="HPO26" s="192">
        <f t="shared" si="91"/>
        <v>0</v>
      </c>
      <c r="HPP26" s="192">
        <f t="shared" si="91"/>
        <v>0</v>
      </c>
      <c r="HPQ26" s="192">
        <f t="shared" si="91"/>
        <v>0</v>
      </c>
      <c r="HPR26" s="192">
        <f t="shared" si="91"/>
        <v>0</v>
      </c>
      <c r="HPS26" s="192">
        <f t="shared" si="91"/>
        <v>0</v>
      </c>
      <c r="HPT26" s="192">
        <f t="shared" si="91"/>
        <v>0</v>
      </c>
      <c r="HPU26" s="192">
        <f t="shared" si="91"/>
        <v>0</v>
      </c>
      <c r="HPV26" s="192">
        <f t="shared" si="91"/>
        <v>0</v>
      </c>
      <c r="HPW26" s="192">
        <f t="shared" si="91"/>
        <v>0</v>
      </c>
      <c r="HPX26" s="192">
        <f t="shared" si="91"/>
        <v>0</v>
      </c>
      <c r="HPY26" s="192">
        <f t="shared" si="91"/>
        <v>0</v>
      </c>
      <c r="HPZ26" s="192">
        <f t="shared" si="91"/>
        <v>0</v>
      </c>
      <c r="HQA26" s="192">
        <f t="shared" si="91"/>
        <v>0</v>
      </c>
      <c r="HQB26" s="192">
        <f t="shared" si="91"/>
        <v>0</v>
      </c>
      <c r="HQC26" s="192">
        <f t="shared" si="91"/>
        <v>0</v>
      </c>
      <c r="HQD26" s="192">
        <f t="shared" si="91"/>
        <v>0</v>
      </c>
      <c r="HQE26" s="192">
        <f t="shared" si="91"/>
        <v>0</v>
      </c>
      <c r="HQF26" s="192">
        <f t="shared" si="91"/>
        <v>0</v>
      </c>
      <c r="HQG26" s="192">
        <f t="shared" si="91"/>
        <v>0</v>
      </c>
      <c r="HQH26" s="192">
        <f t="shared" si="91"/>
        <v>0</v>
      </c>
      <c r="HQI26" s="192">
        <f t="shared" si="91"/>
        <v>0</v>
      </c>
      <c r="HQJ26" s="192">
        <f t="shared" si="91"/>
        <v>0</v>
      </c>
      <c r="HQK26" s="192">
        <f t="shared" si="91"/>
        <v>0</v>
      </c>
      <c r="HQL26" s="192">
        <f t="shared" si="91"/>
        <v>0</v>
      </c>
      <c r="HQM26" s="192">
        <f t="shared" si="91"/>
        <v>0</v>
      </c>
      <c r="HQN26" s="192">
        <f t="shared" si="91"/>
        <v>0</v>
      </c>
      <c r="HQO26" s="192">
        <f t="shared" si="91"/>
        <v>0</v>
      </c>
      <c r="HQP26" s="192">
        <f t="shared" si="91"/>
        <v>0</v>
      </c>
      <c r="HQQ26" s="192">
        <f t="shared" si="91"/>
        <v>0</v>
      </c>
      <c r="HQR26" s="192">
        <f t="shared" si="91"/>
        <v>0</v>
      </c>
      <c r="HQS26" s="192">
        <f t="shared" si="91"/>
        <v>0</v>
      </c>
      <c r="HQT26" s="192">
        <f t="shared" si="91"/>
        <v>0</v>
      </c>
      <c r="HQU26" s="192">
        <f t="shared" si="91"/>
        <v>0</v>
      </c>
      <c r="HQV26" s="192">
        <f t="shared" si="91"/>
        <v>0</v>
      </c>
      <c r="HQW26" s="192">
        <f t="shared" si="91"/>
        <v>0</v>
      </c>
      <c r="HQX26" s="192">
        <f t="shared" si="91"/>
        <v>0</v>
      </c>
      <c r="HQY26" s="192">
        <f t="shared" si="91"/>
        <v>0</v>
      </c>
      <c r="HQZ26" s="192">
        <f t="shared" si="91"/>
        <v>0</v>
      </c>
      <c r="HRA26" s="192">
        <f t="shared" si="91"/>
        <v>0</v>
      </c>
      <c r="HRB26" s="192">
        <f t="shared" si="91"/>
        <v>0</v>
      </c>
      <c r="HRC26" s="192">
        <f t="shared" si="91"/>
        <v>0</v>
      </c>
      <c r="HRD26" s="192">
        <f t="shared" si="91"/>
        <v>0</v>
      </c>
      <c r="HRE26" s="192">
        <f t="shared" si="91"/>
        <v>0</v>
      </c>
      <c r="HRF26" s="192">
        <f t="shared" si="91"/>
        <v>0</v>
      </c>
      <c r="HRG26" s="192">
        <f t="shared" si="91"/>
        <v>0</v>
      </c>
      <c r="HRH26" s="192">
        <f t="shared" si="91"/>
        <v>0</v>
      </c>
      <c r="HRI26" s="192">
        <f t="shared" si="91"/>
        <v>0</v>
      </c>
      <c r="HRJ26" s="192">
        <f t="shared" si="91"/>
        <v>0</v>
      </c>
      <c r="HRK26" s="192">
        <f t="shared" si="91"/>
        <v>0</v>
      </c>
      <c r="HRL26" s="192">
        <f t="shared" si="91"/>
        <v>0</v>
      </c>
      <c r="HRM26" s="192">
        <f t="shared" si="91"/>
        <v>0</v>
      </c>
      <c r="HRN26" s="192">
        <f t="shared" si="91"/>
        <v>0</v>
      </c>
      <c r="HRO26" s="192">
        <f t="shared" si="91"/>
        <v>0</v>
      </c>
      <c r="HRP26" s="192">
        <f t="shared" ref="HRP26:HUA26" si="92">SUM(HRP27:HRP31)</f>
        <v>0</v>
      </c>
      <c r="HRQ26" s="192">
        <f t="shared" si="92"/>
        <v>0</v>
      </c>
      <c r="HRR26" s="192">
        <f t="shared" si="92"/>
        <v>0</v>
      </c>
      <c r="HRS26" s="192">
        <f t="shared" si="92"/>
        <v>0</v>
      </c>
      <c r="HRT26" s="192">
        <f t="shared" si="92"/>
        <v>0</v>
      </c>
      <c r="HRU26" s="192">
        <f t="shared" si="92"/>
        <v>0</v>
      </c>
      <c r="HRV26" s="192">
        <f t="shared" si="92"/>
        <v>0</v>
      </c>
      <c r="HRW26" s="192">
        <f t="shared" si="92"/>
        <v>0</v>
      </c>
      <c r="HRX26" s="192">
        <f t="shared" si="92"/>
        <v>0</v>
      </c>
      <c r="HRY26" s="192">
        <f t="shared" si="92"/>
        <v>0</v>
      </c>
      <c r="HRZ26" s="192">
        <f t="shared" si="92"/>
        <v>0</v>
      </c>
      <c r="HSA26" s="192">
        <f t="shared" si="92"/>
        <v>0</v>
      </c>
      <c r="HSB26" s="192">
        <f t="shared" si="92"/>
        <v>0</v>
      </c>
      <c r="HSC26" s="192">
        <f t="shared" si="92"/>
        <v>0</v>
      </c>
      <c r="HSD26" s="192">
        <f t="shared" si="92"/>
        <v>0</v>
      </c>
      <c r="HSE26" s="192">
        <f t="shared" si="92"/>
        <v>0</v>
      </c>
      <c r="HSF26" s="192">
        <f t="shared" si="92"/>
        <v>0</v>
      </c>
      <c r="HSG26" s="192">
        <f t="shared" si="92"/>
        <v>0</v>
      </c>
      <c r="HSH26" s="192">
        <f t="shared" si="92"/>
        <v>0</v>
      </c>
      <c r="HSI26" s="192">
        <f t="shared" si="92"/>
        <v>0</v>
      </c>
      <c r="HSJ26" s="192">
        <f t="shared" si="92"/>
        <v>0</v>
      </c>
      <c r="HSK26" s="192">
        <f t="shared" si="92"/>
        <v>0</v>
      </c>
      <c r="HSL26" s="192">
        <f t="shared" si="92"/>
        <v>0</v>
      </c>
      <c r="HSM26" s="192">
        <f t="shared" si="92"/>
        <v>0</v>
      </c>
      <c r="HSN26" s="192">
        <f t="shared" si="92"/>
        <v>0</v>
      </c>
      <c r="HSO26" s="192">
        <f t="shared" si="92"/>
        <v>0</v>
      </c>
      <c r="HSP26" s="192">
        <f t="shared" si="92"/>
        <v>0</v>
      </c>
      <c r="HSQ26" s="192">
        <f t="shared" si="92"/>
        <v>0</v>
      </c>
      <c r="HSR26" s="192">
        <f t="shared" si="92"/>
        <v>0</v>
      </c>
      <c r="HSS26" s="192">
        <f t="shared" si="92"/>
        <v>0</v>
      </c>
      <c r="HST26" s="192">
        <f t="shared" si="92"/>
        <v>0</v>
      </c>
      <c r="HSU26" s="192">
        <f t="shared" si="92"/>
        <v>0</v>
      </c>
      <c r="HSV26" s="192">
        <f t="shared" si="92"/>
        <v>0</v>
      </c>
      <c r="HSW26" s="192">
        <f t="shared" si="92"/>
        <v>0</v>
      </c>
      <c r="HSX26" s="192">
        <f t="shared" si="92"/>
        <v>0</v>
      </c>
      <c r="HSY26" s="192">
        <f t="shared" si="92"/>
        <v>0</v>
      </c>
      <c r="HSZ26" s="192">
        <f t="shared" si="92"/>
        <v>0</v>
      </c>
      <c r="HTA26" s="192">
        <f t="shared" si="92"/>
        <v>0</v>
      </c>
      <c r="HTB26" s="192">
        <f t="shared" si="92"/>
        <v>0</v>
      </c>
      <c r="HTC26" s="192">
        <f t="shared" si="92"/>
        <v>0</v>
      </c>
      <c r="HTD26" s="192">
        <f t="shared" si="92"/>
        <v>0</v>
      </c>
      <c r="HTE26" s="192">
        <f t="shared" si="92"/>
        <v>0</v>
      </c>
      <c r="HTF26" s="192">
        <f t="shared" si="92"/>
        <v>0</v>
      </c>
      <c r="HTG26" s="192">
        <f t="shared" si="92"/>
        <v>0</v>
      </c>
      <c r="HTH26" s="192">
        <f t="shared" si="92"/>
        <v>0</v>
      </c>
      <c r="HTI26" s="192">
        <f t="shared" si="92"/>
        <v>0</v>
      </c>
      <c r="HTJ26" s="192">
        <f t="shared" si="92"/>
        <v>0</v>
      </c>
      <c r="HTK26" s="192">
        <f t="shared" si="92"/>
        <v>0</v>
      </c>
      <c r="HTL26" s="192">
        <f t="shared" si="92"/>
        <v>0</v>
      </c>
      <c r="HTM26" s="192">
        <f t="shared" si="92"/>
        <v>0</v>
      </c>
      <c r="HTN26" s="192">
        <f t="shared" si="92"/>
        <v>0</v>
      </c>
      <c r="HTO26" s="192">
        <f t="shared" si="92"/>
        <v>0</v>
      </c>
      <c r="HTP26" s="192">
        <f t="shared" si="92"/>
        <v>0</v>
      </c>
      <c r="HTQ26" s="192">
        <f t="shared" si="92"/>
        <v>0</v>
      </c>
      <c r="HTR26" s="192">
        <f t="shared" si="92"/>
        <v>0</v>
      </c>
      <c r="HTS26" s="192">
        <f t="shared" si="92"/>
        <v>0</v>
      </c>
      <c r="HTT26" s="192">
        <f t="shared" si="92"/>
        <v>0</v>
      </c>
      <c r="HTU26" s="192">
        <f t="shared" si="92"/>
        <v>0</v>
      </c>
      <c r="HTV26" s="192">
        <f t="shared" si="92"/>
        <v>0</v>
      </c>
      <c r="HTW26" s="192">
        <f t="shared" si="92"/>
        <v>0</v>
      </c>
      <c r="HTX26" s="192">
        <f t="shared" si="92"/>
        <v>0</v>
      </c>
      <c r="HTY26" s="192">
        <f t="shared" si="92"/>
        <v>0</v>
      </c>
      <c r="HTZ26" s="192">
        <f t="shared" si="92"/>
        <v>0</v>
      </c>
      <c r="HUA26" s="192">
        <f t="shared" si="92"/>
        <v>0</v>
      </c>
      <c r="HUB26" s="192">
        <f t="shared" ref="HUB26:HWM26" si="93">SUM(HUB27:HUB31)</f>
        <v>0</v>
      </c>
      <c r="HUC26" s="192">
        <f t="shared" si="93"/>
        <v>0</v>
      </c>
      <c r="HUD26" s="192">
        <f t="shared" si="93"/>
        <v>0</v>
      </c>
      <c r="HUE26" s="192">
        <f t="shared" si="93"/>
        <v>0</v>
      </c>
      <c r="HUF26" s="192">
        <f t="shared" si="93"/>
        <v>0</v>
      </c>
      <c r="HUG26" s="192">
        <f t="shared" si="93"/>
        <v>0</v>
      </c>
      <c r="HUH26" s="192">
        <f t="shared" si="93"/>
        <v>0</v>
      </c>
      <c r="HUI26" s="192">
        <f t="shared" si="93"/>
        <v>0</v>
      </c>
      <c r="HUJ26" s="192">
        <f t="shared" si="93"/>
        <v>0</v>
      </c>
      <c r="HUK26" s="192">
        <f t="shared" si="93"/>
        <v>0</v>
      </c>
      <c r="HUL26" s="192">
        <f t="shared" si="93"/>
        <v>0</v>
      </c>
      <c r="HUM26" s="192">
        <f t="shared" si="93"/>
        <v>0</v>
      </c>
      <c r="HUN26" s="192">
        <f t="shared" si="93"/>
        <v>0</v>
      </c>
      <c r="HUO26" s="192">
        <f t="shared" si="93"/>
        <v>0</v>
      </c>
      <c r="HUP26" s="192">
        <f t="shared" si="93"/>
        <v>0</v>
      </c>
      <c r="HUQ26" s="192">
        <f t="shared" si="93"/>
        <v>0</v>
      </c>
      <c r="HUR26" s="192">
        <f t="shared" si="93"/>
        <v>0</v>
      </c>
      <c r="HUS26" s="192">
        <f t="shared" si="93"/>
        <v>0</v>
      </c>
      <c r="HUT26" s="192">
        <f t="shared" si="93"/>
        <v>0</v>
      </c>
      <c r="HUU26" s="192">
        <f t="shared" si="93"/>
        <v>0</v>
      </c>
      <c r="HUV26" s="192">
        <f t="shared" si="93"/>
        <v>0</v>
      </c>
      <c r="HUW26" s="192">
        <f t="shared" si="93"/>
        <v>0</v>
      </c>
      <c r="HUX26" s="192">
        <f t="shared" si="93"/>
        <v>0</v>
      </c>
      <c r="HUY26" s="192">
        <f t="shared" si="93"/>
        <v>0</v>
      </c>
      <c r="HUZ26" s="192">
        <f t="shared" si="93"/>
        <v>0</v>
      </c>
      <c r="HVA26" s="192">
        <f t="shared" si="93"/>
        <v>0</v>
      </c>
      <c r="HVB26" s="192">
        <f t="shared" si="93"/>
        <v>0</v>
      </c>
      <c r="HVC26" s="192">
        <f t="shared" si="93"/>
        <v>0</v>
      </c>
      <c r="HVD26" s="192">
        <f t="shared" si="93"/>
        <v>0</v>
      </c>
      <c r="HVE26" s="192">
        <f t="shared" si="93"/>
        <v>0</v>
      </c>
      <c r="HVF26" s="192">
        <f t="shared" si="93"/>
        <v>0</v>
      </c>
      <c r="HVG26" s="192">
        <f t="shared" si="93"/>
        <v>0</v>
      </c>
      <c r="HVH26" s="192">
        <f t="shared" si="93"/>
        <v>0</v>
      </c>
      <c r="HVI26" s="192">
        <f t="shared" si="93"/>
        <v>0</v>
      </c>
      <c r="HVJ26" s="192">
        <f t="shared" si="93"/>
        <v>0</v>
      </c>
      <c r="HVK26" s="192">
        <f t="shared" si="93"/>
        <v>0</v>
      </c>
      <c r="HVL26" s="192">
        <f t="shared" si="93"/>
        <v>0</v>
      </c>
      <c r="HVM26" s="192">
        <f t="shared" si="93"/>
        <v>0</v>
      </c>
      <c r="HVN26" s="192">
        <f t="shared" si="93"/>
        <v>0</v>
      </c>
      <c r="HVO26" s="192">
        <f t="shared" si="93"/>
        <v>0</v>
      </c>
      <c r="HVP26" s="192">
        <f t="shared" si="93"/>
        <v>0</v>
      </c>
      <c r="HVQ26" s="192">
        <f t="shared" si="93"/>
        <v>0</v>
      </c>
      <c r="HVR26" s="192">
        <f t="shared" si="93"/>
        <v>0</v>
      </c>
      <c r="HVS26" s="192">
        <f t="shared" si="93"/>
        <v>0</v>
      </c>
      <c r="HVT26" s="192">
        <f t="shared" si="93"/>
        <v>0</v>
      </c>
      <c r="HVU26" s="192">
        <f t="shared" si="93"/>
        <v>0</v>
      </c>
      <c r="HVV26" s="192">
        <f t="shared" si="93"/>
        <v>0</v>
      </c>
      <c r="HVW26" s="192">
        <f t="shared" si="93"/>
        <v>0</v>
      </c>
      <c r="HVX26" s="192">
        <f t="shared" si="93"/>
        <v>0</v>
      </c>
      <c r="HVY26" s="192">
        <f t="shared" si="93"/>
        <v>0</v>
      </c>
      <c r="HVZ26" s="192">
        <f t="shared" si="93"/>
        <v>0</v>
      </c>
      <c r="HWA26" s="192">
        <f t="shared" si="93"/>
        <v>0</v>
      </c>
      <c r="HWB26" s="192">
        <f t="shared" si="93"/>
        <v>0</v>
      </c>
      <c r="HWC26" s="192">
        <f t="shared" si="93"/>
        <v>0</v>
      </c>
      <c r="HWD26" s="192">
        <f t="shared" si="93"/>
        <v>0</v>
      </c>
      <c r="HWE26" s="192">
        <f t="shared" si="93"/>
        <v>0</v>
      </c>
      <c r="HWF26" s="192">
        <f t="shared" si="93"/>
        <v>0</v>
      </c>
      <c r="HWG26" s="192">
        <f t="shared" si="93"/>
        <v>0</v>
      </c>
      <c r="HWH26" s="192">
        <f t="shared" si="93"/>
        <v>0</v>
      </c>
      <c r="HWI26" s="192">
        <f t="shared" si="93"/>
        <v>0</v>
      </c>
      <c r="HWJ26" s="192">
        <f t="shared" si="93"/>
        <v>0</v>
      </c>
      <c r="HWK26" s="192">
        <f t="shared" si="93"/>
        <v>0</v>
      </c>
      <c r="HWL26" s="192">
        <f t="shared" si="93"/>
        <v>0</v>
      </c>
      <c r="HWM26" s="192">
        <f t="shared" si="93"/>
        <v>0</v>
      </c>
      <c r="HWN26" s="192">
        <f t="shared" ref="HWN26:HYY26" si="94">SUM(HWN27:HWN31)</f>
        <v>0</v>
      </c>
      <c r="HWO26" s="192">
        <f t="shared" si="94"/>
        <v>0</v>
      </c>
      <c r="HWP26" s="192">
        <f t="shared" si="94"/>
        <v>0</v>
      </c>
      <c r="HWQ26" s="192">
        <f t="shared" si="94"/>
        <v>0</v>
      </c>
      <c r="HWR26" s="192">
        <f t="shared" si="94"/>
        <v>0</v>
      </c>
      <c r="HWS26" s="192">
        <f t="shared" si="94"/>
        <v>0</v>
      </c>
      <c r="HWT26" s="192">
        <f t="shared" si="94"/>
        <v>0</v>
      </c>
      <c r="HWU26" s="192">
        <f t="shared" si="94"/>
        <v>0</v>
      </c>
      <c r="HWV26" s="192">
        <f t="shared" si="94"/>
        <v>0</v>
      </c>
      <c r="HWW26" s="192">
        <f t="shared" si="94"/>
        <v>0</v>
      </c>
      <c r="HWX26" s="192">
        <f t="shared" si="94"/>
        <v>0</v>
      </c>
      <c r="HWY26" s="192">
        <f t="shared" si="94"/>
        <v>0</v>
      </c>
      <c r="HWZ26" s="192">
        <f t="shared" si="94"/>
        <v>0</v>
      </c>
      <c r="HXA26" s="192">
        <f t="shared" si="94"/>
        <v>0</v>
      </c>
      <c r="HXB26" s="192">
        <f t="shared" si="94"/>
        <v>0</v>
      </c>
      <c r="HXC26" s="192">
        <f t="shared" si="94"/>
        <v>0</v>
      </c>
      <c r="HXD26" s="192">
        <f t="shared" si="94"/>
        <v>0</v>
      </c>
      <c r="HXE26" s="192">
        <f t="shared" si="94"/>
        <v>0</v>
      </c>
      <c r="HXF26" s="192">
        <f t="shared" si="94"/>
        <v>0</v>
      </c>
      <c r="HXG26" s="192">
        <f t="shared" si="94"/>
        <v>0</v>
      </c>
      <c r="HXH26" s="192">
        <f t="shared" si="94"/>
        <v>0</v>
      </c>
      <c r="HXI26" s="192">
        <f t="shared" si="94"/>
        <v>0</v>
      </c>
      <c r="HXJ26" s="192">
        <f t="shared" si="94"/>
        <v>0</v>
      </c>
      <c r="HXK26" s="192">
        <f t="shared" si="94"/>
        <v>0</v>
      </c>
      <c r="HXL26" s="192">
        <f t="shared" si="94"/>
        <v>0</v>
      </c>
      <c r="HXM26" s="192">
        <f t="shared" si="94"/>
        <v>0</v>
      </c>
      <c r="HXN26" s="192">
        <f t="shared" si="94"/>
        <v>0</v>
      </c>
      <c r="HXO26" s="192">
        <f t="shared" si="94"/>
        <v>0</v>
      </c>
      <c r="HXP26" s="192">
        <f t="shared" si="94"/>
        <v>0</v>
      </c>
      <c r="HXQ26" s="192">
        <f t="shared" si="94"/>
        <v>0</v>
      </c>
      <c r="HXR26" s="192">
        <f t="shared" si="94"/>
        <v>0</v>
      </c>
      <c r="HXS26" s="192">
        <f t="shared" si="94"/>
        <v>0</v>
      </c>
      <c r="HXT26" s="192">
        <f t="shared" si="94"/>
        <v>0</v>
      </c>
      <c r="HXU26" s="192">
        <f t="shared" si="94"/>
        <v>0</v>
      </c>
      <c r="HXV26" s="192">
        <f t="shared" si="94"/>
        <v>0</v>
      </c>
      <c r="HXW26" s="192">
        <f t="shared" si="94"/>
        <v>0</v>
      </c>
      <c r="HXX26" s="192">
        <f t="shared" si="94"/>
        <v>0</v>
      </c>
      <c r="HXY26" s="192">
        <f t="shared" si="94"/>
        <v>0</v>
      </c>
      <c r="HXZ26" s="192">
        <f t="shared" si="94"/>
        <v>0</v>
      </c>
      <c r="HYA26" s="192">
        <f t="shared" si="94"/>
        <v>0</v>
      </c>
      <c r="HYB26" s="192">
        <f t="shared" si="94"/>
        <v>0</v>
      </c>
      <c r="HYC26" s="192">
        <f t="shared" si="94"/>
        <v>0</v>
      </c>
      <c r="HYD26" s="192">
        <f t="shared" si="94"/>
        <v>0</v>
      </c>
      <c r="HYE26" s="192">
        <f t="shared" si="94"/>
        <v>0</v>
      </c>
      <c r="HYF26" s="192">
        <f t="shared" si="94"/>
        <v>0</v>
      </c>
      <c r="HYG26" s="192">
        <f t="shared" si="94"/>
        <v>0</v>
      </c>
      <c r="HYH26" s="192">
        <f t="shared" si="94"/>
        <v>0</v>
      </c>
      <c r="HYI26" s="192">
        <f t="shared" si="94"/>
        <v>0</v>
      </c>
      <c r="HYJ26" s="192">
        <f t="shared" si="94"/>
        <v>0</v>
      </c>
      <c r="HYK26" s="192">
        <f t="shared" si="94"/>
        <v>0</v>
      </c>
      <c r="HYL26" s="192">
        <f t="shared" si="94"/>
        <v>0</v>
      </c>
      <c r="HYM26" s="192">
        <f t="shared" si="94"/>
        <v>0</v>
      </c>
      <c r="HYN26" s="192">
        <f t="shared" si="94"/>
        <v>0</v>
      </c>
      <c r="HYO26" s="192">
        <f t="shared" si="94"/>
        <v>0</v>
      </c>
      <c r="HYP26" s="192">
        <f t="shared" si="94"/>
        <v>0</v>
      </c>
      <c r="HYQ26" s="192">
        <f t="shared" si="94"/>
        <v>0</v>
      </c>
      <c r="HYR26" s="192">
        <f t="shared" si="94"/>
        <v>0</v>
      </c>
      <c r="HYS26" s="192">
        <f t="shared" si="94"/>
        <v>0</v>
      </c>
      <c r="HYT26" s="192">
        <f t="shared" si="94"/>
        <v>0</v>
      </c>
      <c r="HYU26" s="192">
        <f t="shared" si="94"/>
        <v>0</v>
      </c>
      <c r="HYV26" s="192">
        <f t="shared" si="94"/>
        <v>0</v>
      </c>
      <c r="HYW26" s="192">
        <f t="shared" si="94"/>
        <v>0</v>
      </c>
      <c r="HYX26" s="192">
        <f t="shared" si="94"/>
        <v>0</v>
      </c>
      <c r="HYY26" s="192">
        <f t="shared" si="94"/>
        <v>0</v>
      </c>
      <c r="HYZ26" s="192">
        <f t="shared" ref="HYZ26:IBK26" si="95">SUM(HYZ27:HYZ31)</f>
        <v>0</v>
      </c>
      <c r="HZA26" s="192">
        <f t="shared" si="95"/>
        <v>0</v>
      </c>
      <c r="HZB26" s="192">
        <f t="shared" si="95"/>
        <v>0</v>
      </c>
      <c r="HZC26" s="192">
        <f t="shared" si="95"/>
        <v>0</v>
      </c>
      <c r="HZD26" s="192">
        <f t="shared" si="95"/>
        <v>0</v>
      </c>
      <c r="HZE26" s="192">
        <f t="shared" si="95"/>
        <v>0</v>
      </c>
      <c r="HZF26" s="192">
        <f t="shared" si="95"/>
        <v>0</v>
      </c>
      <c r="HZG26" s="192">
        <f t="shared" si="95"/>
        <v>0</v>
      </c>
      <c r="HZH26" s="192">
        <f t="shared" si="95"/>
        <v>0</v>
      </c>
      <c r="HZI26" s="192">
        <f t="shared" si="95"/>
        <v>0</v>
      </c>
      <c r="HZJ26" s="192">
        <f t="shared" si="95"/>
        <v>0</v>
      </c>
      <c r="HZK26" s="192">
        <f t="shared" si="95"/>
        <v>0</v>
      </c>
      <c r="HZL26" s="192">
        <f t="shared" si="95"/>
        <v>0</v>
      </c>
      <c r="HZM26" s="192">
        <f t="shared" si="95"/>
        <v>0</v>
      </c>
      <c r="HZN26" s="192">
        <f t="shared" si="95"/>
        <v>0</v>
      </c>
      <c r="HZO26" s="192">
        <f t="shared" si="95"/>
        <v>0</v>
      </c>
      <c r="HZP26" s="192">
        <f t="shared" si="95"/>
        <v>0</v>
      </c>
      <c r="HZQ26" s="192">
        <f t="shared" si="95"/>
        <v>0</v>
      </c>
      <c r="HZR26" s="192">
        <f t="shared" si="95"/>
        <v>0</v>
      </c>
      <c r="HZS26" s="192">
        <f t="shared" si="95"/>
        <v>0</v>
      </c>
      <c r="HZT26" s="192">
        <f t="shared" si="95"/>
        <v>0</v>
      </c>
      <c r="HZU26" s="192">
        <f t="shared" si="95"/>
        <v>0</v>
      </c>
      <c r="HZV26" s="192">
        <f t="shared" si="95"/>
        <v>0</v>
      </c>
      <c r="HZW26" s="192">
        <f t="shared" si="95"/>
        <v>0</v>
      </c>
      <c r="HZX26" s="192">
        <f t="shared" si="95"/>
        <v>0</v>
      </c>
      <c r="HZY26" s="192">
        <f t="shared" si="95"/>
        <v>0</v>
      </c>
      <c r="HZZ26" s="192">
        <f t="shared" si="95"/>
        <v>0</v>
      </c>
      <c r="IAA26" s="192">
        <f t="shared" si="95"/>
        <v>0</v>
      </c>
      <c r="IAB26" s="192">
        <f t="shared" si="95"/>
        <v>0</v>
      </c>
      <c r="IAC26" s="192">
        <f t="shared" si="95"/>
        <v>0</v>
      </c>
      <c r="IAD26" s="192">
        <f t="shared" si="95"/>
        <v>0</v>
      </c>
      <c r="IAE26" s="192">
        <f t="shared" si="95"/>
        <v>0</v>
      </c>
      <c r="IAF26" s="192">
        <f t="shared" si="95"/>
        <v>0</v>
      </c>
      <c r="IAG26" s="192">
        <f t="shared" si="95"/>
        <v>0</v>
      </c>
      <c r="IAH26" s="192">
        <f t="shared" si="95"/>
        <v>0</v>
      </c>
      <c r="IAI26" s="192">
        <f t="shared" si="95"/>
        <v>0</v>
      </c>
      <c r="IAJ26" s="192">
        <f t="shared" si="95"/>
        <v>0</v>
      </c>
      <c r="IAK26" s="192">
        <f t="shared" si="95"/>
        <v>0</v>
      </c>
      <c r="IAL26" s="192">
        <f t="shared" si="95"/>
        <v>0</v>
      </c>
      <c r="IAM26" s="192">
        <f t="shared" si="95"/>
        <v>0</v>
      </c>
      <c r="IAN26" s="192">
        <f t="shared" si="95"/>
        <v>0</v>
      </c>
      <c r="IAO26" s="192">
        <f t="shared" si="95"/>
        <v>0</v>
      </c>
      <c r="IAP26" s="192">
        <f t="shared" si="95"/>
        <v>0</v>
      </c>
      <c r="IAQ26" s="192">
        <f t="shared" si="95"/>
        <v>0</v>
      </c>
      <c r="IAR26" s="192">
        <f t="shared" si="95"/>
        <v>0</v>
      </c>
      <c r="IAS26" s="192">
        <f t="shared" si="95"/>
        <v>0</v>
      </c>
      <c r="IAT26" s="192">
        <f t="shared" si="95"/>
        <v>0</v>
      </c>
      <c r="IAU26" s="192">
        <f t="shared" si="95"/>
        <v>0</v>
      </c>
      <c r="IAV26" s="192">
        <f t="shared" si="95"/>
        <v>0</v>
      </c>
      <c r="IAW26" s="192">
        <f t="shared" si="95"/>
        <v>0</v>
      </c>
      <c r="IAX26" s="192">
        <f t="shared" si="95"/>
        <v>0</v>
      </c>
      <c r="IAY26" s="192">
        <f t="shared" si="95"/>
        <v>0</v>
      </c>
      <c r="IAZ26" s="192">
        <f t="shared" si="95"/>
        <v>0</v>
      </c>
      <c r="IBA26" s="192">
        <f t="shared" si="95"/>
        <v>0</v>
      </c>
      <c r="IBB26" s="192">
        <f t="shared" si="95"/>
        <v>0</v>
      </c>
      <c r="IBC26" s="192">
        <f t="shared" si="95"/>
        <v>0</v>
      </c>
      <c r="IBD26" s="192">
        <f t="shared" si="95"/>
        <v>0</v>
      </c>
      <c r="IBE26" s="192">
        <f t="shared" si="95"/>
        <v>0</v>
      </c>
      <c r="IBF26" s="192">
        <f t="shared" si="95"/>
        <v>0</v>
      </c>
      <c r="IBG26" s="192">
        <f t="shared" si="95"/>
        <v>0</v>
      </c>
      <c r="IBH26" s="192">
        <f t="shared" si="95"/>
        <v>0</v>
      </c>
      <c r="IBI26" s="192">
        <f t="shared" si="95"/>
        <v>0</v>
      </c>
      <c r="IBJ26" s="192">
        <f t="shared" si="95"/>
        <v>0</v>
      </c>
      <c r="IBK26" s="192">
        <f t="shared" si="95"/>
        <v>0</v>
      </c>
      <c r="IBL26" s="192">
        <f t="shared" ref="IBL26:IDW26" si="96">SUM(IBL27:IBL31)</f>
        <v>0</v>
      </c>
      <c r="IBM26" s="192">
        <f t="shared" si="96"/>
        <v>0</v>
      </c>
      <c r="IBN26" s="192">
        <f t="shared" si="96"/>
        <v>0</v>
      </c>
      <c r="IBO26" s="192">
        <f t="shared" si="96"/>
        <v>0</v>
      </c>
      <c r="IBP26" s="192">
        <f t="shared" si="96"/>
        <v>0</v>
      </c>
      <c r="IBQ26" s="192">
        <f t="shared" si="96"/>
        <v>0</v>
      </c>
      <c r="IBR26" s="192">
        <f t="shared" si="96"/>
        <v>0</v>
      </c>
      <c r="IBS26" s="192">
        <f t="shared" si="96"/>
        <v>0</v>
      </c>
      <c r="IBT26" s="192">
        <f t="shared" si="96"/>
        <v>0</v>
      </c>
      <c r="IBU26" s="192">
        <f t="shared" si="96"/>
        <v>0</v>
      </c>
      <c r="IBV26" s="192">
        <f t="shared" si="96"/>
        <v>0</v>
      </c>
      <c r="IBW26" s="192">
        <f t="shared" si="96"/>
        <v>0</v>
      </c>
      <c r="IBX26" s="192">
        <f t="shared" si="96"/>
        <v>0</v>
      </c>
      <c r="IBY26" s="192">
        <f t="shared" si="96"/>
        <v>0</v>
      </c>
      <c r="IBZ26" s="192">
        <f t="shared" si="96"/>
        <v>0</v>
      </c>
      <c r="ICA26" s="192">
        <f t="shared" si="96"/>
        <v>0</v>
      </c>
      <c r="ICB26" s="192">
        <f t="shared" si="96"/>
        <v>0</v>
      </c>
      <c r="ICC26" s="192">
        <f t="shared" si="96"/>
        <v>0</v>
      </c>
      <c r="ICD26" s="192">
        <f t="shared" si="96"/>
        <v>0</v>
      </c>
      <c r="ICE26" s="192">
        <f t="shared" si="96"/>
        <v>0</v>
      </c>
      <c r="ICF26" s="192">
        <f t="shared" si="96"/>
        <v>0</v>
      </c>
      <c r="ICG26" s="192">
        <f t="shared" si="96"/>
        <v>0</v>
      </c>
      <c r="ICH26" s="192">
        <f t="shared" si="96"/>
        <v>0</v>
      </c>
      <c r="ICI26" s="192">
        <f t="shared" si="96"/>
        <v>0</v>
      </c>
      <c r="ICJ26" s="192">
        <f t="shared" si="96"/>
        <v>0</v>
      </c>
      <c r="ICK26" s="192">
        <f t="shared" si="96"/>
        <v>0</v>
      </c>
      <c r="ICL26" s="192">
        <f t="shared" si="96"/>
        <v>0</v>
      </c>
      <c r="ICM26" s="192">
        <f t="shared" si="96"/>
        <v>0</v>
      </c>
      <c r="ICN26" s="192">
        <f t="shared" si="96"/>
        <v>0</v>
      </c>
      <c r="ICO26" s="192">
        <f t="shared" si="96"/>
        <v>0</v>
      </c>
      <c r="ICP26" s="192">
        <f t="shared" si="96"/>
        <v>0</v>
      </c>
      <c r="ICQ26" s="192">
        <f t="shared" si="96"/>
        <v>0</v>
      </c>
      <c r="ICR26" s="192">
        <f t="shared" si="96"/>
        <v>0</v>
      </c>
      <c r="ICS26" s="192">
        <f t="shared" si="96"/>
        <v>0</v>
      </c>
      <c r="ICT26" s="192">
        <f t="shared" si="96"/>
        <v>0</v>
      </c>
      <c r="ICU26" s="192">
        <f t="shared" si="96"/>
        <v>0</v>
      </c>
      <c r="ICV26" s="192">
        <f t="shared" si="96"/>
        <v>0</v>
      </c>
      <c r="ICW26" s="192">
        <f t="shared" si="96"/>
        <v>0</v>
      </c>
      <c r="ICX26" s="192">
        <f t="shared" si="96"/>
        <v>0</v>
      </c>
      <c r="ICY26" s="192">
        <f t="shared" si="96"/>
        <v>0</v>
      </c>
      <c r="ICZ26" s="192">
        <f t="shared" si="96"/>
        <v>0</v>
      </c>
      <c r="IDA26" s="192">
        <f t="shared" si="96"/>
        <v>0</v>
      </c>
      <c r="IDB26" s="192">
        <f t="shared" si="96"/>
        <v>0</v>
      </c>
      <c r="IDC26" s="192">
        <f t="shared" si="96"/>
        <v>0</v>
      </c>
      <c r="IDD26" s="192">
        <f t="shared" si="96"/>
        <v>0</v>
      </c>
      <c r="IDE26" s="192">
        <f t="shared" si="96"/>
        <v>0</v>
      </c>
      <c r="IDF26" s="192">
        <f t="shared" si="96"/>
        <v>0</v>
      </c>
      <c r="IDG26" s="192">
        <f t="shared" si="96"/>
        <v>0</v>
      </c>
      <c r="IDH26" s="192">
        <f t="shared" si="96"/>
        <v>0</v>
      </c>
      <c r="IDI26" s="192">
        <f t="shared" si="96"/>
        <v>0</v>
      </c>
      <c r="IDJ26" s="192">
        <f t="shared" si="96"/>
        <v>0</v>
      </c>
      <c r="IDK26" s="192">
        <f t="shared" si="96"/>
        <v>0</v>
      </c>
      <c r="IDL26" s="192">
        <f t="shared" si="96"/>
        <v>0</v>
      </c>
      <c r="IDM26" s="192">
        <f t="shared" si="96"/>
        <v>0</v>
      </c>
      <c r="IDN26" s="192">
        <f t="shared" si="96"/>
        <v>0</v>
      </c>
      <c r="IDO26" s="192">
        <f t="shared" si="96"/>
        <v>0</v>
      </c>
      <c r="IDP26" s="192">
        <f t="shared" si="96"/>
        <v>0</v>
      </c>
      <c r="IDQ26" s="192">
        <f t="shared" si="96"/>
        <v>0</v>
      </c>
      <c r="IDR26" s="192">
        <f t="shared" si="96"/>
        <v>0</v>
      </c>
      <c r="IDS26" s="192">
        <f t="shared" si="96"/>
        <v>0</v>
      </c>
      <c r="IDT26" s="192">
        <f t="shared" si="96"/>
        <v>0</v>
      </c>
      <c r="IDU26" s="192">
        <f t="shared" si="96"/>
        <v>0</v>
      </c>
      <c r="IDV26" s="192">
        <f t="shared" si="96"/>
        <v>0</v>
      </c>
      <c r="IDW26" s="192">
        <f t="shared" si="96"/>
        <v>0</v>
      </c>
      <c r="IDX26" s="192">
        <f t="shared" ref="IDX26:IGI26" si="97">SUM(IDX27:IDX31)</f>
        <v>0</v>
      </c>
      <c r="IDY26" s="192">
        <f t="shared" si="97"/>
        <v>0</v>
      </c>
      <c r="IDZ26" s="192">
        <f t="shared" si="97"/>
        <v>0</v>
      </c>
      <c r="IEA26" s="192">
        <f t="shared" si="97"/>
        <v>0</v>
      </c>
      <c r="IEB26" s="192">
        <f t="shared" si="97"/>
        <v>0</v>
      </c>
      <c r="IEC26" s="192">
        <f t="shared" si="97"/>
        <v>0</v>
      </c>
      <c r="IED26" s="192">
        <f t="shared" si="97"/>
        <v>0</v>
      </c>
      <c r="IEE26" s="192">
        <f t="shared" si="97"/>
        <v>0</v>
      </c>
      <c r="IEF26" s="192">
        <f t="shared" si="97"/>
        <v>0</v>
      </c>
      <c r="IEG26" s="192">
        <f t="shared" si="97"/>
        <v>0</v>
      </c>
      <c r="IEH26" s="192">
        <f t="shared" si="97"/>
        <v>0</v>
      </c>
      <c r="IEI26" s="192">
        <f t="shared" si="97"/>
        <v>0</v>
      </c>
      <c r="IEJ26" s="192">
        <f t="shared" si="97"/>
        <v>0</v>
      </c>
      <c r="IEK26" s="192">
        <f t="shared" si="97"/>
        <v>0</v>
      </c>
      <c r="IEL26" s="192">
        <f t="shared" si="97"/>
        <v>0</v>
      </c>
      <c r="IEM26" s="192">
        <f t="shared" si="97"/>
        <v>0</v>
      </c>
      <c r="IEN26" s="192">
        <f t="shared" si="97"/>
        <v>0</v>
      </c>
      <c r="IEO26" s="192">
        <f t="shared" si="97"/>
        <v>0</v>
      </c>
      <c r="IEP26" s="192">
        <f t="shared" si="97"/>
        <v>0</v>
      </c>
      <c r="IEQ26" s="192">
        <f t="shared" si="97"/>
        <v>0</v>
      </c>
      <c r="IER26" s="192">
        <f t="shared" si="97"/>
        <v>0</v>
      </c>
      <c r="IES26" s="192">
        <f t="shared" si="97"/>
        <v>0</v>
      </c>
      <c r="IET26" s="192">
        <f t="shared" si="97"/>
        <v>0</v>
      </c>
      <c r="IEU26" s="192">
        <f t="shared" si="97"/>
        <v>0</v>
      </c>
      <c r="IEV26" s="192">
        <f t="shared" si="97"/>
        <v>0</v>
      </c>
      <c r="IEW26" s="192">
        <f t="shared" si="97"/>
        <v>0</v>
      </c>
      <c r="IEX26" s="192">
        <f t="shared" si="97"/>
        <v>0</v>
      </c>
      <c r="IEY26" s="192">
        <f t="shared" si="97"/>
        <v>0</v>
      </c>
      <c r="IEZ26" s="192">
        <f t="shared" si="97"/>
        <v>0</v>
      </c>
      <c r="IFA26" s="192">
        <f t="shared" si="97"/>
        <v>0</v>
      </c>
      <c r="IFB26" s="192">
        <f t="shared" si="97"/>
        <v>0</v>
      </c>
      <c r="IFC26" s="192">
        <f t="shared" si="97"/>
        <v>0</v>
      </c>
      <c r="IFD26" s="192">
        <f t="shared" si="97"/>
        <v>0</v>
      </c>
      <c r="IFE26" s="192">
        <f t="shared" si="97"/>
        <v>0</v>
      </c>
      <c r="IFF26" s="192">
        <f t="shared" si="97"/>
        <v>0</v>
      </c>
      <c r="IFG26" s="192">
        <f t="shared" si="97"/>
        <v>0</v>
      </c>
      <c r="IFH26" s="192">
        <f t="shared" si="97"/>
        <v>0</v>
      </c>
      <c r="IFI26" s="192">
        <f t="shared" si="97"/>
        <v>0</v>
      </c>
      <c r="IFJ26" s="192">
        <f t="shared" si="97"/>
        <v>0</v>
      </c>
      <c r="IFK26" s="192">
        <f t="shared" si="97"/>
        <v>0</v>
      </c>
      <c r="IFL26" s="192">
        <f t="shared" si="97"/>
        <v>0</v>
      </c>
      <c r="IFM26" s="192">
        <f t="shared" si="97"/>
        <v>0</v>
      </c>
      <c r="IFN26" s="192">
        <f t="shared" si="97"/>
        <v>0</v>
      </c>
      <c r="IFO26" s="192">
        <f t="shared" si="97"/>
        <v>0</v>
      </c>
      <c r="IFP26" s="192">
        <f t="shared" si="97"/>
        <v>0</v>
      </c>
      <c r="IFQ26" s="192">
        <f t="shared" si="97"/>
        <v>0</v>
      </c>
      <c r="IFR26" s="192">
        <f t="shared" si="97"/>
        <v>0</v>
      </c>
      <c r="IFS26" s="192">
        <f t="shared" si="97"/>
        <v>0</v>
      </c>
      <c r="IFT26" s="192">
        <f t="shared" si="97"/>
        <v>0</v>
      </c>
      <c r="IFU26" s="192">
        <f t="shared" si="97"/>
        <v>0</v>
      </c>
      <c r="IFV26" s="192">
        <f t="shared" si="97"/>
        <v>0</v>
      </c>
      <c r="IFW26" s="192">
        <f t="shared" si="97"/>
        <v>0</v>
      </c>
      <c r="IFX26" s="192">
        <f t="shared" si="97"/>
        <v>0</v>
      </c>
      <c r="IFY26" s="192">
        <f t="shared" si="97"/>
        <v>0</v>
      </c>
      <c r="IFZ26" s="192">
        <f t="shared" si="97"/>
        <v>0</v>
      </c>
      <c r="IGA26" s="192">
        <f t="shared" si="97"/>
        <v>0</v>
      </c>
      <c r="IGB26" s="192">
        <f t="shared" si="97"/>
        <v>0</v>
      </c>
      <c r="IGC26" s="192">
        <f t="shared" si="97"/>
        <v>0</v>
      </c>
      <c r="IGD26" s="192">
        <f t="shared" si="97"/>
        <v>0</v>
      </c>
      <c r="IGE26" s="192">
        <f t="shared" si="97"/>
        <v>0</v>
      </c>
      <c r="IGF26" s="192">
        <f t="shared" si="97"/>
        <v>0</v>
      </c>
      <c r="IGG26" s="192">
        <f t="shared" si="97"/>
        <v>0</v>
      </c>
      <c r="IGH26" s="192">
        <f t="shared" si="97"/>
        <v>0</v>
      </c>
      <c r="IGI26" s="192">
        <f t="shared" si="97"/>
        <v>0</v>
      </c>
      <c r="IGJ26" s="192">
        <f t="shared" ref="IGJ26:IIU26" si="98">SUM(IGJ27:IGJ31)</f>
        <v>0</v>
      </c>
      <c r="IGK26" s="192">
        <f t="shared" si="98"/>
        <v>0</v>
      </c>
      <c r="IGL26" s="192">
        <f t="shared" si="98"/>
        <v>0</v>
      </c>
      <c r="IGM26" s="192">
        <f t="shared" si="98"/>
        <v>0</v>
      </c>
      <c r="IGN26" s="192">
        <f t="shared" si="98"/>
        <v>0</v>
      </c>
      <c r="IGO26" s="192">
        <f t="shared" si="98"/>
        <v>0</v>
      </c>
      <c r="IGP26" s="192">
        <f t="shared" si="98"/>
        <v>0</v>
      </c>
      <c r="IGQ26" s="192">
        <f t="shared" si="98"/>
        <v>0</v>
      </c>
      <c r="IGR26" s="192">
        <f t="shared" si="98"/>
        <v>0</v>
      </c>
      <c r="IGS26" s="192">
        <f t="shared" si="98"/>
        <v>0</v>
      </c>
      <c r="IGT26" s="192">
        <f t="shared" si="98"/>
        <v>0</v>
      </c>
      <c r="IGU26" s="192">
        <f t="shared" si="98"/>
        <v>0</v>
      </c>
      <c r="IGV26" s="192">
        <f t="shared" si="98"/>
        <v>0</v>
      </c>
      <c r="IGW26" s="192">
        <f t="shared" si="98"/>
        <v>0</v>
      </c>
      <c r="IGX26" s="192">
        <f t="shared" si="98"/>
        <v>0</v>
      </c>
      <c r="IGY26" s="192">
        <f t="shared" si="98"/>
        <v>0</v>
      </c>
      <c r="IGZ26" s="192">
        <f t="shared" si="98"/>
        <v>0</v>
      </c>
      <c r="IHA26" s="192">
        <f t="shared" si="98"/>
        <v>0</v>
      </c>
      <c r="IHB26" s="192">
        <f t="shared" si="98"/>
        <v>0</v>
      </c>
      <c r="IHC26" s="192">
        <f t="shared" si="98"/>
        <v>0</v>
      </c>
      <c r="IHD26" s="192">
        <f t="shared" si="98"/>
        <v>0</v>
      </c>
      <c r="IHE26" s="192">
        <f t="shared" si="98"/>
        <v>0</v>
      </c>
      <c r="IHF26" s="192">
        <f t="shared" si="98"/>
        <v>0</v>
      </c>
      <c r="IHG26" s="192">
        <f t="shared" si="98"/>
        <v>0</v>
      </c>
      <c r="IHH26" s="192">
        <f t="shared" si="98"/>
        <v>0</v>
      </c>
      <c r="IHI26" s="192">
        <f t="shared" si="98"/>
        <v>0</v>
      </c>
      <c r="IHJ26" s="192">
        <f t="shared" si="98"/>
        <v>0</v>
      </c>
      <c r="IHK26" s="192">
        <f t="shared" si="98"/>
        <v>0</v>
      </c>
      <c r="IHL26" s="192">
        <f t="shared" si="98"/>
        <v>0</v>
      </c>
      <c r="IHM26" s="192">
        <f t="shared" si="98"/>
        <v>0</v>
      </c>
      <c r="IHN26" s="192">
        <f t="shared" si="98"/>
        <v>0</v>
      </c>
      <c r="IHO26" s="192">
        <f t="shared" si="98"/>
        <v>0</v>
      </c>
      <c r="IHP26" s="192">
        <f t="shared" si="98"/>
        <v>0</v>
      </c>
      <c r="IHQ26" s="192">
        <f t="shared" si="98"/>
        <v>0</v>
      </c>
      <c r="IHR26" s="192">
        <f t="shared" si="98"/>
        <v>0</v>
      </c>
      <c r="IHS26" s="192">
        <f t="shared" si="98"/>
        <v>0</v>
      </c>
      <c r="IHT26" s="192">
        <f t="shared" si="98"/>
        <v>0</v>
      </c>
      <c r="IHU26" s="192">
        <f t="shared" si="98"/>
        <v>0</v>
      </c>
      <c r="IHV26" s="192">
        <f t="shared" si="98"/>
        <v>0</v>
      </c>
      <c r="IHW26" s="192">
        <f t="shared" si="98"/>
        <v>0</v>
      </c>
      <c r="IHX26" s="192">
        <f t="shared" si="98"/>
        <v>0</v>
      </c>
      <c r="IHY26" s="192">
        <f t="shared" si="98"/>
        <v>0</v>
      </c>
      <c r="IHZ26" s="192">
        <f t="shared" si="98"/>
        <v>0</v>
      </c>
      <c r="IIA26" s="192">
        <f t="shared" si="98"/>
        <v>0</v>
      </c>
      <c r="IIB26" s="192">
        <f t="shared" si="98"/>
        <v>0</v>
      </c>
      <c r="IIC26" s="192">
        <f t="shared" si="98"/>
        <v>0</v>
      </c>
      <c r="IID26" s="192">
        <f t="shared" si="98"/>
        <v>0</v>
      </c>
      <c r="IIE26" s="192">
        <f t="shared" si="98"/>
        <v>0</v>
      </c>
      <c r="IIF26" s="192">
        <f t="shared" si="98"/>
        <v>0</v>
      </c>
      <c r="IIG26" s="192">
        <f t="shared" si="98"/>
        <v>0</v>
      </c>
      <c r="IIH26" s="192">
        <f t="shared" si="98"/>
        <v>0</v>
      </c>
      <c r="III26" s="192">
        <f t="shared" si="98"/>
        <v>0</v>
      </c>
      <c r="IIJ26" s="192">
        <f t="shared" si="98"/>
        <v>0</v>
      </c>
      <c r="IIK26" s="192">
        <f t="shared" si="98"/>
        <v>0</v>
      </c>
      <c r="IIL26" s="192">
        <f t="shared" si="98"/>
        <v>0</v>
      </c>
      <c r="IIM26" s="192">
        <f t="shared" si="98"/>
        <v>0</v>
      </c>
      <c r="IIN26" s="192">
        <f t="shared" si="98"/>
        <v>0</v>
      </c>
      <c r="IIO26" s="192">
        <f t="shared" si="98"/>
        <v>0</v>
      </c>
      <c r="IIP26" s="192">
        <f t="shared" si="98"/>
        <v>0</v>
      </c>
      <c r="IIQ26" s="192">
        <f t="shared" si="98"/>
        <v>0</v>
      </c>
      <c r="IIR26" s="192">
        <f t="shared" si="98"/>
        <v>0</v>
      </c>
      <c r="IIS26" s="192">
        <f t="shared" si="98"/>
        <v>0</v>
      </c>
      <c r="IIT26" s="192">
        <f t="shared" si="98"/>
        <v>0</v>
      </c>
      <c r="IIU26" s="192">
        <f t="shared" si="98"/>
        <v>0</v>
      </c>
      <c r="IIV26" s="192">
        <f t="shared" ref="IIV26:ILG26" si="99">SUM(IIV27:IIV31)</f>
        <v>0</v>
      </c>
      <c r="IIW26" s="192">
        <f t="shared" si="99"/>
        <v>0</v>
      </c>
      <c r="IIX26" s="192">
        <f t="shared" si="99"/>
        <v>0</v>
      </c>
      <c r="IIY26" s="192">
        <f t="shared" si="99"/>
        <v>0</v>
      </c>
      <c r="IIZ26" s="192">
        <f t="shared" si="99"/>
        <v>0</v>
      </c>
      <c r="IJA26" s="192">
        <f t="shared" si="99"/>
        <v>0</v>
      </c>
      <c r="IJB26" s="192">
        <f t="shared" si="99"/>
        <v>0</v>
      </c>
      <c r="IJC26" s="192">
        <f t="shared" si="99"/>
        <v>0</v>
      </c>
      <c r="IJD26" s="192">
        <f t="shared" si="99"/>
        <v>0</v>
      </c>
      <c r="IJE26" s="192">
        <f t="shared" si="99"/>
        <v>0</v>
      </c>
      <c r="IJF26" s="192">
        <f t="shared" si="99"/>
        <v>0</v>
      </c>
      <c r="IJG26" s="192">
        <f t="shared" si="99"/>
        <v>0</v>
      </c>
      <c r="IJH26" s="192">
        <f t="shared" si="99"/>
        <v>0</v>
      </c>
      <c r="IJI26" s="192">
        <f t="shared" si="99"/>
        <v>0</v>
      </c>
      <c r="IJJ26" s="192">
        <f t="shared" si="99"/>
        <v>0</v>
      </c>
      <c r="IJK26" s="192">
        <f t="shared" si="99"/>
        <v>0</v>
      </c>
      <c r="IJL26" s="192">
        <f t="shared" si="99"/>
        <v>0</v>
      </c>
      <c r="IJM26" s="192">
        <f t="shared" si="99"/>
        <v>0</v>
      </c>
      <c r="IJN26" s="192">
        <f t="shared" si="99"/>
        <v>0</v>
      </c>
      <c r="IJO26" s="192">
        <f t="shared" si="99"/>
        <v>0</v>
      </c>
      <c r="IJP26" s="192">
        <f t="shared" si="99"/>
        <v>0</v>
      </c>
      <c r="IJQ26" s="192">
        <f t="shared" si="99"/>
        <v>0</v>
      </c>
      <c r="IJR26" s="192">
        <f t="shared" si="99"/>
        <v>0</v>
      </c>
      <c r="IJS26" s="192">
        <f t="shared" si="99"/>
        <v>0</v>
      </c>
      <c r="IJT26" s="192">
        <f t="shared" si="99"/>
        <v>0</v>
      </c>
      <c r="IJU26" s="192">
        <f t="shared" si="99"/>
        <v>0</v>
      </c>
      <c r="IJV26" s="192">
        <f t="shared" si="99"/>
        <v>0</v>
      </c>
      <c r="IJW26" s="192">
        <f t="shared" si="99"/>
        <v>0</v>
      </c>
      <c r="IJX26" s="192">
        <f t="shared" si="99"/>
        <v>0</v>
      </c>
      <c r="IJY26" s="192">
        <f t="shared" si="99"/>
        <v>0</v>
      </c>
      <c r="IJZ26" s="192">
        <f t="shared" si="99"/>
        <v>0</v>
      </c>
      <c r="IKA26" s="192">
        <f t="shared" si="99"/>
        <v>0</v>
      </c>
      <c r="IKB26" s="192">
        <f t="shared" si="99"/>
        <v>0</v>
      </c>
      <c r="IKC26" s="192">
        <f t="shared" si="99"/>
        <v>0</v>
      </c>
      <c r="IKD26" s="192">
        <f t="shared" si="99"/>
        <v>0</v>
      </c>
      <c r="IKE26" s="192">
        <f t="shared" si="99"/>
        <v>0</v>
      </c>
      <c r="IKF26" s="192">
        <f t="shared" si="99"/>
        <v>0</v>
      </c>
      <c r="IKG26" s="192">
        <f t="shared" si="99"/>
        <v>0</v>
      </c>
      <c r="IKH26" s="192">
        <f t="shared" si="99"/>
        <v>0</v>
      </c>
      <c r="IKI26" s="192">
        <f t="shared" si="99"/>
        <v>0</v>
      </c>
      <c r="IKJ26" s="192">
        <f t="shared" si="99"/>
        <v>0</v>
      </c>
      <c r="IKK26" s="192">
        <f t="shared" si="99"/>
        <v>0</v>
      </c>
      <c r="IKL26" s="192">
        <f t="shared" si="99"/>
        <v>0</v>
      </c>
      <c r="IKM26" s="192">
        <f t="shared" si="99"/>
        <v>0</v>
      </c>
      <c r="IKN26" s="192">
        <f t="shared" si="99"/>
        <v>0</v>
      </c>
      <c r="IKO26" s="192">
        <f t="shared" si="99"/>
        <v>0</v>
      </c>
      <c r="IKP26" s="192">
        <f t="shared" si="99"/>
        <v>0</v>
      </c>
      <c r="IKQ26" s="192">
        <f t="shared" si="99"/>
        <v>0</v>
      </c>
      <c r="IKR26" s="192">
        <f t="shared" si="99"/>
        <v>0</v>
      </c>
      <c r="IKS26" s="192">
        <f t="shared" si="99"/>
        <v>0</v>
      </c>
      <c r="IKT26" s="192">
        <f t="shared" si="99"/>
        <v>0</v>
      </c>
      <c r="IKU26" s="192">
        <f t="shared" si="99"/>
        <v>0</v>
      </c>
      <c r="IKV26" s="192">
        <f t="shared" si="99"/>
        <v>0</v>
      </c>
      <c r="IKW26" s="192">
        <f t="shared" si="99"/>
        <v>0</v>
      </c>
      <c r="IKX26" s="192">
        <f t="shared" si="99"/>
        <v>0</v>
      </c>
      <c r="IKY26" s="192">
        <f t="shared" si="99"/>
        <v>0</v>
      </c>
      <c r="IKZ26" s="192">
        <f t="shared" si="99"/>
        <v>0</v>
      </c>
      <c r="ILA26" s="192">
        <f t="shared" si="99"/>
        <v>0</v>
      </c>
      <c r="ILB26" s="192">
        <f t="shared" si="99"/>
        <v>0</v>
      </c>
      <c r="ILC26" s="192">
        <f t="shared" si="99"/>
        <v>0</v>
      </c>
      <c r="ILD26" s="192">
        <f t="shared" si="99"/>
        <v>0</v>
      </c>
      <c r="ILE26" s="192">
        <f t="shared" si="99"/>
        <v>0</v>
      </c>
      <c r="ILF26" s="192">
        <f t="shared" si="99"/>
        <v>0</v>
      </c>
      <c r="ILG26" s="192">
        <f t="shared" si="99"/>
        <v>0</v>
      </c>
      <c r="ILH26" s="192">
        <f t="shared" ref="ILH26:INS26" si="100">SUM(ILH27:ILH31)</f>
        <v>0</v>
      </c>
      <c r="ILI26" s="192">
        <f t="shared" si="100"/>
        <v>0</v>
      </c>
      <c r="ILJ26" s="192">
        <f t="shared" si="100"/>
        <v>0</v>
      </c>
      <c r="ILK26" s="192">
        <f t="shared" si="100"/>
        <v>0</v>
      </c>
      <c r="ILL26" s="192">
        <f t="shared" si="100"/>
        <v>0</v>
      </c>
      <c r="ILM26" s="192">
        <f t="shared" si="100"/>
        <v>0</v>
      </c>
      <c r="ILN26" s="192">
        <f t="shared" si="100"/>
        <v>0</v>
      </c>
      <c r="ILO26" s="192">
        <f t="shared" si="100"/>
        <v>0</v>
      </c>
      <c r="ILP26" s="192">
        <f t="shared" si="100"/>
        <v>0</v>
      </c>
      <c r="ILQ26" s="192">
        <f t="shared" si="100"/>
        <v>0</v>
      </c>
      <c r="ILR26" s="192">
        <f t="shared" si="100"/>
        <v>0</v>
      </c>
      <c r="ILS26" s="192">
        <f t="shared" si="100"/>
        <v>0</v>
      </c>
      <c r="ILT26" s="192">
        <f t="shared" si="100"/>
        <v>0</v>
      </c>
      <c r="ILU26" s="192">
        <f t="shared" si="100"/>
        <v>0</v>
      </c>
      <c r="ILV26" s="192">
        <f t="shared" si="100"/>
        <v>0</v>
      </c>
      <c r="ILW26" s="192">
        <f t="shared" si="100"/>
        <v>0</v>
      </c>
      <c r="ILX26" s="192">
        <f t="shared" si="100"/>
        <v>0</v>
      </c>
      <c r="ILY26" s="192">
        <f t="shared" si="100"/>
        <v>0</v>
      </c>
      <c r="ILZ26" s="192">
        <f t="shared" si="100"/>
        <v>0</v>
      </c>
      <c r="IMA26" s="192">
        <f t="shared" si="100"/>
        <v>0</v>
      </c>
      <c r="IMB26" s="192">
        <f t="shared" si="100"/>
        <v>0</v>
      </c>
      <c r="IMC26" s="192">
        <f t="shared" si="100"/>
        <v>0</v>
      </c>
      <c r="IMD26" s="192">
        <f t="shared" si="100"/>
        <v>0</v>
      </c>
      <c r="IME26" s="192">
        <f t="shared" si="100"/>
        <v>0</v>
      </c>
      <c r="IMF26" s="192">
        <f t="shared" si="100"/>
        <v>0</v>
      </c>
      <c r="IMG26" s="192">
        <f t="shared" si="100"/>
        <v>0</v>
      </c>
      <c r="IMH26" s="192">
        <f t="shared" si="100"/>
        <v>0</v>
      </c>
      <c r="IMI26" s="192">
        <f t="shared" si="100"/>
        <v>0</v>
      </c>
      <c r="IMJ26" s="192">
        <f t="shared" si="100"/>
        <v>0</v>
      </c>
      <c r="IMK26" s="192">
        <f t="shared" si="100"/>
        <v>0</v>
      </c>
      <c r="IML26" s="192">
        <f t="shared" si="100"/>
        <v>0</v>
      </c>
      <c r="IMM26" s="192">
        <f t="shared" si="100"/>
        <v>0</v>
      </c>
      <c r="IMN26" s="192">
        <f t="shared" si="100"/>
        <v>0</v>
      </c>
      <c r="IMO26" s="192">
        <f t="shared" si="100"/>
        <v>0</v>
      </c>
      <c r="IMP26" s="192">
        <f t="shared" si="100"/>
        <v>0</v>
      </c>
      <c r="IMQ26" s="192">
        <f t="shared" si="100"/>
        <v>0</v>
      </c>
      <c r="IMR26" s="192">
        <f t="shared" si="100"/>
        <v>0</v>
      </c>
      <c r="IMS26" s="192">
        <f t="shared" si="100"/>
        <v>0</v>
      </c>
      <c r="IMT26" s="192">
        <f t="shared" si="100"/>
        <v>0</v>
      </c>
      <c r="IMU26" s="192">
        <f t="shared" si="100"/>
        <v>0</v>
      </c>
      <c r="IMV26" s="192">
        <f t="shared" si="100"/>
        <v>0</v>
      </c>
      <c r="IMW26" s="192">
        <f t="shared" si="100"/>
        <v>0</v>
      </c>
      <c r="IMX26" s="192">
        <f t="shared" si="100"/>
        <v>0</v>
      </c>
      <c r="IMY26" s="192">
        <f t="shared" si="100"/>
        <v>0</v>
      </c>
      <c r="IMZ26" s="192">
        <f t="shared" si="100"/>
        <v>0</v>
      </c>
      <c r="INA26" s="192">
        <f t="shared" si="100"/>
        <v>0</v>
      </c>
      <c r="INB26" s="192">
        <f t="shared" si="100"/>
        <v>0</v>
      </c>
      <c r="INC26" s="192">
        <f t="shared" si="100"/>
        <v>0</v>
      </c>
      <c r="IND26" s="192">
        <f t="shared" si="100"/>
        <v>0</v>
      </c>
      <c r="INE26" s="192">
        <f t="shared" si="100"/>
        <v>0</v>
      </c>
      <c r="INF26" s="192">
        <f t="shared" si="100"/>
        <v>0</v>
      </c>
      <c r="ING26" s="192">
        <f t="shared" si="100"/>
        <v>0</v>
      </c>
      <c r="INH26" s="192">
        <f t="shared" si="100"/>
        <v>0</v>
      </c>
      <c r="INI26" s="192">
        <f t="shared" si="100"/>
        <v>0</v>
      </c>
      <c r="INJ26" s="192">
        <f t="shared" si="100"/>
        <v>0</v>
      </c>
      <c r="INK26" s="192">
        <f t="shared" si="100"/>
        <v>0</v>
      </c>
      <c r="INL26" s="192">
        <f t="shared" si="100"/>
        <v>0</v>
      </c>
      <c r="INM26" s="192">
        <f t="shared" si="100"/>
        <v>0</v>
      </c>
      <c r="INN26" s="192">
        <f t="shared" si="100"/>
        <v>0</v>
      </c>
      <c r="INO26" s="192">
        <f t="shared" si="100"/>
        <v>0</v>
      </c>
      <c r="INP26" s="192">
        <f t="shared" si="100"/>
        <v>0</v>
      </c>
      <c r="INQ26" s="192">
        <f t="shared" si="100"/>
        <v>0</v>
      </c>
      <c r="INR26" s="192">
        <f t="shared" si="100"/>
        <v>0</v>
      </c>
      <c r="INS26" s="192">
        <f t="shared" si="100"/>
        <v>0</v>
      </c>
      <c r="INT26" s="192">
        <f t="shared" ref="INT26:IQE26" si="101">SUM(INT27:INT31)</f>
        <v>0</v>
      </c>
      <c r="INU26" s="192">
        <f t="shared" si="101"/>
        <v>0</v>
      </c>
      <c r="INV26" s="192">
        <f t="shared" si="101"/>
        <v>0</v>
      </c>
      <c r="INW26" s="192">
        <f t="shared" si="101"/>
        <v>0</v>
      </c>
      <c r="INX26" s="192">
        <f t="shared" si="101"/>
        <v>0</v>
      </c>
      <c r="INY26" s="192">
        <f t="shared" si="101"/>
        <v>0</v>
      </c>
      <c r="INZ26" s="192">
        <f t="shared" si="101"/>
        <v>0</v>
      </c>
      <c r="IOA26" s="192">
        <f t="shared" si="101"/>
        <v>0</v>
      </c>
      <c r="IOB26" s="192">
        <f t="shared" si="101"/>
        <v>0</v>
      </c>
      <c r="IOC26" s="192">
        <f t="shared" si="101"/>
        <v>0</v>
      </c>
      <c r="IOD26" s="192">
        <f t="shared" si="101"/>
        <v>0</v>
      </c>
      <c r="IOE26" s="192">
        <f t="shared" si="101"/>
        <v>0</v>
      </c>
      <c r="IOF26" s="192">
        <f t="shared" si="101"/>
        <v>0</v>
      </c>
      <c r="IOG26" s="192">
        <f t="shared" si="101"/>
        <v>0</v>
      </c>
      <c r="IOH26" s="192">
        <f t="shared" si="101"/>
        <v>0</v>
      </c>
      <c r="IOI26" s="192">
        <f t="shared" si="101"/>
        <v>0</v>
      </c>
      <c r="IOJ26" s="192">
        <f t="shared" si="101"/>
        <v>0</v>
      </c>
      <c r="IOK26" s="192">
        <f t="shared" si="101"/>
        <v>0</v>
      </c>
      <c r="IOL26" s="192">
        <f t="shared" si="101"/>
        <v>0</v>
      </c>
      <c r="IOM26" s="192">
        <f t="shared" si="101"/>
        <v>0</v>
      </c>
      <c r="ION26" s="192">
        <f t="shared" si="101"/>
        <v>0</v>
      </c>
      <c r="IOO26" s="192">
        <f t="shared" si="101"/>
        <v>0</v>
      </c>
      <c r="IOP26" s="192">
        <f t="shared" si="101"/>
        <v>0</v>
      </c>
      <c r="IOQ26" s="192">
        <f t="shared" si="101"/>
        <v>0</v>
      </c>
      <c r="IOR26" s="192">
        <f t="shared" si="101"/>
        <v>0</v>
      </c>
      <c r="IOS26" s="192">
        <f t="shared" si="101"/>
        <v>0</v>
      </c>
      <c r="IOT26" s="192">
        <f t="shared" si="101"/>
        <v>0</v>
      </c>
      <c r="IOU26" s="192">
        <f t="shared" si="101"/>
        <v>0</v>
      </c>
      <c r="IOV26" s="192">
        <f t="shared" si="101"/>
        <v>0</v>
      </c>
      <c r="IOW26" s="192">
        <f t="shared" si="101"/>
        <v>0</v>
      </c>
      <c r="IOX26" s="192">
        <f t="shared" si="101"/>
        <v>0</v>
      </c>
      <c r="IOY26" s="192">
        <f t="shared" si="101"/>
        <v>0</v>
      </c>
      <c r="IOZ26" s="192">
        <f t="shared" si="101"/>
        <v>0</v>
      </c>
      <c r="IPA26" s="192">
        <f t="shared" si="101"/>
        <v>0</v>
      </c>
      <c r="IPB26" s="192">
        <f t="shared" si="101"/>
        <v>0</v>
      </c>
      <c r="IPC26" s="192">
        <f t="shared" si="101"/>
        <v>0</v>
      </c>
      <c r="IPD26" s="192">
        <f t="shared" si="101"/>
        <v>0</v>
      </c>
      <c r="IPE26" s="192">
        <f t="shared" si="101"/>
        <v>0</v>
      </c>
      <c r="IPF26" s="192">
        <f t="shared" si="101"/>
        <v>0</v>
      </c>
      <c r="IPG26" s="192">
        <f t="shared" si="101"/>
        <v>0</v>
      </c>
      <c r="IPH26" s="192">
        <f t="shared" si="101"/>
        <v>0</v>
      </c>
      <c r="IPI26" s="192">
        <f t="shared" si="101"/>
        <v>0</v>
      </c>
      <c r="IPJ26" s="192">
        <f t="shared" si="101"/>
        <v>0</v>
      </c>
      <c r="IPK26" s="192">
        <f t="shared" si="101"/>
        <v>0</v>
      </c>
      <c r="IPL26" s="192">
        <f t="shared" si="101"/>
        <v>0</v>
      </c>
      <c r="IPM26" s="192">
        <f t="shared" si="101"/>
        <v>0</v>
      </c>
      <c r="IPN26" s="192">
        <f t="shared" si="101"/>
        <v>0</v>
      </c>
      <c r="IPO26" s="192">
        <f t="shared" si="101"/>
        <v>0</v>
      </c>
      <c r="IPP26" s="192">
        <f t="shared" si="101"/>
        <v>0</v>
      </c>
      <c r="IPQ26" s="192">
        <f t="shared" si="101"/>
        <v>0</v>
      </c>
      <c r="IPR26" s="192">
        <f t="shared" si="101"/>
        <v>0</v>
      </c>
      <c r="IPS26" s="192">
        <f t="shared" si="101"/>
        <v>0</v>
      </c>
      <c r="IPT26" s="192">
        <f t="shared" si="101"/>
        <v>0</v>
      </c>
      <c r="IPU26" s="192">
        <f t="shared" si="101"/>
        <v>0</v>
      </c>
      <c r="IPV26" s="192">
        <f t="shared" si="101"/>
        <v>0</v>
      </c>
      <c r="IPW26" s="192">
        <f t="shared" si="101"/>
        <v>0</v>
      </c>
      <c r="IPX26" s="192">
        <f t="shared" si="101"/>
        <v>0</v>
      </c>
      <c r="IPY26" s="192">
        <f t="shared" si="101"/>
        <v>0</v>
      </c>
      <c r="IPZ26" s="192">
        <f t="shared" si="101"/>
        <v>0</v>
      </c>
      <c r="IQA26" s="192">
        <f t="shared" si="101"/>
        <v>0</v>
      </c>
      <c r="IQB26" s="192">
        <f t="shared" si="101"/>
        <v>0</v>
      </c>
      <c r="IQC26" s="192">
        <f t="shared" si="101"/>
        <v>0</v>
      </c>
      <c r="IQD26" s="192">
        <f t="shared" si="101"/>
        <v>0</v>
      </c>
      <c r="IQE26" s="192">
        <f t="shared" si="101"/>
        <v>0</v>
      </c>
      <c r="IQF26" s="192">
        <f t="shared" ref="IQF26:ISQ26" si="102">SUM(IQF27:IQF31)</f>
        <v>0</v>
      </c>
      <c r="IQG26" s="192">
        <f t="shared" si="102"/>
        <v>0</v>
      </c>
      <c r="IQH26" s="192">
        <f t="shared" si="102"/>
        <v>0</v>
      </c>
      <c r="IQI26" s="192">
        <f t="shared" si="102"/>
        <v>0</v>
      </c>
      <c r="IQJ26" s="192">
        <f t="shared" si="102"/>
        <v>0</v>
      </c>
      <c r="IQK26" s="192">
        <f t="shared" si="102"/>
        <v>0</v>
      </c>
      <c r="IQL26" s="192">
        <f t="shared" si="102"/>
        <v>0</v>
      </c>
      <c r="IQM26" s="192">
        <f t="shared" si="102"/>
        <v>0</v>
      </c>
      <c r="IQN26" s="192">
        <f t="shared" si="102"/>
        <v>0</v>
      </c>
      <c r="IQO26" s="192">
        <f t="shared" si="102"/>
        <v>0</v>
      </c>
      <c r="IQP26" s="192">
        <f t="shared" si="102"/>
        <v>0</v>
      </c>
      <c r="IQQ26" s="192">
        <f t="shared" si="102"/>
        <v>0</v>
      </c>
      <c r="IQR26" s="192">
        <f t="shared" si="102"/>
        <v>0</v>
      </c>
      <c r="IQS26" s="192">
        <f t="shared" si="102"/>
        <v>0</v>
      </c>
      <c r="IQT26" s="192">
        <f t="shared" si="102"/>
        <v>0</v>
      </c>
      <c r="IQU26" s="192">
        <f t="shared" si="102"/>
        <v>0</v>
      </c>
      <c r="IQV26" s="192">
        <f t="shared" si="102"/>
        <v>0</v>
      </c>
      <c r="IQW26" s="192">
        <f t="shared" si="102"/>
        <v>0</v>
      </c>
      <c r="IQX26" s="192">
        <f t="shared" si="102"/>
        <v>0</v>
      </c>
      <c r="IQY26" s="192">
        <f t="shared" si="102"/>
        <v>0</v>
      </c>
      <c r="IQZ26" s="192">
        <f t="shared" si="102"/>
        <v>0</v>
      </c>
      <c r="IRA26" s="192">
        <f t="shared" si="102"/>
        <v>0</v>
      </c>
      <c r="IRB26" s="192">
        <f t="shared" si="102"/>
        <v>0</v>
      </c>
      <c r="IRC26" s="192">
        <f t="shared" si="102"/>
        <v>0</v>
      </c>
      <c r="IRD26" s="192">
        <f t="shared" si="102"/>
        <v>0</v>
      </c>
      <c r="IRE26" s="192">
        <f t="shared" si="102"/>
        <v>0</v>
      </c>
      <c r="IRF26" s="192">
        <f t="shared" si="102"/>
        <v>0</v>
      </c>
      <c r="IRG26" s="192">
        <f t="shared" si="102"/>
        <v>0</v>
      </c>
      <c r="IRH26" s="192">
        <f t="shared" si="102"/>
        <v>0</v>
      </c>
      <c r="IRI26" s="192">
        <f t="shared" si="102"/>
        <v>0</v>
      </c>
      <c r="IRJ26" s="192">
        <f t="shared" si="102"/>
        <v>0</v>
      </c>
      <c r="IRK26" s="192">
        <f t="shared" si="102"/>
        <v>0</v>
      </c>
      <c r="IRL26" s="192">
        <f t="shared" si="102"/>
        <v>0</v>
      </c>
      <c r="IRM26" s="192">
        <f t="shared" si="102"/>
        <v>0</v>
      </c>
      <c r="IRN26" s="192">
        <f t="shared" si="102"/>
        <v>0</v>
      </c>
      <c r="IRO26" s="192">
        <f t="shared" si="102"/>
        <v>0</v>
      </c>
      <c r="IRP26" s="192">
        <f t="shared" si="102"/>
        <v>0</v>
      </c>
      <c r="IRQ26" s="192">
        <f t="shared" si="102"/>
        <v>0</v>
      </c>
      <c r="IRR26" s="192">
        <f t="shared" si="102"/>
        <v>0</v>
      </c>
      <c r="IRS26" s="192">
        <f t="shared" si="102"/>
        <v>0</v>
      </c>
      <c r="IRT26" s="192">
        <f t="shared" si="102"/>
        <v>0</v>
      </c>
      <c r="IRU26" s="192">
        <f t="shared" si="102"/>
        <v>0</v>
      </c>
      <c r="IRV26" s="192">
        <f t="shared" si="102"/>
        <v>0</v>
      </c>
      <c r="IRW26" s="192">
        <f t="shared" si="102"/>
        <v>0</v>
      </c>
      <c r="IRX26" s="192">
        <f t="shared" si="102"/>
        <v>0</v>
      </c>
      <c r="IRY26" s="192">
        <f t="shared" si="102"/>
        <v>0</v>
      </c>
      <c r="IRZ26" s="192">
        <f t="shared" si="102"/>
        <v>0</v>
      </c>
      <c r="ISA26" s="192">
        <f t="shared" si="102"/>
        <v>0</v>
      </c>
      <c r="ISB26" s="192">
        <f t="shared" si="102"/>
        <v>0</v>
      </c>
      <c r="ISC26" s="192">
        <f t="shared" si="102"/>
        <v>0</v>
      </c>
      <c r="ISD26" s="192">
        <f t="shared" si="102"/>
        <v>0</v>
      </c>
      <c r="ISE26" s="192">
        <f t="shared" si="102"/>
        <v>0</v>
      </c>
      <c r="ISF26" s="192">
        <f t="shared" si="102"/>
        <v>0</v>
      </c>
      <c r="ISG26" s="192">
        <f t="shared" si="102"/>
        <v>0</v>
      </c>
      <c r="ISH26" s="192">
        <f t="shared" si="102"/>
        <v>0</v>
      </c>
      <c r="ISI26" s="192">
        <f t="shared" si="102"/>
        <v>0</v>
      </c>
      <c r="ISJ26" s="192">
        <f t="shared" si="102"/>
        <v>0</v>
      </c>
      <c r="ISK26" s="192">
        <f t="shared" si="102"/>
        <v>0</v>
      </c>
      <c r="ISL26" s="192">
        <f t="shared" si="102"/>
        <v>0</v>
      </c>
      <c r="ISM26" s="192">
        <f t="shared" si="102"/>
        <v>0</v>
      </c>
      <c r="ISN26" s="192">
        <f t="shared" si="102"/>
        <v>0</v>
      </c>
      <c r="ISO26" s="192">
        <f t="shared" si="102"/>
        <v>0</v>
      </c>
      <c r="ISP26" s="192">
        <f t="shared" si="102"/>
        <v>0</v>
      </c>
      <c r="ISQ26" s="192">
        <f t="shared" si="102"/>
        <v>0</v>
      </c>
      <c r="ISR26" s="192">
        <f t="shared" ref="ISR26:IVC26" si="103">SUM(ISR27:ISR31)</f>
        <v>0</v>
      </c>
      <c r="ISS26" s="192">
        <f t="shared" si="103"/>
        <v>0</v>
      </c>
      <c r="IST26" s="192">
        <f t="shared" si="103"/>
        <v>0</v>
      </c>
      <c r="ISU26" s="192">
        <f t="shared" si="103"/>
        <v>0</v>
      </c>
      <c r="ISV26" s="192">
        <f t="shared" si="103"/>
        <v>0</v>
      </c>
      <c r="ISW26" s="192">
        <f t="shared" si="103"/>
        <v>0</v>
      </c>
      <c r="ISX26" s="192">
        <f t="shared" si="103"/>
        <v>0</v>
      </c>
      <c r="ISY26" s="192">
        <f t="shared" si="103"/>
        <v>0</v>
      </c>
      <c r="ISZ26" s="192">
        <f t="shared" si="103"/>
        <v>0</v>
      </c>
      <c r="ITA26" s="192">
        <f t="shared" si="103"/>
        <v>0</v>
      </c>
      <c r="ITB26" s="192">
        <f t="shared" si="103"/>
        <v>0</v>
      </c>
      <c r="ITC26" s="192">
        <f t="shared" si="103"/>
        <v>0</v>
      </c>
      <c r="ITD26" s="192">
        <f t="shared" si="103"/>
        <v>0</v>
      </c>
      <c r="ITE26" s="192">
        <f t="shared" si="103"/>
        <v>0</v>
      </c>
      <c r="ITF26" s="192">
        <f t="shared" si="103"/>
        <v>0</v>
      </c>
      <c r="ITG26" s="192">
        <f t="shared" si="103"/>
        <v>0</v>
      </c>
      <c r="ITH26" s="192">
        <f t="shared" si="103"/>
        <v>0</v>
      </c>
      <c r="ITI26" s="192">
        <f t="shared" si="103"/>
        <v>0</v>
      </c>
      <c r="ITJ26" s="192">
        <f t="shared" si="103"/>
        <v>0</v>
      </c>
      <c r="ITK26" s="192">
        <f t="shared" si="103"/>
        <v>0</v>
      </c>
      <c r="ITL26" s="192">
        <f t="shared" si="103"/>
        <v>0</v>
      </c>
      <c r="ITM26" s="192">
        <f t="shared" si="103"/>
        <v>0</v>
      </c>
      <c r="ITN26" s="192">
        <f t="shared" si="103"/>
        <v>0</v>
      </c>
      <c r="ITO26" s="192">
        <f t="shared" si="103"/>
        <v>0</v>
      </c>
      <c r="ITP26" s="192">
        <f t="shared" si="103"/>
        <v>0</v>
      </c>
      <c r="ITQ26" s="192">
        <f t="shared" si="103"/>
        <v>0</v>
      </c>
      <c r="ITR26" s="192">
        <f t="shared" si="103"/>
        <v>0</v>
      </c>
      <c r="ITS26" s="192">
        <f t="shared" si="103"/>
        <v>0</v>
      </c>
      <c r="ITT26" s="192">
        <f t="shared" si="103"/>
        <v>0</v>
      </c>
      <c r="ITU26" s="192">
        <f t="shared" si="103"/>
        <v>0</v>
      </c>
      <c r="ITV26" s="192">
        <f t="shared" si="103"/>
        <v>0</v>
      </c>
      <c r="ITW26" s="192">
        <f t="shared" si="103"/>
        <v>0</v>
      </c>
      <c r="ITX26" s="192">
        <f t="shared" si="103"/>
        <v>0</v>
      </c>
      <c r="ITY26" s="192">
        <f t="shared" si="103"/>
        <v>0</v>
      </c>
      <c r="ITZ26" s="192">
        <f t="shared" si="103"/>
        <v>0</v>
      </c>
      <c r="IUA26" s="192">
        <f t="shared" si="103"/>
        <v>0</v>
      </c>
      <c r="IUB26" s="192">
        <f t="shared" si="103"/>
        <v>0</v>
      </c>
      <c r="IUC26" s="192">
        <f t="shared" si="103"/>
        <v>0</v>
      </c>
      <c r="IUD26" s="192">
        <f t="shared" si="103"/>
        <v>0</v>
      </c>
      <c r="IUE26" s="192">
        <f t="shared" si="103"/>
        <v>0</v>
      </c>
      <c r="IUF26" s="192">
        <f t="shared" si="103"/>
        <v>0</v>
      </c>
      <c r="IUG26" s="192">
        <f t="shared" si="103"/>
        <v>0</v>
      </c>
      <c r="IUH26" s="192">
        <f t="shared" si="103"/>
        <v>0</v>
      </c>
      <c r="IUI26" s="192">
        <f t="shared" si="103"/>
        <v>0</v>
      </c>
      <c r="IUJ26" s="192">
        <f t="shared" si="103"/>
        <v>0</v>
      </c>
      <c r="IUK26" s="192">
        <f t="shared" si="103"/>
        <v>0</v>
      </c>
      <c r="IUL26" s="192">
        <f t="shared" si="103"/>
        <v>0</v>
      </c>
      <c r="IUM26" s="192">
        <f t="shared" si="103"/>
        <v>0</v>
      </c>
      <c r="IUN26" s="192">
        <f t="shared" si="103"/>
        <v>0</v>
      </c>
      <c r="IUO26" s="192">
        <f t="shared" si="103"/>
        <v>0</v>
      </c>
      <c r="IUP26" s="192">
        <f t="shared" si="103"/>
        <v>0</v>
      </c>
      <c r="IUQ26" s="192">
        <f t="shared" si="103"/>
        <v>0</v>
      </c>
      <c r="IUR26" s="192">
        <f t="shared" si="103"/>
        <v>0</v>
      </c>
      <c r="IUS26" s="192">
        <f t="shared" si="103"/>
        <v>0</v>
      </c>
      <c r="IUT26" s="192">
        <f t="shared" si="103"/>
        <v>0</v>
      </c>
      <c r="IUU26" s="192">
        <f t="shared" si="103"/>
        <v>0</v>
      </c>
      <c r="IUV26" s="192">
        <f t="shared" si="103"/>
        <v>0</v>
      </c>
      <c r="IUW26" s="192">
        <f t="shared" si="103"/>
        <v>0</v>
      </c>
      <c r="IUX26" s="192">
        <f t="shared" si="103"/>
        <v>0</v>
      </c>
      <c r="IUY26" s="192">
        <f t="shared" si="103"/>
        <v>0</v>
      </c>
      <c r="IUZ26" s="192">
        <f t="shared" si="103"/>
        <v>0</v>
      </c>
      <c r="IVA26" s="192">
        <f t="shared" si="103"/>
        <v>0</v>
      </c>
      <c r="IVB26" s="192">
        <f t="shared" si="103"/>
        <v>0</v>
      </c>
      <c r="IVC26" s="192">
        <f t="shared" si="103"/>
        <v>0</v>
      </c>
      <c r="IVD26" s="192">
        <f t="shared" ref="IVD26:IXO26" si="104">SUM(IVD27:IVD31)</f>
        <v>0</v>
      </c>
      <c r="IVE26" s="192">
        <f t="shared" si="104"/>
        <v>0</v>
      </c>
      <c r="IVF26" s="192">
        <f t="shared" si="104"/>
        <v>0</v>
      </c>
      <c r="IVG26" s="192">
        <f t="shared" si="104"/>
        <v>0</v>
      </c>
      <c r="IVH26" s="192">
        <f t="shared" si="104"/>
        <v>0</v>
      </c>
      <c r="IVI26" s="192">
        <f t="shared" si="104"/>
        <v>0</v>
      </c>
      <c r="IVJ26" s="192">
        <f t="shared" si="104"/>
        <v>0</v>
      </c>
      <c r="IVK26" s="192">
        <f t="shared" si="104"/>
        <v>0</v>
      </c>
      <c r="IVL26" s="192">
        <f t="shared" si="104"/>
        <v>0</v>
      </c>
      <c r="IVM26" s="192">
        <f t="shared" si="104"/>
        <v>0</v>
      </c>
      <c r="IVN26" s="192">
        <f t="shared" si="104"/>
        <v>0</v>
      </c>
      <c r="IVO26" s="192">
        <f t="shared" si="104"/>
        <v>0</v>
      </c>
      <c r="IVP26" s="192">
        <f t="shared" si="104"/>
        <v>0</v>
      </c>
      <c r="IVQ26" s="192">
        <f t="shared" si="104"/>
        <v>0</v>
      </c>
      <c r="IVR26" s="192">
        <f t="shared" si="104"/>
        <v>0</v>
      </c>
      <c r="IVS26" s="192">
        <f t="shared" si="104"/>
        <v>0</v>
      </c>
      <c r="IVT26" s="192">
        <f t="shared" si="104"/>
        <v>0</v>
      </c>
      <c r="IVU26" s="192">
        <f t="shared" si="104"/>
        <v>0</v>
      </c>
      <c r="IVV26" s="192">
        <f t="shared" si="104"/>
        <v>0</v>
      </c>
      <c r="IVW26" s="192">
        <f t="shared" si="104"/>
        <v>0</v>
      </c>
      <c r="IVX26" s="192">
        <f t="shared" si="104"/>
        <v>0</v>
      </c>
      <c r="IVY26" s="192">
        <f t="shared" si="104"/>
        <v>0</v>
      </c>
      <c r="IVZ26" s="192">
        <f t="shared" si="104"/>
        <v>0</v>
      </c>
      <c r="IWA26" s="192">
        <f t="shared" si="104"/>
        <v>0</v>
      </c>
      <c r="IWB26" s="192">
        <f t="shared" si="104"/>
        <v>0</v>
      </c>
      <c r="IWC26" s="192">
        <f t="shared" si="104"/>
        <v>0</v>
      </c>
      <c r="IWD26" s="192">
        <f t="shared" si="104"/>
        <v>0</v>
      </c>
      <c r="IWE26" s="192">
        <f t="shared" si="104"/>
        <v>0</v>
      </c>
      <c r="IWF26" s="192">
        <f t="shared" si="104"/>
        <v>0</v>
      </c>
      <c r="IWG26" s="192">
        <f t="shared" si="104"/>
        <v>0</v>
      </c>
      <c r="IWH26" s="192">
        <f t="shared" si="104"/>
        <v>0</v>
      </c>
      <c r="IWI26" s="192">
        <f t="shared" si="104"/>
        <v>0</v>
      </c>
      <c r="IWJ26" s="192">
        <f t="shared" si="104"/>
        <v>0</v>
      </c>
      <c r="IWK26" s="192">
        <f t="shared" si="104"/>
        <v>0</v>
      </c>
      <c r="IWL26" s="192">
        <f t="shared" si="104"/>
        <v>0</v>
      </c>
      <c r="IWM26" s="192">
        <f t="shared" si="104"/>
        <v>0</v>
      </c>
      <c r="IWN26" s="192">
        <f t="shared" si="104"/>
        <v>0</v>
      </c>
      <c r="IWO26" s="192">
        <f t="shared" si="104"/>
        <v>0</v>
      </c>
      <c r="IWP26" s="192">
        <f t="shared" si="104"/>
        <v>0</v>
      </c>
      <c r="IWQ26" s="192">
        <f t="shared" si="104"/>
        <v>0</v>
      </c>
      <c r="IWR26" s="192">
        <f t="shared" si="104"/>
        <v>0</v>
      </c>
      <c r="IWS26" s="192">
        <f t="shared" si="104"/>
        <v>0</v>
      </c>
      <c r="IWT26" s="192">
        <f t="shared" si="104"/>
        <v>0</v>
      </c>
      <c r="IWU26" s="192">
        <f t="shared" si="104"/>
        <v>0</v>
      </c>
      <c r="IWV26" s="192">
        <f t="shared" si="104"/>
        <v>0</v>
      </c>
      <c r="IWW26" s="192">
        <f t="shared" si="104"/>
        <v>0</v>
      </c>
      <c r="IWX26" s="192">
        <f t="shared" si="104"/>
        <v>0</v>
      </c>
      <c r="IWY26" s="192">
        <f t="shared" si="104"/>
        <v>0</v>
      </c>
      <c r="IWZ26" s="192">
        <f t="shared" si="104"/>
        <v>0</v>
      </c>
      <c r="IXA26" s="192">
        <f t="shared" si="104"/>
        <v>0</v>
      </c>
      <c r="IXB26" s="192">
        <f t="shared" si="104"/>
        <v>0</v>
      </c>
      <c r="IXC26" s="192">
        <f t="shared" si="104"/>
        <v>0</v>
      </c>
      <c r="IXD26" s="192">
        <f t="shared" si="104"/>
        <v>0</v>
      </c>
      <c r="IXE26" s="192">
        <f t="shared" si="104"/>
        <v>0</v>
      </c>
      <c r="IXF26" s="192">
        <f t="shared" si="104"/>
        <v>0</v>
      </c>
      <c r="IXG26" s="192">
        <f t="shared" si="104"/>
        <v>0</v>
      </c>
      <c r="IXH26" s="192">
        <f t="shared" si="104"/>
        <v>0</v>
      </c>
      <c r="IXI26" s="192">
        <f t="shared" si="104"/>
        <v>0</v>
      </c>
      <c r="IXJ26" s="192">
        <f t="shared" si="104"/>
        <v>0</v>
      </c>
      <c r="IXK26" s="192">
        <f t="shared" si="104"/>
        <v>0</v>
      </c>
      <c r="IXL26" s="192">
        <f t="shared" si="104"/>
        <v>0</v>
      </c>
      <c r="IXM26" s="192">
        <f t="shared" si="104"/>
        <v>0</v>
      </c>
      <c r="IXN26" s="192">
        <f t="shared" si="104"/>
        <v>0</v>
      </c>
      <c r="IXO26" s="192">
        <f t="shared" si="104"/>
        <v>0</v>
      </c>
      <c r="IXP26" s="192">
        <f t="shared" ref="IXP26:JAA26" si="105">SUM(IXP27:IXP31)</f>
        <v>0</v>
      </c>
      <c r="IXQ26" s="192">
        <f t="shared" si="105"/>
        <v>0</v>
      </c>
      <c r="IXR26" s="192">
        <f t="shared" si="105"/>
        <v>0</v>
      </c>
      <c r="IXS26" s="192">
        <f t="shared" si="105"/>
        <v>0</v>
      </c>
      <c r="IXT26" s="192">
        <f t="shared" si="105"/>
        <v>0</v>
      </c>
      <c r="IXU26" s="192">
        <f t="shared" si="105"/>
        <v>0</v>
      </c>
      <c r="IXV26" s="192">
        <f t="shared" si="105"/>
        <v>0</v>
      </c>
      <c r="IXW26" s="192">
        <f t="shared" si="105"/>
        <v>0</v>
      </c>
      <c r="IXX26" s="192">
        <f t="shared" si="105"/>
        <v>0</v>
      </c>
      <c r="IXY26" s="192">
        <f t="shared" si="105"/>
        <v>0</v>
      </c>
      <c r="IXZ26" s="192">
        <f t="shared" si="105"/>
        <v>0</v>
      </c>
      <c r="IYA26" s="192">
        <f t="shared" si="105"/>
        <v>0</v>
      </c>
      <c r="IYB26" s="192">
        <f t="shared" si="105"/>
        <v>0</v>
      </c>
      <c r="IYC26" s="192">
        <f t="shared" si="105"/>
        <v>0</v>
      </c>
      <c r="IYD26" s="192">
        <f t="shared" si="105"/>
        <v>0</v>
      </c>
      <c r="IYE26" s="192">
        <f t="shared" si="105"/>
        <v>0</v>
      </c>
      <c r="IYF26" s="192">
        <f t="shared" si="105"/>
        <v>0</v>
      </c>
      <c r="IYG26" s="192">
        <f t="shared" si="105"/>
        <v>0</v>
      </c>
      <c r="IYH26" s="192">
        <f t="shared" si="105"/>
        <v>0</v>
      </c>
      <c r="IYI26" s="192">
        <f t="shared" si="105"/>
        <v>0</v>
      </c>
      <c r="IYJ26" s="192">
        <f t="shared" si="105"/>
        <v>0</v>
      </c>
      <c r="IYK26" s="192">
        <f t="shared" si="105"/>
        <v>0</v>
      </c>
      <c r="IYL26" s="192">
        <f t="shared" si="105"/>
        <v>0</v>
      </c>
      <c r="IYM26" s="192">
        <f t="shared" si="105"/>
        <v>0</v>
      </c>
      <c r="IYN26" s="192">
        <f t="shared" si="105"/>
        <v>0</v>
      </c>
      <c r="IYO26" s="192">
        <f t="shared" si="105"/>
        <v>0</v>
      </c>
      <c r="IYP26" s="192">
        <f t="shared" si="105"/>
        <v>0</v>
      </c>
      <c r="IYQ26" s="192">
        <f t="shared" si="105"/>
        <v>0</v>
      </c>
      <c r="IYR26" s="192">
        <f t="shared" si="105"/>
        <v>0</v>
      </c>
      <c r="IYS26" s="192">
        <f t="shared" si="105"/>
        <v>0</v>
      </c>
      <c r="IYT26" s="192">
        <f t="shared" si="105"/>
        <v>0</v>
      </c>
      <c r="IYU26" s="192">
        <f t="shared" si="105"/>
        <v>0</v>
      </c>
      <c r="IYV26" s="192">
        <f t="shared" si="105"/>
        <v>0</v>
      </c>
      <c r="IYW26" s="192">
        <f t="shared" si="105"/>
        <v>0</v>
      </c>
      <c r="IYX26" s="192">
        <f t="shared" si="105"/>
        <v>0</v>
      </c>
      <c r="IYY26" s="192">
        <f t="shared" si="105"/>
        <v>0</v>
      </c>
      <c r="IYZ26" s="192">
        <f t="shared" si="105"/>
        <v>0</v>
      </c>
      <c r="IZA26" s="192">
        <f t="shared" si="105"/>
        <v>0</v>
      </c>
      <c r="IZB26" s="192">
        <f t="shared" si="105"/>
        <v>0</v>
      </c>
      <c r="IZC26" s="192">
        <f t="shared" si="105"/>
        <v>0</v>
      </c>
      <c r="IZD26" s="192">
        <f t="shared" si="105"/>
        <v>0</v>
      </c>
      <c r="IZE26" s="192">
        <f t="shared" si="105"/>
        <v>0</v>
      </c>
      <c r="IZF26" s="192">
        <f t="shared" si="105"/>
        <v>0</v>
      </c>
      <c r="IZG26" s="192">
        <f t="shared" si="105"/>
        <v>0</v>
      </c>
      <c r="IZH26" s="192">
        <f t="shared" si="105"/>
        <v>0</v>
      </c>
      <c r="IZI26" s="192">
        <f t="shared" si="105"/>
        <v>0</v>
      </c>
      <c r="IZJ26" s="192">
        <f t="shared" si="105"/>
        <v>0</v>
      </c>
      <c r="IZK26" s="192">
        <f t="shared" si="105"/>
        <v>0</v>
      </c>
      <c r="IZL26" s="192">
        <f t="shared" si="105"/>
        <v>0</v>
      </c>
      <c r="IZM26" s="192">
        <f t="shared" si="105"/>
        <v>0</v>
      </c>
      <c r="IZN26" s="192">
        <f t="shared" si="105"/>
        <v>0</v>
      </c>
      <c r="IZO26" s="192">
        <f t="shared" si="105"/>
        <v>0</v>
      </c>
      <c r="IZP26" s="192">
        <f t="shared" si="105"/>
        <v>0</v>
      </c>
      <c r="IZQ26" s="192">
        <f t="shared" si="105"/>
        <v>0</v>
      </c>
      <c r="IZR26" s="192">
        <f t="shared" si="105"/>
        <v>0</v>
      </c>
      <c r="IZS26" s="192">
        <f t="shared" si="105"/>
        <v>0</v>
      </c>
      <c r="IZT26" s="192">
        <f t="shared" si="105"/>
        <v>0</v>
      </c>
      <c r="IZU26" s="192">
        <f t="shared" si="105"/>
        <v>0</v>
      </c>
      <c r="IZV26" s="192">
        <f t="shared" si="105"/>
        <v>0</v>
      </c>
      <c r="IZW26" s="192">
        <f t="shared" si="105"/>
        <v>0</v>
      </c>
      <c r="IZX26" s="192">
        <f t="shared" si="105"/>
        <v>0</v>
      </c>
      <c r="IZY26" s="192">
        <f t="shared" si="105"/>
        <v>0</v>
      </c>
      <c r="IZZ26" s="192">
        <f t="shared" si="105"/>
        <v>0</v>
      </c>
      <c r="JAA26" s="192">
        <f t="shared" si="105"/>
        <v>0</v>
      </c>
      <c r="JAB26" s="192">
        <f t="shared" ref="JAB26:JCM26" si="106">SUM(JAB27:JAB31)</f>
        <v>0</v>
      </c>
      <c r="JAC26" s="192">
        <f t="shared" si="106"/>
        <v>0</v>
      </c>
      <c r="JAD26" s="192">
        <f t="shared" si="106"/>
        <v>0</v>
      </c>
      <c r="JAE26" s="192">
        <f t="shared" si="106"/>
        <v>0</v>
      </c>
      <c r="JAF26" s="192">
        <f t="shared" si="106"/>
        <v>0</v>
      </c>
      <c r="JAG26" s="192">
        <f t="shared" si="106"/>
        <v>0</v>
      </c>
      <c r="JAH26" s="192">
        <f t="shared" si="106"/>
        <v>0</v>
      </c>
      <c r="JAI26" s="192">
        <f t="shared" si="106"/>
        <v>0</v>
      </c>
      <c r="JAJ26" s="192">
        <f t="shared" si="106"/>
        <v>0</v>
      </c>
      <c r="JAK26" s="192">
        <f t="shared" si="106"/>
        <v>0</v>
      </c>
      <c r="JAL26" s="192">
        <f t="shared" si="106"/>
        <v>0</v>
      </c>
      <c r="JAM26" s="192">
        <f t="shared" si="106"/>
        <v>0</v>
      </c>
      <c r="JAN26" s="192">
        <f t="shared" si="106"/>
        <v>0</v>
      </c>
      <c r="JAO26" s="192">
        <f t="shared" si="106"/>
        <v>0</v>
      </c>
      <c r="JAP26" s="192">
        <f t="shared" si="106"/>
        <v>0</v>
      </c>
      <c r="JAQ26" s="192">
        <f t="shared" si="106"/>
        <v>0</v>
      </c>
      <c r="JAR26" s="192">
        <f t="shared" si="106"/>
        <v>0</v>
      </c>
      <c r="JAS26" s="192">
        <f t="shared" si="106"/>
        <v>0</v>
      </c>
      <c r="JAT26" s="192">
        <f t="shared" si="106"/>
        <v>0</v>
      </c>
      <c r="JAU26" s="192">
        <f t="shared" si="106"/>
        <v>0</v>
      </c>
      <c r="JAV26" s="192">
        <f t="shared" si="106"/>
        <v>0</v>
      </c>
      <c r="JAW26" s="192">
        <f t="shared" si="106"/>
        <v>0</v>
      </c>
      <c r="JAX26" s="192">
        <f t="shared" si="106"/>
        <v>0</v>
      </c>
      <c r="JAY26" s="192">
        <f t="shared" si="106"/>
        <v>0</v>
      </c>
      <c r="JAZ26" s="192">
        <f t="shared" si="106"/>
        <v>0</v>
      </c>
      <c r="JBA26" s="192">
        <f t="shared" si="106"/>
        <v>0</v>
      </c>
      <c r="JBB26" s="192">
        <f t="shared" si="106"/>
        <v>0</v>
      </c>
      <c r="JBC26" s="192">
        <f t="shared" si="106"/>
        <v>0</v>
      </c>
      <c r="JBD26" s="192">
        <f t="shared" si="106"/>
        <v>0</v>
      </c>
      <c r="JBE26" s="192">
        <f t="shared" si="106"/>
        <v>0</v>
      </c>
      <c r="JBF26" s="192">
        <f t="shared" si="106"/>
        <v>0</v>
      </c>
      <c r="JBG26" s="192">
        <f t="shared" si="106"/>
        <v>0</v>
      </c>
      <c r="JBH26" s="192">
        <f t="shared" si="106"/>
        <v>0</v>
      </c>
      <c r="JBI26" s="192">
        <f t="shared" si="106"/>
        <v>0</v>
      </c>
      <c r="JBJ26" s="192">
        <f t="shared" si="106"/>
        <v>0</v>
      </c>
      <c r="JBK26" s="192">
        <f t="shared" si="106"/>
        <v>0</v>
      </c>
      <c r="JBL26" s="192">
        <f t="shared" si="106"/>
        <v>0</v>
      </c>
      <c r="JBM26" s="192">
        <f t="shared" si="106"/>
        <v>0</v>
      </c>
      <c r="JBN26" s="192">
        <f t="shared" si="106"/>
        <v>0</v>
      </c>
      <c r="JBO26" s="192">
        <f t="shared" si="106"/>
        <v>0</v>
      </c>
      <c r="JBP26" s="192">
        <f t="shared" si="106"/>
        <v>0</v>
      </c>
      <c r="JBQ26" s="192">
        <f t="shared" si="106"/>
        <v>0</v>
      </c>
      <c r="JBR26" s="192">
        <f t="shared" si="106"/>
        <v>0</v>
      </c>
      <c r="JBS26" s="192">
        <f t="shared" si="106"/>
        <v>0</v>
      </c>
      <c r="JBT26" s="192">
        <f t="shared" si="106"/>
        <v>0</v>
      </c>
      <c r="JBU26" s="192">
        <f t="shared" si="106"/>
        <v>0</v>
      </c>
      <c r="JBV26" s="192">
        <f t="shared" si="106"/>
        <v>0</v>
      </c>
      <c r="JBW26" s="192">
        <f t="shared" si="106"/>
        <v>0</v>
      </c>
      <c r="JBX26" s="192">
        <f t="shared" si="106"/>
        <v>0</v>
      </c>
      <c r="JBY26" s="192">
        <f t="shared" si="106"/>
        <v>0</v>
      </c>
      <c r="JBZ26" s="192">
        <f t="shared" si="106"/>
        <v>0</v>
      </c>
      <c r="JCA26" s="192">
        <f t="shared" si="106"/>
        <v>0</v>
      </c>
      <c r="JCB26" s="192">
        <f t="shared" si="106"/>
        <v>0</v>
      </c>
      <c r="JCC26" s="192">
        <f t="shared" si="106"/>
        <v>0</v>
      </c>
      <c r="JCD26" s="192">
        <f t="shared" si="106"/>
        <v>0</v>
      </c>
      <c r="JCE26" s="192">
        <f t="shared" si="106"/>
        <v>0</v>
      </c>
      <c r="JCF26" s="192">
        <f t="shared" si="106"/>
        <v>0</v>
      </c>
      <c r="JCG26" s="192">
        <f t="shared" si="106"/>
        <v>0</v>
      </c>
      <c r="JCH26" s="192">
        <f t="shared" si="106"/>
        <v>0</v>
      </c>
      <c r="JCI26" s="192">
        <f t="shared" si="106"/>
        <v>0</v>
      </c>
      <c r="JCJ26" s="192">
        <f t="shared" si="106"/>
        <v>0</v>
      </c>
      <c r="JCK26" s="192">
        <f t="shared" si="106"/>
        <v>0</v>
      </c>
      <c r="JCL26" s="192">
        <f t="shared" si="106"/>
        <v>0</v>
      </c>
      <c r="JCM26" s="192">
        <f t="shared" si="106"/>
        <v>0</v>
      </c>
      <c r="JCN26" s="192">
        <f t="shared" ref="JCN26:JEY26" si="107">SUM(JCN27:JCN31)</f>
        <v>0</v>
      </c>
      <c r="JCO26" s="192">
        <f t="shared" si="107"/>
        <v>0</v>
      </c>
      <c r="JCP26" s="192">
        <f t="shared" si="107"/>
        <v>0</v>
      </c>
      <c r="JCQ26" s="192">
        <f t="shared" si="107"/>
        <v>0</v>
      </c>
      <c r="JCR26" s="192">
        <f t="shared" si="107"/>
        <v>0</v>
      </c>
      <c r="JCS26" s="192">
        <f t="shared" si="107"/>
        <v>0</v>
      </c>
      <c r="JCT26" s="192">
        <f t="shared" si="107"/>
        <v>0</v>
      </c>
      <c r="JCU26" s="192">
        <f t="shared" si="107"/>
        <v>0</v>
      </c>
      <c r="JCV26" s="192">
        <f t="shared" si="107"/>
        <v>0</v>
      </c>
      <c r="JCW26" s="192">
        <f t="shared" si="107"/>
        <v>0</v>
      </c>
      <c r="JCX26" s="192">
        <f t="shared" si="107"/>
        <v>0</v>
      </c>
      <c r="JCY26" s="192">
        <f t="shared" si="107"/>
        <v>0</v>
      </c>
      <c r="JCZ26" s="192">
        <f t="shared" si="107"/>
        <v>0</v>
      </c>
      <c r="JDA26" s="192">
        <f t="shared" si="107"/>
        <v>0</v>
      </c>
      <c r="JDB26" s="192">
        <f t="shared" si="107"/>
        <v>0</v>
      </c>
      <c r="JDC26" s="192">
        <f t="shared" si="107"/>
        <v>0</v>
      </c>
      <c r="JDD26" s="192">
        <f t="shared" si="107"/>
        <v>0</v>
      </c>
      <c r="JDE26" s="192">
        <f t="shared" si="107"/>
        <v>0</v>
      </c>
      <c r="JDF26" s="192">
        <f t="shared" si="107"/>
        <v>0</v>
      </c>
      <c r="JDG26" s="192">
        <f t="shared" si="107"/>
        <v>0</v>
      </c>
      <c r="JDH26" s="192">
        <f t="shared" si="107"/>
        <v>0</v>
      </c>
      <c r="JDI26" s="192">
        <f t="shared" si="107"/>
        <v>0</v>
      </c>
      <c r="JDJ26" s="192">
        <f t="shared" si="107"/>
        <v>0</v>
      </c>
      <c r="JDK26" s="192">
        <f t="shared" si="107"/>
        <v>0</v>
      </c>
      <c r="JDL26" s="192">
        <f t="shared" si="107"/>
        <v>0</v>
      </c>
      <c r="JDM26" s="192">
        <f t="shared" si="107"/>
        <v>0</v>
      </c>
      <c r="JDN26" s="192">
        <f t="shared" si="107"/>
        <v>0</v>
      </c>
      <c r="JDO26" s="192">
        <f t="shared" si="107"/>
        <v>0</v>
      </c>
      <c r="JDP26" s="192">
        <f t="shared" si="107"/>
        <v>0</v>
      </c>
      <c r="JDQ26" s="192">
        <f t="shared" si="107"/>
        <v>0</v>
      </c>
      <c r="JDR26" s="192">
        <f t="shared" si="107"/>
        <v>0</v>
      </c>
      <c r="JDS26" s="192">
        <f t="shared" si="107"/>
        <v>0</v>
      </c>
      <c r="JDT26" s="192">
        <f t="shared" si="107"/>
        <v>0</v>
      </c>
      <c r="JDU26" s="192">
        <f t="shared" si="107"/>
        <v>0</v>
      </c>
      <c r="JDV26" s="192">
        <f t="shared" si="107"/>
        <v>0</v>
      </c>
      <c r="JDW26" s="192">
        <f t="shared" si="107"/>
        <v>0</v>
      </c>
      <c r="JDX26" s="192">
        <f t="shared" si="107"/>
        <v>0</v>
      </c>
      <c r="JDY26" s="192">
        <f t="shared" si="107"/>
        <v>0</v>
      </c>
      <c r="JDZ26" s="192">
        <f t="shared" si="107"/>
        <v>0</v>
      </c>
      <c r="JEA26" s="192">
        <f t="shared" si="107"/>
        <v>0</v>
      </c>
      <c r="JEB26" s="192">
        <f t="shared" si="107"/>
        <v>0</v>
      </c>
      <c r="JEC26" s="192">
        <f t="shared" si="107"/>
        <v>0</v>
      </c>
      <c r="JED26" s="192">
        <f t="shared" si="107"/>
        <v>0</v>
      </c>
      <c r="JEE26" s="192">
        <f t="shared" si="107"/>
        <v>0</v>
      </c>
      <c r="JEF26" s="192">
        <f t="shared" si="107"/>
        <v>0</v>
      </c>
      <c r="JEG26" s="192">
        <f t="shared" si="107"/>
        <v>0</v>
      </c>
      <c r="JEH26" s="192">
        <f t="shared" si="107"/>
        <v>0</v>
      </c>
      <c r="JEI26" s="192">
        <f t="shared" si="107"/>
        <v>0</v>
      </c>
      <c r="JEJ26" s="192">
        <f t="shared" si="107"/>
        <v>0</v>
      </c>
      <c r="JEK26" s="192">
        <f t="shared" si="107"/>
        <v>0</v>
      </c>
      <c r="JEL26" s="192">
        <f t="shared" si="107"/>
        <v>0</v>
      </c>
      <c r="JEM26" s="192">
        <f t="shared" si="107"/>
        <v>0</v>
      </c>
      <c r="JEN26" s="192">
        <f t="shared" si="107"/>
        <v>0</v>
      </c>
      <c r="JEO26" s="192">
        <f t="shared" si="107"/>
        <v>0</v>
      </c>
      <c r="JEP26" s="192">
        <f t="shared" si="107"/>
        <v>0</v>
      </c>
      <c r="JEQ26" s="192">
        <f t="shared" si="107"/>
        <v>0</v>
      </c>
      <c r="JER26" s="192">
        <f t="shared" si="107"/>
        <v>0</v>
      </c>
      <c r="JES26" s="192">
        <f t="shared" si="107"/>
        <v>0</v>
      </c>
      <c r="JET26" s="192">
        <f t="shared" si="107"/>
        <v>0</v>
      </c>
      <c r="JEU26" s="192">
        <f t="shared" si="107"/>
        <v>0</v>
      </c>
      <c r="JEV26" s="192">
        <f t="shared" si="107"/>
        <v>0</v>
      </c>
      <c r="JEW26" s="192">
        <f t="shared" si="107"/>
        <v>0</v>
      </c>
      <c r="JEX26" s="192">
        <f t="shared" si="107"/>
        <v>0</v>
      </c>
      <c r="JEY26" s="192">
        <f t="shared" si="107"/>
        <v>0</v>
      </c>
      <c r="JEZ26" s="192">
        <f t="shared" ref="JEZ26:JHK26" si="108">SUM(JEZ27:JEZ31)</f>
        <v>0</v>
      </c>
      <c r="JFA26" s="192">
        <f t="shared" si="108"/>
        <v>0</v>
      </c>
      <c r="JFB26" s="192">
        <f t="shared" si="108"/>
        <v>0</v>
      </c>
      <c r="JFC26" s="192">
        <f t="shared" si="108"/>
        <v>0</v>
      </c>
      <c r="JFD26" s="192">
        <f t="shared" si="108"/>
        <v>0</v>
      </c>
      <c r="JFE26" s="192">
        <f t="shared" si="108"/>
        <v>0</v>
      </c>
      <c r="JFF26" s="192">
        <f t="shared" si="108"/>
        <v>0</v>
      </c>
      <c r="JFG26" s="192">
        <f t="shared" si="108"/>
        <v>0</v>
      </c>
      <c r="JFH26" s="192">
        <f t="shared" si="108"/>
        <v>0</v>
      </c>
      <c r="JFI26" s="192">
        <f t="shared" si="108"/>
        <v>0</v>
      </c>
      <c r="JFJ26" s="192">
        <f t="shared" si="108"/>
        <v>0</v>
      </c>
      <c r="JFK26" s="192">
        <f t="shared" si="108"/>
        <v>0</v>
      </c>
      <c r="JFL26" s="192">
        <f t="shared" si="108"/>
        <v>0</v>
      </c>
      <c r="JFM26" s="192">
        <f t="shared" si="108"/>
        <v>0</v>
      </c>
      <c r="JFN26" s="192">
        <f t="shared" si="108"/>
        <v>0</v>
      </c>
      <c r="JFO26" s="192">
        <f t="shared" si="108"/>
        <v>0</v>
      </c>
      <c r="JFP26" s="192">
        <f t="shared" si="108"/>
        <v>0</v>
      </c>
      <c r="JFQ26" s="192">
        <f t="shared" si="108"/>
        <v>0</v>
      </c>
      <c r="JFR26" s="192">
        <f t="shared" si="108"/>
        <v>0</v>
      </c>
      <c r="JFS26" s="192">
        <f t="shared" si="108"/>
        <v>0</v>
      </c>
      <c r="JFT26" s="192">
        <f t="shared" si="108"/>
        <v>0</v>
      </c>
      <c r="JFU26" s="192">
        <f t="shared" si="108"/>
        <v>0</v>
      </c>
      <c r="JFV26" s="192">
        <f t="shared" si="108"/>
        <v>0</v>
      </c>
      <c r="JFW26" s="192">
        <f t="shared" si="108"/>
        <v>0</v>
      </c>
      <c r="JFX26" s="192">
        <f t="shared" si="108"/>
        <v>0</v>
      </c>
      <c r="JFY26" s="192">
        <f t="shared" si="108"/>
        <v>0</v>
      </c>
      <c r="JFZ26" s="192">
        <f t="shared" si="108"/>
        <v>0</v>
      </c>
      <c r="JGA26" s="192">
        <f t="shared" si="108"/>
        <v>0</v>
      </c>
      <c r="JGB26" s="192">
        <f t="shared" si="108"/>
        <v>0</v>
      </c>
      <c r="JGC26" s="192">
        <f t="shared" si="108"/>
        <v>0</v>
      </c>
      <c r="JGD26" s="192">
        <f t="shared" si="108"/>
        <v>0</v>
      </c>
      <c r="JGE26" s="192">
        <f t="shared" si="108"/>
        <v>0</v>
      </c>
      <c r="JGF26" s="192">
        <f t="shared" si="108"/>
        <v>0</v>
      </c>
      <c r="JGG26" s="192">
        <f t="shared" si="108"/>
        <v>0</v>
      </c>
      <c r="JGH26" s="192">
        <f t="shared" si="108"/>
        <v>0</v>
      </c>
      <c r="JGI26" s="192">
        <f t="shared" si="108"/>
        <v>0</v>
      </c>
      <c r="JGJ26" s="192">
        <f t="shared" si="108"/>
        <v>0</v>
      </c>
      <c r="JGK26" s="192">
        <f t="shared" si="108"/>
        <v>0</v>
      </c>
      <c r="JGL26" s="192">
        <f t="shared" si="108"/>
        <v>0</v>
      </c>
      <c r="JGM26" s="192">
        <f t="shared" si="108"/>
        <v>0</v>
      </c>
      <c r="JGN26" s="192">
        <f t="shared" si="108"/>
        <v>0</v>
      </c>
      <c r="JGO26" s="192">
        <f t="shared" si="108"/>
        <v>0</v>
      </c>
      <c r="JGP26" s="192">
        <f t="shared" si="108"/>
        <v>0</v>
      </c>
      <c r="JGQ26" s="192">
        <f t="shared" si="108"/>
        <v>0</v>
      </c>
      <c r="JGR26" s="192">
        <f t="shared" si="108"/>
        <v>0</v>
      </c>
      <c r="JGS26" s="192">
        <f t="shared" si="108"/>
        <v>0</v>
      </c>
      <c r="JGT26" s="192">
        <f t="shared" si="108"/>
        <v>0</v>
      </c>
      <c r="JGU26" s="192">
        <f t="shared" si="108"/>
        <v>0</v>
      </c>
      <c r="JGV26" s="192">
        <f t="shared" si="108"/>
        <v>0</v>
      </c>
      <c r="JGW26" s="192">
        <f t="shared" si="108"/>
        <v>0</v>
      </c>
      <c r="JGX26" s="192">
        <f t="shared" si="108"/>
        <v>0</v>
      </c>
      <c r="JGY26" s="192">
        <f t="shared" si="108"/>
        <v>0</v>
      </c>
      <c r="JGZ26" s="192">
        <f t="shared" si="108"/>
        <v>0</v>
      </c>
      <c r="JHA26" s="192">
        <f t="shared" si="108"/>
        <v>0</v>
      </c>
      <c r="JHB26" s="192">
        <f t="shared" si="108"/>
        <v>0</v>
      </c>
      <c r="JHC26" s="192">
        <f t="shared" si="108"/>
        <v>0</v>
      </c>
      <c r="JHD26" s="192">
        <f t="shared" si="108"/>
        <v>0</v>
      </c>
      <c r="JHE26" s="192">
        <f t="shared" si="108"/>
        <v>0</v>
      </c>
      <c r="JHF26" s="192">
        <f t="shared" si="108"/>
        <v>0</v>
      </c>
      <c r="JHG26" s="192">
        <f t="shared" si="108"/>
        <v>0</v>
      </c>
      <c r="JHH26" s="192">
        <f t="shared" si="108"/>
        <v>0</v>
      </c>
      <c r="JHI26" s="192">
        <f t="shared" si="108"/>
        <v>0</v>
      </c>
      <c r="JHJ26" s="192">
        <f t="shared" si="108"/>
        <v>0</v>
      </c>
      <c r="JHK26" s="192">
        <f t="shared" si="108"/>
        <v>0</v>
      </c>
      <c r="JHL26" s="192">
        <f t="shared" ref="JHL26:JJW26" si="109">SUM(JHL27:JHL31)</f>
        <v>0</v>
      </c>
      <c r="JHM26" s="192">
        <f t="shared" si="109"/>
        <v>0</v>
      </c>
      <c r="JHN26" s="192">
        <f t="shared" si="109"/>
        <v>0</v>
      </c>
      <c r="JHO26" s="192">
        <f t="shared" si="109"/>
        <v>0</v>
      </c>
      <c r="JHP26" s="192">
        <f t="shared" si="109"/>
        <v>0</v>
      </c>
      <c r="JHQ26" s="192">
        <f t="shared" si="109"/>
        <v>0</v>
      </c>
      <c r="JHR26" s="192">
        <f t="shared" si="109"/>
        <v>0</v>
      </c>
      <c r="JHS26" s="192">
        <f t="shared" si="109"/>
        <v>0</v>
      </c>
      <c r="JHT26" s="192">
        <f t="shared" si="109"/>
        <v>0</v>
      </c>
      <c r="JHU26" s="192">
        <f t="shared" si="109"/>
        <v>0</v>
      </c>
      <c r="JHV26" s="192">
        <f t="shared" si="109"/>
        <v>0</v>
      </c>
      <c r="JHW26" s="192">
        <f t="shared" si="109"/>
        <v>0</v>
      </c>
      <c r="JHX26" s="192">
        <f t="shared" si="109"/>
        <v>0</v>
      </c>
      <c r="JHY26" s="192">
        <f t="shared" si="109"/>
        <v>0</v>
      </c>
      <c r="JHZ26" s="192">
        <f t="shared" si="109"/>
        <v>0</v>
      </c>
      <c r="JIA26" s="192">
        <f t="shared" si="109"/>
        <v>0</v>
      </c>
      <c r="JIB26" s="192">
        <f t="shared" si="109"/>
        <v>0</v>
      </c>
      <c r="JIC26" s="192">
        <f t="shared" si="109"/>
        <v>0</v>
      </c>
      <c r="JID26" s="192">
        <f t="shared" si="109"/>
        <v>0</v>
      </c>
      <c r="JIE26" s="192">
        <f t="shared" si="109"/>
        <v>0</v>
      </c>
      <c r="JIF26" s="192">
        <f t="shared" si="109"/>
        <v>0</v>
      </c>
      <c r="JIG26" s="192">
        <f t="shared" si="109"/>
        <v>0</v>
      </c>
      <c r="JIH26" s="192">
        <f t="shared" si="109"/>
        <v>0</v>
      </c>
      <c r="JII26" s="192">
        <f t="shared" si="109"/>
        <v>0</v>
      </c>
      <c r="JIJ26" s="192">
        <f t="shared" si="109"/>
        <v>0</v>
      </c>
      <c r="JIK26" s="192">
        <f t="shared" si="109"/>
        <v>0</v>
      </c>
      <c r="JIL26" s="192">
        <f t="shared" si="109"/>
        <v>0</v>
      </c>
      <c r="JIM26" s="192">
        <f t="shared" si="109"/>
        <v>0</v>
      </c>
      <c r="JIN26" s="192">
        <f t="shared" si="109"/>
        <v>0</v>
      </c>
      <c r="JIO26" s="192">
        <f t="shared" si="109"/>
        <v>0</v>
      </c>
      <c r="JIP26" s="192">
        <f t="shared" si="109"/>
        <v>0</v>
      </c>
      <c r="JIQ26" s="192">
        <f t="shared" si="109"/>
        <v>0</v>
      </c>
      <c r="JIR26" s="192">
        <f t="shared" si="109"/>
        <v>0</v>
      </c>
      <c r="JIS26" s="192">
        <f t="shared" si="109"/>
        <v>0</v>
      </c>
      <c r="JIT26" s="192">
        <f t="shared" si="109"/>
        <v>0</v>
      </c>
      <c r="JIU26" s="192">
        <f t="shared" si="109"/>
        <v>0</v>
      </c>
      <c r="JIV26" s="192">
        <f t="shared" si="109"/>
        <v>0</v>
      </c>
      <c r="JIW26" s="192">
        <f t="shared" si="109"/>
        <v>0</v>
      </c>
      <c r="JIX26" s="192">
        <f t="shared" si="109"/>
        <v>0</v>
      </c>
      <c r="JIY26" s="192">
        <f t="shared" si="109"/>
        <v>0</v>
      </c>
      <c r="JIZ26" s="192">
        <f t="shared" si="109"/>
        <v>0</v>
      </c>
      <c r="JJA26" s="192">
        <f t="shared" si="109"/>
        <v>0</v>
      </c>
      <c r="JJB26" s="192">
        <f t="shared" si="109"/>
        <v>0</v>
      </c>
      <c r="JJC26" s="192">
        <f t="shared" si="109"/>
        <v>0</v>
      </c>
      <c r="JJD26" s="192">
        <f t="shared" si="109"/>
        <v>0</v>
      </c>
      <c r="JJE26" s="192">
        <f t="shared" si="109"/>
        <v>0</v>
      </c>
      <c r="JJF26" s="192">
        <f t="shared" si="109"/>
        <v>0</v>
      </c>
      <c r="JJG26" s="192">
        <f t="shared" si="109"/>
        <v>0</v>
      </c>
      <c r="JJH26" s="192">
        <f t="shared" si="109"/>
        <v>0</v>
      </c>
      <c r="JJI26" s="192">
        <f t="shared" si="109"/>
        <v>0</v>
      </c>
      <c r="JJJ26" s="192">
        <f t="shared" si="109"/>
        <v>0</v>
      </c>
      <c r="JJK26" s="192">
        <f t="shared" si="109"/>
        <v>0</v>
      </c>
      <c r="JJL26" s="192">
        <f t="shared" si="109"/>
        <v>0</v>
      </c>
      <c r="JJM26" s="192">
        <f t="shared" si="109"/>
        <v>0</v>
      </c>
      <c r="JJN26" s="192">
        <f t="shared" si="109"/>
        <v>0</v>
      </c>
      <c r="JJO26" s="192">
        <f t="shared" si="109"/>
        <v>0</v>
      </c>
      <c r="JJP26" s="192">
        <f t="shared" si="109"/>
        <v>0</v>
      </c>
      <c r="JJQ26" s="192">
        <f t="shared" si="109"/>
        <v>0</v>
      </c>
      <c r="JJR26" s="192">
        <f t="shared" si="109"/>
        <v>0</v>
      </c>
      <c r="JJS26" s="192">
        <f t="shared" si="109"/>
        <v>0</v>
      </c>
      <c r="JJT26" s="192">
        <f t="shared" si="109"/>
        <v>0</v>
      </c>
      <c r="JJU26" s="192">
        <f t="shared" si="109"/>
        <v>0</v>
      </c>
      <c r="JJV26" s="192">
        <f t="shared" si="109"/>
        <v>0</v>
      </c>
      <c r="JJW26" s="192">
        <f t="shared" si="109"/>
        <v>0</v>
      </c>
      <c r="JJX26" s="192">
        <f t="shared" ref="JJX26:JMI26" si="110">SUM(JJX27:JJX31)</f>
        <v>0</v>
      </c>
      <c r="JJY26" s="192">
        <f t="shared" si="110"/>
        <v>0</v>
      </c>
      <c r="JJZ26" s="192">
        <f t="shared" si="110"/>
        <v>0</v>
      </c>
      <c r="JKA26" s="192">
        <f t="shared" si="110"/>
        <v>0</v>
      </c>
      <c r="JKB26" s="192">
        <f t="shared" si="110"/>
        <v>0</v>
      </c>
      <c r="JKC26" s="192">
        <f t="shared" si="110"/>
        <v>0</v>
      </c>
      <c r="JKD26" s="192">
        <f t="shared" si="110"/>
        <v>0</v>
      </c>
      <c r="JKE26" s="192">
        <f t="shared" si="110"/>
        <v>0</v>
      </c>
      <c r="JKF26" s="192">
        <f t="shared" si="110"/>
        <v>0</v>
      </c>
      <c r="JKG26" s="192">
        <f t="shared" si="110"/>
        <v>0</v>
      </c>
      <c r="JKH26" s="192">
        <f t="shared" si="110"/>
        <v>0</v>
      </c>
      <c r="JKI26" s="192">
        <f t="shared" si="110"/>
        <v>0</v>
      </c>
      <c r="JKJ26" s="192">
        <f t="shared" si="110"/>
        <v>0</v>
      </c>
      <c r="JKK26" s="192">
        <f t="shared" si="110"/>
        <v>0</v>
      </c>
      <c r="JKL26" s="192">
        <f t="shared" si="110"/>
        <v>0</v>
      </c>
      <c r="JKM26" s="192">
        <f t="shared" si="110"/>
        <v>0</v>
      </c>
      <c r="JKN26" s="192">
        <f t="shared" si="110"/>
        <v>0</v>
      </c>
      <c r="JKO26" s="192">
        <f t="shared" si="110"/>
        <v>0</v>
      </c>
      <c r="JKP26" s="192">
        <f t="shared" si="110"/>
        <v>0</v>
      </c>
      <c r="JKQ26" s="192">
        <f t="shared" si="110"/>
        <v>0</v>
      </c>
      <c r="JKR26" s="192">
        <f t="shared" si="110"/>
        <v>0</v>
      </c>
      <c r="JKS26" s="192">
        <f t="shared" si="110"/>
        <v>0</v>
      </c>
      <c r="JKT26" s="192">
        <f t="shared" si="110"/>
        <v>0</v>
      </c>
      <c r="JKU26" s="192">
        <f t="shared" si="110"/>
        <v>0</v>
      </c>
      <c r="JKV26" s="192">
        <f t="shared" si="110"/>
        <v>0</v>
      </c>
      <c r="JKW26" s="192">
        <f t="shared" si="110"/>
        <v>0</v>
      </c>
      <c r="JKX26" s="192">
        <f t="shared" si="110"/>
        <v>0</v>
      </c>
      <c r="JKY26" s="192">
        <f t="shared" si="110"/>
        <v>0</v>
      </c>
      <c r="JKZ26" s="192">
        <f t="shared" si="110"/>
        <v>0</v>
      </c>
      <c r="JLA26" s="192">
        <f t="shared" si="110"/>
        <v>0</v>
      </c>
      <c r="JLB26" s="192">
        <f t="shared" si="110"/>
        <v>0</v>
      </c>
      <c r="JLC26" s="192">
        <f t="shared" si="110"/>
        <v>0</v>
      </c>
      <c r="JLD26" s="192">
        <f t="shared" si="110"/>
        <v>0</v>
      </c>
      <c r="JLE26" s="192">
        <f t="shared" si="110"/>
        <v>0</v>
      </c>
      <c r="JLF26" s="192">
        <f t="shared" si="110"/>
        <v>0</v>
      </c>
      <c r="JLG26" s="192">
        <f t="shared" si="110"/>
        <v>0</v>
      </c>
      <c r="JLH26" s="192">
        <f t="shared" si="110"/>
        <v>0</v>
      </c>
      <c r="JLI26" s="192">
        <f t="shared" si="110"/>
        <v>0</v>
      </c>
      <c r="JLJ26" s="192">
        <f t="shared" si="110"/>
        <v>0</v>
      </c>
      <c r="JLK26" s="192">
        <f t="shared" si="110"/>
        <v>0</v>
      </c>
      <c r="JLL26" s="192">
        <f t="shared" si="110"/>
        <v>0</v>
      </c>
      <c r="JLM26" s="192">
        <f t="shared" si="110"/>
        <v>0</v>
      </c>
      <c r="JLN26" s="192">
        <f t="shared" si="110"/>
        <v>0</v>
      </c>
      <c r="JLO26" s="192">
        <f t="shared" si="110"/>
        <v>0</v>
      </c>
      <c r="JLP26" s="192">
        <f t="shared" si="110"/>
        <v>0</v>
      </c>
      <c r="JLQ26" s="192">
        <f t="shared" si="110"/>
        <v>0</v>
      </c>
      <c r="JLR26" s="192">
        <f t="shared" si="110"/>
        <v>0</v>
      </c>
      <c r="JLS26" s="192">
        <f t="shared" si="110"/>
        <v>0</v>
      </c>
      <c r="JLT26" s="192">
        <f t="shared" si="110"/>
        <v>0</v>
      </c>
      <c r="JLU26" s="192">
        <f t="shared" si="110"/>
        <v>0</v>
      </c>
      <c r="JLV26" s="192">
        <f t="shared" si="110"/>
        <v>0</v>
      </c>
      <c r="JLW26" s="192">
        <f t="shared" si="110"/>
        <v>0</v>
      </c>
      <c r="JLX26" s="192">
        <f t="shared" si="110"/>
        <v>0</v>
      </c>
      <c r="JLY26" s="192">
        <f t="shared" si="110"/>
        <v>0</v>
      </c>
      <c r="JLZ26" s="192">
        <f t="shared" si="110"/>
        <v>0</v>
      </c>
      <c r="JMA26" s="192">
        <f t="shared" si="110"/>
        <v>0</v>
      </c>
      <c r="JMB26" s="192">
        <f t="shared" si="110"/>
        <v>0</v>
      </c>
      <c r="JMC26" s="192">
        <f t="shared" si="110"/>
        <v>0</v>
      </c>
      <c r="JMD26" s="192">
        <f t="shared" si="110"/>
        <v>0</v>
      </c>
      <c r="JME26" s="192">
        <f t="shared" si="110"/>
        <v>0</v>
      </c>
      <c r="JMF26" s="192">
        <f t="shared" si="110"/>
        <v>0</v>
      </c>
      <c r="JMG26" s="192">
        <f t="shared" si="110"/>
        <v>0</v>
      </c>
      <c r="JMH26" s="192">
        <f t="shared" si="110"/>
        <v>0</v>
      </c>
      <c r="JMI26" s="192">
        <f t="shared" si="110"/>
        <v>0</v>
      </c>
      <c r="JMJ26" s="192">
        <f t="shared" ref="JMJ26:JOU26" si="111">SUM(JMJ27:JMJ31)</f>
        <v>0</v>
      </c>
      <c r="JMK26" s="192">
        <f t="shared" si="111"/>
        <v>0</v>
      </c>
      <c r="JML26" s="192">
        <f t="shared" si="111"/>
        <v>0</v>
      </c>
      <c r="JMM26" s="192">
        <f t="shared" si="111"/>
        <v>0</v>
      </c>
      <c r="JMN26" s="192">
        <f t="shared" si="111"/>
        <v>0</v>
      </c>
      <c r="JMO26" s="192">
        <f t="shared" si="111"/>
        <v>0</v>
      </c>
      <c r="JMP26" s="192">
        <f t="shared" si="111"/>
        <v>0</v>
      </c>
      <c r="JMQ26" s="192">
        <f t="shared" si="111"/>
        <v>0</v>
      </c>
      <c r="JMR26" s="192">
        <f t="shared" si="111"/>
        <v>0</v>
      </c>
      <c r="JMS26" s="192">
        <f t="shared" si="111"/>
        <v>0</v>
      </c>
      <c r="JMT26" s="192">
        <f t="shared" si="111"/>
        <v>0</v>
      </c>
      <c r="JMU26" s="192">
        <f t="shared" si="111"/>
        <v>0</v>
      </c>
      <c r="JMV26" s="192">
        <f t="shared" si="111"/>
        <v>0</v>
      </c>
      <c r="JMW26" s="192">
        <f t="shared" si="111"/>
        <v>0</v>
      </c>
      <c r="JMX26" s="192">
        <f t="shared" si="111"/>
        <v>0</v>
      </c>
      <c r="JMY26" s="192">
        <f t="shared" si="111"/>
        <v>0</v>
      </c>
      <c r="JMZ26" s="192">
        <f t="shared" si="111"/>
        <v>0</v>
      </c>
      <c r="JNA26" s="192">
        <f t="shared" si="111"/>
        <v>0</v>
      </c>
      <c r="JNB26" s="192">
        <f t="shared" si="111"/>
        <v>0</v>
      </c>
      <c r="JNC26" s="192">
        <f t="shared" si="111"/>
        <v>0</v>
      </c>
      <c r="JND26" s="192">
        <f t="shared" si="111"/>
        <v>0</v>
      </c>
      <c r="JNE26" s="192">
        <f t="shared" si="111"/>
        <v>0</v>
      </c>
      <c r="JNF26" s="192">
        <f t="shared" si="111"/>
        <v>0</v>
      </c>
      <c r="JNG26" s="192">
        <f t="shared" si="111"/>
        <v>0</v>
      </c>
      <c r="JNH26" s="192">
        <f t="shared" si="111"/>
        <v>0</v>
      </c>
      <c r="JNI26" s="192">
        <f t="shared" si="111"/>
        <v>0</v>
      </c>
      <c r="JNJ26" s="192">
        <f t="shared" si="111"/>
        <v>0</v>
      </c>
      <c r="JNK26" s="192">
        <f t="shared" si="111"/>
        <v>0</v>
      </c>
      <c r="JNL26" s="192">
        <f t="shared" si="111"/>
        <v>0</v>
      </c>
      <c r="JNM26" s="192">
        <f t="shared" si="111"/>
        <v>0</v>
      </c>
      <c r="JNN26" s="192">
        <f t="shared" si="111"/>
        <v>0</v>
      </c>
      <c r="JNO26" s="192">
        <f t="shared" si="111"/>
        <v>0</v>
      </c>
      <c r="JNP26" s="192">
        <f t="shared" si="111"/>
        <v>0</v>
      </c>
      <c r="JNQ26" s="192">
        <f t="shared" si="111"/>
        <v>0</v>
      </c>
      <c r="JNR26" s="192">
        <f t="shared" si="111"/>
        <v>0</v>
      </c>
      <c r="JNS26" s="192">
        <f t="shared" si="111"/>
        <v>0</v>
      </c>
      <c r="JNT26" s="192">
        <f t="shared" si="111"/>
        <v>0</v>
      </c>
      <c r="JNU26" s="192">
        <f t="shared" si="111"/>
        <v>0</v>
      </c>
      <c r="JNV26" s="192">
        <f t="shared" si="111"/>
        <v>0</v>
      </c>
      <c r="JNW26" s="192">
        <f t="shared" si="111"/>
        <v>0</v>
      </c>
      <c r="JNX26" s="192">
        <f t="shared" si="111"/>
        <v>0</v>
      </c>
      <c r="JNY26" s="192">
        <f t="shared" si="111"/>
        <v>0</v>
      </c>
      <c r="JNZ26" s="192">
        <f t="shared" si="111"/>
        <v>0</v>
      </c>
      <c r="JOA26" s="192">
        <f t="shared" si="111"/>
        <v>0</v>
      </c>
      <c r="JOB26" s="192">
        <f t="shared" si="111"/>
        <v>0</v>
      </c>
      <c r="JOC26" s="192">
        <f t="shared" si="111"/>
        <v>0</v>
      </c>
      <c r="JOD26" s="192">
        <f t="shared" si="111"/>
        <v>0</v>
      </c>
      <c r="JOE26" s="192">
        <f t="shared" si="111"/>
        <v>0</v>
      </c>
      <c r="JOF26" s="192">
        <f t="shared" si="111"/>
        <v>0</v>
      </c>
      <c r="JOG26" s="192">
        <f t="shared" si="111"/>
        <v>0</v>
      </c>
      <c r="JOH26" s="192">
        <f t="shared" si="111"/>
        <v>0</v>
      </c>
      <c r="JOI26" s="192">
        <f t="shared" si="111"/>
        <v>0</v>
      </c>
      <c r="JOJ26" s="192">
        <f t="shared" si="111"/>
        <v>0</v>
      </c>
      <c r="JOK26" s="192">
        <f t="shared" si="111"/>
        <v>0</v>
      </c>
      <c r="JOL26" s="192">
        <f t="shared" si="111"/>
        <v>0</v>
      </c>
      <c r="JOM26" s="192">
        <f t="shared" si="111"/>
        <v>0</v>
      </c>
      <c r="JON26" s="192">
        <f t="shared" si="111"/>
        <v>0</v>
      </c>
      <c r="JOO26" s="192">
        <f t="shared" si="111"/>
        <v>0</v>
      </c>
      <c r="JOP26" s="192">
        <f t="shared" si="111"/>
        <v>0</v>
      </c>
      <c r="JOQ26" s="192">
        <f t="shared" si="111"/>
        <v>0</v>
      </c>
      <c r="JOR26" s="192">
        <f t="shared" si="111"/>
        <v>0</v>
      </c>
      <c r="JOS26" s="192">
        <f t="shared" si="111"/>
        <v>0</v>
      </c>
      <c r="JOT26" s="192">
        <f t="shared" si="111"/>
        <v>0</v>
      </c>
      <c r="JOU26" s="192">
        <f t="shared" si="111"/>
        <v>0</v>
      </c>
      <c r="JOV26" s="192">
        <f t="shared" ref="JOV26:JRG26" si="112">SUM(JOV27:JOV31)</f>
        <v>0</v>
      </c>
      <c r="JOW26" s="192">
        <f t="shared" si="112"/>
        <v>0</v>
      </c>
      <c r="JOX26" s="192">
        <f t="shared" si="112"/>
        <v>0</v>
      </c>
      <c r="JOY26" s="192">
        <f t="shared" si="112"/>
        <v>0</v>
      </c>
      <c r="JOZ26" s="192">
        <f t="shared" si="112"/>
        <v>0</v>
      </c>
      <c r="JPA26" s="192">
        <f t="shared" si="112"/>
        <v>0</v>
      </c>
      <c r="JPB26" s="192">
        <f t="shared" si="112"/>
        <v>0</v>
      </c>
      <c r="JPC26" s="192">
        <f t="shared" si="112"/>
        <v>0</v>
      </c>
      <c r="JPD26" s="192">
        <f t="shared" si="112"/>
        <v>0</v>
      </c>
      <c r="JPE26" s="192">
        <f t="shared" si="112"/>
        <v>0</v>
      </c>
      <c r="JPF26" s="192">
        <f t="shared" si="112"/>
        <v>0</v>
      </c>
      <c r="JPG26" s="192">
        <f t="shared" si="112"/>
        <v>0</v>
      </c>
      <c r="JPH26" s="192">
        <f t="shared" si="112"/>
        <v>0</v>
      </c>
      <c r="JPI26" s="192">
        <f t="shared" si="112"/>
        <v>0</v>
      </c>
      <c r="JPJ26" s="192">
        <f t="shared" si="112"/>
        <v>0</v>
      </c>
      <c r="JPK26" s="192">
        <f t="shared" si="112"/>
        <v>0</v>
      </c>
      <c r="JPL26" s="192">
        <f t="shared" si="112"/>
        <v>0</v>
      </c>
      <c r="JPM26" s="192">
        <f t="shared" si="112"/>
        <v>0</v>
      </c>
      <c r="JPN26" s="192">
        <f t="shared" si="112"/>
        <v>0</v>
      </c>
      <c r="JPO26" s="192">
        <f t="shared" si="112"/>
        <v>0</v>
      </c>
      <c r="JPP26" s="192">
        <f t="shared" si="112"/>
        <v>0</v>
      </c>
      <c r="JPQ26" s="192">
        <f t="shared" si="112"/>
        <v>0</v>
      </c>
      <c r="JPR26" s="192">
        <f t="shared" si="112"/>
        <v>0</v>
      </c>
      <c r="JPS26" s="192">
        <f t="shared" si="112"/>
        <v>0</v>
      </c>
      <c r="JPT26" s="192">
        <f t="shared" si="112"/>
        <v>0</v>
      </c>
      <c r="JPU26" s="192">
        <f t="shared" si="112"/>
        <v>0</v>
      </c>
      <c r="JPV26" s="192">
        <f t="shared" si="112"/>
        <v>0</v>
      </c>
      <c r="JPW26" s="192">
        <f t="shared" si="112"/>
        <v>0</v>
      </c>
      <c r="JPX26" s="192">
        <f t="shared" si="112"/>
        <v>0</v>
      </c>
      <c r="JPY26" s="192">
        <f t="shared" si="112"/>
        <v>0</v>
      </c>
      <c r="JPZ26" s="192">
        <f t="shared" si="112"/>
        <v>0</v>
      </c>
      <c r="JQA26" s="192">
        <f t="shared" si="112"/>
        <v>0</v>
      </c>
      <c r="JQB26" s="192">
        <f t="shared" si="112"/>
        <v>0</v>
      </c>
      <c r="JQC26" s="192">
        <f t="shared" si="112"/>
        <v>0</v>
      </c>
      <c r="JQD26" s="192">
        <f t="shared" si="112"/>
        <v>0</v>
      </c>
      <c r="JQE26" s="192">
        <f t="shared" si="112"/>
        <v>0</v>
      </c>
      <c r="JQF26" s="192">
        <f t="shared" si="112"/>
        <v>0</v>
      </c>
      <c r="JQG26" s="192">
        <f t="shared" si="112"/>
        <v>0</v>
      </c>
      <c r="JQH26" s="192">
        <f t="shared" si="112"/>
        <v>0</v>
      </c>
      <c r="JQI26" s="192">
        <f t="shared" si="112"/>
        <v>0</v>
      </c>
      <c r="JQJ26" s="192">
        <f t="shared" si="112"/>
        <v>0</v>
      </c>
      <c r="JQK26" s="192">
        <f t="shared" si="112"/>
        <v>0</v>
      </c>
      <c r="JQL26" s="192">
        <f t="shared" si="112"/>
        <v>0</v>
      </c>
      <c r="JQM26" s="192">
        <f t="shared" si="112"/>
        <v>0</v>
      </c>
      <c r="JQN26" s="192">
        <f t="shared" si="112"/>
        <v>0</v>
      </c>
      <c r="JQO26" s="192">
        <f t="shared" si="112"/>
        <v>0</v>
      </c>
      <c r="JQP26" s="192">
        <f t="shared" si="112"/>
        <v>0</v>
      </c>
      <c r="JQQ26" s="192">
        <f t="shared" si="112"/>
        <v>0</v>
      </c>
      <c r="JQR26" s="192">
        <f t="shared" si="112"/>
        <v>0</v>
      </c>
      <c r="JQS26" s="192">
        <f t="shared" si="112"/>
        <v>0</v>
      </c>
      <c r="JQT26" s="192">
        <f t="shared" si="112"/>
        <v>0</v>
      </c>
      <c r="JQU26" s="192">
        <f t="shared" si="112"/>
        <v>0</v>
      </c>
      <c r="JQV26" s="192">
        <f t="shared" si="112"/>
        <v>0</v>
      </c>
      <c r="JQW26" s="192">
        <f t="shared" si="112"/>
        <v>0</v>
      </c>
      <c r="JQX26" s="192">
        <f t="shared" si="112"/>
        <v>0</v>
      </c>
      <c r="JQY26" s="192">
        <f t="shared" si="112"/>
        <v>0</v>
      </c>
      <c r="JQZ26" s="192">
        <f t="shared" si="112"/>
        <v>0</v>
      </c>
      <c r="JRA26" s="192">
        <f t="shared" si="112"/>
        <v>0</v>
      </c>
      <c r="JRB26" s="192">
        <f t="shared" si="112"/>
        <v>0</v>
      </c>
      <c r="JRC26" s="192">
        <f t="shared" si="112"/>
        <v>0</v>
      </c>
      <c r="JRD26" s="192">
        <f t="shared" si="112"/>
        <v>0</v>
      </c>
      <c r="JRE26" s="192">
        <f t="shared" si="112"/>
        <v>0</v>
      </c>
      <c r="JRF26" s="192">
        <f t="shared" si="112"/>
        <v>0</v>
      </c>
      <c r="JRG26" s="192">
        <f t="shared" si="112"/>
        <v>0</v>
      </c>
      <c r="JRH26" s="192">
        <f t="shared" ref="JRH26:JTS26" si="113">SUM(JRH27:JRH31)</f>
        <v>0</v>
      </c>
      <c r="JRI26" s="192">
        <f t="shared" si="113"/>
        <v>0</v>
      </c>
      <c r="JRJ26" s="192">
        <f t="shared" si="113"/>
        <v>0</v>
      </c>
      <c r="JRK26" s="192">
        <f t="shared" si="113"/>
        <v>0</v>
      </c>
      <c r="JRL26" s="192">
        <f t="shared" si="113"/>
        <v>0</v>
      </c>
      <c r="JRM26" s="192">
        <f t="shared" si="113"/>
        <v>0</v>
      </c>
      <c r="JRN26" s="192">
        <f t="shared" si="113"/>
        <v>0</v>
      </c>
      <c r="JRO26" s="192">
        <f t="shared" si="113"/>
        <v>0</v>
      </c>
      <c r="JRP26" s="192">
        <f t="shared" si="113"/>
        <v>0</v>
      </c>
      <c r="JRQ26" s="192">
        <f t="shared" si="113"/>
        <v>0</v>
      </c>
      <c r="JRR26" s="192">
        <f t="shared" si="113"/>
        <v>0</v>
      </c>
      <c r="JRS26" s="192">
        <f t="shared" si="113"/>
        <v>0</v>
      </c>
      <c r="JRT26" s="192">
        <f t="shared" si="113"/>
        <v>0</v>
      </c>
      <c r="JRU26" s="192">
        <f t="shared" si="113"/>
        <v>0</v>
      </c>
      <c r="JRV26" s="192">
        <f t="shared" si="113"/>
        <v>0</v>
      </c>
      <c r="JRW26" s="192">
        <f t="shared" si="113"/>
        <v>0</v>
      </c>
      <c r="JRX26" s="192">
        <f t="shared" si="113"/>
        <v>0</v>
      </c>
      <c r="JRY26" s="192">
        <f t="shared" si="113"/>
        <v>0</v>
      </c>
      <c r="JRZ26" s="192">
        <f t="shared" si="113"/>
        <v>0</v>
      </c>
      <c r="JSA26" s="192">
        <f t="shared" si="113"/>
        <v>0</v>
      </c>
      <c r="JSB26" s="192">
        <f t="shared" si="113"/>
        <v>0</v>
      </c>
      <c r="JSC26" s="192">
        <f t="shared" si="113"/>
        <v>0</v>
      </c>
      <c r="JSD26" s="192">
        <f t="shared" si="113"/>
        <v>0</v>
      </c>
      <c r="JSE26" s="192">
        <f t="shared" si="113"/>
        <v>0</v>
      </c>
      <c r="JSF26" s="192">
        <f t="shared" si="113"/>
        <v>0</v>
      </c>
      <c r="JSG26" s="192">
        <f t="shared" si="113"/>
        <v>0</v>
      </c>
      <c r="JSH26" s="192">
        <f t="shared" si="113"/>
        <v>0</v>
      </c>
      <c r="JSI26" s="192">
        <f t="shared" si="113"/>
        <v>0</v>
      </c>
      <c r="JSJ26" s="192">
        <f t="shared" si="113"/>
        <v>0</v>
      </c>
      <c r="JSK26" s="192">
        <f t="shared" si="113"/>
        <v>0</v>
      </c>
      <c r="JSL26" s="192">
        <f t="shared" si="113"/>
        <v>0</v>
      </c>
      <c r="JSM26" s="192">
        <f t="shared" si="113"/>
        <v>0</v>
      </c>
      <c r="JSN26" s="192">
        <f t="shared" si="113"/>
        <v>0</v>
      </c>
      <c r="JSO26" s="192">
        <f t="shared" si="113"/>
        <v>0</v>
      </c>
      <c r="JSP26" s="192">
        <f t="shared" si="113"/>
        <v>0</v>
      </c>
      <c r="JSQ26" s="192">
        <f t="shared" si="113"/>
        <v>0</v>
      </c>
      <c r="JSR26" s="192">
        <f t="shared" si="113"/>
        <v>0</v>
      </c>
      <c r="JSS26" s="192">
        <f t="shared" si="113"/>
        <v>0</v>
      </c>
      <c r="JST26" s="192">
        <f t="shared" si="113"/>
        <v>0</v>
      </c>
      <c r="JSU26" s="192">
        <f t="shared" si="113"/>
        <v>0</v>
      </c>
      <c r="JSV26" s="192">
        <f t="shared" si="113"/>
        <v>0</v>
      </c>
      <c r="JSW26" s="192">
        <f t="shared" si="113"/>
        <v>0</v>
      </c>
      <c r="JSX26" s="192">
        <f t="shared" si="113"/>
        <v>0</v>
      </c>
      <c r="JSY26" s="192">
        <f t="shared" si="113"/>
        <v>0</v>
      </c>
      <c r="JSZ26" s="192">
        <f t="shared" si="113"/>
        <v>0</v>
      </c>
      <c r="JTA26" s="192">
        <f t="shared" si="113"/>
        <v>0</v>
      </c>
      <c r="JTB26" s="192">
        <f t="shared" si="113"/>
        <v>0</v>
      </c>
      <c r="JTC26" s="192">
        <f t="shared" si="113"/>
        <v>0</v>
      </c>
      <c r="JTD26" s="192">
        <f t="shared" si="113"/>
        <v>0</v>
      </c>
      <c r="JTE26" s="192">
        <f t="shared" si="113"/>
        <v>0</v>
      </c>
      <c r="JTF26" s="192">
        <f t="shared" si="113"/>
        <v>0</v>
      </c>
      <c r="JTG26" s="192">
        <f t="shared" si="113"/>
        <v>0</v>
      </c>
      <c r="JTH26" s="192">
        <f t="shared" si="113"/>
        <v>0</v>
      </c>
      <c r="JTI26" s="192">
        <f t="shared" si="113"/>
        <v>0</v>
      </c>
      <c r="JTJ26" s="192">
        <f t="shared" si="113"/>
        <v>0</v>
      </c>
      <c r="JTK26" s="192">
        <f t="shared" si="113"/>
        <v>0</v>
      </c>
      <c r="JTL26" s="192">
        <f t="shared" si="113"/>
        <v>0</v>
      </c>
      <c r="JTM26" s="192">
        <f t="shared" si="113"/>
        <v>0</v>
      </c>
      <c r="JTN26" s="192">
        <f t="shared" si="113"/>
        <v>0</v>
      </c>
      <c r="JTO26" s="192">
        <f t="shared" si="113"/>
        <v>0</v>
      </c>
      <c r="JTP26" s="192">
        <f t="shared" si="113"/>
        <v>0</v>
      </c>
      <c r="JTQ26" s="192">
        <f t="shared" si="113"/>
        <v>0</v>
      </c>
      <c r="JTR26" s="192">
        <f t="shared" si="113"/>
        <v>0</v>
      </c>
      <c r="JTS26" s="192">
        <f t="shared" si="113"/>
        <v>0</v>
      </c>
      <c r="JTT26" s="192">
        <f t="shared" ref="JTT26:JWE26" si="114">SUM(JTT27:JTT31)</f>
        <v>0</v>
      </c>
      <c r="JTU26" s="192">
        <f t="shared" si="114"/>
        <v>0</v>
      </c>
      <c r="JTV26" s="192">
        <f t="shared" si="114"/>
        <v>0</v>
      </c>
      <c r="JTW26" s="192">
        <f t="shared" si="114"/>
        <v>0</v>
      </c>
      <c r="JTX26" s="192">
        <f t="shared" si="114"/>
        <v>0</v>
      </c>
      <c r="JTY26" s="192">
        <f t="shared" si="114"/>
        <v>0</v>
      </c>
      <c r="JTZ26" s="192">
        <f t="shared" si="114"/>
        <v>0</v>
      </c>
      <c r="JUA26" s="192">
        <f t="shared" si="114"/>
        <v>0</v>
      </c>
      <c r="JUB26" s="192">
        <f t="shared" si="114"/>
        <v>0</v>
      </c>
      <c r="JUC26" s="192">
        <f t="shared" si="114"/>
        <v>0</v>
      </c>
      <c r="JUD26" s="192">
        <f t="shared" si="114"/>
        <v>0</v>
      </c>
      <c r="JUE26" s="192">
        <f t="shared" si="114"/>
        <v>0</v>
      </c>
      <c r="JUF26" s="192">
        <f t="shared" si="114"/>
        <v>0</v>
      </c>
      <c r="JUG26" s="192">
        <f t="shared" si="114"/>
        <v>0</v>
      </c>
      <c r="JUH26" s="192">
        <f t="shared" si="114"/>
        <v>0</v>
      </c>
      <c r="JUI26" s="192">
        <f t="shared" si="114"/>
        <v>0</v>
      </c>
      <c r="JUJ26" s="192">
        <f t="shared" si="114"/>
        <v>0</v>
      </c>
      <c r="JUK26" s="192">
        <f t="shared" si="114"/>
        <v>0</v>
      </c>
      <c r="JUL26" s="192">
        <f t="shared" si="114"/>
        <v>0</v>
      </c>
      <c r="JUM26" s="192">
        <f t="shared" si="114"/>
        <v>0</v>
      </c>
      <c r="JUN26" s="192">
        <f t="shared" si="114"/>
        <v>0</v>
      </c>
      <c r="JUO26" s="192">
        <f t="shared" si="114"/>
        <v>0</v>
      </c>
      <c r="JUP26" s="192">
        <f t="shared" si="114"/>
        <v>0</v>
      </c>
      <c r="JUQ26" s="192">
        <f t="shared" si="114"/>
        <v>0</v>
      </c>
      <c r="JUR26" s="192">
        <f t="shared" si="114"/>
        <v>0</v>
      </c>
      <c r="JUS26" s="192">
        <f t="shared" si="114"/>
        <v>0</v>
      </c>
      <c r="JUT26" s="192">
        <f t="shared" si="114"/>
        <v>0</v>
      </c>
      <c r="JUU26" s="192">
        <f t="shared" si="114"/>
        <v>0</v>
      </c>
      <c r="JUV26" s="192">
        <f t="shared" si="114"/>
        <v>0</v>
      </c>
      <c r="JUW26" s="192">
        <f t="shared" si="114"/>
        <v>0</v>
      </c>
      <c r="JUX26" s="192">
        <f t="shared" si="114"/>
        <v>0</v>
      </c>
      <c r="JUY26" s="192">
        <f t="shared" si="114"/>
        <v>0</v>
      </c>
      <c r="JUZ26" s="192">
        <f t="shared" si="114"/>
        <v>0</v>
      </c>
      <c r="JVA26" s="192">
        <f t="shared" si="114"/>
        <v>0</v>
      </c>
      <c r="JVB26" s="192">
        <f t="shared" si="114"/>
        <v>0</v>
      </c>
      <c r="JVC26" s="192">
        <f t="shared" si="114"/>
        <v>0</v>
      </c>
      <c r="JVD26" s="192">
        <f t="shared" si="114"/>
        <v>0</v>
      </c>
      <c r="JVE26" s="192">
        <f t="shared" si="114"/>
        <v>0</v>
      </c>
      <c r="JVF26" s="192">
        <f t="shared" si="114"/>
        <v>0</v>
      </c>
      <c r="JVG26" s="192">
        <f t="shared" si="114"/>
        <v>0</v>
      </c>
      <c r="JVH26" s="192">
        <f t="shared" si="114"/>
        <v>0</v>
      </c>
      <c r="JVI26" s="192">
        <f t="shared" si="114"/>
        <v>0</v>
      </c>
      <c r="JVJ26" s="192">
        <f t="shared" si="114"/>
        <v>0</v>
      </c>
      <c r="JVK26" s="192">
        <f t="shared" si="114"/>
        <v>0</v>
      </c>
      <c r="JVL26" s="192">
        <f t="shared" si="114"/>
        <v>0</v>
      </c>
      <c r="JVM26" s="192">
        <f t="shared" si="114"/>
        <v>0</v>
      </c>
      <c r="JVN26" s="192">
        <f t="shared" si="114"/>
        <v>0</v>
      </c>
      <c r="JVO26" s="192">
        <f t="shared" si="114"/>
        <v>0</v>
      </c>
      <c r="JVP26" s="192">
        <f t="shared" si="114"/>
        <v>0</v>
      </c>
      <c r="JVQ26" s="192">
        <f t="shared" si="114"/>
        <v>0</v>
      </c>
      <c r="JVR26" s="192">
        <f t="shared" si="114"/>
        <v>0</v>
      </c>
      <c r="JVS26" s="192">
        <f t="shared" si="114"/>
        <v>0</v>
      </c>
      <c r="JVT26" s="192">
        <f t="shared" si="114"/>
        <v>0</v>
      </c>
      <c r="JVU26" s="192">
        <f t="shared" si="114"/>
        <v>0</v>
      </c>
      <c r="JVV26" s="192">
        <f t="shared" si="114"/>
        <v>0</v>
      </c>
      <c r="JVW26" s="192">
        <f t="shared" si="114"/>
        <v>0</v>
      </c>
      <c r="JVX26" s="192">
        <f t="shared" si="114"/>
        <v>0</v>
      </c>
      <c r="JVY26" s="192">
        <f t="shared" si="114"/>
        <v>0</v>
      </c>
      <c r="JVZ26" s="192">
        <f t="shared" si="114"/>
        <v>0</v>
      </c>
      <c r="JWA26" s="192">
        <f t="shared" si="114"/>
        <v>0</v>
      </c>
      <c r="JWB26" s="192">
        <f t="shared" si="114"/>
        <v>0</v>
      </c>
      <c r="JWC26" s="192">
        <f t="shared" si="114"/>
        <v>0</v>
      </c>
      <c r="JWD26" s="192">
        <f t="shared" si="114"/>
        <v>0</v>
      </c>
      <c r="JWE26" s="192">
        <f t="shared" si="114"/>
        <v>0</v>
      </c>
      <c r="JWF26" s="192">
        <f t="shared" ref="JWF26:JYQ26" si="115">SUM(JWF27:JWF31)</f>
        <v>0</v>
      </c>
      <c r="JWG26" s="192">
        <f t="shared" si="115"/>
        <v>0</v>
      </c>
      <c r="JWH26" s="192">
        <f t="shared" si="115"/>
        <v>0</v>
      </c>
      <c r="JWI26" s="192">
        <f t="shared" si="115"/>
        <v>0</v>
      </c>
      <c r="JWJ26" s="192">
        <f t="shared" si="115"/>
        <v>0</v>
      </c>
      <c r="JWK26" s="192">
        <f t="shared" si="115"/>
        <v>0</v>
      </c>
      <c r="JWL26" s="192">
        <f t="shared" si="115"/>
        <v>0</v>
      </c>
      <c r="JWM26" s="192">
        <f t="shared" si="115"/>
        <v>0</v>
      </c>
      <c r="JWN26" s="192">
        <f t="shared" si="115"/>
        <v>0</v>
      </c>
      <c r="JWO26" s="192">
        <f t="shared" si="115"/>
        <v>0</v>
      </c>
      <c r="JWP26" s="192">
        <f t="shared" si="115"/>
        <v>0</v>
      </c>
      <c r="JWQ26" s="192">
        <f t="shared" si="115"/>
        <v>0</v>
      </c>
      <c r="JWR26" s="192">
        <f t="shared" si="115"/>
        <v>0</v>
      </c>
      <c r="JWS26" s="192">
        <f t="shared" si="115"/>
        <v>0</v>
      </c>
      <c r="JWT26" s="192">
        <f t="shared" si="115"/>
        <v>0</v>
      </c>
      <c r="JWU26" s="192">
        <f t="shared" si="115"/>
        <v>0</v>
      </c>
      <c r="JWV26" s="192">
        <f t="shared" si="115"/>
        <v>0</v>
      </c>
      <c r="JWW26" s="192">
        <f t="shared" si="115"/>
        <v>0</v>
      </c>
      <c r="JWX26" s="192">
        <f t="shared" si="115"/>
        <v>0</v>
      </c>
      <c r="JWY26" s="192">
        <f t="shared" si="115"/>
        <v>0</v>
      </c>
      <c r="JWZ26" s="192">
        <f t="shared" si="115"/>
        <v>0</v>
      </c>
      <c r="JXA26" s="192">
        <f t="shared" si="115"/>
        <v>0</v>
      </c>
      <c r="JXB26" s="192">
        <f t="shared" si="115"/>
        <v>0</v>
      </c>
      <c r="JXC26" s="192">
        <f t="shared" si="115"/>
        <v>0</v>
      </c>
      <c r="JXD26" s="192">
        <f t="shared" si="115"/>
        <v>0</v>
      </c>
      <c r="JXE26" s="192">
        <f t="shared" si="115"/>
        <v>0</v>
      </c>
      <c r="JXF26" s="192">
        <f t="shared" si="115"/>
        <v>0</v>
      </c>
      <c r="JXG26" s="192">
        <f t="shared" si="115"/>
        <v>0</v>
      </c>
      <c r="JXH26" s="192">
        <f t="shared" si="115"/>
        <v>0</v>
      </c>
      <c r="JXI26" s="192">
        <f t="shared" si="115"/>
        <v>0</v>
      </c>
      <c r="JXJ26" s="192">
        <f t="shared" si="115"/>
        <v>0</v>
      </c>
      <c r="JXK26" s="192">
        <f t="shared" si="115"/>
        <v>0</v>
      </c>
      <c r="JXL26" s="192">
        <f t="shared" si="115"/>
        <v>0</v>
      </c>
      <c r="JXM26" s="192">
        <f t="shared" si="115"/>
        <v>0</v>
      </c>
      <c r="JXN26" s="192">
        <f t="shared" si="115"/>
        <v>0</v>
      </c>
      <c r="JXO26" s="192">
        <f t="shared" si="115"/>
        <v>0</v>
      </c>
      <c r="JXP26" s="192">
        <f t="shared" si="115"/>
        <v>0</v>
      </c>
      <c r="JXQ26" s="192">
        <f t="shared" si="115"/>
        <v>0</v>
      </c>
      <c r="JXR26" s="192">
        <f t="shared" si="115"/>
        <v>0</v>
      </c>
      <c r="JXS26" s="192">
        <f t="shared" si="115"/>
        <v>0</v>
      </c>
      <c r="JXT26" s="192">
        <f t="shared" si="115"/>
        <v>0</v>
      </c>
      <c r="JXU26" s="192">
        <f t="shared" si="115"/>
        <v>0</v>
      </c>
      <c r="JXV26" s="192">
        <f t="shared" si="115"/>
        <v>0</v>
      </c>
      <c r="JXW26" s="192">
        <f t="shared" si="115"/>
        <v>0</v>
      </c>
      <c r="JXX26" s="192">
        <f t="shared" si="115"/>
        <v>0</v>
      </c>
      <c r="JXY26" s="192">
        <f t="shared" si="115"/>
        <v>0</v>
      </c>
      <c r="JXZ26" s="192">
        <f t="shared" si="115"/>
        <v>0</v>
      </c>
      <c r="JYA26" s="192">
        <f t="shared" si="115"/>
        <v>0</v>
      </c>
      <c r="JYB26" s="192">
        <f t="shared" si="115"/>
        <v>0</v>
      </c>
      <c r="JYC26" s="192">
        <f t="shared" si="115"/>
        <v>0</v>
      </c>
      <c r="JYD26" s="192">
        <f t="shared" si="115"/>
        <v>0</v>
      </c>
      <c r="JYE26" s="192">
        <f t="shared" si="115"/>
        <v>0</v>
      </c>
      <c r="JYF26" s="192">
        <f t="shared" si="115"/>
        <v>0</v>
      </c>
      <c r="JYG26" s="192">
        <f t="shared" si="115"/>
        <v>0</v>
      </c>
      <c r="JYH26" s="192">
        <f t="shared" si="115"/>
        <v>0</v>
      </c>
      <c r="JYI26" s="192">
        <f t="shared" si="115"/>
        <v>0</v>
      </c>
      <c r="JYJ26" s="192">
        <f t="shared" si="115"/>
        <v>0</v>
      </c>
      <c r="JYK26" s="192">
        <f t="shared" si="115"/>
        <v>0</v>
      </c>
      <c r="JYL26" s="192">
        <f t="shared" si="115"/>
        <v>0</v>
      </c>
      <c r="JYM26" s="192">
        <f t="shared" si="115"/>
        <v>0</v>
      </c>
      <c r="JYN26" s="192">
        <f t="shared" si="115"/>
        <v>0</v>
      </c>
      <c r="JYO26" s="192">
        <f t="shared" si="115"/>
        <v>0</v>
      </c>
      <c r="JYP26" s="192">
        <f t="shared" si="115"/>
        <v>0</v>
      </c>
      <c r="JYQ26" s="192">
        <f t="shared" si="115"/>
        <v>0</v>
      </c>
      <c r="JYR26" s="192">
        <f t="shared" ref="JYR26:KBC26" si="116">SUM(JYR27:JYR31)</f>
        <v>0</v>
      </c>
      <c r="JYS26" s="192">
        <f t="shared" si="116"/>
        <v>0</v>
      </c>
      <c r="JYT26" s="192">
        <f t="shared" si="116"/>
        <v>0</v>
      </c>
      <c r="JYU26" s="192">
        <f t="shared" si="116"/>
        <v>0</v>
      </c>
      <c r="JYV26" s="192">
        <f t="shared" si="116"/>
        <v>0</v>
      </c>
      <c r="JYW26" s="192">
        <f t="shared" si="116"/>
        <v>0</v>
      </c>
      <c r="JYX26" s="192">
        <f t="shared" si="116"/>
        <v>0</v>
      </c>
      <c r="JYY26" s="192">
        <f t="shared" si="116"/>
        <v>0</v>
      </c>
      <c r="JYZ26" s="192">
        <f t="shared" si="116"/>
        <v>0</v>
      </c>
      <c r="JZA26" s="192">
        <f t="shared" si="116"/>
        <v>0</v>
      </c>
      <c r="JZB26" s="192">
        <f t="shared" si="116"/>
        <v>0</v>
      </c>
      <c r="JZC26" s="192">
        <f t="shared" si="116"/>
        <v>0</v>
      </c>
      <c r="JZD26" s="192">
        <f t="shared" si="116"/>
        <v>0</v>
      </c>
      <c r="JZE26" s="192">
        <f t="shared" si="116"/>
        <v>0</v>
      </c>
      <c r="JZF26" s="192">
        <f t="shared" si="116"/>
        <v>0</v>
      </c>
      <c r="JZG26" s="192">
        <f t="shared" si="116"/>
        <v>0</v>
      </c>
      <c r="JZH26" s="192">
        <f t="shared" si="116"/>
        <v>0</v>
      </c>
      <c r="JZI26" s="192">
        <f t="shared" si="116"/>
        <v>0</v>
      </c>
      <c r="JZJ26" s="192">
        <f t="shared" si="116"/>
        <v>0</v>
      </c>
      <c r="JZK26" s="192">
        <f t="shared" si="116"/>
        <v>0</v>
      </c>
      <c r="JZL26" s="192">
        <f t="shared" si="116"/>
        <v>0</v>
      </c>
      <c r="JZM26" s="192">
        <f t="shared" si="116"/>
        <v>0</v>
      </c>
      <c r="JZN26" s="192">
        <f t="shared" si="116"/>
        <v>0</v>
      </c>
      <c r="JZO26" s="192">
        <f t="shared" si="116"/>
        <v>0</v>
      </c>
      <c r="JZP26" s="192">
        <f t="shared" si="116"/>
        <v>0</v>
      </c>
      <c r="JZQ26" s="192">
        <f t="shared" si="116"/>
        <v>0</v>
      </c>
      <c r="JZR26" s="192">
        <f t="shared" si="116"/>
        <v>0</v>
      </c>
      <c r="JZS26" s="192">
        <f t="shared" si="116"/>
        <v>0</v>
      </c>
      <c r="JZT26" s="192">
        <f t="shared" si="116"/>
        <v>0</v>
      </c>
      <c r="JZU26" s="192">
        <f t="shared" si="116"/>
        <v>0</v>
      </c>
      <c r="JZV26" s="192">
        <f t="shared" si="116"/>
        <v>0</v>
      </c>
      <c r="JZW26" s="192">
        <f t="shared" si="116"/>
        <v>0</v>
      </c>
      <c r="JZX26" s="192">
        <f t="shared" si="116"/>
        <v>0</v>
      </c>
      <c r="JZY26" s="192">
        <f t="shared" si="116"/>
        <v>0</v>
      </c>
      <c r="JZZ26" s="192">
        <f t="shared" si="116"/>
        <v>0</v>
      </c>
      <c r="KAA26" s="192">
        <f t="shared" si="116"/>
        <v>0</v>
      </c>
      <c r="KAB26" s="192">
        <f t="shared" si="116"/>
        <v>0</v>
      </c>
      <c r="KAC26" s="192">
        <f t="shared" si="116"/>
        <v>0</v>
      </c>
      <c r="KAD26" s="192">
        <f t="shared" si="116"/>
        <v>0</v>
      </c>
      <c r="KAE26" s="192">
        <f t="shared" si="116"/>
        <v>0</v>
      </c>
      <c r="KAF26" s="192">
        <f t="shared" si="116"/>
        <v>0</v>
      </c>
      <c r="KAG26" s="192">
        <f t="shared" si="116"/>
        <v>0</v>
      </c>
      <c r="KAH26" s="192">
        <f t="shared" si="116"/>
        <v>0</v>
      </c>
      <c r="KAI26" s="192">
        <f t="shared" si="116"/>
        <v>0</v>
      </c>
      <c r="KAJ26" s="192">
        <f t="shared" si="116"/>
        <v>0</v>
      </c>
      <c r="KAK26" s="192">
        <f t="shared" si="116"/>
        <v>0</v>
      </c>
      <c r="KAL26" s="192">
        <f t="shared" si="116"/>
        <v>0</v>
      </c>
      <c r="KAM26" s="192">
        <f t="shared" si="116"/>
        <v>0</v>
      </c>
      <c r="KAN26" s="192">
        <f t="shared" si="116"/>
        <v>0</v>
      </c>
      <c r="KAO26" s="192">
        <f t="shared" si="116"/>
        <v>0</v>
      </c>
      <c r="KAP26" s="192">
        <f t="shared" si="116"/>
        <v>0</v>
      </c>
      <c r="KAQ26" s="192">
        <f t="shared" si="116"/>
        <v>0</v>
      </c>
      <c r="KAR26" s="192">
        <f t="shared" si="116"/>
        <v>0</v>
      </c>
      <c r="KAS26" s="192">
        <f t="shared" si="116"/>
        <v>0</v>
      </c>
      <c r="KAT26" s="192">
        <f t="shared" si="116"/>
        <v>0</v>
      </c>
      <c r="KAU26" s="192">
        <f t="shared" si="116"/>
        <v>0</v>
      </c>
      <c r="KAV26" s="192">
        <f t="shared" si="116"/>
        <v>0</v>
      </c>
      <c r="KAW26" s="192">
        <f t="shared" si="116"/>
        <v>0</v>
      </c>
      <c r="KAX26" s="192">
        <f t="shared" si="116"/>
        <v>0</v>
      </c>
      <c r="KAY26" s="192">
        <f t="shared" si="116"/>
        <v>0</v>
      </c>
      <c r="KAZ26" s="192">
        <f t="shared" si="116"/>
        <v>0</v>
      </c>
      <c r="KBA26" s="192">
        <f t="shared" si="116"/>
        <v>0</v>
      </c>
      <c r="KBB26" s="192">
        <f t="shared" si="116"/>
        <v>0</v>
      </c>
      <c r="KBC26" s="192">
        <f t="shared" si="116"/>
        <v>0</v>
      </c>
      <c r="KBD26" s="192">
        <f t="shared" ref="KBD26:KDO26" si="117">SUM(KBD27:KBD31)</f>
        <v>0</v>
      </c>
      <c r="KBE26" s="192">
        <f t="shared" si="117"/>
        <v>0</v>
      </c>
      <c r="KBF26" s="192">
        <f t="shared" si="117"/>
        <v>0</v>
      </c>
      <c r="KBG26" s="192">
        <f t="shared" si="117"/>
        <v>0</v>
      </c>
      <c r="KBH26" s="192">
        <f t="shared" si="117"/>
        <v>0</v>
      </c>
      <c r="KBI26" s="192">
        <f t="shared" si="117"/>
        <v>0</v>
      </c>
      <c r="KBJ26" s="192">
        <f t="shared" si="117"/>
        <v>0</v>
      </c>
      <c r="KBK26" s="192">
        <f t="shared" si="117"/>
        <v>0</v>
      </c>
      <c r="KBL26" s="192">
        <f t="shared" si="117"/>
        <v>0</v>
      </c>
      <c r="KBM26" s="192">
        <f t="shared" si="117"/>
        <v>0</v>
      </c>
      <c r="KBN26" s="192">
        <f t="shared" si="117"/>
        <v>0</v>
      </c>
      <c r="KBO26" s="192">
        <f t="shared" si="117"/>
        <v>0</v>
      </c>
      <c r="KBP26" s="192">
        <f t="shared" si="117"/>
        <v>0</v>
      </c>
      <c r="KBQ26" s="192">
        <f t="shared" si="117"/>
        <v>0</v>
      </c>
      <c r="KBR26" s="192">
        <f t="shared" si="117"/>
        <v>0</v>
      </c>
      <c r="KBS26" s="192">
        <f t="shared" si="117"/>
        <v>0</v>
      </c>
      <c r="KBT26" s="192">
        <f t="shared" si="117"/>
        <v>0</v>
      </c>
      <c r="KBU26" s="192">
        <f t="shared" si="117"/>
        <v>0</v>
      </c>
      <c r="KBV26" s="192">
        <f t="shared" si="117"/>
        <v>0</v>
      </c>
      <c r="KBW26" s="192">
        <f t="shared" si="117"/>
        <v>0</v>
      </c>
      <c r="KBX26" s="192">
        <f t="shared" si="117"/>
        <v>0</v>
      </c>
      <c r="KBY26" s="192">
        <f t="shared" si="117"/>
        <v>0</v>
      </c>
      <c r="KBZ26" s="192">
        <f t="shared" si="117"/>
        <v>0</v>
      </c>
      <c r="KCA26" s="192">
        <f t="shared" si="117"/>
        <v>0</v>
      </c>
      <c r="KCB26" s="192">
        <f t="shared" si="117"/>
        <v>0</v>
      </c>
      <c r="KCC26" s="192">
        <f t="shared" si="117"/>
        <v>0</v>
      </c>
      <c r="KCD26" s="192">
        <f t="shared" si="117"/>
        <v>0</v>
      </c>
      <c r="KCE26" s="192">
        <f t="shared" si="117"/>
        <v>0</v>
      </c>
      <c r="KCF26" s="192">
        <f t="shared" si="117"/>
        <v>0</v>
      </c>
      <c r="KCG26" s="192">
        <f t="shared" si="117"/>
        <v>0</v>
      </c>
      <c r="KCH26" s="192">
        <f t="shared" si="117"/>
        <v>0</v>
      </c>
      <c r="KCI26" s="192">
        <f t="shared" si="117"/>
        <v>0</v>
      </c>
      <c r="KCJ26" s="192">
        <f t="shared" si="117"/>
        <v>0</v>
      </c>
      <c r="KCK26" s="192">
        <f t="shared" si="117"/>
        <v>0</v>
      </c>
      <c r="KCL26" s="192">
        <f t="shared" si="117"/>
        <v>0</v>
      </c>
      <c r="KCM26" s="192">
        <f t="shared" si="117"/>
        <v>0</v>
      </c>
      <c r="KCN26" s="192">
        <f t="shared" si="117"/>
        <v>0</v>
      </c>
      <c r="KCO26" s="192">
        <f t="shared" si="117"/>
        <v>0</v>
      </c>
      <c r="KCP26" s="192">
        <f t="shared" si="117"/>
        <v>0</v>
      </c>
      <c r="KCQ26" s="192">
        <f t="shared" si="117"/>
        <v>0</v>
      </c>
      <c r="KCR26" s="192">
        <f t="shared" si="117"/>
        <v>0</v>
      </c>
      <c r="KCS26" s="192">
        <f t="shared" si="117"/>
        <v>0</v>
      </c>
      <c r="KCT26" s="192">
        <f t="shared" si="117"/>
        <v>0</v>
      </c>
      <c r="KCU26" s="192">
        <f t="shared" si="117"/>
        <v>0</v>
      </c>
      <c r="KCV26" s="192">
        <f t="shared" si="117"/>
        <v>0</v>
      </c>
      <c r="KCW26" s="192">
        <f t="shared" si="117"/>
        <v>0</v>
      </c>
      <c r="KCX26" s="192">
        <f t="shared" si="117"/>
        <v>0</v>
      </c>
      <c r="KCY26" s="192">
        <f t="shared" si="117"/>
        <v>0</v>
      </c>
      <c r="KCZ26" s="192">
        <f t="shared" si="117"/>
        <v>0</v>
      </c>
      <c r="KDA26" s="192">
        <f t="shared" si="117"/>
        <v>0</v>
      </c>
      <c r="KDB26" s="192">
        <f t="shared" si="117"/>
        <v>0</v>
      </c>
      <c r="KDC26" s="192">
        <f t="shared" si="117"/>
        <v>0</v>
      </c>
      <c r="KDD26" s="192">
        <f t="shared" si="117"/>
        <v>0</v>
      </c>
      <c r="KDE26" s="192">
        <f t="shared" si="117"/>
        <v>0</v>
      </c>
      <c r="KDF26" s="192">
        <f t="shared" si="117"/>
        <v>0</v>
      </c>
      <c r="KDG26" s="192">
        <f t="shared" si="117"/>
        <v>0</v>
      </c>
      <c r="KDH26" s="192">
        <f t="shared" si="117"/>
        <v>0</v>
      </c>
      <c r="KDI26" s="192">
        <f t="shared" si="117"/>
        <v>0</v>
      </c>
      <c r="KDJ26" s="192">
        <f t="shared" si="117"/>
        <v>0</v>
      </c>
      <c r="KDK26" s="192">
        <f t="shared" si="117"/>
        <v>0</v>
      </c>
      <c r="KDL26" s="192">
        <f t="shared" si="117"/>
        <v>0</v>
      </c>
      <c r="KDM26" s="192">
        <f t="shared" si="117"/>
        <v>0</v>
      </c>
      <c r="KDN26" s="192">
        <f t="shared" si="117"/>
        <v>0</v>
      </c>
      <c r="KDO26" s="192">
        <f t="shared" si="117"/>
        <v>0</v>
      </c>
      <c r="KDP26" s="192">
        <f t="shared" ref="KDP26:KGA26" si="118">SUM(KDP27:KDP31)</f>
        <v>0</v>
      </c>
      <c r="KDQ26" s="192">
        <f t="shared" si="118"/>
        <v>0</v>
      </c>
      <c r="KDR26" s="192">
        <f t="shared" si="118"/>
        <v>0</v>
      </c>
      <c r="KDS26" s="192">
        <f t="shared" si="118"/>
        <v>0</v>
      </c>
      <c r="KDT26" s="192">
        <f t="shared" si="118"/>
        <v>0</v>
      </c>
      <c r="KDU26" s="192">
        <f t="shared" si="118"/>
        <v>0</v>
      </c>
      <c r="KDV26" s="192">
        <f t="shared" si="118"/>
        <v>0</v>
      </c>
      <c r="KDW26" s="192">
        <f t="shared" si="118"/>
        <v>0</v>
      </c>
      <c r="KDX26" s="192">
        <f t="shared" si="118"/>
        <v>0</v>
      </c>
      <c r="KDY26" s="192">
        <f t="shared" si="118"/>
        <v>0</v>
      </c>
      <c r="KDZ26" s="192">
        <f t="shared" si="118"/>
        <v>0</v>
      </c>
      <c r="KEA26" s="192">
        <f t="shared" si="118"/>
        <v>0</v>
      </c>
      <c r="KEB26" s="192">
        <f t="shared" si="118"/>
        <v>0</v>
      </c>
      <c r="KEC26" s="192">
        <f t="shared" si="118"/>
        <v>0</v>
      </c>
      <c r="KED26" s="192">
        <f t="shared" si="118"/>
        <v>0</v>
      </c>
      <c r="KEE26" s="192">
        <f t="shared" si="118"/>
        <v>0</v>
      </c>
      <c r="KEF26" s="192">
        <f t="shared" si="118"/>
        <v>0</v>
      </c>
      <c r="KEG26" s="192">
        <f t="shared" si="118"/>
        <v>0</v>
      </c>
      <c r="KEH26" s="192">
        <f t="shared" si="118"/>
        <v>0</v>
      </c>
      <c r="KEI26" s="192">
        <f t="shared" si="118"/>
        <v>0</v>
      </c>
      <c r="KEJ26" s="192">
        <f t="shared" si="118"/>
        <v>0</v>
      </c>
      <c r="KEK26" s="192">
        <f t="shared" si="118"/>
        <v>0</v>
      </c>
      <c r="KEL26" s="192">
        <f t="shared" si="118"/>
        <v>0</v>
      </c>
      <c r="KEM26" s="192">
        <f t="shared" si="118"/>
        <v>0</v>
      </c>
      <c r="KEN26" s="192">
        <f t="shared" si="118"/>
        <v>0</v>
      </c>
      <c r="KEO26" s="192">
        <f t="shared" si="118"/>
        <v>0</v>
      </c>
      <c r="KEP26" s="192">
        <f t="shared" si="118"/>
        <v>0</v>
      </c>
      <c r="KEQ26" s="192">
        <f t="shared" si="118"/>
        <v>0</v>
      </c>
      <c r="KER26" s="192">
        <f t="shared" si="118"/>
        <v>0</v>
      </c>
      <c r="KES26" s="192">
        <f t="shared" si="118"/>
        <v>0</v>
      </c>
      <c r="KET26" s="192">
        <f t="shared" si="118"/>
        <v>0</v>
      </c>
      <c r="KEU26" s="192">
        <f t="shared" si="118"/>
        <v>0</v>
      </c>
      <c r="KEV26" s="192">
        <f t="shared" si="118"/>
        <v>0</v>
      </c>
      <c r="KEW26" s="192">
        <f t="shared" si="118"/>
        <v>0</v>
      </c>
      <c r="KEX26" s="192">
        <f t="shared" si="118"/>
        <v>0</v>
      </c>
      <c r="KEY26" s="192">
        <f t="shared" si="118"/>
        <v>0</v>
      </c>
      <c r="KEZ26" s="192">
        <f t="shared" si="118"/>
        <v>0</v>
      </c>
      <c r="KFA26" s="192">
        <f t="shared" si="118"/>
        <v>0</v>
      </c>
      <c r="KFB26" s="192">
        <f t="shared" si="118"/>
        <v>0</v>
      </c>
      <c r="KFC26" s="192">
        <f t="shared" si="118"/>
        <v>0</v>
      </c>
      <c r="KFD26" s="192">
        <f t="shared" si="118"/>
        <v>0</v>
      </c>
      <c r="KFE26" s="192">
        <f t="shared" si="118"/>
        <v>0</v>
      </c>
      <c r="KFF26" s="192">
        <f t="shared" si="118"/>
        <v>0</v>
      </c>
      <c r="KFG26" s="192">
        <f t="shared" si="118"/>
        <v>0</v>
      </c>
      <c r="KFH26" s="192">
        <f t="shared" si="118"/>
        <v>0</v>
      </c>
      <c r="KFI26" s="192">
        <f t="shared" si="118"/>
        <v>0</v>
      </c>
      <c r="KFJ26" s="192">
        <f t="shared" si="118"/>
        <v>0</v>
      </c>
      <c r="KFK26" s="192">
        <f t="shared" si="118"/>
        <v>0</v>
      </c>
      <c r="KFL26" s="192">
        <f t="shared" si="118"/>
        <v>0</v>
      </c>
      <c r="KFM26" s="192">
        <f t="shared" si="118"/>
        <v>0</v>
      </c>
      <c r="KFN26" s="192">
        <f t="shared" si="118"/>
        <v>0</v>
      </c>
      <c r="KFO26" s="192">
        <f t="shared" si="118"/>
        <v>0</v>
      </c>
      <c r="KFP26" s="192">
        <f t="shared" si="118"/>
        <v>0</v>
      </c>
      <c r="KFQ26" s="192">
        <f t="shared" si="118"/>
        <v>0</v>
      </c>
      <c r="KFR26" s="192">
        <f t="shared" si="118"/>
        <v>0</v>
      </c>
      <c r="KFS26" s="192">
        <f t="shared" si="118"/>
        <v>0</v>
      </c>
      <c r="KFT26" s="192">
        <f t="shared" si="118"/>
        <v>0</v>
      </c>
      <c r="KFU26" s="192">
        <f t="shared" si="118"/>
        <v>0</v>
      </c>
      <c r="KFV26" s="192">
        <f t="shared" si="118"/>
        <v>0</v>
      </c>
      <c r="KFW26" s="192">
        <f t="shared" si="118"/>
        <v>0</v>
      </c>
      <c r="KFX26" s="192">
        <f t="shared" si="118"/>
        <v>0</v>
      </c>
      <c r="KFY26" s="192">
        <f t="shared" si="118"/>
        <v>0</v>
      </c>
      <c r="KFZ26" s="192">
        <f t="shared" si="118"/>
        <v>0</v>
      </c>
      <c r="KGA26" s="192">
        <f t="shared" si="118"/>
        <v>0</v>
      </c>
      <c r="KGB26" s="192">
        <f t="shared" ref="KGB26:KIM26" si="119">SUM(KGB27:KGB31)</f>
        <v>0</v>
      </c>
      <c r="KGC26" s="192">
        <f t="shared" si="119"/>
        <v>0</v>
      </c>
      <c r="KGD26" s="192">
        <f t="shared" si="119"/>
        <v>0</v>
      </c>
      <c r="KGE26" s="192">
        <f t="shared" si="119"/>
        <v>0</v>
      </c>
      <c r="KGF26" s="192">
        <f t="shared" si="119"/>
        <v>0</v>
      </c>
      <c r="KGG26" s="192">
        <f t="shared" si="119"/>
        <v>0</v>
      </c>
      <c r="KGH26" s="192">
        <f t="shared" si="119"/>
        <v>0</v>
      </c>
      <c r="KGI26" s="192">
        <f t="shared" si="119"/>
        <v>0</v>
      </c>
      <c r="KGJ26" s="192">
        <f t="shared" si="119"/>
        <v>0</v>
      </c>
      <c r="KGK26" s="192">
        <f t="shared" si="119"/>
        <v>0</v>
      </c>
      <c r="KGL26" s="192">
        <f t="shared" si="119"/>
        <v>0</v>
      </c>
      <c r="KGM26" s="192">
        <f t="shared" si="119"/>
        <v>0</v>
      </c>
      <c r="KGN26" s="192">
        <f t="shared" si="119"/>
        <v>0</v>
      </c>
      <c r="KGO26" s="192">
        <f t="shared" si="119"/>
        <v>0</v>
      </c>
      <c r="KGP26" s="192">
        <f t="shared" si="119"/>
        <v>0</v>
      </c>
      <c r="KGQ26" s="192">
        <f t="shared" si="119"/>
        <v>0</v>
      </c>
      <c r="KGR26" s="192">
        <f t="shared" si="119"/>
        <v>0</v>
      </c>
      <c r="KGS26" s="192">
        <f t="shared" si="119"/>
        <v>0</v>
      </c>
      <c r="KGT26" s="192">
        <f t="shared" si="119"/>
        <v>0</v>
      </c>
      <c r="KGU26" s="192">
        <f t="shared" si="119"/>
        <v>0</v>
      </c>
      <c r="KGV26" s="192">
        <f t="shared" si="119"/>
        <v>0</v>
      </c>
      <c r="KGW26" s="192">
        <f t="shared" si="119"/>
        <v>0</v>
      </c>
      <c r="KGX26" s="192">
        <f t="shared" si="119"/>
        <v>0</v>
      </c>
      <c r="KGY26" s="192">
        <f t="shared" si="119"/>
        <v>0</v>
      </c>
      <c r="KGZ26" s="192">
        <f t="shared" si="119"/>
        <v>0</v>
      </c>
      <c r="KHA26" s="192">
        <f t="shared" si="119"/>
        <v>0</v>
      </c>
      <c r="KHB26" s="192">
        <f t="shared" si="119"/>
        <v>0</v>
      </c>
      <c r="KHC26" s="192">
        <f t="shared" si="119"/>
        <v>0</v>
      </c>
      <c r="KHD26" s="192">
        <f t="shared" si="119"/>
        <v>0</v>
      </c>
      <c r="KHE26" s="192">
        <f t="shared" si="119"/>
        <v>0</v>
      </c>
      <c r="KHF26" s="192">
        <f t="shared" si="119"/>
        <v>0</v>
      </c>
      <c r="KHG26" s="192">
        <f t="shared" si="119"/>
        <v>0</v>
      </c>
      <c r="KHH26" s="192">
        <f t="shared" si="119"/>
        <v>0</v>
      </c>
      <c r="KHI26" s="192">
        <f t="shared" si="119"/>
        <v>0</v>
      </c>
      <c r="KHJ26" s="192">
        <f t="shared" si="119"/>
        <v>0</v>
      </c>
      <c r="KHK26" s="192">
        <f t="shared" si="119"/>
        <v>0</v>
      </c>
      <c r="KHL26" s="192">
        <f t="shared" si="119"/>
        <v>0</v>
      </c>
      <c r="KHM26" s="192">
        <f t="shared" si="119"/>
        <v>0</v>
      </c>
      <c r="KHN26" s="192">
        <f t="shared" si="119"/>
        <v>0</v>
      </c>
      <c r="KHO26" s="192">
        <f t="shared" si="119"/>
        <v>0</v>
      </c>
      <c r="KHP26" s="192">
        <f t="shared" si="119"/>
        <v>0</v>
      </c>
      <c r="KHQ26" s="192">
        <f t="shared" si="119"/>
        <v>0</v>
      </c>
      <c r="KHR26" s="192">
        <f t="shared" si="119"/>
        <v>0</v>
      </c>
      <c r="KHS26" s="192">
        <f t="shared" si="119"/>
        <v>0</v>
      </c>
      <c r="KHT26" s="192">
        <f t="shared" si="119"/>
        <v>0</v>
      </c>
      <c r="KHU26" s="192">
        <f t="shared" si="119"/>
        <v>0</v>
      </c>
      <c r="KHV26" s="192">
        <f t="shared" si="119"/>
        <v>0</v>
      </c>
      <c r="KHW26" s="192">
        <f t="shared" si="119"/>
        <v>0</v>
      </c>
      <c r="KHX26" s="192">
        <f t="shared" si="119"/>
        <v>0</v>
      </c>
      <c r="KHY26" s="192">
        <f t="shared" si="119"/>
        <v>0</v>
      </c>
      <c r="KHZ26" s="192">
        <f t="shared" si="119"/>
        <v>0</v>
      </c>
      <c r="KIA26" s="192">
        <f t="shared" si="119"/>
        <v>0</v>
      </c>
      <c r="KIB26" s="192">
        <f t="shared" si="119"/>
        <v>0</v>
      </c>
      <c r="KIC26" s="192">
        <f t="shared" si="119"/>
        <v>0</v>
      </c>
      <c r="KID26" s="192">
        <f t="shared" si="119"/>
        <v>0</v>
      </c>
      <c r="KIE26" s="192">
        <f t="shared" si="119"/>
        <v>0</v>
      </c>
      <c r="KIF26" s="192">
        <f t="shared" si="119"/>
        <v>0</v>
      </c>
      <c r="KIG26" s="192">
        <f t="shared" si="119"/>
        <v>0</v>
      </c>
      <c r="KIH26" s="192">
        <f t="shared" si="119"/>
        <v>0</v>
      </c>
      <c r="KII26" s="192">
        <f t="shared" si="119"/>
        <v>0</v>
      </c>
      <c r="KIJ26" s="192">
        <f t="shared" si="119"/>
        <v>0</v>
      </c>
      <c r="KIK26" s="192">
        <f t="shared" si="119"/>
        <v>0</v>
      </c>
      <c r="KIL26" s="192">
        <f t="shared" si="119"/>
        <v>0</v>
      </c>
      <c r="KIM26" s="192">
        <f t="shared" si="119"/>
        <v>0</v>
      </c>
      <c r="KIN26" s="192">
        <f t="shared" ref="KIN26:KKY26" si="120">SUM(KIN27:KIN31)</f>
        <v>0</v>
      </c>
      <c r="KIO26" s="192">
        <f t="shared" si="120"/>
        <v>0</v>
      </c>
      <c r="KIP26" s="192">
        <f t="shared" si="120"/>
        <v>0</v>
      </c>
      <c r="KIQ26" s="192">
        <f t="shared" si="120"/>
        <v>0</v>
      </c>
      <c r="KIR26" s="192">
        <f t="shared" si="120"/>
        <v>0</v>
      </c>
      <c r="KIS26" s="192">
        <f t="shared" si="120"/>
        <v>0</v>
      </c>
      <c r="KIT26" s="192">
        <f t="shared" si="120"/>
        <v>0</v>
      </c>
      <c r="KIU26" s="192">
        <f t="shared" si="120"/>
        <v>0</v>
      </c>
      <c r="KIV26" s="192">
        <f t="shared" si="120"/>
        <v>0</v>
      </c>
      <c r="KIW26" s="192">
        <f t="shared" si="120"/>
        <v>0</v>
      </c>
      <c r="KIX26" s="192">
        <f t="shared" si="120"/>
        <v>0</v>
      </c>
      <c r="KIY26" s="192">
        <f t="shared" si="120"/>
        <v>0</v>
      </c>
      <c r="KIZ26" s="192">
        <f t="shared" si="120"/>
        <v>0</v>
      </c>
      <c r="KJA26" s="192">
        <f t="shared" si="120"/>
        <v>0</v>
      </c>
      <c r="KJB26" s="192">
        <f t="shared" si="120"/>
        <v>0</v>
      </c>
      <c r="KJC26" s="192">
        <f t="shared" si="120"/>
        <v>0</v>
      </c>
      <c r="KJD26" s="192">
        <f t="shared" si="120"/>
        <v>0</v>
      </c>
      <c r="KJE26" s="192">
        <f t="shared" si="120"/>
        <v>0</v>
      </c>
      <c r="KJF26" s="192">
        <f t="shared" si="120"/>
        <v>0</v>
      </c>
      <c r="KJG26" s="192">
        <f t="shared" si="120"/>
        <v>0</v>
      </c>
      <c r="KJH26" s="192">
        <f t="shared" si="120"/>
        <v>0</v>
      </c>
      <c r="KJI26" s="192">
        <f t="shared" si="120"/>
        <v>0</v>
      </c>
      <c r="KJJ26" s="192">
        <f t="shared" si="120"/>
        <v>0</v>
      </c>
      <c r="KJK26" s="192">
        <f t="shared" si="120"/>
        <v>0</v>
      </c>
      <c r="KJL26" s="192">
        <f t="shared" si="120"/>
        <v>0</v>
      </c>
      <c r="KJM26" s="192">
        <f t="shared" si="120"/>
        <v>0</v>
      </c>
      <c r="KJN26" s="192">
        <f t="shared" si="120"/>
        <v>0</v>
      </c>
      <c r="KJO26" s="192">
        <f t="shared" si="120"/>
        <v>0</v>
      </c>
      <c r="KJP26" s="192">
        <f t="shared" si="120"/>
        <v>0</v>
      </c>
      <c r="KJQ26" s="192">
        <f t="shared" si="120"/>
        <v>0</v>
      </c>
      <c r="KJR26" s="192">
        <f t="shared" si="120"/>
        <v>0</v>
      </c>
      <c r="KJS26" s="192">
        <f t="shared" si="120"/>
        <v>0</v>
      </c>
      <c r="KJT26" s="192">
        <f t="shared" si="120"/>
        <v>0</v>
      </c>
      <c r="KJU26" s="192">
        <f t="shared" si="120"/>
        <v>0</v>
      </c>
      <c r="KJV26" s="192">
        <f t="shared" si="120"/>
        <v>0</v>
      </c>
      <c r="KJW26" s="192">
        <f t="shared" si="120"/>
        <v>0</v>
      </c>
      <c r="KJX26" s="192">
        <f t="shared" si="120"/>
        <v>0</v>
      </c>
      <c r="KJY26" s="192">
        <f t="shared" si="120"/>
        <v>0</v>
      </c>
      <c r="KJZ26" s="192">
        <f t="shared" si="120"/>
        <v>0</v>
      </c>
      <c r="KKA26" s="192">
        <f t="shared" si="120"/>
        <v>0</v>
      </c>
      <c r="KKB26" s="192">
        <f t="shared" si="120"/>
        <v>0</v>
      </c>
      <c r="KKC26" s="192">
        <f t="shared" si="120"/>
        <v>0</v>
      </c>
      <c r="KKD26" s="192">
        <f t="shared" si="120"/>
        <v>0</v>
      </c>
      <c r="KKE26" s="192">
        <f t="shared" si="120"/>
        <v>0</v>
      </c>
      <c r="KKF26" s="192">
        <f t="shared" si="120"/>
        <v>0</v>
      </c>
      <c r="KKG26" s="192">
        <f t="shared" si="120"/>
        <v>0</v>
      </c>
      <c r="KKH26" s="192">
        <f t="shared" si="120"/>
        <v>0</v>
      </c>
      <c r="KKI26" s="192">
        <f t="shared" si="120"/>
        <v>0</v>
      </c>
      <c r="KKJ26" s="192">
        <f t="shared" si="120"/>
        <v>0</v>
      </c>
      <c r="KKK26" s="192">
        <f t="shared" si="120"/>
        <v>0</v>
      </c>
      <c r="KKL26" s="192">
        <f t="shared" si="120"/>
        <v>0</v>
      </c>
      <c r="KKM26" s="192">
        <f t="shared" si="120"/>
        <v>0</v>
      </c>
      <c r="KKN26" s="192">
        <f t="shared" si="120"/>
        <v>0</v>
      </c>
      <c r="KKO26" s="192">
        <f t="shared" si="120"/>
        <v>0</v>
      </c>
      <c r="KKP26" s="192">
        <f t="shared" si="120"/>
        <v>0</v>
      </c>
      <c r="KKQ26" s="192">
        <f t="shared" si="120"/>
        <v>0</v>
      </c>
      <c r="KKR26" s="192">
        <f t="shared" si="120"/>
        <v>0</v>
      </c>
      <c r="KKS26" s="192">
        <f t="shared" si="120"/>
        <v>0</v>
      </c>
      <c r="KKT26" s="192">
        <f t="shared" si="120"/>
        <v>0</v>
      </c>
      <c r="KKU26" s="192">
        <f t="shared" si="120"/>
        <v>0</v>
      </c>
      <c r="KKV26" s="192">
        <f t="shared" si="120"/>
        <v>0</v>
      </c>
      <c r="KKW26" s="192">
        <f t="shared" si="120"/>
        <v>0</v>
      </c>
      <c r="KKX26" s="192">
        <f t="shared" si="120"/>
        <v>0</v>
      </c>
      <c r="KKY26" s="192">
        <f t="shared" si="120"/>
        <v>0</v>
      </c>
      <c r="KKZ26" s="192">
        <f t="shared" ref="KKZ26:KNK26" si="121">SUM(KKZ27:KKZ31)</f>
        <v>0</v>
      </c>
      <c r="KLA26" s="192">
        <f t="shared" si="121"/>
        <v>0</v>
      </c>
      <c r="KLB26" s="192">
        <f t="shared" si="121"/>
        <v>0</v>
      </c>
      <c r="KLC26" s="192">
        <f t="shared" si="121"/>
        <v>0</v>
      </c>
      <c r="KLD26" s="192">
        <f t="shared" si="121"/>
        <v>0</v>
      </c>
      <c r="KLE26" s="192">
        <f t="shared" si="121"/>
        <v>0</v>
      </c>
      <c r="KLF26" s="192">
        <f t="shared" si="121"/>
        <v>0</v>
      </c>
      <c r="KLG26" s="192">
        <f t="shared" si="121"/>
        <v>0</v>
      </c>
      <c r="KLH26" s="192">
        <f t="shared" si="121"/>
        <v>0</v>
      </c>
      <c r="KLI26" s="192">
        <f t="shared" si="121"/>
        <v>0</v>
      </c>
      <c r="KLJ26" s="192">
        <f t="shared" si="121"/>
        <v>0</v>
      </c>
      <c r="KLK26" s="192">
        <f t="shared" si="121"/>
        <v>0</v>
      </c>
      <c r="KLL26" s="192">
        <f t="shared" si="121"/>
        <v>0</v>
      </c>
      <c r="KLM26" s="192">
        <f t="shared" si="121"/>
        <v>0</v>
      </c>
      <c r="KLN26" s="192">
        <f t="shared" si="121"/>
        <v>0</v>
      </c>
      <c r="KLO26" s="192">
        <f t="shared" si="121"/>
        <v>0</v>
      </c>
      <c r="KLP26" s="192">
        <f t="shared" si="121"/>
        <v>0</v>
      </c>
      <c r="KLQ26" s="192">
        <f t="shared" si="121"/>
        <v>0</v>
      </c>
      <c r="KLR26" s="192">
        <f t="shared" si="121"/>
        <v>0</v>
      </c>
      <c r="KLS26" s="192">
        <f t="shared" si="121"/>
        <v>0</v>
      </c>
      <c r="KLT26" s="192">
        <f t="shared" si="121"/>
        <v>0</v>
      </c>
      <c r="KLU26" s="192">
        <f t="shared" si="121"/>
        <v>0</v>
      </c>
      <c r="KLV26" s="192">
        <f t="shared" si="121"/>
        <v>0</v>
      </c>
      <c r="KLW26" s="192">
        <f t="shared" si="121"/>
        <v>0</v>
      </c>
      <c r="KLX26" s="192">
        <f t="shared" si="121"/>
        <v>0</v>
      </c>
      <c r="KLY26" s="192">
        <f t="shared" si="121"/>
        <v>0</v>
      </c>
      <c r="KLZ26" s="192">
        <f t="shared" si="121"/>
        <v>0</v>
      </c>
      <c r="KMA26" s="192">
        <f t="shared" si="121"/>
        <v>0</v>
      </c>
      <c r="KMB26" s="192">
        <f t="shared" si="121"/>
        <v>0</v>
      </c>
      <c r="KMC26" s="192">
        <f t="shared" si="121"/>
        <v>0</v>
      </c>
      <c r="KMD26" s="192">
        <f t="shared" si="121"/>
        <v>0</v>
      </c>
      <c r="KME26" s="192">
        <f t="shared" si="121"/>
        <v>0</v>
      </c>
      <c r="KMF26" s="192">
        <f t="shared" si="121"/>
        <v>0</v>
      </c>
      <c r="KMG26" s="192">
        <f t="shared" si="121"/>
        <v>0</v>
      </c>
      <c r="KMH26" s="192">
        <f t="shared" si="121"/>
        <v>0</v>
      </c>
      <c r="KMI26" s="192">
        <f t="shared" si="121"/>
        <v>0</v>
      </c>
      <c r="KMJ26" s="192">
        <f t="shared" si="121"/>
        <v>0</v>
      </c>
      <c r="KMK26" s="192">
        <f t="shared" si="121"/>
        <v>0</v>
      </c>
      <c r="KML26" s="192">
        <f t="shared" si="121"/>
        <v>0</v>
      </c>
      <c r="KMM26" s="192">
        <f t="shared" si="121"/>
        <v>0</v>
      </c>
      <c r="KMN26" s="192">
        <f t="shared" si="121"/>
        <v>0</v>
      </c>
      <c r="KMO26" s="192">
        <f t="shared" si="121"/>
        <v>0</v>
      </c>
      <c r="KMP26" s="192">
        <f t="shared" si="121"/>
        <v>0</v>
      </c>
      <c r="KMQ26" s="192">
        <f t="shared" si="121"/>
        <v>0</v>
      </c>
      <c r="KMR26" s="192">
        <f t="shared" si="121"/>
        <v>0</v>
      </c>
      <c r="KMS26" s="192">
        <f t="shared" si="121"/>
        <v>0</v>
      </c>
      <c r="KMT26" s="192">
        <f t="shared" si="121"/>
        <v>0</v>
      </c>
      <c r="KMU26" s="192">
        <f t="shared" si="121"/>
        <v>0</v>
      </c>
      <c r="KMV26" s="192">
        <f t="shared" si="121"/>
        <v>0</v>
      </c>
      <c r="KMW26" s="192">
        <f t="shared" si="121"/>
        <v>0</v>
      </c>
      <c r="KMX26" s="192">
        <f t="shared" si="121"/>
        <v>0</v>
      </c>
      <c r="KMY26" s="192">
        <f t="shared" si="121"/>
        <v>0</v>
      </c>
      <c r="KMZ26" s="192">
        <f t="shared" si="121"/>
        <v>0</v>
      </c>
      <c r="KNA26" s="192">
        <f t="shared" si="121"/>
        <v>0</v>
      </c>
      <c r="KNB26" s="192">
        <f t="shared" si="121"/>
        <v>0</v>
      </c>
      <c r="KNC26" s="192">
        <f t="shared" si="121"/>
        <v>0</v>
      </c>
      <c r="KND26" s="192">
        <f t="shared" si="121"/>
        <v>0</v>
      </c>
      <c r="KNE26" s="192">
        <f t="shared" si="121"/>
        <v>0</v>
      </c>
      <c r="KNF26" s="192">
        <f t="shared" si="121"/>
        <v>0</v>
      </c>
      <c r="KNG26" s="192">
        <f t="shared" si="121"/>
        <v>0</v>
      </c>
      <c r="KNH26" s="192">
        <f t="shared" si="121"/>
        <v>0</v>
      </c>
      <c r="KNI26" s="192">
        <f t="shared" si="121"/>
        <v>0</v>
      </c>
      <c r="KNJ26" s="192">
        <f t="shared" si="121"/>
        <v>0</v>
      </c>
      <c r="KNK26" s="192">
        <f t="shared" si="121"/>
        <v>0</v>
      </c>
      <c r="KNL26" s="192">
        <f t="shared" ref="KNL26:KPW26" si="122">SUM(KNL27:KNL31)</f>
        <v>0</v>
      </c>
      <c r="KNM26" s="192">
        <f t="shared" si="122"/>
        <v>0</v>
      </c>
      <c r="KNN26" s="192">
        <f t="shared" si="122"/>
        <v>0</v>
      </c>
      <c r="KNO26" s="192">
        <f t="shared" si="122"/>
        <v>0</v>
      </c>
      <c r="KNP26" s="192">
        <f t="shared" si="122"/>
        <v>0</v>
      </c>
      <c r="KNQ26" s="192">
        <f t="shared" si="122"/>
        <v>0</v>
      </c>
      <c r="KNR26" s="192">
        <f t="shared" si="122"/>
        <v>0</v>
      </c>
      <c r="KNS26" s="192">
        <f t="shared" si="122"/>
        <v>0</v>
      </c>
      <c r="KNT26" s="192">
        <f t="shared" si="122"/>
        <v>0</v>
      </c>
      <c r="KNU26" s="192">
        <f t="shared" si="122"/>
        <v>0</v>
      </c>
      <c r="KNV26" s="192">
        <f t="shared" si="122"/>
        <v>0</v>
      </c>
      <c r="KNW26" s="192">
        <f t="shared" si="122"/>
        <v>0</v>
      </c>
      <c r="KNX26" s="192">
        <f t="shared" si="122"/>
        <v>0</v>
      </c>
      <c r="KNY26" s="192">
        <f t="shared" si="122"/>
        <v>0</v>
      </c>
      <c r="KNZ26" s="192">
        <f t="shared" si="122"/>
        <v>0</v>
      </c>
      <c r="KOA26" s="192">
        <f t="shared" si="122"/>
        <v>0</v>
      </c>
      <c r="KOB26" s="192">
        <f t="shared" si="122"/>
        <v>0</v>
      </c>
      <c r="KOC26" s="192">
        <f t="shared" si="122"/>
        <v>0</v>
      </c>
      <c r="KOD26" s="192">
        <f t="shared" si="122"/>
        <v>0</v>
      </c>
      <c r="KOE26" s="192">
        <f t="shared" si="122"/>
        <v>0</v>
      </c>
      <c r="KOF26" s="192">
        <f t="shared" si="122"/>
        <v>0</v>
      </c>
      <c r="KOG26" s="192">
        <f t="shared" si="122"/>
        <v>0</v>
      </c>
      <c r="KOH26" s="192">
        <f t="shared" si="122"/>
        <v>0</v>
      </c>
      <c r="KOI26" s="192">
        <f t="shared" si="122"/>
        <v>0</v>
      </c>
      <c r="KOJ26" s="192">
        <f t="shared" si="122"/>
        <v>0</v>
      </c>
      <c r="KOK26" s="192">
        <f t="shared" si="122"/>
        <v>0</v>
      </c>
      <c r="KOL26" s="192">
        <f t="shared" si="122"/>
        <v>0</v>
      </c>
      <c r="KOM26" s="192">
        <f t="shared" si="122"/>
        <v>0</v>
      </c>
      <c r="KON26" s="192">
        <f t="shared" si="122"/>
        <v>0</v>
      </c>
      <c r="KOO26" s="192">
        <f t="shared" si="122"/>
        <v>0</v>
      </c>
      <c r="KOP26" s="192">
        <f t="shared" si="122"/>
        <v>0</v>
      </c>
      <c r="KOQ26" s="192">
        <f t="shared" si="122"/>
        <v>0</v>
      </c>
      <c r="KOR26" s="192">
        <f t="shared" si="122"/>
        <v>0</v>
      </c>
      <c r="KOS26" s="192">
        <f t="shared" si="122"/>
        <v>0</v>
      </c>
      <c r="KOT26" s="192">
        <f t="shared" si="122"/>
        <v>0</v>
      </c>
      <c r="KOU26" s="192">
        <f t="shared" si="122"/>
        <v>0</v>
      </c>
      <c r="KOV26" s="192">
        <f t="shared" si="122"/>
        <v>0</v>
      </c>
      <c r="KOW26" s="192">
        <f t="shared" si="122"/>
        <v>0</v>
      </c>
      <c r="KOX26" s="192">
        <f t="shared" si="122"/>
        <v>0</v>
      </c>
      <c r="KOY26" s="192">
        <f t="shared" si="122"/>
        <v>0</v>
      </c>
      <c r="KOZ26" s="192">
        <f t="shared" si="122"/>
        <v>0</v>
      </c>
      <c r="KPA26" s="192">
        <f t="shared" si="122"/>
        <v>0</v>
      </c>
      <c r="KPB26" s="192">
        <f t="shared" si="122"/>
        <v>0</v>
      </c>
      <c r="KPC26" s="192">
        <f t="shared" si="122"/>
        <v>0</v>
      </c>
      <c r="KPD26" s="192">
        <f t="shared" si="122"/>
        <v>0</v>
      </c>
      <c r="KPE26" s="192">
        <f t="shared" si="122"/>
        <v>0</v>
      </c>
      <c r="KPF26" s="192">
        <f t="shared" si="122"/>
        <v>0</v>
      </c>
      <c r="KPG26" s="192">
        <f t="shared" si="122"/>
        <v>0</v>
      </c>
      <c r="KPH26" s="192">
        <f t="shared" si="122"/>
        <v>0</v>
      </c>
      <c r="KPI26" s="192">
        <f t="shared" si="122"/>
        <v>0</v>
      </c>
      <c r="KPJ26" s="192">
        <f t="shared" si="122"/>
        <v>0</v>
      </c>
      <c r="KPK26" s="192">
        <f t="shared" si="122"/>
        <v>0</v>
      </c>
      <c r="KPL26" s="192">
        <f t="shared" si="122"/>
        <v>0</v>
      </c>
      <c r="KPM26" s="192">
        <f t="shared" si="122"/>
        <v>0</v>
      </c>
      <c r="KPN26" s="192">
        <f t="shared" si="122"/>
        <v>0</v>
      </c>
      <c r="KPO26" s="192">
        <f t="shared" si="122"/>
        <v>0</v>
      </c>
      <c r="KPP26" s="192">
        <f t="shared" si="122"/>
        <v>0</v>
      </c>
      <c r="KPQ26" s="192">
        <f t="shared" si="122"/>
        <v>0</v>
      </c>
      <c r="KPR26" s="192">
        <f t="shared" si="122"/>
        <v>0</v>
      </c>
      <c r="KPS26" s="192">
        <f t="shared" si="122"/>
        <v>0</v>
      </c>
      <c r="KPT26" s="192">
        <f t="shared" si="122"/>
        <v>0</v>
      </c>
      <c r="KPU26" s="192">
        <f t="shared" si="122"/>
        <v>0</v>
      </c>
      <c r="KPV26" s="192">
        <f t="shared" si="122"/>
        <v>0</v>
      </c>
      <c r="KPW26" s="192">
        <f t="shared" si="122"/>
        <v>0</v>
      </c>
      <c r="KPX26" s="192">
        <f t="shared" ref="KPX26:KSI26" si="123">SUM(KPX27:KPX31)</f>
        <v>0</v>
      </c>
      <c r="KPY26" s="192">
        <f t="shared" si="123"/>
        <v>0</v>
      </c>
      <c r="KPZ26" s="192">
        <f t="shared" si="123"/>
        <v>0</v>
      </c>
      <c r="KQA26" s="192">
        <f t="shared" si="123"/>
        <v>0</v>
      </c>
      <c r="KQB26" s="192">
        <f t="shared" si="123"/>
        <v>0</v>
      </c>
      <c r="KQC26" s="192">
        <f t="shared" si="123"/>
        <v>0</v>
      </c>
      <c r="KQD26" s="192">
        <f t="shared" si="123"/>
        <v>0</v>
      </c>
      <c r="KQE26" s="192">
        <f t="shared" si="123"/>
        <v>0</v>
      </c>
      <c r="KQF26" s="192">
        <f t="shared" si="123"/>
        <v>0</v>
      </c>
      <c r="KQG26" s="192">
        <f t="shared" si="123"/>
        <v>0</v>
      </c>
      <c r="KQH26" s="192">
        <f t="shared" si="123"/>
        <v>0</v>
      </c>
      <c r="KQI26" s="192">
        <f t="shared" si="123"/>
        <v>0</v>
      </c>
      <c r="KQJ26" s="192">
        <f t="shared" si="123"/>
        <v>0</v>
      </c>
      <c r="KQK26" s="192">
        <f t="shared" si="123"/>
        <v>0</v>
      </c>
      <c r="KQL26" s="192">
        <f t="shared" si="123"/>
        <v>0</v>
      </c>
      <c r="KQM26" s="192">
        <f t="shared" si="123"/>
        <v>0</v>
      </c>
      <c r="KQN26" s="192">
        <f t="shared" si="123"/>
        <v>0</v>
      </c>
      <c r="KQO26" s="192">
        <f t="shared" si="123"/>
        <v>0</v>
      </c>
      <c r="KQP26" s="192">
        <f t="shared" si="123"/>
        <v>0</v>
      </c>
      <c r="KQQ26" s="192">
        <f t="shared" si="123"/>
        <v>0</v>
      </c>
      <c r="KQR26" s="192">
        <f t="shared" si="123"/>
        <v>0</v>
      </c>
      <c r="KQS26" s="192">
        <f t="shared" si="123"/>
        <v>0</v>
      </c>
      <c r="KQT26" s="192">
        <f t="shared" si="123"/>
        <v>0</v>
      </c>
      <c r="KQU26" s="192">
        <f t="shared" si="123"/>
        <v>0</v>
      </c>
      <c r="KQV26" s="192">
        <f t="shared" si="123"/>
        <v>0</v>
      </c>
      <c r="KQW26" s="192">
        <f t="shared" si="123"/>
        <v>0</v>
      </c>
      <c r="KQX26" s="192">
        <f t="shared" si="123"/>
        <v>0</v>
      </c>
      <c r="KQY26" s="192">
        <f t="shared" si="123"/>
        <v>0</v>
      </c>
      <c r="KQZ26" s="192">
        <f t="shared" si="123"/>
        <v>0</v>
      </c>
      <c r="KRA26" s="192">
        <f t="shared" si="123"/>
        <v>0</v>
      </c>
      <c r="KRB26" s="192">
        <f t="shared" si="123"/>
        <v>0</v>
      </c>
      <c r="KRC26" s="192">
        <f t="shared" si="123"/>
        <v>0</v>
      </c>
      <c r="KRD26" s="192">
        <f t="shared" si="123"/>
        <v>0</v>
      </c>
      <c r="KRE26" s="192">
        <f t="shared" si="123"/>
        <v>0</v>
      </c>
      <c r="KRF26" s="192">
        <f t="shared" si="123"/>
        <v>0</v>
      </c>
      <c r="KRG26" s="192">
        <f t="shared" si="123"/>
        <v>0</v>
      </c>
      <c r="KRH26" s="192">
        <f t="shared" si="123"/>
        <v>0</v>
      </c>
      <c r="KRI26" s="192">
        <f t="shared" si="123"/>
        <v>0</v>
      </c>
      <c r="KRJ26" s="192">
        <f t="shared" si="123"/>
        <v>0</v>
      </c>
      <c r="KRK26" s="192">
        <f t="shared" si="123"/>
        <v>0</v>
      </c>
      <c r="KRL26" s="192">
        <f t="shared" si="123"/>
        <v>0</v>
      </c>
      <c r="KRM26" s="192">
        <f t="shared" si="123"/>
        <v>0</v>
      </c>
      <c r="KRN26" s="192">
        <f t="shared" si="123"/>
        <v>0</v>
      </c>
      <c r="KRO26" s="192">
        <f t="shared" si="123"/>
        <v>0</v>
      </c>
      <c r="KRP26" s="192">
        <f t="shared" si="123"/>
        <v>0</v>
      </c>
      <c r="KRQ26" s="192">
        <f t="shared" si="123"/>
        <v>0</v>
      </c>
      <c r="KRR26" s="192">
        <f t="shared" si="123"/>
        <v>0</v>
      </c>
      <c r="KRS26" s="192">
        <f t="shared" si="123"/>
        <v>0</v>
      </c>
      <c r="KRT26" s="192">
        <f t="shared" si="123"/>
        <v>0</v>
      </c>
      <c r="KRU26" s="192">
        <f t="shared" si="123"/>
        <v>0</v>
      </c>
      <c r="KRV26" s="192">
        <f t="shared" si="123"/>
        <v>0</v>
      </c>
      <c r="KRW26" s="192">
        <f t="shared" si="123"/>
        <v>0</v>
      </c>
      <c r="KRX26" s="192">
        <f t="shared" si="123"/>
        <v>0</v>
      </c>
      <c r="KRY26" s="192">
        <f t="shared" si="123"/>
        <v>0</v>
      </c>
      <c r="KRZ26" s="192">
        <f t="shared" si="123"/>
        <v>0</v>
      </c>
      <c r="KSA26" s="192">
        <f t="shared" si="123"/>
        <v>0</v>
      </c>
      <c r="KSB26" s="192">
        <f t="shared" si="123"/>
        <v>0</v>
      </c>
      <c r="KSC26" s="192">
        <f t="shared" si="123"/>
        <v>0</v>
      </c>
      <c r="KSD26" s="192">
        <f t="shared" si="123"/>
        <v>0</v>
      </c>
      <c r="KSE26" s="192">
        <f t="shared" si="123"/>
        <v>0</v>
      </c>
      <c r="KSF26" s="192">
        <f t="shared" si="123"/>
        <v>0</v>
      </c>
      <c r="KSG26" s="192">
        <f t="shared" si="123"/>
        <v>0</v>
      </c>
      <c r="KSH26" s="192">
        <f t="shared" si="123"/>
        <v>0</v>
      </c>
      <c r="KSI26" s="192">
        <f t="shared" si="123"/>
        <v>0</v>
      </c>
      <c r="KSJ26" s="192">
        <f t="shared" ref="KSJ26:KUU26" si="124">SUM(KSJ27:KSJ31)</f>
        <v>0</v>
      </c>
      <c r="KSK26" s="192">
        <f t="shared" si="124"/>
        <v>0</v>
      </c>
      <c r="KSL26" s="192">
        <f t="shared" si="124"/>
        <v>0</v>
      </c>
      <c r="KSM26" s="192">
        <f t="shared" si="124"/>
        <v>0</v>
      </c>
      <c r="KSN26" s="192">
        <f t="shared" si="124"/>
        <v>0</v>
      </c>
      <c r="KSO26" s="192">
        <f t="shared" si="124"/>
        <v>0</v>
      </c>
      <c r="KSP26" s="192">
        <f t="shared" si="124"/>
        <v>0</v>
      </c>
      <c r="KSQ26" s="192">
        <f t="shared" si="124"/>
        <v>0</v>
      </c>
      <c r="KSR26" s="192">
        <f t="shared" si="124"/>
        <v>0</v>
      </c>
      <c r="KSS26" s="192">
        <f t="shared" si="124"/>
        <v>0</v>
      </c>
      <c r="KST26" s="192">
        <f t="shared" si="124"/>
        <v>0</v>
      </c>
      <c r="KSU26" s="192">
        <f t="shared" si="124"/>
        <v>0</v>
      </c>
      <c r="KSV26" s="192">
        <f t="shared" si="124"/>
        <v>0</v>
      </c>
      <c r="KSW26" s="192">
        <f t="shared" si="124"/>
        <v>0</v>
      </c>
      <c r="KSX26" s="192">
        <f t="shared" si="124"/>
        <v>0</v>
      </c>
      <c r="KSY26" s="192">
        <f t="shared" si="124"/>
        <v>0</v>
      </c>
      <c r="KSZ26" s="192">
        <f t="shared" si="124"/>
        <v>0</v>
      </c>
      <c r="KTA26" s="192">
        <f t="shared" si="124"/>
        <v>0</v>
      </c>
      <c r="KTB26" s="192">
        <f t="shared" si="124"/>
        <v>0</v>
      </c>
      <c r="KTC26" s="192">
        <f t="shared" si="124"/>
        <v>0</v>
      </c>
      <c r="KTD26" s="192">
        <f t="shared" si="124"/>
        <v>0</v>
      </c>
      <c r="KTE26" s="192">
        <f t="shared" si="124"/>
        <v>0</v>
      </c>
      <c r="KTF26" s="192">
        <f t="shared" si="124"/>
        <v>0</v>
      </c>
      <c r="KTG26" s="192">
        <f t="shared" si="124"/>
        <v>0</v>
      </c>
      <c r="KTH26" s="192">
        <f t="shared" si="124"/>
        <v>0</v>
      </c>
      <c r="KTI26" s="192">
        <f t="shared" si="124"/>
        <v>0</v>
      </c>
      <c r="KTJ26" s="192">
        <f t="shared" si="124"/>
        <v>0</v>
      </c>
      <c r="KTK26" s="192">
        <f t="shared" si="124"/>
        <v>0</v>
      </c>
      <c r="KTL26" s="192">
        <f t="shared" si="124"/>
        <v>0</v>
      </c>
      <c r="KTM26" s="192">
        <f t="shared" si="124"/>
        <v>0</v>
      </c>
      <c r="KTN26" s="192">
        <f t="shared" si="124"/>
        <v>0</v>
      </c>
      <c r="KTO26" s="192">
        <f t="shared" si="124"/>
        <v>0</v>
      </c>
      <c r="KTP26" s="192">
        <f t="shared" si="124"/>
        <v>0</v>
      </c>
      <c r="KTQ26" s="192">
        <f t="shared" si="124"/>
        <v>0</v>
      </c>
      <c r="KTR26" s="192">
        <f t="shared" si="124"/>
        <v>0</v>
      </c>
      <c r="KTS26" s="192">
        <f t="shared" si="124"/>
        <v>0</v>
      </c>
      <c r="KTT26" s="192">
        <f t="shared" si="124"/>
        <v>0</v>
      </c>
      <c r="KTU26" s="192">
        <f t="shared" si="124"/>
        <v>0</v>
      </c>
      <c r="KTV26" s="192">
        <f t="shared" si="124"/>
        <v>0</v>
      </c>
      <c r="KTW26" s="192">
        <f t="shared" si="124"/>
        <v>0</v>
      </c>
      <c r="KTX26" s="192">
        <f t="shared" si="124"/>
        <v>0</v>
      </c>
      <c r="KTY26" s="192">
        <f t="shared" si="124"/>
        <v>0</v>
      </c>
      <c r="KTZ26" s="192">
        <f t="shared" si="124"/>
        <v>0</v>
      </c>
      <c r="KUA26" s="192">
        <f t="shared" si="124"/>
        <v>0</v>
      </c>
      <c r="KUB26" s="192">
        <f t="shared" si="124"/>
        <v>0</v>
      </c>
      <c r="KUC26" s="192">
        <f t="shared" si="124"/>
        <v>0</v>
      </c>
      <c r="KUD26" s="192">
        <f t="shared" si="124"/>
        <v>0</v>
      </c>
      <c r="KUE26" s="192">
        <f t="shared" si="124"/>
        <v>0</v>
      </c>
      <c r="KUF26" s="192">
        <f t="shared" si="124"/>
        <v>0</v>
      </c>
      <c r="KUG26" s="192">
        <f t="shared" si="124"/>
        <v>0</v>
      </c>
      <c r="KUH26" s="192">
        <f t="shared" si="124"/>
        <v>0</v>
      </c>
      <c r="KUI26" s="192">
        <f t="shared" si="124"/>
        <v>0</v>
      </c>
      <c r="KUJ26" s="192">
        <f t="shared" si="124"/>
        <v>0</v>
      </c>
      <c r="KUK26" s="192">
        <f t="shared" si="124"/>
        <v>0</v>
      </c>
      <c r="KUL26" s="192">
        <f t="shared" si="124"/>
        <v>0</v>
      </c>
      <c r="KUM26" s="192">
        <f t="shared" si="124"/>
        <v>0</v>
      </c>
      <c r="KUN26" s="192">
        <f t="shared" si="124"/>
        <v>0</v>
      </c>
      <c r="KUO26" s="192">
        <f t="shared" si="124"/>
        <v>0</v>
      </c>
      <c r="KUP26" s="192">
        <f t="shared" si="124"/>
        <v>0</v>
      </c>
      <c r="KUQ26" s="192">
        <f t="shared" si="124"/>
        <v>0</v>
      </c>
      <c r="KUR26" s="192">
        <f t="shared" si="124"/>
        <v>0</v>
      </c>
      <c r="KUS26" s="192">
        <f t="shared" si="124"/>
        <v>0</v>
      </c>
      <c r="KUT26" s="192">
        <f t="shared" si="124"/>
        <v>0</v>
      </c>
      <c r="KUU26" s="192">
        <f t="shared" si="124"/>
        <v>0</v>
      </c>
      <c r="KUV26" s="192">
        <f t="shared" ref="KUV26:KXG26" si="125">SUM(KUV27:KUV31)</f>
        <v>0</v>
      </c>
      <c r="KUW26" s="192">
        <f t="shared" si="125"/>
        <v>0</v>
      </c>
      <c r="KUX26" s="192">
        <f t="shared" si="125"/>
        <v>0</v>
      </c>
      <c r="KUY26" s="192">
        <f t="shared" si="125"/>
        <v>0</v>
      </c>
      <c r="KUZ26" s="192">
        <f t="shared" si="125"/>
        <v>0</v>
      </c>
      <c r="KVA26" s="192">
        <f t="shared" si="125"/>
        <v>0</v>
      </c>
      <c r="KVB26" s="192">
        <f t="shared" si="125"/>
        <v>0</v>
      </c>
      <c r="KVC26" s="192">
        <f t="shared" si="125"/>
        <v>0</v>
      </c>
      <c r="KVD26" s="192">
        <f t="shared" si="125"/>
        <v>0</v>
      </c>
      <c r="KVE26" s="192">
        <f t="shared" si="125"/>
        <v>0</v>
      </c>
      <c r="KVF26" s="192">
        <f t="shared" si="125"/>
        <v>0</v>
      </c>
      <c r="KVG26" s="192">
        <f t="shared" si="125"/>
        <v>0</v>
      </c>
      <c r="KVH26" s="192">
        <f t="shared" si="125"/>
        <v>0</v>
      </c>
      <c r="KVI26" s="192">
        <f t="shared" si="125"/>
        <v>0</v>
      </c>
      <c r="KVJ26" s="192">
        <f t="shared" si="125"/>
        <v>0</v>
      </c>
      <c r="KVK26" s="192">
        <f t="shared" si="125"/>
        <v>0</v>
      </c>
      <c r="KVL26" s="192">
        <f t="shared" si="125"/>
        <v>0</v>
      </c>
      <c r="KVM26" s="192">
        <f t="shared" si="125"/>
        <v>0</v>
      </c>
      <c r="KVN26" s="192">
        <f t="shared" si="125"/>
        <v>0</v>
      </c>
      <c r="KVO26" s="192">
        <f t="shared" si="125"/>
        <v>0</v>
      </c>
      <c r="KVP26" s="192">
        <f t="shared" si="125"/>
        <v>0</v>
      </c>
      <c r="KVQ26" s="192">
        <f t="shared" si="125"/>
        <v>0</v>
      </c>
      <c r="KVR26" s="192">
        <f t="shared" si="125"/>
        <v>0</v>
      </c>
      <c r="KVS26" s="192">
        <f t="shared" si="125"/>
        <v>0</v>
      </c>
      <c r="KVT26" s="192">
        <f t="shared" si="125"/>
        <v>0</v>
      </c>
      <c r="KVU26" s="192">
        <f t="shared" si="125"/>
        <v>0</v>
      </c>
      <c r="KVV26" s="192">
        <f t="shared" si="125"/>
        <v>0</v>
      </c>
      <c r="KVW26" s="192">
        <f t="shared" si="125"/>
        <v>0</v>
      </c>
      <c r="KVX26" s="192">
        <f t="shared" si="125"/>
        <v>0</v>
      </c>
      <c r="KVY26" s="192">
        <f t="shared" si="125"/>
        <v>0</v>
      </c>
      <c r="KVZ26" s="192">
        <f t="shared" si="125"/>
        <v>0</v>
      </c>
      <c r="KWA26" s="192">
        <f t="shared" si="125"/>
        <v>0</v>
      </c>
      <c r="KWB26" s="192">
        <f t="shared" si="125"/>
        <v>0</v>
      </c>
      <c r="KWC26" s="192">
        <f t="shared" si="125"/>
        <v>0</v>
      </c>
      <c r="KWD26" s="192">
        <f t="shared" si="125"/>
        <v>0</v>
      </c>
      <c r="KWE26" s="192">
        <f t="shared" si="125"/>
        <v>0</v>
      </c>
      <c r="KWF26" s="192">
        <f t="shared" si="125"/>
        <v>0</v>
      </c>
      <c r="KWG26" s="192">
        <f t="shared" si="125"/>
        <v>0</v>
      </c>
      <c r="KWH26" s="192">
        <f t="shared" si="125"/>
        <v>0</v>
      </c>
      <c r="KWI26" s="192">
        <f t="shared" si="125"/>
        <v>0</v>
      </c>
      <c r="KWJ26" s="192">
        <f t="shared" si="125"/>
        <v>0</v>
      </c>
      <c r="KWK26" s="192">
        <f t="shared" si="125"/>
        <v>0</v>
      </c>
      <c r="KWL26" s="192">
        <f t="shared" si="125"/>
        <v>0</v>
      </c>
      <c r="KWM26" s="192">
        <f t="shared" si="125"/>
        <v>0</v>
      </c>
      <c r="KWN26" s="192">
        <f t="shared" si="125"/>
        <v>0</v>
      </c>
      <c r="KWO26" s="192">
        <f t="shared" si="125"/>
        <v>0</v>
      </c>
      <c r="KWP26" s="192">
        <f t="shared" si="125"/>
        <v>0</v>
      </c>
      <c r="KWQ26" s="192">
        <f t="shared" si="125"/>
        <v>0</v>
      </c>
      <c r="KWR26" s="192">
        <f t="shared" si="125"/>
        <v>0</v>
      </c>
      <c r="KWS26" s="192">
        <f t="shared" si="125"/>
        <v>0</v>
      </c>
      <c r="KWT26" s="192">
        <f t="shared" si="125"/>
        <v>0</v>
      </c>
      <c r="KWU26" s="192">
        <f t="shared" si="125"/>
        <v>0</v>
      </c>
      <c r="KWV26" s="192">
        <f t="shared" si="125"/>
        <v>0</v>
      </c>
      <c r="KWW26" s="192">
        <f t="shared" si="125"/>
        <v>0</v>
      </c>
      <c r="KWX26" s="192">
        <f t="shared" si="125"/>
        <v>0</v>
      </c>
      <c r="KWY26" s="192">
        <f t="shared" si="125"/>
        <v>0</v>
      </c>
      <c r="KWZ26" s="192">
        <f t="shared" si="125"/>
        <v>0</v>
      </c>
      <c r="KXA26" s="192">
        <f t="shared" si="125"/>
        <v>0</v>
      </c>
      <c r="KXB26" s="192">
        <f t="shared" si="125"/>
        <v>0</v>
      </c>
      <c r="KXC26" s="192">
        <f t="shared" si="125"/>
        <v>0</v>
      </c>
      <c r="KXD26" s="192">
        <f t="shared" si="125"/>
        <v>0</v>
      </c>
      <c r="KXE26" s="192">
        <f t="shared" si="125"/>
        <v>0</v>
      </c>
      <c r="KXF26" s="192">
        <f t="shared" si="125"/>
        <v>0</v>
      </c>
      <c r="KXG26" s="192">
        <f t="shared" si="125"/>
        <v>0</v>
      </c>
      <c r="KXH26" s="192">
        <f t="shared" ref="KXH26:KZS26" si="126">SUM(KXH27:KXH31)</f>
        <v>0</v>
      </c>
      <c r="KXI26" s="192">
        <f t="shared" si="126"/>
        <v>0</v>
      </c>
      <c r="KXJ26" s="192">
        <f t="shared" si="126"/>
        <v>0</v>
      </c>
      <c r="KXK26" s="192">
        <f t="shared" si="126"/>
        <v>0</v>
      </c>
      <c r="KXL26" s="192">
        <f t="shared" si="126"/>
        <v>0</v>
      </c>
      <c r="KXM26" s="192">
        <f t="shared" si="126"/>
        <v>0</v>
      </c>
      <c r="KXN26" s="192">
        <f t="shared" si="126"/>
        <v>0</v>
      </c>
      <c r="KXO26" s="192">
        <f t="shared" si="126"/>
        <v>0</v>
      </c>
      <c r="KXP26" s="192">
        <f t="shared" si="126"/>
        <v>0</v>
      </c>
      <c r="KXQ26" s="192">
        <f t="shared" si="126"/>
        <v>0</v>
      </c>
      <c r="KXR26" s="192">
        <f t="shared" si="126"/>
        <v>0</v>
      </c>
      <c r="KXS26" s="192">
        <f t="shared" si="126"/>
        <v>0</v>
      </c>
      <c r="KXT26" s="192">
        <f t="shared" si="126"/>
        <v>0</v>
      </c>
      <c r="KXU26" s="192">
        <f t="shared" si="126"/>
        <v>0</v>
      </c>
      <c r="KXV26" s="192">
        <f t="shared" si="126"/>
        <v>0</v>
      </c>
      <c r="KXW26" s="192">
        <f t="shared" si="126"/>
        <v>0</v>
      </c>
      <c r="KXX26" s="192">
        <f t="shared" si="126"/>
        <v>0</v>
      </c>
      <c r="KXY26" s="192">
        <f t="shared" si="126"/>
        <v>0</v>
      </c>
      <c r="KXZ26" s="192">
        <f t="shared" si="126"/>
        <v>0</v>
      </c>
      <c r="KYA26" s="192">
        <f t="shared" si="126"/>
        <v>0</v>
      </c>
      <c r="KYB26" s="192">
        <f t="shared" si="126"/>
        <v>0</v>
      </c>
      <c r="KYC26" s="192">
        <f t="shared" si="126"/>
        <v>0</v>
      </c>
      <c r="KYD26" s="192">
        <f t="shared" si="126"/>
        <v>0</v>
      </c>
      <c r="KYE26" s="192">
        <f t="shared" si="126"/>
        <v>0</v>
      </c>
      <c r="KYF26" s="192">
        <f t="shared" si="126"/>
        <v>0</v>
      </c>
      <c r="KYG26" s="192">
        <f t="shared" si="126"/>
        <v>0</v>
      </c>
      <c r="KYH26" s="192">
        <f t="shared" si="126"/>
        <v>0</v>
      </c>
      <c r="KYI26" s="192">
        <f t="shared" si="126"/>
        <v>0</v>
      </c>
      <c r="KYJ26" s="192">
        <f t="shared" si="126"/>
        <v>0</v>
      </c>
      <c r="KYK26" s="192">
        <f t="shared" si="126"/>
        <v>0</v>
      </c>
      <c r="KYL26" s="192">
        <f t="shared" si="126"/>
        <v>0</v>
      </c>
      <c r="KYM26" s="192">
        <f t="shared" si="126"/>
        <v>0</v>
      </c>
      <c r="KYN26" s="192">
        <f t="shared" si="126"/>
        <v>0</v>
      </c>
      <c r="KYO26" s="192">
        <f t="shared" si="126"/>
        <v>0</v>
      </c>
      <c r="KYP26" s="192">
        <f t="shared" si="126"/>
        <v>0</v>
      </c>
      <c r="KYQ26" s="192">
        <f t="shared" si="126"/>
        <v>0</v>
      </c>
      <c r="KYR26" s="192">
        <f t="shared" si="126"/>
        <v>0</v>
      </c>
      <c r="KYS26" s="192">
        <f t="shared" si="126"/>
        <v>0</v>
      </c>
      <c r="KYT26" s="192">
        <f t="shared" si="126"/>
        <v>0</v>
      </c>
      <c r="KYU26" s="192">
        <f t="shared" si="126"/>
        <v>0</v>
      </c>
      <c r="KYV26" s="192">
        <f t="shared" si="126"/>
        <v>0</v>
      </c>
      <c r="KYW26" s="192">
        <f t="shared" si="126"/>
        <v>0</v>
      </c>
      <c r="KYX26" s="192">
        <f t="shared" si="126"/>
        <v>0</v>
      </c>
      <c r="KYY26" s="192">
        <f t="shared" si="126"/>
        <v>0</v>
      </c>
      <c r="KYZ26" s="192">
        <f t="shared" si="126"/>
        <v>0</v>
      </c>
      <c r="KZA26" s="192">
        <f t="shared" si="126"/>
        <v>0</v>
      </c>
      <c r="KZB26" s="192">
        <f t="shared" si="126"/>
        <v>0</v>
      </c>
      <c r="KZC26" s="192">
        <f t="shared" si="126"/>
        <v>0</v>
      </c>
      <c r="KZD26" s="192">
        <f t="shared" si="126"/>
        <v>0</v>
      </c>
      <c r="KZE26" s="192">
        <f t="shared" si="126"/>
        <v>0</v>
      </c>
      <c r="KZF26" s="192">
        <f t="shared" si="126"/>
        <v>0</v>
      </c>
      <c r="KZG26" s="192">
        <f t="shared" si="126"/>
        <v>0</v>
      </c>
      <c r="KZH26" s="192">
        <f t="shared" si="126"/>
        <v>0</v>
      </c>
      <c r="KZI26" s="192">
        <f t="shared" si="126"/>
        <v>0</v>
      </c>
      <c r="KZJ26" s="192">
        <f t="shared" si="126"/>
        <v>0</v>
      </c>
      <c r="KZK26" s="192">
        <f t="shared" si="126"/>
        <v>0</v>
      </c>
      <c r="KZL26" s="192">
        <f t="shared" si="126"/>
        <v>0</v>
      </c>
      <c r="KZM26" s="192">
        <f t="shared" si="126"/>
        <v>0</v>
      </c>
      <c r="KZN26" s="192">
        <f t="shared" si="126"/>
        <v>0</v>
      </c>
      <c r="KZO26" s="192">
        <f t="shared" si="126"/>
        <v>0</v>
      </c>
      <c r="KZP26" s="192">
        <f t="shared" si="126"/>
        <v>0</v>
      </c>
      <c r="KZQ26" s="192">
        <f t="shared" si="126"/>
        <v>0</v>
      </c>
      <c r="KZR26" s="192">
        <f t="shared" si="126"/>
        <v>0</v>
      </c>
      <c r="KZS26" s="192">
        <f t="shared" si="126"/>
        <v>0</v>
      </c>
      <c r="KZT26" s="192">
        <f t="shared" ref="KZT26:LCE26" si="127">SUM(KZT27:KZT31)</f>
        <v>0</v>
      </c>
      <c r="KZU26" s="192">
        <f t="shared" si="127"/>
        <v>0</v>
      </c>
      <c r="KZV26" s="192">
        <f t="shared" si="127"/>
        <v>0</v>
      </c>
      <c r="KZW26" s="192">
        <f t="shared" si="127"/>
        <v>0</v>
      </c>
      <c r="KZX26" s="192">
        <f t="shared" si="127"/>
        <v>0</v>
      </c>
      <c r="KZY26" s="192">
        <f t="shared" si="127"/>
        <v>0</v>
      </c>
      <c r="KZZ26" s="192">
        <f t="shared" si="127"/>
        <v>0</v>
      </c>
      <c r="LAA26" s="192">
        <f t="shared" si="127"/>
        <v>0</v>
      </c>
      <c r="LAB26" s="192">
        <f t="shared" si="127"/>
        <v>0</v>
      </c>
      <c r="LAC26" s="192">
        <f t="shared" si="127"/>
        <v>0</v>
      </c>
      <c r="LAD26" s="192">
        <f t="shared" si="127"/>
        <v>0</v>
      </c>
      <c r="LAE26" s="192">
        <f t="shared" si="127"/>
        <v>0</v>
      </c>
      <c r="LAF26" s="192">
        <f t="shared" si="127"/>
        <v>0</v>
      </c>
      <c r="LAG26" s="192">
        <f t="shared" si="127"/>
        <v>0</v>
      </c>
      <c r="LAH26" s="192">
        <f t="shared" si="127"/>
        <v>0</v>
      </c>
      <c r="LAI26" s="192">
        <f t="shared" si="127"/>
        <v>0</v>
      </c>
      <c r="LAJ26" s="192">
        <f t="shared" si="127"/>
        <v>0</v>
      </c>
      <c r="LAK26" s="192">
        <f t="shared" si="127"/>
        <v>0</v>
      </c>
      <c r="LAL26" s="192">
        <f t="shared" si="127"/>
        <v>0</v>
      </c>
      <c r="LAM26" s="192">
        <f t="shared" si="127"/>
        <v>0</v>
      </c>
      <c r="LAN26" s="192">
        <f t="shared" si="127"/>
        <v>0</v>
      </c>
      <c r="LAO26" s="192">
        <f t="shared" si="127"/>
        <v>0</v>
      </c>
      <c r="LAP26" s="192">
        <f t="shared" si="127"/>
        <v>0</v>
      </c>
      <c r="LAQ26" s="192">
        <f t="shared" si="127"/>
        <v>0</v>
      </c>
      <c r="LAR26" s="192">
        <f t="shared" si="127"/>
        <v>0</v>
      </c>
      <c r="LAS26" s="192">
        <f t="shared" si="127"/>
        <v>0</v>
      </c>
      <c r="LAT26" s="192">
        <f t="shared" si="127"/>
        <v>0</v>
      </c>
      <c r="LAU26" s="192">
        <f t="shared" si="127"/>
        <v>0</v>
      </c>
      <c r="LAV26" s="192">
        <f t="shared" si="127"/>
        <v>0</v>
      </c>
      <c r="LAW26" s="192">
        <f t="shared" si="127"/>
        <v>0</v>
      </c>
      <c r="LAX26" s="192">
        <f t="shared" si="127"/>
        <v>0</v>
      </c>
      <c r="LAY26" s="192">
        <f t="shared" si="127"/>
        <v>0</v>
      </c>
      <c r="LAZ26" s="192">
        <f t="shared" si="127"/>
        <v>0</v>
      </c>
      <c r="LBA26" s="192">
        <f t="shared" si="127"/>
        <v>0</v>
      </c>
      <c r="LBB26" s="192">
        <f t="shared" si="127"/>
        <v>0</v>
      </c>
      <c r="LBC26" s="192">
        <f t="shared" si="127"/>
        <v>0</v>
      </c>
      <c r="LBD26" s="192">
        <f t="shared" si="127"/>
        <v>0</v>
      </c>
      <c r="LBE26" s="192">
        <f t="shared" si="127"/>
        <v>0</v>
      </c>
      <c r="LBF26" s="192">
        <f t="shared" si="127"/>
        <v>0</v>
      </c>
      <c r="LBG26" s="192">
        <f t="shared" si="127"/>
        <v>0</v>
      </c>
      <c r="LBH26" s="192">
        <f t="shared" si="127"/>
        <v>0</v>
      </c>
      <c r="LBI26" s="192">
        <f t="shared" si="127"/>
        <v>0</v>
      </c>
      <c r="LBJ26" s="192">
        <f t="shared" si="127"/>
        <v>0</v>
      </c>
      <c r="LBK26" s="192">
        <f t="shared" si="127"/>
        <v>0</v>
      </c>
      <c r="LBL26" s="192">
        <f t="shared" si="127"/>
        <v>0</v>
      </c>
      <c r="LBM26" s="192">
        <f t="shared" si="127"/>
        <v>0</v>
      </c>
      <c r="LBN26" s="192">
        <f t="shared" si="127"/>
        <v>0</v>
      </c>
      <c r="LBO26" s="192">
        <f t="shared" si="127"/>
        <v>0</v>
      </c>
      <c r="LBP26" s="192">
        <f t="shared" si="127"/>
        <v>0</v>
      </c>
      <c r="LBQ26" s="192">
        <f t="shared" si="127"/>
        <v>0</v>
      </c>
      <c r="LBR26" s="192">
        <f t="shared" si="127"/>
        <v>0</v>
      </c>
      <c r="LBS26" s="192">
        <f t="shared" si="127"/>
        <v>0</v>
      </c>
      <c r="LBT26" s="192">
        <f t="shared" si="127"/>
        <v>0</v>
      </c>
      <c r="LBU26" s="192">
        <f t="shared" si="127"/>
        <v>0</v>
      </c>
      <c r="LBV26" s="192">
        <f t="shared" si="127"/>
        <v>0</v>
      </c>
      <c r="LBW26" s="192">
        <f t="shared" si="127"/>
        <v>0</v>
      </c>
      <c r="LBX26" s="192">
        <f t="shared" si="127"/>
        <v>0</v>
      </c>
      <c r="LBY26" s="192">
        <f t="shared" si="127"/>
        <v>0</v>
      </c>
      <c r="LBZ26" s="192">
        <f t="shared" si="127"/>
        <v>0</v>
      </c>
      <c r="LCA26" s="192">
        <f t="shared" si="127"/>
        <v>0</v>
      </c>
      <c r="LCB26" s="192">
        <f t="shared" si="127"/>
        <v>0</v>
      </c>
      <c r="LCC26" s="192">
        <f t="shared" si="127"/>
        <v>0</v>
      </c>
      <c r="LCD26" s="192">
        <f t="shared" si="127"/>
        <v>0</v>
      </c>
      <c r="LCE26" s="192">
        <f t="shared" si="127"/>
        <v>0</v>
      </c>
      <c r="LCF26" s="192">
        <f t="shared" ref="LCF26:LEQ26" si="128">SUM(LCF27:LCF31)</f>
        <v>0</v>
      </c>
      <c r="LCG26" s="192">
        <f t="shared" si="128"/>
        <v>0</v>
      </c>
      <c r="LCH26" s="192">
        <f t="shared" si="128"/>
        <v>0</v>
      </c>
      <c r="LCI26" s="192">
        <f t="shared" si="128"/>
        <v>0</v>
      </c>
      <c r="LCJ26" s="192">
        <f t="shared" si="128"/>
        <v>0</v>
      </c>
      <c r="LCK26" s="192">
        <f t="shared" si="128"/>
        <v>0</v>
      </c>
      <c r="LCL26" s="192">
        <f t="shared" si="128"/>
        <v>0</v>
      </c>
      <c r="LCM26" s="192">
        <f t="shared" si="128"/>
        <v>0</v>
      </c>
      <c r="LCN26" s="192">
        <f t="shared" si="128"/>
        <v>0</v>
      </c>
      <c r="LCO26" s="192">
        <f t="shared" si="128"/>
        <v>0</v>
      </c>
      <c r="LCP26" s="192">
        <f t="shared" si="128"/>
        <v>0</v>
      </c>
      <c r="LCQ26" s="192">
        <f t="shared" si="128"/>
        <v>0</v>
      </c>
      <c r="LCR26" s="192">
        <f t="shared" si="128"/>
        <v>0</v>
      </c>
      <c r="LCS26" s="192">
        <f t="shared" si="128"/>
        <v>0</v>
      </c>
      <c r="LCT26" s="192">
        <f t="shared" si="128"/>
        <v>0</v>
      </c>
      <c r="LCU26" s="192">
        <f t="shared" si="128"/>
        <v>0</v>
      </c>
      <c r="LCV26" s="192">
        <f t="shared" si="128"/>
        <v>0</v>
      </c>
      <c r="LCW26" s="192">
        <f t="shared" si="128"/>
        <v>0</v>
      </c>
      <c r="LCX26" s="192">
        <f t="shared" si="128"/>
        <v>0</v>
      </c>
      <c r="LCY26" s="192">
        <f t="shared" si="128"/>
        <v>0</v>
      </c>
      <c r="LCZ26" s="192">
        <f t="shared" si="128"/>
        <v>0</v>
      </c>
      <c r="LDA26" s="192">
        <f t="shared" si="128"/>
        <v>0</v>
      </c>
      <c r="LDB26" s="192">
        <f t="shared" si="128"/>
        <v>0</v>
      </c>
      <c r="LDC26" s="192">
        <f t="shared" si="128"/>
        <v>0</v>
      </c>
      <c r="LDD26" s="192">
        <f t="shared" si="128"/>
        <v>0</v>
      </c>
      <c r="LDE26" s="192">
        <f t="shared" si="128"/>
        <v>0</v>
      </c>
      <c r="LDF26" s="192">
        <f t="shared" si="128"/>
        <v>0</v>
      </c>
      <c r="LDG26" s="192">
        <f t="shared" si="128"/>
        <v>0</v>
      </c>
      <c r="LDH26" s="192">
        <f t="shared" si="128"/>
        <v>0</v>
      </c>
      <c r="LDI26" s="192">
        <f t="shared" si="128"/>
        <v>0</v>
      </c>
      <c r="LDJ26" s="192">
        <f t="shared" si="128"/>
        <v>0</v>
      </c>
      <c r="LDK26" s="192">
        <f t="shared" si="128"/>
        <v>0</v>
      </c>
      <c r="LDL26" s="192">
        <f t="shared" si="128"/>
        <v>0</v>
      </c>
      <c r="LDM26" s="192">
        <f t="shared" si="128"/>
        <v>0</v>
      </c>
      <c r="LDN26" s="192">
        <f t="shared" si="128"/>
        <v>0</v>
      </c>
      <c r="LDO26" s="192">
        <f t="shared" si="128"/>
        <v>0</v>
      </c>
      <c r="LDP26" s="192">
        <f t="shared" si="128"/>
        <v>0</v>
      </c>
      <c r="LDQ26" s="192">
        <f t="shared" si="128"/>
        <v>0</v>
      </c>
      <c r="LDR26" s="192">
        <f t="shared" si="128"/>
        <v>0</v>
      </c>
      <c r="LDS26" s="192">
        <f t="shared" si="128"/>
        <v>0</v>
      </c>
      <c r="LDT26" s="192">
        <f t="shared" si="128"/>
        <v>0</v>
      </c>
      <c r="LDU26" s="192">
        <f t="shared" si="128"/>
        <v>0</v>
      </c>
      <c r="LDV26" s="192">
        <f t="shared" si="128"/>
        <v>0</v>
      </c>
      <c r="LDW26" s="192">
        <f t="shared" si="128"/>
        <v>0</v>
      </c>
      <c r="LDX26" s="192">
        <f t="shared" si="128"/>
        <v>0</v>
      </c>
      <c r="LDY26" s="192">
        <f t="shared" si="128"/>
        <v>0</v>
      </c>
      <c r="LDZ26" s="192">
        <f t="shared" si="128"/>
        <v>0</v>
      </c>
      <c r="LEA26" s="192">
        <f t="shared" si="128"/>
        <v>0</v>
      </c>
      <c r="LEB26" s="192">
        <f t="shared" si="128"/>
        <v>0</v>
      </c>
      <c r="LEC26" s="192">
        <f t="shared" si="128"/>
        <v>0</v>
      </c>
      <c r="LED26" s="192">
        <f t="shared" si="128"/>
        <v>0</v>
      </c>
      <c r="LEE26" s="192">
        <f t="shared" si="128"/>
        <v>0</v>
      </c>
      <c r="LEF26" s="192">
        <f t="shared" si="128"/>
        <v>0</v>
      </c>
      <c r="LEG26" s="192">
        <f t="shared" si="128"/>
        <v>0</v>
      </c>
      <c r="LEH26" s="192">
        <f t="shared" si="128"/>
        <v>0</v>
      </c>
      <c r="LEI26" s="192">
        <f t="shared" si="128"/>
        <v>0</v>
      </c>
      <c r="LEJ26" s="192">
        <f t="shared" si="128"/>
        <v>0</v>
      </c>
      <c r="LEK26" s="192">
        <f t="shared" si="128"/>
        <v>0</v>
      </c>
      <c r="LEL26" s="192">
        <f t="shared" si="128"/>
        <v>0</v>
      </c>
      <c r="LEM26" s="192">
        <f t="shared" si="128"/>
        <v>0</v>
      </c>
      <c r="LEN26" s="192">
        <f t="shared" si="128"/>
        <v>0</v>
      </c>
      <c r="LEO26" s="192">
        <f t="shared" si="128"/>
        <v>0</v>
      </c>
      <c r="LEP26" s="192">
        <f t="shared" si="128"/>
        <v>0</v>
      </c>
      <c r="LEQ26" s="192">
        <f t="shared" si="128"/>
        <v>0</v>
      </c>
      <c r="LER26" s="192">
        <f t="shared" ref="LER26:LHC26" si="129">SUM(LER27:LER31)</f>
        <v>0</v>
      </c>
      <c r="LES26" s="192">
        <f t="shared" si="129"/>
        <v>0</v>
      </c>
      <c r="LET26" s="192">
        <f t="shared" si="129"/>
        <v>0</v>
      </c>
      <c r="LEU26" s="192">
        <f t="shared" si="129"/>
        <v>0</v>
      </c>
      <c r="LEV26" s="192">
        <f t="shared" si="129"/>
        <v>0</v>
      </c>
      <c r="LEW26" s="192">
        <f t="shared" si="129"/>
        <v>0</v>
      </c>
      <c r="LEX26" s="192">
        <f t="shared" si="129"/>
        <v>0</v>
      </c>
      <c r="LEY26" s="192">
        <f t="shared" si="129"/>
        <v>0</v>
      </c>
      <c r="LEZ26" s="192">
        <f t="shared" si="129"/>
        <v>0</v>
      </c>
      <c r="LFA26" s="192">
        <f t="shared" si="129"/>
        <v>0</v>
      </c>
      <c r="LFB26" s="192">
        <f t="shared" si="129"/>
        <v>0</v>
      </c>
      <c r="LFC26" s="192">
        <f t="shared" si="129"/>
        <v>0</v>
      </c>
      <c r="LFD26" s="192">
        <f t="shared" si="129"/>
        <v>0</v>
      </c>
      <c r="LFE26" s="192">
        <f t="shared" si="129"/>
        <v>0</v>
      </c>
      <c r="LFF26" s="192">
        <f t="shared" si="129"/>
        <v>0</v>
      </c>
      <c r="LFG26" s="192">
        <f t="shared" si="129"/>
        <v>0</v>
      </c>
      <c r="LFH26" s="192">
        <f t="shared" si="129"/>
        <v>0</v>
      </c>
      <c r="LFI26" s="192">
        <f t="shared" si="129"/>
        <v>0</v>
      </c>
      <c r="LFJ26" s="192">
        <f t="shared" si="129"/>
        <v>0</v>
      </c>
      <c r="LFK26" s="192">
        <f t="shared" si="129"/>
        <v>0</v>
      </c>
      <c r="LFL26" s="192">
        <f t="shared" si="129"/>
        <v>0</v>
      </c>
      <c r="LFM26" s="192">
        <f t="shared" si="129"/>
        <v>0</v>
      </c>
      <c r="LFN26" s="192">
        <f t="shared" si="129"/>
        <v>0</v>
      </c>
      <c r="LFO26" s="192">
        <f t="shared" si="129"/>
        <v>0</v>
      </c>
      <c r="LFP26" s="192">
        <f t="shared" si="129"/>
        <v>0</v>
      </c>
      <c r="LFQ26" s="192">
        <f t="shared" si="129"/>
        <v>0</v>
      </c>
      <c r="LFR26" s="192">
        <f t="shared" si="129"/>
        <v>0</v>
      </c>
      <c r="LFS26" s="192">
        <f t="shared" si="129"/>
        <v>0</v>
      </c>
      <c r="LFT26" s="192">
        <f t="shared" si="129"/>
        <v>0</v>
      </c>
      <c r="LFU26" s="192">
        <f t="shared" si="129"/>
        <v>0</v>
      </c>
      <c r="LFV26" s="192">
        <f t="shared" si="129"/>
        <v>0</v>
      </c>
      <c r="LFW26" s="192">
        <f t="shared" si="129"/>
        <v>0</v>
      </c>
      <c r="LFX26" s="192">
        <f t="shared" si="129"/>
        <v>0</v>
      </c>
      <c r="LFY26" s="192">
        <f t="shared" si="129"/>
        <v>0</v>
      </c>
      <c r="LFZ26" s="192">
        <f t="shared" si="129"/>
        <v>0</v>
      </c>
      <c r="LGA26" s="192">
        <f t="shared" si="129"/>
        <v>0</v>
      </c>
      <c r="LGB26" s="192">
        <f t="shared" si="129"/>
        <v>0</v>
      </c>
      <c r="LGC26" s="192">
        <f t="shared" si="129"/>
        <v>0</v>
      </c>
      <c r="LGD26" s="192">
        <f t="shared" si="129"/>
        <v>0</v>
      </c>
      <c r="LGE26" s="192">
        <f t="shared" si="129"/>
        <v>0</v>
      </c>
      <c r="LGF26" s="192">
        <f t="shared" si="129"/>
        <v>0</v>
      </c>
      <c r="LGG26" s="192">
        <f t="shared" si="129"/>
        <v>0</v>
      </c>
      <c r="LGH26" s="192">
        <f t="shared" si="129"/>
        <v>0</v>
      </c>
      <c r="LGI26" s="192">
        <f t="shared" si="129"/>
        <v>0</v>
      </c>
      <c r="LGJ26" s="192">
        <f t="shared" si="129"/>
        <v>0</v>
      </c>
      <c r="LGK26" s="192">
        <f t="shared" si="129"/>
        <v>0</v>
      </c>
      <c r="LGL26" s="192">
        <f t="shared" si="129"/>
        <v>0</v>
      </c>
      <c r="LGM26" s="192">
        <f t="shared" si="129"/>
        <v>0</v>
      </c>
      <c r="LGN26" s="192">
        <f t="shared" si="129"/>
        <v>0</v>
      </c>
      <c r="LGO26" s="192">
        <f t="shared" si="129"/>
        <v>0</v>
      </c>
      <c r="LGP26" s="192">
        <f t="shared" si="129"/>
        <v>0</v>
      </c>
      <c r="LGQ26" s="192">
        <f t="shared" si="129"/>
        <v>0</v>
      </c>
      <c r="LGR26" s="192">
        <f t="shared" si="129"/>
        <v>0</v>
      </c>
      <c r="LGS26" s="192">
        <f t="shared" si="129"/>
        <v>0</v>
      </c>
      <c r="LGT26" s="192">
        <f t="shared" si="129"/>
        <v>0</v>
      </c>
      <c r="LGU26" s="192">
        <f t="shared" si="129"/>
        <v>0</v>
      </c>
      <c r="LGV26" s="192">
        <f t="shared" si="129"/>
        <v>0</v>
      </c>
      <c r="LGW26" s="192">
        <f t="shared" si="129"/>
        <v>0</v>
      </c>
      <c r="LGX26" s="192">
        <f t="shared" si="129"/>
        <v>0</v>
      </c>
      <c r="LGY26" s="192">
        <f t="shared" si="129"/>
        <v>0</v>
      </c>
      <c r="LGZ26" s="192">
        <f t="shared" si="129"/>
        <v>0</v>
      </c>
      <c r="LHA26" s="192">
        <f t="shared" si="129"/>
        <v>0</v>
      </c>
      <c r="LHB26" s="192">
        <f t="shared" si="129"/>
        <v>0</v>
      </c>
      <c r="LHC26" s="192">
        <f t="shared" si="129"/>
        <v>0</v>
      </c>
      <c r="LHD26" s="192">
        <f t="shared" ref="LHD26:LJO26" si="130">SUM(LHD27:LHD31)</f>
        <v>0</v>
      </c>
      <c r="LHE26" s="192">
        <f t="shared" si="130"/>
        <v>0</v>
      </c>
      <c r="LHF26" s="192">
        <f t="shared" si="130"/>
        <v>0</v>
      </c>
      <c r="LHG26" s="192">
        <f t="shared" si="130"/>
        <v>0</v>
      </c>
      <c r="LHH26" s="192">
        <f t="shared" si="130"/>
        <v>0</v>
      </c>
      <c r="LHI26" s="192">
        <f t="shared" si="130"/>
        <v>0</v>
      </c>
      <c r="LHJ26" s="192">
        <f t="shared" si="130"/>
        <v>0</v>
      </c>
      <c r="LHK26" s="192">
        <f t="shared" si="130"/>
        <v>0</v>
      </c>
      <c r="LHL26" s="192">
        <f t="shared" si="130"/>
        <v>0</v>
      </c>
      <c r="LHM26" s="192">
        <f t="shared" si="130"/>
        <v>0</v>
      </c>
      <c r="LHN26" s="192">
        <f t="shared" si="130"/>
        <v>0</v>
      </c>
      <c r="LHO26" s="192">
        <f t="shared" si="130"/>
        <v>0</v>
      </c>
      <c r="LHP26" s="192">
        <f t="shared" si="130"/>
        <v>0</v>
      </c>
      <c r="LHQ26" s="192">
        <f t="shared" si="130"/>
        <v>0</v>
      </c>
      <c r="LHR26" s="192">
        <f t="shared" si="130"/>
        <v>0</v>
      </c>
      <c r="LHS26" s="192">
        <f t="shared" si="130"/>
        <v>0</v>
      </c>
      <c r="LHT26" s="192">
        <f t="shared" si="130"/>
        <v>0</v>
      </c>
      <c r="LHU26" s="192">
        <f t="shared" si="130"/>
        <v>0</v>
      </c>
      <c r="LHV26" s="192">
        <f t="shared" si="130"/>
        <v>0</v>
      </c>
      <c r="LHW26" s="192">
        <f t="shared" si="130"/>
        <v>0</v>
      </c>
      <c r="LHX26" s="192">
        <f t="shared" si="130"/>
        <v>0</v>
      </c>
      <c r="LHY26" s="192">
        <f t="shared" si="130"/>
        <v>0</v>
      </c>
      <c r="LHZ26" s="192">
        <f t="shared" si="130"/>
        <v>0</v>
      </c>
      <c r="LIA26" s="192">
        <f t="shared" si="130"/>
        <v>0</v>
      </c>
      <c r="LIB26" s="192">
        <f t="shared" si="130"/>
        <v>0</v>
      </c>
      <c r="LIC26" s="192">
        <f t="shared" si="130"/>
        <v>0</v>
      </c>
      <c r="LID26" s="192">
        <f t="shared" si="130"/>
        <v>0</v>
      </c>
      <c r="LIE26" s="192">
        <f t="shared" si="130"/>
        <v>0</v>
      </c>
      <c r="LIF26" s="192">
        <f t="shared" si="130"/>
        <v>0</v>
      </c>
      <c r="LIG26" s="192">
        <f t="shared" si="130"/>
        <v>0</v>
      </c>
      <c r="LIH26" s="192">
        <f t="shared" si="130"/>
        <v>0</v>
      </c>
      <c r="LII26" s="192">
        <f t="shared" si="130"/>
        <v>0</v>
      </c>
      <c r="LIJ26" s="192">
        <f t="shared" si="130"/>
        <v>0</v>
      </c>
      <c r="LIK26" s="192">
        <f t="shared" si="130"/>
        <v>0</v>
      </c>
      <c r="LIL26" s="192">
        <f t="shared" si="130"/>
        <v>0</v>
      </c>
      <c r="LIM26" s="192">
        <f t="shared" si="130"/>
        <v>0</v>
      </c>
      <c r="LIN26" s="192">
        <f t="shared" si="130"/>
        <v>0</v>
      </c>
      <c r="LIO26" s="192">
        <f t="shared" si="130"/>
        <v>0</v>
      </c>
      <c r="LIP26" s="192">
        <f t="shared" si="130"/>
        <v>0</v>
      </c>
      <c r="LIQ26" s="192">
        <f t="shared" si="130"/>
        <v>0</v>
      </c>
      <c r="LIR26" s="192">
        <f t="shared" si="130"/>
        <v>0</v>
      </c>
      <c r="LIS26" s="192">
        <f t="shared" si="130"/>
        <v>0</v>
      </c>
      <c r="LIT26" s="192">
        <f t="shared" si="130"/>
        <v>0</v>
      </c>
      <c r="LIU26" s="192">
        <f t="shared" si="130"/>
        <v>0</v>
      </c>
      <c r="LIV26" s="192">
        <f t="shared" si="130"/>
        <v>0</v>
      </c>
      <c r="LIW26" s="192">
        <f t="shared" si="130"/>
        <v>0</v>
      </c>
      <c r="LIX26" s="192">
        <f t="shared" si="130"/>
        <v>0</v>
      </c>
      <c r="LIY26" s="192">
        <f t="shared" si="130"/>
        <v>0</v>
      </c>
      <c r="LIZ26" s="192">
        <f t="shared" si="130"/>
        <v>0</v>
      </c>
      <c r="LJA26" s="192">
        <f t="shared" si="130"/>
        <v>0</v>
      </c>
      <c r="LJB26" s="192">
        <f t="shared" si="130"/>
        <v>0</v>
      </c>
      <c r="LJC26" s="192">
        <f t="shared" si="130"/>
        <v>0</v>
      </c>
      <c r="LJD26" s="192">
        <f t="shared" si="130"/>
        <v>0</v>
      </c>
      <c r="LJE26" s="192">
        <f t="shared" si="130"/>
        <v>0</v>
      </c>
      <c r="LJF26" s="192">
        <f t="shared" si="130"/>
        <v>0</v>
      </c>
      <c r="LJG26" s="192">
        <f t="shared" si="130"/>
        <v>0</v>
      </c>
      <c r="LJH26" s="192">
        <f t="shared" si="130"/>
        <v>0</v>
      </c>
      <c r="LJI26" s="192">
        <f t="shared" si="130"/>
        <v>0</v>
      </c>
      <c r="LJJ26" s="192">
        <f t="shared" si="130"/>
        <v>0</v>
      </c>
      <c r="LJK26" s="192">
        <f t="shared" si="130"/>
        <v>0</v>
      </c>
      <c r="LJL26" s="192">
        <f t="shared" si="130"/>
        <v>0</v>
      </c>
      <c r="LJM26" s="192">
        <f t="shared" si="130"/>
        <v>0</v>
      </c>
      <c r="LJN26" s="192">
        <f t="shared" si="130"/>
        <v>0</v>
      </c>
      <c r="LJO26" s="192">
        <f t="shared" si="130"/>
        <v>0</v>
      </c>
      <c r="LJP26" s="192">
        <f t="shared" ref="LJP26:LMA26" si="131">SUM(LJP27:LJP31)</f>
        <v>0</v>
      </c>
      <c r="LJQ26" s="192">
        <f t="shared" si="131"/>
        <v>0</v>
      </c>
      <c r="LJR26" s="192">
        <f t="shared" si="131"/>
        <v>0</v>
      </c>
      <c r="LJS26" s="192">
        <f t="shared" si="131"/>
        <v>0</v>
      </c>
      <c r="LJT26" s="192">
        <f t="shared" si="131"/>
        <v>0</v>
      </c>
      <c r="LJU26" s="192">
        <f t="shared" si="131"/>
        <v>0</v>
      </c>
      <c r="LJV26" s="192">
        <f t="shared" si="131"/>
        <v>0</v>
      </c>
      <c r="LJW26" s="192">
        <f t="shared" si="131"/>
        <v>0</v>
      </c>
      <c r="LJX26" s="192">
        <f t="shared" si="131"/>
        <v>0</v>
      </c>
      <c r="LJY26" s="192">
        <f t="shared" si="131"/>
        <v>0</v>
      </c>
      <c r="LJZ26" s="192">
        <f t="shared" si="131"/>
        <v>0</v>
      </c>
      <c r="LKA26" s="192">
        <f t="shared" si="131"/>
        <v>0</v>
      </c>
      <c r="LKB26" s="192">
        <f t="shared" si="131"/>
        <v>0</v>
      </c>
      <c r="LKC26" s="192">
        <f t="shared" si="131"/>
        <v>0</v>
      </c>
      <c r="LKD26" s="192">
        <f t="shared" si="131"/>
        <v>0</v>
      </c>
      <c r="LKE26" s="192">
        <f t="shared" si="131"/>
        <v>0</v>
      </c>
      <c r="LKF26" s="192">
        <f t="shared" si="131"/>
        <v>0</v>
      </c>
      <c r="LKG26" s="192">
        <f t="shared" si="131"/>
        <v>0</v>
      </c>
      <c r="LKH26" s="192">
        <f t="shared" si="131"/>
        <v>0</v>
      </c>
      <c r="LKI26" s="192">
        <f t="shared" si="131"/>
        <v>0</v>
      </c>
      <c r="LKJ26" s="192">
        <f t="shared" si="131"/>
        <v>0</v>
      </c>
      <c r="LKK26" s="192">
        <f t="shared" si="131"/>
        <v>0</v>
      </c>
      <c r="LKL26" s="192">
        <f t="shared" si="131"/>
        <v>0</v>
      </c>
      <c r="LKM26" s="192">
        <f t="shared" si="131"/>
        <v>0</v>
      </c>
      <c r="LKN26" s="192">
        <f t="shared" si="131"/>
        <v>0</v>
      </c>
      <c r="LKO26" s="192">
        <f t="shared" si="131"/>
        <v>0</v>
      </c>
      <c r="LKP26" s="192">
        <f t="shared" si="131"/>
        <v>0</v>
      </c>
      <c r="LKQ26" s="192">
        <f t="shared" si="131"/>
        <v>0</v>
      </c>
      <c r="LKR26" s="192">
        <f t="shared" si="131"/>
        <v>0</v>
      </c>
      <c r="LKS26" s="192">
        <f t="shared" si="131"/>
        <v>0</v>
      </c>
      <c r="LKT26" s="192">
        <f t="shared" si="131"/>
        <v>0</v>
      </c>
      <c r="LKU26" s="192">
        <f t="shared" si="131"/>
        <v>0</v>
      </c>
      <c r="LKV26" s="192">
        <f t="shared" si="131"/>
        <v>0</v>
      </c>
      <c r="LKW26" s="192">
        <f t="shared" si="131"/>
        <v>0</v>
      </c>
      <c r="LKX26" s="192">
        <f t="shared" si="131"/>
        <v>0</v>
      </c>
      <c r="LKY26" s="192">
        <f t="shared" si="131"/>
        <v>0</v>
      </c>
      <c r="LKZ26" s="192">
        <f t="shared" si="131"/>
        <v>0</v>
      </c>
      <c r="LLA26" s="192">
        <f t="shared" si="131"/>
        <v>0</v>
      </c>
      <c r="LLB26" s="192">
        <f t="shared" si="131"/>
        <v>0</v>
      </c>
      <c r="LLC26" s="192">
        <f t="shared" si="131"/>
        <v>0</v>
      </c>
      <c r="LLD26" s="192">
        <f t="shared" si="131"/>
        <v>0</v>
      </c>
      <c r="LLE26" s="192">
        <f t="shared" si="131"/>
        <v>0</v>
      </c>
      <c r="LLF26" s="192">
        <f t="shared" si="131"/>
        <v>0</v>
      </c>
      <c r="LLG26" s="192">
        <f t="shared" si="131"/>
        <v>0</v>
      </c>
      <c r="LLH26" s="192">
        <f t="shared" si="131"/>
        <v>0</v>
      </c>
      <c r="LLI26" s="192">
        <f t="shared" si="131"/>
        <v>0</v>
      </c>
      <c r="LLJ26" s="192">
        <f t="shared" si="131"/>
        <v>0</v>
      </c>
      <c r="LLK26" s="192">
        <f t="shared" si="131"/>
        <v>0</v>
      </c>
      <c r="LLL26" s="192">
        <f t="shared" si="131"/>
        <v>0</v>
      </c>
      <c r="LLM26" s="192">
        <f t="shared" si="131"/>
        <v>0</v>
      </c>
      <c r="LLN26" s="192">
        <f t="shared" si="131"/>
        <v>0</v>
      </c>
      <c r="LLO26" s="192">
        <f t="shared" si="131"/>
        <v>0</v>
      </c>
      <c r="LLP26" s="192">
        <f t="shared" si="131"/>
        <v>0</v>
      </c>
      <c r="LLQ26" s="192">
        <f t="shared" si="131"/>
        <v>0</v>
      </c>
      <c r="LLR26" s="192">
        <f t="shared" si="131"/>
        <v>0</v>
      </c>
      <c r="LLS26" s="192">
        <f t="shared" si="131"/>
        <v>0</v>
      </c>
      <c r="LLT26" s="192">
        <f t="shared" si="131"/>
        <v>0</v>
      </c>
      <c r="LLU26" s="192">
        <f t="shared" si="131"/>
        <v>0</v>
      </c>
      <c r="LLV26" s="192">
        <f t="shared" si="131"/>
        <v>0</v>
      </c>
      <c r="LLW26" s="192">
        <f t="shared" si="131"/>
        <v>0</v>
      </c>
      <c r="LLX26" s="192">
        <f t="shared" si="131"/>
        <v>0</v>
      </c>
      <c r="LLY26" s="192">
        <f t="shared" si="131"/>
        <v>0</v>
      </c>
      <c r="LLZ26" s="192">
        <f t="shared" si="131"/>
        <v>0</v>
      </c>
      <c r="LMA26" s="192">
        <f t="shared" si="131"/>
        <v>0</v>
      </c>
      <c r="LMB26" s="192">
        <f t="shared" ref="LMB26:LOM26" si="132">SUM(LMB27:LMB31)</f>
        <v>0</v>
      </c>
      <c r="LMC26" s="192">
        <f t="shared" si="132"/>
        <v>0</v>
      </c>
      <c r="LMD26" s="192">
        <f t="shared" si="132"/>
        <v>0</v>
      </c>
      <c r="LME26" s="192">
        <f t="shared" si="132"/>
        <v>0</v>
      </c>
      <c r="LMF26" s="192">
        <f t="shared" si="132"/>
        <v>0</v>
      </c>
      <c r="LMG26" s="192">
        <f t="shared" si="132"/>
        <v>0</v>
      </c>
      <c r="LMH26" s="192">
        <f t="shared" si="132"/>
        <v>0</v>
      </c>
      <c r="LMI26" s="192">
        <f t="shared" si="132"/>
        <v>0</v>
      </c>
      <c r="LMJ26" s="192">
        <f t="shared" si="132"/>
        <v>0</v>
      </c>
      <c r="LMK26" s="192">
        <f t="shared" si="132"/>
        <v>0</v>
      </c>
      <c r="LML26" s="192">
        <f t="shared" si="132"/>
        <v>0</v>
      </c>
      <c r="LMM26" s="192">
        <f t="shared" si="132"/>
        <v>0</v>
      </c>
      <c r="LMN26" s="192">
        <f t="shared" si="132"/>
        <v>0</v>
      </c>
      <c r="LMO26" s="192">
        <f t="shared" si="132"/>
        <v>0</v>
      </c>
      <c r="LMP26" s="192">
        <f t="shared" si="132"/>
        <v>0</v>
      </c>
      <c r="LMQ26" s="192">
        <f t="shared" si="132"/>
        <v>0</v>
      </c>
      <c r="LMR26" s="192">
        <f t="shared" si="132"/>
        <v>0</v>
      </c>
      <c r="LMS26" s="192">
        <f t="shared" si="132"/>
        <v>0</v>
      </c>
      <c r="LMT26" s="192">
        <f t="shared" si="132"/>
        <v>0</v>
      </c>
      <c r="LMU26" s="192">
        <f t="shared" si="132"/>
        <v>0</v>
      </c>
      <c r="LMV26" s="192">
        <f t="shared" si="132"/>
        <v>0</v>
      </c>
      <c r="LMW26" s="192">
        <f t="shared" si="132"/>
        <v>0</v>
      </c>
      <c r="LMX26" s="192">
        <f t="shared" si="132"/>
        <v>0</v>
      </c>
      <c r="LMY26" s="192">
        <f t="shared" si="132"/>
        <v>0</v>
      </c>
      <c r="LMZ26" s="192">
        <f t="shared" si="132"/>
        <v>0</v>
      </c>
      <c r="LNA26" s="192">
        <f t="shared" si="132"/>
        <v>0</v>
      </c>
      <c r="LNB26" s="192">
        <f t="shared" si="132"/>
        <v>0</v>
      </c>
      <c r="LNC26" s="192">
        <f t="shared" si="132"/>
        <v>0</v>
      </c>
      <c r="LND26" s="192">
        <f t="shared" si="132"/>
        <v>0</v>
      </c>
      <c r="LNE26" s="192">
        <f t="shared" si="132"/>
        <v>0</v>
      </c>
      <c r="LNF26" s="192">
        <f t="shared" si="132"/>
        <v>0</v>
      </c>
      <c r="LNG26" s="192">
        <f t="shared" si="132"/>
        <v>0</v>
      </c>
      <c r="LNH26" s="192">
        <f t="shared" si="132"/>
        <v>0</v>
      </c>
      <c r="LNI26" s="192">
        <f t="shared" si="132"/>
        <v>0</v>
      </c>
      <c r="LNJ26" s="192">
        <f t="shared" si="132"/>
        <v>0</v>
      </c>
      <c r="LNK26" s="192">
        <f t="shared" si="132"/>
        <v>0</v>
      </c>
      <c r="LNL26" s="192">
        <f t="shared" si="132"/>
        <v>0</v>
      </c>
      <c r="LNM26" s="192">
        <f t="shared" si="132"/>
        <v>0</v>
      </c>
      <c r="LNN26" s="192">
        <f t="shared" si="132"/>
        <v>0</v>
      </c>
      <c r="LNO26" s="192">
        <f t="shared" si="132"/>
        <v>0</v>
      </c>
      <c r="LNP26" s="192">
        <f t="shared" si="132"/>
        <v>0</v>
      </c>
      <c r="LNQ26" s="192">
        <f t="shared" si="132"/>
        <v>0</v>
      </c>
      <c r="LNR26" s="192">
        <f t="shared" si="132"/>
        <v>0</v>
      </c>
      <c r="LNS26" s="192">
        <f t="shared" si="132"/>
        <v>0</v>
      </c>
      <c r="LNT26" s="192">
        <f t="shared" si="132"/>
        <v>0</v>
      </c>
      <c r="LNU26" s="192">
        <f t="shared" si="132"/>
        <v>0</v>
      </c>
      <c r="LNV26" s="192">
        <f t="shared" si="132"/>
        <v>0</v>
      </c>
      <c r="LNW26" s="192">
        <f t="shared" si="132"/>
        <v>0</v>
      </c>
      <c r="LNX26" s="192">
        <f t="shared" si="132"/>
        <v>0</v>
      </c>
      <c r="LNY26" s="192">
        <f t="shared" si="132"/>
        <v>0</v>
      </c>
      <c r="LNZ26" s="192">
        <f t="shared" si="132"/>
        <v>0</v>
      </c>
      <c r="LOA26" s="192">
        <f t="shared" si="132"/>
        <v>0</v>
      </c>
      <c r="LOB26" s="192">
        <f t="shared" si="132"/>
        <v>0</v>
      </c>
      <c r="LOC26" s="192">
        <f t="shared" si="132"/>
        <v>0</v>
      </c>
      <c r="LOD26" s="192">
        <f t="shared" si="132"/>
        <v>0</v>
      </c>
      <c r="LOE26" s="192">
        <f t="shared" si="132"/>
        <v>0</v>
      </c>
      <c r="LOF26" s="192">
        <f t="shared" si="132"/>
        <v>0</v>
      </c>
      <c r="LOG26" s="192">
        <f t="shared" si="132"/>
        <v>0</v>
      </c>
      <c r="LOH26" s="192">
        <f t="shared" si="132"/>
        <v>0</v>
      </c>
      <c r="LOI26" s="192">
        <f t="shared" si="132"/>
        <v>0</v>
      </c>
      <c r="LOJ26" s="192">
        <f t="shared" si="132"/>
        <v>0</v>
      </c>
      <c r="LOK26" s="192">
        <f t="shared" si="132"/>
        <v>0</v>
      </c>
      <c r="LOL26" s="192">
        <f t="shared" si="132"/>
        <v>0</v>
      </c>
      <c r="LOM26" s="192">
        <f t="shared" si="132"/>
        <v>0</v>
      </c>
      <c r="LON26" s="192">
        <f t="shared" ref="LON26:LQY26" si="133">SUM(LON27:LON31)</f>
        <v>0</v>
      </c>
      <c r="LOO26" s="192">
        <f t="shared" si="133"/>
        <v>0</v>
      </c>
      <c r="LOP26" s="192">
        <f t="shared" si="133"/>
        <v>0</v>
      </c>
      <c r="LOQ26" s="192">
        <f t="shared" si="133"/>
        <v>0</v>
      </c>
      <c r="LOR26" s="192">
        <f t="shared" si="133"/>
        <v>0</v>
      </c>
      <c r="LOS26" s="192">
        <f t="shared" si="133"/>
        <v>0</v>
      </c>
      <c r="LOT26" s="192">
        <f t="shared" si="133"/>
        <v>0</v>
      </c>
      <c r="LOU26" s="192">
        <f t="shared" si="133"/>
        <v>0</v>
      </c>
      <c r="LOV26" s="192">
        <f t="shared" si="133"/>
        <v>0</v>
      </c>
      <c r="LOW26" s="192">
        <f t="shared" si="133"/>
        <v>0</v>
      </c>
      <c r="LOX26" s="192">
        <f t="shared" si="133"/>
        <v>0</v>
      </c>
      <c r="LOY26" s="192">
        <f t="shared" si="133"/>
        <v>0</v>
      </c>
      <c r="LOZ26" s="192">
        <f t="shared" si="133"/>
        <v>0</v>
      </c>
      <c r="LPA26" s="192">
        <f t="shared" si="133"/>
        <v>0</v>
      </c>
      <c r="LPB26" s="192">
        <f t="shared" si="133"/>
        <v>0</v>
      </c>
      <c r="LPC26" s="192">
        <f t="shared" si="133"/>
        <v>0</v>
      </c>
      <c r="LPD26" s="192">
        <f t="shared" si="133"/>
        <v>0</v>
      </c>
      <c r="LPE26" s="192">
        <f t="shared" si="133"/>
        <v>0</v>
      </c>
      <c r="LPF26" s="192">
        <f t="shared" si="133"/>
        <v>0</v>
      </c>
      <c r="LPG26" s="192">
        <f t="shared" si="133"/>
        <v>0</v>
      </c>
      <c r="LPH26" s="192">
        <f t="shared" si="133"/>
        <v>0</v>
      </c>
      <c r="LPI26" s="192">
        <f t="shared" si="133"/>
        <v>0</v>
      </c>
      <c r="LPJ26" s="192">
        <f t="shared" si="133"/>
        <v>0</v>
      </c>
      <c r="LPK26" s="192">
        <f t="shared" si="133"/>
        <v>0</v>
      </c>
      <c r="LPL26" s="192">
        <f t="shared" si="133"/>
        <v>0</v>
      </c>
      <c r="LPM26" s="192">
        <f t="shared" si="133"/>
        <v>0</v>
      </c>
      <c r="LPN26" s="192">
        <f t="shared" si="133"/>
        <v>0</v>
      </c>
      <c r="LPO26" s="192">
        <f t="shared" si="133"/>
        <v>0</v>
      </c>
      <c r="LPP26" s="192">
        <f t="shared" si="133"/>
        <v>0</v>
      </c>
      <c r="LPQ26" s="192">
        <f t="shared" si="133"/>
        <v>0</v>
      </c>
      <c r="LPR26" s="192">
        <f t="shared" si="133"/>
        <v>0</v>
      </c>
      <c r="LPS26" s="192">
        <f t="shared" si="133"/>
        <v>0</v>
      </c>
      <c r="LPT26" s="192">
        <f t="shared" si="133"/>
        <v>0</v>
      </c>
      <c r="LPU26" s="192">
        <f t="shared" si="133"/>
        <v>0</v>
      </c>
      <c r="LPV26" s="192">
        <f t="shared" si="133"/>
        <v>0</v>
      </c>
      <c r="LPW26" s="192">
        <f t="shared" si="133"/>
        <v>0</v>
      </c>
      <c r="LPX26" s="192">
        <f t="shared" si="133"/>
        <v>0</v>
      </c>
      <c r="LPY26" s="192">
        <f t="shared" si="133"/>
        <v>0</v>
      </c>
      <c r="LPZ26" s="192">
        <f t="shared" si="133"/>
        <v>0</v>
      </c>
      <c r="LQA26" s="192">
        <f t="shared" si="133"/>
        <v>0</v>
      </c>
      <c r="LQB26" s="192">
        <f t="shared" si="133"/>
        <v>0</v>
      </c>
      <c r="LQC26" s="192">
        <f t="shared" si="133"/>
        <v>0</v>
      </c>
      <c r="LQD26" s="192">
        <f t="shared" si="133"/>
        <v>0</v>
      </c>
      <c r="LQE26" s="192">
        <f t="shared" si="133"/>
        <v>0</v>
      </c>
      <c r="LQF26" s="192">
        <f t="shared" si="133"/>
        <v>0</v>
      </c>
      <c r="LQG26" s="192">
        <f t="shared" si="133"/>
        <v>0</v>
      </c>
      <c r="LQH26" s="192">
        <f t="shared" si="133"/>
        <v>0</v>
      </c>
      <c r="LQI26" s="192">
        <f t="shared" si="133"/>
        <v>0</v>
      </c>
      <c r="LQJ26" s="192">
        <f t="shared" si="133"/>
        <v>0</v>
      </c>
      <c r="LQK26" s="192">
        <f t="shared" si="133"/>
        <v>0</v>
      </c>
      <c r="LQL26" s="192">
        <f t="shared" si="133"/>
        <v>0</v>
      </c>
      <c r="LQM26" s="192">
        <f t="shared" si="133"/>
        <v>0</v>
      </c>
      <c r="LQN26" s="192">
        <f t="shared" si="133"/>
        <v>0</v>
      </c>
      <c r="LQO26" s="192">
        <f t="shared" si="133"/>
        <v>0</v>
      </c>
      <c r="LQP26" s="192">
        <f t="shared" si="133"/>
        <v>0</v>
      </c>
      <c r="LQQ26" s="192">
        <f t="shared" si="133"/>
        <v>0</v>
      </c>
      <c r="LQR26" s="192">
        <f t="shared" si="133"/>
        <v>0</v>
      </c>
      <c r="LQS26" s="192">
        <f t="shared" si="133"/>
        <v>0</v>
      </c>
      <c r="LQT26" s="192">
        <f t="shared" si="133"/>
        <v>0</v>
      </c>
      <c r="LQU26" s="192">
        <f t="shared" si="133"/>
        <v>0</v>
      </c>
      <c r="LQV26" s="192">
        <f t="shared" si="133"/>
        <v>0</v>
      </c>
      <c r="LQW26" s="192">
        <f t="shared" si="133"/>
        <v>0</v>
      </c>
      <c r="LQX26" s="192">
        <f t="shared" si="133"/>
        <v>0</v>
      </c>
      <c r="LQY26" s="192">
        <f t="shared" si="133"/>
        <v>0</v>
      </c>
      <c r="LQZ26" s="192">
        <f t="shared" ref="LQZ26:LTK26" si="134">SUM(LQZ27:LQZ31)</f>
        <v>0</v>
      </c>
      <c r="LRA26" s="192">
        <f t="shared" si="134"/>
        <v>0</v>
      </c>
      <c r="LRB26" s="192">
        <f t="shared" si="134"/>
        <v>0</v>
      </c>
      <c r="LRC26" s="192">
        <f t="shared" si="134"/>
        <v>0</v>
      </c>
      <c r="LRD26" s="192">
        <f t="shared" si="134"/>
        <v>0</v>
      </c>
      <c r="LRE26" s="192">
        <f t="shared" si="134"/>
        <v>0</v>
      </c>
      <c r="LRF26" s="192">
        <f t="shared" si="134"/>
        <v>0</v>
      </c>
      <c r="LRG26" s="192">
        <f t="shared" si="134"/>
        <v>0</v>
      </c>
      <c r="LRH26" s="192">
        <f t="shared" si="134"/>
        <v>0</v>
      </c>
      <c r="LRI26" s="192">
        <f t="shared" si="134"/>
        <v>0</v>
      </c>
      <c r="LRJ26" s="192">
        <f t="shared" si="134"/>
        <v>0</v>
      </c>
      <c r="LRK26" s="192">
        <f t="shared" si="134"/>
        <v>0</v>
      </c>
      <c r="LRL26" s="192">
        <f t="shared" si="134"/>
        <v>0</v>
      </c>
      <c r="LRM26" s="192">
        <f t="shared" si="134"/>
        <v>0</v>
      </c>
      <c r="LRN26" s="192">
        <f t="shared" si="134"/>
        <v>0</v>
      </c>
      <c r="LRO26" s="192">
        <f t="shared" si="134"/>
        <v>0</v>
      </c>
      <c r="LRP26" s="192">
        <f t="shared" si="134"/>
        <v>0</v>
      </c>
      <c r="LRQ26" s="192">
        <f t="shared" si="134"/>
        <v>0</v>
      </c>
      <c r="LRR26" s="192">
        <f t="shared" si="134"/>
        <v>0</v>
      </c>
      <c r="LRS26" s="192">
        <f t="shared" si="134"/>
        <v>0</v>
      </c>
      <c r="LRT26" s="192">
        <f t="shared" si="134"/>
        <v>0</v>
      </c>
      <c r="LRU26" s="192">
        <f t="shared" si="134"/>
        <v>0</v>
      </c>
      <c r="LRV26" s="192">
        <f t="shared" si="134"/>
        <v>0</v>
      </c>
      <c r="LRW26" s="192">
        <f t="shared" si="134"/>
        <v>0</v>
      </c>
      <c r="LRX26" s="192">
        <f t="shared" si="134"/>
        <v>0</v>
      </c>
      <c r="LRY26" s="192">
        <f t="shared" si="134"/>
        <v>0</v>
      </c>
      <c r="LRZ26" s="192">
        <f t="shared" si="134"/>
        <v>0</v>
      </c>
      <c r="LSA26" s="192">
        <f t="shared" si="134"/>
        <v>0</v>
      </c>
      <c r="LSB26" s="192">
        <f t="shared" si="134"/>
        <v>0</v>
      </c>
      <c r="LSC26" s="192">
        <f t="shared" si="134"/>
        <v>0</v>
      </c>
      <c r="LSD26" s="192">
        <f t="shared" si="134"/>
        <v>0</v>
      </c>
      <c r="LSE26" s="192">
        <f t="shared" si="134"/>
        <v>0</v>
      </c>
      <c r="LSF26" s="192">
        <f t="shared" si="134"/>
        <v>0</v>
      </c>
      <c r="LSG26" s="192">
        <f t="shared" si="134"/>
        <v>0</v>
      </c>
      <c r="LSH26" s="192">
        <f t="shared" si="134"/>
        <v>0</v>
      </c>
      <c r="LSI26" s="192">
        <f t="shared" si="134"/>
        <v>0</v>
      </c>
      <c r="LSJ26" s="192">
        <f t="shared" si="134"/>
        <v>0</v>
      </c>
      <c r="LSK26" s="192">
        <f t="shared" si="134"/>
        <v>0</v>
      </c>
      <c r="LSL26" s="192">
        <f t="shared" si="134"/>
        <v>0</v>
      </c>
      <c r="LSM26" s="192">
        <f t="shared" si="134"/>
        <v>0</v>
      </c>
      <c r="LSN26" s="192">
        <f t="shared" si="134"/>
        <v>0</v>
      </c>
      <c r="LSO26" s="192">
        <f t="shared" si="134"/>
        <v>0</v>
      </c>
      <c r="LSP26" s="192">
        <f t="shared" si="134"/>
        <v>0</v>
      </c>
      <c r="LSQ26" s="192">
        <f t="shared" si="134"/>
        <v>0</v>
      </c>
      <c r="LSR26" s="192">
        <f t="shared" si="134"/>
        <v>0</v>
      </c>
      <c r="LSS26" s="192">
        <f t="shared" si="134"/>
        <v>0</v>
      </c>
      <c r="LST26" s="192">
        <f t="shared" si="134"/>
        <v>0</v>
      </c>
      <c r="LSU26" s="192">
        <f t="shared" si="134"/>
        <v>0</v>
      </c>
      <c r="LSV26" s="192">
        <f t="shared" si="134"/>
        <v>0</v>
      </c>
      <c r="LSW26" s="192">
        <f t="shared" si="134"/>
        <v>0</v>
      </c>
      <c r="LSX26" s="192">
        <f t="shared" si="134"/>
        <v>0</v>
      </c>
      <c r="LSY26" s="192">
        <f t="shared" si="134"/>
        <v>0</v>
      </c>
      <c r="LSZ26" s="192">
        <f t="shared" si="134"/>
        <v>0</v>
      </c>
      <c r="LTA26" s="192">
        <f t="shared" si="134"/>
        <v>0</v>
      </c>
      <c r="LTB26" s="192">
        <f t="shared" si="134"/>
        <v>0</v>
      </c>
      <c r="LTC26" s="192">
        <f t="shared" si="134"/>
        <v>0</v>
      </c>
      <c r="LTD26" s="192">
        <f t="shared" si="134"/>
        <v>0</v>
      </c>
      <c r="LTE26" s="192">
        <f t="shared" si="134"/>
        <v>0</v>
      </c>
      <c r="LTF26" s="192">
        <f t="shared" si="134"/>
        <v>0</v>
      </c>
      <c r="LTG26" s="192">
        <f t="shared" si="134"/>
        <v>0</v>
      </c>
      <c r="LTH26" s="192">
        <f t="shared" si="134"/>
        <v>0</v>
      </c>
      <c r="LTI26" s="192">
        <f t="shared" si="134"/>
        <v>0</v>
      </c>
      <c r="LTJ26" s="192">
        <f t="shared" si="134"/>
        <v>0</v>
      </c>
      <c r="LTK26" s="192">
        <f t="shared" si="134"/>
        <v>0</v>
      </c>
      <c r="LTL26" s="192">
        <f t="shared" ref="LTL26:LVW26" si="135">SUM(LTL27:LTL31)</f>
        <v>0</v>
      </c>
      <c r="LTM26" s="192">
        <f t="shared" si="135"/>
        <v>0</v>
      </c>
      <c r="LTN26" s="192">
        <f t="shared" si="135"/>
        <v>0</v>
      </c>
      <c r="LTO26" s="192">
        <f t="shared" si="135"/>
        <v>0</v>
      </c>
      <c r="LTP26" s="192">
        <f t="shared" si="135"/>
        <v>0</v>
      </c>
      <c r="LTQ26" s="192">
        <f t="shared" si="135"/>
        <v>0</v>
      </c>
      <c r="LTR26" s="192">
        <f t="shared" si="135"/>
        <v>0</v>
      </c>
      <c r="LTS26" s="192">
        <f t="shared" si="135"/>
        <v>0</v>
      </c>
      <c r="LTT26" s="192">
        <f t="shared" si="135"/>
        <v>0</v>
      </c>
      <c r="LTU26" s="192">
        <f t="shared" si="135"/>
        <v>0</v>
      </c>
      <c r="LTV26" s="192">
        <f t="shared" si="135"/>
        <v>0</v>
      </c>
      <c r="LTW26" s="192">
        <f t="shared" si="135"/>
        <v>0</v>
      </c>
      <c r="LTX26" s="192">
        <f t="shared" si="135"/>
        <v>0</v>
      </c>
      <c r="LTY26" s="192">
        <f t="shared" si="135"/>
        <v>0</v>
      </c>
      <c r="LTZ26" s="192">
        <f t="shared" si="135"/>
        <v>0</v>
      </c>
      <c r="LUA26" s="192">
        <f t="shared" si="135"/>
        <v>0</v>
      </c>
      <c r="LUB26" s="192">
        <f t="shared" si="135"/>
        <v>0</v>
      </c>
      <c r="LUC26" s="192">
        <f t="shared" si="135"/>
        <v>0</v>
      </c>
      <c r="LUD26" s="192">
        <f t="shared" si="135"/>
        <v>0</v>
      </c>
      <c r="LUE26" s="192">
        <f t="shared" si="135"/>
        <v>0</v>
      </c>
      <c r="LUF26" s="192">
        <f t="shared" si="135"/>
        <v>0</v>
      </c>
      <c r="LUG26" s="192">
        <f t="shared" si="135"/>
        <v>0</v>
      </c>
      <c r="LUH26" s="192">
        <f t="shared" si="135"/>
        <v>0</v>
      </c>
      <c r="LUI26" s="192">
        <f t="shared" si="135"/>
        <v>0</v>
      </c>
      <c r="LUJ26" s="192">
        <f t="shared" si="135"/>
        <v>0</v>
      </c>
      <c r="LUK26" s="192">
        <f t="shared" si="135"/>
        <v>0</v>
      </c>
      <c r="LUL26" s="192">
        <f t="shared" si="135"/>
        <v>0</v>
      </c>
      <c r="LUM26" s="192">
        <f t="shared" si="135"/>
        <v>0</v>
      </c>
      <c r="LUN26" s="192">
        <f t="shared" si="135"/>
        <v>0</v>
      </c>
      <c r="LUO26" s="192">
        <f t="shared" si="135"/>
        <v>0</v>
      </c>
      <c r="LUP26" s="192">
        <f t="shared" si="135"/>
        <v>0</v>
      </c>
      <c r="LUQ26" s="192">
        <f t="shared" si="135"/>
        <v>0</v>
      </c>
      <c r="LUR26" s="192">
        <f t="shared" si="135"/>
        <v>0</v>
      </c>
      <c r="LUS26" s="192">
        <f t="shared" si="135"/>
        <v>0</v>
      </c>
      <c r="LUT26" s="192">
        <f t="shared" si="135"/>
        <v>0</v>
      </c>
      <c r="LUU26" s="192">
        <f t="shared" si="135"/>
        <v>0</v>
      </c>
      <c r="LUV26" s="192">
        <f t="shared" si="135"/>
        <v>0</v>
      </c>
      <c r="LUW26" s="192">
        <f t="shared" si="135"/>
        <v>0</v>
      </c>
      <c r="LUX26" s="192">
        <f t="shared" si="135"/>
        <v>0</v>
      </c>
      <c r="LUY26" s="192">
        <f t="shared" si="135"/>
        <v>0</v>
      </c>
      <c r="LUZ26" s="192">
        <f t="shared" si="135"/>
        <v>0</v>
      </c>
      <c r="LVA26" s="192">
        <f t="shared" si="135"/>
        <v>0</v>
      </c>
      <c r="LVB26" s="192">
        <f t="shared" si="135"/>
        <v>0</v>
      </c>
      <c r="LVC26" s="192">
        <f t="shared" si="135"/>
        <v>0</v>
      </c>
      <c r="LVD26" s="192">
        <f t="shared" si="135"/>
        <v>0</v>
      </c>
      <c r="LVE26" s="192">
        <f t="shared" si="135"/>
        <v>0</v>
      </c>
      <c r="LVF26" s="192">
        <f t="shared" si="135"/>
        <v>0</v>
      </c>
      <c r="LVG26" s="192">
        <f t="shared" si="135"/>
        <v>0</v>
      </c>
      <c r="LVH26" s="192">
        <f t="shared" si="135"/>
        <v>0</v>
      </c>
      <c r="LVI26" s="192">
        <f t="shared" si="135"/>
        <v>0</v>
      </c>
      <c r="LVJ26" s="192">
        <f t="shared" si="135"/>
        <v>0</v>
      </c>
      <c r="LVK26" s="192">
        <f t="shared" si="135"/>
        <v>0</v>
      </c>
      <c r="LVL26" s="192">
        <f t="shared" si="135"/>
        <v>0</v>
      </c>
      <c r="LVM26" s="192">
        <f t="shared" si="135"/>
        <v>0</v>
      </c>
      <c r="LVN26" s="192">
        <f t="shared" si="135"/>
        <v>0</v>
      </c>
      <c r="LVO26" s="192">
        <f t="shared" si="135"/>
        <v>0</v>
      </c>
      <c r="LVP26" s="192">
        <f t="shared" si="135"/>
        <v>0</v>
      </c>
      <c r="LVQ26" s="192">
        <f t="shared" si="135"/>
        <v>0</v>
      </c>
      <c r="LVR26" s="192">
        <f t="shared" si="135"/>
        <v>0</v>
      </c>
      <c r="LVS26" s="192">
        <f t="shared" si="135"/>
        <v>0</v>
      </c>
      <c r="LVT26" s="192">
        <f t="shared" si="135"/>
        <v>0</v>
      </c>
      <c r="LVU26" s="192">
        <f t="shared" si="135"/>
        <v>0</v>
      </c>
      <c r="LVV26" s="192">
        <f t="shared" si="135"/>
        <v>0</v>
      </c>
      <c r="LVW26" s="192">
        <f t="shared" si="135"/>
        <v>0</v>
      </c>
      <c r="LVX26" s="192">
        <f t="shared" ref="LVX26:LYI26" si="136">SUM(LVX27:LVX31)</f>
        <v>0</v>
      </c>
      <c r="LVY26" s="192">
        <f t="shared" si="136"/>
        <v>0</v>
      </c>
      <c r="LVZ26" s="192">
        <f t="shared" si="136"/>
        <v>0</v>
      </c>
      <c r="LWA26" s="192">
        <f t="shared" si="136"/>
        <v>0</v>
      </c>
      <c r="LWB26" s="192">
        <f t="shared" si="136"/>
        <v>0</v>
      </c>
      <c r="LWC26" s="192">
        <f t="shared" si="136"/>
        <v>0</v>
      </c>
      <c r="LWD26" s="192">
        <f t="shared" si="136"/>
        <v>0</v>
      </c>
      <c r="LWE26" s="192">
        <f t="shared" si="136"/>
        <v>0</v>
      </c>
      <c r="LWF26" s="192">
        <f t="shared" si="136"/>
        <v>0</v>
      </c>
      <c r="LWG26" s="192">
        <f t="shared" si="136"/>
        <v>0</v>
      </c>
      <c r="LWH26" s="192">
        <f t="shared" si="136"/>
        <v>0</v>
      </c>
      <c r="LWI26" s="192">
        <f t="shared" si="136"/>
        <v>0</v>
      </c>
      <c r="LWJ26" s="192">
        <f t="shared" si="136"/>
        <v>0</v>
      </c>
      <c r="LWK26" s="192">
        <f t="shared" si="136"/>
        <v>0</v>
      </c>
      <c r="LWL26" s="192">
        <f t="shared" si="136"/>
        <v>0</v>
      </c>
      <c r="LWM26" s="192">
        <f t="shared" si="136"/>
        <v>0</v>
      </c>
      <c r="LWN26" s="192">
        <f t="shared" si="136"/>
        <v>0</v>
      </c>
      <c r="LWO26" s="192">
        <f t="shared" si="136"/>
        <v>0</v>
      </c>
      <c r="LWP26" s="192">
        <f t="shared" si="136"/>
        <v>0</v>
      </c>
      <c r="LWQ26" s="192">
        <f t="shared" si="136"/>
        <v>0</v>
      </c>
      <c r="LWR26" s="192">
        <f t="shared" si="136"/>
        <v>0</v>
      </c>
      <c r="LWS26" s="192">
        <f t="shared" si="136"/>
        <v>0</v>
      </c>
      <c r="LWT26" s="192">
        <f t="shared" si="136"/>
        <v>0</v>
      </c>
      <c r="LWU26" s="192">
        <f t="shared" si="136"/>
        <v>0</v>
      </c>
      <c r="LWV26" s="192">
        <f t="shared" si="136"/>
        <v>0</v>
      </c>
      <c r="LWW26" s="192">
        <f t="shared" si="136"/>
        <v>0</v>
      </c>
      <c r="LWX26" s="192">
        <f t="shared" si="136"/>
        <v>0</v>
      </c>
      <c r="LWY26" s="192">
        <f t="shared" si="136"/>
        <v>0</v>
      </c>
      <c r="LWZ26" s="192">
        <f t="shared" si="136"/>
        <v>0</v>
      </c>
      <c r="LXA26" s="192">
        <f t="shared" si="136"/>
        <v>0</v>
      </c>
      <c r="LXB26" s="192">
        <f t="shared" si="136"/>
        <v>0</v>
      </c>
      <c r="LXC26" s="192">
        <f t="shared" si="136"/>
        <v>0</v>
      </c>
      <c r="LXD26" s="192">
        <f t="shared" si="136"/>
        <v>0</v>
      </c>
      <c r="LXE26" s="192">
        <f t="shared" si="136"/>
        <v>0</v>
      </c>
      <c r="LXF26" s="192">
        <f t="shared" si="136"/>
        <v>0</v>
      </c>
      <c r="LXG26" s="192">
        <f t="shared" si="136"/>
        <v>0</v>
      </c>
      <c r="LXH26" s="192">
        <f t="shared" si="136"/>
        <v>0</v>
      </c>
      <c r="LXI26" s="192">
        <f t="shared" si="136"/>
        <v>0</v>
      </c>
      <c r="LXJ26" s="192">
        <f t="shared" si="136"/>
        <v>0</v>
      </c>
      <c r="LXK26" s="192">
        <f t="shared" si="136"/>
        <v>0</v>
      </c>
      <c r="LXL26" s="192">
        <f t="shared" si="136"/>
        <v>0</v>
      </c>
      <c r="LXM26" s="192">
        <f t="shared" si="136"/>
        <v>0</v>
      </c>
      <c r="LXN26" s="192">
        <f t="shared" si="136"/>
        <v>0</v>
      </c>
      <c r="LXO26" s="192">
        <f t="shared" si="136"/>
        <v>0</v>
      </c>
      <c r="LXP26" s="192">
        <f t="shared" si="136"/>
        <v>0</v>
      </c>
      <c r="LXQ26" s="192">
        <f t="shared" si="136"/>
        <v>0</v>
      </c>
      <c r="LXR26" s="192">
        <f t="shared" si="136"/>
        <v>0</v>
      </c>
      <c r="LXS26" s="192">
        <f t="shared" si="136"/>
        <v>0</v>
      </c>
      <c r="LXT26" s="192">
        <f t="shared" si="136"/>
        <v>0</v>
      </c>
      <c r="LXU26" s="192">
        <f t="shared" si="136"/>
        <v>0</v>
      </c>
      <c r="LXV26" s="192">
        <f t="shared" si="136"/>
        <v>0</v>
      </c>
      <c r="LXW26" s="192">
        <f t="shared" si="136"/>
        <v>0</v>
      </c>
      <c r="LXX26" s="192">
        <f t="shared" si="136"/>
        <v>0</v>
      </c>
      <c r="LXY26" s="192">
        <f t="shared" si="136"/>
        <v>0</v>
      </c>
      <c r="LXZ26" s="192">
        <f t="shared" si="136"/>
        <v>0</v>
      </c>
      <c r="LYA26" s="192">
        <f t="shared" si="136"/>
        <v>0</v>
      </c>
      <c r="LYB26" s="192">
        <f t="shared" si="136"/>
        <v>0</v>
      </c>
      <c r="LYC26" s="192">
        <f t="shared" si="136"/>
        <v>0</v>
      </c>
      <c r="LYD26" s="192">
        <f t="shared" si="136"/>
        <v>0</v>
      </c>
      <c r="LYE26" s="192">
        <f t="shared" si="136"/>
        <v>0</v>
      </c>
      <c r="LYF26" s="192">
        <f t="shared" si="136"/>
        <v>0</v>
      </c>
      <c r="LYG26" s="192">
        <f t="shared" si="136"/>
        <v>0</v>
      </c>
      <c r="LYH26" s="192">
        <f t="shared" si="136"/>
        <v>0</v>
      </c>
      <c r="LYI26" s="192">
        <f t="shared" si="136"/>
        <v>0</v>
      </c>
      <c r="LYJ26" s="192">
        <f t="shared" ref="LYJ26:MAU26" si="137">SUM(LYJ27:LYJ31)</f>
        <v>0</v>
      </c>
      <c r="LYK26" s="192">
        <f t="shared" si="137"/>
        <v>0</v>
      </c>
      <c r="LYL26" s="192">
        <f t="shared" si="137"/>
        <v>0</v>
      </c>
      <c r="LYM26" s="192">
        <f t="shared" si="137"/>
        <v>0</v>
      </c>
      <c r="LYN26" s="192">
        <f t="shared" si="137"/>
        <v>0</v>
      </c>
      <c r="LYO26" s="192">
        <f t="shared" si="137"/>
        <v>0</v>
      </c>
      <c r="LYP26" s="192">
        <f t="shared" si="137"/>
        <v>0</v>
      </c>
      <c r="LYQ26" s="192">
        <f t="shared" si="137"/>
        <v>0</v>
      </c>
      <c r="LYR26" s="192">
        <f t="shared" si="137"/>
        <v>0</v>
      </c>
      <c r="LYS26" s="192">
        <f t="shared" si="137"/>
        <v>0</v>
      </c>
      <c r="LYT26" s="192">
        <f t="shared" si="137"/>
        <v>0</v>
      </c>
      <c r="LYU26" s="192">
        <f t="shared" si="137"/>
        <v>0</v>
      </c>
      <c r="LYV26" s="192">
        <f t="shared" si="137"/>
        <v>0</v>
      </c>
      <c r="LYW26" s="192">
        <f t="shared" si="137"/>
        <v>0</v>
      </c>
      <c r="LYX26" s="192">
        <f t="shared" si="137"/>
        <v>0</v>
      </c>
      <c r="LYY26" s="192">
        <f t="shared" si="137"/>
        <v>0</v>
      </c>
      <c r="LYZ26" s="192">
        <f t="shared" si="137"/>
        <v>0</v>
      </c>
      <c r="LZA26" s="192">
        <f t="shared" si="137"/>
        <v>0</v>
      </c>
      <c r="LZB26" s="192">
        <f t="shared" si="137"/>
        <v>0</v>
      </c>
      <c r="LZC26" s="192">
        <f t="shared" si="137"/>
        <v>0</v>
      </c>
      <c r="LZD26" s="192">
        <f t="shared" si="137"/>
        <v>0</v>
      </c>
      <c r="LZE26" s="192">
        <f t="shared" si="137"/>
        <v>0</v>
      </c>
      <c r="LZF26" s="192">
        <f t="shared" si="137"/>
        <v>0</v>
      </c>
      <c r="LZG26" s="192">
        <f t="shared" si="137"/>
        <v>0</v>
      </c>
      <c r="LZH26" s="192">
        <f t="shared" si="137"/>
        <v>0</v>
      </c>
      <c r="LZI26" s="192">
        <f t="shared" si="137"/>
        <v>0</v>
      </c>
      <c r="LZJ26" s="192">
        <f t="shared" si="137"/>
        <v>0</v>
      </c>
      <c r="LZK26" s="192">
        <f t="shared" si="137"/>
        <v>0</v>
      </c>
      <c r="LZL26" s="192">
        <f t="shared" si="137"/>
        <v>0</v>
      </c>
      <c r="LZM26" s="192">
        <f t="shared" si="137"/>
        <v>0</v>
      </c>
      <c r="LZN26" s="192">
        <f t="shared" si="137"/>
        <v>0</v>
      </c>
      <c r="LZO26" s="192">
        <f t="shared" si="137"/>
        <v>0</v>
      </c>
      <c r="LZP26" s="192">
        <f t="shared" si="137"/>
        <v>0</v>
      </c>
      <c r="LZQ26" s="192">
        <f t="shared" si="137"/>
        <v>0</v>
      </c>
      <c r="LZR26" s="192">
        <f t="shared" si="137"/>
        <v>0</v>
      </c>
      <c r="LZS26" s="192">
        <f t="shared" si="137"/>
        <v>0</v>
      </c>
      <c r="LZT26" s="192">
        <f t="shared" si="137"/>
        <v>0</v>
      </c>
      <c r="LZU26" s="192">
        <f t="shared" si="137"/>
        <v>0</v>
      </c>
      <c r="LZV26" s="192">
        <f t="shared" si="137"/>
        <v>0</v>
      </c>
      <c r="LZW26" s="192">
        <f t="shared" si="137"/>
        <v>0</v>
      </c>
      <c r="LZX26" s="192">
        <f t="shared" si="137"/>
        <v>0</v>
      </c>
      <c r="LZY26" s="192">
        <f t="shared" si="137"/>
        <v>0</v>
      </c>
      <c r="LZZ26" s="192">
        <f t="shared" si="137"/>
        <v>0</v>
      </c>
      <c r="MAA26" s="192">
        <f t="shared" si="137"/>
        <v>0</v>
      </c>
      <c r="MAB26" s="192">
        <f t="shared" si="137"/>
        <v>0</v>
      </c>
      <c r="MAC26" s="192">
        <f t="shared" si="137"/>
        <v>0</v>
      </c>
      <c r="MAD26" s="192">
        <f t="shared" si="137"/>
        <v>0</v>
      </c>
      <c r="MAE26" s="192">
        <f t="shared" si="137"/>
        <v>0</v>
      </c>
      <c r="MAF26" s="192">
        <f t="shared" si="137"/>
        <v>0</v>
      </c>
      <c r="MAG26" s="192">
        <f t="shared" si="137"/>
        <v>0</v>
      </c>
      <c r="MAH26" s="192">
        <f t="shared" si="137"/>
        <v>0</v>
      </c>
      <c r="MAI26" s="192">
        <f t="shared" si="137"/>
        <v>0</v>
      </c>
      <c r="MAJ26" s="192">
        <f t="shared" si="137"/>
        <v>0</v>
      </c>
      <c r="MAK26" s="192">
        <f t="shared" si="137"/>
        <v>0</v>
      </c>
      <c r="MAL26" s="192">
        <f t="shared" si="137"/>
        <v>0</v>
      </c>
      <c r="MAM26" s="192">
        <f t="shared" si="137"/>
        <v>0</v>
      </c>
      <c r="MAN26" s="192">
        <f t="shared" si="137"/>
        <v>0</v>
      </c>
      <c r="MAO26" s="192">
        <f t="shared" si="137"/>
        <v>0</v>
      </c>
      <c r="MAP26" s="192">
        <f t="shared" si="137"/>
        <v>0</v>
      </c>
      <c r="MAQ26" s="192">
        <f t="shared" si="137"/>
        <v>0</v>
      </c>
      <c r="MAR26" s="192">
        <f t="shared" si="137"/>
        <v>0</v>
      </c>
      <c r="MAS26" s="192">
        <f t="shared" si="137"/>
        <v>0</v>
      </c>
      <c r="MAT26" s="192">
        <f t="shared" si="137"/>
        <v>0</v>
      </c>
      <c r="MAU26" s="192">
        <f t="shared" si="137"/>
        <v>0</v>
      </c>
      <c r="MAV26" s="192">
        <f t="shared" ref="MAV26:MDG26" si="138">SUM(MAV27:MAV31)</f>
        <v>0</v>
      </c>
      <c r="MAW26" s="192">
        <f t="shared" si="138"/>
        <v>0</v>
      </c>
      <c r="MAX26" s="192">
        <f t="shared" si="138"/>
        <v>0</v>
      </c>
      <c r="MAY26" s="192">
        <f t="shared" si="138"/>
        <v>0</v>
      </c>
      <c r="MAZ26" s="192">
        <f t="shared" si="138"/>
        <v>0</v>
      </c>
      <c r="MBA26" s="192">
        <f t="shared" si="138"/>
        <v>0</v>
      </c>
      <c r="MBB26" s="192">
        <f t="shared" si="138"/>
        <v>0</v>
      </c>
      <c r="MBC26" s="192">
        <f t="shared" si="138"/>
        <v>0</v>
      </c>
      <c r="MBD26" s="192">
        <f t="shared" si="138"/>
        <v>0</v>
      </c>
      <c r="MBE26" s="192">
        <f t="shared" si="138"/>
        <v>0</v>
      </c>
      <c r="MBF26" s="192">
        <f t="shared" si="138"/>
        <v>0</v>
      </c>
      <c r="MBG26" s="192">
        <f t="shared" si="138"/>
        <v>0</v>
      </c>
      <c r="MBH26" s="192">
        <f t="shared" si="138"/>
        <v>0</v>
      </c>
      <c r="MBI26" s="192">
        <f t="shared" si="138"/>
        <v>0</v>
      </c>
      <c r="MBJ26" s="192">
        <f t="shared" si="138"/>
        <v>0</v>
      </c>
      <c r="MBK26" s="192">
        <f t="shared" si="138"/>
        <v>0</v>
      </c>
      <c r="MBL26" s="192">
        <f t="shared" si="138"/>
        <v>0</v>
      </c>
      <c r="MBM26" s="192">
        <f t="shared" si="138"/>
        <v>0</v>
      </c>
      <c r="MBN26" s="192">
        <f t="shared" si="138"/>
        <v>0</v>
      </c>
      <c r="MBO26" s="192">
        <f t="shared" si="138"/>
        <v>0</v>
      </c>
      <c r="MBP26" s="192">
        <f t="shared" si="138"/>
        <v>0</v>
      </c>
      <c r="MBQ26" s="192">
        <f t="shared" si="138"/>
        <v>0</v>
      </c>
      <c r="MBR26" s="192">
        <f t="shared" si="138"/>
        <v>0</v>
      </c>
      <c r="MBS26" s="192">
        <f t="shared" si="138"/>
        <v>0</v>
      </c>
      <c r="MBT26" s="192">
        <f t="shared" si="138"/>
        <v>0</v>
      </c>
      <c r="MBU26" s="192">
        <f t="shared" si="138"/>
        <v>0</v>
      </c>
      <c r="MBV26" s="192">
        <f t="shared" si="138"/>
        <v>0</v>
      </c>
      <c r="MBW26" s="192">
        <f t="shared" si="138"/>
        <v>0</v>
      </c>
      <c r="MBX26" s="192">
        <f t="shared" si="138"/>
        <v>0</v>
      </c>
      <c r="MBY26" s="192">
        <f t="shared" si="138"/>
        <v>0</v>
      </c>
      <c r="MBZ26" s="192">
        <f t="shared" si="138"/>
        <v>0</v>
      </c>
      <c r="MCA26" s="192">
        <f t="shared" si="138"/>
        <v>0</v>
      </c>
      <c r="MCB26" s="192">
        <f t="shared" si="138"/>
        <v>0</v>
      </c>
      <c r="MCC26" s="192">
        <f t="shared" si="138"/>
        <v>0</v>
      </c>
      <c r="MCD26" s="192">
        <f t="shared" si="138"/>
        <v>0</v>
      </c>
      <c r="MCE26" s="192">
        <f t="shared" si="138"/>
        <v>0</v>
      </c>
      <c r="MCF26" s="192">
        <f t="shared" si="138"/>
        <v>0</v>
      </c>
      <c r="MCG26" s="192">
        <f t="shared" si="138"/>
        <v>0</v>
      </c>
      <c r="MCH26" s="192">
        <f t="shared" si="138"/>
        <v>0</v>
      </c>
      <c r="MCI26" s="192">
        <f t="shared" si="138"/>
        <v>0</v>
      </c>
      <c r="MCJ26" s="192">
        <f t="shared" si="138"/>
        <v>0</v>
      </c>
      <c r="MCK26" s="192">
        <f t="shared" si="138"/>
        <v>0</v>
      </c>
      <c r="MCL26" s="192">
        <f t="shared" si="138"/>
        <v>0</v>
      </c>
      <c r="MCM26" s="192">
        <f t="shared" si="138"/>
        <v>0</v>
      </c>
      <c r="MCN26" s="192">
        <f t="shared" si="138"/>
        <v>0</v>
      </c>
      <c r="MCO26" s="192">
        <f t="shared" si="138"/>
        <v>0</v>
      </c>
      <c r="MCP26" s="192">
        <f t="shared" si="138"/>
        <v>0</v>
      </c>
      <c r="MCQ26" s="192">
        <f t="shared" si="138"/>
        <v>0</v>
      </c>
      <c r="MCR26" s="192">
        <f t="shared" si="138"/>
        <v>0</v>
      </c>
      <c r="MCS26" s="192">
        <f t="shared" si="138"/>
        <v>0</v>
      </c>
      <c r="MCT26" s="192">
        <f t="shared" si="138"/>
        <v>0</v>
      </c>
      <c r="MCU26" s="192">
        <f t="shared" si="138"/>
        <v>0</v>
      </c>
      <c r="MCV26" s="192">
        <f t="shared" si="138"/>
        <v>0</v>
      </c>
      <c r="MCW26" s="192">
        <f t="shared" si="138"/>
        <v>0</v>
      </c>
      <c r="MCX26" s="192">
        <f t="shared" si="138"/>
        <v>0</v>
      </c>
      <c r="MCY26" s="192">
        <f t="shared" si="138"/>
        <v>0</v>
      </c>
      <c r="MCZ26" s="192">
        <f t="shared" si="138"/>
        <v>0</v>
      </c>
      <c r="MDA26" s="192">
        <f t="shared" si="138"/>
        <v>0</v>
      </c>
      <c r="MDB26" s="192">
        <f t="shared" si="138"/>
        <v>0</v>
      </c>
      <c r="MDC26" s="192">
        <f t="shared" si="138"/>
        <v>0</v>
      </c>
      <c r="MDD26" s="192">
        <f t="shared" si="138"/>
        <v>0</v>
      </c>
      <c r="MDE26" s="192">
        <f t="shared" si="138"/>
        <v>0</v>
      </c>
      <c r="MDF26" s="192">
        <f t="shared" si="138"/>
        <v>0</v>
      </c>
      <c r="MDG26" s="192">
        <f t="shared" si="138"/>
        <v>0</v>
      </c>
      <c r="MDH26" s="192">
        <f t="shared" ref="MDH26:MFS26" si="139">SUM(MDH27:MDH31)</f>
        <v>0</v>
      </c>
      <c r="MDI26" s="192">
        <f t="shared" si="139"/>
        <v>0</v>
      </c>
      <c r="MDJ26" s="192">
        <f t="shared" si="139"/>
        <v>0</v>
      </c>
      <c r="MDK26" s="192">
        <f t="shared" si="139"/>
        <v>0</v>
      </c>
      <c r="MDL26" s="192">
        <f t="shared" si="139"/>
        <v>0</v>
      </c>
      <c r="MDM26" s="192">
        <f t="shared" si="139"/>
        <v>0</v>
      </c>
      <c r="MDN26" s="192">
        <f t="shared" si="139"/>
        <v>0</v>
      </c>
      <c r="MDO26" s="192">
        <f t="shared" si="139"/>
        <v>0</v>
      </c>
      <c r="MDP26" s="192">
        <f t="shared" si="139"/>
        <v>0</v>
      </c>
      <c r="MDQ26" s="192">
        <f t="shared" si="139"/>
        <v>0</v>
      </c>
      <c r="MDR26" s="192">
        <f t="shared" si="139"/>
        <v>0</v>
      </c>
      <c r="MDS26" s="192">
        <f t="shared" si="139"/>
        <v>0</v>
      </c>
      <c r="MDT26" s="192">
        <f t="shared" si="139"/>
        <v>0</v>
      </c>
      <c r="MDU26" s="192">
        <f t="shared" si="139"/>
        <v>0</v>
      </c>
      <c r="MDV26" s="192">
        <f t="shared" si="139"/>
        <v>0</v>
      </c>
      <c r="MDW26" s="192">
        <f t="shared" si="139"/>
        <v>0</v>
      </c>
      <c r="MDX26" s="192">
        <f t="shared" si="139"/>
        <v>0</v>
      </c>
      <c r="MDY26" s="192">
        <f t="shared" si="139"/>
        <v>0</v>
      </c>
      <c r="MDZ26" s="192">
        <f t="shared" si="139"/>
        <v>0</v>
      </c>
      <c r="MEA26" s="192">
        <f t="shared" si="139"/>
        <v>0</v>
      </c>
      <c r="MEB26" s="192">
        <f t="shared" si="139"/>
        <v>0</v>
      </c>
      <c r="MEC26" s="192">
        <f t="shared" si="139"/>
        <v>0</v>
      </c>
      <c r="MED26" s="192">
        <f t="shared" si="139"/>
        <v>0</v>
      </c>
      <c r="MEE26" s="192">
        <f t="shared" si="139"/>
        <v>0</v>
      </c>
      <c r="MEF26" s="192">
        <f t="shared" si="139"/>
        <v>0</v>
      </c>
      <c r="MEG26" s="192">
        <f t="shared" si="139"/>
        <v>0</v>
      </c>
      <c r="MEH26" s="192">
        <f t="shared" si="139"/>
        <v>0</v>
      </c>
      <c r="MEI26" s="192">
        <f t="shared" si="139"/>
        <v>0</v>
      </c>
      <c r="MEJ26" s="192">
        <f t="shared" si="139"/>
        <v>0</v>
      </c>
      <c r="MEK26" s="192">
        <f t="shared" si="139"/>
        <v>0</v>
      </c>
      <c r="MEL26" s="192">
        <f t="shared" si="139"/>
        <v>0</v>
      </c>
      <c r="MEM26" s="192">
        <f t="shared" si="139"/>
        <v>0</v>
      </c>
      <c r="MEN26" s="192">
        <f t="shared" si="139"/>
        <v>0</v>
      </c>
      <c r="MEO26" s="192">
        <f t="shared" si="139"/>
        <v>0</v>
      </c>
      <c r="MEP26" s="192">
        <f t="shared" si="139"/>
        <v>0</v>
      </c>
      <c r="MEQ26" s="192">
        <f t="shared" si="139"/>
        <v>0</v>
      </c>
      <c r="MER26" s="192">
        <f t="shared" si="139"/>
        <v>0</v>
      </c>
      <c r="MES26" s="192">
        <f t="shared" si="139"/>
        <v>0</v>
      </c>
      <c r="MET26" s="192">
        <f t="shared" si="139"/>
        <v>0</v>
      </c>
      <c r="MEU26" s="192">
        <f t="shared" si="139"/>
        <v>0</v>
      </c>
      <c r="MEV26" s="192">
        <f t="shared" si="139"/>
        <v>0</v>
      </c>
      <c r="MEW26" s="192">
        <f t="shared" si="139"/>
        <v>0</v>
      </c>
      <c r="MEX26" s="192">
        <f t="shared" si="139"/>
        <v>0</v>
      </c>
      <c r="MEY26" s="192">
        <f t="shared" si="139"/>
        <v>0</v>
      </c>
      <c r="MEZ26" s="192">
        <f t="shared" si="139"/>
        <v>0</v>
      </c>
      <c r="MFA26" s="192">
        <f t="shared" si="139"/>
        <v>0</v>
      </c>
      <c r="MFB26" s="192">
        <f t="shared" si="139"/>
        <v>0</v>
      </c>
      <c r="MFC26" s="192">
        <f t="shared" si="139"/>
        <v>0</v>
      </c>
      <c r="MFD26" s="192">
        <f t="shared" si="139"/>
        <v>0</v>
      </c>
      <c r="MFE26" s="192">
        <f t="shared" si="139"/>
        <v>0</v>
      </c>
      <c r="MFF26" s="192">
        <f t="shared" si="139"/>
        <v>0</v>
      </c>
      <c r="MFG26" s="192">
        <f t="shared" si="139"/>
        <v>0</v>
      </c>
      <c r="MFH26" s="192">
        <f t="shared" si="139"/>
        <v>0</v>
      </c>
      <c r="MFI26" s="192">
        <f t="shared" si="139"/>
        <v>0</v>
      </c>
      <c r="MFJ26" s="192">
        <f t="shared" si="139"/>
        <v>0</v>
      </c>
      <c r="MFK26" s="192">
        <f t="shared" si="139"/>
        <v>0</v>
      </c>
      <c r="MFL26" s="192">
        <f t="shared" si="139"/>
        <v>0</v>
      </c>
      <c r="MFM26" s="192">
        <f t="shared" si="139"/>
        <v>0</v>
      </c>
      <c r="MFN26" s="192">
        <f t="shared" si="139"/>
        <v>0</v>
      </c>
      <c r="MFO26" s="192">
        <f t="shared" si="139"/>
        <v>0</v>
      </c>
      <c r="MFP26" s="192">
        <f t="shared" si="139"/>
        <v>0</v>
      </c>
      <c r="MFQ26" s="192">
        <f t="shared" si="139"/>
        <v>0</v>
      </c>
      <c r="MFR26" s="192">
        <f t="shared" si="139"/>
        <v>0</v>
      </c>
      <c r="MFS26" s="192">
        <f t="shared" si="139"/>
        <v>0</v>
      </c>
      <c r="MFT26" s="192">
        <f t="shared" ref="MFT26:MIE26" si="140">SUM(MFT27:MFT31)</f>
        <v>0</v>
      </c>
      <c r="MFU26" s="192">
        <f t="shared" si="140"/>
        <v>0</v>
      </c>
      <c r="MFV26" s="192">
        <f t="shared" si="140"/>
        <v>0</v>
      </c>
      <c r="MFW26" s="192">
        <f t="shared" si="140"/>
        <v>0</v>
      </c>
      <c r="MFX26" s="192">
        <f t="shared" si="140"/>
        <v>0</v>
      </c>
      <c r="MFY26" s="192">
        <f t="shared" si="140"/>
        <v>0</v>
      </c>
      <c r="MFZ26" s="192">
        <f t="shared" si="140"/>
        <v>0</v>
      </c>
      <c r="MGA26" s="192">
        <f t="shared" si="140"/>
        <v>0</v>
      </c>
      <c r="MGB26" s="192">
        <f t="shared" si="140"/>
        <v>0</v>
      </c>
      <c r="MGC26" s="192">
        <f t="shared" si="140"/>
        <v>0</v>
      </c>
      <c r="MGD26" s="192">
        <f t="shared" si="140"/>
        <v>0</v>
      </c>
      <c r="MGE26" s="192">
        <f t="shared" si="140"/>
        <v>0</v>
      </c>
      <c r="MGF26" s="192">
        <f t="shared" si="140"/>
        <v>0</v>
      </c>
      <c r="MGG26" s="192">
        <f t="shared" si="140"/>
        <v>0</v>
      </c>
      <c r="MGH26" s="192">
        <f t="shared" si="140"/>
        <v>0</v>
      </c>
      <c r="MGI26" s="192">
        <f t="shared" si="140"/>
        <v>0</v>
      </c>
      <c r="MGJ26" s="192">
        <f t="shared" si="140"/>
        <v>0</v>
      </c>
      <c r="MGK26" s="192">
        <f t="shared" si="140"/>
        <v>0</v>
      </c>
      <c r="MGL26" s="192">
        <f t="shared" si="140"/>
        <v>0</v>
      </c>
      <c r="MGM26" s="192">
        <f t="shared" si="140"/>
        <v>0</v>
      </c>
      <c r="MGN26" s="192">
        <f t="shared" si="140"/>
        <v>0</v>
      </c>
      <c r="MGO26" s="192">
        <f t="shared" si="140"/>
        <v>0</v>
      </c>
      <c r="MGP26" s="192">
        <f t="shared" si="140"/>
        <v>0</v>
      </c>
      <c r="MGQ26" s="192">
        <f t="shared" si="140"/>
        <v>0</v>
      </c>
      <c r="MGR26" s="192">
        <f t="shared" si="140"/>
        <v>0</v>
      </c>
      <c r="MGS26" s="192">
        <f t="shared" si="140"/>
        <v>0</v>
      </c>
      <c r="MGT26" s="192">
        <f t="shared" si="140"/>
        <v>0</v>
      </c>
      <c r="MGU26" s="192">
        <f t="shared" si="140"/>
        <v>0</v>
      </c>
      <c r="MGV26" s="192">
        <f t="shared" si="140"/>
        <v>0</v>
      </c>
      <c r="MGW26" s="192">
        <f t="shared" si="140"/>
        <v>0</v>
      </c>
      <c r="MGX26" s="192">
        <f t="shared" si="140"/>
        <v>0</v>
      </c>
      <c r="MGY26" s="192">
        <f t="shared" si="140"/>
        <v>0</v>
      </c>
      <c r="MGZ26" s="192">
        <f t="shared" si="140"/>
        <v>0</v>
      </c>
      <c r="MHA26" s="192">
        <f t="shared" si="140"/>
        <v>0</v>
      </c>
      <c r="MHB26" s="192">
        <f t="shared" si="140"/>
        <v>0</v>
      </c>
      <c r="MHC26" s="192">
        <f t="shared" si="140"/>
        <v>0</v>
      </c>
      <c r="MHD26" s="192">
        <f t="shared" si="140"/>
        <v>0</v>
      </c>
      <c r="MHE26" s="192">
        <f t="shared" si="140"/>
        <v>0</v>
      </c>
      <c r="MHF26" s="192">
        <f t="shared" si="140"/>
        <v>0</v>
      </c>
      <c r="MHG26" s="192">
        <f t="shared" si="140"/>
        <v>0</v>
      </c>
      <c r="MHH26" s="192">
        <f t="shared" si="140"/>
        <v>0</v>
      </c>
      <c r="MHI26" s="192">
        <f t="shared" si="140"/>
        <v>0</v>
      </c>
      <c r="MHJ26" s="192">
        <f t="shared" si="140"/>
        <v>0</v>
      </c>
      <c r="MHK26" s="192">
        <f t="shared" si="140"/>
        <v>0</v>
      </c>
      <c r="MHL26" s="192">
        <f t="shared" si="140"/>
        <v>0</v>
      </c>
      <c r="MHM26" s="192">
        <f t="shared" si="140"/>
        <v>0</v>
      </c>
      <c r="MHN26" s="192">
        <f t="shared" si="140"/>
        <v>0</v>
      </c>
      <c r="MHO26" s="192">
        <f t="shared" si="140"/>
        <v>0</v>
      </c>
      <c r="MHP26" s="192">
        <f t="shared" si="140"/>
        <v>0</v>
      </c>
      <c r="MHQ26" s="192">
        <f t="shared" si="140"/>
        <v>0</v>
      </c>
      <c r="MHR26" s="192">
        <f t="shared" si="140"/>
        <v>0</v>
      </c>
      <c r="MHS26" s="192">
        <f t="shared" si="140"/>
        <v>0</v>
      </c>
      <c r="MHT26" s="192">
        <f t="shared" si="140"/>
        <v>0</v>
      </c>
      <c r="MHU26" s="192">
        <f t="shared" si="140"/>
        <v>0</v>
      </c>
      <c r="MHV26" s="192">
        <f t="shared" si="140"/>
        <v>0</v>
      </c>
      <c r="MHW26" s="192">
        <f t="shared" si="140"/>
        <v>0</v>
      </c>
      <c r="MHX26" s="192">
        <f t="shared" si="140"/>
        <v>0</v>
      </c>
      <c r="MHY26" s="192">
        <f t="shared" si="140"/>
        <v>0</v>
      </c>
      <c r="MHZ26" s="192">
        <f t="shared" si="140"/>
        <v>0</v>
      </c>
      <c r="MIA26" s="192">
        <f t="shared" si="140"/>
        <v>0</v>
      </c>
      <c r="MIB26" s="192">
        <f t="shared" si="140"/>
        <v>0</v>
      </c>
      <c r="MIC26" s="192">
        <f t="shared" si="140"/>
        <v>0</v>
      </c>
      <c r="MID26" s="192">
        <f t="shared" si="140"/>
        <v>0</v>
      </c>
      <c r="MIE26" s="192">
        <f t="shared" si="140"/>
        <v>0</v>
      </c>
      <c r="MIF26" s="192">
        <f t="shared" ref="MIF26:MKQ26" si="141">SUM(MIF27:MIF31)</f>
        <v>0</v>
      </c>
      <c r="MIG26" s="192">
        <f t="shared" si="141"/>
        <v>0</v>
      </c>
      <c r="MIH26" s="192">
        <f t="shared" si="141"/>
        <v>0</v>
      </c>
      <c r="MII26" s="192">
        <f t="shared" si="141"/>
        <v>0</v>
      </c>
      <c r="MIJ26" s="192">
        <f t="shared" si="141"/>
        <v>0</v>
      </c>
      <c r="MIK26" s="192">
        <f t="shared" si="141"/>
        <v>0</v>
      </c>
      <c r="MIL26" s="192">
        <f t="shared" si="141"/>
        <v>0</v>
      </c>
      <c r="MIM26" s="192">
        <f t="shared" si="141"/>
        <v>0</v>
      </c>
      <c r="MIN26" s="192">
        <f t="shared" si="141"/>
        <v>0</v>
      </c>
      <c r="MIO26" s="192">
        <f t="shared" si="141"/>
        <v>0</v>
      </c>
      <c r="MIP26" s="192">
        <f t="shared" si="141"/>
        <v>0</v>
      </c>
      <c r="MIQ26" s="192">
        <f t="shared" si="141"/>
        <v>0</v>
      </c>
      <c r="MIR26" s="192">
        <f t="shared" si="141"/>
        <v>0</v>
      </c>
      <c r="MIS26" s="192">
        <f t="shared" si="141"/>
        <v>0</v>
      </c>
      <c r="MIT26" s="192">
        <f t="shared" si="141"/>
        <v>0</v>
      </c>
      <c r="MIU26" s="192">
        <f t="shared" si="141"/>
        <v>0</v>
      </c>
      <c r="MIV26" s="192">
        <f t="shared" si="141"/>
        <v>0</v>
      </c>
      <c r="MIW26" s="192">
        <f t="shared" si="141"/>
        <v>0</v>
      </c>
      <c r="MIX26" s="192">
        <f t="shared" si="141"/>
        <v>0</v>
      </c>
      <c r="MIY26" s="192">
        <f t="shared" si="141"/>
        <v>0</v>
      </c>
      <c r="MIZ26" s="192">
        <f t="shared" si="141"/>
        <v>0</v>
      </c>
      <c r="MJA26" s="192">
        <f t="shared" si="141"/>
        <v>0</v>
      </c>
      <c r="MJB26" s="192">
        <f t="shared" si="141"/>
        <v>0</v>
      </c>
      <c r="MJC26" s="192">
        <f t="shared" si="141"/>
        <v>0</v>
      </c>
      <c r="MJD26" s="192">
        <f t="shared" si="141"/>
        <v>0</v>
      </c>
      <c r="MJE26" s="192">
        <f t="shared" si="141"/>
        <v>0</v>
      </c>
      <c r="MJF26" s="192">
        <f t="shared" si="141"/>
        <v>0</v>
      </c>
      <c r="MJG26" s="192">
        <f t="shared" si="141"/>
        <v>0</v>
      </c>
      <c r="MJH26" s="192">
        <f t="shared" si="141"/>
        <v>0</v>
      </c>
      <c r="MJI26" s="192">
        <f t="shared" si="141"/>
        <v>0</v>
      </c>
      <c r="MJJ26" s="192">
        <f t="shared" si="141"/>
        <v>0</v>
      </c>
      <c r="MJK26" s="192">
        <f t="shared" si="141"/>
        <v>0</v>
      </c>
      <c r="MJL26" s="192">
        <f t="shared" si="141"/>
        <v>0</v>
      </c>
      <c r="MJM26" s="192">
        <f t="shared" si="141"/>
        <v>0</v>
      </c>
      <c r="MJN26" s="192">
        <f t="shared" si="141"/>
        <v>0</v>
      </c>
      <c r="MJO26" s="192">
        <f t="shared" si="141"/>
        <v>0</v>
      </c>
      <c r="MJP26" s="192">
        <f t="shared" si="141"/>
        <v>0</v>
      </c>
      <c r="MJQ26" s="192">
        <f t="shared" si="141"/>
        <v>0</v>
      </c>
      <c r="MJR26" s="192">
        <f t="shared" si="141"/>
        <v>0</v>
      </c>
      <c r="MJS26" s="192">
        <f t="shared" si="141"/>
        <v>0</v>
      </c>
      <c r="MJT26" s="192">
        <f t="shared" si="141"/>
        <v>0</v>
      </c>
      <c r="MJU26" s="192">
        <f t="shared" si="141"/>
        <v>0</v>
      </c>
      <c r="MJV26" s="192">
        <f t="shared" si="141"/>
        <v>0</v>
      </c>
      <c r="MJW26" s="192">
        <f t="shared" si="141"/>
        <v>0</v>
      </c>
      <c r="MJX26" s="192">
        <f t="shared" si="141"/>
        <v>0</v>
      </c>
      <c r="MJY26" s="192">
        <f t="shared" si="141"/>
        <v>0</v>
      </c>
      <c r="MJZ26" s="192">
        <f t="shared" si="141"/>
        <v>0</v>
      </c>
      <c r="MKA26" s="192">
        <f t="shared" si="141"/>
        <v>0</v>
      </c>
      <c r="MKB26" s="192">
        <f t="shared" si="141"/>
        <v>0</v>
      </c>
      <c r="MKC26" s="192">
        <f t="shared" si="141"/>
        <v>0</v>
      </c>
      <c r="MKD26" s="192">
        <f t="shared" si="141"/>
        <v>0</v>
      </c>
      <c r="MKE26" s="192">
        <f t="shared" si="141"/>
        <v>0</v>
      </c>
      <c r="MKF26" s="192">
        <f t="shared" si="141"/>
        <v>0</v>
      </c>
      <c r="MKG26" s="192">
        <f t="shared" si="141"/>
        <v>0</v>
      </c>
      <c r="MKH26" s="192">
        <f t="shared" si="141"/>
        <v>0</v>
      </c>
      <c r="MKI26" s="192">
        <f t="shared" si="141"/>
        <v>0</v>
      </c>
      <c r="MKJ26" s="192">
        <f t="shared" si="141"/>
        <v>0</v>
      </c>
      <c r="MKK26" s="192">
        <f t="shared" si="141"/>
        <v>0</v>
      </c>
      <c r="MKL26" s="192">
        <f t="shared" si="141"/>
        <v>0</v>
      </c>
      <c r="MKM26" s="192">
        <f t="shared" si="141"/>
        <v>0</v>
      </c>
      <c r="MKN26" s="192">
        <f t="shared" si="141"/>
        <v>0</v>
      </c>
      <c r="MKO26" s="192">
        <f t="shared" si="141"/>
        <v>0</v>
      </c>
      <c r="MKP26" s="192">
        <f t="shared" si="141"/>
        <v>0</v>
      </c>
      <c r="MKQ26" s="192">
        <f t="shared" si="141"/>
        <v>0</v>
      </c>
      <c r="MKR26" s="192">
        <f t="shared" ref="MKR26:MNC26" si="142">SUM(MKR27:MKR31)</f>
        <v>0</v>
      </c>
      <c r="MKS26" s="192">
        <f t="shared" si="142"/>
        <v>0</v>
      </c>
      <c r="MKT26" s="192">
        <f t="shared" si="142"/>
        <v>0</v>
      </c>
      <c r="MKU26" s="192">
        <f t="shared" si="142"/>
        <v>0</v>
      </c>
      <c r="MKV26" s="192">
        <f t="shared" si="142"/>
        <v>0</v>
      </c>
      <c r="MKW26" s="192">
        <f t="shared" si="142"/>
        <v>0</v>
      </c>
      <c r="MKX26" s="192">
        <f t="shared" si="142"/>
        <v>0</v>
      </c>
      <c r="MKY26" s="192">
        <f t="shared" si="142"/>
        <v>0</v>
      </c>
      <c r="MKZ26" s="192">
        <f t="shared" si="142"/>
        <v>0</v>
      </c>
      <c r="MLA26" s="192">
        <f t="shared" si="142"/>
        <v>0</v>
      </c>
      <c r="MLB26" s="192">
        <f t="shared" si="142"/>
        <v>0</v>
      </c>
      <c r="MLC26" s="192">
        <f t="shared" si="142"/>
        <v>0</v>
      </c>
      <c r="MLD26" s="192">
        <f t="shared" si="142"/>
        <v>0</v>
      </c>
      <c r="MLE26" s="192">
        <f t="shared" si="142"/>
        <v>0</v>
      </c>
      <c r="MLF26" s="192">
        <f t="shared" si="142"/>
        <v>0</v>
      </c>
      <c r="MLG26" s="192">
        <f t="shared" si="142"/>
        <v>0</v>
      </c>
      <c r="MLH26" s="192">
        <f t="shared" si="142"/>
        <v>0</v>
      </c>
      <c r="MLI26" s="192">
        <f t="shared" si="142"/>
        <v>0</v>
      </c>
      <c r="MLJ26" s="192">
        <f t="shared" si="142"/>
        <v>0</v>
      </c>
      <c r="MLK26" s="192">
        <f t="shared" si="142"/>
        <v>0</v>
      </c>
      <c r="MLL26" s="192">
        <f t="shared" si="142"/>
        <v>0</v>
      </c>
      <c r="MLM26" s="192">
        <f t="shared" si="142"/>
        <v>0</v>
      </c>
      <c r="MLN26" s="192">
        <f t="shared" si="142"/>
        <v>0</v>
      </c>
      <c r="MLO26" s="192">
        <f t="shared" si="142"/>
        <v>0</v>
      </c>
      <c r="MLP26" s="192">
        <f t="shared" si="142"/>
        <v>0</v>
      </c>
      <c r="MLQ26" s="192">
        <f t="shared" si="142"/>
        <v>0</v>
      </c>
      <c r="MLR26" s="192">
        <f t="shared" si="142"/>
        <v>0</v>
      </c>
      <c r="MLS26" s="192">
        <f t="shared" si="142"/>
        <v>0</v>
      </c>
      <c r="MLT26" s="192">
        <f t="shared" si="142"/>
        <v>0</v>
      </c>
      <c r="MLU26" s="192">
        <f t="shared" si="142"/>
        <v>0</v>
      </c>
      <c r="MLV26" s="192">
        <f t="shared" si="142"/>
        <v>0</v>
      </c>
      <c r="MLW26" s="192">
        <f t="shared" si="142"/>
        <v>0</v>
      </c>
      <c r="MLX26" s="192">
        <f t="shared" si="142"/>
        <v>0</v>
      </c>
      <c r="MLY26" s="192">
        <f t="shared" si="142"/>
        <v>0</v>
      </c>
      <c r="MLZ26" s="192">
        <f t="shared" si="142"/>
        <v>0</v>
      </c>
      <c r="MMA26" s="192">
        <f t="shared" si="142"/>
        <v>0</v>
      </c>
      <c r="MMB26" s="192">
        <f t="shared" si="142"/>
        <v>0</v>
      </c>
      <c r="MMC26" s="192">
        <f t="shared" si="142"/>
        <v>0</v>
      </c>
      <c r="MMD26" s="192">
        <f t="shared" si="142"/>
        <v>0</v>
      </c>
      <c r="MME26" s="192">
        <f t="shared" si="142"/>
        <v>0</v>
      </c>
      <c r="MMF26" s="192">
        <f t="shared" si="142"/>
        <v>0</v>
      </c>
      <c r="MMG26" s="192">
        <f t="shared" si="142"/>
        <v>0</v>
      </c>
      <c r="MMH26" s="192">
        <f t="shared" si="142"/>
        <v>0</v>
      </c>
      <c r="MMI26" s="192">
        <f t="shared" si="142"/>
        <v>0</v>
      </c>
      <c r="MMJ26" s="192">
        <f t="shared" si="142"/>
        <v>0</v>
      </c>
      <c r="MMK26" s="192">
        <f t="shared" si="142"/>
        <v>0</v>
      </c>
      <c r="MML26" s="192">
        <f t="shared" si="142"/>
        <v>0</v>
      </c>
      <c r="MMM26" s="192">
        <f t="shared" si="142"/>
        <v>0</v>
      </c>
      <c r="MMN26" s="192">
        <f t="shared" si="142"/>
        <v>0</v>
      </c>
      <c r="MMO26" s="192">
        <f t="shared" si="142"/>
        <v>0</v>
      </c>
      <c r="MMP26" s="192">
        <f t="shared" si="142"/>
        <v>0</v>
      </c>
      <c r="MMQ26" s="192">
        <f t="shared" si="142"/>
        <v>0</v>
      </c>
      <c r="MMR26" s="192">
        <f t="shared" si="142"/>
        <v>0</v>
      </c>
      <c r="MMS26" s="192">
        <f t="shared" si="142"/>
        <v>0</v>
      </c>
      <c r="MMT26" s="192">
        <f t="shared" si="142"/>
        <v>0</v>
      </c>
      <c r="MMU26" s="192">
        <f t="shared" si="142"/>
        <v>0</v>
      </c>
      <c r="MMV26" s="192">
        <f t="shared" si="142"/>
        <v>0</v>
      </c>
      <c r="MMW26" s="192">
        <f t="shared" si="142"/>
        <v>0</v>
      </c>
      <c r="MMX26" s="192">
        <f t="shared" si="142"/>
        <v>0</v>
      </c>
      <c r="MMY26" s="192">
        <f t="shared" si="142"/>
        <v>0</v>
      </c>
      <c r="MMZ26" s="192">
        <f t="shared" si="142"/>
        <v>0</v>
      </c>
      <c r="MNA26" s="192">
        <f t="shared" si="142"/>
        <v>0</v>
      </c>
      <c r="MNB26" s="192">
        <f t="shared" si="142"/>
        <v>0</v>
      </c>
      <c r="MNC26" s="192">
        <f t="shared" si="142"/>
        <v>0</v>
      </c>
      <c r="MND26" s="192">
        <f t="shared" ref="MND26:MPO26" si="143">SUM(MND27:MND31)</f>
        <v>0</v>
      </c>
      <c r="MNE26" s="192">
        <f t="shared" si="143"/>
        <v>0</v>
      </c>
      <c r="MNF26" s="192">
        <f t="shared" si="143"/>
        <v>0</v>
      </c>
      <c r="MNG26" s="192">
        <f t="shared" si="143"/>
        <v>0</v>
      </c>
      <c r="MNH26" s="192">
        <f t="shared" si="143"/>
        <v>0</v>
      </c>
      <c r="MNI26" s="192">
        <f t="shared" si="143"/>
        <v>0</v>
      </c>
      <c r="MNJ26" s="192">
        <f t="shared" si="143"/>
        <v>0</v>
      </c>
      <c r="MNK26" s="192">
        <f t="shared" si="143"/>
        <v>0</v>
      </c>
      <c r="MNL26" s="192">
        <f t="shared" si="143"/>
        <v>0</v>
      </c>
      <c r="MNM26" s="192">
        <f t="shared" si="143"/>
        <v>0</v>
      </c>
      <c r="MNN26" s="192">
        <f t="shared" si="143"/>
        <v>0</v>
      </c>
      <c r="MNO26" s="192">
        <f t="shared" si="143"/>
        <v>0</v>
      </c>
      <c r="MNP26" s="192">
        <f t="shared" si="143"/>
        <v>0</v>
      </c>
      <c r="MNQ26" s="192">
        <f t="shared" si="143"/>
        <v>0</v>
      </c>
      <c r="MNR26" s="192">
        <f t="shared" si="143"/>
        <v>0</v>
      </c>
      <c r="MNS26" s="192">
        <f t="shared" si="143"/>
        <v>0</v>
      </c>
      <c r="MNT26" s="192">
        <f t="shared" si="143"/>
        <v>0</v>
      </c>
      <c r="MNU26" s="192">
        <f t="shared" si="143"/>
        <v>0</v>
      </c>
      <c r="MNV26" s="192">
        <f t="shared" si="143"/>
        <v>0</v>
      </c>
      <c r="MNW26" s="192">
        <f t="shared" si="143"/>
        <v>0</v>
      </c>
      <c r="MNX26" s="192">
        <f t="shared" si="143"/>
        <v>0</v>
      </c>
      <c r="MNY26" s="192">
        <f t="shared" si="143"/>
        <v>0</v>
      </c>
      <c r="MNZ26" s="192">
        <f t="shared" si="143"/>
        <v>0</v>
      </c>
      <c r="MOA26" s="192">
        <f t="shared" si="143"/>
        <v>0</v>
      </c>
      <c r="MOB26" s="192">
        <f t="shared" si="143"/>
        <v>0</v>
      </c>
      <c r="MOC26" s="192">
        <f t="shared" si="143"/>
        <v>0</v>
      </c>
      <c r="MOD26" s="192">
        <f t="shared" si="143"/>
        <v>0</v>
      </c>
      <c r="MOE26" s="192">
        <f t="shared" si="143"/>
        <v>0</v>
      </c>
      <c r="MOF26" s="192">
        <f t="shared" si="143"/>
        <v>0</v>
      </c>
      <c r="MOG26" s="192">
        <f t="shared" si="143"/>
        <v>0</v>
      </c>
      <c r="MOH26" s="192">
        <f t="shared" si="143"/>
        <v>0</v>
      </c>
      <c r="MOI26" s="192">
        <f t="shared" si="143"/>
        <v>0</v>
      </c>
      <c r="MOJ26" s="192">
        <f t="shared" si="143"/>
        <v>0</v>
      </c>
      <c r="MOK26" s="192">
        <f t="shared" si="143"/>
        <v>0</v>
      </c>
      <c r="MOL26" s="192">
        <f t="shared" si="143"/>
        <v>0</v>
      </c>
      <c r="MOM26" s="192">
        <f t="shared" si="143"/>
        <v>0</v>
      </c>
      <c r="MON26" s="192">
        <f t="shared" si="143"/>
        <v>0</v>
      </c>
      <c r="MOO26" s="192">
        <f t="shared" si="143"/>
        <v>0</v>
      </c>
      <c r="MOP26" s="192">
        <f t="shared" si="143"/>
        <v>0</v>
      </c>
      <c r="MOQ26" s="192">
        <f t="shared" si="143"/>
        <v>0</v>
      </c>
      <c r="MOR26" s="192">
        <f t="shared" si="143"/>
        <v>0</v>
      </c>
      <c r="MOS26" s="192">
        <f t="shared" si="143"/>
        <v>0</v>
      </c>
      <c r="MOT26" s="192">
        <f t="shared" si="143"/>
        <v>0</v>
      </c>
      <c r="MOU26" s="192">
        <f t="shared" si="143"/>
        <v>0</v>
      </c>
      <c r="MOV26" s="192">
        <f t="shared" si="143"/>
        <v>0</v>
      </c>
      <c r="MOW26" s="192">
        <f t="shared" si="143"/>
        <v>0</v>
      </c>
      <c r="MOX26" s="192">
        <f t="shared" si="143"/>
        <v>0</v>
      </c>
      <c r="MOY26" s="192">
        <f t="shared" si="143"/>
        <v>0</v>
      </c>
      <c r="MOZ26" s="192">
        <f t="shared" si="143"/>
        <v>0</v>
      </c>
      <c r="MPA26" s="192">
        <f t="shared" si="143"/>
        <v>0</v>
      </c>
      <c r="MPB26" s="192">
        <f t="shared" si="143"/>
        <v>0</v>
      </c>
      <c r="MPC26" s="192">
        <f t="shared" si="143"/>
        <v>0</v>
      </c>
      <c r="MPD26" s="192">
        <f t="shared" si="143"/>
        <v>0</v>
      </c>
      <c r="MPE26" s="192">
        <f t="shared" si="143"/>
        <v>0</v>
      </c>
      <c r="MPF26" s="192">
        <f t="shared" si="143"/>
        <v>0</v>
      </c>
      <c r="MPG26" s="192">
        <f t="shared" si="143"/>
        <v>0</v>
      </c>
      <c r="MPH26" s="192">
        <f t="shared" si="143"/>
        <v>0</v>
      </c>
      <c r="MPI26" s="192">
        <f t="shared" si="143"/>
        <v>0</v>
      </c>
      <c r="MPJ26" s="192">
        <f t="shared" si="143"/>
        <v>0</v>
      </c>
      <c r="MPK26" s="192">
        <f t="shared" si="143"/>
        <v>0</v>
      </c>
      <c r="MPL26" s="192">
        <f t="shared" si="143"/>
        <v>0</v>
      </c>
      <c r="MPM26" s="192">
        <f t="shared" si="143"/>
        <v>0</v>
      </c>
      <c r="MPN26" s="192">
        <f t="shared" si="143"/>
        <v>0</v>
      </c>
      <c r="MPO26" s="192">
        <f t="shared" si="143"/>
        <v>0</v>
      </c>
      <c r="MPP26" s="192">
        <f t="shared" ref="MPP26:MSA26" si="144">SUM(MPP27:MPP31)</f>
        <v>0</v>
      </c>
      <c r="MPQ26" s="192">
        <f t="shared" si="144"/>
        <v>0</v>
      </c>
      <c r="MPR26" s="192">
        <f t="shared" si="144"/>
        <v>0</v>
      </c>
      <c r="MPS26" s="192">
        <f t="shared" si="144"/>
        <v>0</v>
      </c>
      <c r="MPT26" s="192">
        <f t="shared" si="144"/>
        <v>0</v>
      </c>
      <c r="MPU26" s="192">
        <f t="shared" si="144"/>
        <v>0</v>
      </c>
      <c r="MPV26" s="192">
        <f t="shared" si="144"/>
        <v>0</v>
      </c>
      <c r="MPW26" s="192">
        <f t="shared" si="144"/>
        <v>0</v>
      </c>
      <c r="MPX26" s="192">
        <f t="shared" si="144"/>
        <v>0</v>
      </c>
      <c r="MPY26" s="192">
        <f t="shared" si="144"/>
        <v>0</v>
      </c>
      <c r="MPZ26" s="192">
        <f t="shared" si="144"/>
        <v>0</v>
      </c>
      <c r="MQA26" s="192">
        <f t="shared" si="144"/>
        <v>0</v>
      </c>
      <c r="MQB26" s="192">
        <f t="shared" si="144"/>
        <v>0</v>
      </c>
      <c r="MQC26" s="192">
        <f t="shared" si="144"/>
        <v>0</v>
      </c>
      <c r="MQD26" s="192">
        <f t="shared" si="144"/>
        <v>0</v>
      </c>
      <c r="MQE26" s="192">
        <f t="shared" si="144"/>
        <v>0</v>
      </c>
      <c r="MQF26" s="192">
        <f t="shared" si="144"/>
        <v>0</v>
      </c>
      <c r="MQG26" s="192">
        <f t="shared" si="144"/>
        <v>0</v>
      </c>
      <c r="MQH26" s="192">
        <f t="shared" si="144"/>
        <v>0</v>
      </c>
      <c r="MQI26" s="192">
        <f t="shared" si="144"/>
        <v>0</v>
      </c>
      <c r="MQJ26" s="192">
        <f t="shared" si="144"/>
        <v>0</v>
      </c>
      <c r="MQK26" s="192">
        <f t="shared" si="144"/>
        <v>0</v>
      </c>
      <c r="MQL26" s="192">
        <f t="shared" si="144"/>
        <v>0</v>
      </c>
      <c r="MQM26" s="192">
        <f t="shared" si="144"/>
        <v>0</v>
      </c>
      <c r="MQN26" s="192">
        <f t="shared" si="144"/>
        <v>0</v>
      </c>
      <c r="MQO26" s="192">
        <f t="shared" si="144"/>
        <v>0</v>
      </c>
      <c r="MQP26" s="192">
        <f t="shared" si="144"/>
        <v>0</v>
      </c>
      <c r="MQQ26" s="192">
        <f t="shared" si="144"/>
        <v>0</v>
      </c>
      <c r="MQR26" s="192">
        <f t="shared" si="144"/>
        <v>0</v>
      </c>
      <c r="MQS26" s="192">
        <f t="shared" si="144"/>
        <v>0</v>
      </c>
      <c r="MQT26" s="192">
        <f t="shared" si="144"/>
        <v>0</v>
      </c>
      <c r="MQU26" s="192">
        <f t="shared" si="144"/>
        <v>0</v>
      </c>
      <c r="MQV26" s="192">
        <f t="shared" si="144"/>
        <v>0</v>
      </c>
      <c r="MQW26" s="192">
        <f t="shared" si="144"/>
        <v>0</v>
      </c>
      <c r="MQX26" s="192">
        <f t="shared" si="144"/>
        <v>0</v>
      </c>
      <c r="MQY26" s="192">
        <f t="shared" si="144"/>
        <v>0</v>
      </c>
      <c r="MQZ26" s="192">
        <f t="shared" si="144"/>
        <v>0</v>
      </c>
      <c r="MRA26" s="192">
        <f t="shared" si="144"/>
        <v>0</v>
      </c>
      <c r="MRB26" s="192">
        <f t="shared" si="144"/>
        <v>0</v>
      </c>
      <c r="MRC26" s="192">
        <f t="shared" si="144"/>
        <v>0</v>
      </c>
      <c r="MRD26" s="192">
        <f t="shared" si="144"/>
        <v>0</v>
      </c>
      <c r="MRE26" s="192">
        <f t="shared" si="144"/>
        <v>0</v>
      </c>
      <c r="MRF26" s="192">
        <f t="shared" si="144"/>
        <v>0</v>
      </c>
      <c r="MRG26" s="192">
        <f t="shared" si="144"/>
        <v>0</v>
      </c>
      <c r="MRH26" s="192">
        <f t="shared" si="144"/>
        <v>0</v>
      </c>
      <c r="MRI26" s="192">
        <f t="shared" si="144"/>
        <v>0</v>
      </c>
      <c r="MRJ26" s="192">
        <f t="shared" si="144"/>
        <v>0</v>
      </c>
      <c r="MRK26" s="192">
        <f t="shared" si="144"/>
        <v>0</v>
      </c>
      <c r="MRL26" s="192">
        <f t="shared" si="144"/>
        <v>0</v>
      </c>
      <c r="MRM26" s="192">
        <f t="shared" si="144"/>
        <v>0</v>
      </c>
      <c r="MRN26" s="192">
        <f t="shared" si="144"/>
        <v>0</v>
      </c>
      <c r="MRO26" s="192">
        <f t="shared" si="144"/>
        <v>0</v>
      </c>
      <c r="MRP26" s="192">
        <f t="shared" si="144"/>
        <v>0</v>
      </c>
      <c r="MRQ26" s="192">
        <f t="shared" si="144"/>
        <v>0</v>
      </c>
      <c r="MRR26" s="192">
        <f t="shared" si="144"/>
        <v>0</v>
      </c>
      <c r="MRS26" s="192">
        <f t="shared" si="144"/>
        <v>0</v>
      </c>
      <c r="MRT26" s="192">
        <f t="shared" si="144"/>
        <v>0</v>
      </c>
      <c r="MRU26" s="192">
        <f t="shared" si="144"/>
        <v>0</v>
      </c>
      <c r="MRV26" s="192">
        <f t="shared" si="144"/>
        <v>0</v>
      </c>
      <c r="MRW26" s="192">
        <f t="shared" si="144"/>
        <v>0</v>
      </c>
      <c r="MRX26" s="192">
        <f t="shared" si="144"/>
        <v>0</v>
      </c>
      <c r="MRY26" s="192">
        <f t="shared" si="144"/>
        <v>0</v>
      </c>
      <c r="MRZ26" s="192">
        <f t="shared" si="144"/>
        <v>0</v>
      </c>
      <c r="MSA26" s="192">
        <f t="shared" si="144"/>
        <v>0</v>
      </c>
      <c r="MSB26" s="192">
        <f t="shared" ref="MSB26:MUM26" si="145">SUM(MSB27:MSB31)</f>
        <v>0</v>
      </c>
      <c r="MSC26" s="192">
        <f t="shared" si="145"/>
        <v>0</v>
      </c>
      <c r="MSD26" s="192">
        <f t="shared" si="145"/>
        <v>0</v>
      </c>
      <c r="MSE26" s="192">
        <f t="shared" si="145"/>
        <v>0</v>
      </c>
      <c r="MSF26" s="192">
        <f t="shared" si="145"/>
        <v>0</v>
      </c>
      <c r="MSG26" s="192">
        <f t="shared" si="145"/>
        <v>0</v>
      </c>
      <c r="MSH26" s="192">
        <f t="shared" si="145"/>
        <v>0</v>
      </c>
      <c r="MSI26" s="192">
        <f t="shared" si="145"/>
        <v>0</v>
      </c>
      <c r="MSJ26" s="192">
        <f t="shared" si="145"/>
        <v>0</v>
      </c>
      <c r="MSK26" s="192">
        <f t="shared" si="145"/>
        <v>0</v>
      </c>
      <c r="MSL26" s="192">
        <f t="shared" si="145"/>
        <v>0</v>
      </c>
      <c r="MSM26" s="192">
        <f t="shared" si="145"/>
        <v>0</v>
      </c>
      <c r="MSN26" s="192">
        <f t="shared" si="145"/>
        <v>0</v>
      </c>
      <c r="MSO26" s="192">
        <f t="shared" si="145"/>
        <v>0</v>
      </c>
      <c r="MSP26" s="192">
        <f t="shared" si="145"/>
        <v>0</v>
      </c>
      <c r="MSQ26" s="192">
        <f t="shared" si="145"/>
        <v>0</v>
      </c>
      <c r="MSR26" s="192">
        <f t="shared" si="145"/>
        <v>0</v>
      </c>
      <c r="MSS26" s="192">
        <f t="shared" si="145"/>
        <v>0</v>
      </c>
      <c r="MST26" s="192">
        <f t="shared" si="145"/>
        <v>0</v>
      </c>
      <c r="MSU26" s="192">
        <f t="shared" si="145"/>
        <v>0</v>
      </c>
      <c r="MSV26" s="192">
        <f t="shared" si="145"/>
        <v>0</v>
      </c>
      <c r="MSW26" s="192">
        <f t="shared" si="145"/>
        <v>0</v>
      </c>
      <c r="MSX26" s="192">
        <f t="shared" si="145"/>
        <v>0</v>
      </c>
      <c r="MSY26" s="192">
        <f t="shared" si="145"/>
        <v>0</v>
      </c>
      <c r="MSZ26" s="192">
        <f t="shared" si="145"/>
        <v>0</v>
      </c>
      <c r="MTA26" s="192">
        <f t="shared" si="145"/>
        <v>0</v>
      </c>
      <c r="MTB26" s="192">
        <f t="shared" si="145"/>
        <v>0</v>
      </c>
      <c r="MTC26" s="192">
        <f t="shared" si="145"/>
        <v>0</v>
      </c>
      <c r="MTD26" s="192">
        <f t="shared" si="145"/>
        <v>0</v>
      </c>
      <c r="MTE26" s="192">
        <f t="shared" si="145"/>
        <v>0</v>
      </c>
      <c r="MTF26" s="192">
        <f t="shared" si="145"/>
        <v>0</v>
      </c>
      <c r="MTG26" s="192">
        <f t="shared" si="145"/>
        <v>0</v>
      </c>
      <c r="MTH26" s="192">
        <f t="shared" si="145"/>
        <v>0</v>
      </c>
      <c r="MTI26" s="192">
        <f t="shared" si="145"/>
        <v>0</v>
      </c>
      <c r="MTJ26" s="192">
        <f t="shared" si="145"/>
        <v>0</v>
      </c>
      <c r="MTK26" s="192">
        <f t="shared" si="145"/>
        <v>0</v>
      </c>
      <c r="MTL26" s="192">
        <f t="shared" si="145"/>
        <v>0</v>
      </c>
      <c r="MTM26" s="192">
        <f t="shared" si="145"/>
        <v>0</v>
      </c>
      <c r="MTN26" s="192">
        <f t="shared" si="145"/>
        <v>0</v>
      </c>
      <c r="MTO26" s="192">
        <f t="shared" si="145"/>
        <v>0</v>
      </c>
      <c r="MTP26" s="192">
        <f t="shared" si="145"/>
        <v>0</v>
      </c>
      <c r="MTQ26" s="192">
        <f t="shared" si="145"/>
        <v>0</v>
      </c>
      <c r="MTR26" s="192">
        <f t="shared" si="145"/>
        <v>0</v>
      </c>
      <c r="MTS26" s="192">
        <f t="shared" si="145"/>
        <v>0</v>
      </c>
      <c r="MTT26" s="192">
        <f t="shared" si="145"/>
        <v>0</v>
      </c>
      <c r="MTU26" s="192">
        <f t="shared" si="145"/>
        <v>0</v>
      </c>
      <c r="MTV26" s="192">
        <f t="shared" si="145"/>
        <v>0</v>
      </c>
      <c r="MTW26" s="192">
        <f t="shared" si="145"/>
        <v>0</v>
      </c>
      <c r="MTX26" s="192">
        <f t="shared" si="145"/>
        <v>0</v>
      </c>
      <c r="MTY26" s="192">
        <f t="shared" si="145"/>
        <v>0</v>
      </c>
      <c r="MTZ26" s="192">
        <f t="shared" si="145"/>
        <v>0</v>
      </c>
      <c r="MUA26" s="192">
        <f t="shared" si="145"/>
        <v>0</v>
      </c>
      <c r="MUB26" s="192">
        <f t="shared" si="145"/>
        <v>0</v>
      </c>
      <c r="MUC26" s="192">
        <f t="shared" si="145"/>
        <v>0</v>
      </c>
      <c r="MUD26" s="192">
        <f t="shared" si="145"/>
        <v>0</v>
      </c>
      <c r="MUE26" s="192">
        <f t="shared" si="145"/>
        <v>0</v>
      </c>
      <c r="MUF26" s="192">
        <f t="shared" si="145"/>
        <v>0</v>
      </c>
      <c r="MUG26" s="192">
        <f t="shared" si="145"/>
        <v>0</v>
      </c>
      <c r="MUH26" s="192">
        <f t="shared" si="145"/>
        <v>0</v>
      </c>
      <c r="MUI26" s="192">
        <f t="shared" si="145"/>
        <v>0</v>
      </c>
      <c r="MUJ26" s="192">
        <f t="shared" si="145"/>
        <v>0</v>
      </c>
      <c r="MUK26" s="192">
        <f t="shared" si="145"/>
        <v>0</v>
      </c>
      <c r="MUL26" s="192">
        <f t="shared" si="145"/>
        <v>0</v>
      </c>
      <c r="MUM26" s="192">
        <f t="shared" si="145"/>
        <v>0</v>
      </c>
      <c r="MUN26" s="192">
        <f t="shared" ref="MUN26:MWY26" si="146">SUM(MUN27:MUN31)</f>
        <v>0</v>
      </c>
      <c r="MUO26" s="192">
        <f t="shared" si="146"/>
        <v>0</v>
      </c>
      <c r="MUP26" s="192">
        <f t="shared" si="146"/>
        <v>0</v>
      </c>
      <c r="MUQ26" s="192">
        <f t="shared" si="146"/>
        <v>0</v>
      </c>
      <c r="MUR26" s="192">
        <f t="shared" si="146"/>
        <v>0</v>
      </c>
      <c r="MUS26" s="192">
        <f t="shared" si="146"/>
        <v>0</v>
      </c>
      <c r="MUT26" s="192">
        <f t="shared" si="146"/>
        <v>0</v>
      </c>
      <c r="MUU26" s="192">
        <f t="shared" si="146"/>
        <v>0</v>
      </c>
      <c r="MUV26" s="192">
        <f t="shared" si="146"/>
        <v>0</v>
      </c>
      <c r="MUW26" s="192">
        <f t="shared" si="146"/>
        <v>0</v>
      </c>
      <c r="MUX26" s="192">
        <f t="shared" si="146"/>
        <v>0</v>
      </c>
      <c r="MUY26" s="192">
        <f t="shared" si="146"/>
        <v>0</v>
      </c>
      <c r="MUZ26" s="192">
        <f t="shared" si="146"/>
        <v>0</v>
      </c>
      <c r="MVA26" s="192">
        <f t="shared" si="146"/>
        <v>0</v>
      </c>
      <c r="MVB26" s="192">
        <f t="shared" si="146"/>
        <v>0</v>
      </c>
      <c r="MVC26" s="192">
        <f t="shared" si="146"/>
        <v>0</v>
      </c>
      <c r="MVD26" s="192">
        <f t="shared" si="146"/>
        <v>0</v>
      </c>
      <c r="MVE26" s="192">
        <f t="shared" si="146"/>
        <v>0</v>
      </c>
      <c r="MVF26" s="192">
        <f t="shared" si="146"/>
        <v>0</v>
      </c>
      <c r="MVG26" s="192">
        <f t="shared" si="146"/>
        <v>0</v>
      </c>
      <c r="MVH26" s="192">
        <f t="shared" si="146"/>
        <v>0</v>
      </c>
      <c r="MVI26" s="192">
        <f t="shared" si="146"/>
        <v>0</v>
      </c>
      <c r="MVJ26" s="192">
        <f t="shared" si="146"/>
        <v>0</v>
      </c>
      <c r="MVK26" s="192">
        <f t="shared" si="146"/>
        <v>0</v>
      </c>
      <c r="MVL26" s="192">
        <f t="shared" si="146"/>
        <v>0</v>
      </c>
      <c r="MVM26" s="192">
        <f t="shared" si="146"/>
        <v>0</v>
      </c>
      <c r="MVN26" s="192">
        <f t="shared" si="146"/>
        <v>0</v>
      </c>
      <c r="MVO26" s="192">
        <f t="shared" si="146"/>
        <v>0</v>
      </c>
      <c r="MVP26" s="192">
        <f t="shared" si="146"/>
        <v>0</v>
      </c>
      <c r="MVQ26" s="192">
        <f t="shared" si="146"/>
        <v>0</v>
      </c>
      <c r="MVR26" s="192">
        <f t="shared" si="146"/>
        <v>0</v>
      </c>
      <c r="MVS26" s="192">
        <f t="shared" si="146"/>
        <v>0</v>
      </c>
      <c r="MVT26" s="192">
        <f t="shared" si="146"/>
        <v>0</v>
      </c>
      <c r="MVU26" s="192">
        <f t="shared" si="146"/>
        <v>0</v>
      </c>
      <c r="MVV26" s="192">
        <f t="shared" si="146"/>
        <v>0</v>
      </c>
      <c r="MVW26" s="192">
        <f t="shared" si="146"/>
        <v>0</v>
      </c>
      <c r="MVX26" s="192">
        <f t="shared" si="146"/>
        <v>0</v>
      </c>
      <c r="MVY26" s="192">
        <f t="shared" si="146"/>
        <v>0</v>
      </c>
      <c r="MVZ26" s="192">
        <f t="shared" si="146"/>
        <v>0</v>
      </c>
      <c r="MWA26" s="192">
        <f t="shared" si="146"/>
        <v>0</v>
      </c>
      <c r="MWB26" s="192">
        <f t="shared" si="146"/>
        <v>0</v>
      </c>
      <c r="MWC26" s="192">
        <f t="shared" si="146"/>
        <v>0</v>
      </c>
      <c r="MWD26" s="192">
        <f t="shared" si="146"/>
        <v>0</v>
      </c>
      <c r="MWE26" s="192">
        <f t="shared" si="146"/>
        <v>0</v>
      </c>
      <c r="MWF26" s="192">
        <f t="shared" si="146"/>
        <v>0</v>
      </c>
      <c r="MWG26" s="192">
        <f t="shared" si="146"/>
        <v>0</v>
      </c>
      <c r="MWH26" s="192">
        <f t="shared" si="146"/>
        <v>0</v>
      </c>
      <c r="MWI26" s="192">
        <f t="shared" si="146"/>
        <v>0</v>
      </c>
      <c r="MWJ26" s="192">
        <f t="shared" si="146"/>
        <v>0</v>
      </c>
      <c r="MWK26" s="192">
        <f t="shared" si="146"/>
        <v>0</v>
      </c>
      <c r="MWL26" s="192">
        <f t="shared" si="146"/>
        <v>0</v>
      </c>
      <c r="MWM26" s="192">
        <f t="shared" si="146"/>
        <v>0</v>
      </c>
      <c r="MWN26" s="192">
        <f t="shared" si="146"/>
        <v>0</v>
      </c>
      <c r="MWO26" s="192">
        <f t="shared" si="146"/>
        <v>0</v>
      </c>
      <c r="MWP26" s="192">
        <f t="shared" si="146"/>
        <v>0</v>
      </c>
      <c r="MWQ26" s="192">
        <f t="shared" si="146"/>
        <v>0</v>
      </c>
      <c r="MWR26" s="192">
        <f t="shared" si="146"/>
        <v>0</v>
      </c>
      <c r="MWS26" s="192">
        <f t="shared" si="146"/>
        <v>0</v>
      </c>
      <c r="MWT26" s="192">
        <f t="shared" si="146"/>
        <v>0</v>
      </c>
      <c r="MWU26" s="192">
        <f t="shared" si="146"/>
        <v>0</v>
      </c>
      <c r="MWV26" s="192">
        <f t="shared" si="146"/>
        <v>0</v>
      </c>
      <c r="MWW26" s="192">
        <f t="shared" si="146"/>
        <v>0</v>
      </c>
      <c r="MWX26" s="192">
        <f t="shared" si="146"/>
        <v>0</v>
      </c>
      <c r="MWY26" s="192">
        <f t="shared" si="146"/>
        <v>0</v>
      </c>
      <c r="MWZ26" s="192">
        <f t="shared" ref="MWZ26:MZK26" si="147">SUM(MWZ27:MWZ31)</f>
        <v>0</v>
      </c>
      <c r="MXA26" s="192">
        <f t="shared" si="147"/>
        <v>0</v>
      </c>
      <c r="MXB26" s="192">
        <f t="shared" si="147"/>
        <v>0</v>
      </c>
      <c r="MXC26" s="192">
        <f t="shared" si="147"/>
        <v>0</v>
      </c>
      <c r="MXD26" s="192">
        <f t="shared" si="147"/>
        <v>0</v>
      </c>
      <c r="MXE26" s="192">
        <f t="shared" si="147"/>
        <v>0</v>
      </c>
      <c r="MXF26" s="192">
        <f t="shared" si="147"/>
        <v>0</v>
      </c>
      <c r="MXG26" s="192">
        <f t="shared" si="147"/>
        <v>0</v>
      </c>
      <c r="MXH26" s="192">
        <f t="shared" si="147"/>
        <v>0</v>
      </c>
      <c r="MXI26" s="192">
        <f t="shared" si="147"/>
        <v>0</v>
      </c>
      <c r="MXJ26" s="192">
        <f t="shared" si="147"/>
        <v>0</v>
      </c>
      <c r="MXK26" s="192">
        <f t="shared" si="147"/>
        <v>0</v>
      </c>
      <c r="MXL26" s="192">
        <f t="shared" si="147"/>
        <v>0</v>
      </c>
      <c r="MXM26" s="192">
        <f t="shared" si="147"/>
        <v>0</v>
      </c>
      <c r="MXN26" s="192">
        <f t="shared" si="147"/>
        <v>0</v>
      </c>
      <c r="MXO26" s="192">
        <f t="shared" si="147"/>
        <v>0</v>
      </c>
      <c r="MXP26" s="192">
        <f t="shared" si="147"/>
        <v>0</v>
      </c>
      <c r="MXQ26" s="192">
        <f t="shared" si="147"/>
        <v>0</v>
      </c>
      <c r="MXR26" s="192">
        <f t="shared" si="147"/>
        <v>0</v>
      </c>
      <c r="MXS26" s="192">
        <f t="shared" si="147"/>
        <v>0</v>
      </c>
      <c r="MXT26" s="192">
        <f t="shared" si="147"/>
        <v>0</v>
      </c>
      <c r="MXU26" s="192">
        <f t="shared" si="147"/>
        <v>0</v>
      </c>
      <c r="MXV26" s="192">
        <f t="shared" si="147"/>
        <v>0</v>
      </c>
      <c r="MXW26" s="192">
        <f t="shared" si="147"/>
        <v>0</v>
      </c>
      <c r="MXX26" s="192">
        <f t="shared" si="147"/>
        <v>0</v>
      </c>
      <c r="MXY26" s="192">
        <f t="shared" si="147"/>
        <v>0</v>
      </c>
      <c r="MXZ26" s="192">
        <f t="shared" si="147"/>
        <v>0</v>
      </c>
      <c r="MYA26" s="192">
        <f t="shared" si="147"/>
        <v>0</v>
      </c>
      <c r="MYB26" s="192">
        <f t="shared" si="147"/>
        <v>0</v>
      </c>
      <c r="MYC26" s="192">
        <f t="shared" si="147"/>
        <v>0</v>
      </c>
      <c r="MYD26" s="192">
        <f t="shared" si="147"/>
        <v>0</v>
      </c>
      <c r="MYE26" s="192">
        <f t="shared" si="147"/>
        <v>0</v>
      </c>
      <c r="MYF26" s="192">
        <f t="shared" si="147"/>
        <v>0</v>
      </c>
      <c r="MYG26" s="192">
        <f t="shared" si="147"/>
        <v>0</v>
      </c>
      <c r="MYH26" s="192">
        <f t="shared" si="147"/>
        <v>0</v>
      </c>
      <c r="MYI26" s="192">
        <f t="shared" si="147"/>
        <v>0</v>
      </c>
      <c r="MYJ26" s="192">
        <f t="shared" si="147"/>
        <v>0</v>
      </c>
      <c r="MYK26" s="192">
        <f t="shared" si="147"/>
        <v>0</v>
      </c>
      <c r="MYL26" s="192">
        <f t="shared" si="147"/>
        <v>0</v>
      </c>
      <c r="MYM26" s="192">
        <f t="shared" si="147"/>
        <v>0</v>
      </c>
      <c r="MYN26" s="192">
        <f t="shared" si="147"/>
        <v>0</v>
      </c>
      <c r="MYO26" s="192">
        <f t="shared" si="147"/>
        <v>0</v>
      </c>
      <c r="MYP26" s="192">
        <f t="shared" si="147"/>
        <v>0</v>
      </c>
      <c r="MYQ26" s="192">
        <f t="shared" si="147"/>
        <v>0</v>
      </c>
      <c r="MYR26" s="192">
        <f t="shared" si="147"/>
        <v>0</v>
      </c>
      <c r="MYS26" s="192">
        <f t="shared" si="147"/>
        <v>0</v>
      </c>
      <c r="MYT26" s="192">
        <f t="shared" si="147"/>
        <v>0</v>
      </c>
      <c r="MYU26" s="192">
        <f t="shared" si="147"/>
        <v>0</v>
      </c>
      <c r="MYV26" s="192">
        <f t="shared" si="147"/>
        <v>0</v>
      </c>
      <c r="MYW26" s="192">
        <f t="shared" si="147"/>
        <v>0</v>
      </c>
      <c r="MYX26" s="192">
        <f t="shared" si="147"/>
        <v>0</v>
      </c>
      <c r="MYY26" s="192">
        <f t="shared" si="147"/>
        <v>0</v>
      </c>
      <c r="MYZ26" s="192">
        <f t="shared" si="147"/>
        <v>0</v>
      </c>
      <c r="MZA26" s="192">
        <f t="shared" si="147"/>
        <v>0</v>
      </c>
      <c r="MZB26" s="192">
        <f t="shared" si="147"/>
        <v>0</v>
      </c>
      <c r="MZC26" s="192">
        <f t="shared" si="147"/>
        <v>0</v>
      </c>
      <c r="MZD26" s="192">
        <f t="shared" si="147"/>
        <v>0</v>
      </c>
      <c r="MZE26" s="192">
        <f t="shared" si="147"/>
        <v>0</v>
      </c>
      <c r="MZF26" s="192">
        <f t="shared" si="147"/>
        <v>0</v>
      </c>
      <c r="MZG26" s="192">
        <f t="shared" si="147"/>
        <v>0</v>
      </c>
      <c r="MZH26" s="192">
        <f t="shared" si="147"/>
        <v>0</v>
      </c>
      <c r="MZI26" s="192">
        <f t="shared" si="147"/>
        <v>0</v>
      </c>
      <c r="MZJ26" s="192">
        <f t="shared" si="147"/>
        <v>0</v>
      </c>
      <c r="MZK26" s="192">
        <f t="shared" si="147"/>
        <v>0</v>
      </c>
      <c r="MZL26" s="192">
        <f t="shared" ref="MZL26:NBW26" si="148">SUM(MZL27:MZL31)</f>
        <v>0</v>
      </c>
      <c r="MZM26" s="192">
        <f t="shared" si="148"/>
        <v>0</v>
      </c>
      <c r="MZN26" s="192">
        <f t="shared" si="148"/>
        <v>0</v>
      </c>
      <c r="MZO26" s="192">
        <f t="shared" si="148"/>
        <v>0</v>
      </c>
      <c r="MZP26" s="192">
        <f t="shared" si="148"/>
        <v>0</v>
      </c>
      <c r="MZQ26" s="192">
        <f t="shared" si="148"/>
        <v>0</v>
      </c>
      <c r="MZR26" s="192">
        <f t="shared" si="148"/>
        <v>0</v>
      </c>
      <c r="MZS26" s="192">
        <f t="shared" si="148"/>
        <v>0</v>
      </c>
      <c r="MZT26" s="192">
        <f t="shared" si="148"/>
        <v>0</v>
      </c>
      <c r="MZU26" s="192">
        <f t="shared" si="148"/>
        <v>0</v>
      </c>
      <c r="MZV26" s="192">
        <f t="shared" si="148"/>
        <v>0</v>
      </c>
      <c r="MZW26" s="192">
        <f t="shared" si="148"/>
        <v>0</v>
      </c>
      <c r="MZX26" s="192">
        <f t="shared" si="148"/>
        <v>0</v>
      </c>
      <c r="MZY26" s="192">
        <f t="shared" si="148"/>
        <v>0</v>
      </c>
      <c r="MZZ26" s="192">
        <f t="shared" si="148"/>
        <v>0</v>
      </c>
      <c r="NAA26" s="192">
        <f t="shared" si="148"/>
        <v>0</v>
      </c>
      <c r="NAB26" s="192">
        <f t="shared" si="148"/>
        <v>0</v>
      </c>
      <c r="NAC26" s="192">
        <f t="shared" si="148"/>
        <v>0</v>
      </c>
      <c r="NAD26" s="192">
        <f t="shared" si="148"/>
        <v>0</v>
      </c>
      <c r="NAE26" s="192">
        <f t="shared" si="148"/>
        <v>0</v>
      </c>
      <c r="NAF26" s="192">
        <f t="shared" si="148"/>
        <v>0</v>
      </c>
      <c r="NAG26" s="192">
        <f t="shared" si="148"/>
        <v>0</v>
      </c>
      <c r="NAH26" s="192">
        <f t="shared" si="148"/>
        <v>0</v>
      </c>
      <c r="NAI26" s="192">
        <f t="shared" si="148"/>
        <v>0</v>
      </c>
      <c r="NAJ26" s="192">
        <f t="shared" si="148"/>
        <v>0</v>
      </c>
      <c r="NAK26" s="192">
        <f t="shared" si="148"/>
        <v>0</v>
      </c>
      <c r="NAL26" s="192">
        <f t="shared" si="148"/>
        <v>0</v>
      </c>
      <c r="NAM26" s="192">
        <f t="shared" si="148"/>
        <v>0</v>
      </c>
      <c r="NAN26" s="192">
        <f t="shared" si="148"/>
        <v>0</v>
      </c>
      <c r="NAO26" s="192">
        <f t="shared" si="148"/>
        <v>0</v>
      </c>
      <c r="NAP26" s="192">
        <f t="shared" si="148"/>
        <v>0</v>
      </c>
      <c r="NAQ26" s="192">
        <f t="shared" si="148"/>
        <v>0</v>
      </c>
      <c r="NAR26" s="192">
        <f t="shared" si="148"/>
        <v>0</v>
      </c>
      <c r="NAS26" s="192">
        <f t="shared" si="148"/>
        <v>0</v>
      </c>
      <c r="NAT26" s="192">
        <f t="shared" si="148"/>
        <v>0</v>
      </c>
      <c r="NAU26" s="192">
        <f t="shared" si="148"/>
        <v>0</v>
      </c>
      <c r="NAV26" s="192">
        <f t="shared" si="148"/>
        <v>0</v>
      </c>
      <c r="NAW26" s="192">
        <f t="shared" si="148"/>
        <v>0</v>
      </c>
      <c r="NAX26" s="192">
        <f t="shared" si="148"/>
        <v>0</v>
      </c>
      <c r="NAY26" s="192">
        <f t="shared" si="148"/>
        <v>0</v>
      </c>
      <c r="NAZ26" s="192">
        <f t="shared" si="148"/>
        <v>0</v>
      </c>
      <c r="NBA26" s="192">
        <f t="shared" si="148"/>
        <v>0</v>
      </c>
      <c r="NBB26" s="192">
        <f t="shared" si="148"/>
        <v>0</v>
      </c>
      <c r="NBC26" s="192">
        <f t="shared" si="148"/>
        <v>0</v>
      </c>
      <c r="NBD26" s="192">
        <f t="shared" si="148"/>
        <v>0</v>
      </c>
      <c r="NBE26" s="192">
        <f t="shared" si="148"/>
        <v>0</v>
      </c>
      <c r="NBF26" s="192">
        <f t="shared" si="148"/>
        <v>0</v>
      </c>
      <c r="NBG26" s="192">
        <f t="shared" si="148"/>
        <v>0</v>
      </c>
      <c r="NBH26" s="192">
        <f t="shared" si="148"/>
        <v>0</v>
      </c>
      <c r="NBI26" s="192">
        <f t="shared" si="148"/>
        <v>0</v>
      </c>
      <c r="NBJ26" s="192">
        <f t="shared" si="148"/>
        <v>0</v>
      </c>
      <c r="NBK26" s="192">
        <f t="shared" si="148"/>
        <v>0</v>
      </c>
      <c r="NBL26" s="192">
        <f t="shared" si="148"/>
        <v>0</v>
      </c>
      <c r="NBM26" s="192">
        <f t="shared" si="148"/>
        <v>0</v>
      </c>
      <c r="NBN26" s="192">
        <f t="shared" si="148"/>
        <v>0</v>
      </c>
      <c r="NBO26" s="192">
        <f t="shared" si="148"/>
        <v>0</v>
      </c>
      <c r="NBP26" s="192">
        <f t="shared" si="148"/>
        <v>0</v>
      </c>
      <c r="NBQ26" s="192">
        <f t="shared" si="148"/>
        <v>0</v>
      </c>
      <c r="NBR26" s="192">
        <f t="shared" si="148"/>
        <v>0</v>
      </c>
      <c r="NBS26" s="192">
        <f t="shared" si="148"/>
        <v>0</v>
      </c>
      <c r="NBT26" s="192">
        <f t="shared" si="148"/>
        <v>0</v>
      </c>
      <c r="NBU26" s="192">
        <f t="shared" si="148"/>
        <v>0</v>
      </c>
      <c r="NBV26" s="192">
        <f t="shared" si="148"/>
        <v>0</v>
      </c>
      <c r="NBW26" s="192">
        <f t="shared" si="148"/>
        <v>0</v>
      </c>
      <c r="NBX26" s="192">
        <f t="shared" ref="NBX26:NEI26" si="149">SUM(NBX27:NBX31)</f>
        <v>0</v>
      </c>
      <c r="NBY26" s="192">
        <f t="shared" si="149"/>
        <v>0</v>
      </c>
      <c r="NBZ26" s="192">
        <f t="shared" si="149"/>
        <v>0</v>
      </c>
      <c r="NCA26" s="192">
        <f t="shared" si="149"/>
        <v>0</v>
      </c>
      <c r="NCB26" s="192">
        <f t="shared" si="149"/>
        <v>0</v>
      </c>
      <c r="NCC26" s="192">
        <f t="shared" si="149"/>
        <v>0</v>
      </c>
      <c r="NCD26" s="192">
        <f t="shared" si="149"/>
        <v>0</v>
      </c>
      <c r="NCE26" s="192">
        <f t="shared" si="149"/>
        <v>0</v>
      </c>
      <c r="NCF26" s="192">
        <f t="shared" si="149"/>
        <v>0</v>
      </c>
      <c r="NCG26" s="192">
        <f t="shared" si="149"/>
        <v>0</v>
      </c>
      <c r="NCH26" s="192">
        <f t="shared" si="149"/>
        <v>0</v>
      </c>
      <c r="NCI26" s="192">
        <f t="shared" si="149"/>
        <v>0</v>
      </c>
      <c r="NCJ26" s="192">
        <f t="shared" si="149"/>
        <v>0</v>
      </c>
      <c r="NCK26" s="192">
        <f t="shared" si="149"/>
        <v>0</v>
      </c>
      <c r="NCL26" s="192">
        <f t="shared" si="149"/>
        <v>0</v>
      </c>
      <c r="NCM26" s="192">
        <f t="shared" si="149"/>
        <v>0</v>
      </c>
      <c r="NCN26" s="192">
        <f t="shared" si="149"/>
        <v>0</v>
      </c>
      <c r="NCO26" s="192">
        <f t="shared" si="149"/>
        <v>0</v>
      </c>
      <c r="NCP26" s="192">
        <f t="shared" si="149"/>
        <v>0</v>
      </c>
      <c r="NCQ26" s="192">
        <f t="shared" si="149"/>
        <v>0</v>
      </c>
      <c r="NCR26" s="192">
        <f t="shared" si="149"/>
        <v>0</v>
      </c>
      <c r="NCS26" s="192">
        <f t="shared" si="149"/>
        <v>0</v>
      </c>
      <c r="NCT26" s="192">
        <f t="shared" si="149"/>
        <v>0</v>
      </c>
      <c r="NCU26" s="192">
        <f t="shared" si="149"/>
        <v>0</v>
      </c>
      <c r="NCV26" s="192">
        <f t="shared" si="149"/>
        <v>0</v>
      </c>
      <c r="NCW26" s="192">
        <f t="shared" si="149"/>
        <v>0</v>
      </c>
      <c r="NCX26" s="192">
        <f t="shared" si="149"/>
        <v>0</v>
      </c>
      <c r="NCY26" s="192">
        <f t="shared" si="149"/>
        <v>0</v>
      </c>
      <c r="NCZ26" s="192">
        <f t="shared" si="149"/>
        <v>0</v>
      </c>
      <c r="NDA26" s="192">
        <f t="shared" si="149"/>
        <v>0</v>
      </c>
      <c r="NDB26" s="192">
        <f t="shared" si="149"/>
        <v>0</v>
      </c>
      <c r="NDC26" s="192">
        <f t="shared" si="149"/>
        <v>0</v>
      </c>
      <c r="NDD26" s="192">
        <f t="shared" si="149"/>
        <v>0</v>
      </c>
      <c r="NDE26" s="192">
        <f t="shared" si="149"/>
        <v>0</v>
      </c>
      <c r="NDF26" s="192">
        <f t="shared" si="149"/>
        <v>0</v>
      </c>
      <c r="NDG26" s="192">
        <f t="shared" si="149"/>
        <v>0</v>
      </c>
      <c r="NDH26" s="192">
        <f t="shared" si="149"/>
        <v>0</v>
      </c>
      <c r="NDI26" s="192">
        <f t="shared" si="149"/>
        <v>0</v>
      </c>
      <c r="NDJ26" s="192">
        <f t="shared" si="149"/>
        <v>0</v>
      </c>
      <c r="NDK26" s="192">
        <f t="shared" si="149"/>
        <v>0</v>
      </c>
      <c r="NDL26" s="192">
        <f t="shared" si="149"/>
        <v>0</v>
      </c>
      <c r="NDM26" s="192">
        <f t="shared" si="149"/>
        <v>0</v>
      </c>
      <c r="NDN26" s="192">
        <f t="shared" si="149"/>
        <v>0</v>
      </c>
      <c r="NDO26" s="192">
        <f t="shared" si="149"/>
        <v>0</v>
      </c>
      <c r="NDP26" s="192">
        <f t="shared" si="149"/>
        <v>0</v>
      </c>
      <c r="NDQ26" s="192">
        <f t="shared" si="149"/>
        <v>0</v>
      </c>
      <c r="NDR26" s="192">
        <f t="shared" si="149"/>
        <v>0</v>
      </c>
      <c r="NDS26" s="192">
        <f t="shared" si="149"/>
        <v>0</v>
      </c>
      <c r="NDT26" s="192">
        <f t="shared" si="149"/>
        <v>0</v>
      </c>
      <c r="NDU26" s="192">
        <f t="shared" si="149"/>
        <v>0</v>
      </c>
      <c r="NDV26" s="192">
        <f t="shared" si="149"/>
        <v>0</v>
      </c>
      <c r="NDW26" s="192">
        <f t="shared" si="149"/>
        <v>0</v>
      </c>
      <c r="NDX26" s="192">
        <f t="shared" si="149"/>
        <v>0</v>
      </c>
      <c r="NDY26" s="192">
        <f t="shared" si="149"/>
        <v>0</v>
      </c>
      <c r="NDZ26" s="192">
        <f t="shared" si="149"/>
        <v>0</v>
      </c>
      <c r="NEA26" s="192">
        <f t="shared" si="149"/>
        <v>0</v>
      </c>
      <c r="NEB26" s="192">
        <f t="shared" si="149"/>
        <v>0</v>
      </c>
      <c r="NEC26" s="192">
        <f t="shared" si="149"/>
        <v>0</v>
      </c>
      <c r="NED26" s="192">
        <f t="shared" si="149"/>
        <v>0</v>
      </c>
      <c r="NEE26" s="192">
        <f t="shared" si="149"/>
        <v>0</v>
      </c>
      <c r="NEF26" s="192">
        <f t="shared" si="149"/>
        <v>0</v>
      </c>
      <c r="NEG26" s="192">
        <f t="shared" si="149"/>
        <v>0</v>
      </c>
      <c r="NEH26" s="192">
        <f t="shared" si="149"/>
        <v>0</v>
      </c>
      <c r="NEI26" s="192">
        <f t="shared" si="149"/>
        <v>0</v>
      </c>
      <c r="NEJ26" s="192">
        <f t="shared" ref="NEJ26:NGU26" si="150">SUM(NEJ27:NEJ31)</f>
        <v>0</v>
      </c>
      <c r="NEK26" s="192">
        <f t="shared" si="150"/>
        <v>0</v>
      </c>
      <c r="NEL26" s="192">
        <f t="shared" si="150"/>
        <v>0</v>
      </c>
      <c r="NEM26" s="192">
        <f t="shared" si="150"/>
        <v>0</v>
      </c>
      <c r="NEN26" s="192">
        <f t="shared" si="150"/>
        <v>0</v>
      </c>
      <c r="NEO26" s="192">
        <f t="shared" si="150"/>
        <v>0</v>
      </c>
      <c r="NEP26" s="192">
        <f t="shared" si="150"/>
        <v>0</v>
      </c>
      <c r="NEQ26" s="192">
        <f t="shared" si="150"/>
        <v>0</v>
      </c>
      <c r="NER26" s="192">
        <f t="shared" si="150"/>
        <v>0</v>
      </c>
      <c r="NES26" s="192">
        <f t="shared" si="150"/>
        <v>0</v>
      </c>
      <c r="NET26" s="192">
        <f t="shared" si="150"/>
        <v>0</v>
      </c>
      <c r="NEU26" s="192">
        <f t="shared" si="150"/>
        <v>0</v>
      </c>
      <c r="NEV26" s="192">
        <f t="shared" si="150"/>
        <v>0</v>
      </c>
      <c r="NEW26" s="192">
        <f t="shared" si="150"/>
        <v>0</v>
      </c>
      <c r="NEX26" s="192">
        <f t="shared" si="150"/>
        <v>0</v>
      </c>
      <c r="NEY26" s="192">
        <f t="shared" si="150"/>
        <v>0</v>
      </c>
      <c r="NEZ26" s="192">
        <f t="shared" si="150"/>
        <v>0</v>
      </c>
      <c r="NFA26" s="192">
        <f t="shared" si="150"/>
        <v>0</v>
      </c>
      <c r="NFB26" s="192">
        <f t="shared" si="150"/>
        <v>0</v>
      </c>
      <c r="NFC26" s="192">
        <f t="shared" si="150"/>
        <v>0</v>
      </c>
      <c r="NFD26" s="192">
        <f t="shared" si="150"/>
        <v>0</v>
      </c>
      <c r="NFE26" s="192">
        <f t="shared" si="150"/>
        <v>0</v>
      </c>
      <c r="NFF26" s="192">
        <f t="shared" si="150"/>
        <v>0</v>
      </c>
      <c r="NFG26" s="192">
        <f t="shared" si="150"/>
        <v>0</v>
      </c>
      <c r="NFH26" s="192">
        <f t="shared" si="150"/>
        <v>0</v>
      </c>
      <c r="NFI26" s="192">
        <f t="shared" si="150"/>
        <v>0</v>
      </c>
      <c r="NFJ26" s="192">
        <f t="shared" si="150"/>
        <v>0</v>
      </c>
      <c r="NFK26" s="192">
        <f t="shared" si="150"/>
        <v>0</v>
      </c>
      <c r="NFL26" s="192">
        <f t="shared" si="150"/>
        <v>0</v>
      </c>
      <c r="NFM26" s="192">
        <f t="shared" si="150"/>
        <v>0</v>
      </c>
      <c r="NFN26" s="192">
        <f t="shared" si="150"/>
        <v>0</v>
      </c>
      <c r="NFO26" s="192">
        <f t="shared" si="150"/>
        <v>0</v>
      </c>
      <c r="NFP26" s="192">
        <f t="shared" si="150"/>
        <v>0</v>
      </c>
      <c r="NFQ26" s="192">
        <f t="shared" si="150"/>
        <v>0</v>
      </c>
      <c r="NFR26" s="192">
        <f t="shared" si="150"/>
        <v>0</v>
      </c>
      <c r="NFS26" s="192">
        <f t="shared" si="150"/>
        <v>0</v>
      </c>
      <c r="NFT26" s="192">
        <f t="shared" si="150"/>
        <v>0</v>
      </c>
      <c r="NFU26" s="192">
        <f t="shared" si="150"/>
        <v>0</v>
      </c>
      <c r="NFV26" s="192">
        <f t="shared" si="150"/>
        <v>0</v>
      </c>
      <c r="NFW26" s="192">
        <f t="shared" si="150"/>
        <v>0</v>
      </c>
      <c r="NFX26" s="192">
        <f t="shared" si="150"/>
        <v>0</v>
      </c>
      <c r="NFY26" s="192">
        <f t="shared" si="150"/>
        <v>0</v>
      </c>
      <c r="NFZ26" s="192">
        <f t="shared" si="150"/>
        <v>0</v>
      </c>
      <c r="NGA26" s="192">
        <f t="shared" si="150"/>
        <v>0</v>
      </c>
      <c r="NGB26" s="192">
        <f t="shared" si="150"/>
        <v>0</v>
      </c>
      <c r="NGC26" s="192">
        <f t="shared" si="150"/>
        <v>0</v>
      </c>
      <c r="NGD26" s="192">
        <f t="shared" si="150"/>
        <v>0</v>
      </c>
      <c r="NGE26" s="192">
        <f t="shared" si="150"/>
        <v>0</v>
      </c>
      <c r="NGF26" s="192">
        <f t="shared" si="150"/>
        <v>0</v>
      </c>
      <c r="NGG26" s="192">
        <f t="shared" si="150"/>
        <v>0</v>
      </c>
      <c r="NGH26" s="192">
        <f t="shared" si="150"/>
        <v>0</v>
      </c>
      <c r="NGI26" s="192">
        <f t="shared" si="150"/>
        <v>0</v>
      </c>
      <c r="NGJ26" s="192">
        <f t="shared" si="150"/>
        <v>0</v>
      </c>
      <c r="NGK26" s="192">
        <f t="shared" si="150"/>
        <v>0</v>
      </c>
      <c r="NGL26" s="192">
        <f t="shared" si="150"/>
        <v>0</v>
      </c>
      <c r="NGM26" s="192">
        <f t="shared" si="150"/>
        <v>0</v>
      </c>
      <c r="NGN26" s="192">
        <f t="shared" si="150"/>
        <v>0</v>
      </c>
      <c r="NGO26" s="192">
        <f t="shared" si="150"/>
        <v>0</v>
      </c>
      <c r="NGP26" s="192">
        <f t="shared" si="150"/>
        <v>0</v>
      </c>
      <c r="NGQ26" s="192">
        <f t="shared" si="150"/>
        <v>0</v>
      </c>
      <c r="NGR26" s="192">
        <f t="shared" si="150"/>
        <v>0</v>
      </c>
      <c r="NGS26" s="192">
        <f t="shared" si="150"/>
        <v>0</v>
      </c>
      <c r="NGT26" s="192">
        <f t="shared" si="150"/>
        <v>0</v>
      </c>
      <c r="NGU26" s="192">
        <f t="shared" si="150"/>
        <v>0</v>
      </c>
      <c r="NGV26" s="192">
        <f t="shared" ref="NGV26:NJG26" si="151">SUM(NGV27:NGV31)</f>
        <v>0</v>
      </c>
      <c r="NGW26" s="192">
        <f t="shared" si="151"/>
        <v>0</v>
      </c>
      <c r="NGX26" s="192">
        <f t="shared" si="151"/>
        <v>0</v>
      </c>
      <c r="NGY26" s="192">
        <f t="shared" si="151"/>
        <v>0</v>
      </c>
      <c r="NGZ26" s="192">
        <f t="shared" si="151"/>
        <v>0</v>
      </c>
      <c r="NHA26" s="192">
        <f t="shared" si="151"/>
        <v>0</v>
      </c>
      <c r="NHB26" s="192">
        <f t="shared" si="151"/>
        <v>0</v>
      </c>
      <c r="NHC26" s="192">
        <f t="shared" si="151"/>
        <v>0</v>
      </c>
      <c r="NHD26" s="192">
        <f t="shared" si="151"/>
        <v>0</v>
      </c>
      <c r="NHE26" s="192">
        <f t="shared" si="151"/>
        <v>0</v>
      </c>
      <c r="NHF26" s="192">
        <f t="shared" si="151"/>
        <v>0</v>
      </c>
      <c r="NHG26" s="192">
        <f t="shared" si="151"/>
        <v>0</v>
      </c>
      <c r="NHH26" s="192">
        <f t="shared" si="151"/>
        <v>0</v>
      </c>
      <c r="NHI26" s="192">
        <f t="shared" si="151"/>
        <v>0</v>
      </c>
      <c r="NHJ26" s="192">
        <f t="shared" si="151"/>
        <v>0</v>
      </c>
      <c r="NHK26" s="192">
        <f t="shared" si="151"/>
        <v>0</v>
      </c>
      <c r="NHL26" s="192">
        <f t="shared" si="151"/>
        <v>0</v>
      </c>
      <c r="NHM26" s="192">
        <f t="shared" si="151"/>
        <v>0</v>
      </c>
      <c r="NHN26" s="192">
        <f t="shared" si="151"/>
        <v>0</v>
      </c>
      <c r="NHO26" s="192">
        <f t="shared" si="151"/>
        <v>0</v>
      </c>
      <c r="NHP26" s="192">
        <f t="shared" si="151"/>
        <v>0</v>
      </c>
      <c r="NHQ26" s="192">
        <f t="shared" si="151"/>
        <v>0</v>
      </c>
      <c r="NHR26" s="192">
        <f t="shared" si="151"/>
        <v>0</v>
      </c>
      <c r="NHS26" s="192">
        <f t="shared" si="151"/>
        <v>0</v>
      </c>
      <c r="NHT26" s="192">
        <f t="shared" si="151"/>
        <v>0</v>
      </c>
      <c r="NHU26" s="192">
        <f t="shared" si="151"/>
        <v>0</v>
      </c>
      <c r="NHV26" s="192">
        <f t="shared" si="151"/>
        <v>0</v>
      </c>
      <c r="NHW26" s="192">
        <f t="shared" si="151"/>
        <v>0</v>
      </c>
      <c r="NHX26" s="192">
        <f t="shared" si="151"/>
        <v>0</v>
      </c>
      <c r="NHY26" s="192">
        <f t="shared" si="151"/>
        <v>0</v>
      </c>
      <c r="NHZ26" s="192">
        <f t="shared" si="151"/>
        <v>0</v>
      </c>
      <c r="NIA26" s="192">
        <f t="shared" si="151"/>
        <v>0</v>
      </c>
      <c r="NIB26" s="192">
        <f t="shared" si="151"/>
        <v>0</v>
      </c>
      <c r="NIC26" s="192">
        <f t="shared" si="151"/>
        <v>0</v>
      </c>
      <c r="NID26" s="192">
        <f t="shared" si="151"/>
        <v>0</v>
      </c>
      <c r="NIE26" s="192">
        <f t="shared" si="151"/>
        <v>0</v>
      </c>
      <c r="NIF26" s="192">
        <f t="shared" si="151"/>
        <v>0</v>
      </c>
      <c r="NIG26" s="192">
        <f t="shared" si="151"/>
        <v>0</v>
      </c>
      <c r="NIH26" s="192">
        <f t="shared" si="151"/>
        <v>0</v>
      </c>
      <c r="NII26" s="192">
        <f t="shared" si="151"/>
        <v>0</v>
      </c>
      <c r="NIJ26" s="192">
        <f t="shared" si="151"/>
        <v>0</v>
      </c>
      <c r="NIK26" s="192">
        <f t="shared" si="151"/>
        <v>0</v>
      </c>
      <c r="NIL26" s="192">
        <f t="shared" si="151"/>
        <v>0</v>
      </c>
      <c r="NIM26" s="192">
        <f t="shared" si="151"/>
        <v>0</v>
      </c>
      <c r="NIN26" s="192">
        <f t="shared" si="151"/>
        <v>0</v>
      </c>
      <c r="NIO26" s="192">
        <f t="shared" si="151"/>
        <v>0</v>
      </c>
      <c r="NIP26" s="192">
        <f t="shared" si="151"/>
        <v>0</v>
      </c>
      <c r="NIQ26" s="192">
        <f t="shared" si="151"/>
        <v>0</v>
      </c>
      <c r="NIR26" s="192">
        <f t="shared" si="151"/>
        <v>0</v>
      </c>
      <c r="NIS26" s="192">
        <f t="shared" si="151"/>
        <v>0</v>
      </c>
      <c r="NIT26" s="192">
        <f t="shared" si="151"/>
        <v>0</v>
      </c>
      <c r="NIU26" s="192">
        <f t="shared" si="151"/>
        <v>0</v>
      </c>
      <c r="NIV26" s="192">
        <f t="shared" si="151"/>
        <v>0</v>
      </c>
      <c r="NIW26" s="192">
        <f t="shared" si="151"/>
        <v>0</v>
      </c>
      <c r="NIX26" s="192">
        <f t="shared" si="151"/>
        <v>0</v>
      </c>
      <c r="NIY26" s="192">
        <f t="shared" si="151"/>
        <v>0</v>
      </c>
      <c r="NIZ26" s="192">
        <f t="shared" si="151"/>
        <v>0</v>
      </c>
      <c r="NJA26" s="192">
        <f t="shared" si="151"/>
        <v>0</v>
      </c>
      <c r="NJB26" s="192">
        <f t="shared" si="151"/>
        <v>0</v>
      </c>
      <c r="NJC26" s="192">
        <f t="shared" si="151"/>
        <v>0</v>
      </c>
      <c r="NJD26" s="192">
        <f t="shared" si="151"/>
        <v>0</v>
      </c>
      <c r="NJE26" s="192">
        <f t="shared" si="151"/>
        <v>0</v>
      </c>
      <c r="NJF26" s="192">
        <f t="shared" si="151"/>
        <v>0</v>
      </c>
      <c r="NJG26" s="192">
        <f t="shared" si="151"/>
        <v>0</v>
      </c>
      <c r="NJH26" s="192">
        <f t="shared" ref="NJH26:NLS26" si="152">SUM(NJH27:NJH31)</f>
        <v>0</v>
      </c>
      <c r="NJI26" s="192">
        <f t="shared" si="152"/>
        <v>0</v>
      </c>
      <c r="NJJ26" s="192">
        <f t="shared" si="152"/>
        <v>0</v>
      </c>
      <c r="NJK26" s="192">
        <f t="shared" si="152"/>
        <v>0</v>
      </c>
      <c r="NJL26" s="192">
        <f t="shared" si="152"/>
        <v>0</v>
      </c>
      <c r="NJM26" s="192">
        <f t="shared" si="152"/>
        <v>0</v>
      </c>
      <c r="NJN26" s="192">
        <f t="shared" si="152"/>
        <v>0</v>
      </c>
      <c r="NJO26" s="192">
        <f t="shared" si="152"/>
        <v>0</v>
      </c>
      <c r="NJP26" s="192">
        <f t="shared" si="152"/>
        <v>0</v>
      </c>
      <c r="NJQ26" s="192">
        <f t="shared" si="152"/>
        <v>0</v>
      </c>
      <c r="NJR26" s="192">
        <f t="shared" si="152"/>
        <v>0</v>
      </c>
      <c r="NJS26" s="192">
        <f t="shared" si="152"/>
        <v>0</v>
      </c>
      <c r="NJT26" s="192">
        <f t="shared" si="152"/>
        <v>0</v>
      </c>
      <c r="NJU26" s="192">
        <f t="shared" si="152"/>
        <v>0</v>
      </c>
      <c r="NJV26" s="192">
        <f t="shared" si="152"/>
        <v>0</v>
      </c>
      <c r="NJW26" s="192">
        <f t="shared" si="152"/>
        <v>0</v>
      </c>
      <c r="NJX26" s="192">
        <f t="shared" si="152"/>
        <v>0</v>
      </c>
      <c r="NJY26" s="192">
        <f t="shared" si="152"/>
        <v>0</v>
      </c>
      <c r="NJZ26" s="192">
        <f t="shared" si="152"/>
        <v>0</v>
      </c>
      <c r="NKA26" s="192">
        <f t="shared" si="152"/>
        <v>0</v>
      </c>
      <c r="NKB26" s="192">
        <f t="shared" si="152"/>
        <v>0</v>
      </c>
      <c r="NKC26" s="192">
        <f t="shared" si="152"/>
        <v>0</v>
      </c>
      <c r="NKD26" s="192">
        <f t="shared" si="152"/>
        <v>0</v>
      </c>
      <c r="NKE26" s="192">
        <f t="shared" si="152"/>
        <v>0</v>
      </c>
      <c r="NKF26" s="192">
        <f t="shared" si="152"/>
        <v>0</v>
      </c>
      <c r="NKG26" s="192">
        <f t="shared" si="152"/>
        <v>0</v>
      </c>
      <c r="NKH26" s="192">
        <f t="shared" si="152"/>
        <v>0</v>
      </c>
      <c r="NKI26" s="192">
        <f t="shared" si="152"/>
        <v>0</v>
      </c>
      <c r="NKJ26" s="192">
        <f t="shared" si="152"/>
        <v>0</v>
      </c>
      <c r="NKK26" s="192">
        <f t="shared" si="152"/>
        <v>0</v>
      </c>
      <c r="NKL26" s="192">
        <f t="shared" si="152"/>
        <v>0</v>
      </c>
      <c r="NKM26" s="192">
        <f t="shared" si="152"/>
        <v>0</v>
      </c>
      <c r="NKN26" s="192">
        <f t="shared" si="152"/>
        <v>0</v>
      </c>
      <c r="NKO26" s="192">
        <f t="shared" si="152"/>
        <v>0</v>
      </c>
      <c r="NKP26" s="192">
        <f t="shared" si="152"/>
        <v>0</v>
      </c>
      <c r="NKQ26" s="192">
        <f t="shared" si="152"/>
        <v>0</v>
      </c>
      <c r="NKR26" s="192">
        <f t="shared" si="152"/>
        <v>0</v>
      </c>
      <c r="NKS26" s="192">
        <f t="shared" si="152"/>
        <v>0</v>
      </c>
      <c r="NKT26" s="192">
        <f t="shared" si="152"/>
        <v>0</v>
      </c>
      <c r="NKU26" s="192">
        <f t="shared" si="152"/>
        <v>0</v>
      </c>
      <c r="NKV26" s="192">
        <f t="shared" si="152"/>
        <v>0</v>
      </c>
      <c r="NKW26" s="192">
        <f t="shared" si="152"/>
        <v>0</v>
      </c>
      <c r="NKX26" s="192">
        <f t="shared" si="152"/>
        <v>0</v>
      </c>
      <c r="NKY26" s="192">
        <f t="shared" si="152"/>
        <v>0</v>
      </c>
      <c r="NKZ26" s="192">
        <f t="shared" si="152"/>
        <v>0</v>
      </c>
      <c r="NLA26" s="192">
        <f t="shared" si="152"/>
        <v>0</v>
      </c>
      <c r="NLB26" s="192">
        <f t="shared" si="152"/>
        <v>0</v>
      </c>
      <c r="NLC26" s="192">
        <f t="shared" si="152"/>
        <v>0</v>
      </c>
      <c r="NLD26" s="192">
        <f t="shared" si="152"/>
        <v>0</v>
      </c>
      <c r="NLE26" s="192">
        <f t="shared" si="152"/>
        <v>0</v>
      </c>
      <c r="NLF26" s="192">
        <f t="shared" si="152"/>
        <v>0</v>
      </c>
      <c r="NLG26" s="192">
        <f t="shared" si="152"/>
        <v>0</v>
      </c>
      <c r="NLH26" s="192">
        <f t="shared" si="152"/>
        <v>0</v>
      </c>
      <c r="NLI26" s="192">
        <f t="shared" si="152"/>
        <v>0</v>
      </c>
      <c r="NLJ26" s="192">
        <f t="shared" si="152"/>
        <v>0</v>
      </c>
      <c r="NLK26" s="192">
        <f t="shared" si="152"/>
        <v>0</v>
      </c>
      <c r="NLL26" s="192">
        <f t="shared" si="152"/>
        <v>0</v>
      </c>
      <c r="NLM26" s="192">
        <f t="shared" si="152"/>
        <v>0</v>
      </c>
      <c r="NLN26" s="192">
        <f t="shared" si="152"/>
        <v>0</v>
      </c>
      <c r="NLO26" s="192">
        <f t="shared" si="152"/>
        <v>0</v>
      </c>
      <c r="NLP26" s="192">
        <f t="shared" si="152"/>
        <v>0</v>
      </c>
      <c r="NLQ26" s="192">
        <f t="shared" si="152"/>
        <v>0</v>
      </c>
      <c r="NLR26" s="192">
        <f t="shared" si="152"/>
        <v>0</v>
      </c>
      <c r="NLS26" s="192">
        <f t="shared" si="152"/>
        <v>0</v>
      </c>
      <c r="NLT26" s="192">
        <f t="shared" ref="NLT26:NOE26" si="153">SUM(NLT27:NLT31)</f>
        <v>0</v>
      </c>
      <c r="NLU26" s="192">
        <f t="shared" si="153"/>
        <v>0</v>
      </c>
      <c r="NLV26" s="192">
        <f t="shared" si="153"/>
        <v>0</v>
      </c>
      <c r="NLW26" s="192">
        <f t="shared" si="153"/>
        <v>0</v>
      </c>
      <c r="NLX26" s="192">
        <f t="shared" si="153"/>
        <v>0</v>
      </c>
      <c r="NLY26" s="192">
        <f t="shared" si="153"/>
        <v>0</v>
      </c>
      <c r="NLZ26" s="192">
        <f t="shared" si="153"/>
        <v>0</v>
      </c>
      <c r="NMA26" s="192">
        <f t="shared" si="153"/>
        <v>0</v>
      </c>
      <c r="NMB26" s="192">
        <f t="shared" si="153"/>
        <v>0</v>
      </c>
      <c r="NMC26" s="192">
        <f t="shared" si="153"/>
        <v>0</v>
      </c>
      <c r="NMD26" s="192">
        <f t="shared" si="153"/>
        <v>0</v>
      </c>
      <c r="NME26" s="192">
        <f t="shared" si="153"/>
        <v>0</v>
      </c>
      <c r="NMF26" s="192">
        <f t="shared" si="153"/>
        <v>0</v>
      </c>
      <c r="NMG26" s="192">
        <f t="shared" si="153"/>
        <v>0</v>
      </c>
      <c r="NMH26" s="192">
        <f t="shared" si="153"/>
        <v>0</v>
      </c>
      <c r="NMI26" s="192">
        <f t="shared" si="153"/>
        <v>0</v>
      </c>
      <c r="NMJ26" s="192">
        <f t="shared" si="153"/>
        <v>0</v>
      </c>
      <c r="NMK26" s="192">
        <f t="shared" si="153"/>
        <v>0</v>
      </c>
      <c r="NML26" s="192">
        <f t="shared" si="153"/>
        <v>0</v>
      </c>
      <c r="NMM26" s="192">
        <f t="shared" si="153"/>
        <v>0</v>
      </c>
      <c r="NMN26" s="192">
        <f t="shared" si="153"/>
        <v>0</v>
      </c>
      <c r="NMO26" s="192">
        <f t="shared" si="153"/>
        <v>0</v>
      </c>
      <c r="NMP26" s="192">
        <f t="shared" si="153"/>
        <v>0</v>
      </c>
      <c r="NMQ26" s="192">
        <f t="shared" si="153"/>
        <v>0</v>
      </c>
      <c r="NMR26" s="192">
        <f t="shared" si="153"/>
        <v>0</v>
      </c>
      <c r="NMS26" s="192">
        <f t="shared" si="153"/>
        <v>0</v>
      </c>
      <c r="NMT26" s="192">
        <f t="shared" si="153"/>
        <v>0</v>
      </c>
      <c r="NMU26" s="192">
        <f t="shared" si="153"/>
        <v>0</v>
      </c>
      <c r="NMV26" s="192">
        <f t="shared" si="153"/>
        <v>0</v>
      </c>
      <c r="NMW26" s="192">
        <f t="shared" si="153"/>
        <v>0</v>
      </c>
      <c r="NMX26" s="192">
        <f t="shared" si="153"/>
        <v>0</v>
      </c>
      <c r="NMY26" s="192">
        <f t="shared" si="153"/>
        <v>0</v>
      </c>
      <c r="NMZ26" s="192">
        <f t="shared" si="153"/>
        <v>0</v>
      </c>
      <c r="NNA26" s="192">
        <f t="shared" si="153"/>
        <v>0</v>
      </c>
      <c r="NNB26" s="192">
        <f t="shared" si="153"/>
        <v>0</v>
      </c>
      <c r="NNC26" s="192">
        <f t="shared" si="153"/>
        <v>0</v>
      </c>
      <c r="NND26" s="192">
        <f t="shared" si="153"/>
        <v>0</v>
      </c>
      <c r="NNE26" s="192">
        <f t="shared" si="153"/>
        <v>0</v>
      </c>
      <c r="NNF26" s="192">
        <f t="shared" si="153"/>
        <v>0</v>
      </c>
      <c r="NNG26" s="192">
        <f t="shared" si="153"/>
        <v>0</v>
      </c>
      <c r="NNH26" s="192">
        <f t="shared" si="153"/>
        <v>0</v>
      </c>
      <c r="NNI26" s="192">
        <f t="shared" si="153"/>
        <v>0</v>
      </c>
      <c r="NNJ26" s="192">
        <f t="shared" si="153"/>
        <v>0</v>
      </c>
      <c r="NNK26" s="192">
        <f t="shared" si="153"/>
        <v>0</v>
      </c>
      <c r="NNL26" s="192">
        <f t="shared" si="153"/>
        <v>0</v>
      </c>
      <c r="NNM26" s="192">
        <f t="shared" si="153"/>
        <v>0</v>
      </c>
      <c r="NNN26" s="192">
        <f t="shared" si="153"/>
        <v>0</v>
      </c>
      <c r="NNO26" s="192">
        <f t="shared" si="153"/>
        <v>0</v>
      </c>
      <c r="NNP26" s="192">
        <f t="shared" si="153"/>
        <v>0</v>
      </c>
      <c r="NNQ26" s="192">
        <f t="shared" si="153"/>
        <v>0</v>
      </c>
      <c r="NNR26" s="192">
        <f t="shared" si="153"/>
        <v>0</v>
      </c>
      <c r="NNS26" s="192">
        <f t="shared" si="153"/>
        <v>0</v>
      </c>
      <c r="NNT26" s="192">
        <f t="shared" si="153"/>
        <v>0</v>
      </c>
      <c r="NNU26" s="192">
        <f t="shared" si="153"/>
        <v>0</v>
      </c>
      <c r="NNV26" s="192">
        <f t="shared" si="153"/>
        <v>0</v>
      </c>
      <c r="NNW26" s="192">
        <f t="shared" si="153"/>
        <v>0</v>
      </c>
      <c r="NNX26" s="192">
        <f t="shared" si="153"/>
        <v>0</v>
      </c>
      <c r="NNY26" s="192">
        <f t="shared" si="153"/>
        <v>0</v>
      </c>
      <c r="NNZ26" s="192">
        <f t="shared" si="153"/>
        <v>0</v>
      </c>
      <c r="NOA26" s="192">
        <f t="shared" si="153"/>
        <v>0</v>
      </c>
      <c r="NOB26" s="192">
        <f t="shared" si="153"/>
        <v>0</v>
      </c>
      <c r="NOC26" s="192">
        <f t="shared" si="153"/>
        <v>0</v>
      </c>
      <c r="NOD26" s="192">
        <f t="shared" si="153"/>
        <v>0</v>
      </c>
      <c r="NOE26" s="192">
        <f t="shared" si="153"/>
        <v>0</v>
      </c>
      <c r="NOF26" s="192">
        <f t="shared" ref="NOF26:NQQ26" si="154">SUM(NOF27:NOF31)</f>
        <v>0</v>
      </c>
      <c r="NOG26" s="192">
        <f t="shared" si="154"/>
        <v>0</v>
      </c>
      <c r="NOH26" s="192">
        <f t="shared" si="154"/>
        <v>0</v>
      </c>
      <c r="NOI26" s="192">
        <f t="shared" si="154"/>
        <v>0</v>
      </c>
      <c r="NOJ26" s="192">
        <f t="shared" si="154"/>
        <v>0</v>
      </c>
      <c r="NOK26" s="192">
        <f t="shared" si="154"/>
        <v>0</v>
      </c>
      <c r="NOL26" s="192">
        <f t="shared" si="154"/>
        <v>0</v>
      </c>
      <c r="NOM26" s="192">
        <f t="shared" si="154"/>
        <v>0</v>
      </c>
      <c r="NON26" s="192">
        <f t="shared" si="154"/>
        <v>0</v>
      </c>
      <c r="NOO26" s="192">
        <f t="shared" si="154"/>
        <v>0</v>
      </c>
      <c r="NOP26" s="192">
        <f t="shared" si="154"/>
        <v>0</v>
      </c>
      <c r="NOQ26" s="192">
        <f t="shared" si="154"/>
        <v>0</v>
      </c>
      <c r="NOR26" s="192">
        <f t="shared" si="154"/>
        <v>0</v>
      </c>
      <c r="NOS26" s="192">
        <f t="shared" si="154"/>
        <v>0</v>
      </c>
      <c r="NOT26" s="192">
        <f t="shared" si="154"/>
        <v>0</v>
      </c>
      <c r="NOU26" s="192">
        <f t="shared" si="154"/>
        <v>0</v>
      </c>
      <c r="NOV26" s="192">
        <f t="shared" si="154"/>
        <v>0</v>
      </c>
      <c r="NOW26" s="192">
        <f t="shared" si="154"/>
        <v>0</v>
      </c>
      <c r="NOX26" s="192">
        <f t="shared" si="154"/>
        <v>0</v>
      </c>
      <c r="NOY26" s="192">
        <f t="shared" si="154"/>
        <v>0</v>
      </c>
      <c r="NOZ26" s="192">
        <f t="shared" si="154"/>
        <v>0</v>
      </c>
      <c r="NPA26" s="192">
        <f t="shared" si="154"/>
        <v>0</v>
      </c>
      <c r="NPB26" s="192">
        <f t="shared" si="154"/>
        <v>0</v>
      </c>
      <c r="NPC26" s="192">
        <f t="shared" si="154"/>
        <v>0</v>
      </c>
      <c r="NPD26" s="192">
        <f t="shared" si="154"/>
        <v>0</v>
      </c>
      <c r="NPE26" s="192">
        <f t="shared" si="154"/>
        <v>0</v>
      </c>
      <c r="NPF26" s="192">
        <f t="shared" si="154"/>
        <v>0</v>
      </c>
      <c r="NPG26" s="192">
        <f t="shared" si="154"/>
        <v>0</v>
      </c>
      <c r="NPH26" s="192">
        <f t="shared" si="154"/>
        <v>0</v>
      </c>
      <c r="NPI26" s="192">
        <f t="shared" si="154"/>
        <v>0</v>
      </c>
      <c r="NPJ26" s="192">
        <f t="shared" si="154"/>
        <v>0</v>
      </c>
      <c r="NPK26" s="192">
        <f t="shared" si="154"/>
        <v>0</v>
      </c>
      <c r="NPL26" s="192">
        <f t="shared" si="154"/>
        <v>0</v>
      </c>
      <c r="NPM26" s="192">
        <f t="shared" si="154"/>
        <v>0</v>
      </c>
      <c r="NPN26" s="192">
        <f t="shared" si="154"/>
        <v>0</v>
      </c>
      <c r="NPO26" s="192">
        <f t="shared" si="154"/>
        <v>0</v>
      </c>
      <c r="NPP26" s="192">
        <f t="shared" si="154"/>
        <v>0</v>
      </c>
      <c r="NPQ26" s="192">
        <f t="shared" si="154"/>
        <v>0</v>
      </c>
      <c r="NPR26" s="192">
        <f t="shared" si="154"/>
        <v>0</v>
      </c>
      <c r="NPS26" s="192">
        <f t="shared" si="154"/>
        <v>0</v>
      </c>
      <c r="NPT26" s="192">
        <f t="shared" si="154"/>
        <v>0</v>
      </c>
      <c r="NPU26" s="192">
        <f t="shared" si="154"/>
        <v>0</v>
      </c>
      <c r="NPV26" s="192">
        <f t="shared" si="154"/>
        <v>0</v>
      </c>
      <c r="NPW26" s="192">
        <f t="shared" si="154"/>
        <v>0</v>
      </c>
      <c r="NPX26" s="192">
        <f t="shared" si="154"/>
        <v>0</v>
      </c>
      <c r="NPY26" s="192">
        <f t="shared" si="154"/>
        <v>0</v>
      </c>
      <c r="NPZ26" s="192">
        <f t="shared" si="154"/>
        <v>0</v>
      </c>
      <c r="NQA26" s="192">
        <f t="shared" si="154"/>
        <v>0</v>
      </c>
      <c r="NQB26" s="192">
        <f t="shared" si="154"/>
        <v>0</v>
      </c>
      <c r="NQC26" s="192">
        <f t="shared" si="154"/>
        <v>0</v>
      </c>
      <c r="NQD26" s="192">
        <f t="shared" si="154"/>
        <v>0</v>
      </c>
      <c r="NQE26" s="192">
        <f t="shared" si="154"/>
        <v>0</v>
      </c>
      <c r="NQF26" s="192">
        <f t="shared" si="154"/>
        <v>0</v>
      </c>
      <c r="NQG26" s="192">
        <f t="shared" si="154"/>
        <v>0</v>
      </c>
      <c r="NQH26" s="192">
        <f t="shared" si="154"/>
        <v>0</v>
      </c>
      <c r="NQI26" s="192">
        <f t="shared" si="154"/>
        <v>0</v>
      </c>
      <c r="NQJ26" s="192">
        <f t="shared" si="154"/>
        <v>0</v>
      </c>
      <c r="NQK26" s="192">
        <f t="shared" si="154"/>
        <v>0</v>
      </c>
      <c r="NQL26" s="192">
        <f t="shared" si="154"/>
        <v>0</v>
      </c>
      <c r="NQM26" s="192">
        <f t="shared" si="154"/>
        <v>0</v>
      </c>
      <c r="NQN26" s="192">
        <f t="shared" si="154"/>
        <v>0</v>
      </c>
      <c r="NQO26" s="192">
        <f t="shared" si="154"/>
        <v>0</v>
      </c>
      <c r="NQP26" s="192">
        <f t="shared" si="154"/>
        <v>0</v>
      </c>
      <c r="NQQ26" s="192">
        <f t="shared" si="154"/>
        <v>0</v>
      </c>
      <c r="NQR26" s="192">
        <f t="shared" ref="NQR26:NTC26" si="155">SUM(NQR27:NQR31)</f>
        <v>0</v>
      </c>
      <c r="NQS26" s="192">
        <f t="shared" si="155"/>
        <v>0</v>
      </c>
      <c r="NQT26" s="192">
        <f t="shared" si="155"/>
        <v>0</v>
      </c>
      <c r="NQU26" s="192">
        <f t="shared" si="155"/>
        <v>0</v>
      </c>
      <c r="NQV26" s="192">
        <f t="shared" si="155"/>
        <v>0</v>
      </c>
      <c r="NQW26" s="192">
        <f t="shared" si="155"/>
        <v>0</v>
      </c>
      <c r="NQX26" s="192">
        <f t="shared" si="155"/>
        <v>0</v>
      </c>
      <c r="NQY26" s="192">
        <f t="shared" si="155"/>
        <v>0</v>
      </c>
      <c r="NQZ26" s="192">
        <f t="shared" si="155"/>
        <v>0</v>
      </c>
      <c r="NRA26" s="192">
        <f t="shared" si="155"/>
        <v>0</v>
      </c>
      <c r="NRB26" s="192">
        <f t="shared" si="155"/>
        <v>0</v>
      </c>
      <c r="NRC26" s="192">
        <f t="shared" si="155"/>
        <v>0</v>
      </c>
      <c r="NRD26" s="192">
        <f t="shared" si="155"/>
        <v>0</v>
      </c>
      <c r="NRE26" s="192">
        <f t="shared" si="155"/>
        <v>0</v>
      </c>
      <c r="NRF26" s="192">
        <f t="shared" si="155"/>
        <v>0</v>
      </c>
      <c r="NRG26" s="192">
        <f t="shared" si="155"/>
        <v>0</v>
      </c>
      <c r="NRH26" s="192">
        <f t="shared" si="155"/>
        <v>0</v>
      </c>
      <c r="NRI26" s="192">
        <f t="shared" si="155"/>
        <v>0</v>
      </c>
      <c r="NRJ26" s="192">
        <f t="shared" si="155"/>
        <v>0</v>
      </c>
      <c r="NRK26" s="192">
        <f t="shared" si="155"/>
        <v>0</v>
      </c>
      <c r="NRL26" s="192">
        <f t="shared" si="155"/>
        <v>0</v>
      </c>
      <c r="NRM26" s="192">
        <f t="shared" si="155"/>
        <v>0</v>
      </c>
      <c r="NRN26" s="192">
        <f t="shared" si="155"/>
        <v>0</v>
      </c>
      <c r="NRO26" s="192">
        <f t="shared" si="155"/>
        <v>0</v>
      </c>
      <c r="NRP26" s="192">
        <f t="shared" si="155"/>
        <v>0</v>
      </c>
      <c r="NRQ26" s="192">
        <f t="shared" si="155"/>
        <v>0</v>
      </c>
      <c r="NRR26" s="192">
        <f t="shared" si="155"/>
        <v>0</v>
      </c>
      <c r="NRS26" s="192">
        <f t="shared" si="155"/>
        <v>0</v>
      </c>
      <c r="NRT26" s="192">
        <f t="shared" si="155"/>
        <v>0</v>
      </c>
      <c r="NRU26" s="192">
        <f t="shared" si="155"/>
        <v>0</v>
      </c>
      <c r="NRV26" s="192">
        <f t="shared" si="155"/>
        <v>0</v>
      </c>
      <c r="NRW26" s="192">
        <f t="shared" si="155"/>
        <v>0</v>
      </c>
      <c r="NRX26" s="192">
        <f t="shared" si="155"/>
        <v>0</v>
      </c>
      <c r="NRY26" s="192">
        <f t="shared" si="155"/>
        <v>0</v>
      </c>
      <c r="NRZ26" s="192">
        <f t="shared" si="155"/>
        <v>0</v>
      </c>
      <c r="NSA26" s="192">
        <f t="shared" si="155"/>
        <v>0</v>
      </c>
      <c r="NSB26" s="192">
        <f t="shared" si="155"/>
        <v>0</v>
      </c>
      <c r="NSC26" s="192">
        <f t="shared" si="155"/>
        <v>0</v>
      </c>
      <c r="NSD26" s="192">
        <f t="shared" si="155"/>
        <v>0</v>
      </c>
      <c r="NSE26" s="192">
        <f t="shared" si="155"/>
        <v>0</v>
      </c>
      <c r="NSF26" s="192">
        <f t="shared" si="155"/>
        <v>0</v>
      </c>
      <c r="NSG26" s="192">
        <f t="shared" si="155"/>
        <v>0</v>
      </c>
      <c r="NSH26" s="192">
        <f t="shared" si="155"/>
        <v>0</v>
      </c>
      <c r="NSI26" s="192">
        <f t="shared" si="155"/>
        <v>0</v>
      </c>
      <c r="NSJ26" s="192">
        <f t="shared" si="155"/>
        <v>0</v>
      </c>
      <c r="NSK26" s="192">
        <f t="shared" si="155"/>
        <v>0</v>
      </c>
      <c r="NSL26" s="192">
        <f t="shared" si="155"/>
        <v>0</v>
      </c>
      <c r="NSM26" s="192">
        <f t="shared" si="155"/>
        <v>0</v>
      </c>
      <c r="NSN26" s="192">
        <f t="shared" si="155"/>
        <v>0</v>
      </c>
      <c r="NSO26" s="192">
        <f t="shared" si="155"/>
        <v>0</v>
      </c>
      <c r="NSP26" s="192">
        <f t="shared" si="155"/>
        <v>0</v>
      </c>
      <c r="NSQ26" s="192">
        <f t="shared" si="155"/>
        <v>0</v>
      </c>
      <c r="NSR26" s="192">
        <f t="shared" si="155"/>
        <v>0</v>
      </c>
      <c r="NSS26" s="192">
        <f t="shared" si="155"/>
        <v>0</v>
      </c>
      <c r="NST26" s="192">
        <f t="shared" si="155"/>
        <v>0</v>
      </c>
      <c r="NSU26" s="192">
        <f t="shared" si="155"/>
        <v>0</v>
      </c>
      <c r="NSV26" s="192">
        <f t="shared" si="155"/>
        <v>0</v>
      </c>
      <c r="NSW26" s="192">
        <f t="shared" si="155"/>
        <v>0</v>
      </c>
      <c r="NSX26" s="192">
        <f t="shared" si="155"/>
        <v>0</v>
      </c>
      <c r="NSY26" s="192">
        <f t="shared" si="155"/>
        <v>0</v>
      </c>
      <c r="NSZ26" s="192">
        <f t="shared" si="155"/>
        <v>0</v>
      </c>
      <c r="NTA26" s="192">
        <f t="shared" si="155"/>
        <v>0</v>
      </c>
      <c r="NTB26" s="192">
        <f t="shared" si="155"/>
        <v>0</v>
      </c>
      <c r="NTC26" s="192">
        <f t="shared" si="155"/>
        <v>0</v>
      </c>
      <c r="NTD26" s="192">
        <f t="shared" ref="NTD26:NVO26" si="156">SUM(NTD27:NTD31)</f>
        <v>0</v>
      </c>
      <c r="NTE26" s="192">
        <f t="shared" si="156"/>
        <v>0</v>
      </c>
      <c r="NTF26" s="192">
        <f t="shared" si="156"/>
        <v>0</v>
      </c>
      <c r="NTG26" s="192">
        <f t="shared" si="156"/>
        <v>0</v>
      </c>
      <c r="NTH26" s="192">
        <f t="shared" si="156"/>
        <v>0</v>
      </c>
      <c r="NTI26" s="192">
        <f t="shared" si="156"/>
        <v>0</v>
      </c>
      <c r="NTJ26" s="192">
        <f t="shared" si="156"/>
        <v>0</v>
      </c>
      <c r="NTK26" s="192">
        <f t="shared" si="156"/>
        <v>0</v>
      </c>
      <c r="NTL26" s="192">
        <f t="shared" si="156"/>
        <v>0</v>
      </c>
      <c r="NTM26" s="192">
        <f t="shared" si="156"/>
        <v>0</v>
      </c>
      <c r="NTN26" s="192">
        <f t="shared" si="156"/>
        <v>0</v>
      </c>
      <c r="NTO26" s="192">
        <f t="shared" si="156"/>
        <v>0</v>
      </c>
      <c r="NTP26" s="192">
        <f t="shared" si="156"/>
        <v>0</v>
      </c>
      <c r="NTQ26" s="192">
        <f t="shared" si="156"/>
        <v>0</v>
      </c>
      <c r="NTR26" s="192">
        <f t="shared" si="156"/>
        <v>0</v>
      </c>
      <c r="NTS26" s="192">
        <f t="shared" si="156"/>
        <v>0</v>
      </c>
      <c r="NTT26" s="192">
        <f t="shared" si="156"/>
        <v>0</v>
      </c>
      <c r="NTU26" s="192">
        <f t="shared" si="156"/>
        <v>0</v>
      </c>
      <c r="NTV26" s="192">
        <f t="shared" si="156"/>
        <v>0</v>
      </c>
      <c r="NTW26" s="192">
        <f t="shared" si="156"/>
        <v>0</v>
      </c>
      <c r="NTX26" s="192">
        <f t="shared" si="156"/>
        <v>0</v>
      </c>
      <c r="NTY26" s="192">
        <f t="shared" si="156"/>
        <v>0</v>
      </c>
      <c r="NTZ26" s="192">
        <f t="shared" si="156"/>
        <v>0</v>
      </c>
      <c r="NUA26" s="192">
        <f t="shared" si="156"/>
        <v>0</v>
      </c>
      <c r="NUB26" s="192">
        <f t="shared" si="156"/>
        <v>0</v>
      </c>
      <c r="NUC26" s="192">
        <f t="shared" si="156"/>
        <v>0</v>
      </c>
      <c r="NUD26" s="192">
        <f t="shared" si="156"/>
        <v>0</v>
      </c>
      <c r="NUE26" s="192">
        <f t="shared" si="156"/>
        <v>0</v>
      </c>
      <c r="NUF26" s="192">
        <f t="shared" si="156"/>
        <v>0</v>
      </c>
      <c r="NUG26" s="192">
        <f t="shared" si="156"/>
        <v>0</v>
      </c>
      <c r="NUH26" s="192">
        <f t="shared" si="156"/>
        <v>0</v>
      </c>
      <c r="NUI26" s="192">
        <f t="shared" si="156"/>
        <v>0</v>
      </c>
      <c r="NUJ26" s="192">
        <f t="shared" si="156"/>
        <v>0</v>
      </c>
      <c r="NUK26" s="192">
        <f t="shared" si="156"/>
        <v>0</v>
      </c>
      <c r="NUL26" s="192">
        <f t="shared" si="156"/>
        <v>0</v>
      </c>
      <c r="NUM26" s="192">
        <f t="shared" si="156"/>
        <v>0</v>
      </c>
      <c r="NUN26" s="192">
        <f t="shared" si="156"/>
        <v>0</v>
      </c>
      <c r="NUO26" s="192">
        <f t="shared" si="156"/>
        <v>0</v>
      </c>
      <c r="NUP26" s="192">
        <f t="shared" si="156"/>
        <v>0</v>
      </c>
      <c r="NUQ26" s="192">
        <f t="shared" si="156"/>
        <v>0</v>
      </c>
      <c r="NUR26" s="192">
        <f t="shared" si="156"/>
        <v>0</v>
      </c>
      <c r="NUS26" s="192">
        <f t="shared" si="156"/>
        <v>0</v>
      </c>
      <c r="NUT26" s="192">
        <f t="shared" si="156"/>
        <v>0</v>
      </c>
      <c r="NUU26" s="192">
        <f t="shared" si="156"/>
        <v>0</v>
      </c>
      <c r="NUV26" s="192">
        <f t="shared" si="156"/>
        <v>0</v>
      </c>
      <c r="NUW26" s="192">
        <f t="shared" si="156"/>
        <v>0</v>
      </c>
      <c r="NUX26" s="192">
        <f t="shared" si="156"/>
        <v>0</v>
      </c>
      <c r="NUY26" s="192">
        <f t="shared" si="156"/>
        <v>0</v>
      </c>
      <c r="NUZ26" s="192">
        <f t="shared" si="156"/>
        <v>0</v>
      </c>
      <c r="NVA26" s="192">
        <f t="shared" si="156"/>
        <v>0</v>
      </c>
      <c r="NVB26" s="192">
        <f t="shared" si="156"/>
        <v>0</v>
      </c>
      <c r="NVC26" s="192">
        <f t="shared" si="156"/>
        <v>0</v>
      </c>
      <c r="NVD26" s="192">
        <f t="shared" si="156"/>
        <v>0</v>
      </c>
      <c r="NVE26" s="192">
        <f t="shared" si="156"/>
        <v>0</v>
      </c>
      <c r="NVF26" s="192">
        <f t="shared" si="156"/>
        <v>0</v>
      </c>
      <c r="NVG26" s="192">
        <f t="shared" si="156"/>
        <v>0</v>
      </c>
      <c r="NVH26" s="192">
        <f t="shared" si="156"/>
        <v>0</v>
      </c>
      <c r="NVI26" s="192">
        <f t="shared" si="156"/>
        <v>0</v>
      </c>
      <c r="NVJ26" s="192">
        <f t="shared" si="156"/>
        <v>0</v>
      </c>
      <c r="NVK26" s="192">
        <f t="shared" si="156"/>
        <v>0</v>
      </c>
      <c r="NVL26" s="192">
        <f t="shared" si="156"/>
        <v>0</v>
      </c>
      <c r="NVM26" s="192">
        <f t="shared" si="156"/>
        <v>0</v>
      </c>
      <c r="NVN26" s="192">
        <f t="shared" si="156"/>
        <v>0</v>
      </c>
      <c r="NVO26" s="192">
        <f t="shared" si="156"/>
        <v>0</v>
      </c>
      <c r="NVP26" s="192">
        <f t="shared" ref="NVP26:NYA26" si="157">SUM(NVP27:NVP31)</f>
        <v>0</v>
      </c>
      <c r="NVQ26" s="192">
        <f t="shared" si="157"/>
        <v>0</v>
      </c>
      <c r="NVR26" s="192">
        <f t="shared" si="157"/>
        <v>0</v>
      </c>
      <c r="NVS26" s="192">
        <f t="shared" si="157"/>
        <v>0</v>
      </c>
      <c r="NVT26" s="192">
        <f t="shared" si="157"/>
        <v>0</v>
      </c>
      <c r="NVU26" s="192">
        <f t="shared" si="157"/>
        <v>0</v>
      </c>
      <c r="NVV26" s="192">
        <f t="shared" si="157"/>
        <v>0</v>
      </c>
      <c r="NVW26" s="192">
        <f t="shared" si="157"/>
        <v>0</v>
      </c>
      <c r="NVX26" s="192">
        <f t="shared" si="157"/>
        <v>0</v>
      </c>
      <c r="NVY26" s="192">
        <f t="shared" si="157"/>
        <v>0</v>
      </c>
      <c r="NVZ26" s="192">
        <f t="shared" si="157"/>
        <v>0</v>
      </c>
      <c r="NWA26" s="192">
        <f t="shared" si="157"/>
        <v>0</v>
      </c>
      <c r="NWB26" s="192">
        <f t="shared" si="157"/>
        <v>0</v>
      </c>
      <c r="NWC26" s="192">
        <f t="shared" si="157"/>
        <v>0</v>
      </c>
      <c r="NWD26" s="192">
        <f t="shared" si="157"/>
        <v>0</v>
      </c>
      <c r="NWE26" s="192">
        <f t="shared" si="157"/>
        <v>0</v>
      </c>
      <c r="NWF26" s="192">
        <f t="shared" si="157"/>
        <v>0</v>
      </c>
      <c r="NWG26" s="192">
        <f t="shared" si="157"/>
        <v>0</v>
      </c>
      <c r="NWH26" s="192">
        <f t="shared" si="157"/>
        <v>0</v>
      </c>
      <c r="NWI26" s="192">
        <f t="shared" si="157"/>
        <v>0</v>
      </c>
      <c r="NWJ26" s="192">
        <f t="shared" si="157"/>
        <v>0</v>
      </c>
      <c r="NWK26" s="192">
        <f t="shared" si="157"/>
        <v>0</v>
      </c>
      <c r="NWL26" s="192">
        <f t="shared" si="157"/>
        <v>0</v>
      </c>
      <c r="NWM26" s="192">
        <f t="shared" si="157"/>
        <v>0</v>
      </c>
      <c r="NWN26" s="192">
        <f t="shared" si="157"/>
        <v>0</v>
      </c>
      <c r="NWO26" s="192">
        <f t="shared" si="157"/>
        <v>0</v>
      </c>
      <c r="NWP26" s="192">
        <f t="shared" si="157"/>
        <v>0</v>
      </c>
      <c r="NWQ26" s="192">
        <f t="shared" si="157"/>
        <v>0</v>
      </c>
      <c r="NWR26" s="192">
        <f t="shared" si="157"/>
        <v>0</v>
      </c>
      <c r="NWS26" s="192">
        <f t="shared" si="157"/>
        <v>0</v>
      </c>
      <c r="NWT26" s="192">
        <f t="shared" si="157"/>
        <v>0</v>
      </c>
      <c r="NWU26" s="192">
        <f t="shared" si="157"/>
        <v>0</v>
      </c>
      <c r="NWV26" s="192">
        <f t="shared" si="157"/>
        <v>0</v>
      </c>
      <c r="NWW26" s="192">
        <f t="shared" si="157"/>
        <v>0</v>
      </c>
      <c r="NWX26" s="192">
        <f t="shared" si="157"/>
        <v>0</v>
      </c>
      <c r="NWY26" s="192">
        <f t="shared" si="157"/>
        <v>0</v>
      </c>
      <c r="NWZ26" s="192">
        <f t="shared" si="157"/>
        <v>0</v>
      </c>
      <c r="NXA26" s="192">
        <f t="shared" si="157"/>
        <v>0</v>
      </c>
      <c r="NXB26" s="192">
        <f t="shared" si="157"/>
        <v>0</v>
      </c>
      <c r="NXC26" s="192">
        <f t="shared" si="157"/>
        <v>0</v>
      </c>
      <c r="NXD26" s="192">
        <f t="shared" si="157"/>
        <v>0</v>
      </c>
      <c r="NXE26" s="192">
        <f t="shared" si="157"/>
        <v>0</v>
      </c>
      <c r="NXF26" s="192">
        <f t="shared" si="157"/>
        <v>0</v>
      </c>
      <c r="NXG26" s="192">
        <f t="shared" si="157"/>
        <v>0</v>
      </c>
      <c r="NXH26" s="192">
        <f t="shared" si="157"/>
        <v>0</v>
      </c>
      <c r="NXI26" s="192">
        <f t="shared" si="157"/>
        <v>0</v>
      </c>
      <c r="NXJ26" s="192">
        <f t="shared" si="157"/>
        <v>0</v>
      </c>
      <c r="NXK26" s="192">
        <f t="shared" si="157"/>
        <v>0</v>
      </c>
      <c r="NXL26" s="192">
        <f t="shared" si="157"/>
        <v>0</v>
      </c>
      <c r="NXM26" s="192">
        <f t="shared" si="157"/>
        <v>0</v>
      </c>
      <c r="NXN26" s="192">
        <f t="shared" si="157"/>
        <v>0</v>
      </c>
      <c r="NXO26" s="192">
        <f t="shared" si="157"/>
        <v>0</v>
      </c>
      <c r="NXP26" s="192">
        <f t="shared" si="157"/>
        <v>0</v>
      </c>
      <c r="NXQ26" s="192">
        <f t="shared" si="157"/>
        <v>0</v>
      </c>
      <c r="NXR26" s="192">
        <f t="shared" si="157"/>
        <v>0</v>
      </c>
      <c r="NXS26" s="192">
        <f t="shared" si="157"/>
        <v>0</v>
      </c>
      <c r="NXT26" s="192">
        <f t="shared" si="157"/>
        <v>0</v>
      </c>
      <c r="NXU26" s="192">
        <f t="shared" si="157"/>
        <v>0</v>
      </c>
      <c r="NXV26" s="192">
        <f t="shared" si="157"/>
        <v>0</v>
      </c>
      <c r="NXW26" s="192">
        <f t="shared" si="157"/>
        <v>0</v>
      </c>
      <c r="NXX26" s="192">
        <f t="shared" si="157"/>
        <v>0</v>
      </c>
      <c r="NXY26" s="192">
        <f t="shared" si="157"/>
        <v>0</v>
      </c>
      <c r="NXZ26" s="192">
        <f t="shared" si="157"/>
        <v>0</v>
      </c>
      <c r="NYA26" s="192">
        <f t="shared" si="157"/>
        <v>0</v>
      </c>
      <c r="NYB26" s="192">
        <f t="shared" ref="NYB26:OAM26" si="158">SUM(NYB27:NYB31)</f>
        <v>0</v>
      </c>
      <c r="NYC26" s="192">
        <f t="shared" si="158"/>
        <v>0</v>
      </c>
      <c r="NYD26" s="192">
        <f t="shared" si="158"/>
        <v>0</v>
      </c>
      <c r="NYE26" s="192">
        <f t="shared" si="158"/>
        <v>0</v>
      </c>
      <c r="NYF26" s="192">
        <f t="shared" si="158"/>
        <v>0</v>
      </c>
      <c r="NYG26" s="192">
        <f t="shared" si="158"/>
        <v>0</v>
      </c>
      <c r="NYH26" s="192">
        <f t="shared" si="158"/>
        <v>0</v>
      </c>
      <c r="NYI26" s="192">
        <f t="shared" si="158"/>
        <v>0</v>
      </c>
      <c r="NYJ26" s="192">
        <f t="shared" si="158"/>
        <v>0</v>
      </c>
      <c r="NYK26" s="192">
        <f t="shared" si="158"/>
        <v>0</v>
      </c>
      <c r="NYL26" s="192">
        <f t="shared" si="158"/>
        <v>0</v>
      </c>
      <c r="NYM26" s="192">
        <f t="shared" si="158"/>
        <v>0</v>
      </c>
      <c r="NYN26" s="192">
        <f t="shared" si="158"/>
        <v>0</v>
      </c>
      <c r="NYO26" s="192">
        <f t="shared" si="158"/>
        <v>0</v>
      </c>
      <c r="NYP26" s="192">
        <f t="shared" si="158"/>
        <v>0</v>
      </c>
      <c r="NYQ26" s="192">
        <f t="shared" si="158"/>
        <v>0</v>
      </c>
      <c r="NYR26" s="192">
        <f t="shared" si="158"/>
        <v>0</v>
      </c>
      <c r="NYS26" s="192">
        <f t="shared" si="158"/>
        <v>0</v>
      </c>
      <c r="NYT26" s="192">
        <f t="shared" si="158"/>
        <v>0</v>
      </c>
      <c r="NYU26" s="192">
        <f t="shared" si="158"/>
        <v>0</v>
      </c>
      <c r="NYV26" s="192">
        <f t="shared" si="158"/>
        <v>0</v>
      </c>
      <c r="NYW26" s="192">
        <f t="shared" si="158"/>
        <v>0</v>
      </c>
      <c r="NYX26" s="192">
        <f t="shared" si="158"/>
        <v>0</v>
      </c>
      <c r="NYY26" s="192">
        <f t="shared" si="158"/>
        <v>0</v>
      </c>
      <c r="NYZ26" s="192">
        <f t="shared" si="158"/>
        <v>0</v>
      </c>
      <c r="NZA26" s="192">
        <f t="shared" si="158"/>
        <v>0</v>
      </c>
      <c r="NZB26" s="192">
        <f t="shared" si="158"/>
        <v>0</v>
      </c>
      <c r="NZC26" s="192">
        <f t="shared" si="158"/>
        <v>0</v>
      </c>
      <c r="NZD26" s="192">
        <f t="shared" si="158"/>
        <v>0</v>
      </c>
      <c r="NZE26" s="192">
        <f t="shared" si="158"/>
        <v>0</v>
      </c>
      <c r="NZF26" s="192">
        <f t="shared" si="158"/>
        <v>0</v>
      </c>
      <c r="NZG26" s="192">
        <f t="shared" si="158"/>
        <v>0</v>
      </c>
      <c r="NZH26" s="192">
        <f t="shared" si="158"/>
        <v>0</v>
      </c>
      <c r="NZI26" s="192">
        <f t="shared" si="158"/>
        <v>0</v>
      </c>
      <c r="NZJ26" s="192">
        <f t="shared" si="158"/>
        <v>0</v>
      </c>
      <c r="NZK26" s="192">
        <f t="shared" si="158"/>
        <v>0</v>
      </c>
      <c r="NZL26" s="192">
        <f t="shared" si="158"/>
        <v>0</v>
      </c>
      <c r="NZM26" s="192">
        <f t="shared" si="158"/>
        <v>0</v>
      </c>
      <c r="NZN26" s="192">
        <f t="shared" si="158"/>
        <v>0</v>
      </c>
      <c r="NZO26" s="192">
        <f t="shared" si="158"/>
        <v>0</v>
      </c>
      <c r="NZP26" s="192">
        <f t="shared" si="158"/>
        <v>0</v>
      </c>
      <c r="NZQ26" s="192">
        <f t="shared" si="158"/>
        <v>0</v>
      </c>
      <c r="NZR26" s="192">
        <f t="shared" si="158"/>
        <v>0</v>
      </c>
      <c r="NZS26" s="192">
        <f t="shared" si="158"/>
        <v>0</v>
      </c>
      <c r="NZT26" s="192">
        <f t="shared" si="158"/>
        <v>0</v>
      </c>
      <c r="NZU26" s="192">
        <f t="shared" si="158"/>
        <v>0</v>
      </c>
      <c r="NZV26" s="192">
        <f t="shared" si="158"/>
        <v>0</v>
      </c>
      <c r="NZW26" s="192">
        <f t="shared" si="158"/>
        <v>0</v>
      </c>
      <c r="NZX26" s="192">
        <f t="shared" si="158"/>
        <v>0</v>
      </c>
      <c r="NZY26" s="192">
        <f t="shared" si="158"/>
        <v>0</v>
      </c>
      <c r="NZZ26" s="192">
        <f t="shared" si="158"/>
        <v>0</v>
      </c>
      <c r="OAA26" s="192">
        <f t="shared" si="158"/>
        <v>0</v>
      </c>
      <c r="OAB26" s="192">
        <f t="shared" si="158"/>
        <v>0</v>
      </c>
      <c r="OAC26" s="192">
        <f t="shared" si="158"/>
        <v>0</v>
      </c>
      <c r="OAD26" s="192">
        <f t="shared" si="158"/>
        <v>0</v>
      </c>
      <c r="OAE26" s="192">
        <f t="shared" si="158"/>
        <v>0</v>
      </c>
      <c r="OAF26" s="192">
        <f t="shared" si="158"/>
        <v>0</v>
      </c>
      <c r="OAG26" s="192">
        <f t="shared" si="158"/>
        <v>0</v>
      </c>
      <c r="OAH26" s="192">
        <f t="shared" si="158"/>
        <v>0</v>
      </c>
      <c r="OAI26" s="192">
        <f t="shared" si="158"/>
        <v>0</v>
      </c>
      <c r="OAJ26" s="192">
        <f t="shared" si="158"/>
        <v>0</v>
      </c>
      <c r="OAK26" s="192">
        <f t="shared" si="158"/>
        <v>0</v>
      </c>
      <c r="OAL26" s="192">
        <f t="shared" si="158"/>
        <v>0</v>
      </c>
      <c r="OAM26" s="192">
        <f t="shared" si="158"/>
        <v>0</v>
      </c>
      <c r="OAN26" s="192">
        <f t="shared" ref="OAN26:OCY26" si="159">SUM(OAN27:OAN31)</f>
        <v>0</v>
      </c>
      <c r="OAO26" s="192">
        <f t="shared" si="159"/>
        <v>0</v>
      </c>
      <c r="OAP26" s="192">
        <f t="shared" si="159"/>
        <v>0</v>
      </c>
      <c r="OAQ26" s="192">
        <f t="shared" si="159"/>
        <v>0</v>
      </c>
      <c r="OAR26" s="192">
        <f t="shared" si="159"/>
        <v>0</v>
      </c>
      <c r="OAS26" s="192">
        <f t="shared" si="159"/>
        <v>0</v>
      </c>
      <c r="OAT26" s="192">
        <f t="shared" si="159"/>
        <v>0</v>
      </c>
      <c r="OAU26" s="192">
        <f t="shared" si="159"/>
        <v>0</v>
      </c>
      <c r="OAV26" s="192">
        <f t="shared" si="159"/>
        <v>0</v>
      </c>
      <c r="OAW26" s="192">
        <f t="shared" si="159"/>
        <v>0</v>
      </c>
      <c r="OAX26" s="192">
        <f t="shared" si="159"/>
        <v>0</v>
      </c>
      <c r="OAY26" s="192">
        <f t="shared" si="159"/>
        <v>0</v>
      </c>
      <c r="OAZ26" s="192">
        <f t="shared" si="159"/>
        <v>0</v>
      </c>
      <c r="OBA26" s="192">
        <f t="shared" si="159"/>
        <v>0</v>
      </c>
      <c r="OBB26" s="192">
        <f t="shared" si="159"/>
        <v>0</v>
      </c>
      <c r="OBC26" s="192">
        <f t="shared" si="159"/>
        <v>0</v>
      </c>
      <c r="OBD26" s="192">
        <f t="shared" si="159"/>
        <v>0</v>
      </c>
      <c r="OBE26" s="192">
        <f t="shared" si="159"/>
        <v>0</v>
      </c>
      <c r="OBF26" s="192">
        <f t="shared" si="159"/>
        <v>0</v>
      </c>
      <c r="OBG26" s="192">
        <f t="shared" si="159"/>
        <v>0</v>
      </c>
      <c r="OBH26" s="192">
        <f t="shared" si="159"/>
        <v>0</v>
      </c>
      <c r="OBI26" s="192">
        <f t="shared" si="159"/>
        <v>0</v>
      </c>
      <c r="OBJ26" s="192">
        <f t="shared" si="159"/>
        <v>0</v>
      </c>
      <c r="OBK26" s="192">
        <f t="shared" si="159"/>
        <v>0</v>
      </c>
      <c r="OBL26" s="192">
        <f t="shared" si="159"/>
        <v>0</v>
      </c>
      <c r="OBM26" s="192">
        <f t="shared" si="159"/>
        <v>0</v>
      </c>
      <c r="OBN26" s="192">
        <f t="shared" si="159"/>
        <v>0</v>
      </c>
      <c r="OBO26" s="192">
        <f t="shared" si="159"/>
        <v>0</v>
      </c>
      <c r="OBP26" s="192">
        <f t="shared" si="159"/>
        <v>0</v>
      </c>
      <c r="OBQ26" s="192">
        <f t="shared" si="159"/>
        <v>0</v>
      </c>
      <c r="OBR26" s="192">
        <f t="shared" si="159"/>
        <v>0</v>
      </c>
      <c r="OBS26" s="192">
        <f t="shared" si="159"/>
        <v>0</v>
      </c>
      <c r="OBT26" s="192">
        <f t="shared" si="159"/>
        <v>0</v>
      </c>
      <c r="OBU26" s="192">
        <f t="shared" si="159"/>
        <v>0</v>
      </c>
      <c r="OBV26" s="192">
        <f t="shared" si="159"/>
        <v>0</v>
      </c>
      <c r="OBW26" s="192">
        <f t="shared" si="159"/>
        <v>0</v>
      </c>
      <c r="OBX26" s="192">
        <f t="shared" si="159"/>
        <v>0</v>
      </c>
      <c r="OBY26" s="192">
        <f t="shared" si="159"/>
        <v>0</v>
      </c>
      <c r="OBZ26" s="192">
        <f t="shared" si="159"/>
        <v>0</v>
      </c>
      <c r="OCA26" s="192">
        <f t="shared" si="159"/>
        <v>0</v>
      </c>
      <c r="OCB26" s="192">
        <f t="shared" si="159"/>
        <v>0</v>
      </c>
      <c r="OCC26" s="192">
        <f t="shared" si="159"/>
        <v>0</v>
      </c>
      <c r="OCD26" s="192">
        <f t="shared" si="159"/>
        <v>0</v>
      </c>
      <c r="OCE26" s="192">
        <f t="shared" si="159"/>
        <v>0</v>
      </c>
      <c r="OCF26" s="192">
        <f t="shared" si="159"/>
        <v>0</v>
      </c>
      <c r="OCG26" s="192">
        <f t="shared" si="159"/>
        <v>0</v>
      </c>
      <c r="OCH26" s="192">
        <f t="shared" si="159"/>
        <v>0</v>
      </c>
      <c r="OCI26" s="192">
        <f t="shared" si="159"/>
        <v>0</v>
      </c>
      <c r="OCJ26" s="192">
        <f t="shared" si="159"/>
        <v>0</v>
      </c>
      <c r="OCK26" s="192">
        <f t="shared" si="159"/>
        <v>0</v>
      </c>
      <c r="OCL26" s="192">
        <f t="shared" si="159"/>
        <v>0</v>
      </c>
      <c r="OCM26" s="192">
        <f t="shared" si="159"/>
        <v>0</v>
      </c>
      <c r="OCN26" s="192">
        <f t="shared" si="159"/>
        <v>0</v>
      </c>
      <c r="OCO26" s="192">
        <f t="shared" si="159"/>
        <v>0</v>
      </c>
      <c r="OCP26" s="192">
        <f t="shared" si="159"/>
        <v>0</v>
      </c>
      <c r="OCQ26" s="192">
        <f t="shared" si="159"/>
        <v>0</v>
      </c>
      <c r="OCR26" s="192">
        <f t="shared" si="159"/>
        <v>0</v>
      </c>
      <c r="OCS26" s="192">
        <f t="shared" si="159"/>
        <v>0</v>
      </c>
      <c r="OCT26" s="192">
        <f t="shared" si="159"/>
        <v>0</v>
      </c>
      <c r="OCU26" s="192">
        <f t="shared" si="159"/>
        <v>0</v>
      </c>
      <c r="OCV26" s="192">
        <f t="shared" si="159"/>
        <v>0</v>
      </c>
      <c r="OCW26" s="192">
        <f t="shared" si="159"/>
        <v>0</v>
      </c>
      <c r="OCX26" s="192">
        <f t="shared" si="159"/>
        <v>0</v>
      </c>
      <c r="OCY26" s="192">
        <f t="shared" si="159"/>
        <v>0</v>
      </c>
      <c r="OCZ26" s="192">
        <f t="shared" ref="OCZ26:OFK26" si="160">SUM(OCZ27:OCZ31)</f>
        <v>0</v>
      </c>
      <c r="ODA26" s="192">
        <f t="shared" si="160"/>
        <v>0</v>
      </c>
      <c r="ODB26" s="192">
        <f t="shared" si="160"/>
        <v>0</v>
      </c>
      <c r="ODC26" s="192">
        <f t="shared" si="160"/>
        <v>0</v>
      </c>
      <c r="ODD26" s="192">
        <f t="shared" si="160"/>
        <v>0</v>
      </c>
      <c r="ODE26" s="192">
        <f t="shared" si="160"/>
        <v>0</v>
      </c>
      <c r="ODF26" s="192">
        <f t="shared" si="160"/>
        <v>0</v>
      </c>
      <c r="ODG26" s="192">
        <f t="shared" si="160"/>
        <v>0</v>
      </c>
      <c r="ODH26" s="192">
        <f t="shared" si="160"/>
        <v>0</v>
      </c>
      <c r="ODI26" s="192">
        <f t="shared" si="160"/>
        <v>0</v>
      </c>
      <c r="ODJ26" s="192">
        <f t="shared" si="160"/>
        <v>0</v>
      </c>
      <c r="ODK26" s="192">
        <f t="shared" si="160"/>
        <v>0</v>
      </c>
      <c r="ODL26" s="192">
        <f t="shared" si="160"/>
        <v>0</v>
      </c>
      <c r="ODM26" s="192">
        <f t="shared" si="160"/>
        <v>0</v>
      </c>
      <c r="ODN26" s="192">
        <f t="shared" si="160"/>
        <v>0</v>
      </c>
      <c r="ODO26" s="192">
        <f t="shared" si="160"/>
        <v>0</v>
      </c>
      <c r="ODP26" s="192">
        <f t="shared" si="160"/>
        <v>0</v>
      </c>
      <c r="ODQ26" s="192">
        <f t="shared" si="160"/>
        <v>0</v>
      </c>
      <c r="ODR26" s="192">
        <f t="shared" si="160"/>
        <v>0</v>
      </c>
      <c r="ODS26" s="192">
        <f t="shared" si="160"/>
        <v>0</v>
      </c>
      <c r="ODT26" s="192">
        <f t="shared" si="160"/>
        <v>0</v>
      </c>
      <c r="ODU26" s="192">
        <f t="shared" si="160"/>
        <v>0</v>
      </c>
      <c r="ODV26" s="192">
        <f t="shared" si="160"/>
        <v>0</v>
      </c>
      <c r="ODW26" s="192">
        <f t="shared" si="160"/>
        <v>0</v>
      </c>
      <c r="ODX26" s="192">
        <f t="shared" si="160"/>
        <v>0</v>
      </c>
      <c r="ODY26" s="192">
        <f t="shared" si="160"/>
        <v>0</v>
      </c>
      <c r="ODZ26" s="192">
        <f t="shared" si="160"/>
        <v>0</v>
      </c>
      <c r="OEA26" s="192">
        <f t="shared" si="160"/>
        <v>0</v>
      </c>
      <c r="OEB26" s="192">
        <f t="shared" si="160"/>
        <v>0</v>
      </c>
      <c r="OEC26" s="192">
        <f t="shared" si="160"/>
        <v>0</v>
      </c>
      <c r="OED26" s="192">
        <f t="shared" si="160"/>
        <v>0</v>
      </c>
      <c r="OEE26" s="192">
        <f t="shared" si="160"/>
        <v>0</v>
      </c>
      <c r="OEF26" s="192">
        <f t="shared" si="160"/>
        <v>0</v>
      </c>
      <c r="OEG26" s="192">
        <f t="shared" si="160"/>
        <v>0</v>
      </c>
      <c r="OEH26" s="192">
        <f t="shared" si="160"/>
        <v>0</v>
      </c>
      <c r="OEI26" s="192">
        <f t="shared" si="160"/>
        <v>0</v>
      </c>
      <c r="OEJ26" s="192">
        <f t="shared" si="160"/>
        <v>0</v>
      </c>
      <c r="OEK26" s="192">
        <f t="shared" si="160"/>
        <v>0</v>
      </c>
      <c r="OEL26" s="192">
        <f t="shared" si="160"/>
        <v>0</v>
      </c>
      <c r="OEM26" s="192">
        <f t="shared" si="160"/>
        <v>0</v>
      </c>
      <c r="OEN26" s="192">
        <f t="shared" si="160"/>
        <v>0</v>
      </c>
      <c r="OEO26" s="192">
        <f t="shared" si="160"/>
        <v>0</v>
      </c>
      <c r="OEP26" s="192">
        <f t="shared" si="160"/>
        <v>0</v>
      </c>
      <c r="OEQ26" s="192">
        <f t="shared" si="160"/>
        <v>0</v>
      </c>
      <c r="OER26" s="192">
        <f t="shared" si="160"/>
        <v>0</v>
      </c>
      <c r="OES26" s="192">
        <f t="shared" si="160"/>
        <v>0</v>
      </c>
      <c r="OET26" s="192">
        <f t="shared" si="160"/>
        <v>0</v>
      </c>
      <c r="OEU26" s="192">
        <f t="shared" si="160"/>
        <v>0</v>
      </c>
      <c r="OEV26" s="192">
        <f t="shared" si="160"/>
        <v>0</v>
      </c>
      <c r="OEW26" s="192">
        <f t="shared" si="160"/>
        <v>0</v>
      </c>
      <c r="OEX26" s="192">
        <f t="shared" si="160"/>
        <v>0</v>
      </c>
      <c r="OEY26" s="192">
        <f t="shared" si="160"/>
        <v>0</v>
      </c>
      <c r="OEZ26" s="192">
        <f t="shared" si="160"/>
        <v>0</v>
      </c>
      <c r="OFA26" s="192">
        <f t="shared" si="160"/>
        <v>0</v>
      </c>
      <c r="OFB26" s="192">
        <f t="shared" si="160"/>
        <v>0</v>
      </c>
      <c r="OFC26" s="192">
        <f t="shared" si="160"/>
        <v>0</v>
      </c>
      <c r="OFD26" s="192">
        <f t="shared" si="160"/>
        <v>0</v>
      </c>
      <c r="OFE26" s="192">
        <f t="shared" si="160"/>
        <v>0</v>
      </c>
      <c r="OFF26" s="192">
        <f t="shared" si="160"/>
        <v>0</v>
      </c>
      <c r="OFG26" s="192">
        <f t="shared" si="160"/>
        <v>0</v>
      </c>
      <c r="OFH26" s="192">
        <f t="shared" si="160"/>
        <v>0</v>
      </c>
      <c r="OFI26" s="192">
        <f t="shared" si="160"/>
        <v>0</v>
      </c>
      <c r="OFJ26" s="192">
        <f t="shared" si="160"/>
        <v>0</v>
      </c>
      <c r="OFK26" s="192">
        <f t="shared" si="160"/>
        <v>0</v>
      </c>
      <c r="OFL26" s="192">
        <f t="shared" ref="OFL26:OHW26" si="161">SUM(OFL27:OFL31)</f>
        <v>0</v>
      </c>
      <c r="OFM26" s="192">
        <f t="shared" si="161"/>
        <v>0</v>
      </c>
      <c r="OFN26" s="192">
        <f t="shared" si="161"/>
        <v>0</v>
      </c>
      <c r="OFO26" s="192">
        <f t="shared" si="161"/>
        <v>0</v>
      </c>
      <c r="OFP26" s="192">
        <f t="shared" si="161"/>
        <v>0</v>
      </c>
      <c r="OFQ26" s="192">
        <f t="shared" si="161"/>
        <v>0</v>
      </c>
      <c r="OFR26" s="192">
        <f t="shared" si="161"/>
        <v>0</v>
      </c>
      <c r="OFS26" s="192">
        <f t="shared" si="161"/>
        <v>0</v>
      </c>
      <c r="OFT26" s="192">
        <f t="shared" si="161"/>
        <v>0</v>
      </c>
      <c r="OFU26" s="192">
        <f t="shared" si="161"/>
        <v>0</v>
      </c>
      <c r="OFV26" s="192">
        <f t="shared" si="161"/>
        <v>0</v>
      </c>
      <c r="OFW26" s="192">
        <f t="shared" si="161"/>
        <v>0</v>
      </c>
      <c r="OFX26" s="192">
        <f t="shared" si="161"/>
        <v>0</v>
      </c>
      <c r="OFY26" s="192">
        <f t="shared" si="161"/>
        <v>0</v>
      </c>
      <c r="OFZ26" s="192">
        <f t="shared" si="161"/>
        <v>0</v>
      </c>
      <c r="OGA26" s="192">
        <f t="shared" si="161"/>
        <v>0</v>
      </c>
      <c r="OGB26" s="192">
        <f t="shared" si="161"/>
        <v>0</v>
      </c>
      <c r="OGC26" s="192">
        <f t="shared" si="161"/>
        <v>0</v>
      </c>
      <c r="OGD26" s="192">
        <f t="shared" si="161"/>
        <v>0</v>
      </c>
      <c r="OGE26" s="192">
        <f t="shared" si="161"/>
        <v>0</v>
      </c>
      <c r="OGF26" s="192">
        <f t="shared" si="161"/>
        <v>0</v>
      </c>
      <c r="OGG26" s="192">
        <f t="shared" si="161"/>
        <v>0</v>
      </c>
      <c r="OGH26" s="192">
        <f t="shared" si="161"/>
        <v>0</v>
      </c>
      <c r="OGI26" s="192">
        <f t="shared" si="161"/>
        <v>0</v>
      </c>
      <c r="OGJ26" s="192">
        <f t="shared" si="161"/>
        <v>0</v>
      </c>
      <c r="OGK26" s="192">
        <f t="shared" si="161"/>
        <v>0</v>
      </c>
      <c r="OGL26" s="192">
        <f t="shared" si="161"/>
        <v>0</v>
      </c>
      <c r="OGM26" s="192">
        <f t="shared" si="161"/>
        <v>0</v>
      </c>
      <c r="OGN26" s="192">
        <f t="shared" si="161"/>
        <v>0</v>
      </c>
      <c r="OGO26" s="192">
        <f t="shared" si="161"/>
        <v>0</v>
      </c>
      <c r="OGP26" s="192">
        <f t="shared" si="161"/>
        <v>0</v>
      </c>
      <c r="OGQ26" s="192">
        <f t="shared" si="161"/>
        <v>0</v>
      </c>
      <c r="OGR26" s="192">
        <f t="shared" si="161"/>
        <v>0</v>
      </c>
      <c r="OGS26" s="192">
        <f t="shared" si="161"/>
        <v>0</v>
      </c>
      <c r="OGT26" s="192">
        <f t="shared" si="161"/>
        <v>0</v>
      </c>
      <c r="OGU26" s="192">
        <f t="shared" si="161"/>
        <v>0</v>
      </c>
      <c r="OGV26" s="192">
        <f t="shared" si="161"/>
        <v>0</v>
      </c>
      <c r="OGW26" s="192">
        <f t="shared" si="161"/>
        <v>0</v>
      </c>
      <c r="OGX26" s="192">
        <f t="shared" si="161"/>
        <v>0</v>
      </c>
      <c r="OGY26" s="192">
        <f t="shared" si="161"/>
        <v>0</v>
      </c>
      <c r="OGZ26" s="192">
        <f t="shared" si="161"/>
        <v>0</v>
      </c>
      <c r="OHA26" s="192">
        <f t="shared" si="161"/>
        <v>0</v>
      </c>
      <c r="OHB26" s="192">
        <f t="shared" si="161"/>
        <v>0</v>
      </c>
      <c r="OHC26" s="192">
        <f t="shared" si="161"/>
        <v>0</v>
      </c>
      <c r="OHD26" s="192">
        <f t="shared" si="161"/>
        <v>0</v>
      </c>
      <c r="OHE26" s="192">
        <f t="shared" si="161"/>
        <v>0</v>
      </c>
      <c r="OHF26" s="192">
        <f t="shared" si="161"/>
        <v>0</v>
      </c>
      <c r="OHG26" s="192">
        <f t="shared" si="161"/>
        <v>0</v>
      </c>
      <c r="OHH26" s="192">
        <f t="shared" si="161"/>
        <v>0</v>
      </c>
      <c r="OHI26" s="192">
        <f t="shared" si="161"/>
        <v>0</v>
      </c>
      <c r="OHJ26" s="192">
        <f t="shared" si="161"/>
        <v>0</v>
      </c>
      <c r="OHK26" s="192">
        <f t="shared" si="161"/>
        <v>0</v>
      </c>
      <c r="OHL26" s="192">
        <f t="shared" si="161"/>
        <v>0</v>
      </c>
      <c r="OHM26" s="192">
        <f t="shared" si="161"/>
        <v>0</v>
      </c>
      <c r="OHN26" s="192">
        <f t="shared" si="161"/>
        <v>0</v>
      </c>
      <c r="OHO26" s="192">
        <f t="shared" si="161"/>
        <v>0</v>
      </c>
      <c r="OHP26" s="192">
        <f t="shared" si="161"/>
        <v>0</v>
      </c>
      <c r="OHQ26" s="192">
        <f t="shared" si="161"/>
        <v>0</v>
      </c>
      <c r="OHR26" s="192">
        <f t="shared" si="161"/>
        <v>0</v>
      </c>
      <c r="OHS26" s="192">
        <f t="shared" si="161"/>
        <v>0</v>
      </c>
      <c r="OHT26" s="192">
        <f t="shared" si="161"/>
        <v>0</v>
      </c>
      <c r="OHU26" s="192">
        <f t="shared" si="161"/>
        <v>0</v>
      </c>
      <c r="OHV26" s="192">
        <f t="shared" si="161"/>
        <v>0</v>
      </c>
      <c r="OHW26" s="192">
        <f t="shared" si="161"/>
        <v>0</v>
      </c>
      <c r="OHX26" s="192">
        <f t="shared" ref="OHX26:OKI26" si="162">SUM(OHX27:OHX31)</f>
        <v>0</v>
      </c>
      <c r="OHY26" s="192">
        <f t="shared" si="162"/>
        <v>0</v>
      </c>
      <c r="OHZ26" s="192">
        <f t="shared" si="162"/>
        <v>0</v>
      </c>
      <c r="OIA26" s="192">
        <f t="shared" si="162"/>
        <v>0</v>
      </c>
      <c r="OIB26" s="192">
        <f t="shared" si="162"/>
        <v>0</v>
      </c>
      <c r="OIC26" s="192">
        <f t="shared" si="162"/>
        <v>0</v>
      </c>
      <c r="OID26" s="192">
        <f t="shared" si="162"/>
        <v>0</v>
      </c>
      <c r="OIE26" s="192">
        <f t="shared" si="162"/>
        <v>0</v>
      </c>
      <c r="OIF26" s="192">
        <f t="shared" si="162"/>
        <v>0</v>
      </c>
      <c r="OIG26" s="192">
        <f t="shared" si="162"/>
        <v>0</v>
      </c>
      <c r="OIH26" s="192">
        <f t="shared" si="162"/>
        <v>0</v>
      </c>
      <c r="OII26" s="192">
        <f t="shared" si="162"/>
        <v>0</v>
      </c>
      <c r="OIJ26" s="192">
        <f t="shared" si="162"/>
        <v>0</v>
      </c>
      <c r="OIK26" s="192">
        <f t="shared" si="162"/>
        <v>0</v>
      </c>
      <c r="OIL26" s="192">
        <f t="shared" si="162"/>
        <v>0</v>
      </c>
      <c r="OIM26" s="192">
        <f t="shared" si="162"/>
        <v>0</v>
      </c>
      <c r="OIN26" s="192">
        <f t="shared" si="162"/>
        <v>0</v>
      </c>
      <c r="OIO26" s="192">
        <f t="shared" si="162"/>
        <v>0</v>
      </c>
      <c r="OIP26" s="192">
        <f t="shared" si="162"/>
        <v>0</v>
      </c>
      <c r="OIQ26" s="192">
        <f t="shared" si="162"/>
        <v>0</v>
      </c>
      <c r="OIR26" s="192">
        <f t="shared" si="162"/>
        <v>0</v>
      </c>
      <c r="OIS26" s="192">
        <f t="shared" si="162"/>
        <v>0</v>
      </c>
      <c r="OIT26" s="192">
        <f t="shared" si="162"/>
        <v>0</v>
      </c>
      <c r="OIU26" s="192">
        <f t="shared" si="162"/>
        <v>0</v>
      </c>
      <c r="OIV26" s="192">
        <f t="shared" si="162"/>
        <v>0</v>
      </c>
      <c r="OIW26" s="192">
        <f t="shared" si="162"/>
        <v>0</v>
      </c>
      <c r="OIX26" s="192">
        <f t="shared" si="162"/>
        <v>0</v>
      </c>
      <c r="OIY26" s="192">
        <f t="shared" si="162"/>
        <v>0</v>
      </c>
      <c r="OIZ26" s="192">
        <f t="shared" si="162"/>
        <v>0</v>
      </c>
      <c r="OJA26" s="192">
        <f t="shared" si="162"/>
        <v>0</v>
      </c>
      <c r="OJB26" s="192">
        <f t="shared" si="162"/>
        <v>0</v>
      </c>
      <c r="OJC26" s="192">
        <f t="shared" si="162"/>
        <v>0</v>
      </c>
      <c r="OJD26" s="192">
        <f t="shared" si="162"/>
        <v>0</v>
      </c>
      <c r="OJE26" s="192">
        <f t="shared" si="162"/>
        <v>0</v>
      </c>
      <c r="OJF26" s="192">
        <f t="shared" si="162"/>
        <v>0</v>
      </c>
      <c r="OJG26" s="192">
        <f t="shared" si="162"/>
        <v>0</v>
      </c>
      <c r="OJH26" s="192">
        <f t="shared" si="162"/>
        <v>0</v>
      </c>
      <c r="OJI26" s="192">
        <f t="shared" si="162"/>
        <v>0</v>
      </c>
      <c r="OJJ26" s="192">
        <f t="shared" si="162"/>
        <v>0</v>
      </c>
      <c r="OJK26" s="192">
        <f t="shared" si="162"/>
        <v>0</v>
      </c>
      <c r="OJL26" s="192">
        <f t="shared" si="162"/>
        <v>0</v>
      </c>
      <c r="OJM26" s="192">
        <f t="shared" si="162"/>
        <v>0</v>
      </c>
      <c r="OJN26" s="192">
        <f t="shared" si="162"/>
        <v>0</v>
      </c>
      <c r="OJO26" s="192">
        <f t="shared" si="162"/>
        <v>0</v>
      </c>
      <c r="OJP26" s="192">
        <f t="shared" si="162"/>
        <v>0</v>
      </c>
      <c r="OJQ26" s="192">
        <f t="shared" si="162"/>
        <v>0</v>
      </c>
      <c r="OJR26" s="192">
        <f t="shared" si="162"/>
        <v>0</v>
      </c>
      <c r="OJS26" s="192">
        <f t="shared" si="162"/>
        <v>0</v>
      </c>
      <c r="OJT26" s="192">
        <f t="shared" si="162"/>
        <v>0</v>
      </c>
      <c r="OJU26" s="192">
        <f t="shared" si="162"/>
        <v>0</v>
      </c>
      <c r="OJV26" s="192">
        <f t="shared" si="162"/>
        <v>0</v>
      </c>
      <c r="OJW26" s="192">
        <f t="shared" si="162"/>
        <v>0</v>
      </c>
      <c r="OJX26" s="192">
        <f t="shared" si="162"/>
        <v>0</v>
      </c>
      <c r="OJY26" s="192">
        <f t="shared" si="162"/>
        <v>0</v>
      </c>
      <c r="OJZ26" s="192">
        <f t="shared" si="162"/>
        <v>0</v>
      </c>
      <c r="OKA26" s="192">
        <f t="shared" si="162"/>
        <v>0</v>
      </c>
      <c r="OKB26" s="192">
        <f t="shared" si="162"/>
        <v>0</v>
      </c>
      <c r="OKC26" s="192">
        <f t="shared" si="162"/>
        <v>0</v>
      </c>
      <c r="OKD26" s="192">
        <f t="shared" si="162"/>
        <v>0</v>
      </c>
      <c r="OKE26" s="192">
        <f t="shared" si="162"/>
        <v>0</v>
      </c>
      <c r="OKF26" s="192">
        <f t="shared" si="162"/>
        <v>0</v>
      </c>
      <c r="OKG26" s="192">
        <f t="shared" si="162"/>
        <v>0</v>
      </c>
      <c r="OKH26" s="192">
        <f t="shared" si="162"/>
        <v>0</v>
      </c>
      <c r="OKI26" s="192">
        <f t="shared" si="162"/>
        <v>0</v>
      </c>
      <c r="OKJ26" s="192">
        <f t="shared" ref="OKJ26:OMU26" si="163">SUM(OKJ27:OKJ31)</f>
        <v>0</v>
      </c>
      <c r="OKK26" s="192">
        <f t="shared" si="163"/>
        <v>0</v>
      </c>
      <c r="OKL26" s="192">
        <f t="shared" si="163"/>
        <v>0</v>
      </c>
      <c r="OKM26" s="192">
        <f t="shared" si="163"/>
        <v>0</v>
      </c>
      <c r="OKN26" s="192">
        <f t="shared" si="163"/>
        <v>0</v>
      </c>
      <c r="OKO26" s="192">
        <f t="shared" si="163"/>
        <v>0</v>
      </c>
      <c r="OKP26" s="192">
        <f t="shared" si="163"/>
        <v>0</v>
      </c>
      <c r="OKQ26" s="192">
        <f t="shared" si="163"/>
        <v>0</v>
      </c>
      <c r="OKR26" s="192">
        <f t="shared" si="163"/>
        <v>0</v>
      </c>
      <c r="OKS26" s="192">
        <f t="shared" si="163"/>
        <v>0</v>
      </c>
      <c r="OKT26" s="192">
        <f t="shared" si="163"/>
        <v>0</v>
      </c>
      <c r="OKU26" s="192">
        <f t="shared" si="163"/>
        <v>0</v>
      </c>
      <c r="OKV26" s="192">
        <f t="shared" si="163"/>
        <v>0</v>
      </c>
      <c r="OKW26" s="192">
        <f t="shared" si="163"/>
        <v>0</v>
      </c>
      <c r="OKX26" s="192">
        <f t="shared" si="163"/>
        <v>0</v>
      </c>
      <c r="OKY26" s="192">
        <f t="shared" si="163"/>
        <v>0</v>
      </c>
      <c r="OKZ26" s="192">
        <f t="shared" si="163"/>
        <v>0</v>
      </c>
      <c r="OLA26" s="192">
        <f t="shared" si="163"/>
        <v>0</v>
      </c>
      <c r="OLB26" s="192">
        <f t="shared" si="163"/>
        <v>0</v>
      </c>
      <c r="OLC26" s="192">
        <f t="shared" si="163"/>
        <v>0</v>
      </c>
      <c r="OLD26" s="192">
        <f t="shared" si="163"/>
        <v>0</v>
      </c>
      <c r="OLE26" s="192">
        <f t="shared" si="163"/>
        <v>0</v>
      </c>
      <c r="OLF26" s="192">
        <f t="shared" si="163"/>
        <v>0</v>
      </c>
      <c r="OLG26" s="192">
        <f t="shared" si="163"/>
        <v>0</v>
      </c>
      <c r="OLH26" s="192">
        <f t="shared" si="163"/>
        <v>0</v>
      </c>
      <c r="OLI26" s="192">
        <f t="shared" si="163"/>
        <v>0</v>
      </c>
      <c r="OLJ26" s="192">
        <f t="shared" si="163"/>
        <v>0</v>
      </c>
      <c r="OLK26" s="192">
        <f t="shared" si="163"/>
        <v>0</v>
      </c>
      <c r="OLL26" s="192">
        <f t="shared" si="163"/>
        <v>0</v>
      </c>
      <c r="OLM26" s="192">
        <f t="shared" si="163"/>
        <v>0</v>
      </c>
      <c r="OLN26" s="192">
        <f t="shared" si="163"/>
        <v>0</v>
      </c>
      <c r="OLO26" s="192">
        <f t="shared" si="163"/>
        <v>0</v>
      </c>
      <c r="OLP26" s="192">
        <f t="shared" si="163"/>
        <v>0</v>
      </c>
      <c r="OLQ26" s="192">
        <f t="shared" si="163"/>
        <v>0</v>
      </c>
      <c r="OLR26" s="192">
        <f t="shared" si="163"/>
        <v>0</v>
      </c>
      <c r="OLS26" s="192">
        <f t="shared" si="163"/>
        <v>0</v>
      </c>
      <c r="OLT26" s="192">
        <f t="shared" si="163"/>
        <v>0</v>
      </c>
      <c r="OLU26" s="192">
        <f t="shared" si="163"/>
        <v>0</v>
      </c>
      <c r="OLV26" s="192">
        <f t="shared" si="163"/>
        <v>0</v>
      </c>
      <c r="OLW26" s="192">
        <f t="shared" si="163"/>
        <v>0</v>
      </c>
      <c r="OLX26" s="192">
        <f t="shared" si="163"/>
        <v>0</v>
      </c>
      <c r="OLY26" s="192">
        <f t="shared" si="163"/>
        <v>0</v>
      </c>
      <c r="OLZ26" s="192">
        <f t="shared" si="163"/>
        <v>0</v>
      </c>
      <c r="OMA26" s="192">
        <f t="shared" si="163"/>
        <v>0</v>
      </c>
      <c r="OMB26" s="192">
        <f t="shared" si="163"/>
        <v>0</v>
      </c>
      <c r="OMC26" s="192">
        <f t="shared" si="163"/>
        <v>0</v>
      </c>
      <c r="OMD26" s="192">
        <f t="shared" si="163"/>
        <v>0</v>
      </c>
      <c r="OME26" s="192">
        <f t="shared" si="163"/>
        <v>0</v>
      </c>
      <c r="OMF26" s="192">
        <f t="shared" si="163"/>
        <v>0</v>
      </c>
      <c r="OMG26" s="192">
        <f t="shared" si="163"/>
        <v>0</v>
      </c>
      <c r="OMH26" s="192">
        <f t="shared" si="163"/>
        <v>0</v>
      </c>
      <c r="OMI26" s="192">
        <f t="shared" si="163"/>
        <v>0</v>
      </c>
      <c r="OMJ26" s="192">
        <f t="shared" si="163"/>
        <v>0</v>
      </c>
      <c r="OMK26" s="192">
        <f t="shared" si="163"/>
        <v>0</v>
      </c>
      <c r="OML26" s="192">
        <f t="shared" si="163"/>
        <v>0</v>
      </c>
      <c r="OMM26" s="192">
        <f t="shared" si="163"/>
        <v>0</v>
      </c>
      <c r="OMN26" s="192">
        <f t="shared" si="163"/>
        <v>0</v>
      </c>
      <c r="OMO26" s="192">
        <f t="shared" si="163"/>
        <v>0</v>
      </c>
      <c r="OMP26" s="192">
        <f t="shared" si="163"/>
        <v>0</v>
      </c>
      <c r="OMQ26" s="192">
        <f t="shared" si="163"/>
        <v>0</v>
      </c>
      <c r="OMR26" s="192">
        <f t="shared" si="163"/>
        <v>0</v>
      </c>
      <c r="OMS26" s="192">
        <f t="shared" si="163"/>
        <v>0</v>
      </c>
      <c r="OMT26" s="192">
        <f t="shared" si="163"/>
        <v>0</v>
      </c>
      <c r="OMU26" s="192">
        <f t="shared" si="163"/>
        <v>0</v>
      </c>
      <c r="OMV26" s="192">
        <f t="shared" ref="OMV26:OPG26" si="164">SUM(OMV27:OMV31)</f>
        <v>0</v>
      </c>
      <c r="OMW26" s="192">
        <f t="shared" si="164"/>
        <v>0</v>
      </c>
      <c r="OMX26" s="192">
        <f t="shared" si="164"/>
        <v>0</v>
      </c>
      <c r="OMY26" s="192">
        <f t="shared" si="164"/>
        <v>0</v>
      </c>
      <c r="OMZ26" s="192">
        <f t="shared" si="164"/>
        <v>0</v>
      </c>
      <c r="ONA26" s="192">
        <f t="shared" si="164"/>
        <v>0</v>
      </c>
      <c r="ONB26" s="192">
        <f t="shared" si="164"/>
        <v>0</v>
      </c>
      <c r="ONC26" s="192">
        <f t="shared" si="164"/>
        <v>0</v>
      </c>
      <c r="OND26" s="192">
        <f t="shared" si="164"/>
        <v>0</v>
      </c>
      <c r="ONE26" s="192">
        <f t="shared" si="164"/>
        <v>0</v>
      </c>
      <c r="ONF26" s="192">
        <f t="shared" si="164"/>
        <v>0</v>
      </c>
      <c r="ONG26" s="192">
        <f t="shared" si="164"/>
        <v>0</v>
      </c>
      <c r="ONH26" s="192">
        <f t="shared" si="164"/>
        <v>0</v>
      </c>
      <c r="ONI26" s="192">
        <f t="shared" si="164"/>
        <v>0</v>
      </c>
      <c r="ONJ26" s="192">
        <f t="shared" si="164"/>
        <v>0</v>
      </c>
      <c r="ONK26" s="192">
        <f t="shared" si="164"/>
        <v>0</v>
      </c>
      <c r="ONL26" s="192">
        <f t="shared" si="164"/>
        <v>0</v>
      </c>
      <c r="ONM26" s="192">
        <f t="shared" si="164"/>
        <v>0</v>
      </c>
      <c r="ONN26" s="192">
        <f t="shared" si="164"/>
        <v>0</v>
      </c>
      <c r="ONO26" s="192">
        <f t="shared" si="164"/>
        <v>0</v>
      </c>
      <c r="ONP26" s="192">
        <f t="shared" si="164"/>
        <v>0</v>
      </c>
      <c r="ONQ26" s="192">
        <f t="shared" si="164"/>
        <v>0</v>
      </c>
      <c r="ONR26" s="192">
        <f t="shared" si="164"/>
        <v>0</v>
      </c>
      <c r="ONS26" s="192">
        <f t="shared" si="164"/>
        <v>0</v>
      </c>
      <c r="ONT26" s="192">
        <f t="shared" si="164"/>
        <v>0</v>
      </c>
      <c r="ONU26" s="192">
        <f t="shared" si="164"/>
        <v>0</v>
      </c>
      <c r="ONV26" s="192">
        <f t="shared" si="164"/>
        <v>0</v>
      </c>
      <c r="ONW26" s="192">
        <f t="shared" si="164"/>
        <v>0</v>
      </c>
      <c r="ONX26" s="192">
        <f t="shared" si="164"/>
        <v>0</v>
      </c>
      <c r="ONY26" s="192">
        <f t="shared" si="164"/>
        <v>0</v>
      </c>
      <c r="ONZ26" s="192">
        <f t="shared" si="164"/>
        <v>0</v>
      </c>
      <c r="OOA26" s="192">
        <f t="shared" si="164"/>
        <v>0</v>
      </c>
      <c r="OOB26" s="192">
        <f t="shared" si="164"/>
        <v>0</v>
      </c>
      <c r="OOC26" s="192">
        <f t="shared" si="164"/>
        <v>0</v>
      </c>
      <c r="OOD26" s="192">
        <f t="shared" si="164"/>
        <v>0</v>
      </c>
      <c r="OOE26" s="192">
        <f t="shared" si="164"/>
        <v>0</v>
      </c>
      <c r="OOF26" s="192">
        <f t="shared" si="164"/>
        <v>0</v>
      </c>
      <c r="OOG26" s="192">
        <f t="shared" si="164"/>
        <v>0</v>
      </c>
      <c r="OOH26" s="192">
        <f t="shared" si="164"/>
        <v>0</v>
      </c>
      <c r="OOI26" s="192">
        <f t="shared" si="164"/>
        <v>0</v>
      </c>
      <c r="OOJ26" s="192">
        <f t="shared" si="164"/>
        <v>0</v>
      </c>
      <c r="OOK26" s="192">
        <f t="shared" si="164"/>
        <v>0</v>
      </c>
      <c r="OOL26" s="192">
        <f t="shared" si="164"/>
        <v>0</v>
      </c>
      <c r="OOM26" s="192">
        <f t="shared" si="164"/>
        <v>0</v>
      </c>
      <c r="OON26" s="192">
        <f t="shared" si="164"/>
        <v>0</v>
      </c>
      <c r="OOO26" s="192">
        <f t="shared" si="164"/>
        <v>0</v>
      </c>
      <c r="OOP26" s="192">
        <f t="shared" si="164"/>
        <v>0</v>
      </c>
      <c r="OOQ26" s="192">
        <f t="shared" si="164"/>
        <v>0</v>
      </c>
      <c r="OOR26" s="192">
        <f t="shared" si="164"/>
        <v>0</v>
      </c>
      <c r="OOS26" s="192">
        <f t="shared" si="164"/>
        <v>0</v>
      </c>
      <c r="OOT26" s="192">
        <f t="shared" si="164"/>
        <v>0</v>
      </c>
      <c r="OOU26" s="192">
        <f t="shared" si="164"/>
        <v>0</v>
      </c>
      <c r="OOV26" s="192">
        <f t="shared" si="164"/>
        <v>0</v>
      </c>
      <c r="OOW26" s="192">
        <f t="shared" si="164"/>
        <v>0</v>
      </c>
      <c r="OOX26" s="192">
        <f t="shared" si="164"/>
        <v>0</v>
      </c>
      <c r="OOY26" s="192">
        <f t="shared" si="164"/>
        <v>0</v>
      </c>
      <c r="OOZ26" s="192">
        <f t="shared" si="164"/>
        <v>0</v>
      </c>
      <c r="OPA26" s="192">
        <f t="shared" si="164"/>
        <v>0</v>
      </c>
      <c r="OPB26" s="192">
        <f t="shared" si="164"/>
        <v>0</v>
      </c>
      <c r="OPC26" s="192">
        <f t="shared" si="164"/>
        <v>0</v>
      </c>
      <c r="OPD26" s="192">
        <f t="shared" si="164"/>
        <v>0</v>
      </c>
      <c r="OPE26" s="192">
        <f t="shared" si="164"/>
        <v>0</v>
      </c>
      <c r="OPF26" s="192">
        <f t="shared" si="164"/>
        <v>0</v>
      </c>
      <c r="OPG26" s="192">
        <f t="shared" si="164"/>
        <v>0</v>
      </c>
      <c r="OPH26" s="192">
        <f t="shared" ref="OPH26:ORS26" si="165">SUM(OPH27:OPH31)</f>
        <v>0</v>
      </c>
      <c r="OPI26" s="192">
        <f t="shared" si="165"/>
        <v>0</v>
      </c>
      <c r="OPJ26" s="192">
        <f t="shared" si="165"/>
        <v>0</v>
      </c>
      <c r="OPK26" s="192">
        <f t="shared" si="165"/>
        <v>0</v>
      </c>
      <c r="OPL26" s="192">
        <f t="shared" si="165"/>
        <v>0</v>
      </c>
      <c r="OPM26" s="192">
        <f t="shared" si="165"/>
        <v>0</v>
      </c>
      <c r="OPN26" s="192">
        <f t="shared" si="165"/>
        <v>0</v>
      </c>
      <c r="OPO26" s="192">
        <f t="shared" si="165"/>
        <v>0</v>
      </c>
      <c r="OPP26" s="192">
        <f t="shared" si="165"/>
        <v>0</v>
      </c>
      <c r="OPQ26" s="192">
        <f t="shared" si="165"/>
        <v>0</v>
      </c>
      <c r="OPR26" s="192">
        <f t="shared" si="165"/>
        <v>0</v>
      </c>
      <c r="OPS26" s="192">
        <f t="shared" si="165"/>
        <v>0</v>
      </c>
      <c r="OPT26" s="192">
        <f t="shared" si="165"/>
        <v>0</v>
      </c>
      <c r="OPU26" s="192">
        <f t="shared" si="165"/>
        <v>0</v>
      </c>
      <c r="OPV26" s="192">
        <f t="shared" si="165"/>
        <v>0</v>
      </c>
      <c r="OPW26" s="192">
        <f t="shared" si="165"/>
        <v>0</v>
      </c>
      <c r="OPX26" s="192">
        <f t="shared" si="165"/>
        <v>0</v>
      </c>
      <c r="OPY26" s="192">
        <f t="shared" si="165"/>
        <v>0</v>
      </c>
      <c r="OPZ26" s="192">
        <f t="shared" si="165"/>
        <v>0</v>
      </c>
      <c r="OQA26" s="192">
        <f t="shared" si="165"/>
        <v>0</v>
      </c>
      <c r="OQB26" s="192">
        <f t="shared" si="165"/>
        <v>0</v>
      </c>
      <c r="OQC26" s="192">
        <f t="shared" si="165"/>
        <v>0</v>
      </c>
      <c r="OQD26" s="192">
        <f t="shared" si="165"/>
        <v>0</v>
      </c>
      <c r="OQE26" s="192">
        <f t="shared" si="165"/>
        <v>0</v>
      </c>
      <c r="OQF26" s="192">
        <f t="shared" si="165"/>
        <v>0</v>
      </c>
      <c r="OQG26" s="192">
        <f t="shared" si="165"/>
        <v>0</v>
      </c>
      <c r="OQH26" s="192">
        <f t="shared" si="165"/>
        <v>0</v>
      </c>
      <c r="OQI26" s="192">
        <f t="shared" si="165"/>
        <v>0</v>
      </c>
      <c r="OQJ26" s="192">
        <f t="shared" si="165"/>
        <v>0</v>
      </c>
      <c r="OQK26" s="192">
        <f t="shared" si="165"/>
        <v>0</v>
      </c>
      <c r="OQL26" s="192">
        <f t="shared" si="165"/>
        <v>0</v>
      </c>
      <c r="OQM26" s="192">
        <f t="shared" si="165"/>
        <v>0</v>
      </c>
      <c r="OQN26" s="192">
        <f t="shared" si="165"/>
        <v>0</v>
      </c>
      <c r="OQO26" s="192">
        <f t="shared" si="165"/>
        <v>0</v>
      </c>
      <c r="OQP26" s="192">
        <f t="shared" si="165"/>
        <v>0</v>
      </c>
      <c r="OQQ26" s="192">
        <f t="shared" si="165"/>
        <v>0</v>
      </c>
      <c r="OQR26" s="192">
        <f t="shared" si="165"/>
        <v>0</v>
      </c>
      <c r="OQS26" s="192">
        <f t="shared" si="165"/>
        <v>0</v>
      </c>
      <c r="OQT26" s="192">
        <f t="shared" si="165"/>
        <v>0</v>
      </c>
      <c r="OQU26" s="192">
        <f t="shared" si="165"/>
        <v>0</v>
      </c>
      <c r="OQV26" s="192">
        <f t="shared" si="165"/>
        <v>0</v>
      </c>
      <c r="OQW26" s="192">
        <f t="shared" si="165"/>
        <v>0</v>
      </c>
      <c r="OQX26" s="192">
        <f t="shared" si="165"/>
        <v>0</v>
      </c>
      <c r="OQY26" s="192">
        <f t="shared" si="165"/>
        <v>0</v>
      </c>
      <c r="OQZ26" s="192">
        <f t="shared" si="165"/>
        <v>0</v>
      </c>
      <c r="ORA26" s="192">
        <f t="shared" si="165"/>
        <v>0</v>
      </c>
      <c r="ORB26" s="192">
        <f t="shared" si="165"/>
        <v>0</v>
      </c>
      <c r="ORC26" s="192">
        <f t="shared" si="165"/>
        <v>0</v>
      </c>
      <c r="ORD26" s="192">
        <f t="shared" si="165"/>
        <v>0</v>
      </c>
      <c r="ORE26" s="192">
        <f t="shared" si="165"/>
        <v>0</v>
      </c>
      <c r="ORF26" s="192">
        <f t="shared" si="165"/>
        <v>0</v>
      </c>
      <c r="ORG26" s="192">
        <f t="shared" si="165"/>
        <v>0</v>
      </c>
      <c r="ORH26" s="192">
        <f t="shared" si="165"/>
        <v>0</v>
      </c>
      <c r="ORI26" s="192">
        <f t="shared" si="165"/>
        <v>0</v>
      </c>
      <c r="ORJ26" s="192">
        <f t="shared" si="165"/>
        <v>0</v>
      </c>
      <c r="ORK26" s="192">
        <f t="shared" si="165"/>
        <v>0</v>
      </c>
      <c r="ORL26" s="192">
        <f t="shared" si="165"/>
        <v>0</v>
      </c>
      <c r="ORM26" s="192">
        <f t="shared" si="165"/>
        <v>0</v>
      </c>
      <c r="ORN26" s="192">
        <f t="shared" si="165"/>
        <v>0</v>
      </c>
      <c r="ORO26" s="192">
        <f t="shared" si="165"/>
        <v>0</v>
      </c>
      <c r="ORP26" s="192">
        <f t="shared" si="165"/>
        <v>0</v>
      </c>
      <c r="ORQ26" s="192">
        <f t="shared" si="165"/>
        <v>0</v>
      </c>
      <c r="ORR26" s="192">
        <f t="shared" si="165"/>
        <v>0</v>
      </c>
      <c r="ORS26" s="192">
        <f t="shared" si="165"/>
        <v>0</v>
      </c>
      <c r="ORT26" s="192">
        <f t="shared" ref="ORT26:OUE26" si="166">SUM(ORT27:ORT31)</f>
        <v>0</v>
      </c>
      <c r="ORU26" s="192">
        <f t="shared" si="166"/>
        <v>0</v>
      </c>
      <c r="ORV26" s="192">
        <f t="shared" si="166"/>
        <v>0</v>
      </c>
      <c r="ORW26" s="192">
        <f t="shared" si="166"/>
        <v>0</v>
      </c>
      <c r="ORX26" s="192">
        <f t="shared" si="166"/>
        <v>0</v>
      </c>
      <c r="ORY26" s="192">
        <f t="shared" si="166"/>
        <v>0</v>
      </c>
      <c r="ORZ26" s="192">
        <f t="shared" si="166"/>
        <v>0</v>
      </c>
      <c r="OSA26" s="192">
        <f t="shared" si="166"/>
        <v>0</v>
      </c>
      <c r="OSB26" s="192">
        <f t="shared" si="166"/>
        <v>0</v>
      </c>
      <c r="OSC26" s="192">
        <f t="shared" si="166"/>
        <v>0</v>
      </c>
      <c r="OSD26" s="192">
        <f t="shared" si="166"/>
        <v>0</v>
      </c>
      <c r="OSE26" s="192">
        <f t="shared" si="166"/>
        <v>0</v>
      </c>
      <c r="OSF26" s="192">
        <f t="shared" si="166"/>
        <v>0</v>
      </c>
      <c r="OSG26" s="192">
        <f t="shared" si="166"/>
        <v>0</v>
      </c>
      <c r="OSH26" s="192">
        <f t="shared" si="166"/>
        <v>0</v>
      </c>
      <c r="OSI26" s="192">
        <f t="shared" si="166"/>
        <v>0</v>
      </c>
      <c r="OSJ26" s="192">
        <f t="shared" si="166"/>
        <v>0</v>
      </c>
      <c r="OSK26" s="192">
        <f t="shared" si="166"/>
        <v>0</v>
      </c>
      <c r="OSL26" s="192">
        <f t="shared" si="166"/>
        <v>0</v>
      </c>
      <c r="OSM26" s="192">
        <f t="shared" si="166"/>
        <v>0</v>
      </c>
      <c r="OSN26" s="192">
        <f t="shared" si="166"/>
        <v>0</v>
      </c>
      <c r="OSO26" s="192">
        <f t="shared" si="166"/>
        <v>0</v>
      </c>
      <c r="OSP26" s="192">
        <f t="shared" si="166"/>
        <v>0</v>
      </c>
      <c r="OSQ26" s="192">
        <f t="shared" si="166"/>
        <v>0</v>
      </c>
      <c r="OSR26" s="192">
        <f t="shared" si="166"/>
        <v>0</v>
      </c>
      <c r="OSS26" s="192">
        <f t="shared" si="166"/>
        <v>0</v>
      </c>
      <c r="OST26" s="192">
        <f t="shared" si="166"/>
        <v>0</v>
      </c>
      <c r="OSU26" s="192">
        <f t="shared" si="166"/>
        <v>0</v>
      </c>
      <c r="OSV26" s="192">
        <f t="shared" si="166"/>
        <v>0</v>
      </c>
      <c r="OSW26" s="192">
        <f t="shared" si="166"/>
        <v>0</v>
      </c>
      <c r="OSX26" s="192">
        <f t="shared" si="166"/>
        <v>0</v>
      </c>
      <c r="OSY26" s="192">
        <f t="shared" si="166"/>
        <v>0</v>
      </c>
      <c r="OSZ26" s="192">
        <f t="shared" si="166"/>
        <v>0</v>
      </c>
      <c r="OTA26" s="192">
        <f t="shared" si="166"/>
        <v>0</v>
      </c>
      <c r="OTB26" s="192">
        <f t="shared" si="166"/>
        <v>0</v>
      </c>
      <c r="OTC26" s="192">
        <f t="shared" si="166"/>
        <v>0</v>
      </c>
      <c r="OTD26" s="192">
        <f t="shared" si="166"/>
        <v>0</v>
      </c>
      <c r="OTE26" s="192">
        <f t="shared" si="166"/>
        <v>0</v>
      </c>
      <c r="OTF26" s="192">
        <f t="shared" si="166"/>
        <v>0</v>
      </c>
      <c r="OTG26" s="192">
        <f t="shared" si="166"/>
        <v>0</v>
      </c>
      <c r="OTH26" s="192">
        <f t="shared" si="166"/>
        <v>0</v>
      </c>
      <c r="OTI26" s="192">
        <f t="shared" si="166"/>
        <v>0</v>
      </c>
      <c r="OTJ26" s="192">
        <f t="shared" si="166"/>
        <v>0</v>
      </c>
      <c r="OTK26" s="192">
        <f t="shared" si="166"/>
        <v>0</v>
      </c>
      <c r="OTL26" s="192">
        <f t="shared" si="166"/>
        <v>0</v>
      </c>
      <c r="OTM26" s="192">
        <f t="shared" si="166"/>
        <v>0</v>
      </c>
      <c r="OTN26" s="192">
        <f t="shared" si="166"/>
        <v>0</v>
      </c>
      <c r="OTO26" s="192">
        <f t="shared" si="166"/>
        <v>0</v>
      </c>
      <c r="OTP26" s="192">
        <f t="shared" si="166"/>
        <v>0</v>
      </c>
      <c r="OTQ26" s="192">
        <f t="shared" si="166"/>
        <v>0</v>
      </c>
      <c r="OTR26" s="192">
        <f t="shared" si="166"/>
        <v>0</v>
      </c>
      <c r="OTS26" s="192">
        <f t="shared" si="166"/>
        <v>0</v>
      </c>
      <c r="OTT26" s="192">
        <f t="shared" si="166"/>
        <v>0</v>
      </c>
      <c r="OTU26" s="192">
        <f t="shared" si="166"/>
        <v>0</v>
      </c>
      <c r="OTV26" s="192">
        <f t="shared" si="166"/>
        <v>0</v>
      </c>
      <c r="OTW26" s="192">
        <f t="shared" si="166"/>
        <v>0</v>
      </c>
      <c r="OTX26" s="192">
        <f t="shared" si="166"/>
        <v>0</v>
      </c>
      <c r="OTY26" s="192">
        <f t="shared" si="166"/>
        <v>0</v>
      </c>
      <c r="OTZ26" s="192">
        <f t="shared" si="166"/>
        <v>0</v>
      </c>
      <c r="OUA26" s="192">
        <f t="shared" si="166"/>
        <v>0</v>
      </c>
      <c r="OUB26" s="192">
        <f t="shared" si="166"/>
        <v>0</v>
      </c>
      <c r="OUC26" s="192">
        <f t="shared" si="166"/>
        <v>0</v>
      </c>
      <c r="OUD26" s="192">
        <f t="shared" si="166"/>
        <v>0</v>
      </c>
      <c r="OUE26" s="192">
        <f t="shared" si="166"/>
        <v>0</v>
      </c>
      <c r="OUF26" s="192">
        <f t="shared" ref="OUF26:OWQ26" si="167">SUM(OUF27:OUF31)</f>
        <v>0</v>
      </c>
      <c r="OUG26" s="192">
        <f t="shared" si="167"/>
        <v>0</v>
      </c>
      <c r="OUH26" s="192">
        <f t="shared" si="167"/>
        <v>0</v>
      </c>
      <c r="OUI26" s="192">
        <f t="shared" si="167"/>
        <v>0</v>
      </c>
      <c r="OUJ26" s="192">
        <f t="shared" si="167"/>
        <v>0</v>
      </c>
      <c r="OUK26" s="192">
        <f t="shared" si="167"/>
        <v>0</v>
      </c>
      <c r="OUL26" s="192">
        <f t="shared" si="167"/>
        <v>0</v>
      </c>
      <c r="OUM26" s="192">
        <f t="shared" si="167"/>
        <v>0</v>
      </c>
      <c r="OUN26" s="192">
        <f t="shared" si="167"/>
        <v>0</v>
      </c>
      <c r="OUO26" s="192">
        <f t="shared" si="167"/>
        <v>0</v>
      </c>
      <c r="OUP26" s="192">
        <f t="shared" si="167"/>
        <v>0</v>
      </c>
      <c r="OUQ26" s="192">
        <f t="shared" si="167"/>
        <v>0</v>
      </c>
      <c r="OUR26" s="192">
        <f t="shared" si="167"/>
        <v>0</v>
      </c>
      <c r="OUS26" s="192">
        <f t="shared" si="167"/>
        <v>0</v>
      </c>
      <c r="OUT26" s="192">
        <f t="shared" si="167"/>
        <v>0</v>
      </c>
      <c r="OUU26" s="192">
        <f t="shared" si="167"/>
        <v>0</v>
      </c>
      <c r="OUV26" s="192">
        <f t="shared" si="167"/>
        <v>0</v>
      </c>
      <c r="OUW26" s="192">
        <f t="shared" si="167"/>
        <v>0</v>
      </c>
      <c r="OUX26" s="192">
        <f t="shared" si="167"/>
        <v>0</v>
      </c>
      <c r="OUY26" s="192">
        <f t="shared" si="167"/>
        <v>0</v>
      </c>
      <c r="OUZ26" s="192">
        <f t="shared" si="167"/>
        <v>0</v>
      </c>
      <c r="OVA26" s="192">
        <f t="shared" si="167"/>
        <v>0</v>
      </c>
      <c r="OVB26" s="192">
        <f t="shared" si="167"/>
        <v>0</v>
      </c>
      <c r="OVC26" s="192">
        <f t="shared" si="167"/>
        <v>0</v>
      </c>
      <c r="OVD26" s="192">
        <f t="shared" si="167"/>
        <v>0</v>
      </c>
      <c r="OVE26" s="192">
        <f t="shared" si="167"/>
        <v>0</v>
      </c>
      <c r="OVF26" s="192">
        <f t="shared" si="167"/>
        <v>0</v>
      </c>
      <c r="OVG26" s="192">
        <f t="shared" si="167"/>
        <v>0</v>
      </c>
      <c r="OVH26" s="192">
        <f t="shared" si="167"/>
        <v>0</v>
      </c>
      <c r="OVI26" s="192">
        <f t="shared" si="167"/>
        <v>0</v>
      </c>
      <c r="OVJ26" s="192">
        <f t="shared" si="167"/>
        <v>0</v>
      </c>
      <c r="OVK26" s="192">
        <f t="shared" si="167"/>
        <v>0</v>
      </c>
      <c r="OVL26" s="192">
        <f t="shared" si="167"/>
        <v>0</v>
      </c>
      <c r="OVM26" s="192">
        <f t="shared" si="167"/>
        <v>0</v>
      </c>
      <c r="OVN26" s="192">
        <f t="shared" si="167"/>
        <v>0</v>
      </c>
      <c r="OVO26" s="192">
        <f t="shared" si="167"/>
        <v>0</v>
      </c>
      <c r="OVP26" s="192">
        <f t="shared" si="167"/>
        <v>0</v>
      </c>
      <c r="OVQ26" s="192">
        <f t="shared" si="167"/>
        <v>0</v>
      </c>
      <c r="OVR26" s="192">
        <f t="shared" si="167"/>
        <v>0</v>
      </c>
      <c r="OVS26" s="192">
        <f t="shared" si="167"/>
        <v>0</v>
      </c>
      <c r="OVT26" s="192">
        <f t="shared" si="167"/>
        <v>0</v>
      </c>
      <c r="OVU26" s="192">
        <f t="shared" si="167"/>
        <v>0</v>
      </c>
      <c r="OVV26" s="192">
        <f t="shared" si="167"/>
        <v>0</v>
      </c>
      <c r="OVW26" s="192">
        <f t="shared" si="167"/>
        <v>0</v>
      </c>
      <c r="OVX26" s="192">
        <f t="shared" si="167"/>
        <v>0</v>
      </c>
      <c r="OVY26" s="192">
        <f t="shared" si="167"/>
        <v>0</v>
      </c>
      <c r="OVZ26" s="192">
        <f t="shared" si="167"/>
        <v>0</v>
      </c>
      <c r="OWA26" s="192">
        <f t="shared" si="167"/>
        <v>0</v>
      </c>
      <c r="OWB26" s="192">
        <f t="shared" si="167"/>
        <v>0</v>
      </c>
      <c r="OWC26" s="192">
        <f t="shared" si="167"/>
        <v>0</v>
      </c>
      <c r="OWD26" s="192">
        <f t="shared" si="167"/>
        <v>0</v>
      </c>
      <c r="OWE26" s="192">
        <f t="shared" si="167"/>
        <v>0</v>
      </c>
      <c r="OWF26" s="192">
        <f t="shared" si="167"/>
        <v>0</v>
      </c>
      <c r="OWG26" s="192">
        <f t="shared" si="167"/>
        <v>0</v>
      </c>
      <c r="OWH26" s="192">
        <f t="shared" si="167"/>
        <v>0</v>
      </c>
      <c r="OWI26" s="192">
        <f t="shared" si="167"/>
        <v>0</v>
      </c>
      <c r="OWJ26" s="192">
        <f t="shared" si="167"/>
        <v>0</v>
      </c>
      <c r="OWK26" s="192">
        <f t="shared" si="167"/>
        <v>0</v>
      </c>
      <c r="OWL26" s="192">
        <f t="shared" si="167"/>
        <v>0</v>
      </c>
      <c r="OWM26" s="192">
        <f t="shared" si="167"/>
        <v>0</v>
      </c>
      <c r="OWN26" s="192">
        <f t="shared" si="167"/>
        <v>0</v>
      </c>
      <c r="OWO26" s="192">
        <f t="shared" si="167"/>
        <v>0</v>
      </c>
      <c r="OWP26" s="192">
        <f t="shared" si="167"/>
        <v>0</v>
      </c>
      <c r="OWQ26" s="192">
        <f t="shared" si="167"/>
        <v>0</v>
      </c>
      <c r="OWR26" s="192">
        <f t="shared" ref="OWR26:OZC26" si="168">SUM(OWR27:OWR31)</f>
        <v>0</v>
      </c>
      <c r="OWS26" s="192">
        <f t="shared" si="168"/>
        <v>0</v>
      </c>
      <c r="OWT26" s="192">
        <f t="shared" si="168"/>
        <v>0</v>
      </c>
      <c r="OWU26" s="192">
        <f t="shared" si="168"/>
        <v>0</v>
      </c>
      <c r="OWV26" s="192">
        <f t="shared" si="168"/>
        <v>0</v>
      </c>
      <c r="OWW26" s="192">
        <f t="shared" si="168"/>
        <v>0</v>
      </c>
      <c r="OWX26" s="192">
        <f t="shared" si="168"/>
        <v>0</v>
      </c>
      <c r="OWY26" s="192">
        <f t="shared" si="168"/>
        <v>0</v>
      </c>
      <c r="OWZ26" s="192">
        <f t="shared" si="168"/>
        <v>0</v>
      </c>
      <c r="OXA26" s="192">
        <f t="shared" si="168"/>
        <v>0</v>
      </c>
      <c r="OXB26" s="192">
        <f t="shared" si="168"/>
        <v>0</v>
      </c>
      <c r="OXC26" s="192">
        <f t="shared" si="168"/>
        <v>0</v>
      </c>
      <c r="OXD26" s="192">
        <f t="shared" si="168"/>
        <v>0</v>
      </c>
      <c r="OXE26" s="192">
        <f t="shared" si="168"/>
        <v>0</v>
      </c>
      <c r="OXF26" s="192">
        <f t="shared" si="168"/>
        <v>0</v>
      </c>
      <c r="OXG26" s="192">
        <f t="shared" si="168"/>
        <v>0</v>
      </c>
      <c r="OXH26" s="192">
        <f t="shared" si="168"/>
        <v>0</v>
      </c>
      <c r="OXI26" s="192">
        <f t="shared" si="168"/>
        <v>0</v>
      </c>
      <c r="OXJ26" s="192">
        <f t="shared" si="168"/>
        <v>0</v>
      </c>
      <c r="OXK26" s="192">
        <f t="shared" si="168"/>
        <v>0</v>
      </c>
      <c r="OXL26" s="192">
        <f t="shared" si="168"/>
        <v>0</v>
      </c>
      <c r="OXM26" s="192">
        <f t="shared" si="168"/>
        <v>0</v>
      </c>
      <c r="OXN26" s="192">
        <f t="shared" si="168"/>
        <v>0</v>
      </c>
      <c r="OXO26" s="192">
        <f t="shared" si="168"/>
        <v>0</v>
      </c>
      <c r="OXP26" s="192">
        <f t="shared" si="168"/>
        <v>0</v>
      </c>
      <c r="OXQ26" s="192">
        <f t="shared" si="168"/>
        <v>0</v>
      </c>
      <c r="OXR26" s="192">
        <f t="shared" si="168"/>
        <v>0</v>
      </c>
      <c r="OXS26" s="192">
        <f t="shared" si="168"/>
        <v>0</v>
      </c>
      <c r="OXT26" s="192">
        <f t="shared" si="168"/>
        <v>0</v>
      </c>
      <c r="OXU26" s="192">
        <f t="shared" si="168"/>
        <v>0</v>
      </c>
      <c r="OXV26" s="192">
        <f t="shared" si="168"/>
        <v>0</v>
      </c>
      <c r="OXW26" s="192">
        <f t="shared" si="168"/>
        <v>0</v>
      </c>
      <c r="OXX26" s="192">
        <f t="shared" si="168"/>
        <v>0</v>
      </c>
      <c r="OXY26" s="192">
        <f t="shared" si="168"/>
        <v>0</v>
      </c>
      <c r="OXZ26" s="192">
        <f t="shared" si="168"/>
        <v>0</v>
      </c>
      <c r="OYA26" s="192">
        <f t="shared" si="168"/>
        <v>0</v>
      </c>
      <c r="OYB26" s="192">
        <f t="shared" si="168"/>
        <v>0</v>
      </c>
      <c r="OYC26" s="192">
        <f t="shared" si="168"/>
        <v>0</v>
      </c>
      <c r="OYD26" s="192">
        <f t="shared" si="168"/>
        <v>0</v>
      </c>
      <c r="OYE26" s="192">
        <f t="shared" si="168"/>
        <v>0</v>
      </c>
      <c r="OYF26" s="192">
        <f t="shared" si="168"/>
        <v>0</v>
      </c>
      <c r="OYG26" s="192">
        <f t="shared" si="168"/>
        <v>0</v>
      </c>
      <c r="OYH26" s="192">
        <f t="shared" si="168"/>
        <v>0</v>
      </c>
      <c r="OYI26" s="192">
        <f t="shared" si="168"/>
        <v>0</v>
      </c>
      <c r="OYJ26" s="192">
        <f t="shared" si="168"/>
        <v>0</v>
      </c>
      <c r="OYK26" s="192">
        <f t="shared" si="168"/>
        <v>0</v>
      </c>
      <c r="OYL26" s="192">
        <f t="shared" si="168"/>
        <v>0</v>
      </c>
      <c r="OYM26" s="192">
        <f t="shared" si="168"/>
        <v>0</v>
      </c>
      <c r="OYN26" s="192">
        <f t="shared" si="168"/>
        <v>0</v>
      </c>
      <c r="OYO26" s="192">
        <f t="shared" si="168"/>
        <v>0</v>
      </c>
      <c r="OYP26" s="192">
        <f t="shared" si="168"/>
        <v>0</v>
      </c>
      <c r="OYQ26" s="192">
        <f t="shared" si="168"/>
        <v>0</v>
      </c>
      <c r="OYR26" s="192">
        <f t="shared" si="168"/>
        <v>0</v>
      </c>
      <c r="OYS26" s="192">
        <f t="shared" si="168"/>
        <v>0</v>
      </c>
      <c r="OYT26" s="192">
        <f t="shared" si="168"/>
        <v>0</v>
      </c>
      <c r="OYU26" s="192">
        <f t="shared" si="168"/>
        <v>0</v>
      </c>
      <c r="OYV26" s="192">
        <f t="shared" si="168"/>
        <v>0</v>
      </c>
      <c r="OYW26" s="192">
        <f t="shared" si="168"/>
        <v>0</v>
      </c>
      <c r="OYX26" s="192">
        <f t="shared" si="168"/>
        <v>0</v>
      </c>
      <c r="OYY26" s="192">
        <f t="shared" si="168"/>
        <v>0</v>
      </c>
      <c r="OYZ26" s="192">
        <f t="shared" si="168"/>
        <v>0</v>
      </c>
      <c r="OZA26" s="192">
        <f t="shared" si="168"/>
        <v>0</v>
      </c>
      <c r="OZB26" s="192">
        <f t="shared" si="168"/>
        <v>0</v>
      </c>
      <c r="OZC26" s="192">
        <f t="shared" si="168"/>
        <v>0</v>
      </c>
      <c r="OZD26" s="192">
        <f t="shared" ref="OZD26:PBO26" si="169">SUM(OZD27:OZD31)</f>
        <v>0</v>
      </c>
      <c r="OZE26" s="192">
        <f t="shared" si="169"/>
        <v>0</v>
      </c>
      <c r="OZF26" s="192">
        <f t="shared" si="169"/>
        <v>0</v>
      </c>
      <c r="OZG26" s="192">
        <f t="shared" si="169"/>
        <v>0</v>
      </c>
      <c r="OZH26" s="192">
        <f t="shared" si="169"/>
        <v>0</v>
      </c>
      <c r="OZI26" s="192">
        <f t="shared" si="169"/>
        <v>0</v>
      </c>
      <c r="OZJ26" s="192">
        <f t="shared" si="169"/>
        <v>0</v>
      </c>
      <c r="OZK26" s="192">
        <f t="shared" si="169"/>
        <v>0</v>
      </c>
      <c r="OZL26" s="192">
        <f t="shared" si="169"/>
        <v>0</v>
      </c>
      <c r="OZM26" s="192">
        <f t="shared" si="169"/>
        <v>0</v>
      </c>
      <c r="OZN26" s="192">
        <f t="shared" si="169"/>
        <v>0</v>
      </c>
      <c r="OZO26" s="192">
        <f t="shared" si="169"/>
        <v>0</v>
      </c>
      <c r="OZP26" s="192">
        <f t="shared" si="169"/>
        <v>0</v>
      </c>
      <c r="OZQ26" s="192">
        <f t="shared" si="169"/>
        <v>0</v>
      </c>
      <c r="OZR26" s="192">
        <f t="shared" si="169"/>
        <v>0</v>
      </c>
      <c r="OZS26" s="192">
        <f t="shared" si="169"/>
        <v>0</v>
      </c>
      <c r="OZT26" s="192">
        <f t="shared" si="169"/>
        <v>0</v>
      </c>
      <c r="OZU26" s="192">
        <f t="shared" si="169"/>
        <v>0</v>
      </c>
      <c r="OZV26" s="192">
        <f t="shared" si="169"/>
        <v>0</v>
      </c>
      <c r="OZW26" s="192">
        <f t="shared" si="169"/>
        <v>0</v>
      </c>
      <c r="OZX26" s="192">
        <f t="shared" si="169"/>
        <v>0</v>
      </c>
      <c r="OZY26" s="192">
        <f t="shared" si="169"/>
        <v>0</v>
      </c>
      <c r="OZZ26" s="192">
        <f t="shared" si="169"/>
        <v>0</v>
      </c>
      <c r="PAA26" s="192">
        <f t="shared" si="169"/>
        <v>0</v>
      </c>
      <c r="PAB26" s="192">
        <f t="shared" si="169"/>
        <v>0</v>
      </c>
      <c r="PAC26" s="192">
        <f t="shared" si="169"/>
        <v>0</v>
      </c>
      <c r="PAD26" s="192">
        <f t="shared" si="169"/>
        <v>0</v>
      </c>
      <c r="PAE26" s="192">
        <f t="shared" si="169"/>
        <v>0</v>
      </c>
      <c r="PAF26" s="192">
        <f t="shared" si="169"/>
        <v>0</v>
      </c>
      <c r="PAG26" s="192">
        <f t="shared" si="169"/>
        <v>0</v>
      </c>
      <c r="PAH26" s="192">
        <f t="shared" si="169"/>
        <v>0</v>
      </c>
      <c r="PAI26" s="192">
        <f t="shared" si="169"/>
        <v>0</v>
      </c>
      <c r="PAJ26" s="192">
        <f t="shared" si="169"/>
        <v>0</v>
      </c>
      <c r="PAK26" s="192">
        <f t="shared" si="169"/>
        <v>0</v>
      </c>
      <c r="PAL26" s="192">
        <f t="shared" si="169"/>
        <v>0</v>
      </c>
      <c r="PAM26" s="192">
        <f t="shared" si="169"/>
        <v>0</v>
      </c>
      <c r="PAN26" s="192">
        <f t="shared" si="169"/>
        <v>0</v>
      </c>
      <c r="PAO26" s="192">
        <f t="shared" si="169"/>
        <v>0</v>
      </c>
      <c r="PAP26" s="192">
        <f t="shared" si="169"/>
        <v>0</v>
      </c>
      <c r="PAQ26" s="192">
        <f t="shared" si="169"/>
        <v>0</v>
      </c>
      <c r="PAR26" s="192">
        <f t="shared" si="169"/>
        <v>0</v>
      </c>
      <c r="PAS26" s="192">
        <f t="shared" si="169"/>
        <v>0</v>
      </c>
      <c r="PAT26" s="192">
        <f t="shared" si="169"/>
        <v>0</v>
      </c>
      <c r="PAU26" s="192">
        <f t="shared" si="169"/>
        <v>0</v>
      </c>
      <c r="PAV26" s="192">
        <f t="shared" si="169"/>
        <v>0</v>
      </c>
      <c r="PAW26" s="192">
        <f t="shared" si="169"/>
        <v>0</v>
      </c>
      <c r="PAX26" s="192">
        <f t="shared" si="169"/>
        <v>0</v>
      </c>
      <c r="PAY26" s="192">
        <f t="shared" si="169"/>
        <v>0</v>
      </c>
      <c r="PAZ26" s="192">
        <f t="shared" si="169"/>
        <v>0</v>
      </c>
      <c r="PBA26" s="192">
        <f t="shared" si="169"/>
        <v>0</v>
      </c>
      <c r="PBB26" s="192">
        <f t="shared" si="169"/>
        <v>0</v>
      </c>
      <c r="PBC26" s="192">
        <f t="shared" si="169"/>
        <v>0</v>
      </c>
      <c r="PBD26" s="192">
        <f t="shared" si="169"/>
        <v>0</v>
      </c>
      <c r="PBE26" s="192">
        <f t="shared" si="169"/>
        <v>0</v>
      </c>
      <c r="PBF26" s="192">
        <f t="shared" si="169"/>
        <v>0</v>
      </c>
      <c r="PBG26" s="192">
        <f t="shared" si="169"/>
        <v>0</v>
      </c>
      <c r="PBH26" s="192">
        <f t="shared" si="169"/>
        <v>0</v>
      </c>
      <c r="PBI26" s="192">
        <f t="shared" si="169"/>
        <v>0</v>
      </c>
      <c r="PBJ26" s="192">
        <f t="shared" si="169"/>
        <v>0</v>
      </c>
      <c r="PBK26" s="192">
        <f t="shared" si="169"/>
        <v>0</v>
      </c>
      <c r="PBL26" s="192">
        <f t="shared" si="169"/>
        <v>0</v>
      </c>
      <c r="PBM26" s="192">
        <f t="shared" si="169"/>
        <v>0</v>
      </c>
      <c r="PBN26" s="192">
        <f t="shared" si="169"/>
        <v>0</v>
      </c>
      <c r="PBO26" s="192">
        <f t="shared" si="169"/>
        <v>0</v>
      </c>
      <c r="PBP26" s="192">
        <f t="shared" ref="PBP26:PEA26" si="170">SUM(PBP27:PBP31)</f>
        <v>0</v>
      </c>
      <c r="PBQ26" s="192">
        <f t="shared" si="170"/>
        <v>0</v>
      </c>
      <c r="PBR26" s="192">
        <f t="shared" si="170"/>
        <v>0</v>
      </c>
      <c r="PBS26" s="192">
        <f t="shared" si="170"/>
        <v>0</v>
      </c>
      <c r="PBT26" s="192">
        <f t="shared" si="170"/>
        <v>0</v>
      </c>
      <c r="PBU26" s="192">
        <f t="shared" si="170"/>
        <v>0</v>
      </c>
      <c r="PBV26" s="192">
        <f t="shared" si="170"/>
        <v>0</v>
      </c>
      <c r="PBW26" s="192">
        <f t="shared" si="170"/>
        <v>0</v>
      </c>
      <c r="PBX26" s="192">
        <f t="shared" si="170"/>
        <v>0</v>
      </c>
      <c r="PBY26" s="192">
        <f t="shared" si="170"/>
        <v>0</v>
      </c>
      <c r="PBZ26" s="192">
        <f t="shared" si="170"/>
        <v>0</v>
      </c>
      <c r="PCA26" s="192">
        <f t="shared" si="170"/>
        <v>0</v>
      </c>
      <c r="PCB26" s="192">
        <f t="shared" si="170"/>
        <v>0</v>
      </c>
      <c r="PCC26" s="192">
        <f t="shared" si="170"/>
        <v>0</v>
      </c>
      <c r="PCD26" s="192">
        <f t="shared" si="170"/>
        <v>0</v>
      </c>
      <c r="PCE26" s="192">
        <f t="shared" si="170"/>
        <v>0</v>
      </c>
      <c r="PCF26" s="192">
        <f t="shared" si="170"/>
        <v>0</v>
      </c>
      <c r="PCG26" s="192">
        <f t="shared" si="170"/>
        <v>0</v>
      </c>
      <c r="PCH26" s="192">
        <f t="shared" si="170"/>
        <v>0</v>
      </c>
      <c r="PCI26" s="192">
        <f t="shared" si="170"/>
        <v>0</v>
      </c>
      <c r="PCJ26" s="192">
        <f t="shared" si="170"/>
        <v>0</v>
      </c>
      <c r="PCK26" s="192">
        <f t="shared" si="170"/>
        <v>0</v>
      </c>
      <c r="PCL26" s="192">
        <f t="shared" si="170"/>
        <v>0</v>
      </c>
      <c r="PCM26" s="192">
        <f t="shared" si="170"/>
        <v>0</v>
      </c>
      <c r="PCN26" s="192">
        <f t="shared" si="170"/>
        <v>0</v>
      </c>
      <c r="PCO26" s="192">
        <f t="shared" si="170"/>
        <v>0</v>
      </c>
      <c r="PCP26" s="192">
        <f t="shared" si="170"/>
        <v>0</v>
      </c>
      <c r="PCQ26" s="192">
        <f t="shared" si="170"/>
        <v>0</v>
      </c>
      <c r="PCR26" s="192">
        <f t="shared" si="170"/>
        <v>0</v>
      </c>
      <c r="PCS26" s="192">
        <f t="shared" si="170"/>
        <v>0</v>
      </c>
      <c r="PCT26" s="192">
        <f t="shared" si="170"/>
        <v>0</v>
      </c>
      <c r="PCU26" s="192">
        <f t="shared" si="170"/>
        <v>0</v>
      </c>
      <c r="PCV26" s="192">
        <f t="shared" si="170"/>
        <v>0</v>
      </c>
      <c r="PCW26" s="192">
        <f t="shared" si="170"/>
        <v>0</v>
      </c>
      <c r="PCX26" s="192">
        <f t="shared" si="170"/>
        <v>0</v>
      </c>
      <c r="PCY26" s="192">
        <f t="shared" si="170"/>
        <v>0</v>
      </c>
      <c r="PCZ26" s="192">
        <f t="shared" si="170"/>
        <v>0</v>
      </c>
      <c r="PDA26" s="192">
        <f t="shared" si="170"/>
        <v>0</v>
      </c>
      <c r="PDB26" s="192">
        <f t="shared" si="170"/>
        <v>0</v>
      </c>
      <c r="PDC26" s="192">
        <f t="shared" si="170"/>
        <v>0</v>
      </c>
      <c r="PDD26" s="192">
        <f t="shared" si="170"/>
        <v>0</v>
      </c>
      <c r="PDE26" s="192">
        <f t="shared" si="170"/>
        <v>0</v>
      </c>
      <c r="PDF26" s="192">
        <f t="shared" si="170"/>
        <v>0</v>
      </c>
      <c r="PDG26" s="192">
        <f t="shared" si="170"/>
        <v>0</v>
      </c>
      <c r="PDH26" s="192">
        <f t="shared" si="170"/>
        <v>0</v>
      </c>
      <c r="PDI26" s="192">
        <f t="shared" si="170"/>
        <v>0</v>
      </c>
      <c r="PDJ26" s="192">
        <f t="shared" si="170"/>
        <v>0</v>
      </c>
      <c r="PDK26" s="192">
        <f t="shared" si="170"/>
        <v>0</v>
      </c>
      <c r="PDL26" s="192">
        <f t="shared" si="170"/>
        <v>0</v>
      </c>
      <c r="PDM26" s="192">
        <f t="shared" si="170"/>
        <v>0</v>
      </c>
      <c r="PDN26" s="192">
        <f t="shared" si="170"/>
        <v>0</v>
      </c>
      <c r="PDO26" s="192">
        <f t="shared" si="170"/>
        <v>0</v>
      </c>
      <c r="PDP26" s="192">
        <f t="shared" si="170"/>
        <v>0</v>
      </c>
      <c r="PDQ26" s="192">
        <f t="shared" si="170"/>
        <v>0</v>
      </c>
      <c r="PDR26" s="192">
        <f t="shared" si="170"/>
        <v>0</v>
      </c>
      <c r="PDS26" s="192">
        <f t="shared" si="170"/>
        <v>0</v>
      </c>
      <c r="PDT26" s="192">
        <f t="shared" si="170"/>
        <v>0</v>
      </c>
      <c r="PDU26" s="192">
        <f t="shared" si="170"/>
        <v>0</v>
      </c>
      <c r="PDV26" s="192">
        <f t="shared" si="170"/>
        <v>0</v>
      </c>
      <c r="PDW26" s="192">
        <f t="shared" si="170"/>
        <v>0</v>
      </c>
      <c r="PDX26" s="192">
        <f t="shared" si="170"/>
        <v>0</v>
      </c>
      <c r="PDY26" s="192">
        <f t="shared" si="170"/>
        <v>0</v>
      </c>
      <c r="PDZ26" s="192">
        <f t="shared" si="170"/>
        <v>0</v>
      </c>
      <c r="PEA26" s="192">
        <f t="shared" si="170"/>
        <v>0</v>
      </c>
      <c r="PEB26" s="192">
        <f t="shared" ref="PEB26:PGM26" si="171">SUM(PEB27:PEB31)</f>
        <v>0</v>
      </c>
      <c r="PEC26" s="192">
        <f t="shared" si="171"/>
        <v>0</v>
      </c>
      <c r="PED26" s="192">
        <f t="shared" si="171"/>
        <v>0</v>
      </c>
      <c r="PEE26" s="192">
        <f t="shared" si="171"/>
        <v>0</v>
      </c>
      <c r="PEF26" s="192">
        <f t="shared" si="171"/>
        <v>0</v>
      </c>
      <c r="PEG26" s="192">
        <f t="shared" si="171"/>
        <v>0</v>
      </c>
      <c r="PEH26" s="192">
        <f t="shared" si="171"/>
        <v>0</v>
      </c>
      <c r="PEI26" s="192">
        <f t="shared" si="171"/>
        <v>0</v>
      </c>
      <c r="PEJ26" s="192">
        <f t="shared" si="171"/>
        <v>0</v>
      </c>
      <c r="PEK26" s="192">
        <f t="shared" si="171"/>
        <v>0</v>
      </c>
      <c r="PEL26" s="192">
        <f t="shared" si="171"/>
        <v>0</v>
      </c>
      <c r="PEM26" s="192">
        <f t="shared" si="171"/>
        <v>0</v>
      </c>
      <c r="PEN26" s="192">
        <f t="shared" si="171"/>
        <v>0</v>
      </c>
      <c r="PEO26" s="192">
        <f t="shared" si="171"/>
        <v>0</v>
      </c>
      <c r="PEP26" s="192">
        <f t="shared" si="171"/>
        <v>0</v>
      </c>
      <c r="PEQ26" s="192">
        <f t="shared" si="171"/>
        <v>0</v>
      </c>
      <c r="PER26" s="192">
        <f t="shared" si="171"/>
        <v>0</v>
      </c>
      <c r="PES26" s="192">
        <f t="shared" si="171"/>
        <v>0</v>
      </c>
      <c r="PET26" s="192">
        <f t="shared" si="171"/>
        <v>0</v>
      </c>
      <c r="PEU26" s="192">
        <f t="shared" si="171"/>
        <v>0</v>
      </c>
      <c r="PEV26" s="192">
        <f t="shared" si="171"/>
        <v>0</v>
      </c>
      <c r="PEW26" s="192">
        <f t="shared" si="171"/>
        <v>0</v>
      </c>
      <c r="PEX26" s="192">
        <f t="shared" si="171"/>
        <v>0</v>
      </c>
      <c r="PEY26" s="192">
        <f t="shared" si="171"/>
        <v>0</v>
      </c>
      <c r="PEZ26" s="192">
        <f t="shared" si="171"/>
        <v>0</v>
      </c>
      <c r="PFA26" s="192">
        <f t="shared" si="171"/>
        <v>0</v>
      </c>
      <c r="PFB26" s="192">
        <f t="shared" si="171"/>
        <v>0</v>
      </c>
      <c r="PFC26" s="192">
        <f t="shared" si="171"/>
        <v>0</v>
      </c>
      <c r="PFD26" s="192">
        <f t="shared" si="171"/>
        <v>0</v>
      </c>
      <c r="PFE26" s="192">
        <f t="shared" si="171"/>
        <v>0</v>
      </c>
      <c r="PFF26" s="192">
        <f t="shared" si="171"/>
        <v>0</v>
      </c>
      <c r="PFG26" s="192">
        <f t="shared" si="171"/>
        <v>0</v>
      </c>
      <c r="PFH26" s="192">
        <f t="shared" si="171"/>
        <v>0</v>
      </c>
      <c r="PFI26" s="192">
        <f t="shared" si="171"/>
        <v>0</v>
      </c>
      <c r="PFJ26" s="192">
        <f t="shared" si="171"/>
        <v>0</v>
      </c>
      <c r="PFK26" s="192">
        <f t="shared" si="171"/>
        <v>0</v>
      </c>
      <c r="PFL26" s="192">
        <f t="shared" si="171"/>
        <v>0</v>
      </c>
      <c r="PFM26" s="192">
        <f t="shared" si="171"/>
        <v>0</v>
      </c>
      <c r="PFN26" s="192">
        <f t="shared" si="171"/>
        <v>0</v>
      </c>
      <c r="PFO26" s="192">
        <f t="shared" si="171"/>
        <v>0</v>
      </c>
      <c r="PFP26" s="192">
        <f t="shared" si="171"/>
        <v>0</v>
      </c>
      <c r="PFQ26" s="192">
        <f t="shared" si="171"/>
        <v>0</v>
      </c>
      <c r="PFR26" s="192">
        <f t="shared" si="171"/>
        <v>0</v>
      </c>
      <c r="PFS26" s="192">
        <f t="shared" si="171"/>
        <v>0</v>
      </c>
      <c r="PFT26" s="192">
        <f t="shared" si="171"/>
        <v>0</v>
      </c>
      <c r="PFU26" s="192">
        <f t="shared" si="171"/>
        <v>0</v>
      </c>
      <c r="PFV26" s="192">
        <f t="shared" si="171"/>
        <v>0</v>
      </c>
      <c r="PFW26" s="192">
        <f t="shared" si="171"/>
        <v>0</v>
      </c>
      <c r="PFX26" s="192">
        <f t="shared" si="171"/>
        <v>0</v>
      </c>
      <c r="PFY26" s="192">
        <f t="shared" si="171"/>
        <v>0</v>
      </c>
      <c r="PFZ26" s="192">
        <f t="shared" si="171"/>
        <v>0</v>
      </c>
      <c r="PGA26" s="192">
        <f t="shared" si="171"/>
        <v>0</v>
      </c>
      <c r="PGB26" s="192">
        <f t="shared" si="171"/>
        <v>0</v>
      </c>
      <c r="PGC26" s="192">
        <f t="shared" si="171"/>
        <v>0</v>
      </c>
      <c r="PGD26" s="192">
        <f t="shared" si="171"/>
        <v>0</v>
      </c>
      <c r="PGE26" s="192">
        <f t="shared" si="171"/>
        <v>0</v>
      </c>
      <c r="PGF26" s="192">
        <f t="shared" si="171"/>
        <v>0</v>
      </c>
      <c r="PGG26" s="192">
        <f t="shared" si="171"/>
        <v>0</v>
      </c>
      <c r="PGH26" s="192">
        <f t="shared" si="171"/>
        <v>0</v>
      </c>
      <c r="PGI26" s="192">
        <f t="shared" si="171"/>
        <v>0</v>
      </c>
      <c r="PGJ26" s="192">
        <f t="shared" si="171"/>
        <v>0</v>
      </c>
      <c r="PGK26" s="192">
        <f t="shared" si="171"/>
        <v>0</v>
      </c>
      <c r="PGL26" s="192">
        <f t="shared" si="171"/>
        <v>0</v>
      </c>
      <c r="PGM26" s="192">
        <f t="shared" si="171"/>
        <v>0</v>
      </c>
      <c r="PGN26" s="192">
        <f t="shared" ref="PGN26:PIY26" si="172">SUM(PGN27:PGN31)</f>
        <v>0</v>
      </c>
      <c r="PGO26" s="192">
        <f t="shared" si="172"/>
        <v>0</v>
      </c>
      <c r="PGP26" s="192">
        <f t="shared" si="172"/>
        <v>0</v>
      </c>
      <c r="PGQ26" s="192">
        <f t="shared" si="172"/>
        <v>0</v>
      </c>
      <c r="PGR26" s="192">
        <f t="shared" si="172"/>
        <v>0</v>
      </c>
      <c r="PGS26" s="192">
        <f t="shared" si="172"/>
        <v>0</v>
      </c>
      <c r="PGT26" s="192">
        <f t="shared" si="172"/>
        <v>0</v>
      </c>
      <c r="PGU26" s="192">
        <f t="shared" si="172"/>
        <v>0</v>
      </c>
      <c r="PGV26" s="192">
        <f t="shared" si="172"/>
        <v>0</v>
      </c>
      <c r="PGW26" s="192">
        <f t="shared" si="172"/>
        <v>0</v>
      </c>
      <c r="PGX26" s="192">
        <f t="shared" si="172"/>
        <v>0</v>
      </c>
      <c r="PGY26" s="192">
        <f t="shared" si="172"/>
        <v>0</v>
      </c>
      <c r="PGZ26" s="192">
        <f t="shared" si="172"/>
        <v>0</v>
      </c>
      <c r="PHA26" s="192">
        <f t="shared" si="172"/>
        <v>0</v>
      </c>
      <c r="PHB26" s="192">
        <f t="shared" si="172"/>
        <v>0</v>
      </c>
      <c r="PHC26" s="192">
        <f t="shared" si="172"/>
        <v>0</v>
      </c>
      <c r="PHD26" s="192">
        <f t="shared" si="172"/>
        <v>0</v>
      </c>
      <c r="PHE26" s="192">
        <f t="shared" si="172"/>
        <v>0</v>
      </c>
      <c r="PHF26" s="192">
        <f t="shared" si="172"/>
        <v>0</v>
      </c>
      <c r="PHG26" s="192">
        <f t="shared" si="172"/>
        <v>0</v>
      </c>
      <c r="PHH26" s="192">
        <f t="shared" si="172"/>
        <v>0</v>
      </c>
      <c r="PHI26" s="192">
        <f t="shared" si="172"/>
        <v>0</v>
      </c>
      <c r="PHJ26" s="192">
        <f t="shared" si="172"/>
        <v>0</v>
      </c>
      <c r="PHK26" s="192">
        <f t="shared" si="172"/>
        <v>0</v>
      </c>
      <c r="PHL26" s="192">
        <f t="shared" si="172"/>
        <v>0</v>
      </c>
      <c r="PHM26" s="192">
        <f t="shared" si="172"/>
        <v>0</v>
      </c>
      <c r="PHN26" s="192">
        <f t="shared" si="172"/>
        <v>0</v>
      </c>
      <c r="PHO26" s="192">
        <f t="shared" si="172"/>
        <v>0</v>
      </c>
      <c r="PHP26" s="192">
        <f t="shared" si="172"/>
        <v>0</v>
      </c>
      <c r="PHQ26" s="192">
        <f t="shared" si="172"/>
        <v>0</v>
      </c>
      <c r="PHR26" s="192">
        <f t="shared" si="172"/>
        <v>0</v>
      </c>
      <c r="PHS26" s="192">
        <f t="shared" si="172"/>
        <v>0</v>
      </c>
      <c r="PHT26" s="192">
        <f t="shared" si="172"/>
        <v>0</v>
      </c>
      <c r="PHU26" s="192">
        <f t="shared" si="172"/>
        <v>0</v>
      </c>
      <c r="PHV26" s="192">
        <f t="shared" si="172"/>
        <v>0</v>
      </c>
      <c r="PHW26" s="192">
        <f t="shared" si="172"/>
        <v>0</v>
      </c>
      <c r="PHX26" s="192">
        <f t="shared" si="172"/>
        <v>0</v>
      </c>
      <c r="PHY26" s="192">
        <f t="shared" si="172"/>
        <v>0</v>
      </c>
      <c r="PHZ26" s="192">
        <f t="shared" si="172"/>
        <v>0</v>
      </c>
      <c r="PIA26" s="192">
        <f t="shared" si="172"/>
        <v>0</v>
      </c>
      <c r="PIB26" s="192">
        <f t="shared" si="172"/>
        <v>0</v>
      </c>
      <c r="PIC26" s="192">
        <f t="shared" si="172"/>
        <v>0</v>
      </c>
      <c r="PID26" s="192">
        <f t="shared" si="172"/>
        <v>0</v>
      </c>
      <c r="PIE26" s="192">
        <f t="shared" si="172"/>
        <v>0</v>
      </c>
      <c r="PIF26" s="192">
        <f t="shared" si="172"/>
        <v>0</v>
      </c>
      <c r="PIG26" s="192">
        <f t="shared" si="172"/>
        <v>0</v>
      </c>
      <c r="PIH26" s="192">
        <f t="shared" si="172"/>
        <v>0</v>
      </c>
      <c r="PII26" s="192">
        <f t="shared" si="172"/>
        <v>0</v>
      </c>
      <c r="PIJ26" s="192">
        <f t="shared" si="172"/>
        <v>0</v>
      </c>
      <c r="PIK26" s="192">
        <f t="shared" si="172"/>
        <v>0</v>
      </c>
      <c r="PIL26" s="192">
        <f t="shared" si="172"/>
        <v>0</v>
      </c>
      <c r="PIM26" s="192">
        <f t="shared" si="172"/>
        <v>0</v>
      </c>
      <c r="PIN26" s="192">
        <f t="shared" si="172"/>
        <v>0</v>
      </c>
      <c r="PIO26" s="192">
        <f t="shared" si="172"/>
        <v>0</v>
      </c>
      <c r="PIP26" s="192">
        <f t="shared" si="172"/>
        <v>0</v>
      </c>
      <c r="PIQ26" s="192">
        <f t="shared" si="172"/>
        <v>0</v>
      </c>
      <c r="PIR26" s="192">
        <f t="shared" si="172"/>
        <v>0</v>
      </c>
      <c r="PIS26" s="192">
        <f t="shared" si="172"/>
        <v>0</v>
      </c>
      <c r="PIT26" s="192">
        <f t="shared" si="172"/>
        <v>0</v>
      </c>
      <c r="PIU26" s="192">
        <f t="shared" si="172"/>
        <v>0</v>
      </c>
      <c r="PIV26" s="192">
        <f t="shared" si="172"/>
        <v>0</v>
      </c>
      <c r="PIW26" s="192">
        <f t="shared" si="172"/>
        <v>0</v>
      </c>
      <c r="PIX26" s="192">
        <f t="shared" si="172"/>
        <v>0</v>
      </c>
      <c r="PIY26" s="192">
        <f t="shared" si="172"/>
        <v>0</v>
      </c>
      <c r="PIZ26" s="192">
        <f t="shared" ref="PIZ26:PLK26" si="173">SUM(PIZ27:PIZ31)</f>
        <v>0</v>
      </c>
      <c r="PJA26" s="192">
        <f t="shared" si="173"/>
        <v>0</v>
      </c>
      <c r="PJB26" s="192">
        <f t="shared" si="173"/>
        <v>0</v>
      </c>
      <c r="PJC26" s="192">
        <f t="shared" si="173"/>
        <v>0</v>
      </c>
      <c r="PJD26" s="192">
        <f t="shared" si="173"/>
        <v>0</v>
      </c>
      <c r="PJE26" s="192">
        <f t="shared" si="173"/>
        <v>0</v>
      </c>
      <c r="PJF26" s="192">
        <f t="shared" si="173"/>
        <v>0</v>
      </c>
      <c r="PJG26" s="192">
        <f t="shared" si="173"/>
        <v>0</v>
      </c>
      <c r="PJH26" s="192">
        <f t="shared" si="173"/>
        <v>0</v>
      </c>
      <c r="PJI26" s="192">
        <f t="shared" si="173"/>
        <v>0</v>
      </c>
      <c r="PJJ26" s="192">
        <f t="shared" si="173"/>
        <v>0</v>
      </c>
      <c r="PJK26" s="192">
        <f t="shared" si="173"/>
        <v>0</v>
      </c>
      <c r="PJL26" s="192">
        <f t="shared" si="173"/>
        <v>0</v>
      </c>
      <c r="PJM26" s="192">
        <f t="shared" si="173"/>
        <v>0</v>
      </c>
      <c r="PJN26" s="192">
        <f t="shared" si="173"/>
        <v>0</v>
      </c>
      <c r="PJO26" s="192">
        <f t="shared" si="173"/>
        <v>0</v>
      </c>
      <c r="PJP26" s="192">
        <f t="shared" si="173"/>
        <v>0</v>
      </c>
      <c r="PJQ26" s="192">
        <f t="shared" si="173"/>
        <v>0</v>
      </c>
      <c r="PJR26" s="192">
        <f t="shared" si="173"/>
        <v>0</v>
      </c>
      <c r="PJS26" s="192">
        <f t="shared" si="173"/>
        <v>0</v>
      </c>
      <c r="PJT26" s="192">
        <f t="shared" si="173"/>
        <v>0</v>
      </c>
      <c r="PJU26" s="192">
        <f t="shared" si="173"/>
        <v>0</v>
      </c>
      <c r="PJV26" s="192">
        <f t="shared" si="173"/>
        <v>0</v>
      </c>
      <c r="PJW26" s="192">
        <f t="shared" si="173"/>
        <v>0</v>
      </c>
      <c r="PJX26" s="192">
        <f t="shared" si="173"/>
        <v>0</v>
      </c>
      <c r="PJY26" s="192">
        <f t="shared" si="173"/>
        <v>0</v>
      </c>
      <c r="PJZ26" s="192">
        <f t="shared" si="173"/>
        <v>0</v>
      </c>
      <c r="PKA26" s="192">
        <f t="shared" si="173"/>
        <v>0</v>
      </c>
      <c r="PKB26" s="192">
        <f t="shared" si="173"/>
        <v>0</v>
      </c>
      <c r="PKC26" s="192">
        <f t="shared" si="173"/>
        <v>0</v>
      </c>
      <c r="PKD26" s="192">
        <f t="shared" si="173"/>
        <v>0</v>
      </c>
      <c r="PKE26" s="192">
        <f t="shared" si="173"/>
        <v>0</v>
      </c>
      <c r="PKF26" s="192">
        <f t="shared" si="173"/>
        <v>0</v>
      </c>
      <c r="PKG26" s="192">
        <f t="shared" si="173"/>
        <v>0</v>
      </c>
      <c r="PKH26" s="192">
        <f t="shared" si="173"/>
        <v>0</v>
      </c>
      <c r="PKI26" s="192">
        <f t="shared" si="173"/>
        <v>0</v>
      </c>
      <c r="PKJ26" s="192">
        <f t="shared" si="173"/>
        <v>0</v>
      </c>
      <c r="PKK26" s="192">
        <f t="shared" si="173"/>
        <v>0</v>
      </c>
      <c r="PKL26" s="192">
        <f t="shared" si="173"/>
        <v>0</v>
      </c>
      <c r="PKM26" s="192">
        <f t="shared" si="173"/>
        <v>0</v>
      </c>
      <c r="PKN26" s="192">
        <f t="shared" si="173"/>
        <v>0</v>
      </c>
      <c r="PKO26" s="192">
        <f t="shared" si="173"/>
        <v>0</v>
      </c>
      <c r="PKP26" s="192">
        <f t="shared" si="173"/>
        <v>0</v>
      </c>
      <c r="PKQ26" s="192">
        <f t="shared" si="173"/>
        <v>0</v>
      </c>
      <c r="PKR26" s="192">
        <f t="shared" si="173"/>
        <v>0</v>
      </c>
      <c r="PKS26" s="192">
        <f t="shared" si="173"/>
        <v>0</v>
      </c>
      <c r="PKT26" s="192">
        <f t="shared" si="173"/>
        <v>0</v>
      </c>
      <c r="PKU26" s="192">
        <f t="shared" si="173"/>
        <v>0</v>
      </c>
      <c r="PKV26" s="192">
        <f t="shared" si="173"/>
        <v>0</v>
      </c>
      <c r="PKW26" s="192">
        <f t="shared" si="173"/>
        <v>0</v>
      </c>
      <c r="PKX26" s="192">
        <f t="shared" si="173"/>
        <v>0</v>
      </c>
      <c r="PKY26" s="192">
        <f t="shared" si="173"/>
        <v>0</v>
      </c>
      <c r="PKZ26" s="192">
        <f t="shared" si="173"/>
        <v>0</v>
      </c>
      <c r="PLA26" s="192">
        <f t="shared" si="173"/>
        <v>0</v>
      </c>
      <c r="PLB26" s="192">
        <f t="shared" si="173"/>
        <v>0</v>
      </c>
      <c r="PLC26" s="192">
        <f t="shared" si="173"/>
        <v>0</v>
      </c>
      <c r="PLD26" s="192">
        <f t="shared" si="173"/>
        <v>0</v>
      </c>
      <c r="PLE26" s="192">
        <f t="shared" si="173"/>
        <v>0</v>
      </c>
      <c r="PLF26" s="192">
        <f t="shared" si="173"/>
        <v>0</v>
      </c>
      <c r="PLG26" s="192">
        <f t="shared" si="173"/>
        <v>0</v>
      </c>
      <c r="PLH26" s="192">
        <f t="shared" si="173"/>
        <v>0</v>
      </c>
      <c r="PLI26" s="192">
        <f t="shared" si="173"/>
        <v>0</v>
      </c>
      <c r="PLJ26" s="192">
        <f t="shared" si="173"/>
        <v>0</v>
      </c>
      <c r="PLK26" s="192">
        <f t="shared" si="173"/>
        <v>0</v>
      </c>
      <c r="PLL26" s="192">
        <f t="shared" ref="PLL26:PNW26" si="174">SUM(PLL27:PLL31)</f>
        <v>0</v>
      </c>
      <c r="PLM26" s="192">
        <f t="shared" si="174"/>
        <v>0</v>
      </c>
      <c r="PLN26" s="192">
        <f t="shared" si="174"/>
        <v>0</v>
      </c>
      <c r="PLO26" s="192">
        <f t="shared" si="174"/>
        <v>0</v>
      </c>
      <c r="PLP26" s="192">
        <f t="shared" si="174"/>
        <v>0</v>
      </c>
      <c r="PLQ26" s="192">
        <f t="shared" si="174"/>
        <v>0</v>
      </c>
      <c r="PLR26" s="192">
        <f t="shared" si="174"/>
        <v>0</v>
      </c>
      <c r="PLS26" s="192">
        <f t="shared" si="174"/>
        <v>0</v>
      </c>
      <c r="PLT26" s="192">
        <f t="shared" si="174"/>
        <v>0</v>
      </c>
      <c r="PLU26" s="192">
        <f t="shared" si="174"/>
        <v>0</v>
      </c>
      <c r="PLV26" s="192">
        <f t="shared" si="174"/>
        <v>0</v>
      </c>
      <c r="PLW26" s="192">
        <f t="shared" si="174"/>
        <v>0</v>
      </c>
      <c r="PLX26" s="192">
        <f t="shared" si="174"/>
        <v>0</v>
      </c>
      <c r="PLY26" s="192">
        <f t="shared" si="174"/>
        <v>0</v>
      </c>
      <c r="PLZ26" s="192">
        <f t="shared" si="174"/>
        <v>0</v>
      </c>
      <c r="PMA26" s="192">
        <f t="shared" si="174"/>
        <v>0</v>
      </c>
      <c r="PMB26" s="192">
        <f t="shared" si="174"/>
        <v>0</v>
      </c>
      <c r="PMC26" s="192">
        <f t="shared" si="174"/>
        <v>0</v>
      </c>
      <c r="PMD26" s="192">
        <f t="shared" si="174"/>
        <v>0</v>
      </c>
      <c r="PME26" s="192">
        <f t="shared" si="174"/>
        <v>0</v>
      </c>
      <c r="PMF26" s="192">
        <f t="shared" si="174"/>
        <v>0</v>
      </c>
      <c r="PMG26" s="192">
        <f t="shared" si="174"/>
        <v>0</v>
      </c>
      <c r="PMH26" s="192">
        <f t="shared" si="174"/>
        <v>0</v>
      </c>
      <c r="PMI26" s="192">
        <f t="shared" si="174"/>
        <v>0</v>
      </c>
      <c r="PMJ26" s="192">
        <f t="shared" si="174"/>
        <v>0</v>
      </c>
      <c r="PMK26" s="192">
        <f t="shared" si="174"/>
        <v>0</v>
      </c>
      <c r="PML26" s="192">
        <f t="shared" si="174"/>
        <v>0</v>
      </c>
      <c r="PMM26" s="192">
        <f t="shared" si="174"/>
        <v>0</v>
      </c>
      <c r="PMN26" s="192">
        <f t="shared" si="174"/>
        <v>0</v>
      </c>
      <c r="PMO26" s="192">
        <f t="shared" si="174"/>
        <v>0</v>
      </c>
      <c r="PMP26" s="192">
        <f t="shared" si="174"/>
        <v>0</v>
      </c>
      <c r="PMQ26" s="192">
        <f t="shared" si="174"/>
        <v>0</v>
      </c>
      <c r="PMR26" s="192">
        <f t="shared" si="174"/>
        <v>0</v>
      </c>
      <c r="PMS26" s="192">
        <f t="shared" si="174"/>
        <v>0</v>
      </c>
      <c r="PMT26" s="192">
        <f t="shared" si="174"/>
        <v>0</v>
      </c>
      <c r="PMU26" s="192">
        <f t="shared" si="174"/>
        <v>0</v>
      </c>
      <c r="PMV26" s="192">
        <f t="shared" si="174"/>
        <v>0</v>
      </c>
      <c r="PMW26" s="192">
        <f t="shared" si="174"/>
        <v>0</v>
      </c>
      <c r="PMX26" s="192">
        <f t="shared" si="174"/>
        <v>0</v>
      </c>
      <c r="PMY26" s="192">
        <f t="shared" si="174"/>
        <v>0</v>
      </c>
      <c r="PMZ26" s="192">
        <f t="shared" si="174"/>
        <v>0</v>
      </c>
      <c r="PNA26" s="192">
        <f t="shared" si="174"/>
        <v>0</v>
      </c>
      <c r="PNB26" s="192">
        <f t="shared" si="174"/>
        <v>0</v>
      </c>
      <c r="PNC26" s="192">
        <f t="shared" si="174"/>
        <v>0</v>
      </c>
      <c r="PND26" s="192">
        <f t="shared" si="174"/>
        <v>0</v>
      </c>
      <c r="PNE26" s="192">
        <f t="shared" si="174"/>
        <v>0</v>
      </c>
      <c r="PNF26" s="192">
        <f t="shared" si="174"/>
        <v>0</v>
      </c>
      <c r="PNG26" s="192">
        <f t="shared" si="174"/>
        <v>0</v>
      </c>
      <c r="PNH26" s="192">
        <f t="shared" si="174"/>
        <v>0</v>
      </c>
      <c r="PNI26" s="192">
        <f t="shared" si="174"/>
        <v>0</v>
      </c>
      <c r="PNJ26" s="192">
        <f t="shared" si="174"/>
        <v>0</v>
      </c>
      <c r="PNK26" s="192">
        <f t="shared" si="174"/>
        <v>0</v>
      </c>
      <c r="PNL26" s="192">
        <f t="shared" si="174"/>
        <v>0</v>
      </c>
      <c r="PNM26" s="192">
        <f t="shared" si="174"/>
        <v>0</v>
      </c>
      <c r="PNN26" s="192">
        <f t="shared" si="174"/>
        <v>0</v>
      </c>
      <c r="PNO26" s="192">
        <f t="shared" si="174"/>
        <v>0</v>
      </c>
      <c r="PNP26" s="192">
        <f t="shared" si="174"/>
        <v>0</v>
      </c>
      <c r="PNQ26" s="192">
        <f t="shared" si="174"/>
        <v>0</v>
      </c>
      <c r="PNR26" s="192">
        <f t="shared" si="174"/>
        <v>0</v>
      </c>
      <c r="PNS26" s="192">
        <f t="shared" si="174"/>
        <v>0</v>
      </c>
      <c r="PNT26" s="192">
        <f t="shared" si="174"/>
        <v>0</v>
      </c>
      <c r="PNU26" s="192">
        <f t="shared" si="174"/>
        <v>0</v>
      </c>
      <c r="PNV26" s="192">
        <f t="shared" si="174"/>
        <v>0</v>
      </c>
      <c r="PNW26" s="192">
        <f t="shared" si="174"/>
        <v>0</v>
      </c>
      <c r="PNX26" s="192">
        <f t="shared" ref="PNX26:PQI26" si="175">SUM(PNX27:PNX31)</f>
        <v>0</v>
      </c>
      <c r="PNY26" s="192">
        <f t="shared" si="175"/>
        <v>0</v>
      </c>
      <c r="PNZ26" s="192">
        <f t="shared" si="175"/>
        <v>0</v>
      </c>
      <c r="POA26" s="192">
        <f t="shared" si="175"/>
        <v>0</v>
      </c>
      <c r="POB26" s="192">
        <f t="shared" si="175"/>
        <v>0</v>
      </c>
      <c r="POC26" s="192">
        <f t="shared" si="175"/>
        <v>0</v>
      </c>
      <c r="POD26" s="192">
        <f t="shared" si="175"/>
        <v>0</v>
      </c>
      <c r="POE26" s="192">
        <f t="shared" si="175"/>
        <v>0</v>
      </c>
      <c r="POF26" s="192">
        <f t="shared" si="175"/>
        <v>0</v>
      </c>
      <c r="POG26" s="192">
        <f t="shared" si="175"/>
        <v>0</v>
      </c>
      <c r="POH26" s="192">
        <f t="shared" si="175"/>
        <v>0</v>
      </c>
      <c r="POI26" s="192">
        <f t="shared" si="175"/>
        <v>0</v>
      </c>
      <c r="POJ26" s="192">
        <f t="shared" si="175"/>
        <v>0</v>
      </c>
      <c r="POK26" s="192">
        <f t="shared" si="175"/>
        <v>0</v>
      </c>
      <c r="POL26" s="192">
        <f t="shared" si="175"/>
        <v>0</v>
      </c>
      <c r="POM26" s="192">
        <f t="shared" si="175"/>
        <v>0</v>
      </c>
      <c r="PON26" s="192">
        <f t="shared" si="175"/>
        <v>0</v>
      </c>
      <c r="POO26" s="192">
        <f t="shared" si="175"/>
        <v>0</v>
      </c>
      <c r="POP26" s="192">
        <f t="shared" si="175"/>
        <v>0</v>
      </c>
      <c r="POQ26" s="192">
        <f t="shared" si="175"/>
        <v>0</v>
      </c>
      <c r="POR26" s="192">
        <f t="shared" si="175"/>
        <v>0</v>
      </c>
      <c r="POS26" s="192">
        <f t="shared" si="175"/>
        <v>0</v>
      </c>
      <c r="POT26" s="192">
        <f t="shared" si="175"/>
        <v>0</v>
      </c>
      <c r="POU26" s="192">
        <f t="shared" si="175"/>
        <v>0</v>
      </c>
      <c r="POV26" s="192">
        <f t="shared" si="175"/>
        <v>0</v>
      </c>
      <c r="POW26" s="192">
        <f t="shared" si="175"/>
        <v>0</v>
      </c>
      <c r="POX26" s="192">
        <f t="shared" si="175"/>
        <v>0</v>
      </c>
      <c r="POY26" s="192">
        <f t="shared" si="175"/>
        <v>0</v>
      </c>
      <c r="POZ26" s="192">
        <f t="shared" si="175"/>
        <v>0</v>
      </c>
      <c r="PPA26" s="192">
        <f t="shared" si="175"/>
        <v>0</v>
      </c>
      <c r="PPB26" s="192">
        <f t="shared" si="175"/>
        <v>0</v>
      </c>
      <c r="PPC26" s="192">
        <f t="shared" si="175"/>
        <v>0</v>
      </c>
      <c r="PPD26" s="192">
        <f t="shared" si="175"/>
        <v>0</v>
      </c>
      <c r="PPE26" s="192">
        <f t="shared" si="175"/>
        <v>0</v>
      </c>
      <c r="PPF26" s="192">
        <f t="shared" si="175"/>
        <v>0</v>
      </c>
      <c r="PPG26" s="192">
        <f t="shared" si="175"/>
        <v>0</v>
      </c>
      <c r="PPH26" s="192">
        <f t="shared" si="175"/>
        <v>0</v>
      </c>
      <c r="PPI26" s="192">
        <f t="shared" si="175"/>
        <v>0</v>
      </c>
      <c r="PPJ26" s="192">
        <f t="shared" si="175"/>
        <v>0</v>
      </c>
      <c r="PPK26" s="192">
        <f t="shared" si="175"/>
        <v>0</v>
      </c>
      <c r="PPL26" s="192">
        <f t="shared" si="175"/>
        <v>0</v>
      </c>
      <c r="PPM26" s="192">
        <f t="shared" si="175"/>
        <v>0</v>
      </c>
      <c r="PPN26" s="192">
        <f t="shared" si="175"/>
        <v>0</v>
      </c>
      <c r="PPO26" s="192">
        <f t="shared" si="175"/>
        <v>0</v>
      </c>
      <c r="PPP26" s="192">
        <f t="shared" si="175"/>
        <v>0</v>
      </c>
      <c r="PPQ26" s="192">
        <f t="shared" si="175"/>
        <v>0</v>
      </c>
      <c r="PPR26" s="192">
        <f t="shared" si="175"/>
        <v>0</v>
      </c>
      <c r="PPS26" s="192">
        <f t="shared" si="175"/>
        <v>0</v>
      </c>
      <c r="PPT26" s="192">
        <f t="shared" si="175"/>
        <v>0</v>
      </c>
      <c r="PPU26" s="192">
        <f t="shared" si="175"/>
        <v>0</v>
      </c>
      <c r="PPV26" s="192">
        <f t="shared" si="175"/>
        <v>0</v>
      </c>
      <c r="PPW26" s="192">
        <f t="shared" si="175"/>
        <v>0</v>
      </c>
      <c r="PPX26" s="192">
        <f t="shared" si="175"/>
        <v>0</v>
      </c>
      <c r="PPY26" s="192">
        <f t="shared" si="175"/>
        <v>0</v>
      </c>
      <c r="PPZ26" s="192">
        <f t="shared" si="175"/>
        <v>0</v>
      </c>
      <c r="PQA26" s="192">
        <f t="shared" si="175"/>
        <v>0</v>
      </c>
      <c r="PQB26" s="192">
        <f t="shared" si="175"/>
        <v>0</v>
      </c>
      <c r="PQC26" s="192">
        <f t="shared" si="175"/>
        <v>0</v>
      </c>
      <c r="PQD26" s="192">
        <f t="shared" si="175"/>
        <v>0</v>
      </c>
      <c r="PQE26" s="192">
        <f t="shared" si="175"/>
        <v>0</v>
      </c>
      <c r="PQF26" s="192">
        <f t="shared" si="175"/>
        <v>0</v>
      </c>
      <c r="PQG26" s="192">
        <f t="shared" si="175"/>
        <v>0</v>
      </c>
      <c r="PQH26" s="192">
        <f t="shared" si="175"/>
        <v>0</v>
      </c>
      <c r="PQI26" s="192">
        <f t="shared" si="175"/>
        <v>0</v>
      </c>
      <c r="PQJ26" s="192">
        <f t="shared" ref="PQJ26:PSU26" si="176">SUM(PQJ27:PQJ31)</f>
        <v>0</v>
      </c>
      <c r="PQK26" s="192">
        <f t="shared" si="176"/>
        <v>0</v>
      </c>
      <c r="PQL26" s="192">
        <f t="shared" si="176"/>
        <v>0</v>
      </c>
      <c r="PQM26" s="192">
        <f t="shared" si="176"/>
        <v>0</v>
      </c>
      <c r="PQN26" s="192">
        <f t="shared" si="176"/>
        <v>0</v>
      </c>
      <c r="PQO26" s="192">
        <f t="shared" si="176"/>
        <v>0</v>
      </c>
      <c r="PQP26" s="192">
        <f t="shared" si="176"/>
        <v>0</v>
      </c>
      <c r="PQQ26" s="192">
        <f t="shared" si="176"/>
        <v>0</v>
      </c>
      <c r="PQR26" s="192">
        <f t="shared" si="176"/>
        <v>0</v>
      </c>
      <c r="PQS26" s="192">
        <f t="shared" si="176"/>
        <v>0</v>
      </c>
      <c r="PQT26" s="192">
        <f t="shared" si="176"/>
        <v>0</v>
      </c>
      <c r="PQU26" s="192">
        <f t="shared" si="176"/>
        <v>0</v>
      </c>
      <c r="PQV26" s="192">
        <f t="shared" si="176"/>
        <v>0</v>
      </c>
      <c r="PQW26" s="192">
        <f t="shared" si="176"/>
        <v>0</v>
      </c>
      <c r="PQX26" s="192">
        <f t="shared" si="176"/>
        <v>0</v>
      </c>
      <c r="PQY26" s="192">
        <f t="shared" si="176"/>
        <v>0</v>
      </c>
      <c r="PQZ26" s="192">
        <f t="shared" si="176"/>
        <v>0</v>
      </c>
      <c r="PRA26" s="192">
        <f t="shared" si="176"/>
        <v>0</v>
      </c>
      <c r="PRB26" s="192">
        <f t="shared" si="176"/>
        <v>0</v>
      </c>
      <c r="PRC26" s="192">
        <f t="shared" si="176"/>
        <v>0</v>
      </c>
      <c r="PRD26" s="192">
        <f t="shared" si="176"/>
        <v>0</v>
      </c>
      <c r="PRE26" s="192">
        <f t="shared" si="176"/>
        <v>0</v>
      </c>
      <c r="PRF26" s="192">
        <f t="shared" si="176"/>
        <v>0</v>
      </c>
      <c r="PRG26" s="192">
        <f t="shared" si="176"/>
        <v>0</v>
      </c>
      <c r="PRH26" s="192">
        <f t="shared" si="176"/>
        <v>0</v>
      </c>
      <c r="PRI26" s="192">
        <f t="shared" si="176"/>
        <v>0</v>
      </c>
      <c r="PRJ26" s="192">
        <f t="shared" si="176"/>
        <v>0</v>
      </c>
      <c r="PRK26" s="192">
        <f t="shared" si="176"/>
        <v>0</v>
      </c>
      <c r="PRL26" s="192">
        <f t="shared" si="176"/>
        <v>0</v>
      </c>
      <c r="PRM26" s="192">
        <f t="shared" si="176"/>
        <v>0</v>
      </c>
      <c r="PRN26" s="192">
        <f t="shared" si="176"/>
        <v>0</v>
      </c>
      <c r="PRO26" s="192">
        <f t="shared" si="176"/>
        <v>0</v>
      </c>
      <c r="PRP26" s="192">
        <f t="shared" si="176"/>
        <v>0</v>
      </c>
      <c r="PRQ26" s="192">
        <f t="shared" si="176"/>
        <v>0</v>
      </c>
      <c r="PRR26" s="192">
        <f t="shared" si="176"/>
        <v>0</v>
      </c>
      <c r="PRS26" s="192">
        <f t="shared" si="176"/>
        <v>0</v>
      </c>
      <c r="PRT26" s="192">
        <f t="shared" si="176"/>
        <v>0</v>
      </c>
      <c r="PRU26" s="192">
        <f t="shared" si="176"/>
        <v>0</v>
      </c>
      <c r="PRV26" s="192">
        <f t="shared" si="176"/>
        <v>0</v>
      </c>
      <c r="PRW26" s="192">
        <f t="shared" si="176"/>
        <v>0</v>
      </c>
      <c r="PRX26" s="192">
        <f t="shared" si="176"/>
        <v>0</v>
      </c>
      <c r="PRY26" s="192">
        <f t="shared" si="176"/>
        <v>0</v>
      </c>
      <c r="PRZ26" s="192">
        <f t="shared" si="176"/>
        <v>0</v>
      </c>
      <c r="PSA26" s="192">
        <f t="shared" si="176"/>
        <v>0</v>
      </c>
      <c r="PSB26" s="192">
        <f t="shared" si="176"/>
        <v>0</v>
      </c>
      <c r="PSC26" s="192">
        <f t="shared" si="176"/>
        <v>0</v>
      </c>
      <c r="PSD26" s="192">
        <f t="shared" si="176"/>
        <v>0</v>
      </c>
      <c r="PSE26" s="192">
        <f t="shared" si="176"/>
        <v>0</v>
      </c>
      <c r="PSF26" s="192">
        <f t="shared" si="176"/>
        <v>0</v>
      </c>
      <c r="PSG26" s="192">
        <f t="shared" si="176"/>
        <v>0</v>
      </c>
      <c r="PSH26" s="192">
        <f t="shared" si="176"/>
        <v>0</v>
      </c>
      <c r="PSI26" s="192">
        <f t="shared" si="176"/>
        <v>0</v>
      </c>
      <c r="PSJ26" s="192">
        <f t="shared" si="176"/>
        <v>0</v>
      </c>
      <c r="PSK26" s="192">
        <f t="shared" si="176"/>
        <v>0</v>
      </c>
      <c r="PSL26" s="192">
        <f t="shared" si="176"/>
        <v>0</v>
      </c>
      <c r="PSM26" s="192">
        <f t="shared" si="176"/>
        <v>0</v>
      </c>
      <c r="PSN26" s="192">
        <f t="shared" si="176"/>
        <v>0</v>
      </c>
      <c r="PSO26" s="192">
        <f t="shared" si="176"/>
        <v>0</v>
      </c>
      <c r="PSP26" s="192">
        <f t="shared" si="176"/>
        <v>0</v>
      </c>
      <c r="PSQ26" s="192">
        <f t="shared" si="176"/>
        <v>0</v>
      </c>
      <c r="PSR26" s="192">
        <f t="shared" si="176"/>
        <v>0</v>
      </c>
      <c r="PSS26" s="192">
        <f t="shared" si="176"/>
        <v>0</v>
      </c>
      <c r="PST26" s="192">
        <f t="shared" si="176"/>
        <v>0</v>
      </c>
      <c r="PSU26" s="192">
        <f t="shared" si="176"/>
        <v>0</v>
      </c>
      <c r="PSV26" s="192">
        <f t="shared" ref="PSV26:PVG26" si="177">SUM(PSV27:PSV31)</f>
        <v>0</v>
      </c>
      <c r="PSW26" s="192">
        <f t="shared" si="177"/>
        <v>0</v>
      </c>
      <c r="PSX26" s="192">
        <f t="shared" si="177"/>
        <v>0</v>
      </c>
      <c r="PSY26" s="192">
        <f t="shared" si="177"/>
        <v>0</v>
      </c>
      <c r="PSZ26" s="192">
        <f t="shared" si="177"/>
        <v>0</v>
      </c>
      <c r="PTA26" s="192">
        <f t="shared" si="177"/>
        <v>0</v>
      </c>
      <c r="PTB26" s="192">
        <f t="shared" si="177"/>
        <v>0</v>
      </c>
      <c r="PTC26" s="192">
        <f t="shared" si="177"/>
        <v>0</v>
      </c>
      <c r="PTD26" s="192">
        <f t="shared" si="177"/>
        <v>0</v>
      </c>
      <c r="PTE26" s="192">
        <f t="shared" si="177"/>
        <v>0</v>
      </c>
      <c r="PTF26" s="192">
        <f t="shared" si="177"/>
        <v>0</v>
      </c>
      <c r="PTG26" s="192">
        <f t="shared" si="177"/>
        <v>0</v>
      </c>
      <c r="PTH26" s="192">
        <f t="shared" si="177"/>
        <v>0</v>
      </c>
      <c r="PTI26" s="192">
        <f t="shared" si="177"/>
        <v>0</v>
      </c>
      <c r="PTJ26" s="192">
        <f t="shared" si="177"/>
        <v>0</v>
      </c>
      <c r="PTK26" s="192">
        <f t="shared" si="177"/>
        <v>0</v>
      </c>
      <c r="PTL26" s="192">
        <f t="shared" si="177"/>
        <v>0</v>
      </c>
      <c r="PTM26" s="192">
        <f t="shared" si="177"/>
        <v>0</v>
      </c>
      <c r="PTN26" s="192">
        <f t="shared" si="177"/>
        <v>0</v>
      </c>
      <c r="PTO26" s="192">
        <f t="shared" si="177"/>
        <v>0</v>
      </c>
      <c r="PTP26" s="192">
        <f t="shared" si="177"/>
        <v>0</v>
      </c>
      <c r="PTQ26" s="192">
        <f t="shared" si="177"/>
        <v>0</v>
      </c>
      <c r="PTR26" s="192">
        <f t="shared" si="177"/>
        <v>0</v>
      </c>
      <c r="PTS26" s="192">
        <f t="shared" si="177"/>
        <v>0</v>
      </c>
      <c r="PTT26" s="192">
        <f t="shared" si="177"/>
        <v>0</v>
      </c>
      <c r="PTU26" s="192">
        <f t="shared" si="177"/>
        <v>0</v>
      </c>
      <c r="PTV26" s="192">
        <f t="shared" si="177"/>
        <v>0</v>
      </c>
      <c r="PTW26" s="192">
        <f t="shared" si="177"/>
        <v>0</v>
      </c>
      <c r="PTX26" s="192">
        <f t="shared" si="177"/>
        <v>0</v>
      </c>
      <c r="PTY26" s="192">
        <f t="shared" si="177"/>
        <v>0</v>
      </c>
      <c r="PTZ26" s="192">
        <f t="shared" si="177"/>
        <v>0</v>
      </c>
      <c r="PUA26" s="192">
        <f t="shared" si="177"/>
        <v>0</v>
      </c>
      <c r="PUB26" s="192">
        <f t="shared" si="177"/>
        <v>0</v>
      </c>
      <c r="PUC26" s="192">
        <f t="shared" si="177"/>
        <v>0</v>
      </c>
      <c r="PUD26" s="192">
        <f t="shared" si="177"/>
        <v>0</v>
      </c>
      <c r="PUE26" s="192">
        <f t="shared" si="177"/>
        <v>0</v>
      </c>
      <c r="PUF26" s="192">
        <f t="shared" si="177"/>
        <v>0</v>
      </c>
      <c r="PUG26" s="192">
        <f t="shared" si="177"/>
        <v>0</v>
      </c>
      <c r="PUH26" s="192">
        <f t="shared" si="177"/>
        <v>0</v>
      </c>
      <c r="PUI26" s="192">
        <f t="shared" si="177"/>
        <v>0</v>
      </c>
      <c r="PUJ26" s="192">
        <f t="shared" si="177"/>
        <v>0</v>
      </c>
      <c r="PUK26" s="192">
        <f t="shared" si="177"/>
        <v>0</v>
      </c>
      <c r="PUL26" s="192">
        <f t="shared" si="177"/>
        <v>0</v>
      </c>
      <c r="PUM26" s="192">
        <f t="shared" si="177"/>
        <v>0</v>
      </c>
      <c r="PUN26" s="192">
        <f t="shared" si="177"/>
        <v>0</v>
      </c>
      <c r="PUO26" s="192">
        <f t="shared" si="177"/>
        <v>0</v>
      </c>
      <c r="PUP26" s="192">
        <f t="shared" si="177"/>
        <v>0</v>
      </c>
      <c r="PUQ26" s="192">
        <f t="shared" si="177"/>
        <v>0</v>
      </c>
      <c r="PUR26" s="192">
        <f t="shared" si="177"/>
        <v>0</v>
      </c>
      <c r="PUS26" s="192">
        <f t="shared" si="177"/>
        <v>0</v>
      </c>
      <c r="PUT26" s="192">
        <f t="shared" si="177"/>
        <v>0</v>
      </c>
      <c r="PUU26" s="192">
        <f t="shared" si="177"/>
        <v>0</v>
      </c>
      <c r="PUV26" s="192">
        <f t="shared" si="177"/>
        <v>0</v>
      </c>
      <c r="PUW26" s="192">
        <f t="shared" si="177"/>
        <v>0</v>
      </c>
      <c r="PUX26" s="192">
        <f t="shared" si="177"/>
        <v>0</v>
      </c>
      <c r="PUY26" s="192">
        <f t="shared" si="177"/>
        <v>0</v>
      </c>
      <c r="PUZ26" s="192">
        <f t="shared" si="177"/>
        <v>0</v>
      </c>
      <c r="PVA26" s="192">
        <f t="shared" si="177"/>
        <v>0</v>
      </c>
      <c r="PVB26" s="192">
        <f t="shared" si="177"/>
        <v>0</v>
      </c>
      <c r="PVC26" s="192">
        <f t="shared" si="177"/>
        <v>0</v>
      </c>
      <c r="PVD26" s="192">
        <f t="shared" si="177"/>
        <v>0</v>
      </c>
      <c r="PVE26" s="192">
        <f t="shared" si="177"/>
        <v>0</v>
      </c>
      <c r="PVF26" s="192">
        <f t="shared" si="177"/>
        <v>0</v>
      </c>
      <c r="PVG26" s="192">
        <f t="shared" si="177"/>
        <v>0</v>
      </c>
      <c r="PVH26" s="192">
        <f t="shared" ref="PVH26:PXS26" si="178">SUM(PVH27:PVH31)</f>
        <v>0</v>
      </c>
      <c r="PVI26" s="192">
        <f t="shared" si="178"/>
        <v>0</v>
      </c>
      <c r="PVJ26" s="192">
        <f t="shared" si="178"/>
        <v>0</v>
      </c>
      <c r="PVK26" s="192">
        <f t="shared" si="178"/>
        <v>0</v>
      </c>
      <c r="PVL26" s="192">
        <f t="shared" si="178"/>
        <v>0</v>
      </c>
      <c r="PVM26" s="192">
        <f t="shared" si="178"/>
        <v>0</v>
      </c>
      <c r="PVN26" s="192">
        <f t="shared" si="178"/>
        <v>0</v>
      </c>
      <c r="PVO26" s="192">
        <f t="shared" si="178"/>
        <v>0</v>
      </c>
      <c r="PVP26" s="192">
        <f t="shared" si="178"/>
        <v>0</v>
      </c>
      <c r="PVQ26" s="192">
        <f t="shared" si="178"/>
        <v>0</v>
      </c>
      <c r="PVR26" s="192">
        <f t="shared" si="178"/>
        <v>0</v>
      </c>
      <c r="PVS26" s="192">
        <f t="shared" si="178"/>
        <v>0</v>
      </c>
      <c r="PVT26" s="192">
        <f t="shared" si="178"/>
        <v>0</v>
      </c>
      <c r="PVU26" s="192">
        <f t="shared" si="178"/>
        <v>0</v>
      </c>
      <c r="PVV26" s="192">
        <f t="shared" si="178"/>
        <v>0</v>
      </c>
      <c r="PVW26" s="192">
        <f t="shared" si="178"/>
        <v>0</v>
      </c>
      <c r="PVX26" s="192">
        <f t="shared" si="178"/>
        <v>0</v>
      </c>
      <c r="PVY26" s="192">
        <f t="shared" si="178"/>
        <v>0</v>
      </c>
      <c r="PVZ26" s="192">
        <f t="shared" si="178"/>
        <v>0</v>
      </c>
      <c r="PWA26" s="192">
        <f t="shared" si="178"/>
        <v>0</v>
      </c>
      <c r="PWB26" s="192">
        <f t="shared" si="178"/>
        <v>0</v>
      </c>
      <c r="PWC26" s="192">
        <f t="shared" si="178"/>
        <v>0</v>
      </c>
      <c r="PWD26" s="192">
        <f t="shared" si="178"/>
        <v>0</v>
      </c>
      <c r="PWE26" s="192">
        <f t="shared" si="178"/>
        <v>0</v>
      </c>
      <c r="PWF26" s="192">
        <f t="shared" si="178"/>
        <v>0</v>
      </c>
      <c r="PWG26" s="192">
        <f t="shared" si="178"/>
        <v>0</v>
      </c>
      <c r="PWH26" s="192">
        <f t="shared" si="178"/>
        <v>0</v>
      </c>
      <c r="PWI26" s="192">
        <f t="shared" si="178"/>
        <v>0</v>
      </c>
      <c r="PWJ26" s="192">
        <f t="shared" si="178"/>
        <v>0</v>
      </c>
      <c r="PWK26" s="192">
        <f t="shared" si="178"/>
        <v>0</v>
      </c>
      <c r="PWL26" s="192">
        <f t="shared" si="178"/>
        <v>0</v>
      </c>
      <c r="PWM26" s="192">
        <f t="shared" si="178"/>
        <v>0</v>
      </c>
      <c r="PWN26" s="192">
        <f t="shared" si="178"/>
        <v>0</v>
      </c>
      <c r="PWO26" s="192">
        <f t="shared" si="178"/>
        <v>0</v>
      </c>
      <c r="PWP26" s="192">
        <f t="shared" si="178"/>
        <v>0</v>
      </c>
      <c r="PWQ26" s="192">
        <f t="shared" si="178"/>
        <v>0</v>
      </c>
      <c r="PWR26" s="192">
        <f t="shared" si="178"/>
        <v>0</v>
      </c>
      <c r="PWS26" s="192">
        <f t="shared" si="178"/>
        <v>0</v>
      </c>
      <c r="PWT26" s="192">
        <f t="shared" si="178"/>
        <v>0</v>
      </c>
      <c r="PWU26" s="192">
        <f t="shared" si="178"/>
        <v>0</v>
      </c>
      <c r="PWV26" s="192">
        <f t="shared" si="178"/>
        <v>0</v>
      </c>
      <c r="PWW26" s="192">
        <f t="shared" si="178"/>
        <v>0</v>
      </c>
      <c r="PWX26" s="192">
        <f t="shared" si="178"/>
        <v>0</v>
      </c>
      <c r="PWY26" s="192">
        <f t="shared" si="178"/>
        <v>0</v>
      </c>
      <c r="PWZ26" s="192">
        <f t="shared" si="178"/>
        <v>0</v>
      </c>
      <c r="PXA26" s="192">
        <f t="shared" si="178"/>
        <v>0</v>
      </c>
      <c r="PXB26" s="192">
        <f t="shared" si="178"/>
        <v>0</v>
      </c>
      <c r="PXC26" s="192">
        <f t="shared" si="178"/>
        <v>0</v>
      </c>
      <c r="PXD26" s="192">
        <f t="shared" si="178"/>
        <v>0</v>
      </c>
      <c r="PXE26" s="192">
        <f t="shared" si="178"/>
        <v>0</v>
      </c>
      <c r="PXF26" s="192">
        <f t="shared" si="178"/>
        <v>0</v>
      </c>
      <c r="PXG26" s="192">
        <f t="shared" si="178"/>
        <v>0</v>
      </c>
      <c r="PXH26" s="192">
        <f t="shared" si="178"/>
        <v>0</v>
      </c>
      <c r="PXI26" s="192">
        <f t="shared" si="178"/>
        <v>0</v>
      </c>
      <c r="PXJ26" s="192">
        <f t="shared" si="178"/>
        <v>0</v>
      </c>
      <c r="PXK26" s="192">
        <f t="shared" si="178"/>
        <v>0</v>
      </c>
      <c r="PXL26" s="192">
        <f t="shared" si="178"/>
        <v>0</v>
      </c>
      <c r="PXM26" s="192">
        <f t="shared" si="178"/>
        <v>0</v>
      </c>
      <c r="PXN26" s="192">
        <f t="shared" si="178"/>
        <v>0</v>
      </c>
      <c r="PXO26" s="192">
        <f t="shared" si="178"/>
        <v>0</v>
      </c>
      <c r="PXP26" s="192">
        <f t="shared" si="178"/>
        <v>0</v>
      </c>
      <c r="PXQ26" s="192">
        <f t="shared" si="178"/>
        <v>0</v>
      </c>
      <c r="PXR26" s="192">
        <f t="shared" si="178"/>
        <v>0</v>
      </c>
      <c r="PXS26" s="192">
        <f t="shared" si="178"/>
        <v>0</v>
      </c>
      <c r="PXT26" s="192">
        <f t="shared" ref="PXT26:QAE26" si="179">SUM(PXT27:PXT31)</f>
        <v>0</v>
      </c>
      <c r="PXU26" s="192">
        <f t="shared" si="179"/>
        <v>0</v>
      </c>
      <c r="PXV26" s="192">
        <f t="shared" si="179"/>
        <v>0</v>
      </c>
      <c r="PXW26" s="192">
        <f t="shared" si="179"/>
        <v>0</v>
      </c>
      <c r="PXX26" s="192">
        <f t="shared" si="179"/>
        <v>0</v>
      </c>
      <c r="PXY26" s="192">
        <f t="shared" si="179"/>
        <v>0</v>
      </c>
      <c r="PXZ26" s="192">
        <f t="shared" si="179"/>
        <v>0</v>
      </c>
      <c r="PYA26" s="192">
        <f t="shared" si="179"/>
        <v>0</v>
      </c>
      <c r="PYB26" s="192">
        <f t="shared" si="179"/>
        <v>0</v>
      </c>
      <c r="PYC26" s="192">
        <f t="shared" si="179"/>
        <v>0</v>
      </c>
      <c r="PYD26" s="192">
        <f t="shared" si="179"/>
        <v>0</v>
      </c>
      <c r="PYE26" s="192">
        <f t="shared" si="179"/>
        <v>0</v>
      </c>
      <c r="PYF26" s="192">
        <f t="shared" si="179"/>
        <v>0</v>
      </c>
      <c r="PYG26" s="192">
        <f t="shared" si="179"/>
        <v>0</v>
      </c>
      <c r="PYH26" s="192">
        <f t="shared" si="179"/>
        <v>0</v>
      </c>
      <c r="PYI26" s="192">
        <f t="shared" si="179"/>
        <v>0</v>
      </c>
      <c r="PYJ26" s="192">
        <f t="shared" si="179"/>
        <v>0</v>
      </c>
      <c r="PYK26" s="192">
        <f t="shared" si="179"/>
        <v>0</v>
      </c>
      <c r="PYL26" s="192">
        <f t="shared" si="179"/>
        <v>0</v>
      </c>
      <c r="PYM26" s="192">
        <f t="shared" si="179"/>
        <v>0</v>
      </c>
      <c r="PYN26" s="192">
        <f t="shared" si="179"/>
        <v>0</v>
      </c>
      <c r="PYO26" s="192">
        <f t="shared" si="179"/>
        <v>0</v>
      </c>
      <c r="PYP26" s="192">
        <f t="shared" si="179"/>
        <v>0</v>
      </c>
      <c r="PYQ26" s="192">
        <f t="shared" si="179"/>
        <v>0</v>
      </c>
      <c r="PYR26" s="192">
        <f t="shared" si="179"/>
        <v>0</v>
      </c>
      <c r="PYS26" s="192">
        <f t="shared" si="179"/>
        <v>0</v>
      </c>
      <c r="PYT26" s="192">
        <f t="shared" si="179"/>
        <v>0</v>
      </c>
      <c r="PYU26" s="192">
        <f t="shared" si="179"/>
        <v>0</v>
      </c>
      <c r="PYV26" s="192">
        <f t="shared" si="179"/>
        <v>0</v>
      </c>
      <c r="PYW26" s="192">
        <f t="shared" si="179"/>
        <v>0</v>
      </c>
      <c r="PYX26" s="192">
        <f t="shared" si="179"/>
        <v>0</v>
      </c>
      <c r="PYY26" s="192">
        <f t="shared" si="179"/>
        <v>0</v>
      </c>
      <c r="PYZ26" s="192">
        <f t="shared" si="179"/>
        <v>0</v>
      </c>
      <c r="PZA26" s="192">
        <f t="shared" si="179"/>
        <v>0</v>
      </c>
      <c r="PZB26" s="192">
        <f t="shared" si="179"/>
        <v>0</v>
      </c>
      <c r="PZC26" s="192">
        <f t="shared" si="179"/>
        <v>0</v>
      </c>
      <c r="PZD26" s="192">
        <f t="shared" si="179"/>
        <v>0</v>
      </c>
      <c r="PZE26" s="192">
        <f t="shared" si="179"/>
        <v>0</v>
      </c>
      <c r="PZF26" s="192">
        <f t="shared" si="179"/>
        <v>0</v>
      </c>
      <c r="PZG26" s="192">
        <f t="shared" si="179"/>
        <v>0</v>
      </c>
      <c r="PZH26" s="192">
        <f t="shared" si="179"/>
        <v>0</v>
      </c>
      <c r="PZI26" s="192">
        <f t="shared" si="179"/>
        <v>0</v>
      </c>
      <c r="PZJ26" s="192">
        <f t="shared" si="179"/>
        <v>0</v>
      </c>
      <c r="PZK26" s="192">
        <f t="shared" si="179"/>
        <v>0</v>
      </c>
      <c r="PZL26" s="192">
        <f t="shared" si="179"/>
        <v>0</v>
      </c>
      <c r="PZM26" s="192">
        <f t="shared" si="179"/>
        <v>0</v>
      </c>
      <c r="PZN26" s="192">
        <f t="shared" si="179"/>
        <v>0</v>
      </c>
      <c r="PZO26" s="192">
        <f t="shared" si="179"/>
        <v>0</v>
      </c>
      <c r="PZP26" s="192">
        <f t="shared" si="179"/>
        <v>0</v>
      </c>
      <c r="PZQ26" s="192">
        <f t="shared" si="179"/>
        <v>0</v>
      </c>
      <c r="PZR26" s="192">
        <f t="shared" si="179"/>
        <v>0</v>
      </c>
      <c r="PZS26" s="192">
        <f t="shared" si="179"/>
        <v>0</v>
      </c>
      <c r="PZT26" s="192">
        <f t="shared" si="179"/>
        <v>0</v>
      </c>
      <c r="PZU26" s="192">
        <f t="shared" si="179"/>
        <v>0</v>
      </c>
      <c r="PZV26" s="192">
        <f t="shared" si="179"/>
        <v>0</v>
      </c>
      <c r="PZW26" s="192">
        <f t="shared" si="179"/>
        <v>0</v>
      </c>
      <c r="PZX26" s="192">
        <f t="shared" si="179"/>
        <v>0</v>
      </c>
      <c r="PZY26" s="192">
        <f t="shared" si="179"/>
        <v>0</v>
      </c>
      <c r="PZZ26" s="192">
        <f t="shared" si="179"/>
        <v>0</v>
      </c>
      <c r="QAA26" s="192">
        <f t="shared" si="179"/>
        <v>0</v>
      </c>
      <c r="QAB26" s="192">
        <f t="shared" si="179"/>
        <v>0</v>
      </c>
      <c r="QAC26" s="192">
        <f t="shared" si="179"/>
        <v>0</v>
      </c>
      <c r="QAD26" s="192">
        <f t="shared" si="179"/>
        <v>0</v>
      </c>
      <c r="QAE26" s="192">
        <f t="shared" si="179"/>
        <v>0</v>
      </c>
      <c r="QAF26" s="192">
        <f t="shared" ref="QAF26:QCQ26" si="180">SUM(QAF27:QAF31)</f>
        <v>0</v>
      </c>
      <c r="QAG26" s="192">
        <f t="shared" si="180"/>
        <v>0</v>
      </c>
      <c r="QAH26" s="192">
        <f t="shared" si="180"/>
        <v>0</v>
      </c>
      <c r="QAI26" s="192">
        <f t="shared" si="180"/>
        <v>0</v>
      </c>
      <c r="QAJ26" s="192">
        <f t="shared" si="180"/>
        <v>0</v>
      </c>
      <c r="QAK26" s="192">
        <f t="shared" si="180"/>
        <v>0</v>
      </c>
      <c r="QAL26" s="192">
        <f t="shared" si="180"/>
        <v>0</v>
      </c>
      <c r="QAM26" s="192">
        <f t="shared" si="180"/>
        <v>0</v>
      </c>
      <c r="QAN26" s="192">
        <f t="shared" si="180"/>
        <v>0</v>
      </c>
      <c r="QAO26" s="192">
        <f t="shared" si="180"/>
        <v>0</v>
      </c>
      <c r="QAP26" s="192">
        <f t="shared" si="180"/>
        <v>0</v>
      </c>
      <c r="QAQ26" s="192">
        <f t="shared" si="180"/>
        <v>0</v>
      </c>
      <c r="QAR26" s="192">
        <f t="shared" si="180"/>
        <v>0</v>
      </c>
      <c r="QAS26" s="192">
        <f t="shared" si="180"/>
        <v>0</v>
      </c>
      <c r="QAT26" s="192">
        <f t="shared" si="180"/>
        <v>0</v>
      </c>
      <c r="QAU26" s="192">
        <f t="shared" si="180"/>
        <v>0</v>
      </c>
      <c r="QAV26" s="192">
        <f t="shared" si="180"/>
        <v>0</v>
      </c>
      <c r="QAW26" s="192">
        <f t="shared" si="180"/>
        <v>0</v>
      </c>
      <c r="QAX26" s="192">
        <f t="shared" si="180"/>
        <v>0</v>
      </c>
      <c r="QAY26" s="192">
        <f t="shared" si="180"/>
        <v>0</v>
      </c>
      <c r="QAZ26" s="192">
        <f t="shared" si="180"/>
        <v>0</v>
      </c>
      <c r="QBA26" s="192">
        <f t="shared" si="180"/>
        <v>0</v>
      </c>
      <c r="QBB26" s="192">
        <f t="shared" si="180"/>
        <v>0</v>
      </c>
      <c r="QBC26" s="192">
        <f t="shared" si="180"/>
        <v>0</v>
      </c>
      <c r="QBD26" s="192">
        <f t="shared" si="180"/>
        <v>0</v>
      </c>
      <c r="QBE26" s="192">
        <f t="shared" si="180"/>
        <v>0</v>
      </c>
      <c r="QBF26" s="192">
        <f t="shared" si="180"/>
        <v>0</v>
      </c>
      <c r="QBG26" s="192">
        <f t="shared" si="180"/>
        <v>0</v>
      </c>
      <c r="QBH26" s="192">
        <f t="shared" si="180"/>
        <v>0</v>
      </c>
      <c r="QBI26" s="192">
        <f t="shared" si="180"/>
        <v>0</v>
      </c>
      <c r="QBJ26" s="192">
        <f t="shared" si="180"/>
        <v>0</v>
      </c>
      <c r="QBK26" s="192">
        <f t="shared" si="180"/>
        <v>0</v>
      </c>
      <c r="QBL26" s="192">
        <f t="shared" si="180"/>
        <v>0</v>
      </c>
      <c r="QBM26" s="192">
        <f t="shared" si="180"/>
        <v>0</v>
      </c>
      <c r="QBN26" s="192">
        <f t="shared" si="180"/>
        <v>0</v>
      </c>
      <c r="QBO26" s="192">
        <f t="shared" si="180"/>
        <v>0</v>
      </c>
      <c r="QBP26" s="192">
        <f t="shared" si="180"/>
        <v>0</v>
      </c>
      <c r="QBQ26" s="192">
        <f t="shared" si="180"/>
        <v>0</v>
      </c>
      <c r="QBR26" s="192">
        <f t="shared" si="180"/>
        <v>0</v>
      </c>
      <c r="QBS26" s="192">
        <f t="shared" si="180"/>
        <v>0</v>
      </c>
      <c r="QBT26" s="192">
        <f t="shared" si="180"/>
        <v>0</v>
      </c>
      <c r="QBU26" s="192">
        <f t="shared" si="180"/>
        <v>0</v>
      </c>
      <c r="QBV26" s="192">
        <f t="shared" si="180"/>
        <v>0</v>
      </c>
      <c r="QBW26" s="192">
        <f t="shared" si="180"/>
        <v>0</v>
      </c>
      <c r="QBX26" s="192">
        <f t="shared" si="180"/>
        <v>0</v>
      </c>
      <c r="QBY26" s="192">
        <f t="shared" si="180"/>
        <v>0</v>
      </c>
      <c r="QBZ26" s="192">
        <f t="shared" si="180"/>
        <v>0</v>
      </c>
      <c r="QCA26" s="192">
        <f t="shared" si="180"/>
        <v>0</v>
      </c>
      <c r="QCB26" s="192">
        <f t="shared" si="180"/>
        <v>0</v>
      </c>
      <c r="QCC26" s="192">
        <f t="shared" si="180"/>
        <v>0</v>
      </c>
      <c r="QCD26" s="192">
        <f t="shared" si="180"/>
        <v>0</v>
      </c>
      <c r="QCE26" s="192">
        <f t="shared" si="180"/>
        <v>0</v>
      </c>
      <c r="QCF26" s="192">
        <f t="shared" si="180"/>
        <v>0</v>
      </c>
      <c r="QCG26" s="192">
        <f t="shared" si="180"/>
        <v>0</v>
      </c>
      <c r="QCH26" s="192">
        <f t="shared" si="180"/>
        <v>0</v>
      </c>
      <c r="QCI26" s="192">
        <f t="shared" si="180"/>
        <v>0</v>
      </c>
      <c r="QCJ26" s="192">
        <f t="shared" si="180"/>
        <v>0</v>
      </c>
      <c r="QCK26" s="192">
        <f t="shared" si="180"/>
        <v>0</v>
      </c>
      <c r="QCL26" s="192">
        <f t="shared" si="180"/>
        <v>0</v>
      </c>
      <c r="QCM26" s="192">
        <f t="shared" si="180"/>
        <v>0</v>
      </c>
      <c r="QCN26" s="192">
        <f t="shared" si="180"/>
        <v>0</v>
      </c>
      <c r="QCO26" s="192">
        <f t="shared" si="180"/>
        <v>0</v>
      </c>
      <c r="QCP26" s="192">
        <f t="shared" si="180"/>
        <v>0</v>
      </c>
      <c r="QCQ26" s="192">
        <f t="shared" si="180"/>
        <v>0</v>
      </c>
      <c r="QCR26" s="192">
        <f t="shared" ref="QCR26:QFC26" si="181">SUM(QCR27:QCR31)</f>
        <v>0</v>
      </c>
      <c r="QCS26" s="192">
        <f t="shared" si="181"/>
        <v>0</v>
      </c>
      <c r="QCT26" s="192">
        <f t="shared" si="181"/>
        <v>0</v>
      </c>
      <c r="QCU26" s="192">
        <f t="shared" si="181"/>
        <v>0</v>
      </c>
      <c r="QCV26" s="192">
        <f t="shared" si="181"/>
        <v>0</v>
      </c>
      <c r="QCW26" s="192">
        <f t="shared" si="181"/>
        <v>0</v>
      </c>
      <c r="QCX26" s="192">
        <f t="shared" si="181"/>
        <v>0</v>
      </c>
      <c r="QCY26" s="192">
        <f t="shared" si="181"/>
        <v>0</v>
      </c>
      <c r="QCZ26" s="192">
        <f t="shared" si="181"/>
        <v>0</v>
      </c>
      <c r="QDA26" s="192">
        <f t="shared" si="181"/>
        <v>0</v>
      </c>
      <c r="QDB26" s="192">
        <f t="shared" si="181"/>
        <v>0</v>
      </c>
      <c r="QDC26" s="192">
        <f t="shared" si="181"/>
        <v>0</v>
      </c>
      <c r="QDD26" s="192">
        <f t="shared" si="181"/>
        <v>0</v>
      </c>
      <c r="QDE26" s="192">
        <f t="shared" si="181"/>
        <v>0</v>
      </c>
      <c r="QDF26" s="192">
        <f t="shared" si="181"/>
        <v>0</v>
      </c>
      <c r="QDG26" s="192">
        <f t="shared" si="181"/>
        <v>0</v>
      </c>
      <c r="QDH26" s="192">
        <f t="shared" si="181"/>
        <v>0</v>
      </c>
      <c r="QDI26" s="192">
        <f t="shared" si="181"/>
        <v>0</v>
      </c>
      <c r="QDJ26" s="192">
        <f t="shared" si="181"/>
        <v>0</v>
      </c>
      <c r="QDK26" s="192">
        <f t="shared" si="181"/>
        <v>0</v>
      </c>
      <c r="QDL26" s="192">
        <f t="shared" si="181"/>
        <v>0</v>
      </c>
      <c r="QDM26" s="192">
        <f t="shared" si="181"/>
        <v>0</v>
      </c>
      <c r="QDN26" s="192">
        <f t="shared" si="181"/>
        <v>0</v>
      </c>
      <c r="QDO26" s="192">
        <f t="shared" si="181"/>
        <v>0</v>
      </c>
      <c r="QDP26" s="192">
        <f t="shared" si="181"/>
        <v>0</v>
      </c>
      <c r="QDQ26" s="192">
        <f t="shared" si="181"/>
        <v>0</v>
      </c>
      <c r="QDR26" s="192">
        <f t="shared" si="181"/>
        <v>0</v>
      </c>
      <c r="QDS26" s="192">
        <f t="shared" si="181"/>
        <v>0</v>
      </c>
      <c r="QDT26" s="192">
        <f t="shared" si="181"/>
        <v>0</v>
      </c>
      <c r="QDU26" s="192">
        <f t="shared" si="181"/>
        <v>0</v>
      </c>
      <c r="QDV26" s="192">
        <f t="shared" si="181"/>
        <v>0</v>
      </c>
      <c r="QDW26" s="192">
        <f t="shared" si="181"/>
        <v>0</v>
      </c>
      <c r="QDX26" s="192">
        <f t="shared" si="181"/>
        <v>0</v>
      </c>
      <c r="QDY26" s="192">
        <f t="shared" si="181"/>
        <v>0</v>
      </c>
      <c r="QDZ26" s="192">
        <f t="shared" si="181"/>
        <v>0</v>
      </c>
      <c r="QEA26" s="192">
        <f t="shared" si="181"/>
        <v>0</v>
      </c>
      <c r="QEB26" s="192">
        <f t="shared" si="181"/>
        <v>0</v>
      </c>
      <c r="QEC26" s="192">
        <f t="shared" si="181"/>
        <v>0</v>
      </c>
      <c r="QED26" s="192">
        <f t="shared" si="181"/>
        <v>0</v>
      </c>
      <c r="QEE26" s="192">
        <f t="shared" si="181"/>
        <v>0</v>
      </c>
      <c r="QEF26" s="192">
        <f t="shared" si="181"/>
        <v>0</v>
      </c>
      <c r="QEG26" s="192">
        <f t="shared" si="181"/>
        <v>0</v>
      </c>
      <c r="QEH26" s="192">
        <f t="shared" si="181"/>
        <v>0</v>
      </c>
      <c r="QEI26" s="192">
        <f t="shared" si="181"/>
        <v>0</v>
      </c>
      <c r="QEJ26" s="192">
        <f t="shared" si="181"/>
        <v>0</v>
      </c>
      <c r="QEK26" s="192">
        <f t="shared" si="181"/>
        <v>0</v>
      </c>
      <c r="QEL26" s="192">
        <f t="shared" si="181"/>
        <v>0</v>
      </c>
      <c r="QEM26" s="192">
        <f t="shared" si="181"/>
        <v>0</v>
      </c>
      <c r="QEN26" s="192">
        <f t="shared" si="181"/>
        <v>0</v>
      </c>
      <c r="QEO26" s="192">
        <f t="shared" si="181"/>
        <v>0</v>
      </c>
      <c r="QEP26" s="192">
        <f t="shared" si="181"/>
        <v>0</v>
      </c>
      <c r="QEQ26" s="192">
        <f t="shared" si="181"/>
        <v>0</v>
      </c>
      <c r="QER26" s="192">
        <f t="shared" si="181"/>
        <v>0</v>
      </c>
      <c r="QES26" s="192">
        <f t="shared" si="181"/>
        <v>0</v>
      </c>
      <c r="QET26" s="192">
        <f t="shared" si="181"/>
        <v>0</v>
      </c>
      <c r="QEU26" s="192">
        <f t="shared" si="181"/>
        <v>0</v>
      </c>
      <c r="QEV26" s="192">
        <f t="shared" si="181"/>
        <v>0</v>
      </c>
      <c r="QEW26" s="192">
        <f t="shared" si="181"/>
        <v>0</v>
      </c>
      <c r="QEX26" s="192">
        <f t="shared" si="181"/>
        <v>0</v>
      </c>
      <c r="QEY26" s="192">
        <f t="shared" si="181"/>
        <v>0</v>
      </c>
      <c r="QEZ26" s="192">
        <f t="shared" si="181"/>
        <v>0</v>
      </c>
      <c r="QFA26" s="192">
        <f t="shared" si="181"/>
        <v>0</v>
      </c>
      <c r="QFB26" s="192">
        <f t="shared" si="181"/>
        <v>0</v>
      </c>
      <c r="QFC26" s="192">
        <f t="shared" si="181"/>
        <v>0</v>
      </c>
      <c r="QFD26" s="192">
        <f t="shared" ref="QFD26:QHO26" si="182">SUM(QFD27:QFD31)</f>
        <v>0</v>
      </c>
      <c r="QFE26" s="192">
        <f t="shared" si="182"/>
        <v>0</v>
      </c>
      <c r="QFF26" s="192">
        <f t="shared" si="182"/>
        <v>0</v>
      </c>
      <c r="QFG26" s="192">
        <f t="shared" si="182"/>
        <v>0</v>
      </c>
      <c r="QFH26" s="192">
        <f t="shared" si="182"/>
        <v>0</v>
      </c>
      <c r="QFI26" s="192">
        <f t="shared" si="182"/>
        <v>0</v>
      </c>
      <c r="QFJ26" s="192">
        <f t="shared" si="182"/>
        <v>0</v>
      </c>
      <c r="QFK26" s="192">
        <f t="shared" si="182"/>
        <v>0</v>
      </c>
      <c r="QFL26" s="192">
        <f t="shared" si="182"/>
        <v>0</v>
      </c>
      <c r="QFM26" s="192">
        <f t="shared" si="182"/>
        <v>0</v>
      </c>
      <c r="QFN26" s="192">
        <f t="shared" si="182"/>
        <v>0</v>
      </c>
      <c r="QFO26" s="192">
        <f t="shared" si="182"/>
        <v>0</v>
      </c>
      <c r="QFP26" s="192">
        <f t="shared" si="182"/>
        <v>0</v>
      </c>
      <c r="QFQ26" s="192">
        <f t="shared" si="182"/>
        <v>0</v>
      </c>
      <c r="QFR26" s="192">
        <f t="shared" si="182"/>
        <v>0</v>
      </c>
      <c r="QFS26" s="192">
        <f t="shared" si="182"/>
        <v>0</v>
      </c>
      <c r="QFT26" s="192">
        <f t="shared" si="182"/>
        <v>0</v>
      </c>
      <c r="QFU26" s="192">
        <f t="shared" si="182"/>
        <v>0</v>
      </c>
      <c r="QFV26" s="192">
        <f t="shared" si="182"/>
        <v>0</v>
      </c>
      <c r="QFW26" s="192">
        <f t="shared" si="182"/>
        <v>0</v>
      </c>
      <c r="QFX26" s="192">
        <f t="shared" si="182"/>
        <v>0</v>
      </c>
      <c r="QFY26" s="192">
        <f t="shared" si="182"/>
        <v>0</v>
      </c>
      <c r="QFZ26" s="192">
        <f t="shared" si="182"/>
        <v>0</v>
      </c>
      <c r="QGA26" s="192">
        <f t="shared" si="182"/>
        <v>0</v>
      </c>
      <c r="QGB26" s="192">
        <f t="shared" si="182"/>
        <v>0</v>
      </c>
      <c r="QGC26" s="192">
        <f t="shared" si="182"/>
        <v>0</v>
      </c>
      <c r="QGD26" s="192">
        <f t="shared" si="182"/>
        <v>0</v>
      </c>
      <c r="QGE26" s="192">
        <f t="shared" si="182"/>
        <v>0</v>
      </c>
      <c r="QGF26" s="192">
        <f t="shared" si="182"/>
        <v>0</v>
      </c>
      <c r="QGG26" s="192">
        <f t="shared" si="182"/>
        <v>0</v>
      </c>
      <c r="QGH26" s="192">
        <f t="shared" si="182"/>
        <v>0</v>
      </c>
      <c r="QGI26" s="192">
        <f t="shared" si="182"/>
        <v>0</v>
      </c>
      <c r="QGJ26" s="192">
        <f t="shared" si="182"/>
        <v>0</v>
      </c>
      <c r="QGK26" s="192">
        <f t="shared" si="182"/>
        <v>0</v>
      </c>
      <c r="QGL26" s="192">
        <f t="shared" si="182"/>
        <v>0</v>
      </c>
      <c r="QGM26" s="192">
        <f t="shared" si="182"/>
        <v>0</v>
      </c>
      <c r="QGN26" s="192">
        <f t="shared" si="182"/>
        <v>0</v>
      </c>
      <c r="QGO26" s="192">
        <f t="shared" si="182"/>
        <v>0</v>
      </c>
      <c r="QGP26" s="192">
        <f t="shared" si="182"/>
        <v>0</v>
      </c>
      <c r="QGQ26" s="192">
        <f t="shared" si="182"/>
        <v>0</v>
      </c>
      <c r="QGR26" s="192">
        <f t="shared" si="182"/>
        <v>0</v>
      </c>
      <c r="QGS26" s="192">
        <f t="shared" si="182"/>
        <v>0</v>
      </c>
      <c r="QGT26" s="192">
        <f t="shared" si="182"/>
        <v>0</v>
      </c>
      <c r="QGU26" s="192">
        <f t="shared" si="182"/>
        <v>0</v>
      </c>
      <c r="QGV26" s="192">
        <f t="shared" si="182"/>
        <v>0</v>
      </c>
      <c r="QGW26" s="192">
        <f t="shared" si="182"/>
        <v>0</v>
      </c>
      <c r="QGX26" s="192">
        <f t="shared" si="182"/>
        <v>0</v>
      </c>
      <c r="QGY26" s="192">
        <f t="shared" si="182"/>
        <v>0</v>
      </c>
      <c r="QGZ26" s="192">
        <f t="shared" si="182"/>
        <v>0</v>
      </c>
      <c r="QHA26" s="192">
        <f t="shared" si="182"/>
        <v>0</v>
      </c>
      <c r="QHB26" s="192">
        <f t="shared" si="182"/>
        <v>0</v>
      </c>
      <c r="QHC26" s="192">
        <f t="shared" si="182"/>
        <v>0</v>
      </c>
      <c r="QHD26" s="192">
        <f t="shared" si="182"/>
        <v>0</v>
      </c>
      <c r="QHE26" s="192">
        <f t="shared" si="182"/>
        <v>0</v>
      </c>
      <c r="QHF26" s="192">
        <f t="shared" si="182"/>
        <v>0</v>
      </c>
      <c r="QHG26" s="192">
        <f t="shared" si="182"/>
        <v>0</v>
      </c>
      <c r="QHH26" s="192">
        <f t="shared" si="182"/>
        <v>0</v>
      </c>
      <c r="QHI26" s="192">
        <f t="shared" si="182"/>
        <v>0</v>
      </c>
      <c r="QHJ26" s="192">
        <f t="shared" si="182"/>
        <v>0</v>
      </c>
      <c r="QHK26" s="192">
        <f t="shared" si="182"/>
        <v>0</v>
      </c>
      <c r="QHL26" s="192">
        <f t="shared" si="182"/>
        <v>0</v>
      </c>
      <c r="QHM26" s="192">
        <f t="shared" si="182"/>
        <v>0</v>
      </c>
      <c r="QHN26" s="192">
        <f t="shared" si="182"/>
        <v>0</v>
      </c>
      <c r="QHO26" s="192">
        <f t="shared" si="182"/>
        <v>0</v>
      </c>
      <c r="QHP26" s="192">
        <f t="shared" ref="QHP26:QKA26" si="183">SUM(QHP27:QHP31)</f>
        <v>0</v>
      </c>
      <c r="QHQ26" s="192">
        <f t="shared" si="183"/>
        <v>0</v>
      </c>
      <c r="QHR26" s="192">
        <f t="shared" si="183"/>
        <v>0</v>
      </c>
      <c r="QHS26" s="192">
        <f t="shared" si="183"/>
        <v>0</v>
      </c>
      <c r="QHT26" s="192">
        <f t="shared" si="183"/>
        <v>0</v>
      </c>
      <c r="QHU26" s="192">
        <f t="shared" si="183"/>
        <v>0</v>
      </c>
      <c r="QHV26" s="192">
        <f t="shared" si="183"/>
        <v>0</v>
      </c>
      <c r="QHW26" s="192">
        <f t="shared" si="183"/>
        <v>0</v>
      </c>
      <c r="QHX26" s="192">
        <f t="shared" si="183"/>
        <v>0</v>
      </c>
      <c r="QHY26" s="192">
        <f t="shared" si="183"/>
        <v>0</v>
      </c>
      <c r="QHZ26" s="192">
        <f t="shared" si="183"/>
        <v>0</v>
      </c>
      <c r="QIA26" s="192">
        <f t="shared" si="183"/>
        <v>0</v>
      </c>
      <c r="QIB26" s="192">
        <f t="shared" si="183"/>
        <v>0</v>
      </c>
      <c r="QIC26" s="192">
        <f t="shared" si="183"/>
        <v>0</v>
      </c>
      <c r="QID26" s="192">
        <f t="shared" si="183"/>
        <v>0</v>
      </c>
      <c r="QIE26" s="192">
        <f t="shared" si="183"/>
        <v>0</v>
      </c>
      <c r="QIF26" s="192">
        <f t="shared" si="183"/>
        <v>0</v>
      </c>
      <c r="QIG26" s="192">
        <f t="shared" si="183"/>
        <v>0</v>
      </c>
      <c r="QIH26" s="192">
        <f t="shared" si="183"/>
        <v>0</v>
      </c>
      <c r="QII26" s="192">
        <f t="shared" si="183"/>
        <v>0</v>
      </c>
      <c r="QIJ26" s="192">
        <f t="shared" si="183"/>
        <v>0</v>
      </c>
      <c r="QIK26" s="192">
        <f t="shared" si="183"/>
        <v>0</v>
      </c>
      <c r="QIL26" s="192">
        <f t="shared" si="183"/>
        <v>0</v>
      </c>
      <c r="QIM26" s="192">
        <f t="shared" si="183"/>
        <v>0</v>
      </c>
      <c r="QIN26" s="192">
        <f t="shared" si="183"/>
        <v>0</v>
      </c>
      <c r="QIO26" s="192">
        <f t="shared" si="183"/>
        <v>0</v>
      </c>
      <c r="QIP26" s="192">
        <f t="shared" si="183"/>
        <v>0</v>
      </c>
      <c r="QIQ26" s="192">
        <f t="shared" si="183"/>
        <v>0</v>
      </c>
      <c r="QIR26" s="192">
        <f t="shared" si="183"/>
        <v>0</v>
      </c>
      <c r="QIS26" s="192">
        <f t="shared" si="183"/>
        <v>0</v>
      </c>
      <c r="QIT26" s="192">
        <f t="shared" si="183"/>
        <v>0</v>
      </c>
      <c r="QIU26" s="192">
        <f t="shared" si="183"/>
        <v>0</v>
      </c>
      <c r="QIV26" s="192">
        <f t="shared" si="183"/>
        <v>0</v>
      </c>
      <c r="QIW26" s="192">
        <f t="shared" si="183"/>
        <v>0</v>
      </c>
      <c r="QIX26" s="192">
        <f t="shared" si="183"/>
        <v>0</v>
      </c>
      <c r="QIY26" s="192">
        <f t="shared" si="183"/>
        <v>0</v>
      </c>
      <c r="QIZ26" s="192">
        <f t="shared" si="183"/>
        <v>0</v>
      </c>
      <c r="QJA26" s="192">
        <f t="shared" si="183"/>
        <v>0</v>
      </c>
      <c r="QJB26" s="192">
        <f t="shared" si="183"/>
        <v>0</v>
      </c>
      <c r="QJC26" s="192">
        <f t="shared" si="183"/>
        <v>0</v>
      </c>
      <c r="QJD26" s="192">
        <f t="shared" si="183"/>
        <v>0</v>
      </c>
      <c r="QJE26" s="192">
        <f t="shared" si="183"/>
        <v>0</v>
      </c>
      <c r="QJF26" s="192">
        <f t="shared" si="183"/>
        <v>0</v>
      </c>
      <c r="QJG26" s="192">
        <f t="shared" si="183"/>
        <v>0</v>
      </c>
      <c r="QJH26" s="192">
        <f t="shared" si="183"/>
        <v>0</v>
      </c>
      <c r="QJI26" s="192">
        <f t="shared" si="183"/>
        <v>0</v>
      </c>
      <c r="QJJ26" s="192">
        <f t="shared" si="183"/>
        <v>0</v>
      </c>
      <c r="QJK26" s="192">
        <f t="shared" si="183"/>
        <v>0</v>
      </c>
      <c r="QJL26" s="192">
        <f t="shared" si="183"/>
        <v>0</v>
      </c>
      <c r="QJM26" s="192">
        <f t="shared" si="183"/>
        <v>0</v>
      </c>
      <c r="QJN26" s="192">
        <f t="shared" si="183"/>
        <v>0</v>
      </c>
      <c r="QJO26" s="192">
        <f t="shared" si="183"/>
        <v>0</v>
      </c>
      <c r="QJP26" s="192">
        <f t="shared" si="183"/>
        <v>0</v>
      </c>
      <c r="QJQ26" s="192">
        <f t="shared" si="183"/>
        <v>0</v>
      </c>
      <c r="QJR26" s="192">
        <f t="shared" si="183"/>
        <v>0</v>
      </c>
      <c r="QJS26" s="192">
        <f t="shared" si="183"/>
        <v>0</v>
      </c>
      <c r="QJT26" s="192">
        <f t="shared" si="183"/>
        <v>0</v>
      </c>
      <c r="QJU26" s="192">
        <f t="shared" si="183"/>
        <v>0</v>
      </c>
      <c r="QJV26" s="192">
        <f t="shared" si="183"/>
        <v>0</v>
      </c>
      <c r="QJW26" s="192">
        <f t="shared" si="183"/>
        <v>0</v>
      </c>
      <c r="QJX26" s="192">
        <f t="shared" si="183"/>
        <v>0</v>
      </c>
      <c r="QJY26" s="192">
        <f t="shared" si="183"/>
        <v>0</v>
      </c>
      <c r="QJZ26" s="192">
        <f t="shared" si="183"/>
        <v>0</v>
      </c>
      <c r="QKA26" s="192">
        <f t="shared" si="183"/>
        <v>0</v>
      </c>
      <c r="QKB26" s="192">
        <f t="shared" ref="QKB26:QMM26" si="184">SUM(QKB27:QKB31)</f>
        <v>0</v>
      </c>
      <c r="QKC26" s="192">
        <f t="shared" si="184"/>
        <v>0</v>
      </c>
      <c r="QKD26" s="192">
        <f t="shared" si="184"/>
        <v>0</v>
      </c>
      <c r="QKE26" s="192">
        <f t="shared" si="184"/>
        <v>0</v>
      </c>
      <c r="QKF26" s="192">
        <f t="shared" si="184"/>
        <v>0</v>
      </c>
      <c r="QKG26" s="192">
        <f t="shared" si="184"/>
        <v>0</v>
      </c>
      <c r="QKH26" s="192">
        <f t="shared" si="184"/>
        <v>0</v>
      </c>
      <c r="QKI26" s="192">
        <f t="shared" si="184"/>
        <v>0</v>
      </c>
      <c r="QKJ26" s="192">
        <f t="shared" si="184"/>
        <v>0</v>
      </c>
      <c r="QKK26" s="192">
        <f t="shared" si="184"/>
        <v>0</v>
      </c>
      <c r="QKL26" s="192">
        <f t="shared" si="184"/>
        <v>0</v>
      </c>
      <c r="QKM26" s="192">
        <f t="shared" si="184"/>
        <v>0</v>
      </c>
      <c r="QKN26" s="192">
        <f t="shared" si="184"/>
        <v>0</v>
      </c>
      <c r="QKO26" s="192">
        <f t="shared" si="184"/>
        <v>0</v>
      </c>
      <c r="QKP26" s="192">
        <f t="shared" si="184"/>
        <v>0</v>
      </c>
      <c r="QKQ26" s="192">
        <f t="shared" si="184"/>
        <v>0</v>
      </c>
      <c r="QKR26" s="192">
        <f t="shared" si="184"/>
        <v>0</v>
      </c>
      <c r="QKS26" s="192">
        <f t="shared" si="184"/>
        <v>0</v>
      </c>
      <c r="QKT26" s="192">
        <f t="shared" si="184"/>
        <v>0</v>
      </c>
      <c r="QKU26" s="192">
        <f t="shared" si="184"/>
        <v>0</v>
      </c>
      <c r="QKV26" s="192">
        <f t="shared" si="184"/>
        <v>0</v>
      </c>
      <c r="QKW26" s="192">
        <f t="shared" si="184"/>
        <v>0</v>
      </c>
      <c r="QKX26" s="192">
        <f t="shared" si="184"/>
        <v>0</v>
      </c>
      <c r="QKY26" s="192">
        <f t="shared" si="184"/>
        <v>0</v>
      </c>
      <c r="QKZ26" s="192">
        <f t="shared" si="184"/>
        <v>0</v>
      </c>
      <c r="QLA26" s="192">
        <f t="shared" si="184"/>
        <v>0</v>
      </c>
      <c r="QLB26" s="192">
        <f t="shared" si="184"/>
        <v>0</v>
      </c>
      <c r="QLC26" s="192">
        <f t="shared" si="184"/>
        <v>0</v>
      </c>
      <c r="QLD26" s="192">
        <f t="shared" si="184"/>
        <v>0</v>
      </c>
      <c r="QLE26" s="192">
        <f t="shared" si="184"/>
        <v>0</v>
      </c>
      <c r="QLF26" s="192">
        <f t="shared" si="184"/>
        <v>0</v>
      </c>
      <c r="QLG26" s="192">
        <f t="shared" si="184"/>
        <v>0</v>
      </c>
      <c r="QLH26" s="192">
        <f t="shared" si="184"/>
        <v>0</v>
      </c>
      <c r="QLI26" s="192">
        <f t="shared" si="184"/>
        <v>0</v>
      </c>
      <c r="QLJ26" s="192">
        <f t="shared" si="184"/>
        <v>0</v>
      </c>
      <c r="QLK26" s="192">
        <f t="shared" si="184"/>
        <v>0</v>
      </c>
      <c r="QLL26" s="192">
        <f t="shared" si="184"/>
        <v>0</v>
      </c>
      <c r="QLM26" s="192">
        <f t="shared" si="184"/>
        <v>0</v>
      </c>
      <c r="QLN26" s="192">
        <f t="shared" si="184"/>
        <v>0</v>
      </c>
      <c r="QLO26" s="192">
        <f t="shared" si="184"/>
        <v>0</v>
      </c>
      <c r="QLP26" s="192">
        <f t="shared" si="184"/>
        <v>0</v>
      </c>
      <c r="QLQ26" s="192">
        <f t="shared" si="184"/>
        <v>0</v>
      </c>
      <c r="QLR26" s="192">
        <f t="shared" si="184"/>
        <v>0</v>
      </c>
      <c r="QLS26" s="192">
        <f t="shared" si="184"/>
        <v>0</v>
      </c>
      <c r="QLT26" s="192">
        <f t="shared" si="184"/>
        <v>0</v>
      </c>
      <c r="QLU26" s="192">
        <f t="shared" si="184"/>
        <v>0</v>
      </c>
      <c r="QLV26" s="192">
        <f t="shared" si="184"/>
        <v>0</v>
      </c>
      <c r="QLW26" s="192">
        <f t="shared" si="184"/>
        <v>0</v>
      </c>
      <c r="QLX26" s="192">
        <f t="shared" si="184"/>
        <v>0</v>
      </c>
      <c r="QLY26" s="192">
        <f t="shared" si="184"/>
        <v>0</v>
      </c>
      <c r="QLZ26" s="192">
        <f t="shared" si="184"/>
        <v>0</v>
      </c>
      <c r="QMA26" s="192">
        <f t="shared" si="184"/>
        <v>0</v>
      </c>
      <c r="QMB26" s="192">
        <f t="shared" si="184"/>
        <v>0</v>
      </c>
      <c r="QMC26" s="192">
        <f t="shared" si="184"/>
        <v>0</v>
      </c>
      <c r="QMD26" s="192">
        <f t="shared" si="184"/>
        <v>0</v>
      </c>
      <c r="QME26" s="192">
        <f t="shared" si="184"/>
        <v>0</v>
      </c>
      <c r="QMF26" s="192">
        <f t="shared" si="184"/>
        <v>0</v>
      </c>
      <c r="QMG26" s="192">
        <f t="shared" si="184"/>
        <v>0</v>
      </c>
      <c r="QMH26" s="192">
        <f t="shared" si="184"/>
        <v>0</v>
      </c>
      <c r="QMI26" s="192">
        <f t="shared" si="184"/>
        <v>0</v>
      </c>
      <c r="QMJ26" s="192">
        <f t="shared" si="184"/>
        <v>0</v>
      </c>
      <c r="QMK26" s="192">
        <f t="shared" si="184"/>
        <v>0</v>
      </c>
      <c r="QML26" s="192">
        <f t="shared" si="184"/>
        <v>0</v>
      </c>
      <c r="QMM26" s="192">
        <f t="shared" si="184"/>
        <v>0</v>
      </c>
      <c r="QMN26" s="192">
        <f t="shared" ref="QMN26:QOY26" si="185">SUM(QMN27:QMN31)</f>
        <v>0</v>
      </c>
      <c r="QMO26" s="192">
        <f t="shared" si="185"/>
        <v>0</v>
      </c>
      <c r="QMP26" s="192">
        <f t="shared" si="185"/>
        <v>0</v>
      </c>
      <c r="QMQ26" s="192">
        <f t="shared" si="185"/>
        <v>0</v>
      </c>
      <c r="QMR26" s="192">
        <f t="shared" si="185"/>
        <v>0</v>
      </c>
      <c r="QMS26" s="192">
        <f t="shared" si="185"/>
        <v>0</v>
      </c>
      <c r="QMT26" s="192">
        <f t="shared" si="185"/>
        <v>0</v>
      </c>
      <c r="QMU26" s="192">
        <f t="shared" si="185"/>
        <v>0</v>
      </c>
      <c r="QMV26" s="192">
        <f t="shared" si="185"/>
        <v>0</v>
      </c>
      <c r="QMW26" s="192">
        <f t="shared" si="185"/>
        <v>0</v>
      </c>
      <c r="QMX26" s="192">
        <f t="shared" si="185"/>
        <v>0</v>
      </c>
      <c r="QMY26" s="192">
        <f t="shared" si="185"/>
        <v>0</v>
      </c>
      <c r="QMZ26" s="192">
        <f t="shared" si="185"/>
        <v>0</v>
      </c>
      <c r="QNA26" s="192">
        <f t="shared" si="185"/>
        <v>0</v>
      </c>
      <c r="QNB26" s="192">
        <f t="shared" si="185"/>
        <v>0</v>
      </c>
      <c r="QNC26" s="192">
        <f t="shared" si="185"/>
        <v>0</v>
      </c>
      <c r="QND26" s="192">
        <f t="shared" si="185"/>
        <v>0</v>
      </c>
      <c r="QNE26" s="192">
        <f t="shared" si="185"/>
        <v>0</v>
      </c>
      <c r="QNF26" s="192">
        <f t="shared" si="185"/>
        <v>0</v>
      </c>
      <c r="QNG26" s="192">
        <f t="shared" si="185"/>
        <v>0</v>
      </c>
      <c r="QNH26" s="192">
        <f t="shared" si="185"/>
        <v>0</v>
      </c>
      <c r="QNI26" s="192">
        <f t="shared" si="185"/>
        <v>0</v>
      </c>
      <c r="QNJ26" s="192">
        <f t="shared" si="185"/>
        <v>0</v>
      </c>
      <c r="QNK26" s="192">
        <f t="shared" si="185"/>
        <v>0</v>
      </c>
      <c r="QNL26" s="192">
        <f t="shared" si="185"/>
        <v>0</v>
      </c>
      <c r="QNM26" s="192">
        <f t="shared" si="185"/>
        <v>0</v>
      </c>
      <c r="QNN26" s="192">
        <f t="shared" si="185"/>
        <v>0</v>
      </c>
      <c r="QNO26" s="192">
        <f t="shared" si="185"/>
        <v>0</v>
      </c>
      <c r="QNP26" s="192">
        <f t="shared" si="185"/>
        <v>0</v>
      </c>
      <c r="QNQ26" s="192">
        <f t="shared" si="185"/>
        <v>0</v>
      </c>
      <c r="QNR26" s="192">
        <f t="shared" si="185"/>
        <v>0</v>
      </c>
      <c r="QNS26" s="192">
        <f t="shared" si="185"/>
        <v>0</v>
      </c>
      <c r="QNT26" s="192">
        <f t="shared" si="185"/>
        <v>0</v>
      </c>
      <c r="QNU26" s="192">
        <f t="shared" si="185"/>
        <v>0</v>
      </c>
      <c r="QNV26" s="192">
        <f t="shared" si="185"/>
        <v>0</v>
      </c>
      <c r="QNW26" s="192">
        <f t="shared" si="185"/>
        <v>0</v>
      </c>
      <c r="QNX26" s="192">
        <f t="shared" si="185"/>
        <v>0</v>
      </c>
      <c r="QNY26" s="192">
        <f t="shared" si="185"/>
        <v>0</v>
      </c>
      <c r="QNZ26" s="192">
        <f t="shared" si="185"/>
        <v>0</v>
      </c>
      <c r="QOA26" s="192">
        <f t="shared" si="185"/>
        <v>0</v>
      </c>
      <c r="QOB26" s="192">
        <f t="shared" si="185"/>
        <v>0</v>
      </c>
      <c r="QOC26" s="192">
        <f t="shared" si="185"/>
        <v>0</v>
      </c>
      <c r="QOD26" s="192">
        <f t="shared" si="185"/>
        <v>0</v>
      </c>
      <c r="QOE26" s="192">
        <f t="shared" si="185"/>
        <v>0</v>
      </c>
      <c r="QOF26" s="192">
        <f t="shared" si="185"/>
        <v>0</v>
      </c>
      <c r="QOG26" s="192">
        <f t="shared" si="185"/>
        <v>0</v>
      </c>
      <c r="QOH26" s="192">
        <f t="shared" si="185"/>
        <v>0</v>
      </c>
      <c r="QOI26" s="192">
        <f t="shared" si="185"/>
        <v>0</v>
      </c>
      <c r="QOJ26" s="192">
        <f t="shared" si="185"/>
        <v>0</v>
      </c>
      <c r="QOK26" s="192">
        <f t="shared" si="185"/>
        <v>0</v>
      </c>
      <c r="QOL26" s="192">
        <f t="shared" si="185"/>
        <v>0</v>
      </c>
      <c r="QOM26" s="192">
        <f t="shared" si="185"/>
        <v>0</v>
      </c>
      <c r="QON26" s="192">
        <f t="shared" si="185"/>
        <v>0</v>
      </c>
      <c r="QOO26" s="192">
        <f t="shared" si="185"/>
        <v>0</v>
      </c>
      <c r="QOP26" s="192">
        <f t="shared" si="185"/>
        <v>0</v>
      </c>
      <c r="QOQ26" s="192">
        <f t="shared" si="185"/>
        <v>0</v>
      </c>
      <c r="QOR26" s="192">
        <f t="shared" si="185"/>
        <v>0</v>
      </c>
      <c r="QOS26" s="192">
        <f t="shared" si="185"/>
        <v>0</v>
      </c>
      <c r="QOT26" s="192">
        <f t="shared" si="185"/>
        <v>0</v>
      </c>
      <c r="QOU26" s="192">
        <f t="shared" si="185"/>
        <v>0</v>
      </c>
      <c r="QOV26" s="192">
        <f t="shared" si="185"/>
        <v>0</v>
      </c>
      <c r="QOW26" s="192">
        <f t="shared" si="185"/>
        <v>0</v>
      </c>
      <c r="QOX26" s="192">
        <f t="shared" si="185"/>
        <v>0</v>
      </c>
      <c r="QOY26" s="192">
        <f t="shared" si="185"/>
        <v>0</v>
      </c>
      <c r="QOZ26" s="192">
        <f t="shared" ref="QOZ26:QRK26" si="186">SUM(QOZ27:QOZ31)</f>
        <v>0</v>
      </c>
      <c r="QPA26" s="192">
        <f t="shared" si="186"/>
        <v>0</v>
      </c>
      <c r="QPB26" s="192">
        <f t="shared" si="186"/>
        <v>0</v>
      </c>
      <c r="QPC26" s="192">
        <f t="shared" si="186"/>
        <v>0</v>
      </c>
      <c r="QPD26" s="192">
        <f t="shared" si="186"/>
        <v>0</v>
      </c>
      <c r="QPE26" s="192">
        <f t="shared" si="186"/>
        <v>0</v>
      </c>
      <c r="QPF26" s="192">
        <f t="shared" si="186"/>
        <v>0</v>
      </c>
      <c r="QPG26" s="192">
        <f t="shared" si="186"/>
        <v>0</v>
      </c>
      <c r="QPH26" s="192">
        <f t="shared" si="186"/>
        <v>0</v>
      </c>
      <c r="QPI26" s="192">
        <f t="shared" si="186"/>
        <v>0</v>
      </c>
      <c r="QPJ26" s="192">
        <f t="shared" si="186"/>
        <v>0</v>
      </c>
      <c r="QPK26" s="192">
        <f t="shared" si="186"/>
        <v>0</v>
      </c>
      <c r="QPL26" s="192">
        <f t="shared" si="186"/>
        <v>0</v>
      </c>
      <c r="QPM26" s="192">
        <f t="shared" si="186"/>
        <v>0</v>
      </c>
      <c r="QPN26" s="192">
        <f t="shared" si="186"/>
        <v>0</v>
      </c>
      <c r="QPO26" s="192">
        <f t="shared" si="186"/>
        <v>0</v>
      </c>
      <c r="QPP26" s="192">
        <f t="shared" si="186"/>
        <v>0</v>
      </c>
      <c r="QPQ26" s="192">
        <f t="shared" si="186"/>
        <v>0</v>
      </c>
      <c r="QPR26" s="192">
        <f t="shared" si="186"/>
        <v>0</v>
      </c>
      <c r="QPS26" s="192">
        <f t="shared" si="186"/>
        <v>0</v>
      </c>
      <c r="QPT26" s="192">
        <f t="shared" si="186"/>
        <v>0</v>
      </c>
      <c r="QPU26" s="192">
        <f t="shared" si="186"/>
        <v>0</v>
      </c>
      <c r="QPV26" s="192">
        <f t="shared" si="186"/>
        <v>0</v>
      </c>
      <c r="QPW26" s="192">
        <f t="shared" si="186"/>
        <v>0</v>
      </c>
      <c r="QPX26" s="192">
        <f t="shared" si="186"/>
        <v>0</v>
      </c>
      <c r="QPY26" s="192">
        <f t="shared" si="186"/>
        <v>0</v>
      </c>
      <c r="QPZ26" s="192">
        <f t="shared" si="186"/>
        <v>0</v>
      </c>
      <c r="QQA26" s="192">
        <f t="shared" si="186"/>
        <v>0</v>
      </c>
      <c r="QQB26" s="192">
        <f t="shared" si="186"/>
        <v>0</v>
      </c>
      <c r="QQC26" s="192">
        <f t="shared" si="186"/>
        <v>0</v>
      </c>
      <c r="QQD26" s="192">
        <f t="shared" si="186"/>
        <v>0</v>
      </c>
      <c r="QQE26" s="192">
        <f t="shared" si="186"/>
        <v>0</v>
      </c>
      <c r="QQF26" s="192">
        <f t="shared" si="186"/>
        <v>0</v>
      </c>
      <c r="QQG26" s="192">
        <f t="shared" si="186"/>
        <v>0</v>
      </c>
      <c r="QQH26" s="192">
        <f t="shared" si="186"/>
        <v>0</v>
      </c>
      <c r="QQI26" s="192">
        <f t="shared" si="186"/>
        <v>0</v>
      </c>
      <c r="QQJ26" s="192">
        <f t="shared" si="186"/>
        <v>0</v>
      </c>
      <c r="QQK26" s="192">
        <f t="shared" si="186"/>
        <v>0</v>
      </c>
      <c r="QQL26" s="192">
        <f t="shared" si="186"/>
        <v>0</v>
      </c>
      <c r="QQM26" s="192">
        <f t="shared" si="186"/>
        <v>0</v>
      </c>
      <c r="QQN26" s="192">
        <f t="shared" si="186"/>
        <v>0</v>
      </c>
      <c r="QQO26" s="192">
        <f t="shared" si="186"/>
        <v>0</v>
      </c>
      <c r="QQP26" s="192">
        <f t="shared" si="186"/>
        <v>0</v>
      </c>
      <c r="QQQ26" s="192">
        <f t="shared" si="186"/>
        <v>0</v>
      </c>
      <c r="QQR26" s="192">
        <f t="shared" si="186"/>
        <v>0</v>
      </c>
      <c r="QQS26" s="192">
        <f t="shared" si="186"/>
        <v>0</v>
      </c>
      <c r="QQT26" s="192">
        <f t="shared" si="186"/>
        <v>0</v>
      </c>
      <c r="QQU26" s="192">
        <f t="shared" si="186"/>
        <v>0</v>
      </c>
      <c r="QQV26" s="192">
        <f t="shared" si="186"/>
        <v>0</v>
      </c>
      <c r="QQW26" s="192">
        <f t="shared" si="186"/>
        <v>0</v>
      </c>
      <c r="QQX26" s="192">
        <f t="shared" si="186"/>
        <v>0</v>
      </c>
      <c r="QQY26" s="192">
        <f t="shared" si="186"/>
        <v>0</v>
      </c>
      <c r="QQZ26" s="192">
        <f t="shared" si="186"/>
        <v>0</v>
      </c>
      <c r="QRA26" s="192">
        <f t="shared" si="186"/>
        <v>0</v>
      </c>
      <c r="QRB26" s="192">
        <f t="shared" si="186"/>
        <v>0</v>
      </c>
      <c r="QRC26" s="192">
        <f t="shared" si="186"/>
        <v>0</v>
      </c>
      <c r="QRD26" s="192">
        <f t="shared" si="186"/>
        <v>0</v>
      </c>
      <c r="QRE26" s="192">
        <f t="shared" si="186"/>
        <v>0</v>
      </c>
      <c r="QRF26" s="192">
        <f t="shared" si="186"/>
        <v>0</v>
      </c>
      <c r="QRG26" s="192">
        <f t="shared" si="186"/>
        <v>0</v>
      </c>
      <c r="QRH26" s="192">
        <f t="shared" si="186"/>
        <v>0</v>
      </c>
      <c r="QRI26" s="192">
        <f t="shared" si="186"/>
        <v>0</v>
      </c>
      <c r="QRJ26" s="192">
        <f t="shared" si="186"/>
        <v>0</v>
      </c>
      <c r="QRK26" s="192">
        <f t="shared" si="186"/>
        <v>0</v>
      </c>
      <c r="QRL26" s="192">
        <f t="shared" ref="QRL26:QTW26" si="187">SUM(QRL27:QRL31)</f>
        <v>0</v>
      </c>
      <c r="QRM26" s="192">
        <f t="shared" si="187"/>
        <v>0</v>
      </c>
      <c r="QRN26" s="192">
        <f t="shared" si="187"/>
        <v>0</v>
      </c>
      <c r="QRO26" s="192">
        <f t="shared" si="187"/>
        <v>0</v>
      </c>
      <c r="QRP26" s="192">
        <f t="shared" si="187"/>
        <v>0</v>
      </c>
      <c r="QRQ26" s="192">
        <f t="shared" si="187"/>
        <v>0</v>
      </c>
      <c r="QRR26" s="192">
        <f t="shared" si="187"/>
        <v>0</v>
      </c>
      <c r="QRS26" s="192">
        <f t="shared" si="187"/>
        <v>0</v>
      </c>
      <c r="QRT26" s="192">
        <f t="shared" si="187"/>
        <v>0</v>
      </c>
      <c r="QRU26" s="192">
        <f t="shared" si="187"/>
        <v>0</v>
      </c>
      <c r="QRV26" s="192">
        <f t="shared" si="187"/>
        <v>0</v>
      </c>
      <c r="QRW26" s="192">
        <f t="shared" si="187"/>
        <v>0</v>
      </c>
      <c r="QRX26" s="192">
        <f t="shared" si="187"/>
        <v>0</v>
      </c>
      <c r="QRY26" s="192">
        <f t="shared" si="187"/>
        <v>0</v>
      </c>
      <c r="QRZ26" s="192">
        <f t="shared" si="187"/>
        <v>0</v>
      </c>
      <c r="QSA26" s="192">
        <f t="shared" si="187"/>
        <v>0</v>
      </c>
      <c r="QSB26" s="192">
        <f t="shared" si="187"/>
        <v>0</v>
      </c>
      <c r="QSC26" s="192">
        <f t="shared" si="187"/>
        <v>0</v>
      </c>
      <c r="QSD26" s="192">
        <f t="shared" si="187"/>
        <v>0</v>
      </c>
      <c r="QSE26" s="192">
        <f t="shared" si="187"/>
        <v>0</v>
      </c>
      <c r="QSF26" s="192">
        <f t="shared" si="187"/>
        <v>0</v>
      </c>
      <c r="QSG26" s="192">
        <f t="shared" si="187"/>
        <v>0</v>
      </c>
      <c r="QSH26" s="192">
        <f t="shared" si="187"/>
        <v>0</v>
      </c>
      <c r="QSI26" s="192">
        <f t="shared" si="187"/>
        <v>0</v>
      </c>
      <c r="QSJ26" s="192">
        <f t="shared" si="187"/>
        <v>0</v>
      </c>
      <c r="QSK26" s="192">
        <f t="shared" si="187"/>
        <v>0</v>
      </c>
      <c r="QSL26" s="192">
        <f t="shared" si="187"/>
        <v>0</v>
      </c>
      <c r="QSM26" s="192">
        <f t="shared" si="187"/>
        <v>0</v>
      </c>
      <c r="QSN26" s="192">
        <f t="shared" si="187"/>
        <v>0</v>
      </c>
      <c r="QSO26" s="192">
        <f t="shared" si="187"/>
        <v>0</v>
      </c>
      <c r="QSP26" s="192">
        <f t="shared" si="187"/>
        <v>0</v>
      </c>
      <c r="QSQ26" s="192">
        <f t="shared" si="187"/>
        <v>0</v>
      </c>
      <c r="QSR26" s="192">
        <f t="shared" si="187"/>
        <v>0</v>
      </c>
      <c r="QSS26" s="192">
        <f t="shared" si="187"/>
        <v>0</v>
      </c>
      <c r="QST26" s="192">
        <f t="shared" si="187"/>
        <v>0</v>
      </c>
      <c r="QSU26" s="192">
        <f t="shared" si="187"/>
        <v>0</v>
      </c>
      <c r="QSV26" s="192">
        <f t="shared" si="187"/>
        <v>0</v>
      </c>
      <c r="QSW26" s="192">
        <f t="shared" si="187"/>
        <v>0</v>
      </c>
      <c r="QSX26" s="192">
        <f t="shared" si="187"/>
        <v>0</v>
      </c>
      <c r="QSY26" s="192">
        <f t="shared" si="187"/>
        <v>0</v>
      </c>
      <c r="QSZ26" s="192">
        <f t="shared" si="187"/>
        <v>0</v>
      </c>
      <c r="QTA26" s="192">
        <f t="shared" si="187"/>
        <v>0</v>
      </c>
      <c r="QTB26" s="192">
        <f t="shared" si="187"/>
        <v>0</v>
      </c>
      <c r="QTC26" s="192">
        <f t="shared" si="187"/>
        <v>0</v>
      </c>
      <c r="QTD26" s="192">
        <f t="shared" si="187"/>
        <v>0</v>
      </c>
      <c r="QTE26" s="192">
        <f t="shared" si="187"/>
        <v>0</v>
      </c>
      <c r="QTF26" s="192">
        <f t="shared" si="187"/>
        <v>0</v>
      </c>
      <c r="QTG26" s="192">
        <f t="shared" si="187"/>
        <v>0</v>
      </c>
      <c r="QTH26" s="192">
        <f t="shared" si="187"/>
        <v>0</v>
      </c>
      <c r="QTI26" s="192">
        <f t="shared" si="187"/>
        <v>0</v>
      </c>
      <c r="QTJ26" s="192">
        <f t="shared" si="187"/>
        <v>0</v>
      </c>
      <c r="QTK26" s="192">
        <f t="shared" si="187"/>
        <v>0</v>
      </c>
      <c r="QTL26" s="192">
        <f t="shared" si="187"/>
        <v>0</v>
      </c>
      <c r="QTM26" s="192">
        <f t="shared" si="187"/>
        <v>0</v>
      </c>
      <c r="QTN26" s="192">
        <f t="shared" si="187"/>
        <v>0</v>
      </c>
      <c r="QTO26" s="192">
        <f t="shared" si="187"/>
        <v>0</v>
      </c>
      <c r="QTP26" s="192">
        <f t="shared" si="187"/>
        <v>0</v>
      </c>
      <c r="QTQ26" s="192">
        <f t="shared" si="187"/>
        <v>0</v>
      </c>
      <c r="QTR26" s="192">
        <f t="shared" si="187"/>
        <v>0</v>
      </c>
      <c r="QTS26" s="192">
        <f t="shared" si="187"/>
        <v>0</v>
      </c>
      <c r="QTT26" s="192">
        <f t="shared" si="187"/>
        <v>0</v>
      </c>
      <c r="QTU26" s="192">
        <f t="shared" si="187"/>
        <v>0</v>
      </c>
      <c r="QTV26" s="192">
        <f t="shared" si="187"/>
        <v>0</v>
      </c>
      <c r="QTW26" s="192">
        <f t="shared" si="187"/>
        <v>0</v>
      </c>
      <c r="QTX26" s="192">
        <f t="shared" ref="QTX26:QWI26" si="188">SUM(QTX27:QTX31)</f>
        <v>0</v>
      </c>
      <c r="QTY26" s="192">
        <f t="shared" si="188"/>
        <v>0</v>
      </c>
      <c r="QTZ26" s="192">
        <f t="shared" si="188"/>
        <v>0</v>
      </c>
      <c r="QUA26" s="192">
        <f t="shared" si="188"/>
        <v>0</v>
      </c>
      <c r="QUB26" s="192">
        <f t="shared" si="188"/>
        <v>0</v>
      </c>
      <c r="QUC26" s="192">
        <f t="shared" si="188"/>
        <v>0</v>
      </c>
      <c r="QUD26" s="192">
        <f t="shared" si="188"/>
        <v>0</v>
      </c>
      <c r="QUE26" s="192">
        <f t="shared" si="188"/>
        <v>0</v>
      </c>
      <c r="QUF26" s="192">
        <f t="shared" si="188"/>
        <v>0</v>
      </c>
      <c r="QUG26" s="192">
        <f t="shared" si="188"/>
        <v>0</v>
      </c>
      <c r="QUH26" s="192">
        <f t="shared" si="188"/>
        <v>0</v>
      </c>
      <c r="QUI26" s="192">
        <f t="shared" si="188"/>
        <v>0</v>
      </c>
      <c r="QUJ26" s="192">
        <f t="shared" si="188"/>
        <v>0</v>
      </c>
      <c r="QUK26" s="192">
        <f t="shared" si="188"/>
        <v>0</v>
      </c>
      <c r="QUL26" s="192">
        <f t="shared" si="188"/>
        <v>0</v>
      </c>
      <c r="QUM26" s="192">
        <f t="shared" si="188"/>
        <v>0</v>
      </c>
      <c r="QUN26" s="192">
        <f t="shared" si="188"/>
        <v>0</v>
      </c>
      <c r="QUO26" s="192">
        <f t="shared" si="188"/>
        <v>0</v>
      </c>
      <c r="QUP26" s="192">
        <f t="shared" si="188"/>
        <v>0</v>
      </c>
      <c r="QUQ26" s="192">
        <f t="shared" si="188"/>
        <v>0</v>
      </c>
      <c r="QUR26" s="192">
        <f t="shared" si="188"/>
        <v>0</v>
      </c>
      <c r="QUS26" s="192">
        <f t="shared" si="188"/>
        <v>0</v>
      </c>
      <c r="QUT26" s="192">
        <f t="shared" si="188"/>
        <v>0</v>
      </c>
      <c r="QUU26" s="192">
        <f t="shared" si="188"/>
        <v>0</v>
      </c>
      <c r="QUV26" s="192">
        <f t="shared" si="188"/>
        <v>0</v>
      </c>
      <c r="QUW26" s="192">
        <f t="shared" si="188"/>
        <v>0</v>
      </c>
      <c r="QUX26" s="192">
        <f t="shared" si="188"/>
        <v>0</v>
      </c>
      <c r="QUY26" s="192">
        <f t="shared" si="188"/>
        <v>0</v>
      </c>
      <c r="QUZ26" s="192">
        <f t="shared" si="188"/>
        <v>0</v>
      </c>
      <c r="QVA26" s="192">
        <f t="shared" si="188"/>
        <v>0</v>
      </c>
      <c r="QVB26" s="192">
        <f t="shared" si="188"/>
        <v>0</v>
      </c>
      <c r="QVC26" s="192">
        <f t="shared" si="188"/>
        <v>0</v>
      </c>
      <c r="QVD26" s="192">
        <f t="shared" si="188"/>
        <v>0</v>
      </c>
      <c r="QVE26" s="192">
        <f t="shared" si="188"/>
        <v>0</v>
      </c>
      <c r="QVF26" s="192">
        <f t="shared" si="188"/>
        <v>0</v>
      </c>
      <c r="QVG26" s="192">
        <f t="shared" si="188"/>
        <v>0</v>
      </c>
      <c r="QVH26" s="192">
        <f t="shared" si="188"/>
        <v>0</v>
      </c>
      <c r="QVI26" s="192">
        <f t="shared" si="188"/>
        <v>0</v>
      </c>
      <c r="QVJ26" s="192">
        <f t="shared" si="188"/>
        <v>0</v>
      </c>
      <c r="QVK26" s="192">
        <f t="shared" si="188"/>
        <v>0</v>
      </c>
      <c r="QVL26" s="192">
        <f t="shared" si="188"/>
        <v>0</v>
      </c>
      <c r="QVM26" s="192">
        <f t="shared" si="188"/>
        <v>0</v>
      </c>
      <c r="QVN26" s="192">
        <f t="shared" si="188"/>
        <v>0</v>
      </c>
      <c r="QVO26" s="192">
        <f t="shared" si="188"/>
        <v>0</v>
      </c>
      <c r="QVP26" s="192">
        <f t="shared" si="188"/>
        <v>0</v>
      </c>
      <c r="QVQ26" s="192">
        <f t="shared" si="188"/>
        <v>0</v>
      </c>
      <c r="QVR26" s="192">
        <f t="shared" si="188"/>
        <v>0</v>
      </c>
      <c r="QVS26" s="192">
        <f t="shared" si="188"/>
        <v>0</v>
      </c>
      <c r="QVT26" s="192">
        <f t="shared" si="188"/>
        <v>0</v>
      </c>
      <c r="QVU26" s="192">
        <f t="shared" si="188"/>
        <v>0</v>
      </c>
      <c r="QVV26" s="192">
        <f t="shared" si="188"/>
        <v>0</v>
      </c>
      <c r="QVW26" s="192">
        <f t="shared" si="188"/>
        <v>0</v>
      </c>
      <c r="QVX26" s="192">
        <f t="shared" si="188"/>
        <v>0</v>
      </c>
      <c r="QVY26" s="192">
        <f t="shared" si="188"/>
        <v>0</v>
      </c>
      <c r="QVZ26" s="192">
        <f t="shared" si="188"/>
        <v>0</v>
      </c>
      <c r="QWA26" s="192">
        <f t="shared" si="188"/>
        <v>0</v>
      </c>
      <c r="QWB26" s="192">
        <f t="shared" si="188"/>
        <v>0</v>
      </c>
      <c r="QWC26" s="192">
        <f t="shared" si="188"/>
        <v>0</v>
      </c>
      <c r="QWD26" s="192">
        <f t="shared" si="188"/>
        <v>0</v>
      </c>
      <c r="QWE26" s="192">
        <f t="shared" si="188"/>
        <v>0</v>
      </c>
      <c r="QWF26" s="192">
        <f t="shared" si="188"/>
        <v>0</v>
      </c>
      <c r="QWG26" s="192">
        <f t="shared" si="188"/>
        <v>0</v>
      </c>
      <c r="QWH26" s="192">
        <f t="shared" si="188"/>
        <v>0</v>
      </c>
      <c r="QWI26" s="192">
        <f t="shared" si="188"/>
        <v>0</v>
      </c>
      <c r="QWJ26" s="192">
        <f t="shared" ref="QWJ26:QYU26" si="189">SUM(QWJ27:QWJ31)</f>
        <v>0</v>
      </c>
      <c r="QWK26" s="192">
        <f t="shared" si="189"/>
        <v>0</v>
      </c>
      <c r="QWL26" s="192">
        <f t="shared" si="189"/>
        <v>0</v>
      </c>
      <c r="QWM26" s="192">
        <f t="shared" si="189"/>
        <v>0</v>
      </c>
      <c r="QWN26" s="192">
        <f t="shared" si="189"/>
        <v>0</v>
      </c>
      <c r="QWO26" s="192">
        <f t="shared" si="189"/>
        <v>0</v>
      </c>
      <c r="QWP26" s="192">
        <f t="shared" si="189"/>
        <v>0</v>
      </c>
      <c r="QWQ26" s="192">
        <f t="shared" si="189"/>
        <v>0</v>
      </c>
      <c r="QWR26" s="192">
        <f t="shared" si="189"/>
        <v>0</v>
      </c>
      <c r="QWS26" s="192">
        <f t="shared" si="189"/>
        <v>0</v>
      </c>
      <c r="QWT26" s="192">
        <f t="shared" si="189"/>
        <v>0</v>
      </c>
      <c r="QWU26" s="192">
        <f t="shared" si="189"/>
        <v>0</v>
      </c>
      <c r="QWV26" s="192">
        <f t="shared" si="189"/>
        <v>0</v>
      </c>
      <c r="QWW26" s="192">
        <f t="shared" si="189"/>
        <v>0</v>
      </c>
      <c r="QWX26" s="192">
        <f t="shared" si="189"/>
        <v>0</v>
      </c>
      <c r="QWY26" s="192">
        <f t="shared" si="189"/>
        <v>0</v>
      </c>
      <c r="QWZ26" s="192">
        <f t="shared" si="189"/>
        <v>0</v>
      </c>
      <c r="QXA26" s="192">
        <f t="shared" si="189"/>
        <v>0</v>
      </c>
      <c r="QXB26" s="192">
        <f t="shared" si="189"/>
        <v>0</v>
      </c>
      <c r="QXC26" s="192">
        <f t="shared" si="189"/>
        <v>0</v>
      </c>
      <c r="QXD26" s="192">
        <f t="shared" si="189"/>
        <v>0</v>
      </c>
      <c r="QXE26" s="192">
        <f t="shared" si="189"/>
        <v>0</v>
      </c>
      <c r="QXF26" s="192">
        <f t="shared" si="189"/>
        <v>0</v>
      </c>
      <c r="QXG26" s="192">
        <f t="shared" si="189"/>
        <v>0</v>
      </c>
      <c r="QXH26" s="192">
        <f t="shared" si="189"/>
        <v>0</v>
      </c>
      <c r="QXI26" s="192">
        <f t="shared" si="189"/>
        <v>0</v>
      </c>
      <c r="QXJ26" s="192">
        <f t="shared" si="189"/>
        <v>0</v>
      </c>
      <c r="QXK26" s="192">
        <f t="shared" si="189"/>
        <v>0</v>
      </c>
      <c r="QXL26" s="192">
        <f t="shared" si="189"/>
        <v>0</v>
      </c>
      <c r="QXM26" s="192">
        <f t="shared" si="189"/>
        <v>0</v>
      </c>
      <c r="QXN26" s="192">
        <f t="shared" si="189"/>
        <v>0</v>
      </c>
      <c r="QXO26" s="192">
        <f t="shared" si="189"/>
        <v>0</v>
      </c>
      <c r="QXP26" s="192">
        <f t="shared" si="189"/>
        <v>0</v>
      </c>
      <c r="QXQ26" s="192">
        <f t="shared" si="189"/>
        <v>0</v>
      </c>
      <c r="QXR26" s="192">
        <f t="shared" si="189"/>
        <v>0</v>
      </c>
      <c r="QXS26" s="192">
        <f t="shared" si="189"/>
        <v>0</v>
      </c>
      <c r="QXT26" s="192">
        <f t="shared" si="189"/>
        <v>0</v>
      </c>
      <c r="QXU26" s="192">
        <f t="shared" si="189"/>
        <v>0</v>
      </c>
      <c r="QXV26" s="192">
        <f t="shared" si="189"/>
        <v>0</v>
      </c>
      <c r="QXW26" s="192">
        <f t="shared" si="189"/>
        <v>0</v>
      </c>
      <c r="QXX26" s="192">
        <f t="shared" si="189"/>
        <v>0</v>
      </c>
      <c r="QXY26" s="192">
        <f t="shared" si="189"/>
        <v>0</v>
      </c>
      <c r="QXZ26" s="192">
        <f t="shared" si="189"/>
        <v>0</v>
      </c>
      <c r="QYA26" s="192">
        <f t="shared" si="189"/>
        <v>0</v>
      </c>
      <c r="QYB26" s="192">
        <f t="shared" si="189"/>
        <v>0</v>
      </c>
      <c r="QYC26" s="192">
        <f t="shared" si="189"/>
        <v>0</v>
      </c>
      <c r="QYD26" s="192">
        <f t="shared" si="189"/>
        <v>0</v>
      </c>
      <c r="QYE26" s="192">
        <f t="shared" si="189"/>
        <v>0</v>
      </c>
      <c r="QYF26" s="192">
        <f t="shared" si="189"/>
        <v>0</v>
      </c>
      <c r="QYG26" s="192">
        <f t="shared" si="189"/>
        <v>0</v>
      </c>
      <c r="QYH26" s="192">
        <f t="shared" si="189"/>
        <v>0</v>
      </c>
      <c r="QYI26" s="192">
        <f t="shared" si="189"/>
        <v>0</v>
      </c>
      <c r="QYJ26" s="192">
        <f t="shared" si="189"/>
        <v>0</v>
      </c>
      <c r="QYK26" s="192">
        <f t="shared" si="189"/>
        <v>0</v>
      </c>
      <c r="QYL26" s="192">
        <f t="shared" si="189"/>
        <v>0</v>
      </c>
      <c r="QYM26" s="192">
        <f t="shared" si="189"/>
        <v>0</v>
      </c>
      <c r="QYN26" s="192">
        <f t="shared" si="189"/>
        <v>0</v>
      </c>
      <c r="QYO26" s="192">
        <f t="shared" si="189"/>
        <v>0</v>
      </c>
      <c r="QYP26" s="192">
        <f t="shared" si="189"/>
        <v>0</v>
      </c>
      <c r="QYQ26" s="192">
        <f t="shared" si="189"/>
        <v>0</v>
      </c>
      <c r="QYR26" s="192">
        <f t="shared" si="189"/>
        <v>0</v>
      </c>
      <c r="QYS26" s="192">
        <f t="shared" si="189"/>
        <v>0</v>
      </c>
      <c r="QYT26" s="192">
        <f t="shared" si="189"/>
        <v>0</v>
      </c>
      <c r="QYU26" s="192">
        <f t="shared" si="189"/>
        <v>0</v>
      </c>
      <c r="QYV26" s="192">
        <f t="shared" ref="QYV26:RBG26" si="190">SUM(QYV27:QYV31)</f>
        <v>0</v>
      </c>
      <c r="QYW26" s="192">
        <f t="shared" si="190"/>
        <v>0</v>
      </c>
      <c r="QYX26" s="192">
        <f t="shared" si="190"/>
        <v>0</v>
      </c>
      <c r="QYY26" s="192">
        <f t="shared" si="190"/>
        <v>0</v>
      </c>
      <c r="QYZ26" s="192">
        <f t="shared" si="190"/>
        <v>0</v>
      </c>
      <c r="QZA26" s="192">
        <f t="shared" si="190"/>
        <v>0</v>
      </c>
      <c r="QZB26" s="192">
        <f t="shared" si="190"/>
        <v>0</v>
      </c>
      <c r="QZC26" s="192">
        <f t="shared" si="190"/>
        <v>0</v>
      </c>
      <c r="QZD26" s="192">
        <f t="shared" si="190"/>
        <v>0</v>
      </c>
      <c r="QZE26" s="192">
        <f t="shared" si="190"/>
        <v>0</v>
      </c>
      <c r="QZF26" s="192">
        <f t="shared" si="190"/>
        <v>0</v>
      </c>
      <c r="QZG26" s="192">
        <f t="shared" si="190"/>
        <v>0</v>
      </c>
      <c r="QZH26" s="192">
        <f t="shared" si="190"/>
        <v>0</v>
      </c>
      <c r="QZI26" s="192">
        <f t="shared" si="190"/>
        <v>0</v>
      </c>
      <c r="QZJ26" s="192">
        <f t="shared" si="190"/>
        <v>0</v>
      </c>
      <c r="QZK26" s="192">
        <f t="shared" si="190"/>
        <v>0</v>
      </c>
      <c r="QZL26" s="192">
        <f t="shared" si="190"/>
        <v>0</v>
      </c>
      <c r="QZM26" s="192">
        <f t="shared" si="190"/>
        <v>0</v>
      </c>
      <c r="QZN26" s="192">
        <f t="shared" si="190"/>
        <v>0</v>
      </c>
      <c r="QZO26" s="192">
        <f t="shared" si="190"/>
        <v>0</v>
      </c>
      <c r="QZP26" s="192">
        <f t="shared" si="190"/>
        <v>0</v>
      </c>
      <c r="QZQ26" s="192">
        <f t="shared" si="190"/>
        <v>0</v>
      </c>
      <c r="QZR26" s="192">
        <f t="shared" si="190"/>
        <v>0</v>
      </c>
      <c r="QZS26" s="192">
        <f t="shared" si="190"/>
        <v>0</v>
      </c>
      <c r="QZT26" s="192">
        <f t="shared" si="190"/>
        <v>0</v>
      </c>
      <c r="QZU26" s="192">
        <f t="shared" si="190"/>
        <v>0</v>
      </c>
      <c r="QZV26" s="192">
        <f t="shared" si="190"/>
        <v>0</v>
      </c>
      <c r="QZW26" s="192">
        <f t="shared" si="190"/>
        <v>0</v>
      </c>
      <c r="QZX26" s="192">
        <f t="shared" si="190"/>
        <v>0</v>
      </c>
      <c r="QZY26" s="192">
        <f t="shared" si="190"/>
        <v>0</v>
      </c>
      <c r="QZZ26" s="192">
        <f t="shared" si="190"/>
        <v>0</v>
      </c>
      <c r="RAA26" s="192">
        <f t="shared" si="190"/>
        <v>0</v>
      </c>
      <c r="RAB26" s="192">
        <f t="shared" si="190"/>
        <v>0</v>
      </c>
      <c r="RAC26" s="192">
        <f t="shared" si="190"/>
        <v>0</v>
      </c>
      <c r="RAD26" s="192">
        <f t="shared" si="190"/>
        <v>0</v>
      </c>
      <c r="RAE26" s="192">
        <f t="shared" si="190"/>
        <v>0</v>
      </c>
      <c r="RAF26" s="192">
        <f t="shared" si="190"/>
        <v>0</v>
      </c>
      <c r="RAG26" s="192">
        <f t="shared" si="190"/>
        <v>0</v>
      </c>
      <c r="RAH26" s="192">
        <f t="shared" si="190"/>
        <v>0</v>
      </c>
      <c r="RAI26" s="192">
        <f t="shared" si="190"/>
        <v>0</v>
      </c>
      <c r="RAJ26" s="192">
        <f t="shared" si="190"/>
        <v>0</v>
      </c>
      <c r="RAK26" s="192">
        <f t="shared" si="190"/>
        <v>0</v>
      </c>
      <c r="RAL26" s="192">
        <f t="shared" si="190"/>
        <v>0</v>
      </c>
      <c r="RAM26" s="192">
        <f t="shared" si="190"/>
        <v>0</v>
      </c>
      <c r="RAN26" s="192">
        <f t="shared" si="190"/>
        <v>0</v>
      </c>
      <c r="RAO26" s="192">
        <f t="shared" si="190"/>
        <v>0</v>
      </c>
      <c r="RAP26" s="192">
        <f t="shared" si="190"/>
        <v>0</v>
      </c>
      <c r="RAQ26" s="192">
        <f t="shared" si="190"/>
        <v>0</v>
      </c>
      <c r="RAR26" s="192">
        <f t="shared" si="190"/>
        <v>0</v>
      </c>
      <c r="RAS26" s="192">
        <f t="shared" si="190"/>
        <v>0</v>
      </c>
      <c r="RAT26" s="192">
        <f t="shared" si="190"/>
        <v>0</v>
      </c>
      <c r="RAU26" s="192">
        <f t="shared" si="190"/>
        <v>0</v>
      </c>
      <c r="RAV26" s="192">
        <f t="shared" si="190"/>
        <v>0</v>
      </c>
      <c r="RAW26" s="192">
        <f t="shared" si="190"/>
        <v>0</v>
      </c>
      <c r="RAX26" s="192">
        <f t="shared" si="190"/>
        <v>0</v>
      </c>
      <c r="RAY26" s="192">
        <f t="shared" si="190"/>
        <v>0</v>
      </c>
      <c r="RAZ26" s="192">
        <f t="shared" si="190"/>
        <v>0</v>
      </c>
      <c r="RBA26" s="192">
        <f t="shared" si="190"/>
        <v>0</v>
      </c>
      <c r="RBB26" s="192">
        <f t="shared" si="190"/>
        <v>0</v>
      </c>
      <c r="RBC26" s="192">
        <f t="shared" si="190"/>
        <v>0</v>
      </c>
      <c r="RBD26" s="192">
        <f t="shared" si="190"/>
        <v>0</v>
      </c>
      <c r="RBE26" s="192">
        <f t="shared" si="190"/>
        <v>0</v>
      </c>
      <c r="RBF26" s="192">
        <f t="shared" si="190"/>
        <v>0</v>
      </c>
      <c r="RBG26" s="192">
        <f t="shared" si="190"/>
        <v>0</v>
      </c>
      <c r="RBH26" s="192">
        <f t="shared" ref="RBH26:RDS26" si="191">SUM(RBH27:RBH31)</f>
        <v>0</v>
      </c>
      <c r="RBI26" s="192">
        <f t="shared" si="191"/>
        <v>0</v>
      </c>
      <c r="RBJ26" s="192">
        <f t="shared" si="191"/>
        <v>0</v>
      </c>
      <c r="RBK26" s="192">
        <f t="shared" si="191"/>
        <v>0</v>
      </c>
      <c r="RBL26" s="192">
        <f t="shared" si="191"/>
        <v>0</v>
      </c>
      <c r="RBM26" s="192">
        <f t="shared" si="191"/>
        <v>0</v>
      </c>
      <c r="RBN26" s="192">
        <f t="shared" si="191"/>
        <v>0</v>
      </c>
      <c r="RBO26" s="192">
        <f t="shared" si="191"/>
        <v>0</v>
      </c>
      <c r="RBP26" s="192">
        <f t="shared" si="191"/>
        <v>0</v>
      </c>
      <c r="RBQ26" s="192">
        <f t="shared" si="191"/>
        <v>0</v>
      </c>
      <c r="RBR26" s="192">
        <f t="shared" si="191"/>
        <v>0</v>
      </c>
      <c r="RBS26" s="192">
        <f t="shared" si="191"/>
        <v>0</v>
      </c>
      <c r="RBT26" s="192">
        <f t="shared" si="191"/>
        <v>0</v>
      </c>
      <c r="RBU26" s="192">
        <f t="shared" si="191"/>
        <v>0</v>
      </c>
      <c r="RBV26" s="192">
        <f t="shared" si="191"/>
        <v>0</v>
      </c>
      <c r="RBW26" s="192">
        <f t="shared" si="191"/>
        <v>0</v>
      </c>
      <c r="RBX26" s="192">
        <f t="shared" si="191"/>
        <v>0</v>
      </c>
      <c r="RBY26" s="192">
        <f t="shared" si="191"/>
        <v>0</v>
      </c>
      <c r="RBZ26" s="192">
        <f t="shared" si="191"/>
        <v>0</v>
      </c>
      <c r="RCA26" s="192">
        <f t="shared" si="191"/>
        <v>0</v>
      </c>
      <c r="RCB26" s="192">
        <f t="shared" si="191"/>
        <v>0</v>
      </c>
      <c r="RCC26" s="192">
        <f t="shared" si="191"/>
        <v>0</v>
      </c>
      <c r="RCD26" s="192">
        <f t="shared" si="191"/>
        <v>0</v>
      </c>
      <c r="RCE26" s="192">
        <f t="shared" si="191"/>
        <v>0</v>
      </c>
      <c r="RCF26" s="192">
        <f t="shared" si="191"/>
        <v>0</v>
      </c>
      <c r="RCG26" s="192">
        <f t="shared" si="191"/>
        <v>0</v>
      </c>
      <c r="RCH26" s="192">
        <f t="shared" si="191"/>
        <v>0</v>
      </c>
      <c r="RCI26" s="192">
        <f t="shared" si="191"/>
        <v>0</v>
      </c>
      <c r="RCJ26" s="192">
        <f t="shared" si="191"/>
        <v>0</v>
      </c>
      <c r="RCK26" s="192">
        <f t="shared" si="191"/>
        <v>0</v>
      </c>
      <c r="RCL26" s="192">
        <f t="shared" si="191"/>
        <v>0</v>
      </c>
      <c r="RCM26" s="192">
        <f t="shared" si="191"/>
        <v>0</v>
      </c>
      <c r="RCN26" s="192">
        <f t="shared" si="191"/>
        <v>0</v>
      </c>
      <c r="RCO26" s="192">
        <f t="shared" si="191"/>
        <v>0</v>
      </c>
      <c r="RCP26" s="192">
        <f t="shared" si="191"/>
        <v>0</v>
      </c>
      <c r="RCQ26" s="192">
        <f t="shared" si="191"/>
        <v>0</v>
      </c>
      <c r="RCR26" s="192">
        <f t="shared" si="191"/>
        <v>0</v>
      </c>
      <c r="RCS26" s="192">
        <f t="shared" si="191"/>
        <v>0</v>
      </c>
      <c r="RCT26" s="192">
        <f t="shared" si="191"/>
        <v>0</v>
      </c>
      <c r="RCU26" s="192">
        <f t="shared" si="191"/>
        <v>0</v>
      </c>
      <c r="RCV26" s="192">
        <f t="shared" si="191"/>
        <v>0</v>
      </c>
      <c r="RCW26" s="192">
        <f t="shared" si="191"/>
        <v>0</v>
      </c>
      <c r="RCX26" s="192">
        <f t="shared" si="191"/>
        <v>0</v>
      </c>
      <c r="RCY26" s="192">
        <f t="shared" si="191"/>
        <v>0</v>
      </c>
      <c r="RCZ26" s="192">
        <f t="shared" si="191"/>
        <v>0</v>
      </c>
      <c r="RDA26" s="192">
        <f t="shared" si="191"/>
        <v>0</v>
      </c>
      <c r="RDB26" s="192">
        <f t="shared" si="191"/>
        <v>0</v>
      </c>
      <c r="RDC26" s="192">
        <f t="shared" si="191"/>
        <v>0</v>
      </c>
      <c r="RDD26" s="192">
        <f t="shared" si="191"/>
        <v>0</v>
      </c>
      <c r="RDE26" s="192">
        <f t="shared" si="191"/>
        <v>0</v>
      </c>
      <c r="RDF26" s="192">
        <f t="shared" si="191"/>
        <v>0</v>
      </c>
      <c r="RDG26" s="192">
        <f t="shared" si="191"/>
        <v>0</v>
      </c>
      <c r="RDH26" s="192">
        <f t="shared" si="191"/>
        <v>0</v>
      </c>
      <c r="RDI26" s="192">
        <f t="shared" si="191"/>
        <v>0</v>
      </c>
      <c r="RDJ26" s="192">
        <f t="shared" si="191"/>
        <v>0</v>
      </c>
      <c r="RDK26" s="192">
        <f t="shared" si="191"/>
        <v>0</v>
      </c>
      <c r="RDL26" s="192">
        <f t="shared" si="191"/>
        <v>0</v>
      </c>
      <c r="RDM26" s="192">
        <f t="shared" si="191"/>
        <v>0</v>
      </c>
      <c r="RDN26" s="192">
        <f t="shared" si="191"/>
        <v>0</v>
      </c>
      <c r="RDO26" s="192">
        <f t="shared" si="191"/>
        <v>0</v>
      </c>
      <c r="RDP26" s="192">
        <f t="shared" si="191"/>
        <v>0</v>
      </c>
      <c r="RDQ26" s="192">
        <f t="shared" si="191"/>
        <v>0</v>
      </c>
      <c r="RDR26" s="192">
        <f t="shared" si="191"/>
        <v>0</v>
      </c>
      <c r="RDS26" s="192">
        <f t="shared" si="191"/>
        <v>0</v>
      </c>
      <c r="RDT26" s="192">
        <f t="shared" ref="RDT26:RGE26" si="192">SUM(RDT27:RDT31)</f>
        <v>0</v>
      </c>
      <c r="RDU26" s="192">
        <f t="shared" si="192"/>
        <v>0</v>
      </c>
      <c r="RDV26" s="192">
        <f t="shared" si="192"/>
        <v>0</v>
      </c>
      <c r="RDW26" s="192">
        <f t="shared" si="192"/>
        <v>0</v>
      </c>
      <c r="RDX26" s="192">
        <f t="shared" si="192"/>
        <v>0</v>
      </c>
      <c r="RDY26" s="192">
        <f t="shared" si="192"/>
        <v>0</v>
      </c>
      <c r="RDZ26" s="192">
        <f t="shared" si="192"/>
        <v>0</v>
      </c>
      <c r="REA26" s="192">
        <f t="shared" si="192"/>
        <v>0</v>
      </c>
      <c r="REB26" s="192">
        <f t="shared" si="192"/>
        <v>0</v>
      </c>
      <c r="REC26" s="192">
        <f t="shared" si="192"/>
        <v>0</v>
      </c>
      <c r="RED26" s="192">
        <f t="shared" si="192"/>
        <v>0</v>
      </c>
      <c r="REE26" s="192">
        <f t="shared" si="192"/>
        <v>0</v>
      </c>
      <c r="REF26" s="192">
        <f t="shared" si="192"/>
        <v>0</v>
      </c>
      <c r="REG26" s="192">
        <f t="shared" si="192"/>
        <v>0</v>
      </c>
      <c r="REH26" s="192">
        <f t="shared" si="192"/>
        <v>0</v>
      </c>
      <c r="REI26" s="192">
        <f t="shared" si="192"/>
        <v>0</v>
      </c>
      <c r="REJ26" s="192">
        <f t="shared" si="192"/>
        <v>0</v>
      </c>
      <c r="REK26" s="192">
        <f t="shared" si="192"/>
        <v>0</v>
      </c>
      <c r="REL26" s="192">
        <f t="shared" si="192"/>
        <v>0</v>
      </c>
      <c r="REM26" s="192">
        <f t="shared" si="192"/>
        <v>0</v>
      </c>
      <c r="REN26" s="192">
        <f t="shared" si="192"/>
        <v>0</v>
      </c>
      <c r="REO26" s="192">
        <f t="shared" si="192"/>
        <v>0</v>
      </c>
      <c r="REP26" s="192">
        <f t="shared" si="192"/>
        <v>0</v>
      </c>
      <c r="REQ26" s="192">
        <f t="shared" si="192"/>
        <v>0</v>
      </c>
      <c r="RER26" s="192">
        <f t="shared" si="192"/>
        <v>0</v>
      </c>
      <c r="RES26" s="192">
        <f t="shared" si="192"/>
        <v>0</v>
      </c>
      <c r="RET26" s="192">
        <f t="shared" si="192"/>
        <v>0</v>
      </c>
      <c r="REU26" s="192">
        <f t="shared" si="192"/>
        <v>0</v>
      </c>
      <c r="REV26" s="192">
        <f t="shared" si="192"/>
        <v>0</v>
      </c>
      <c r="REW26" s="192">
        <f t="shared" si="192"/>
        <v>0</v>
      </c>
      <c r="REX26" s="192">
        <f t="shared" si="192"/>
        <v>0</v>
      </c>
      <c r="REY26" s="192">
        <f t="shared" si="192"/>
        <v>0</v>
      </c>
      <c r="REZ26" s="192">
        <f t="shared" si="192"/>
        <v>0</v>
      </c>
      <c r="RFA26" s="192">
        <f t="shared" si="192"/>
        <v>0</v>
      </c>
      <c r="RFB26" s="192">
        <f t="shared" si="192"/>
        <v>0</v>
      </c>
      <c r="RFC26" s="192">
        <f t="shared" si="192"/>
        <v>0</v>
      </c>
      <c r="RFD26" s="192">
        <f t="shared" si="192"/>
        <v>0</v>
      </c>
      <c r="RFE26" s="192">
        <f t="shared" si="192"/>
        <v>0</v>
      </c>
      <c r="RFF26" s="192">
        <f t="shared" si="192"/>
        <v>0</v>
      </c>
      <c r="RFG26" s="192">
        <f t="shared" si="192"/>
        <v>0</v>
      </c>
      <c r="RFH26" s="192">
        <f t="shared" si="192"/>
        <v>0</v>
      </c>
      <c r="RFI26" s="192">
        <f t="shared" si="192"/>
        <v>0</v>
      </c>
      <c r="RFJ26" s="192">
        <f t="shared" si="192"/>
        <v>0</v>
      </c>
      <c r="RFK26" s="192">
        <f t="shared" si="192"/>
        <v>0</v>
      </c>
      <c r="RFL26" s="192">
        <f t="shared" si="192"/>
        <v>0</v>
      </c>
      <c r="RFM26" s="192">
        <f t="shared" si="192"/>
        <v>0</v>
      </c>
      <c r="RFN26" s="192">
        <f t="shared" si="192"/>
        <v>0</v>
      </c>
      <c r="RFO26" s="192">
        <f t="shared" si="192"/>
        <v>0</v>
      </c>
      <c r="RFP26" s="192">
        <f t="shared" si="192"/>
        <v>0</v>
      </c>
      <c r="RFQ26" s="192">
        <f t="shared" si="192"/>
        <v>0</v>
      </c>
      <c r="RFR26" s="192">
        <f t="shared" si="192"/>
        <v>0</v>
      </c>
      <c r="RFS26" s="192">
        <f t="shared" si="192"/>
        <v>0</v>
      </c>
      <c r="RFT26" s="192">
        <f t="shared" si="192"/>
        <v>0</v>
      </c>
      <c r="RFU26" s="192">
        <f t="shared" si="192"/>
        <v>0</v>
      </c>
      <c r="RFV26" s="192">
        <f t="shared" si="192"/>
        <v>0</v>
      </c>
      <c r="RFW26" s="192">
        <f t="shared" si="192"/>
        <v>0</v>
      </c>
      <c r="RFX26" s="192">
        <f t="shared" si="192"/>
        <v>0</v>
      </c>
      <c r="RFY26" s="192">
        <f t="shared" si="192"/>
        <v>0</v>
      </c>
      <c r="RFZ26" s="192">
        <f t="shared" si="192"/>
        <v>0</v>
      </c>
      <c r="RGA26" s="192">
        <f t="shared" si="192"/>
        <v>0</v>
      </c>
      <c r="RGB26" s="192">
        <f t="shared" si="192"/>
        <v>0</v>
      </c>
      <c r="RGC26" s="192">
        <f t="shared" si="192"/>
        <v>0</v>
      </c>
      <c r="RGD26" s="192">
        <f t="shared" si="192"/>
        <v>0</v>
      </c>
      <c r="RGE26" s="192">
        <f t="shared" si="192"/>
        <v>0</v>
      </c>
      <c r="RGF26" s="192">
        <f t="shared" ref="RGF26:RIQ26" si="193">SUM(RGF27:RGF31)</f>
        <v>0</v>
      </c>
      <c r="RGG26" s="192">
        <f t="shared" si="193"/>
        <v>0</v>
      </c>
      <c r="RGH26" s="192">
        <f t="shared" si="193"/>
        <v>0</v>
      </c>
      <c r="RGI26" s="192">
        <f t="shared" si="193"/>
        <v>0</v>
      </c>
      <c r="RGJ26" s="192">
        <f t="shared" si="193"/>
        <v>0</v>
      </c>
      <c r="RGK26" s="192">
        <f t="shared" si="193"/>
        <v>0</v>
      </c>
      <c r="RGL26" s="192">
        <f t="shared" si="193"/>
        <v>0</v>
      </c>
      <c r="RGM26" s="192">
        <f t="shared" si="193"/>
        <v>0</v>
      </c>
      <c r="RGN26" s="192">
        <f t="shared" si="193"/>
        <v>0</v>
      </c>
      <c r="RGO26" s="192">
        <f t="shared" si="193"/>
        <v>0</v>
      </c>
      <c r="RGP26" s="192">
        <f t="shared" si="193"/>
        <v>0</v>
      </c>
      <c r="RGQ26" s="192">
        <f t="shared" si="193"/>
        <v>0</v>
      </c>
      <c r="RGR26" s="192">
        <f t="shared" si="193"/>
        <v>0</v>
      </c>
      <c r="RGS26" s="192">
        <f t="shared" si="193"/>
        <v>0</v>
      </c>
      <c r="RGT26" s="192">
        <f t="shared" si="193"/>
        <v>0</v>
      </c>
      <c r="RGU26" s="192">
        <f t="shared" si="193"/>
        <v>0</v>
      </c>
      <c r="RGV26" s="192">
        <f t="shared" si="193"/>
        <v>0</v>
      </c>
      <c r="RGW26" s="192">
        <f t="shared" si="193"/>
        <v>0</v>
      </c>
      <c r="RGX26" s="192">
        <f t="shared" si="193"/>
        <v>0</v>
      </c>
      <c r="RGY26" s="192">
        <f t="shared" si="193"/>
        <v>0</v>
      </c>
      <c r="RGZ26" s="192">
        <f t="shared" si="193"/>
        <v>0</v>
      </c>
      <c r="RHA26" s="192">
        <f t="shared" si="193"/>
        <v>0</v>
      </c>
      <c r="RHB26" s="192">
        <f t="shared" si="193"/>
        <v>0</v>
      </c>
      <c r="RHC26" s="192">
        <f t="shared" si="193"/>
        <v>0</v>
      </c>
      <c r="RHD26" s="192">
        <f t="shared" si="193"/>
        <v>0</v>
      </c>
      <c r="RHE26" s="192">
        <f t="shared" si="193"/>
        <v>0</v>
      </c>
      <c r="RHF26" s="192">
        <f t="shared" si="193"/>
        <v>0</v>
      </c>
      <c r="RHG26" s="192">
        <f t="shared" si="193"/>
        <v>0</v>
      </c>
      <c r="RHH26" s="192">
        <f t="shared" si="193"/>
        <v>0</v>
      </c>
      <c r="RHI26" s="192">
        <f t="shared" si="193"/>
        <v>0</v>
      </c>
      <c r="RHJ26" s="192">
        <f t="shared" si="193"/>
        <v>0</v>
      </c>
      <c r="RHK26" s="192">
        <f t="shared" si="193"/>
        <v>0</v>
      </c>
      <c r="RHL26" s="192">
        <f t="shared" si="193"/>
        <v>0</v>
      </c>
      <c r="RHM26" s="192">
        <f t="shared" si="193"/>
        <v>0</v>
      </c>
      <c r="RHN26" s="192">
        <f t="shared" si="193"/>
        <v>0</v>
      </c>
      <c r="RHO26" s="192">
        <f t="shared" si="193"/>
        <v>0</v>
      </c>
      <c r="RHP26" s="192">
        <f t="shared" si="193"/>
        <v>0</v>
      </c>
      <c r="RHQ26" s="192">
        <f t="shared" si="193"/>
        <v>0</v>
      </c>
      <c r="RHR26" s="192">
        <f t="shared" si="193"/>
        <v>0</v>
      </c>
      <c r="RHS26" s="192">
        <f t="shared" si="193"/>
        <v>0</v>
      </c>
      <c r="RHT26" s="192">
        <f t="shared" si="193"/>
        <v>0</v>
      </c>
      <c r="RHU26" s="192">
        <f t="shared" si="193"/>
        <v>0</v>
      </c>
      <c r="RHV26" s="192">
        <f t="shared" si="193"/>
        <v>0</v>
      </c>
      <c r="RHW26" s="192">
        <f t="shared" si="193"/>
        <v>0</v>
      </c>
      <c r="RHX26" s="192">
        <f t="shared" si="193"/>
        <v>0</v>
      </c>
      <c r="RHY26" s="192">
        <f t="shared" si="193"/>
        <v>0</v>
      </c>
      <c r="RHZ26" s="192">
        <f t="shared" si="193"/>
        <v>0</v>
      </c>
      <c r="RIA26" s="192">
        <f t="shared" si="193"/>
        <v>0</v>
      </c>
      <c r="RIB26" s="192">
        <f t="shared" si="193"/>
        <v>0</v>
      </c>
      <c r="RIC26" s="192">
        <f t="shared" si="193"/>
        <v>0</v>
      </c>
      <c r="RID26" s="192">
        <f t="shared" si="193"/>
        <v>0</v>
      </c>
      <c r="RIE26" s="192">
        <f t="shared" si="193"/>
        <v>0</v>
      </c>
      <c r="RIF26" s="192">
        <f t="shared" si="193"/>
        <v>0</v>
      </c>
      <c r="RIG26" s="192">
        <f t="shared" si="193"/>
        <v>0</v>
      </c>
      <c r="RIH26" s="192">
        <f t="shared" si="193"/>
        <v>0</v>
      </c>
      <c r="RII26" s="192">
        <f t="shared" si="193"/>
        <v>0</v>
      </c>
      <c r="RIJ26" s="192">
        <f t="shared" si="193"/>
        <v>0</v>
      </c>
      <c r="RIK26" s="192">
        <f t="shared" si="193"/>
        <v>0</v>
      </c>
      <c r="RIL26" s="192">
        <f t="shared" si="193"/>
        <v>0</v>
      </c>
      <c r="RIM26" s="192">
        <f t="shared" si="193"/>
        <v>0</v>
      </c>
      <c r="RIN26" s="192">
        <f t="shared" si="193"/>
        <v>0</v>
      </c>
      <c r="RIO26" s="192">
        <f t="shared" si="193"/>
        <v>0</v>
      </c>
      <c r="RIP26" s="192">
        <f t="shared" si="193"/>
        <v>0</v>
      </c>
      <c r="RIQ26" s="192">
        <f t="shared" si="193"/>
        <v>0</v>
      </c>
      <c r="RIR26" s="192">
        <f t="shared" ref="RIR26:RLC26" si="194">SUM(RIR27:RIR31)</f>
        <v>0</v>
      </c>
      <c r="RIS26" s="192">
        <f t="shared" si="194"/>
        <v>0</v>
      </c>
      <c r="RIT26" s="192">
        <f t="shared" si="194"/>
        <v>0</v>
      </c>
      <c r="RIU26" s="192">
        <f t="shared" si="194"/>
        <v>0</v>
      </c>
      <c r="RIV26" s="192">
        <f t="shared" si="194"/>
        <v>0</v>
      </c>
      <c r="RIW26" s="192">
        <f t="shared" si="194"/>
        <v>0</v>
      </c>
      <c r="RIX26" s="192">
        <f t="shared" si="194"/>
        <v>0</v>
      </c>
      <c r="RIY26" s="192">
        <f t="shared" si="194"/>
        <v>0</v>
      </c>
      <c r="RIZ26" s="192">
        <f t="shared" si="194"/>
        <v>0</v>
      </c>
      <c r="RJA26" s="192">
        <f t="shared" si="194"/>
        <v>0</v>
      </c>
      <c r="RJB26" s="192">
        <f t="shared" si="194"/>
        <v>0</v>
      </c>
      <c r="RJC26" s="192">
        <f t="shared" si="194"/>
        <v>0</v>
      </c>
      <c r="RJD26" s="192">
        <f t="shared" si="194"/>
        <v>0</v>
      </c>
      <c r="RJE26" s="192">
        <f t="shared" si="194"/>
        <v>0</v>
      </c>
      <c r="RJF26" s="192">
        <f t="shared" si="194"/>
        <v>0</v>
      </c>
      <c r="RJG26" s="192">
        <f t="shared" si="194"/>
        <v>0</v>
      </c>
      <c r="RJH26" s="192">
        <f t="shared" si="194"/>
        <v>0</v>
      </c>
      <c r="RJI26" s="192">
        <f t="shared" si="194"/>
        <v>0</v>
      </c>
      <c r="RJJ26" s="192">
        <f t="shared" si="194"/>
        <v>0</v>
      </c>
      <c r="RJK26" s="192">
        <f t="shared" si="194"/>
        <v>0</v>
      </c>
      <c r="RJL26" s="192">
        <f t="shared" si="194"/>
        <v>0</v>
      </c>
      <c r="RJM26" s="192">
        <f t="shared" si="194"/>
        <v>0</v>
      </c>
      <c r="RJN26" s="192">
        <f t="shared" si="194"/>
        <v>0</v>
      </c>
      <c r="RJO26" s="192">
        <f t="shared" si="194"/>
        <v>0</v>
      </c>
      <c r="RJP26" s="192">
        <f t="shared" si="194"/>
        <v>0</v>
      </c>
      <c r="RJQ26" s="192">
        <f t="shared" si="194"/>
        <v>0</v>
      </c>
      <c r="RJR26" s="192">
        <f t="shared" si="194"/>
        <v>0</v>
      </c>
      <c r="RJS26" s="192">
        <f t="shared" si="194"/>
        <v>0</v>
      </c>
      <c r="RJT26" s="192">
        <f t="shared" si="194"/>
        <v>0</v>
      </c>
      <c r="RJU26" s="192">
        <f t="shared" si="194"/>
        <v>0</v>
      </c>
      <c r="RJV26" s="192">
        <f t="shared" si="194"/>
        <v>0</v>
      </c>
      <c r="RJW26" s="192">
        <f t="shared" si="194"/>
        <v>0</v>
      </c>
      <c r="RJX26" s="192">
        <f t="shared" si="194"/>
        <v>0</v>
      </c>
      <c r="RJY26" s="192">
        <f t="shared" si="194"/>
        <v>0</v>
      </c>
      <c r="RJZ26" s="192">
        <f t="shared" si="194"/>
        <v>0</v>
      </c>
      <c r="RKA26" s="192">
        <f t="shared" si="194"/>
        <v>0</v>
      </c>
      <c r="RKB26" s="192">
        <f t="shared" si="194"/>
        <v>0</v>
      </c>
      <c r="RKC26" s="192">
        <f t="shared" si="194"/>
        <v>0</v>
      </c>
      <c r="RKD26" s="192">
        <f t="shared" si="194"/>
        <v>0</v>
      </c>
      <c r="RKE26" s="192">
        <f t="shared" si="194"/>
        <v>0</v>
      </c>
      <c r="RKF26" s="192">
        <f t="shared" si="194"/>
        <v>0</v>
      </c>
      <c r="RKG26" s="192">
        <f t="shared" si="194"/>
        <v>0</v>
      </c>
      <c r="RKH26" s="192">
        <f t="shared" si="194"/>
        <v>0</v>
      </c>
      <c r="RKI26" s="192">
        <f t="shared" si="194"/>
        <v>0</v>
      </c>
      <c r="RKJ26" s="192">
        <f t="shared" si="194"/>
        <v>0</v>
      </c>
      <c r="RKK26" s="192">
        <f t="shared" si="194"/>
        <v>0</v>
      </c>
      <c r="RKL26" s="192">
        <f t="shared" si="194"/>
        <v>0</v>
      </c>
      <c r="RKM26" s="192">
        <f t="shared" si="194"/>
        <v>0</v>
      </c>
      <c r="RKN26" s="192">
        <f t="shared" si="194"/>
        <v>0</v>
      </c>
      <c r="RKO26" s="192">
        <f t="shared" si="194"/>
        <v>0</v>
      </c>
      <c r="RKP26" s="192">
        <f t="shared" si="194"/>
        <v>0</v>
      </c>
      <c r="RKQ26" s="192">
        <f t="shared" si="194"/>
        <v>0</v>
      </c>
      <c r="RKR26" s="192">
        <f t="shared" si="194"/>
        <v>0</v>
      </c>
      <c r="RKS26" s="192">
        <f t="shared" si="194"/>
        <v>0</v>
      </c>
      <c r="RKT26" s="192">
        <f t="shared" si="194"/>
        <v>0</v>
      </c>
      <c r="RKU26" s="192">
        <f t="shared" si="194"/>
        <v>0</v>
      </c>
      <c r="RKV26" s="192">
        <f t="shared" si="194"/>
        <v>0</v>
      </c>
      <c r="RKW26" s="192">
        <f t="shared" si="194"/>
        <v>0</v>
      </c>
      <c r="RKX26" s="192">
        <f t="shared" si="194"/>
        <v>0</v>
      </c>
      <c r="RKY26" s="192">
        <f t="shared" si="194"/>
        <v>0</v>
      </c>
      <c r="RKZ26" s="192">
        <f t="shared" si="194"/>
        <v>0</v>
      </c>
      <c r="RLA26" s="192">
        <f t="shared" si="194"/>
        <v>0</v>
      </c>
      <c r="RLB26" s="192">
        <f t="shared" si="194"/>
        <v>0</v>
      </c>
      <c r="RLC26" s="192">
        <f t="shared" si="194"/>
        <v>0</v>
      </c>
      <c r="RLD26" s="192">
        <f t="shared" ref="RLD26:RNO26" si="195">SUM(RLD27:RLD31)</f>
        <v>0</v>
      </c>
      <c r="RLE26" s="192">
        <f t="shared" si="195"/>
        <v>0</v>
      </c>
      <c r="RLF26" s="192">
        <f t="shared" si="195"/>
        <v>0</v>
      </c>
      <c r="RLG26" s="192">
        <f t="shared" si="195"/>
        <v>0</v>
      </c>
      <c r="RLH26" s="192">
        <f t="shared" si="195"/>
        <v>0</v>
      </c>
      <c r="RLI26" s="192">
        <f t="shared" si="195"/>
        <v>0</v>
      </c>
      <c r="RLJ26" s="192">
        <f t="shared" si="195"/>
        <v>0</v>
      </c>
      <c r="RLK26" s="192">
        <f t="shared" si="195"/>
        <v>0</v>
      </c>
      <c r="RLL26" s="192">
        <f t="shared" si="195"/>
        <v>0</v>
      </c>
      <c r="RLM26" s="192">
        <f t="shared" si="195"/>
        <v>0</v>
      </c>
      <c r="RLN26" s="192">
        <f t="shared" si="195"/>
        <v>0</v>
      </c>
      <c r="RLO26" s="192">
        <f t="shared" si="195"/>
        <v>0</v>
      </c>
      <c r="RLP26" s="192">
        <f t="shared" si="195"/>
        <v>0</v>
      </c>
      <c r="RLQ26" s="192">
        <f t="shared" si="195"/>
        <v>0</v>
      </c>
      <c r="RLR26" s="192">
        <f t="shared" si="195"/>
        <v>0</v>
      </c>
      <c r="RLS26" s="192">
        <f t="shared" si="195"/>
        <v>0</v>
      </c>
      <c r="RLT26" s="192">
        <f t="shared" si="195"/>
        <v>0</v>
      </c>
      <c r="RLU26" s="192">
        <f t="shared" si="195"/>
        <v>0</v>
      </c>
      <c r="RLV26" s="192">
        <f t="shared" si="195"/>
        <v>0</v>
      </c>
      <c r="RLW26" s="192">
        <f t="shared" si="195"/>
        <v>0</v>
      </c>
      <c r="RLX26" s="192">
        <f t="shared" si="195"/>
        <v>0</v>
      </c>
      <c r="RLY26" s="192">
        <f t="shared" si="195"/>
        <v>0</v>
      </c>
      <c r="RLZ26" s="192">
        <f t="shared" si="195"/>
        <v>0</v>
      </c>
      <c r="RMA26" s="192">
        <f t="shared" si="195"/>
        <v>0</v>
      </c>
      <c r="RMB26" s="192">
        <f t="shared" si="195"/>
        <v>0</v>
      </c>
      <c r="RMC26" s="192">
        <f t="shared" si="195"/>
        <v>0</v>
      </c>
      <c r="RMD26" s="192">
        <f t="shared" si="195"/>
        <v>0</v>
      </c>
      <c r="RME26" s="192">
        <f t="shared" si="195"/>
        <v>0</v>
      </c>
      <c r="RMF26" s="192">
        <f t="shared" si="195"/>
        <v>0</v>
      </c>
      <c r="RMG26" s="192">
        <f t="shared" si="195"/>
        <v>0</v>
      </c>
      <c r="RMH26" s="192">
        <f t="shared" si="195"/>
        <v>0</v>
      </c>
      <c r="RMI26" s="192">
        <f t="shared" si="195"/>
        <v>0</v>
      </c>
      <c r="RMJ26" s="192">
        <f t="shared" si="195"/>
        <v>0</v>
      </c>
      <c r="RMK26" s="192">
        <f t="shared" si="195"/>
        <v>0</v>
      </c>
      <c r="RML26" s="192">
        <f t="shared" si="195"/>
        <v>0</v>
      </c>
      <c r="RMM26" s="192">
        <f t="shared" si="195"/>
        <v>0</v>
      </c>
      <c r="RMN26" s="192">
        <f t="shared" si="195"/>
        <v>0</v>
      </c>
      <c r="RMO26" s="192">
        <f t="shared" si="195"/>
        <v>0</v>
      </c>
      <c r="RMP26" s="192">
        <f t="shared" si="195"/>
        <v>0</v>
      </c>
      <c r="RMQ26" s="192">
        <f t="shared" si="195"/>
        <v>0</v>
      </c>
      <c r="RMR26" s="192">
        <f t="shared" si="195"/>
        <v>0</v>
      </c>
      <c r="RMS26" s="192">
        <f t="shared" si="195"/>
        <v>0</v>
      </c>
      <c r="RMT26" s="192">
        <f t="shared" si="195"/>
        <v>0</v>
      </c>
      <c r="RMU26" s="192">
        <f t="shared" si="195"/>
        <v>0</v>
      </c>
      <c r="RMV26" s="192">
        <f t="shared" si="195"/>
        <v>0</v>
      </c>
      <c r="RMW26" s="192">
        <f t="shared" si="195"/>
        <v>0</v>
      </c>
      <c r="RMX26" s="192">
        <f t="shared" si="195"/>
        <v>0</v>
      </c>
      <c r="RMY26" s="192">
        <f t="shared" si="195"/>
        <v>0</v>
      </c>
      <c r="RMZ26" s="192">
        <f t="shared" si="195"/>
        <v>0</v>
      </c>
      <c r="RNA26" s="192">
        <f t="shared" si="195"/>
        <v>0</v>
      </c>
      <c r="RNB26" s="192">
        <f t="shared" si="195"/>
        <v>0</v>
      </c>
      <c r="RNC26" s="192">
        <f t="shared" si="195"/>
        <v>0</v>
      </c>
      <c r="RND26" s="192">
        <f t="shared" si="195"/>
        <v>0</v>
      </c>
      <c r="RNE26" s="192">
        <f t="shared" si="195"/>
        <v>0</v>
      </c>
      <c r="RNF26" s="192">
        <f t="shared" si="195"/>
        <v>0</v>
      </c>
      <c r="RNG26" s="192">
        <f t="shared" si="195"/>
        <v>0</v>
      </c>
      <c r="RNH26" s="192">
        <f t="shared" si="195"/>
        <v>0</v>
      </c>
      <c r="RNI26" s="192">
        <f t="shared" si="195"/>
        <v>0</v>
      </c>
      <c r="RNJ26" s="192">
        <f t="shared" si="195"/>
        <v>0</v>
      </c>
      <c r="RNK26" s="192">
        <f t="shared" si="195"/>
        <v>0</v>
      </c>
      <c r="RNL26" s="192">
        <f t="shared" si="195"/>
        <v>0</v>
      </c>
      <c r="RNM26" s="192">
        <f t="shared" si="195"/>
        <v>0</v>
      </c>
      <c r="RNN26" s="192">
        <f t="shared" si="195"/>
        <v>0</v>
      </c>
      <c r="RNO26" s="192">
        <f t="shared" si="195"/>
        <v>0</v>
      </c>
      <c r="RNP26" s="192">
        <f t="shared" ref="RNP26:RQA26" si="196">SUM(RNP27:RNP31)</f>
        <v>0</v>
      </c>
      <c r="RNQ26" s="192">
        <f t="shared" si="196"/>
        <v>0</v>
      </c>
      <c r="RNR26" s="192">
        <f t="shared" si="196"/>
        <v>0</v>
      </c>
      <c r="RNS26" s="192">
        <f t="shared" si="196"/>
        <v>0</v>
      </c>
      <c r="RNT26" s="192">
        <f t="shared" si="196"/>
        <v>0</v>
      </c>
      <c r="RNU26" s="192">
        <f t="shared" si="196"/>
        <v>0</v>
      </c>
      <c r="RNV26" s="192">
        <f t="shared" si="196"/>
        <v>0</v>
      </c>
      <c r="RNW26" s="192">
        <f t="shared" si="196"/>
        <v>0</v>
      </c>
      <c r="RNX26" s="192">
        <f t="shared" si="196"/>
        <v>0</v>
      </c>
      <c r="RNY26" s="192">
        <f t="shared" si="196"/>
        <v>0</v>
      </c>
      <c r="RNZ26" s="192">
        <f t="shared" si="196"/>
        <v>0</v>
      </c>
      <c r="ROA26" s="192">
        <f t="shared" si="196"/>
        <v>0</v>
      </c>
      <c r="ROB26" s="192">
        <f t="shared" si="196"/>
        <v>0</v>
      </c>
      <c r="ROC26" s="192">
        <f t="shared" si="196"/>
        <v>0</v>
      </c>
      <c r="ROD26" s="192">
        <f t="shared" si="196"/>
        <v>0</v>
      </c>
      <c r="ROE26" s="192">
        <f t="shared" si="196"/>
        <v>0</v>
      </c>
      <c r="ROF26" s="192">
        <f t="shared" si="196"/>
        <v>0</v>
      </c>
      <c r="ROG26" s="192">
        <f t="shared" si="196"/>
        <v>0</v>
      </c>
      <c r="ROH26" s="192">
        <f t="shared" si="196"/>
        <v>0</v>
      </c>
      <c r="ROI26" s="192">
        <f t="shared" si="196"/>
        <v>0</v>
      </c>
      <c r="ROJ26" s="192">
        <f t="shared" si="196"/>
        <v>0</v>
      </c>
      <c r="ROK26" s="192">
        <f t="shared" si="196"/>
        <v>0</v>
      </c>
      <c r="ROL26" s="192">
        <f t="shared" si="196"/>
        <v>0</v>
      </c>
      <c r="ROM26" s="192">
        <f t="shared" si="196"/>
        <v>0</v>
      </c>
      <c r="RON26" s="192">
        <f t="shared" si="196"/>
        <v>0</v>
      </c>
      <c r="ROO26" s="192">
        <f t="shared" si="196"/>
        <v>0</v>
      </c>
      <c r="ROP26" s="192">
        <f t="shared" si="196"/>
        <v>0</v>
      </c>
      <c r="ROQ26" s="192">
        <f t="shared" si="196"/>
        <v>0</v>
      </c>
      <c r="ROR26" s="192">
        <f t="shared" si="196"/>
        <v>0</v>
      </c>
      <c r="ROS26" s="192">
        <f t="shared" si="196"/>
        <v>0</v>
      </c>
      <c r="ROT26" s="192">
        <f t="shared" si="196"/>
        <v>0</v>
      </c>
      <c r="ROU26" s="192">
        <f t="shared" si="196"/>
        <v>0</v>
      </c>
      <c r="ROV26" s="192">
        <f t="shared" si="196"/>
        <v>0</v>
      </c>
      <c r="ROW26" s="192">
        <f t="shared" si="196"/>
        <v>0</v>
      </c>
      <c r="ROX26" s="192">
        <f t="shared" si="196"/>
        <v>0</v>
      </c>
      <c r="ROY26" s="192">
        <f t="shared" si="196"/>
        <v>0</v>
      </c>
      <c r="ROZ26" s="192">
        <f t="shared" si="196"/>
        <v>0</v>
      </c>
      <c r="RPA26" s="192">
        <f t="shared" si="196"/>
        <v>0</v>
      </c>
      <c r="RPB26" s="192">
        <f t="shared" si="196"/>
        <v>0</v>
      </c>
      <c r="RPC26" s="192">
        <f t="shared" si="196"/>
        <v>0</v>
      </c>
      <c r="RPD26" s="192">
        <f t="shared" si="196"/>
        <v>0</v>
      </c>
      <c r="RPE26" s="192">
        <f t="shared" si="196"/>
        <v>0</v>
      </c>
      <c r="RPF26" s="192">
        <f t="shared" si="196"/>
        <v>0</v>
      </c>
      <c r="RPG26" s="192">
        <f t="shared" si="196"/>
        <v>0</v>
      </c>
      <c r="RPH26" s="192">
        <f t="shared" si="196"/>
        <v>0</v>
      </c>
      <c r="RPI26" s="192">
        <f t="shared" si="196"/>
        <v>0</v>
      </c>
      <c r="RPJ26" s="192">
        <f t="shared" si="196"/>
        <v>0</v>
      </c>
      <c r="RPK26" s="192">
        <f t="shared" si="196"/>
        <v>0</v>
      </c>
      <c r="RPL26" s="192">
        <f t="shared" si="196"/>
        <v>0</v>
      </c>
      <c r="RPM26" s="192">
        <f t="shared" si="196"/>
        <v>0</v>
      </c>
      <c r="RPN26" s="192">
        <f t="shared" si="196"/>
        <v>0</v>
      </c>
      <c r="RPO26" s="192">
        <f t="shared" si="196"/>
        <v>0</v>
      </c>
      <c r="RPP26" s="192">
        <f t="shared" si="196"/>
        <v>0</v>
      </c>
      <c r="RPQ26" s="192">
        <f t="shared" si="196"/>
        <v>0</v>
      </c>
      <c r="RPR26" s="192">
        <f t="shared" si="196"/>
        <v>0</v>
      </c>
      <c r="RPS26" s="192">
        <f t="shared" si="196"/>
        <v>0</v>
      </c>
      <c r="RPT26" s="192">
        <f t="shared" si="196"/>
        <v>0</v>
      </c>
      <c r="RPU26" s="192">
        <f t="shared" si="196"/>
        <v>0</v>
      </c>
      <c r="RPV26" s="192">
        <f t="shared" si="196"/>
        <v>0</v>
      </c>
      <c r="RPW26" s="192">
        <f t="shared" si="196"/>
        <v>0</v>
      </c>
      <c r="RPX26" s="192">
        <f t="shared" si="196"/>
        <v>0</v>
      </c>
      <c r="RPY26" s="192">
        <f t="shared" si="196"/>
        <v>0</v>
      </c>
      <c r="RPZ26" s="192">
        <f t="shared" si="196"/>
        <v>0</v>
      </c>
      <c r="RQA26" s="192">
        <f t="shared" si="196"/>
        <v>0</v>
      </c>
      <c r="RQB26" s="192">
        <f t="shared" ref="RQB26:RSM26" si="197">SUM(RQB27:RQB31)</f>
        <v>0</v>
      </c>
      <c r="RQC26" s="192">
        <f t="shared" si="197"/>
        <v>0</v>
      </c>
      <c r="RQD26" s="192">
        <f t="shared" si="197"/>
        <v>0</v>
      </c>
      <c r="RQE26" s="192">
        <f t="shared" si="197"/>
        <v>0</v>
      </c>
      <c r="RQF26" s="192">
        <f t="shared" si="197"/>
        <v>0</v>
      </c>
      <c r="RQG26" s="192">
        <f t="shared" si="197"/>
        <v>0</v>
      </c>
      <c r="RQH26" s="192">
        <f t="shared" si="197"/>
        <v>0</v>
      </c>
      <c r="RQI26" s="192">
        <f t="shared" si="197"/>
        <v>0</v>
      </c>
      <c r="RQJ26" s="192">
        <f t="shared" si="197"/>
        <v>0</v>
      </c>
      <c r="RQK26" s="192">
        <f t="shared" si="197"/>
        <v>0</v>
      </c>
      <c r="RQL26" s="192">
        <f t="shared" si="197"/>
        <v>0</v>
      </c>
      <c r="RQM26" s="192">
        <f t="shared" si="197"/>
        <v>0</v>
      </c>
      <c r="RQN26" s="192">
        <f t="shared" si="197"/>
        <v>0</v>
      </c>
      <c r="RQO26" s="192">
        <f t="shared" si="197"/>
        <v>0</v>
      </c>
      <c r="RQP26" s="192">
        <f t="shared" si="197"/>
        <v>0</v>
      </c>
      <c r="RQQ26" s="192">
        <f t="shared" si="197"/>
        <v>0</v>
      </c>
      <c r="RQR26" s="192">
        <f t="shared" si="197"/>
        <v>0</v>
      </c>
      <c r="RQS26" s="192">
        <f t="shared" si="197"/>
        <v>0</v>
      </c>
      <c r="RQT26" s="192">
        <f t="shared" si="197"/>
        <v>0</v>
      </c>
      <c r="RQU26" s="192">
        <f t="shared" si="197"/>
        <v>0</v>
      </c>
      <c r="RQV26" s="192">
        <f t="shared" si="197"/>
        <v>0</v>
      </c>
      <c r="RQW26" s="192">
        <f t="shared" si="197"/>
        <v>0</v>
      </c>
      <c r="RQX26" s="192">
        <f t="shared" si="197"/>
        <v>0</v>
      </c>
      <c r="RQY26" s="192">
        <f t="shared" si="197"/>
        <v>0</v>
      </c>
      <c r="RQZ26" s="192">
        <f t="shared" si="197"/>
        <v>0</v>
      </c>
      <c r="RRA26" s="192">
        <f t="shared" si="197"/>
        <v>0</v>
      </c>
      <c r="RRB26" s="192">
        <f t="shared" si="197"/>
        <v>0</v>
      </c>
      <c r="RRC26" s="192">
        <f t="shared" si="197"/>
        <v>0</v>
      </c>
      <c r="RRD26" s="192">
        <f t="shared" si="197"/>
        <v>0</v>
      </c>
      <c r="RRE26" s="192">
        <f t="shared" si="197"/>
        <v>0</v>
      </c>
      <c r="RRF26" s="192">
        <f t="shared" si="197"/>
        <v>0</v>
      </c>
      <c r="RRG26" s="192">
        <f t="shared" si="197"/>
        <v>0</v>
      </c>
      <c r="RRH26" s="192">
        <f t="shared" si="197"/>
        <v>0</v>
      </c>
      <c r="RRI26" s="192">
        <f t="shared" si="197"/>
        <v>0</v>
      </c>
      <c r="RRJ26" s="192">
        <f t="shared" si="197"/>
        <v>0</v>
      </c>
      <c r="RRK26" s="192">
        <f t="shared" si="197"/>
        <v>0</v>
      </c>
      <c r="RRL26" s="192">
        <f t="shared" si="197"/>
        <v>0</v>
      </c>
      <c r="RRM26" s="192">
        <f t="shared" si="197"/>
        <v>0</v>
      </c>
      <c r="RRN26" s="192">
        <f t="shared" si="197"/>
        <v>0</v>
      </c>
      <c r="RRO26" s="192">
        <f t="shared" si="197"/>
        <v>0</v>
      </c>
      <c r="RRP26" s="192">
        <f t="shared" si="197"/>
        <v>0</v>
      </c>
      <c r="RRQ26" s="192">
        <f t="shared" si="197"/>
        <v>0</v>
      </c>
      <c r="RRR26" s="192">
        <f t="shared" si="197"/>
        <v>0</v>
      </c>
      <c r="RRS26" s="192">
        <f t="shared" si="197"/>
        <v>0</v>
      </c>
      <c r="RRT26" s="192">
        <f t="shared" si="197"/>
        <v>0</v>
      </c>
      <c r="RRU26" s="192">
        <f t="shared" si="197"/>
        <v>0</v>
      </c>
      <c r="RRV26" s="192">
        <f t="shared" si="197"/>
        <v>0</v>
      </c>
      <c r="RRW26" s="192">
        <f t="shared" si="197"/>
        <v>0</v>
      </c>
      <c r="RRX26" s="192">
        <f t="shared" si="197"/>
        <v>0</v>
      </c>
      <c r="RRY26" s="192">
        <f t="shared" si="197"/>
        <v>0</v>
      </c>
      <c r="RRZ26" s="192">
        <f t="shared" si="197"/>
        <v>0</v>
      </c>
      <c r="RSA26" s="192">
        <f t="shared" si="197"/>
        <v>0</v>
      </c>
      <c r="RSB26" s="192">
        <f t="shared" si="197"/>
        <v>0</v>
      </c>
      <c r="RSC26" s="192">
        <f t="shared" si="197"/>
        <v>0</v>
      </c>
      <c r="RSD26" s="192">
        <f t="shared" si="197"/>
        <v>0</v>
      </c>
      <c r="RSE26" s="192">
        <f t="shared" si="197"/>
        <v>0</v>
      </c>
      <c r="RSF26" s="192">
        <f t="shared" si="197"/>
        <v>0</v>
      </c>
      <c r="RSG26" s="192">
        <f t="shared" si="197"/>
        <v>0</v>
      </c>
      <c r="RSH26" s="192">
        <f t="shared" si="197"/>
        <v>0</v>
      </c>
      <c r="RSI26" s="192">
        <f t="shared" si="197"/>
        <v>0</v>
      </c>
      <c r="RSJ26" s="192">
        <f t="shared" si="197"/>
        <v>0</v>
      </c>
      <c r="RSK26" s="192">
        <f t="shared" si="197"/>
        <v>0</v>
      </c>
      <c r="RSL26" s="192">
        <f t="shared" si="197"/>
        <v>0</v>
      </c>
      <c r="RSM26" s="192">
        <f t="shared" si="197"/>
        <v>0</v>
      </c>
      <c r="RSN26" s="192">
        <f t="shared" ref="RSN26:RUY26" si="198">SUM(RSN27:RSN31)</f>
        <v>0</v>
      </c>
      <c r="RSO26" s="192">
        <f t="shared" si="198"/>
        <v>0</v>
      </c>
      <c r="RSP26" s="192">
        <f t="shared" si="198"/>
        <v>0</v>
      </c>
      <c r="RSQ26" s="192">
        <f t="shared" si="198"/>
        <v>0</v>
      </c>
      <c r="RSR26" s="192">
        <f t="shared" si="198"/>
        <v>0</v>
      </c>
      <c r="RSS26" s="192">
        <f t="shared" si="198"/>
        <v>0</v>
      </c>
      <c r="RST26" s="192">
        <f t="shared" si="198"/>
        <v>0</v>
      </c>
      <c r="RSU26" s="192">
        <f t="shared" si="198"/>
        <v>0</v>
      </c>
      <c r="RSV26" s="192">
        <f t="shared" si="198"/>
        <v>0</v>
      </c>
      <c r="RSW26" s="192">
        <f t="shared" si="198"/>
        <v>0</v>
      </c>
      <c r="RSX26" s="192">
        <f t="shared" si="198"/>
        <v>0</v>
      </c>
      <c r="RSY26" s="192">
        <f t="shared" si="198"/>
        <v>0</v>
      </c>
      <c r="RSZ26" s="192">
        <f t="shared" si="198"/>
        <v>0</v>
      </c>
      <c r="RTA26" s="192">
        <f t="shared" si="198"/>
        <v>0</v>
      </c>
      <c r="RTB26" s="192">
        <f t="shared" si="198"/>
        <v>0</v>
      </c>
      <c r="RTC26" s="192">
        <f t="shared" si="198"/>
        <v>0</v>
      </c>
      <c r="RTD26" s="192">
        <f t="shared" si="198"/>
        <v>0</v>
      </c>
      <c r="RTE26" s="192">
        <f t="shared" si="198"/>
        <v>0</v>
      </c>
      <c r="RTF26" s="192">
        <f t="shared" si="198"/>
        <v>0</v>
      </c>
      <c r="RTG26" s="192">
        <f t="shared" si="198"/>
        <v>0</v>
      </c>
      <c r="RTH26" s="192">
        <f t="shared" si="198"/>
        <v>0</v>
      </c>
      <c r="RTI26" s="192">
        <f t="shared" si="198"/>
        <v>0</v>
      </c>
      <c r="RTJ26" s="192">
        <f t="shared" si="198"/>
        <v>0</v>
      </c>
      <c r="RTK26" s="192">
        <f t="shared" si="198"/>
        <v>0</v>
      </c>
      <c r="RTL26" s="192">
        <f t="shared" si="198"/>
        <v>0</v>
      </c>
      <c r="RTM26" s="192">
        <f t="shared" si="198"/>
        <v>0</v>
      </c>
      <c r="RTN26" s="192">
        <f t="shared" si="198"/>
        <v>0</v>
      </c>
      <c r="RTO26" s="192">
        <f t="shared" si="198"/>
        <v>0</v>
      </c>
      <c r="RTP26" s="192">
        <f t="shared" si="198"/>
        <v>0</v>
      </c>
      <c r="RTQ26" s="192">
        <f t="shared" si="198"/>
        <v>0</v>
      </c>
      <c r="RTR26" s="192">
        <f t="shared" si="198"/>
        <v>0</v>
      </c>
      <c r="RTS26" s="192">
        <f t="shared" si="198"/>
        <v>0</v>
      </c>
      <c r="RTT26" s="192">
        <f t="shared" si="198"/>
        <v>0</v>
      </c>
      <c r="RTU26" s="192">
        <f t="shared" si="198"/>
        <v>0</v>
      </c>
      <c r="RTV26" s="192">
        <f t="shared" si="198"/>
        <v>0</v>
      </c>
      <c r="RTW26" s="192">
        <f t="shared" si="198"/>
        <v>0</v>
      </c>
      <c r="RTX26" s="192">
        <f t="shared" si="198"/>
        <v>0</v>
      </c>
      <c r="RTY26" s="192">
        <f t="shared" si="198"/>
        <v>0</v>
      </c>
      <c r="RTZ26" s="192">
        <f t="shared" si="198"/>
        <v>0</v>
      </c>
      <c r="RUA26" s="192">
        <f t="shared" si="198"/>
        <v>0</v>
      </c>
      <c r="RUB26" s="192">
        <f t="shared" si="198"/>
        <v>0</v>
      </c>
      <c r="RUC26" s="192">
        <f t="shared" si="198"/>
        <v>0</v>
      </c>
      <c r="RUD26" s="192">
        <f t="shared" si="198"/>
        <v>0</v>
      </c>
      <c r="RUE26" s="192">
        <f t="shared" si="198"/>
        <v>0</v>
      </c>
      <c r="RUF26" s="192">
        <f t="shared" si="198"/>
        <v>0</v>
      </c>
      <c r="RUG26" s="192">
        <f t="shared" si="198"/>
        <v>0</v>
      </c>
      <c r="RUH26" s="192">
        <f t="shared" si="198"/>
        <v>0</v>
      </c>
      <c r="RUI26" s="192">
        <f t="shared" si="198"/>
        <v>0</v>
      </c>
      <c r="RUJ26" s="192">
        <f t="shared" si="198"/>
        <v>0</v>
      </c>
      <c r="RUK26" s="192">
        <f t="shared" si="198"/>
        <v>0</v>
      </c>
      <c r="RUL26" s="192">
        <f t="shared" si="198"/>
        <v>0</v>
      </c>
      <c r="RUM26" s="192">
        <f t="shared" si="198"/>
        <v>0</v>
      </c>
      <c r="RUN26" s="192">
        <f t="shared" si="198"/>
        <v>0</v>
      </c>
      <c r="RUO26" s="192">
        <f t="shared" si="198"/>
        <v>0</v>
      </c>
      <c r="RUP26" s="192">
        <f t="shared" si="198"/>
        <v>0</v>
      </c>
      <c r="RUQ26" s="192">
        <f t="shared" si="198"/>
        <v>0</v>
      </c>
      <c r="RUR26" s="192">
        <f t="shared" si="198"/>
        <v>0</v>
      </c>
      <c r="RUS26" s="192">
        <f t="shared" si="198"/>
        <v>0</v>
      </c>
      <c r="RUT26" s="192">
        <f t="shared" si="198"/>
        <v>0</v>
      </c>
      <c r="RUU26" s="192">
        <f t="shared" si="198"/>
        <v>0</v>
      </c>
      <c r="RUV26" s="192">
        <f t="shared" si="198"/>
        <v>0</v>
      </c>
      <c r="RUW26" s="192">
        <f t="shared" si="198"/>
        <v>0</v>
      </c>
      <c r="RUX26" s="192">
        <f t="shared" si="198"/>
        <v>0</v>
      </c>
      <c r="RUY26" s="192">
        <f t="shared" si="198"/>
        <v>0</v>
      </c>
      <c r="RUZ26" s="192">
        <f t="shared" ref="RUZ26:RXK26" si="199">SUM(RUZ27:RUZ31)</f>
        <v>0</v>
      </c>
      <c r="RVA26" s="192">
        <f t="shared" si="199"/>
        <v>0</v>
      </c>
      <c r="RVB26" s="192">
        <f t="shared" si="199"/>
        <v>0</v>
      </c>
      <c r="RVC26" s="192">
        <f t="shared" si="199"/>
        <v>0</v>
      </c>
      <c r="RVD26" s="192">
        <f t="shared" si="199"/>
        <v>0</v>
      </c>
      <c r="RVE26" s="192">
        <f t="shared" si="199"/>
        <v>0</v>
      </c>
      <c r="RVF26" s="192">
        <f t="shared" si="199"/>
        <v>0</v>
      </c>
      <c r="RVG26" s="192">
        <f t="shared" si="199"/>
        <v>0</v>
      </c>
      <c r="RVH26" s="192">
        <f t="shared" si="199"/>
        <v>0</v>
      </c>
      <c r="RVI26" s="192">
        <f t="shared" si="199"/>
        <v>0</v>
      </c>
      <c r="RVJ26" s="192">
        <f t="shared" si="199"/>
        <v>0</v>
      </c>
      <c r="RVK26" s="192">
        <f t="shared" si="199"/>
        <v>0</v>
      </c>
      <c r="RVL26" s="192">
        <f t="shared" si="199"/>
        <v>0</v>
      </c>
      <c r="RVM26" s="192">
        <f t="shared" si="199"/>
        <v>0</v>
      </c>
      <c r="RVN26" s="192">
        <f t="shared" si="199"/>
        <v>0</v>
      </c>
      <c r="RVO26" s="192">
        <f t="shared" si="199"/>
        <v>0</v>
      </c>
      <c r="RVP26" s="192">
        <f t="shared" si="199"/>
        <v>0</v>
      </c>
      <c r="RVQ26" s="192">
        <f t="shared" si="199"/>
        <v>0</v>
      </c>
      <c r="RVR26" s="192">
        <f t="shared" si="199"/>
        <v>0</v>
      </c>
      <c r="RVS26" s="192">
        <f t="shared" si="199"/>
        <v>0</v>
      </c>
      <c r="RVT26" s="192">
        <f t="shared" si="199"/>
        <v>0</v>
      </c>
      <c r="RVU26" s="192">
        <f t="shared" si="199"/>
        <v>0</v>
      </c>
      <c r="RVV26" s="192">
        <f t="shared" si="199"/>
        <v>0</v>
      </c>
      <c r="RVW26" s="192">
        <f t="shared" si="199"/>
        <v>0</v>
      </c>
      <c r="RVX26" s="192">
        <f t="shared" si="199"/>
        <v>0</v>
      </c>
      <c r="RVY26" s="192">
        <f t="shared" si="199"/>
        <v>0</v>
      </c>
      <c r="RVZ26" s="192">
        <f t="shared" si="199"/>
        <v>0</v>
      </c>
      <c r="RWA26" s="192">
        <f t="shared" si="199"/>
        <v>0</v>
      </c>
      <c r="RWB26" s="192">
        <f t="shared" si="199"/>
        <v>0</v>
      </c>
      <c r="RWC26" s="192">
        <f t="shared" si="199"/>
        <v>0</v>
      </c>
      <c r="RWD26" s="192">
        <f t="shared" si="199"/>
        <v>0</v>
      </c>
      <c r="RWE26" s="192">
        <f t="shared" si="199"/>
        <v>0</v>
      </c>
      <c r="RWF26" s="192">
        <f t="shared" si="199"/>
        <v>0</v>
      </c>
      <c r="RWG26" s="192">
        <f t="shared" si="199"/>
        <v>0</v>
      </c>
      <c r="RWH26" s="192">
        <f t="shared" si="199"/>
        <v>0</v>
      </c>
      <c r="RWI26" s="192">
        <f t="shared" si="199"/>
        <v>0</v>
      </c>
      <c r="RWJ26" s="192">
        <f t="shared" si="199"/>
        <v>0</v>
      </c>
      <c r="RWK26" s="192">
        <f t="shared" si="199"/>
        <v>0</v>
      </c>
      <c r="RWL26" s="192">
        <f t="shared" si="199"/>
        <v>0</v>
      </c>
      <c r="RWM26" s="192">
        <f t="shared" si="199"/>
        <v>0</v>
      </c>
      <c r="RWN26" s="192">
        <f t="shared" si="199"/>
        <v>0</v>
      </c>
      <c r="RWO26" s="192">
        <f t="shared" si="199"/>
        <v>0</v>
      </c>
      <c r="RWP26" s="192">
        <f t="shared" si="199"/>
        <v>0</v>
      </c>
      <c r="RWQ26" s="192">
        <f t="shared" si="199"/>
        <v>0</v>
      </c>
      <c r="RWR26" s="192">
        <f t="shared" si="199"/>
        <v>0</v>
      </c>
      <c r="RWS26" s="192">
        <f t="shared" si="199"/>
        <v>0</v>
      </c>
      <c r="RWT26" s="192">
        <f t="shared" si="199"/>
        <v>0</v>
      </c>
      <c r="RWU26" s="192">
        <f t="shared" si="199"/>
        <v>0</v>
      </c>
      <c r="RWV26" s="192">
        <f t="shared" si="199"/>
        <v>0</v>
      </c>
      <c r="RWW26" s="192">
        <f t="shared" si="199"/>
        <v>0</v>
      </c>
      <c r="RWX26" s="192">
        <f t="shared" si="199"/>
        <v>0</v>
      </c>
      <c r="RWY26" s="192">
        <f t="shared" si="199"/>
        <v>0</v>
      </c>
      <c r="RWZ26" s="192">
        <f t="shared" si="199"/>
        <v>0</v>
      </c>
      <c r="RXA26" s="192">
        <f t="shared" si="199"/>
        <v>0</v>
      </c>
      <c r="RXB26" s="192">
        <f t="shared" si="199"/>
        <v>0</v>
      </c>
      <c r="RXC26" s="192">
        <f t="shared" si="199"/>
        <v>0</v>
      </c>
      <c r="RXD26" s="192">
        <f t="shared" si="199"/>
        <v>0</v>
      </c>
      <c r="RXE26" s="192">
        <f t="shared" si="199"/>
        <v>0</v>
      </c>
      <c r="RXF26" s="192">
        <f t="shared" si="199"/>
        <v>0</v>
      </c>
      <c r="RXG26" s="192">
        <f t="shared" si="199"/>
        <v>0</v>
      </c>
      <c r="RXH26" s="192">
        <f t="shared" si="199"/>
        <v>0</v>
      </c>
      <c r="RXI26" s="192">
        <f t="shared" si="199"/>
        <v>0</v>
      </c>
      <c r="RXJ26" s="192">
        <f t="shared" si="199"/>
        <v>0</v>
      </c>
      <c r="RXK26" s="192">
        <f t="shared" si="199"/>
        <v>0</v>
      </c>
      <c r="RXL26" s="192">
        <f t="shared" ref="RXL26:RZW26" si="200">SUM(RXL27:RXL31)</f>
        <v>0</v>
      </c>
      <c r="RXM26" s="192">
        <f t="shared" si="200"/>
        <v>0</v>
      </c>
      <c r="RXN26" s="192">
        <f t="shared" si="200"/>
        <v>0</v>
      </c>
      <c r="RXO26" s="192">
        <f t="shared" si="200"/>
        <v>0</v>
      </c>
      <c r="RXP26" s="192">
        <f t="shared" si="200"/>
        <v>0</v>
      </c>
      <c r="RXQ26" s="192">
        <f t="shared" si="200"/>
        <v>0</v>
      </c>
      <c r="RXR26" s="192">
        <f t="shared" si="200"/>
        <v>0</v>
      </c>
      <c r="RXS26" s="192">
        <f t="shared" si="200"/>
        <v>0</v>
      </c>
      <c r="RXT26" s="192">
        <f t="shared" si="200"/>
        <v>0</v>
      </c>
      <c r="RXU26" s="192">
        <f t="shared" si="200"/>
        <v>0</v>
      </c>
      <c r="RXV26" s="192">
        <f t="shared" si="200"/>
        <v>0</v>
      </c>
      <c r="RXW26" s="192">
        <f t="shared" si="200"/>
        <v>0</v>
      </c>
      <c r="RXX26" s="192">
        <f t="shared" si="200"/>
        <v>0</v>
      </c>
      <c r="RXY26" s="192">
        <f t="shared" si="200"/>
        <v>0</v>
      </c>
      <c r="RXZ26" s="192">
        <f t="shared" si="200"/>
        <v>0</v>
      </c>
      <c r="RYA26" s="192">
        <f t="shared" si="200"/>
        <v>0</v>
      </c>
      <c r="RYB26" s="192">
        <f t="shared" si="200"/>
        <v>0</v>
      </c>
      <c r="RYC26" s="192">
        <f t="shared" si="200"/>
        <v>0</v>
      </c>
      <c r="RYD26" s="192">
        <f t="shared" si="200"/>
        <v>0</v>
      </c>
      <c r="RYE26" s="192">
        <f t="shared" si="200"/>
        <v>0</v>
      </c>
      <c r="RYF26" s="192">
        <f t="shared" si="200"/>
        <v>0</v>
      </c>
      <c r="RYG26" s="192">
        <f t="shared" si="200"/>
        <v>0</v>
      </c>
      <c r="RYH26" s="192">
        <f t="shared" si="200"/>
        <v>0</v>
      </c>
      <c r="RYI26" s="192">
        <f t="shared" si="200"/>
        <v>0</v>
      </c>
      <c r="RYJ26" s="192">
        <f t="shared" si="200"/>
        <v>0</v>
      </c>
      <c r="RYK26" s="192">
        <f t="shared" si="200"/>
        <v>0</v>
      </c>
      <c r="RYL26" s="192">
        <f t="shared" si="200"/>
        <v>0</v>
      </c>
      <c r="RYM26" s="192">
        <f t="shared" si="200"/>
        <v>0</v>
      </c>
      <c r="RYN26" s="192">
        <f t="shared" si="200"/>
        <v>0</v>
      </c>
      <c r="RYO26" s="192">
        <f t="shared" si="200"/>
        <v>0</v>
      </c>
      <c r="RYP26" s="192">
        <f t="shared" si="200"/>
        <v>0</v>
      </c>
      <c r="RYQ26" s="192">
        <f t="shared" si="200"/>
        <v>0</v>
      </c>
      <c r="RYR26" s="192">
        <f t="shared" si="200"/>
        <v>0</v>
      </c>
      <c r="RYS26" s="192">
        <f t="shared" si="200"/>
        <v>0</v>
      </c>
      <c r="RYT26" s="192">
        <f t="shared" si="200"/>
        <v>0</v>
      </c>
      <c r="RYU26" s="192">
        <f t="shared" si="200"/>
        <v>0</v>
      </c>
      <c r="RYV26" s="192">
        <f t="shared" si="200"/>
        <v>0</v>
      </c>
      <c r="RYW26" s="192">
        <f t="shared" si="200"/>
        <v>0</v>
      </c>
      <c r="RYX26" s="192">
        <f t="shared" si="200"/>
        <v>0</v>
      </c>
      <c r="RYY26" s="192">
        <f t="shared" si="200"/>
        <v>0</v>
      </c>
      <c r="RYZ26" s="192">
        <f t="shared" si="200"/>
        <v>0</v>
      </c>
      <c r="RZA26" s="192">
        <f t="shared" si="200"/>
        <v>0</v>
      </c>
      <c r="RZB26" s="192">
        <f t="shared" si="200"/>
        <v>0</v>
      </c>
      <c r="RZC26" s="192">
        <f t="shared" si="200"/>
        <v>0</v>
      </c>
      <c r="RZD26" s="192">
        <f t="shared" si="200"/>
        <v>0</v>
      </c>
      <c r="RZE26" s="192">
        <f t="shared" si="200"/>
        <v>0</v>
      </c>
      <c r="RZF26" s="192">
        <f t="shared" si="200"/>
        <v>0</v>
      </c>
      <c r="RZG26" s="192">
        <f t="shared" si="200"/>
        <v>0</v>
      </c>
      <c r="RZH26" s="192">
        <f t="shared" si="200"/>
        <v>0</v>
      </c>
      <c r="RZI26" s="192">
        <f t="shared" si="200"/>
        <v>0</v>
      </c>
      <c r="RZJ26" s="192">
        <f t="shared" si="200"/>
        <v>0</v>
      </c>
      <c r="RZK26" s="192">
        <f t="shared" si="200"/>
        <v>0</v>
      </c>
      <c r="RZL26" s="192">
        <f t="shared" si="200"/>
        <v>0</v>
      </c>
      <c r="RZM26" s="192">
        <f t="shared" si="200"/>
        <v>0</v>
      </c>
      <c r="RZN26" s="192">
        <f t="shared" si="200"/>
        <v>0</v>
      </c>
      <c r="RZO26" s="192">
        <f t="shared" si="200"/>
        <v>0</v>
      </c>
      <c r="RZP26" s="192">
        <f t="shared" si="200"/>
        <v>0</v>
      </c>
      <c r="RZQ26" s="192">
        <f t="shared" si="200"/>
        <v>0</v>
      </c>
      <c r="RZR26" s="192">
        <f t="shared" si="200"/>
        <v>0</v>
      </c>
      <c r="RZS26" s="192">
        <f t="shared" si="200"/>
        <v>0</v>
      </c>
      <c r="RZT26" s="192">
        <f t="shared" si="200"/>
        <v>0</v>
      </c>
      <c r="RZU26" s="192">
        <f t="shared" si="200"/>
        <v>0</v>
      </c>
      <c r="RZV26" s="192">
        <f t="shared" si="200"/>
        <v>0</v>
      </c>
      <c r="RZW26" s="192">
        <f t="shared" si="200"/>
        <v>0</v>
      </c>
      <c r="RZX26" s="192">
        <f t="shared" ref="RZX26:SCI26" si="201">SUM(RZX27:RZX31)</f>
        <v>0</v>
      </c>
      <c r="RZY26" s="192">
        <f t="shared" si="201"/>
        <v>0</v>
      </c>
      <c r="RZZ26" s="192">
        <f t="shared" si="201"/>
        <v>0</v>
      </c>
      <c r="SAA26" s="192">
        <f t="shared" si="201"/>
        <v>0</v>
      </c>
      <c r="SAB26" s="192">
        <f t="shared" si="201"/>
        <v>0</v>
      </c>
      <c r="SAC26" s="192">
        <f t="shared" si="201"/>
        <v>0</v>
      </c>
      <c r="SAD26" s="192">
        <f t="shared" si="201"/>
        <v>0</v>
      </c>
      <c r="SAE26" s="192">
        <f t="shared" si="201"/>
        <v>0</v>
      </c>
      <c r="SAF26" s="192">
        <f t="shared" si="201"/>
        <v>0</v>
      </c>
      <c r="SAG26" s="192">
        <f t="shared" si="201"/>
        <v>0</v>
      </c>
      <c r="SAH26" s="192">
        <f t="shared" si="201"/>
        <v>0</v>
      </c>
      <c r="SAI26" s="192">
        <f t="shared" si="201"/>
        <v>0</v>
      </c>
      <c r="SAJ26" s="192">
        <f t="shared" si="201"/>
        <v>0</v>
      </c>
      <c r="SAK26" s="192">
        <f t="shared" si="201"/>
        <v>0</v>
      </c>
      <c r="SAL26" s="192">
        <f t="shared" si="201"/>
        <v>0</v>
      </c>
      <c r="SAM26" s="192">
        <f t="shared" si="201"/>
        <v>0</v>
      </c>
      <c r="SAN26" s="192">
        <f t="shared" si="201"/>
        <v>0</v>
      </c>
      <c r="SAO26" s="192">
        <f t="shared" si="201"/>
        <v>0</v>
      </c>
      <c r="SAP26" s="192">
        <f t="shared" si="201"/>
        <v>0</v>
      </c>
      <c r="SAQ26" s="192">
        <f t="shared" si="201"/>
        <v>0</v>
      </c>
      <c r="SAR26" s="192">
        <f t="shared" si="201"/>
        <v>0</v>
      </c>
      <c r="SAS26" s="192">
        <f t="shared" si="201"/>
        <v>0</v>
      </c>
      <c r="SAT26" s="192">
        <f t="shared" si="201"/>
        <v>0</v>
      </c>
      <c r="SAU26" s="192">
        <f t="shared" si="201"/>
        <v>0</v>
      </c>
      <c r="SAV26" s="192">
        <f t="shared" si="201"/>
        <v>0</v>
      </c>
      <c r="SAW26" s="192">
        <f t="shared" si="201"/>
        <v>0</v>
      </c>
      <c r="SAX26" s="192">
        <f t="shared" si="201"/>
        <v>0</v>
      </c>
      <c r="SAY26" s="192">
        <f t="shared" si="201"/>
        <v>0</v>
      </c>
      <c r="SAZ26" s="192">
        <f t="shared" si="201"/>
        <v>0</v>
      </c>
      <c r="SBA26" s="192">
        <f t="shared" si="201"/>
        <v>0</v>
      </c>
      <c r="SBB26" s="192">
        <f t="shared" si="201"/>
        <v>0</v>
      </c>
      <c r="SBC26" s="192">
        <f t="shared" si="201"/>
        <v>0</v>
      </c>
      <c r="SBD26" s="192">
        <f t="shared" si="201"/>
        <v>0</v>
      </c>
      <c r="SBE26" s="192">
        <f t="shared" si="201"/>
        <v>0</v>
      </c>
      <c r="SBF26" s="192">
        <f t="shared" si="201"/>
        <v>0</v>
      </c>
      <c r="SBG26" s="192">
        <f t="shared" si="201"/>
        <v>0</v>
      </c>
      <c r="SBH26" s="192">
        <f t="shared" si="201"/>
        <v>0</v>
      </c>
      <c r="SBI26" s="192">
        <f t="shared" si="201"/>
        <v>0</v>
      </c>
      <c r="SBJ26" s="192">
        <f t="shared" si="201"/>
        <v>0</v>
      </c>
      <c r="SBK26" s="192">
        <f t="shared" si="201"/>
        <v>0</v>
      </c>
      <c r="SBL26" s="192">
        <f t="shared" si="201"/>
        <v>0</v>
      </c>
      <c r="SBM26" s="192">
        <f t="shared" si="201"/>
        <v>0</v>
      </c>
      <c r="SBN26" s="192">
        <f t="shared" si="201"/>
        <v>0</v>
      </c>
      <c r="SBO26" s="192">
        <f t="shared" si="201"/>
        <v>0</v>
      </c>
      <c r="SBP26" s="192">
        <f t="shared" si="201"/>
        <v>0</v>
      </c>
      <c r="SBQ26" s="192">
        <f t="shared" si="201"/>
        <v>0</v>
      </c>
      <c r="SBR26" s="192">
        <f t="shared" si="201"/>
        <v>0</v>
      </c>
      <c r="SBS26" s="192">
        <f t="shared" si="201"/>
        <v>0</v>
      </c>
      <c r="SBT26" s="192">
        <f t="shared" si="201"/>
        <v>0</v>
      </c>
      <c r="SBU26" s="192">
        <f t="shared" si="201"/>
        <v>0</v>
      </c>
      <c r="SBV26" s="192">
        <f t="shared" si="201"/>
        <v>0</v>
      </c>
      <c r="SBW26" s="192">
        <f t="shared" si="201"/>
        <v>0</v>
      </c>
      <c r="SBX26" s="192">
        <f t="shared" si="201"/>
        <v>0</v>
      </c>
      <c r="SBY26" s="192">
        <f t="shared" si="201"/>
        <v>0</v>
      </c>
      <c r="SBZ26" s="192">
        <f t="shared" si="201"/>
        <v>0</v>
      </c>
      <c r="SCA26" s="192">
        <f t="shared" si="201"/>
        <v>0</v>
      </c>
      <c r="SCB26" s="192">
        <f t="shared" si="201"/>
        <v>0</v>
      </c>
      <c r="SCC26" s="192">
        <f t="shared" si="201"/>
        <v>0</v>
      </c>
      <c r="SCD26" s="192">
        <f t="shared" si="201"/>
        <v>0</v>
      </c>
      <c r="SCE26" s="192">
        <f t="shared" si="201"/>
        <v>0</v>
      </c>
      <c r="SCF26" s="192">
        <f t="shared" si="201"/>
        <v>0</v>
      </c>
      <c r="SCG26" s="192">
        <f t="shared" si="201"/>
        <v>0</v>
      </c>
      <c r="SCH26" s="192">
        <f t="shared" si="201"/>
        <v>0</v>
      </c>
      <c r="SCI26" s="192">
        <f t="shared" si="201"/>
        <v>0</v>
      </c>
      <c r="SCJ26" s="192">
        <f t="shared" ref="SCJ26:SEU26" si="202">SUM(SCJ27:SCJ31)</f>
        <v>0</v>
      </c>
      <c r="SCK26" s="192">
        <f t="shared" si="202"/>
        <v>0</v>
      </c>
      <c r="SCL26" s="192">
        <f t="shared" si="202"/>
        <v>0</v>
      </c>
      <c r="SCM26" s="192">
        <f t="shared" si="202"/>
        <v>0</v>
      </c>
      <c r="SCN26" s="192">
        <f t="shared" si="202"/>
        <v>0</v>
      </c>
      <c r="SCO26" s="192">
        <f t="shared" si="202"/>
        <v>0</v>
      </c>
      <c r="SCP26" s="192">
        <f t="shared" si="202"/>
        <v>0</v>
      </c>
      <c r="SCQ26" s="192">
        <f t="shared" si="202"/>
        <v>0</v>
      </c>
      <c r="SCR26" s="192">
        <f t="shared" si="202"/>
        <v>0</v>
      </c>
      <c r="SCS26" s="192">
        <f t="shared" si="202"/>
        <v>0</v>
      </c>
      <c r="SCT26" s="192">
        <f t="shared" si="202"/>
        <v>0</v>
      </c>
      <c r="SCU26" s="192">
        <f t="shared" si="202"/>
        <v>0</v>
      </c>
      <c r="SCV26" s="192">
        <f t="shared" si="202"/>
        <v>0</v>
      </c>
      <c r="SCW26" s="192">
        <f t="shared" si="202"/>
        <v>0</v>
      </c>
      <c r="SCX26" s="192">
        <f t="shared" si="202"/>
        <v>0</v>
      </c>
      <c r="SCY26" s="192">
        <f t="shared" si="202"/>
        <v>0</v>
      </c>
      <c r="SCZ26" s="192">
        <f t="shared" si="202"/>
        <v>0</v>
      </c>
      <c r="SDA26" s="192">
        <f t="shared" si="202"/>
        <v>0</v>
      </c>
      <c r="SDB26" s="192">
        <f t="shared" si="202"/>
        <v>0</v>
      </c>
      <c r="SDC26" s="192">
        <f t="shared" si="202"/>
        <v>0</v>
      </c>
      <c r="SDD26" s="192">
        <f t="shared" si="202"/>
        <v>0</v>
      </c>
      <c r="SDE26" s="192">
        <f t="shared" si="202"/>
        <v>0</v>
      </c>
      <c r="SDF26" s="192">
        <f t="shared" si="202"/>
        <v>0</v>
      </c>
      <c r="SDG26" s="192">
        <f t="shared" si="202"/>
        <v>0</v>
      </c>
      <c r="SDH26" s="192">
        <f t="shared" si="202"/>
        <v>0</v>
      </c>
      <c r="SDI26" s="192">
        <f t="shared" si="202"/>
        <v>0</v>
      </c>
      <c r="SDJ26" s="192">
        <f t="shared" si="202"/>
        <v>0</v>
      </c>
      <c r="SDK26" s="192">
        <f t="shared" si="202"/>
        <v>0</v>
      </c>
      <c r="SDL26" s="192">
        <f t="shared" si="202"/>
        <v>0</v>
      </c>
      <c r="SDM26" s="192">
        <f t="shared" si="202"/>
        <v>0</v>
      </c>
      <c r="SDN26" s="192">
        <f t="shared" si="202"/>
        <v>0</v>
      </c>
      <c r="SDO26" s="192">
        <f t="shared" si="202"/>
        <v>0</v>
      </c>
      <c r="SDP26" s="192">
        <f t="shared" si="202"/>
        <v>0</v>
      </c>
      <c r="SDQ26" s="192">
        <f t="shared" si="202"/>
        <v>0</v>
      </c>
      <c r="SDR26" s="192">
        <f t="shared" si="202"/>
        <v>0</v>
      </c>
      <c r="SDS26" s="192">
        <f t="shared" si="202"/>
        <v>0</v>
      </c>
      <c r="SDT26" s="192">
        <f t="shared" si="202"/>
        <v>0</v>
      </c>
      <c r="SDU26" s="192">
        <f t="shared" si="202"/>
        <v>0</v>
      </c>
      <c r="SDV26" s="192">
        <f t="shared" si="202"/>
        <v>0</v>
      </c>
      <c r="SDW26" s="192">
        <f t="shared" si="202"/>
        <v>0</v>
      </c>
      <c r="SDX26" s="192">
        <f t="shared" si="202"/>
        <v>0</v>
      </c>
      <c r="SDY26" s="192">
        <f t="shared" si="202"/>
        <v>0</v>
      </c>
      <c r="SDZ26" s="192">
        <f t="shared" si="202"/>
        <v>0</v>
      </c>
      <c r="SEA26" s="192">
        <f t="shared" si="202"/>
        <v>0</v>
      </c>
      <c r="SEB26" s="192">
        <f t="shared" si="202"/>
        <v>0</v>
      </c>
      <c r="SEC26" s="192">
        <f t="shared" si="202"/>
        <v>0</v>
      </c>
      <c r="SED26" s="192">
        <f t="shared" si="202"/>
        <v>0</v>
      </c>
      <c r="SEE26" s="192">
        <f t="shared" si="202"/>
        <v>0</v>
      </c>
      <c r="SEF26" s="192">
        <f t="shared" si="202"/>
        <v>0</v>
      </c>
      <c r="SEG26" s="192">
        <f t="shared" si="202"/>
        <v>0</v>
      </c>
      <c r="SEH26" s="192">
        <f t="shared" si="202"/>
        <v>0</v>
      </c>
      <c r="SEI26" s="192">
        <f t="shared" si="202"/>
        <v>0</v>
      </c>
      <c r="SEJ26" s="192">
        <f t="shared" si="202"/>
        <v>0</v>
      </c>
      <c r="SEK26" s="192">
        <f t="shared" si="202"/>
        <v>0</v>
      </c>
      <c r="SEL26" s="192">
        <f t="shared" si="202"/>
        <v>0</v>
      </c>
      <c r="SEM26" s="192">
        <f t="shared" si="202"/>
        <v>0</v>
      </c>
      <c r="SEN26" s="192">
        <f t="shared" si="202"/>
        <v>0</v>
      </c>
      <c r="SEO26" s="192">
        <f t="shared" si="202"/>
        <v>0</v>
      </c>
      <c r="SEP26" s="192">
        <f t="shared" si="202"/>
        <v>0</v>
      </c>
      <c r="SEQ26" s="192">
        <f t="shared" si="202"/>
        <v>0</v>
      </c>
      <c r="SER26" s="192">
        <f t="shared" si="202"/>
        <v>0</v>
      </c>
      <c r="SES26" s="192">
        <f t="shared" si="202"/>
        <v>0</v>
      </c>
      <c r="SET26" s="192">
        <f t="shared" si="202"/>
        <v>0</v>
      </c>
      <c r="SEU26" s="192">
        <f t="shared" si="202"/>
        <v>0</v>
      </c>
      <c r="SEV26" s="192">
        <f t="shared" ref="SEV26:SHG26" si="203">SUM(SEV27:SEV31)</f>
        <v>0</v>
      </c>
      <c r="SEW26" s="192">
        <f t="shared" si="203"/>
        <v>0</v>
      </c>
      <c r="SEX26" s="192">
        <f t="shared" si="203"/>
        <v>0</v>
      </c>
      <c r="SEY26" s="192">
        <f t="shared" si="203"/>
        <v>0</v>
      </c>
      <c r="SEZ26" s="192">
        <f t="shared" si="203"/>
        <v>0</v>
      </c>
      <c r="SFA26" s="192">
        <f t="shared" si="203"/>
        <v>0</v>
      </c>
      <c r="SFB26" s="192">
        <f t="shared" si="203"/>
        <v>0</v>
      </c>
      <c r="SFC26" s="192">
        <f t="shared" si="203"/>
        <v>0</v>
      </c>
      <c r="SFD26" s="192">
        <f t="shared" si="203"/>
        <v>0</v>
      </c>
      <c r="SFE26" s="192">
        <f t="shared" si="203"/>
        <v>0</v>
      </c>
      <c r="SFF26" s="192">
        <f t="shared" si="203"/>
        <v>0</v>
      </c>
      <c r="SFG26" s="192">
        <f t="shared" si="203"/>
        <v>0</v>
      </c>
      <c r="SFH26" s="192">
        <f t="shared" si="203"/>
        <v>0</v>
      </c>
      <c r="SFI26" s="192">
        <f t="shared" si="203"/>
        <v>0</v>
      </c>
      <c r="SFJ26" s="192">
        <f t="shared" si="203"/>
        <v>0</v>
      </c>
      <c r="SFK26" s="192">
        <f t="shared" si="203"/>
        <v>0</v>
      </c>
      <c r="SFL26" s="192">
        <f t="shared" si="203"/>
        <v>0</v>
      </c>
      <c r="SFM26" s="192">
        <f t="shared" si="203"/>
        <v>0</v>
      </c>
      <c r="SFN26" s="192">
        <f t="shared" si="203"/>
        <v>0</v>
      </c>
      <c r="SFO26" s="192">
        <f t="shared" si="203"/>
        <v>0</v>
      </c>
      <c r="SFP26" s="192">
        <f t="shared" si="203"/>
        <v>0</v>
      </c>
      <c r="SFQ26" s="192">
        <f t="shared" si="203"/>
        <v>0</v>
      </c>
      <c r="SFR26" s="192">
        <f t="shared" si="203"/>
        <v>0</v>
      </c>
      <c r="SFS26" s="192">
        <f t="shared" si="203"/>
        <v>0</v>
      </c>
      <c r="SFT26" s="192">
        <f t="shared" si="203"/>
        <v>0</v>
      </c>
      <c r="SFU26" s="192">
        <f t="shared" si="203"/>
        <v>0</v>
      </c>
      <c r="SFV26" s="192">
        <f t="shared" si="203"/>
        <v>0</v>
      </c>
      <c r="SFW26" s="192">
        <f t="shared" si="203"/>
        <v>0</v>
      </c>
      <c r="SFX26" s="192">
        <f t="shared" si="203"/>
        <v>0</v>
      </c>
      <c r="SFY26" s="192">
        <f t="shared" si="203"/>
        <v>0</v>
      </c>
      <c r="SFZ26" s="192">
        <f t="shared" si="203"/>
        <v>0</v>
      </c>
      <c r="SGA26" s="192">
        <f t="shared" si="203"/>
        <v>0</v>
      </c>
      <c r="SGB26" s="192">
        <f t="shared" si="203"/>
        <v>0</v>
      </c>
      <c r="SGC26" s="192">
        <f t="shared" si="203"/>
        <v>0</v>
      </c>
      <c r="SGD26" s="192">
        <f t="shared" si="203"/>
        <v>0</v>
      </c>
      <c r="SGE26" s="192">
        <f t="shared" si="203"/>
        <v>0</v>
      </c>
      <c r="SGF26" s="192">
        <f t="shared" si="203"/>
        <v>0</v>
      </c>
      <c r="SGG26" s="192">
        <f t="shared" si="203"/>
        <v>0</v>
      </c>
      <c r="SGH26" s="192">
        <f t="shared" si="203"/>
        <v>0</v>
      </c>
      <c r="SGI26" s="192">
        <f t="shared" si="203"/>
        <v>0</v>
      </c>
      <c r="SGJ26" s="192">
        <f t="shared" si="203"/>
        <v>0</v>
      </c>
      <c r="SGK26" s="192">
        <f t="shared" si="203"/>
        <v>0</v>
      </c>
      <c r="SGL26" s="192">
        <f t="shared" si="203"/>
        <v>0</v>
      </c>
      <c r="SGM26" s="192">
        <f t="shared" si="203"/>
        <v>0</v>
      </c>
      <c r="SGN26" s="192">
        <f t="shared" si="203"/>
        <v>0</v>
      </c>
      <c r="SGO26" s="192">
        <f t="shared" si="203"/>
        <v>0</v>
      </c>
      <c r="SGP26" s="192">
        <f t="shared" si="203"/>
        <v>0</v>
      </c>
      <c r="SGQ26" s="192">
        <f t="shared" si="203"/>
        <v>0</v>
      </c>
      <c r="SGR26" s="192">
        <f t="shared" si="203"/>
        <v>0</v>
      </c>
      <c r="SGS26" s="192">
        <f t="shared" si="203"/>
        <v>0</v>
      </c>
      <c r="SGT26" s="192">
        <f t="shared" si="203"/>
        <v>0</v>
      </c>
      <c r="SGU26" s="192">
        <f t="shared" si="203"/>
        <v>0</v>
      </c>
      <c r="SGV26" s="192">
        <f t="shared" si="203"/>
        <v>0</v>
      </c>
      <c r="SGW26" s="192">
        <f t="shared" si="203"/>
        <v>0</v>
      </c>
      <c r="SGX26" s="192">
        <f t="shared" si="203"/>
        <v>0</v>
      </c>
      <c r="SGY26" s="192">
        <f t="shared" si="203"/>
        <v>0</v>
      </c>
      <c r="SGZ26" s="192">
        <f t="shared" si="203"/>
        <v>0</v>
      </c>
      <c r="SHA26" s="192">
        <f t="shared" si="203"/>
        <v>0</v>
      </c>
      <c r="SHB26" s="192">
        <f t="shared" si="203"/>
        <v>0</v>
      </c>
      <c r="SHC26" s="192">
        <f t="shared" si="203"/>
        <v>0</v>
      </c>
      <c r="SHD26" s="192">
        <f t="shared" si="203"/>
        <v>0</v>
      </c>
      <c r="SHE26" s="192">
        <f t="shared" si="203"/>
        <v>0</v>
      </c>
      <c r="SHF26" s="192">
        <f t="shared" si="203"/>
        <v>0</v>
      </c>
      <c r="SHG26" s="192">
        <f t="shared" si="203"/>
        <v>0</v>
      </c>
      <c r="SHH26" s="192">
        <f t="shared" ref="SHH26:SJS26" si="204">SUM(SHH27:SHH31)</f>
        <v>0</v>
      </c>
      <c r="SHI26" s="192">
        <f t="shared" si="204"/>
        <v>0</v>
      </c>
      <c r="SHJ26" s="192">
        <f t="shared" si="204"/>
        <v>0</v>
      </c>
      <c r="SHK26" s="192">
        <f t="shared" si="204"/>
        <v>0</v>
      </c>
      <c r="SHL26" s="192">
        <f t="shared" si="204"/>
        <v>0</v>
      </c>
      <c r="SHM26" s="192">
        <f t="shared" si="204"/>
        <v>0</v>
      </c>
      <c r="SHN26" s="192">
        <f t="shared" si="204"/>
        <v>0</v>
      </c>
      <c r="SHO26" s="192">
        <f t="shared" si="204"/>
        <v>0</v>
      </c>
      <c r="SHP26" s="192">
        <f t="shared" si="204"/>
        <v>0</v>
      </c>
      <c r="SHQ26" s="192">
        <f t="shared" si="204"/>
        <v>0</v>
      </c>
      <c r="SHR26" s="192">
        <f t="shared" si="204"/>
        <v>0</v>
      </c>
      <c r="SHS26" s="192">
        <f t="shared" si="204"/>
        <v>0</v>
      </c>
      <c r="SHT26" s="192">
        <f t="shared" si="204"/>
        <v>0</v>
      </c>
      <c r="SHU26" s="192">
        <f t="shared" si="204"/>
        <v>0</v>
      </c>
      <c r="SHV26" s="192">
        <f t="shared" si="204"/>
        <v>0</v>
      </c>
      <c r="SHW26" s="192">
        <f t="shared" si="204"/>
        <v>0</v>
      </c>
      <c r="SHX26" s="192">
        <f t="shared" si="204"/>
        <v>0</v>
      </c>
      <c r="SHY26" s="192">
        <f t="shared" si="204"/>
        <v>0</v>
      </c>
      <c r="SHZ26" s="192">
        <f t="shared" si="204"/>
        <v>0</v>
      </c>
      <c r="SIA26" s="192">
        <f t="shared" si="204"/>
        <v>0</v>
      </c>
      <c r="SIB26" s="192">
        <f t="shared" si="204"/>
        <v>0</v>
      </c>
      <c r="SIC26" s="192">
        <f t="shared" si="204"/>
        <v>0</v>
      </c>
      <c r="SID26" s="192">
        <f t="shared" si="204"/>
        <v>0</v>
      </c>
      <c r="SIE26" s="192">
        <f t="shared" si="204"/>
        <v>0</v>
      </c>
      <c r="SIF26" s="192">
        <f t="shared" si="204"/>
        <v>0</v>
      </c>
      <c r="SIG26" s="192">
        <f t="shared" si="204"/>
        <v>0</v>
      </c>
      <c r="SIH26" s="192">
        <f t="shared" si="204"/>
        <v>0</v>
      </c>
      <c r="SII26" s="192">
        <f t="shared" si="204"/>
        <v>0</v>
      </c>
      <c r="SIJ26" s="192">
        <f t="shared" si="204"/>
        <v>0</v>
      </c>
      <c r="SIK26" s="192">
        <f t="shared" si="204"/>
        <v>0</v>
      </c>
      <c r="SIL26" s="192">
        <f t="shared" si="204"/>
        <v>0</v>
      </c>
      <c r="SIM26" s="192">
        <f t="shared" si="204"/>
        <v>0</v>
      </c>
      <c r="SIN26" s="192">
        <f t="shared" si="204"/>
        <v>0</v>
      </c>
      <c r="SIO26" s="192">
        <f t="shared" si="204"/>
        <v>0</v>
      </c>
      <c r="SIP26" s="192">
        <f t="shared" si="204"/>
        <v>0</v>
      </c>
      <c r="SIQ26" s="192">
        <f t="shared" si="204"/>
        <v>0</v>
      </c>
      <c r="SIR26" s="192">
        <f t="shared" si="204"/>
        <v>0</v>
      </c>
      <c r="SIS26" s="192">
        <f t="shared" si="204"/>
        <v>0</v>
      </c>
      <c r="SIT26" s="192">
        <f t="shared" si="204"/>
        <v>0</v>
      </c>
      <c r="SIU26" s="192">
        <f t="shared" si="204"/>
        <v>0</v>
      </c>
      <c r="SIV26" s="192">
        <f t="shared" si="204"/>
        <v>0</v>
      </c>
      <c r="SIW26" s="192">
        <f t="shared" si="204"/>
        <v>0</v>
      </c>
      <c r="SIX26" s="192">
        <f t="shared" si="204"/>
        <v>0</v>
      </c>
      <c r="SIY26" s="192">
        <f t="shared" si="204"/>
        <v>0</v>
      </c>
      <c r="SIZ26" s="192">
        <f t="shared" si="204"/>
        <v>0</v>
      </c>
      <c r="SJA26" s="192">
        <f t="shared" si="204"/>
        <v>0</v>
      </c>
      <c r="SJB26" s="192">
        <f t="shared" si="204"/>
        <v>0</v>
      </c>
      <c r="SJC26" s="192">
        <f t="shared" si="204"/>
        <v>0</v>
      </c>
      <c r="SJD26" s="192">
        <f t="shared" si="204"/>
        <v>0</v>
      </c>
      <c r="SJE26" s="192">
        <f t="shared" si="204"/>
        <v>0</v>
      </c>
      <c r="SJF26" s="192">
        <f t="shared" si="204"/>
        <v>0</v>
      </c>
      <c r="SJG26" s="192">
        <f t="shared" si="204"/>
        <v>0</v>
      </c>
      <c r="SJH26" s="192">
        <f t="shared" si="204"/>
        <v>0</v>
      </c>
      <c r="SJI26" s="192">
        <f t="shared" si="204"/>
        <v>0</v>
      </c>
      <c r="SJJ26" s="192">
        <f t="shared" si="204"/>
        <v>0</v>
      </c>
      <c r="SJK26" s="192">
        <f t="shared" si="204"/>
        <v>0</v>
      </c>
      <c r="SJL26" s="192">
        <f t="shared" si="204"/>
        <v>0</v>
      </c>
      <c r="SJM26" s="192">
        <f t="shared" si="204"/>
        <v>0</v>
      </c>
      <c r="SJN26" s="192">
        <f t="shared" si="204"/>
        <v>0</v>
      </c>
      <c r="SJO26" s="192">
        <f t="shared" si="204"/>
        <v>0</v>
      </c>
      <c r="SJP26" s="192">
        <f t="shared" si="204"/>
        <v>0</v>
      </c>
      <c r="SJQ26" s="192">
        <f t="shared" si="204"/>
        <v>0</v>
      </c>
      <c r="SJR26" s="192">
        <f t="shared" si="204"/>
        <v>0</v>
      </c>
      <c r="SJS26" s="192">
        <f t="shared" si="204"/>
        <v>0</v>
      </c>
      <c r="SJT26" s="192">
        <f t="shared" ref="SJT26:SME26" si="205">SUM(SJT27:SJT31)</f>
        <v>0</v>
      </c>
      <c r="SJU26" s="192">
        <f t="shared" si="205"/>
        <v>0</v>
      </c>
      <c r="SJV26" s="192">
        <f t="shared" si="205"/>
        <v>0</v>
      </c>
      <c r="SJW26" s="192">
        <f t="shared" si="205"/>
        <v>0</v>
      </c>
      <c r="SJX26" s="192">
        <f t="shared" si="205"/>
        <v>0</v>
      </c>
      <c r="SJY26" s="192">
        <f t="shared" si="205"/>
        <v>0</v>
      </c>
      <c r="SJZ26" s="192">
        <f t="shared" si="205"/>
        <v>0</v>
      </c>
      <c r="SKA26" s="192">
        <f t="shared" si="205"/>
        <v>0</v>
      </c>
      <c r="SKB26" s="192">
        <f t="shared" si="205"/>
        <v>0</v>
      </c>
      <c r="SKC26" s="192">
        <f t="shared" si="205"/>
        <v>0</v>
      </c>
      <c r="SKD26" s="192">
        <f t="shared" si="205"/>
        <v>0</v>
      </c>
      <c r="SKE26" s="192">
        <f t="shared" si="205"/>
        <v>0</v>
      </c>
      <c r="SKF26" s="192">
        <f t="shared" si="205"/>
        <v>0</v>
      </c>
      <c r="SKG26" s="192">
        <f t="shared" si="205"/>
        <v>0</v>
      </c>
      <c r="SKH26" s="192">
        <f t="shared" si="205"/>
        <v>0</v>
      </c>
      <c r="SKI26" s="192">
        <f t="shared" si="205"/>
        <v>0</v>
      </c>
      <c r="SKJ26" s="192">
        <f t="shared" si="205"/>
        <v>0</v>
      </c>
      <c r="SKK26" s="192">
        <f t="shared" si="205"/>
        <v>0</v>
      </c>
      <c r="SKL26" s="192">
        <f t="shared" si="205"/>
        <v>0</v>
      </c>
      <c r="SKM26" s="192">
        <f t="shared" si="205"/>
        <v>0</v>
      </c>
      <c r="SKN26" s="192">
        <f t="shared" si="205"/>
        <v>0</v>
      </c>
      <c r="SKO26" s="192">
        <f t="shared" si="205"/>
        <v>0</v>
      </c>
      <c r="SKP26" s="192">
        <f t="shared" si="205"/>
        <v>0</v>
      </c>
      <c r="SKQ26" s="192">
        <f t="shared" si="205"/>
        <v>0</v>
      </c>
      <c r="SKR26" s="192">
        <f t="shared" si="205"/>
        <v>0</v>
      </c>
      <c r="SKS26" s="192">
        <f t="shared" si="205"/>
        <v>0</v>
      </c>
      <c r="SKT26" s="192">
        <f t="shared" si="205"/>
        <v>0</v>
      </c>
      <c r="SKU26" s="192">
        <f t="shared" si="205"/>
        <v>0</v>
      </c>
      <c r="SKV26" s="192">
        <f t="shared" si="205"/>
        <v>0</v>
      </c>
      <c r="SKW26" s="192">
        <f t="shared" si="205"/>
        <v>0</v>
      </c>
      <c r="SKX26" s="192">
        <f t="shared" si="205"/>
        <v>0</v>
      </c>
      <c r="SKY26" s="192">
        <f t="shared" si="205"/>
        <v>0</v>
      </c>
      <c r="SKZ26" s="192">
        <f t="shared" si="205"/>
        <v>0</v>
      </c>
      <c r="SLA26" s="192">
        <f t="shared" si="205"/>
        <v>0</v>
      </c>
      <c r="SLB26" s="192">
        <f t="shared" si="205"/>
        <v>0</v>
      </c>
      <c r="SLC26" s="192">
        <f t="shared" si="205"/>
        <v>0</v>
      </c>
      <c r="SLD26" s="192">
        <f t="shared" si="205"/>
        <v>0</v>
      </c>
      <c r="SLE26" s="192">
        <f t="shared" si="205"/>
        <v>0</v>
      </c>
      <c r="SLF26" s="192">
        <f t="shared" si="205"/>
        <v>0</v>
      </c>
      <c r="SLG26" s="192">
        <f t="shared" si="205"/>
        <v>0</v>
      </c>
      <c r="SLH26" s="192">
        <f t="shared" si="205"/>
        <v>0</v>
      </c>
      <c r="SLI26" s="192">
        <f t="shared" si="205"/>
        <v>0</v>
      </c>
      <c r="SLJ26" s="192">
        <f t="shared" si="205"/>
        <v>0</v>
      </c>
      <c r="SLK26" s="192">
        <f t="shared" si="205"/>
        <v>0</v>
      </c>
      <c r="SLL26" s="192">
        <f t="shared" si="205"/>
        <v>0</v>
      </c>
      <c r="SLM26" s="192">
        <f t="shared" si="205"/>
        <v>0</v>
      </c>
      <c r="SLN26" s="192">
        <f t="shared" si="205"/>
        <v>0</v>
      </c>
      <c r="SLO26" s="192">
        <f t="shared" si="205"/>
        <v>0</v>
      </c>
      <c r="SLP26" s="192">
        <f t="shared" si="205"/>
        <v>0</v>
      </c>
      <c r="SLQ26" s="192">
        <f t="shared" si="205"/>
        <v>0</v>
      </c>
      <c r="SLR26" s="192">
        <f t="shared" si="205"/>
        <v>0</v>
      </c>
      <c r="SLS26" s="192">
        <f t="shared" si="205"/>
        <v>0</v>
      </c>
      <c r="SLT26" s="192">
        <f t="shared" si="205"/>
        <v>0</v>
      </c>
      <c r="SLU26" s="192">
        <f t="shared" si="205"/>
        <v>0</v>
      </c>
      <c r="SLV26" s="192">
        <f t="shared" si="205"/>
        <v>0</v>
      </c>
      <c r="SLW26" s="192">
        <f t="shared" si="205"/>
        <v>0</v>
      </c>
      <c r="SLX26" s="192">
        <f t="shared" si="205"/>
        <v>0</v>
      </c>
      <c r="SLY26" s="192">
        <f t="shared" si="205"/>
        <v>0</v>
      </c>
      <c r="SLZ26" s="192">
        <f t="shared" si="205"/>
        <v>0</v>
      </c>
      <c r="SMA26" s="192">
        <f t="shared" si="205"/>
        <v>0</v>
      </c>
      <c r="SMB26" s="192">
        <f t="shared" si="205"/>
        <v>0</v>
      </c>
      <c r="SMC26" s="192">
        <f t="shared" si="205"/>
        <v>0</v>
      </c>
      <c r="SMD26" s="192">
        <f t="shared" si="205"/>
        <v>0</v>
      </c>
      <c r="SME26" s="192">
        <f t="shared" si="205"/>
        <v>0</v>
      </c>
      <c r="SMF26" s="192">
        <f t="shared" ref="SMF26:SOQ26" si="206">SUM(SMF27:SMF31)</f>
        <v>0</v>
      </c>
      <c r="SMG26" s="192">
        <f t="shared" si="206"/>
        <v>0</v>
      </c>
      <c r="SMH26" s="192">
        <f t="shared" si="206"/>
        <v>0</v>
      </c>
      <c r="SMI26" s="192">
        <f t="shared" si="206"/>
        <v>0</v>
      </c>
      <c r="SMJ26" s="192">
        <f t="shared" si="206"/>
        <v>0</v>
      </c>
      <c r="SMK26" s="192">
        <f t="shared" si="206"/>
        <v>0</v>
      </c>
      <c r="SML26" s="192">
        <f t="shared" si="206"/>
        <v>0</v>
      </c>
      <c r="SMM26" s="192">
        <f t="shared" si="206"/>
        <v>0</v>
      </c>
      <c r="SMN26" s="192">
        <f t="shared" si="206"/>
        <v>0</v>
      </c>
      <c r="SMO26" s="192">
        <f t="shared" si="206"/>
        <v>0</v>
      </c>
      <c r="SMP26" s="192">
        <f t="shared" si="206"/>
        <v>0</v>
      </c>
      <c r="SMQ26" s="192">
        <f t="shared" si="206"/>
        <v>0</v>
      </c>
      <c r="SMR26" s="192">
        <f t="shared" si="206"/>
        <v>0</v>
      </c>
      <c r="SMS26" s="192">
        <f t="shared" si="206"/>
        <v>0</v>
      </c>
      <c r="SMT26" s="192">
        <f t="shared" si="206"/>
        <v>0</v>
      </c>
      <c r="SMU26" s="192">
        <f t="shared" si="206"/>
        <v>0</v>
      </c>
      <c r="SMV26" s="192">
        <f t="shared" si="206"/>
        <v>0</v>
      </c>
      <c r="SMW26" s="192">
        <f t="shared" si="206"/>
        <v>0</v>
      </c>
      <c r="SMX26" s="192">
        <f t="shared" si="206"/>
        <v>0</v>
      </c>
      <c r="SMY26" s="192">
        <f t="shared" si="206"/>
        <v>0</v>
      </c>
      <c r="SMZ26" s="192">
        <f t="shared" si="206"/>
        <v>0</v>
      </c>
      <c r="SNA26" s="192">
        <f t="shared" si="206"/>
        <v>0</v>
      </c>
      <c r="SNB26" s="192">
        <f t="shared" si="206"/>
        <v>0</v>
      </c>
      <c r="SNC26" s="192">
        <f t="shared" si="206"/>
        <v>0</v>
      </c>
      <c r="SND26" s="192">
        <f t="shared" si="206"/>
        <v>0</v>
      </c>
      <c r="SNE26" s="192">
        <f t="shared" si="206"/>
        <v>0</v>
      </c>
      <c r="SNF26" s="192">
        <f t="shared" si="206"/>
        <v>0</v>
      </c>
      <c r="SNG26" s="192">
        <f t="shared" si="206"/>
        <v>0</v>
      </c>
      <c r="SNH26" s="192">
        <f t="shared" si="206"/>
        <v>0</v>
      </c>
      <c r="SNI26" s="192">
        <f t="shared" si="206"/>
        <v>0</v>
      </c>
      <c r="SNJ26" s="192">
        <f t="shared" si="206"/>
        <v>0</v>
      </c>
      <c r="SNK26" s="192">
        <f t="shared" si="206"/>
        <v>0</v>
      </c>
      <c r="SNL26" s="192">
        <f t="shared" si="206"/>
        <v>0</v>
      </c>
      <c r="SNM26" s="192">
        <f t="shared" si="206"/>
        <v>0</v>
      </c>
      <c r="SNN26" s="192">
        <f t="shared" si="206"/>
        <v>0</v>
      </c>
      <c r="SNO26" s="192">
        <f t="shared" si="206"/>
        <v>0</v>
      </c>
      <c r="SNP26" s="192">
        <f t="shared" si="206"/>
        <v>0</v>
      </c>
      <c r="SNQ26" s="192">
        <f t="shared" si="206"/>
        <v>0</v>
      </c>
      <c r="SNR26" s="192">
        <f t="shared" si="206"/>
        <v>0</v>
      </c>
      <c r="SNS26" s="192">
        <f t="shared" si="206"/>
        <v>0</v>
      </c>
      <c r="SNT26" s="192">
        <f t="shared" si="206"/>
        <v>0</v>
      </c>
      <c r="SNU26" s="192">
        <f t="shared" si="206"/>
        <v>0</v>
      </c>
      <c r="SNV26" s="192">
        <f t="shared" si="206"/>
        <v>0</v>
      </c>
      <c r="SNW26" s="192">
        <f t="shared" si="206"/>
        <v>0</v>
      </c>
      <c r="SNX26" s="192">
        <f t="shared" si="206"/>
        <v>0</v>
      </c>
      <c r="SNY26" s="192">
        <f t="shared" si="206"/>
        <v>0</v>
      </c>
      <c r="SNZ26" s="192">
        <f t="shared" si="206"/>
        <v>0</v>
      </c>
      <c r="SOA26" s="192">
        <f t="shared" si="206"/>
        <v>0</v>
      </c>
      <c r="SOB26" s="192">
        <f t="shared" si="206"/>
        <v>0</v>
      </c>
      <c r="SOC26" s="192">
        <f t="shared" si="206"/>
        <v>0</v>
      </c>
      <c r="SOD26" s="192">
        <f t="shared" si="206"/>
        <v>0</v>
      </c>
      <c r="SOE26" s="192">
        <f t="shared" si="206"/>
        <v>0</v>
      </c>
      <c r="SOF26" s="192">
        <f t="shared" si="206"/>
        <v>0</v>
      </c>
      <c r="SOG26" s="192">
        <f t="shared" si="206"/>
        <v>0</v>
      </c>
      <c r="SOH26" s="192">
        <f t="shared" si="206"/>
        <v>0</v>
      </c>
      <c r="SOI26" s="192">
        <f t="shared" si="206"/>
        <v>0</v>
      </c>
      <c r="SOJ26" s="192">
        <f t="shared" si="206"/>
        <v>0</v>
      </c>
      <c r="SOK26" s="192">
        <f t="shared" si="206"/>
        <v>0</v>
      </c>
      <c r="SOL26" s="192">
        <f t="shared" si="206"/>
        <v>0</v>
      </c>
      <c r="SOM26" s="192">
        <f t="shared" si="206"/>
        <v>0</v>
      </c>
      <c r="SON26" s="192">
        <f t="shared" si="206"/>
        <v>0</v>
      </c>
      <c r="SOO26" s="192">
        <f t="shared" si="206"/>
        <v>0</v>
      </c>
      <c r="SOP26" s="192">
        <f t="shared" si="206"/>
        <v>0</v>
      </c>
      <c r="SOQ26" s="192">
        <f t="shared" si="206"/>
        <v>0</v>
      </c>
      <c r="SOR26" s="192">
        <f t="shared" ref="SOR26:SRC26" si="207">SUM(SOR27:SOR31)</f>
        <v>0</v>
      </c>
      <c r="SOS26" s="192">
        <f t="shared" si="207"/>
        <v>0</v>
      </c>
      <c r="SOT26" s="192">
        <f t="shared" si="207"/>
        <v>0</v>
      </c>
      <c r="SOU26" s="192">
        <f t="shared" si="207"/>
        <v>0</v>
      </c>
      <c r="SOV26" s="192">
        <f t="shared" si="207"/>
        <v>0</v>
      </c>
      <c r="SOW26" s="192">
        <f t="shared" si="207"/>
        <v>0</v>
      </c>
      <c r="SOX26" s="192">
        <f t="shared" si="207"/>
        <v>0</v>
      </c>
      <c r="SOY26" s="192">
        <f t="shared" si="207"/>
        <v>0</v>
      </c>
      <c r="SOZ26" s="192">
        <f t="shared" si="207"/>
        <v>0</v>
      </c>
      <c r="SPA26" s="192">
        <f t="shared" si="207"/>
        <v>0</v>
      </c>
      <c r="SPB26" s="192">
        <f t="shared" si="207"/>
        <v>0</v>
      </c>
      <c r="SPC26" s="192">
        <f t="shared" si="207"/>
        <v>0</v>
      </c>
      <c r="SPD26" s="192">
        <f t="shared" si="207"/>
        <v>0</v>
      </c>
      <c r="SPE26" s="192">
        <f t="shared" si="207"/>
        <v>0</v>
      </c>
      <c r="SPF26" s="192">
        <f t="shared" si="207"/>
        <v>0</v>
      </c>
      <c r="SPG26" s="192">
        <f t="shared" si="207"/>
        <v>0</v>
      </c>
      <c r="SPH26" s="192">
        <f t="shared" si="207"/>
        <v>0</v>
      </c>
      <c r="SPI26" s="192">
        <f t="shared" si="207"/>
        <v>0</v>
      </c>
      <c r="SPJ26" s="192">
        <f t="shared" si="207"/>
        <v>0</v>
      </c>
      <c r="SPK26" s="192">
        <f t="shared" si="207"/>
        <v>0</v>
      </c>
      <c r="SPL26" s="192">
        <f t="shared" si="207"/>
        <v>0</v>
      </c>
      <c r="SPM26" s="192">
        <f t="shared" si="207"/>
        <v>0</v>
      </c>
      <c r="SPN26" s="192">
        <f t="shared" si="207"/>
        <v>0</v>
      </c>
      <c r="SPO26" s="192">
        <f t="shared" si="207"/>
        <v>0</v>
      </c>
      <c r="SPP26" s="192">
        <f t="shared" si="207"/>
        <v>0</v>
      </c>
      <c r="SPQ26" s="192">
        <f t="shared" si="207"/>
        <v>0</v>
      </c>
      <c r="SPR26" s="192">
        <f t="shared" si="207"/>
        <v>0</v>
      </c>
      <c r="SPS26" s="192">
        <f t="shared" si="207"/>
        <v>0</v>
      </c>
      <c r="SPT26" s="192">
        <f t="shared" si="207"/>
        <v>0</v>
      </c>
      <c r="SPU26" s="192">
        <f t="shared" si="207"/>
        <v>0</v>
      </c>
      <c r="SPV26" s="192">
        <f t="shared" si="207"/>
        <v>0</v>
      </c>
      <c r="SPW26" s="192">
        <f t="shared" si="207"/>
        <v>0</v>
      </c>
      <c r="SPX26" s="192">
        <f t="shared" si="207"/>
        <v>0</v>
      </c>
      <c r="SPY26" s="192">
        <f t="shared" si="207"/>
        <v>0</v>
      </c>
      <c r="SPZ26" s="192">
        <f t="shared" si="207"/>
        <v>0</v>
      </c>
      <c r="SQA26" s="192">
        <f t="shared" si="207"/>
        <v>0</v>
      </c>
      <c r="SQB26" s="192">
        <f t="shared" si="207"/>
        <v>0</v>
      </c>
      <c r="SQC26" s="192">
        <f t="shared" si="207"/>
        <v>0</v>
      </c>
      <c r="SQD26" s="192">
        <f t="shared" si="207"/>
        <v>0</v>
      </c>
      <c r="SQE26" s="192">
        <f t="shared" si="207"/>
        <v>0</v>
      </c>
      <c r="SQF26" s="192">
        <f t="shared" si="207"/>
        <v>0</v>
      </c>
      <c r="SQG26" s="192">
        <f t="shared" si="207"/>
        <v>0</v>
      </c>
      <c r="SQH26" s="192">
        <f t="shared" si="207"/>
        <v>0</v>
      </c>
      <c r="SQI26" s="192">
        <f t="shared" si="207"/>
        <v>0</v>
      </c>
      <c r="SQJ26" s="192">
        <f t="shared" si="207"/>
        <v>0</v>
      </c>
      <c r="SQK26" s="192">
        <f t="shared" si="207"/>
        <v>0</v>
      </c>
      <c r="SQL26" s="192">
        <f t="shared" si="207"/>
        <v>0</v>
      </c>
      <c r="SQM26" s="192">
        <f t="shared" si="207"/>
        <v>0</v>
      </c>
      <c r="SQN26" s="192">
        <f t="shared" si="207"/>
        <v>0</v>
      </c>
      <c r="SQO26" s="192">
        <f t="shared" si="207"/>
        <v>0</v>
      </c>
      <c r="SQP26" s="192">
        <f t="shared" si="207"/>
        <v>0</v>
      </c>
      <c r="SQQ26" s="192">
        <f t="shared" si="207"/>
        <v>0</v>
      </c>
      <c r="SQR26" s="192">
        <f t="shared" si="207"/>
        <v>0</v>
      </c>
      <c r="SQS26" s="192">
        <f t="shared" si="207"/>
        <v>0</v>
      </c>
      <c r="SQT26" s="192">
        <f t="shared" si="207"/>
        <v>0</v>
      </c>
      <c r="SQU26" s="192">
        <f t="shared" si="207"/>
        <v>0</v>
      </c>
      <c r="SQV26" s="192">
        <f t="shared" si="207"/>
        <v>0</v>
      </c>
      <c r="SQW26" s="192">
        <f t="shared" si="207"/>
        <v>0</v>
      </c>
      <c r="SQX26" s="192">
        <f t="shared" si="207"/>
        <v>0</v>
      </c>
      <c r="SQY26" s="192">
        <f t="shared" si="207"/>
        <v>0</v>
      </c>
      <c r="SQZ26" s="192">
        <f t="shared" si="207"/>
        <v>0</v>
      </c>
      <c r="SRA26" s="192">
        <f t="shared" si="207"/>
        <v>0</v>
      </c>
      <c r="SRB26" s="192">
        <f t="shared" si="207"/>
        <v>0</v>
      </c>
      <c r="SRC26" s="192">
        <f t="shared" si="207"/>
        <v>0</v>
      </c>
      <c r="SRD26" s="192">
        <f t="shared" ref="SRD26:STO26" si="208">SUM(SRD27:SRD31)</f>
        <v>0</v>
      </c>
      <c r="SRE26" s="192">
        <f t="shared" si="208"/>
        <v>0</v>
      </c>
      <c r="SRF26" s="192">
        <f t="shared" si="208"/>
        <v>0</v>
      </c>
      <c r="SRG26" s="192">
        <f t="shared" si="208"/>
        <v>0</v>
      </c>
      <c r="SRH26" s="192">
        <f t="shared" si="208"/>
        <v>0</v>
      </c>
      <c r="SRI26" s="192">
        <f t="shared" si="208"/>
        <v>0</v>
      </c>
      <c r="SRJ26" s="192">
        <f t="shared" si="208"/>
        <v>0</v>
      </c>
      <c r="SRK26" s="192">
        <f t="shared" si="208"/>
        <v>0</v>
      </c>
      <c r="SRL26" s="192">
        <f t="shared" si="208"/>
        <v>0</v>
      </c>
      <c r="SRM26" s="192">
        <f t="shared" si="208"/>
        <v>0</v>
      </c>
      <c r="SRN26" s="192">
        <f t="shared" si="208"/>
        <v>0</v>
      </c>
      <c r="SRO26" s="192">
        <f t="shared" si="208"/>
        <v>0</v>
      </c>
      <c r="SRP26" s="192">
        <f t="shared" si="208"/>
        <v>0</v>
      </c>
      <c r="SRQ26" s="192">
        <f t="shared" si="208"/>
        <v>0</v>
      </c>
      <c r="SRR26" s="192">
        <f t="shared" si="208"/>
        <v>0</v>
      </c>
      <c r="SRS26" s="192">
        <f t="shared" si="208"/>
        <v>0</v>
      </c>
      <c r="SRT26" s="192">
        <f t="shared" si="208"/>
        <v>0</v>
      </c>
      <c r="SRU26" s="192">
        <f t="shared" si="208"/>
        <v>0</v>
      </c>
      <c r="SRV26" s="192">
        <f t="shared" si="208"/>
        <v>0</v>
      </c>
      <c r="SRW26" s="192">
        <f t="shared" si="208"/>
        <v>0</v>
      </c>
      <c r="SRX26" s="192">
        <f t="shared" si="208"/>
        <v>0</v>
      </c>
      <c r="SRY26" s="192">
        <f t="shared" si="208"/>
        <v>0</v>
      </c>
      <c r="SRZ26" s="192">
        <f t="shared" si="208"/>
        <v>0</v>
      </c>
      <c r="SSA26" s="192">
        <f t="shared" si="208"/>
        <v>0</v>
      </c>
      <c r="SSB26" s="192">
        <f t="shared" si="208"/>
        <v>0</v>
      </c>
      <c r="SSC26" s="192">
        <f t="shared" si="208"/>
        <v>0</v>
      </c>
      <c r="SSD26" s="192">
        <f t="shared" si="208"/>
        <v>0</v>
      </c>
      <c r="SSE26" s="192">
        <f t="shared" si="208"/>
        <v>0</v>
      </c>
      <c r="SSF26" s="192">
        <f t="shared" si="208"/>
        <v>0</v>
      </c>
      <c r="SSG26" s="192">
        <f t="shared" si="208"/>
        <v>0</v>
      </c>
      <c r="SSH26" s="192">
        <f t="shared" si="208"/>
        <v>0</v>
      </c>
      <c r="SSI26" s="192">
        <f t="shared" si="208"/>
        <v>0</v>
      </c>
      <c r="SSJ26" s="192">
        <f t="shared" si="208"/>
        <v>0</v>
      </c>
      <c r="SSK26" s="192">
        <f t="shared" si="208"/>
        <v>0</v>
      </c>
      <c r="SSL26" s="192">
        <f t="shared" si="208"/>
        <v>0</v>
      </c>
      <c r="SSM26" s="192">
        <f t="shared" si="208"/>
        <v>0</v>
      </c>
      <c r="SSN26" s="192">
        <f t="shared" si="208"/>
        <v>0</v>
      </c>
      <c r="SSO26" s="192">
        <f t="shared" si="208"/>
        <v>0</v>
      </c>
      <c r="SSP26" s="192">
        <f t="shared" si="208"/>
        <v>0</v>
      </c>
      <c r="SSQ26" s="192">
        <f t="shared" si="208"/>
        <v>0</v>
      </c>
      <c r="SSR26" s="192">
        <f t="shared" si="208"/>
        <v>0</v>
      </c>
      <c r="SSS26" s="192">
        <f t="shared" si="208"/>
        <v>0</v>
      </c>
      <c r="SST26" s="192">
        <f t="shared" si="208"/>
        <v>0</v>
      </c>
      <c r="SSU26" s="192">
        <f t="shared" si="208"/>
        <v>0</v>
      </c>
      <c r="SSV26" s="192">
        <f t="shared" si="208"/>
        <v>0</v>
      </c>
      <c r="SSW26" s="192">
        <f t="shared" si="208"/>
        <v>0</v>
      </c>
      <c r="SSX26" s="192">
        <f t="shared" si="208"/>
        <v>0</v>
      </c>
      <c r="SSY26" s="192">
        <f t="shared" si="208"/>
        <v>0</v>
      </c>
      <c r="SSZ26" s="192">
        <f t="shared" si="208"/>
        <v>0</v>
      </c>
      <c r="STA26" s="192">
        <f t="shared" si="208"/>
        <v>0</v>
      </c>
      <c r="STB26" s="192">
        <f t="shared" si="208"/>
        <v>0</v>
      </c>
      <c r="STC26" s="192">
        <f t="shared" si="208"/>
        <v>0</v>
      </c>
      <c r="STD26" s="192">
        <f t="shared" si="208"/>
        <v>0</v>
      </c>
      <c r="STE26" s="192">
        <f t="shared" si="208"/>
        <v>0</v>
      </c>
      <c r="STF26" s="192">
        <f t="shared" si="208"/>
        <v>0</v>
      </c>
      <c r="STG26" s="192">
        <f t="shared" si="208"/>
        <v>0</v>
      </c>
      <c r="STH26" s="192">
        <f t="shared" si="208"/>
        <v>0</v>
      </c>
      <c r="STI26" s="192">
        <f t="shared" si="208"/>
        <v>0</v>
      </c>
      <c r="STJ26" s="192">
        <f t="shared" si="208"/>
        <v>0</v>
      </c>
      <c r="STK26" s="192">
        <f t="shared" si="208"/>
        <v>0</v>
      </c>
      <c r="STL26" s="192">
        <f t="shared" si="208"/>
        <v>0</v>
      </c>
      <c r="STM26" s="192">
        <f t="shared" si="208"/>
        <v>0</v>
      </c>
      <c r="STN26" s="192">
        <f t="shared" si="208"/>
        <v>0</v>
      </c>
      <c r="STO26" s="192">
        <f t="shared" si="208"/>
        <v>0</v>
      </c>
      <c r="STP26" s="192">
        <f t="shared" ref="STP26:SWA26" si="209">SUM(STP27:STP31)</f>
        <v>0</v>
      </c>
      <c r="STQ26" s="192">
        <f t="shared" si="209"/>
        <v>0</v>
      </c>
      <c r="STR26" s="192">
        <f t="shared" si="209"/>
        <v>0</v>
      </c>
      <c r="STS26" s="192">
        <f t="shared" si="209"/>
        <v>0</v>
      </c>
      <c r="STT26" s="192">
        <f t="shared" si="209"/>
        <v>0</v>
      </c>
      <c r="STU26" s="192">
        <f t="shared" si="209"/>
        <v>0</v>
      </c>
      <c r="STV26" s="192">
        <f t="shared" si="209"/>
        <v>0</v>
      </c>
      <c r="STW26" s="192">
        <f t="shared" si="209"/>
        <v>0</v>
      </c>
      <c r="STX26" s="192">
        <f t="shared" si="209"/>
        <v>0</v>
      </c>
      <c r="STY26" s="192">
        <f t="shared" si="209"/>
        <v>0</v>
      </c>
      <c r="STZ26" s="192">
        <f t="shared" si="209"/>
        <v>0</v>
      </c>
      <c r="SUA26" s="192">
        <f t="shared" si="209"/>
        <v>0</v>
      </c>
      <c r="SUB26" s="192">
        <f t="shared" si="209"/>
        <v>0</v>
      </c>
      <c r="SUC26" s="192">
        <f t="shared" si="209"/>
        <v>0</v>
      </c>
      <c r="SUD26" s="192">
        <f t="shared" si="209"/>
        <v>0</v>
      </c>
      <c r="SUE26" s="192">
        <f t="shared" si="209"/>
        <v>0</v>
      </c>
      <c r="SUF26" s="192">
        <f t="shared" si="209"/>
        <v>0</v>
      </c>
      <c r="SUG26" s="192">
        <f t="shared" si="209"/>
        <v>0</v>
      </c>
      <c r="SUH26" s="192">
        <f t="shared" si="209"/>
        <v>0</v>
      </c>
      <c r="SUI26" s="192">
        <f t="shared" si="209"/>
        <v>0</v>
      </c>
      <c r="SUJ26" s="192">
        <f t="shared" si="209"/>
        <v>0</v>
      </c>
      <c r="SUK26" s="192">
        <f t="shared" si="209"/>
        <v>0</v>
      </c>
      <c r="SUL26" s="192">
        <f t="shared" si="209"/>
        <v>0</v>
      </c>
      <c r="SUM26" s="192">
        <f t="shared" si="209"/>
        <v>0</v>
      </c>
      <c r="SUN26" s="192">
        <f t="shared" si="209"/>
        <v>0</v>
      </c>
      <c r="SUO26" s="192">
        <f t="shared" si="209"/>
        <v>0</v>
      </c>
      <c r="SUP26" s="192">
        <f t="shared" si="209"/>
        <v>0</v>
      </c>
      <c r="SUQ26" s="192">
        <f t="shared" si="209"/>
        <v>0</v>
      </c>
      <c r="SUR26" s="192">
        <f t="shared" si="209"/>
        <v>0</v>
      </c>
      <c r="SUS26" s="192">
        <f t="shared" si="209"/>
        <v>0</v>
      </c>
      <c r="SUT26" s="192">
        <f t="shared" si="209"/>
        <v>0</v>
      </c>
      <c r="SUU26" s="192">
        <f t="shared" si="209"/>
        <v>0</v>
      </c>
      <c r="SUV26" s="192">
        <f t="shared" si="209"/>
        <v>0</v>
      </c>
      <c r="SUW26" s="192">
        <f t="shared" si="209"/>
        <v>0</v>
      </c>
      <c r="SUX26" s="192">
        <f t="shared" si="209"/>
        <v>0</v>
      </c>
      <c r="SUY26" s="192">
        <f t="shared" si="209"/>
        <v>0</v>
      </c>
      <c r="SUZ26" s="192">
        <f t="shared" si="209"/>
        <v>0</v>
      </c>
      <c r="SVA26" s="192">
        <f t="shared" si="209"/>
        <v>0</v>
      </c>
      <c r="SVB26" s="192">
        <f t="shared" si="209"/>
        <v>0</v>
      </c>
      <c r="SVC26" s="192">
        <f t="shared" si="209"/>
        <v>0</v>
      </c>
      <c r="SVD26" s="192">
        <f t="shared" si="209"/>
        <v>0</v>
      </c>
      <c r="SVE26" s="192">
        <f t="shared" si="209"/>
        <v>0</v>
      </c>
      <c r="SVF26" s="192">
        <f t="shared" si="209"/>
        <v>0</v>
      </c>
      <c r="SVG26" s="192">
        <f t="shared" si="209"/>
        <v>0</v>
      </c>
      <c r="SVH26" s="192">
        <f t="shared" si="209"/>
        <v>0</v>
      </c>
      <c r="SVI26" s="192">
        <f t="shared" si="209"/>
        <v>0</v>
      </c>
      <c r="SVJ26" s="192">
        <f t="shared" si="209"/>
        <v>0</v>
      </c>
      <c r="SVK26" s="192">
        <f t="shared" si="209"/>
        <v>0</v>
      </c>
      <c r="SVL26" s="192">
        <f t="shared" si="209"/>
        <v>0</v>
      </c>
      <c r="SVM26" s="192">
        <f t="shared" si="209"/>
        <v>0</v>
      </c>
      <c r="SVN26" s="192">
        <f t="shared" si="209"/>
        <v>0</v>
      </c>
      <c r="SVO26" s="192">
        <f t="shared" si="209"/>
        <v>0</v>
      </c>
      <c r="SVP26" s="192">
        <f t="shared" si="209"/>
        <v>0</v>
      </c>
      <c r="SVQ26" s="192">
        <f t="shared" si="209"/>
        <v>0</v>
      </c>
      <c r="SVR26" s="192">
        <f t="shared" si="209"/>
        <v>0</v>
      </c>
      <c r="SVS26" s="192">
        <f t="shared" si="209"/>
        <v>0</v>
      </c>
      <c r="SVT26" s="192">
        <f t="shared" si="209"/>
        <v>0</v>
      </c>
      <c r="SVU26" s="192">
        <f t="shared" si="209"/>
        <v>0</v>
      </c>
      <c r="SVV26" s="192">
        <f t="shared" si="209"/>
        <v>0</v>
      </c>
      <c r="SVW26" s="192">
        <f t="shared" si="209"/>
        <v>0</v>
      </c>
      <c r="SVX26" s="192">
        <f t="shared" si="209"/>
        <v>0</v>
      </c>
      <c r="SVY26" s="192">
        <f t="shared" si="209"/>
        <v>0</v>
      </c>
      <c r="SVZ26" s="192">
        <f t="shared" si="209"/>
        <v>0</v>
      </c>
      <c r="SWA26" s="192">
        <f t="shared" si="209"/>
        <v>0</v>
      </c>
      <c r="SWB26" s="192">
        <f t="shared" ref="SWB26:SYM26" si="210">SUM(SWB27:SWB31)</f>
        <v>0</v>
      </c>
      <c r="SWC26" s="192">
        <f t="shared" si="210"/>
        <v>0</v>
      </c>
      <c r="SWD26" s="192">
        <f t="shared" si="210"/>
        <v>0</v>
      </c>
      <c r="SWE26" s="192">
        <f t="shared" si="210"/>
        <v>0</v>
      </c>
      <c r="SWF26" s="192">
        <f t="shared" si="210"/>
        <v>0</v>
      </c>
      <c r="SWG26" s="192">
        <f t="shared" si="210"/>
        <v>0</v>
      </c>
      <c r="SWH26" s="192">
        <f t="shared" si="210"/>
        <v>0</v>
      </c>
      <c r="SWI26" s="192">
        <f t="shared" si="210"/>
        <v>0</v>
      </c>
      <c r="SWJ26" s="192">
        <f t="shared" si="210"/>
        <v>0</v>
      </c>
      <c r="SWK26" s="192">
        <f t="shared" si="210"/>
        <v>0</v>
      </c>
      <c r="SWL26" s="192">
        <f t="shared" si="210"/>
        <v>0</v>
      </c>
      <c r="SWM26" s="192">
        <f t="shared" si="210"/>
        <v>0</v>
      </c>
      <c r="SWN26" s="192">
        <f t="shared" si="210"/>
        <v>0</v>
      </c>
      <c r="SWO26" s="192">
        <f t="shared" si="210"/>
        <v>0</v>
      </c>
      <c r="SWP26" s="192">
        <f t="shared" si="210"/>
        <v>0</v>
      </c>
      <c r="SWQ26" s="192">
        <f t="shared" si="210"/>
        <v>0</v>
      </c>
      <c r="SWR26" s="192">
        <f t="shared" si="210"/>
        <v>0</v>
      </c>
      <c r="SWS26" s="192">
        <f t="shared" si="210"/>
        <v>0</v>
      </c>
      <c r="SWT26" s="192">
        <f t="shared" si="210"/>
        <v>0</v>
      </c>
      <c r="SWU26" s="192">
        <f t="shared" si="210"/>
        <v>0</v>
      </c>
      <c r="SWV26" s="192">
        <f t="shared" si="210"/>
        <v>0</v>
      </c>
      <c r="SWW26" s="192">
        <f t="shared" si="210"/>
        <v>0</v>
      </c>
      <c r="SWX26" s="192">
        <f t="shared" si="210"/>
        <v>0</v>
      </c>
      <c r="SWY26" s="192">
        <f t="shared" si="210"/>
        <v>0</v>
      </c>
      <c r="SWZ26" s="192">
        <f t="shared" si="210"/>
        <v>0</v>
      </c>
      <c r="SXA26" s="192">
        <f t="shared" si="210"/>
        <v>0</v>
      </c>
      <c r="SXB26" s="192">
        <f t="shared" si="210"/>
        <v>0</v>
      </c>
      <c r="SXC26" s="192">
        <f t="shared" si="210"/>
        <v>0</v>
      </c>
      <c r="SXD26" s="192">
        <f t="shared" si="210"/>
        <v>0</v>
      </c>
      <c r="SXE26" s="192">
        <f t="shared" si="210"/>
        <v>0</v>
      </c>
      <c r="SXF26" s="192">
        <f t="shared" si="210"/>
        <v>0</v>
      </c>
      <c r="SXG26" s="192">
        <f t="shared" si="210"/>
        <v>0</v>
      </c>
      <c r="SXH26" s="192">
        <f t="shared" si="210"/>
        <v>0</v>
      </c>
      <c r="SXI26" s="192">
        <f t="shared" si="210"/>
        <v>0</v>
      </c>
      <c r="SXJ26" s="192">
        <f t="shared" si="210"/>
        <v>0</v>
      </c>
      <c r="SXK26" s="192">
        <f t="shared" si="210"/>
        <v>0</v>
      </c>
      <c r="SXL26" s="192">
        <f t="shared" si="210"/>
        <v>0</v>
      </c>
      <c r="SXM26" s="192">
        <f t="shared" si="210"/>
        <v>0</v>
      </c>
      <c r="SXN26" s="192">
        <f t="shared" si="210"/>
        <v>0</v>
      </c>
      <c r="SXO26" s="192">
        <f t="shared" si="210"/>
        <v>0</v>
      </c>
      <c r="SXP26" s="192">
        <f t="shared" si="210"/>
        <v>0</v>
      </c>
      <c r="SXQ26" s="192">
        <f t="shared" si="210"/>
        <v>0</v>
      </c>
      <c r="SXR26" s="192">
        <f t="shared" si="210"/>
        <v>0</v>
      </c>
      <c r="SXS26" s="192">
        <f t="shared" si="210"/>
        <v>0</v>
      </c>
      <c r="SXT26" s="192">
        <f t="shared" si="210"/>
        <v>0</v>
      </c>
      <c r="SXU26" s="192">
        <f t="shared" si="210"/>
        <v>0</v>
      </c>
      <c r="SXV26" s="192">
        <f t="shared" si="210"/>
        <v>0</v>
      </c>
      <c r="SXW26" s="192">
        <f t="shared" si="210"/>
        <v>0</v>
      </c>
      <c r="SXX26" s="192">
        <f t="shared" si="210"/>
        <v>0</v>
      </c>
      <c r="SXY26" s="192">
        <f t="shared" si="210"/>
        <v>0</v>
      </c>
      <c r="SXZ26" s="192">
        <f t="shared" si="210"/>
        <v>0</v>
      </c>
      <c r="SYA26" s="192">
        <f t="shared" si="210"/>
        <v>0</v>
      </c>
      <c r="SYB26" s="192">
        <f t="shared" si="210"/>
        <v>0</v>
      </c>
      <c r="SYC26" s="192">
        <f t="shared" si="210"/>
        <v>0</v>
      </c>
      <c r="SYD26" s="192">
        <f t="shared" si="210"/>
        <v>0</v>
      </c>
      <c r="SYE26" s="192">
        <f t="shared" si="210"/>
        <v>0</v>
      </c>
      <c r="SYF26" s="192">
        <f t="shared" si="210"/>
        <v>0</v>
      </c>
      <c r="SYG26" s="192">
        <f t="shared" si="210"/>
        <v>0</v>
      </c>
      <c r="SYH26" s="192">
        <f t="shared" si="210"/>
        <v>0</v>
      </c>
      <c r="SYI26" s="192">
        <f t="shared" si="210"/>
        <v>0</v>
      </c>
      <c r="SYJ26" s="192">
        <f t="shared" si="210"/>
        <v>0</v>
      </c>
      <c r="SYK26" s="192">
        <f t="shared" si="210"/>
        <v>0</v>
      </c>
      <c r="SYL26" s="192">
        <f t="shared" si="210"/>
        <v>0</v>
      </c>
      <c r="SYM26" s="192">
        <f t="shared" si="210"/>
        <v>0</v>
      </c>
      <c r="SYN26" s="192">
        <f t="shared" ref="SYN26:TAY26" si="211">SUM(SYN27:SYN31)</f>
        <v>0</v>
      </c>
      <c r="SYO26" s="192">
        <f t="shared" si="211"/>
        <v>0</v>
      </c>
      <c r="SYP26" s="192">
        <f t="shared" si="211"/>
        <v>0</v>
      </c>
      <c r="SYQ26" s="192">
        <f t="shared" si="211"/>
        <v>0</v>
      </c>
      <c r="SYR26" s="192">
        <f t="shared" si="211"/>
        <v>0</v>
      </c>
      <c r="SYS26" s="192">
        <f t="shared" si="211"/>
        <v>0</v>
      </c>
      <c r="SYT26" s="192">
        <f t="shared" si="211"/>
        <v>0</v>
      </c>
      <c r="SYU26" s="192">
        <f t="shared" si="211"/>
        <v>0</v>
      </c>
      <c r="SYV26" s="192">
        <f t="shared" si="211"/>
        <v>0</v>
      </c>
      <c r="SYW26" s="192">
        <f t="shared" si="211"/>
        <v>0</v>
      </c>
      <c r="SYX26" s="192">
        <f t="shared" si="211"/>
        <v>0</v>
      </c>
      <c r="SYY26" s="192">
        <f t="shared" si="211"/>
        <v>0</v>
      </c>
      <c r="SYZ26" s="192">
        <f t="shared" si="211"/>
        <v>0</v>
      </c>
      <c r="SZA26" s="192">
        <f t="shared" si="211"/>
        <v>0</v>
      </c>
      <c r="SZB26" s="192">
        <f t="shared" si="211"/>
        <v>0</v>
      </c>
      <c r="SZC26" s="192">
        <f t="shared" si="211"/>
        <v>0</v>
      </c>
      <c r="SZD26" s="192">
        <f t="shared" si="211"/>
        <v>0</v>
      </c>
      <c r="SZE26" s="192">
        <f t="shared" si="211"/>
        <v>0</v>
      </c>
      <c r="SZF26" s="192">
        <f t="shared" si="211"/>
        <v>0</v>
      </c>
      <c r="SZG26" s="192">
        <f t="shared" si="211"/>
        <v>0</v>
      </c>
      <c r="SZH26" s="192">
        <f t="shared" si="211"/>
        <v>0</v>
      </c>
      <c r="SZI26" s="192">
        <f t="shared" si="211"/>
        <v>0</v>
      </c>
      <c r="SZJ26" s="192">
        <f t="shared" si="211"/>
        <v>0</v>
      </c>
      <c r="SZK26" s="192">
        <f t="shared" si="211"/>
        <v>0</v>
      </c>
      <c r="SZL26" s="192">
        <f t="shared" si="211"/>
        <v>0</v>
      </c>
      <c r="SZM26" s="192">
        <f t="shared" si="211"/>
        <v>0</v>
      </c>
      <c r="SZN26" s="192">
        <f t="shared" si="211"/>
        <v>0</v>
      </c>
      <c r="SZO26" s="192">
        <f t="shared" si="211"/>
        <v>0</v>
      </c>
      <c r="SZP26" s="192">
        <f t="shared" si="211"/>
        <v>0</v>
      </c>
      <c r="SZQ26" s="192">
        <f t="shared" si="211"/>
        <v>0</v>
      </c>
      <c r="SZR26" s="192">
        <f t="shared" si="211"/>
        <v>0</v>
      </c>
      <c r="SZS26" s="192">
        <f t="shared" si="211"/>
        <v>0</v>
      </c>
      <c r="SZT26" s="192">
        <f t="shared" si="211"/>
        <v>0</v>
      </c>
      <c r="SZU26" s="192">
        <f t="shared" si="211"/>
        <v>0</v>
      </c>
      <c r="SZV26" s="192">
        <f t="shared" si="211"/>
        <v>0</v>
      </c>
      <c r="SZW26" s="192">
        <f t="shared" si="211"/>
        <v>0</v>
      </c>
      <c r="SZX26" s="192">
        <f t="shared" si="211"/>
        <v>0</v>
      </c>
      <c r="SZY26" s="192">
        <f t="shared" si="211"/>
        <v>0</v>
      </c>
      <c r="SZZ26" s="192">
        <f t="shared" si="211"/>
        <v>0</v>
      </c>
      <c r="TAA26" s="192">
        <f t="shared" si="211"/>
        <v>0</v>
      </c>
      <c r="TAB26" s="192">
        <f t="shared" si="211"/>
        <v>0</v>
      </c>
      <c r="TAC26" s="192">
        <f t="shared" si="211"/>
        <v>0</v>
      </c>
      <c r="TAD26" s="192">
        <f t="shared" si="211"/>
        <v>0</v>
      </c>
      <c r="TAE26" s="192">
        <f t="shared" si="211"/>
        <v>0</v>
      </c>
      <c r="TAF26" s="192">
        <f t="shared" si="211"/>
        <v>0</v>
      </c>
      <c r="TAG26" s="192">
        <f t="shared" si="211"/>
        <v>0</v>
      </c>
      <c r="TAH26" s="192">
        <f t="shared" si="211"/>
        <v>0</v>
      </c>
      <c r="TAI26" s="192">
        <f t="shared" si="211"/>
        <v>0</v>
      </c>
      <c r="TAJ26" s="192">
        <f t="shared" si="211"/>
        <v>0</v>
      </c>
      <c r="TAK26" s="192">
        <f t="shared" si="211"/>
        <v>0</v>
      </c>
      <c r="TAL26" s="192">
        <f t="shared" si="211"/>
        <v>0</v>
      </c>
      <c r="TAM26" s="192">
        <f t="shared" si="211"/>
        <v>0</v>
      </c>
      <c r="TAN26" s="192">
        <f t="shared" si="211"/>
        <v>0</v>
      </c>
      <c r="TAO26" s="192">
        <f t="shared" si="211"/>
        <v>0</v>
      </c>
      <c r="TAP26" s="192">
        <f t="shared" si="211"/>
        <v>0</v>
      </c>
      <c r="TAQ26" s="192">
        <f t="shared" si="211"/>
        <v>0</v>
      </c>
      <c r="TAR26" s="192">
        <f t="shared" si="211"/>
        <v>0</v>
      </c>
      <c r="TAS26" s="192">
        <f t="shared" si="211"/>
        <v>0</v>
      </c>
      <c r="TAT26" s="192">
        <f t="shared" si="211"/>
        <v>0</v>
      </c>
      <c r="TAU26" s="192">
        <f t="shared" si="211"/>
        <v>0</v>
      </c>
      <c r="TAV26" s="192">
        <f t="shared" si="211"/>
        <v>0</v>
      </c>
      <c r="TAW26" s="192">
        <f t="shared" si="211"/>
        <v>0</v>
      </c>
      <c r="TAX26" s="192">
        <f t="shared" si="211"/>
        <v>0</v>
      </c>
      <c r="TAY26" s="192">
        <f t="shared" si="211"/>
        <v>0</v>
      </c>
      <c r="TAZ26" s="192">
        <f t="shared" ref="TAZ26:TDK26" si="212">SUM(TAZ27:TAZ31)</f>
        <v>0</v>
      </c>
      <c r="TBA26" s="192">
        <f t="shared" si="212"/>
        <v>0</v>
      </c>
      <c r="TBB26" s="192">
        <f t="shared" si="212"/>
        <v>0</v>
      </c>
      <c r="TBC26" s="192">
        <f t="shared" si="212"/>
        <v>0</v>
      </c>
      <c r="TBD26" s="192">
        <f t="shared" si="212"/>
        <v>0</v>
      </c>
      <c r="TBE26" s="192">
        <f t="shared" si="212"/>
        <v>0</v>
      </c>
      <c r="TBF26" s="192">
        <f t="shared" si="212"/>
        <v>0</v>
      </c>
      <c r="TBG26" s="192">
        <f t="shared" si="212"/>
        <v>0</v>
      </c>
      <c r="TBH26" s="192">
        <f t="shared" si="212"/>
        <v>0</v>
      </c>
      <c r="TBI26" s="192">
        <f t="shared" si="212"/>
        <v>0</v>
      </c>
      <c r="TBJ26" s="192">
        <f t="shared" si="212"/>
        <v>0</v>
      </c>
      <c r="TBK26" s="192">
        <f t="shared" si="212"/>
        <v>0</v>
      </c>
      <c r="TBL26" s="192">
        <f t="shared" si="212"/>
        <v>0</v>
      </c>
      <c r="TBM26" s="192">
        <f t="shared" si="212"/>
        <v>0</v>
      </c>
      <c r="TBN26" s="192">
        <f t="shared" si="212"/>
        <v>0</v>
      </c>
      <c r="TBO26" s="192">
        <f t="shared" si="212"/>
        <v>0</v>
      </c>
      <c r="TBP26" s="192">
        <f t="shared" si="212"/>
        <v>0</v>
      </c>
      <c r="TBQ26" s="192">
        <f t="shared" si="212"/>
        <v>0</v>
      </c>
      <c r="TBR26" s="192">
        <f t="shared" si="212"/>
        <v>0</v>
      </c>
      <c r="TBS26" s="192">
        <f t="shared" si="212"/>
        <v>0</v>
      </c>
      <c r="TBT26" s="192">
        <f t="shared" si="212"/>
        <v>0</v>
      </c>
      <c r="TBU26" s="192">
        <f t="shared" si="212"/>
        <v>0</v>
      </c>
      <c r="TBV26" s="192">
        <f t="shared" si="212"/>
        <v>0</v>
      </c>
      <c r="TBW26" s="192">
        <f t="shared" si="212"/>
        <v>0</v>
      </c>
      <c r="TBX26" s="192">
        <f t="shared" si="212"/>
        <v>0</v>
      </c>
      <c r="TBY26" s="192">
        <f t="shared" si="212"/>
        <v>0</v>
      </c>
      <c r="TBZ26" s="192">
        <f t="shared" si="212"/>
        <v>0</v>
      </c>
      <c r="TCA26" s="192">
        <f t="shared" si="212"/>
        <v>0</v>
      </c>
      <c r="TCB26" s="192">
        <f t="shared" si="212"/>
        <v>0</v>
      </c>
      <c r="TCC26" s="192">
        <f t="shared" si="212"/>
        <v>0</v>
      </c>
      <c r="TCD26" s="192">
        <f t="shared" si="212"/>
        <v>0</v>
      </c>
      <c r="TCE26" s="192">
        <f t="shared" si="212"/>
        <v>0</v>
      </c>
      <c r="TCF26" s="192">
        <f t="shared" si="212"/>
        <v>0</v>
      </c>
      <c r="TCG26" s="192">
        <f t="shared" si="212"/>
        <v>0</v>
      </c>
      <c r="TCH26" s="192">
        <f t="shared" si="212"/>
        <v>0</v>
      </c>
      <c r="TCI26" s="192">
        <f t="shared" si="212"/>
        <v>0</v>
      </c>
      <c r="TCJ26" s="192">
        <f t="shared" si="212"/>
        <v>0</v>
      </c>
      <c r="TCK26" s="192">
        <f t="shared" si="212"/>
        <v>0</v>
      </c>
      <c r="TCL26" s="192">
        <f t="shared" si="212"/>
        <v>0</v>
      </c>
      <c r="TCM26" s="192">
        <f t="shared" si="212"/>
        <v>0</v>
      </c>
      <c r="TCN26" s="192">
        <f t="shared" si="212"/>
        <v>0</v>
      </c>
      <c r="TCO26" s="192">
        <f t="shared" si="212"/>
        <v>0</v>
      </c>
      <c r="TCP26" s="192">
        <f t="shared" si="212"/>
        <v>0</v>
      </c>
      <c r="TCQ26" s="192">
        <f t="shared" si="212"/>
        <v>0</v>
      </c>
      <c r="TCR26" s="192">
        <f t="shared" si="212"/>
        <v>0</v>
      </c>
      <c r="TCS26" s="192">
        <f t="shared" si="212"/>
        <v>0</v>
      </c>
      <c r="TCT26" s="192">
        <f t="shared" si="212"/>
        <v>0</v>
      </c>
      <c r="TCU26" s="192">
        <f t="shared" si="212"/>
        <v>0</v>
      </c>
      <c r="TCV26" s="192">
        <f t="shared" si="212"/>
        <v>0</v>
      </c>
      <c r="TCW26" s="192">
        <f t="shared" si="212"/>
        <v>0</v>
      </c>
      <c r="TCX26" s="192">
        <f t="shared" si="212"/>
        <v>0</v>
      </c>
      <c r="TCY26" s="192">
        <f t="shared" si="212"/>
        <v>0</v>
      </c>
      <c r="TCZ26" s="192">
        <f t="shared" si="212"/>
        <v>0</v>
      </c>
      <c r="TDA26" s="192">
        <f t="shared" si="212"/>
        <v>0</v>
      </c>
      <c r="TDB26" s="192">
        <f t="shared" si="212"/>
        <v>0</v>
      </c>
      <c r="TDC26" s="192">
        <f t="shared" si="212"/>
        <v>0</v>
      </c>
      <c r="TDD26" s="192">
        <f t="shared" si="212"/>
        <v>0</v>
      </c>
      <c r="TDE26" s="192">
        <f t="shared" si="212"/>
        <v>0</v>
      </c>
      <c r="TDF26" s="192">
        <f t="shared" si="212"/>
        <v>0</v>
      </c>
      <c r="TDG26" s="192">
        <f t="shared" si="212"/>
        <v>0</v>
      </c>
      <c r="TDH26" s="192">
        <f t="shared" si="212"/>
        <v>0</v>
      </c>
      <c r="TDI26" s="192">
        <f t="shared" si="212"/>
        <v>0</v>
      </c>
      <c r="TDJ26" s="192">
        <f t="shared" si="212"/>
        <v>0</v>
      </c>
      <c r="TDK26" s="192">
        <f t="shared" si="212"/>
        <v>0</v>
      </c>
      <c r="TDL26" s="192">
        <f t="shared" ref="TDL26:TFW26" si="213">SUM(TDL27:TDL31)</f>
        <v>0</v>
      </c>
      <c r="TDM26" s="192">
        <f t="shared" si="213"/>
        <v>0</v>
      </c>
      <c r="TDN26" s="192">
        <f t="shared" si="213"/>
        <v>0</v>
      </c>
      <c r="TDO26" s="192">
        <f t="shared" si="213"/>
        <v>0</v>
      </c>
      <c r="TDP26" s="192">
        <f t="shared" si="213"/>
        <v>0</v>
      </c>
      <c r="TDQ26" s="192">
        <f t="shared" si="213"/>
        <v>0</v>
      </c>
      <c r="TDR26" s="192">
        <f t="shared" si="213"/>
        <v>0</v>
      </c>
      <c r="TDS26" s="192">
        <f t="shared" si="213"/>
        <v>0</v>
      </c>
      <c r="TDT26" s="192">
        <f t="shared" si="213"/>
        <v>0</v>
      </c>
      <c r="TDU26" s="192">
        <f t="shared" si="213"/>
        <v>0</v>
      </c>
      <c r="TDV26" s="192">
        <f t="shared" si="213"/>
        <v>0</v>
      </c>
      <c r="TDW26" s="192">
        <f t="shared" si="213"/>
        <v>0</v>
      </c>
      <c r="TDX26" s="192">
        <f t="shared" si="213"/>
        <v>0</v>
      </c>
      <c r="TDY26" s="192">
        <f t="shared" si="213"/>
        <v>0</v>
      </c>
      <c r="TDZ26" s="192">
        <f t="shared" si="213"/>
        <v>0</v>
      </c>
      <c r="TEA26" s="192">
        <f t="shared" si="213"/>
        <v>0</v>
      </c>
      <c r="TEB26" s="192">
        <f t="shared" si="213"/>
        <v>0</v>
      </c>
      <c r="TEC26" s="192">
        <f t="shared" si="213"/>
        <v>0</v>
      </c>
      <c r="TED26" s="192">
        <f t="shared" si="213"/>
        <v>0</v>
      </c>
      <c r="TEE26" s="192">
        <f t="shared" si="213"/>
        <v>0</v>
      </c>
      <c r="TEF26" s="192">
        <f t="shared" si="213"/>
        <v>0</v>
      </c>
      <c r="TEG26" s="192">
        <f t="shared" si="213"/>
        <v>0</v>
      </c>
      <c r="TEH26" s="192">
        <f t="shared" si="213"/>
        <v>0</v>
      </c>
      <c r="TEI26" s="192">
        <f t="shared" si="213"/>
        <v>0</v>
      </c>
      <c r="TEJ26" s="192">
        <f t="shared" si="213"/>
        <v>0</v>
      </c>
      <c r="TEK26" s="192">
        <f t="shared" si="213"/>
        <v>0</v>
      </c>
      <c r="TEL26" s="192">
        <f t="shared" si="213"/>
        <v>0</v>
      </c>
      <c r="TEM26" s="192">
        <f t="shared" si="213"/>
        <v>0</v>
      </c>
      <c r="TEN26" s="192">
        <f t="shared" si="213"/>
        <v>0</v>
      </c>
      <c r="TEO26" s="192">
        <f t="shared" si="213"/>
        <v>0</v>
      </c>
      <c r="TEP26" s="192">
        <f t="shared" si="213"/>
        <v>0</v>
      </c>
      <c r="TEQ26" s="192">
        <f t="shared" si="213"/>
        <v>0</v>
      </c>
      <c r="TER26" s="192">
        <f t="shared" si="213"/>
        <v>0</v>
      </c>
      <c r="TES26" s="192">
        <f t="shared" si="213"/>
        <v>0</v>
      </c>
      <c r="TET26" s="192">
        <f t="shared" si="213"/>
        <v>0</v>
      </c>
      <c r="TEU26" s="192">
        <f t="shared" si="213"/>
        <v>0</v>
      </c>
      <c r="TEV26" s="192">
        <f t="shared" si="213"/>
        <v>0</v>
      </c>
      <c r="TEW26" s="192">
        <f t="shared" si="213"/>
        <v>0</v>
      </c>
      <c r="TEX26" s="192">
        <f t="shared" si="213"/>
        <v>0</v>
      </c>
      <c r="TEY26" s="192">
        <f t="shared" si="213"/>
        <v>0</v>
      </c>
      <c r="TEZ26" s="192">
        <f t="shared" si="213"/>
        <v>0</v>
      </c>
      <c r="TFA26" s="192">
        <f t="shared" si="213"/>
        <v>0</v>
      </c>
      <c r="TFB26" s="192">
        <f t="shared" si="213"/>
        <v>0</v>
      </c>
      <c r="TFC26" s="192">
        <f t="shared" si="213"/>
        <v>0</v>
      </c>
      <c r="TFD26" s="192">
        <f t="shared" si="213"/>
        <v>0</v>
      </c>
      <c r="TFE26" s="192">
        <f t="shared" si="213"/>
        <v>0</v>
      </c>
      <c r="TFF26" s="192">
        <f t="shared" si="213"/>
        <v>0</v>
      </c>
      <c r="TFG26" s="192">
        <f t="shared" si="213"/>
        <v>0</v>
      </c>
      <c r="TFH26" s="192">
        <f t="shared" si="213"/>
        <v>0</v>
      </c>
      <c r="TFI26" s="192">
        <f t="shared" si="213"/>
        <v>0</v>
      </c>
      <c r="TFJ26" s="192">
        <f t="shared" si="213"/>
        <v>0</v>
      </c>
      <c r="TFK26" s="192">
        <f t="shared" si="213"/>
        <v>0</v>
      </c>
      <c r="TFL26" s="192">
        <f t="shared" si="213"/>
        <v>0</v>
      </c>
      <c r="TFM26" s="192">
        <f t="shared" si="213"/>
        <v>0</v>
      </c>
      <c r="TFN26" s="192">
        <f t="shared" si="213"/>
        <v>0</v>
      </c>
      <c r="TFO26" s="192">
        <f t="shared" si="213"/>
        <v>0</v>
      </c>
      <c r="TFP26" s="192">
        <f t="shared" si="213"/>
        <v>0</v>
      </c>
      <c r="TFQ26" s="192">
        <f t="shared" si="213"/>
        <v>0</v>
      </c>
      <c r="TFR26" s="192">
        <f t="shared" si="213"/>
        <v>0</v>
      </c>
      <c r="TFS26" s="192">
        <f t="shared" si="213"/>
        <v>0</v>
      </c>
      <c r="TFT26" s="192">
        <f t="shared" si="213"/>
        <v>0</v>
      </c>
      <c r="TFU26" s="192">
        <f t="shared" si="213"/>
        <v>0</v>
      </c>
      <c r="TFV26" s="192">
        <f t="shared" si="213"/>
        <v>0</v>
      </c>
      <c r="TFW26" s="192">
        <f t="shared" si="213"/>
        <v>0</v>
      </c>
      <c r="TFX26" s="192">
        <f t="shared" ref="TFX26:TII26" si="214">SUM(TFX27:TFX31)</f>
        <v>0</v>
      </c>
      <c r="TFY26" s="192">
        <f t="shared" si="214"/>
        <v>0</v>
      </c>
      <c r="TFZ26" s="192">
        <f t="shared" si="214"/>
        <v>0</v>
      </c>
      <c r="TGA26" s="192">
        <f t="shared" si="214"/>
        <v>0</v>
      </c>
      <c r="TGB26" s="192">
        <f t="shared" si="214"/>
        <v>0</v>
      </c>
      <c r="TGC26" s="192">
        <f t="shared" si="214"/>
        <v>0</v>
      </c>
      <c r="TGD26" s="192">
        <f t="shared" si="214"/>
        <v>0</v>
      </c>
      <c r="TGE26" s="192">
        <f t="shared" si="214"/>
        <v>0</v>
      </c>
      <c r="TGF26" s="192">
        <f t="shared" si="214"/>
        <v>0</v>
      </c>
      <c r="TGG26" s="192">
        <f t="shared" si="214"/>
        <v>0</v>
      </c>
      <c r="TGH26" s="192">
        <f t="shared" si="214"/>
        <v>0</v>
      </c>
      <c r="TGI26" s="192">
        <f t="shared" si="214"/>
        <v>0</v>
      </c>
      <c r="TGJ26" s="192">
        <f t="shared" si="214"/>
        <v>0</v>
      </c>
      <c r="TGK26" s="192">
        <f t="shared" si="214"/>
        <v>0</v>
      </c>
      <c r="TGL26" s="192">
        <f t="shared" si="214"/>
        <v>0</v>
      </c>
      <c r="TGM26" s="192">
        <f t="shared" si="214"/>
        <v>0</v>
      </c>
      <c r="TGN26" s="192">
        <f t="shared" si="214"/>
        <v>0</v>
      </c>
      <c r="TGO26" s="192">
        <f t="shared" si="214"/>
        <v>0</v>
      </c>
      <c r="TGP26" s="192">
        <f t="shared" si="214"/>
        <v>0</v>
      </c>
      <c r="TGQ26" s="192">
        <f t="shared" si="214"/>
        <v>0</v>
      </c>
      <c r="TGR26" s="192">
        <f t="shared" si="214"/>
        <v>0</v>
      </c>
      <c r="TGS26" s="192">
        <f t="shared" si="214"/>
        <v>0</v>
      </c>
      <c r="TGT26" s="192">
        <f t="shared" si="214"/>
        <v>0</v>
      </c>
      <c r="TGU26" s="192">
        <f t="shared" si="214"/>
        <v>0</v>
      </c>
      <c r="TGV26" s="192">
        <f t="shared" si="214"/>
        <v>0</v>
      </c>
      <c r="TGW26" s="192">
        <f t="shared" si="214"/>
        <v>0</v>
      </c>
      <c r="TGX26" s="192">
        <f t="shared" si="214"/>
        <v>0</v>
      </c>
      <c r="TGY26" s="192">
        <f t="shared" si="214"/>
        <v>0</v>
      </c>
      <c r="TGZ26" s="192">
        <f t="shared" si="214"/>
        <v>0</v>
      </c>
      <c r="THA26" s="192">
        <f t="shared" si="214"/>
        <v>0</v>
      </c>
      <c r="THB26" s="192">
        <f t="shared" si="214"/>
        <v>0</v>
      </c>
      <c r="THC26" s="192">
        <f t="shared" si="214"/>
        <v>0</v>
      </c>
      <c r="THD26" s="192">
        <f t="shared" si="214"/>
        <v>0</v>
      </c>
      <c r="THE26" s="192">
        <f t="shared" si="214"/>
        <v>0</v>
      </c>
      <c r="THF26" s="192">
        <f t="shared" si="214"/>
        <v>0</v>
      </c>
      <c r="THG26" s="192">
        <f t="shared" si="214"/>
        <v>0</v>
      </c>
      <c r="THH26" s="192">
        <f t="shared" si="214"/>
        <v>0</v>
      </c>
      <c r="THI26" s="192">
        <f t="shared" si="214"/>
        <v>0</v>
      </c>
      <c r="THJ26" s="192">
        <f t="shared" si="214"/>
        <v>0</v>
      </c>
      <c r="THK26" s="192">
        <f t="shared" si="214"/>
        <v>0</v>
      </c>
      <c r="THL26" s="192">
        <f t="shared" si="214"/>
        <v>0</v>
      </c>
      <c r="THM26" s="192">
        <f t="shared" si="214"/>
        <v>0</v>
      </c>
      <c r="THN26" s="192">
        <f t="shared" si="214"/>
        <v>0</v>
      </c>
      <c r="THO26" s="192">
        <f t="shared" si="214"/>
        <v>0</v>
      </c>
      <c r="THP26" s="192">
        <f t="shared" si="214"/>
        <v>0</v>
      </c>
      <c r="THQ26" s="192">
        <f t="shared" si="214"/>
        <v>0</v>
      </c>
      <c r="THR26" s="192">
        <f t="shared" si="214"/>
        <v>0</v>
      </c>
      <c r="THS26" s="192">
        <f t="shared" si="214"/>
        <v>0</v>
      </c>
      <c r="THT26" s="192">
        <f t="shared" si="214"/>
        <v>0</v>
      </c>
      <c r="THU26" s="192">
        <f t="shared" si="214"/>
        <v>0</v>
      </c>
      <c r="THV26" s="192">
        <f t="shared" si="214"/>
        <v>0</v>
      </c>
      <c r="THW26" s="192">
        <f t="shared" si="214"/>
        <v>0</v>
      </c>
      <c r="THX26" s="192">
        <f t="shared" si="214"/>
        <v>0</v>
      </c>
      <c r="THY26" s="192">
        <f t="shared" si="214"/>
        <v>0</v>
      </c>
      <c r="THZ26" s="192">
        <f t="shared" si="214"/>
        <v>0</v>
      </c>
      <c r="TIA26" s="192">
        <f t="shared" si="214"/>
        <v>0</v>
      </c>
      <c r="TIB26" s="192">
        <f t="shared" si="214"/>
        <v>0</v>
      </c>
      <c r="TIC26" s="192">
        <f t="shared" si="214"/>
        <v>0</v>
      </c>
      <c r="TID26" s="192">
        <f t="shared" si="214"/>
        <v>0</v>
      </c>
      <c r="TIE26" s="192">
        <f t="shared" si="214"/>
        <v>0</v>
      </c>
      <c r="TIF26" s="192">
        <f t="shared" si="214"/>
        <v>0</v>
      </c>
      <c r="TIG26" s="192">
        <f t="shared" si="214"/>
        <v>0</v>
      </c>
      <c r="TIH26" s="192">
        <f t="shared" si="214"/>
        <v>0</v>
      </c>
      <c r="TII26" s="192">
        <f t="shared" si="214"/>
        <v>0</v>
      </c>
      <c r="TIJ26" s="192">
        <f t="shared" ref="TIJ26:TKU26" si="215">SUM(TIJ27:TIJ31)</f>
        <v>0</v>
      </c>
      <c r="TIK26" s="192">
        <f t="shared" si="215"/>
        <v>0</v>
      </c>
      <c r="TIL26" s="192">
        <f t="shared" si="215"/>
        <v>0</v>
      </c>
      <c r="TIM26" s="192">
        <f t="shared" si="215"/>
        <v>0</v>
      </c>
      <c r="TIN26" s="192">
        <f t="shared" si="215"/>
        <v>0</v>
      </c>
      <c r="TIO26" s="192">
        <f t="shared" si="215"/>
        <v>0</v>
      </c>
      <c r="TIP26" s="192">
        <f t="shared" si="215"/>
        <v>0</v>
      </c>
      <c r="TIQ26" s="192">
        <f t="shared" si="215"/>
        <v>0</v>
      </c>
      <c r="TIR26" s="192">
        <f t="shared" si="215"/>
        <v>0</v>
      </c>
      <c r="TIS26" s="192">
        <f t="shared" si="215"/>
        <v>0</v>
      </c>
      <c r="TIT26" s="192">
        <f t="shared" si="215"/>
        <v>0</v>
      </c>
      <c r="TIU26" s="192">
        <f t="shared" si="215"/>
        <v>0</v>
      </c>
      <c r="TIV26" s="192">
        <f t="shared" si="215"/>
        <v>0</v>
      </c>
      <c r="TIW26" s="192">
        <f t="shared" si="215"/>
        <v>0</v>
      </c>
      <c r="TIX26" s="192">
        <f t="shared" si="215"/>
        <v>0</v>
      </c>
      <c r="TIY26" s="192">
        <f t="shared" si="215"/>
        <v>0</v>
      </c>
      <c r="TIZ26" s="192">
        <f t="shared" si="215"/>
        <v>0</v>
      </c>
      <c r="TJA26" s="192">
        <f t="shared" si="215"/>
        <v>0</v>
      </c>
      <c r="TJB26" s="192">
        <f t="shared" si="215"/>
        <v>0</v>
      </c>
      <c r="TJC26" s="192">
        <f t="shared" si="215"/>
        <v>0</v>
      </c>
      <c r="TJD26" s="192">
        <f t="shared" si="215"/>
        <v>0</v>
      </c>
      <c r="TJE26" s="192">
        <f t="shared" si="215"/>
        <v>0</v>
      </c>
      <c r="TJF26" s="192">
        <f t="shared" si="215"/>
        <v>0</v>
      </c>
      <c r="TJG26" s="192">
        <f t="shared" si="215"/>
        <v>0</v>
      </c>
      <c r="TJH26" s="192">
        <f t="shared" si="215"/>
        <v>0</v>
      </c>
      <c r="TJI26" s="192">
        <f t="shared" si="215"/>
        <v>0</v>
      </c>
      <c r="TJJ26" s="192">
        <f t="shared" si="215"/>
        <v>0</v>
      </c>
      <c r="TJK26" s="192">
        <f t="shared" si="215"/>
        <v>0</v>
      </c>
      <c r="TJL26" s="192">
        <f t="shared" si="215"/>
        <v>0</v>
      </c>
      <c r="TJM26" s="192">
        <f t="shared" si="215"/>
        <v>0</v>
      </c>
      <c r="TJN26" s="192">
        <f t="shared" si="215"/>
        <v>0</v>
      </c>
      <c r="TJO26" s="192">
        <f t="shared" si="215"/>
        <v>0</v>
      </c>
      <c r="TJP26" s="192">
        <f t="shared" si="215"/>
        <v>0</v>
      </c>
      <c r="TJQ26" s="192">
        <f t="shared" si="215"/>
        <v>0</v>
      </c>
      <c r="TJR26" s="192">
        <f t="shared" si="215"/>
        <v>0</v>
      </c>
      <c r="TJS26" s="192">
        <f t="shared" si="215"/>
        <v>0</v>
      </c>
      <c r="TJT26" s="192">
        <f t="shared" si="215"/>
        <v>0</v>
      </c>
      <c r="TJU26" s="192">
        <f t="shared" si="215"/>
        <v>0</v>
      </c>
      <c r="TJV26" s="192">
        <f t="shared" si="215"/>
        <v>0</v>
      </c>
      <c r="TJW26" s="192">
        <f t="shared" si="215"/>
        <v>0</v>
      </c>
      <c r="TJX26" s="192">
        <f t="shared" si="215"/>
        <v>0</v>
      </c>
      <c r="TJY26" s="192">
        <f t="shared" si="215"/>
        <v>0</v>
      </c>
      <c r="TJZ26" s="192">
        <f t="shared" si="215"/>
        <v>0</v>
      </c>
      <c r="TKA26" s="192">
        <f t="shared" si="215"/>
        <v>0</v>
      </c>
      <c r="TKB26" s="192">
        <f t="shared" si="215"/>
        <v>0</v>
      </c>
      <c r="TKC26" s="192">
        <f t="shared" si="215"/>
        <v>0</v>
      </c>
      <c r="TKD26" s="192">
        <f t="shared" si="215"/>
        <v>0</v>
      </c>
      <c r="TKE26" s="192">
        <f t="shared" si="215"/>
        <v>0</v>
      </c>
      <c r="TKF26" s="192">
        <f t="shared" si="215"/>
        <v>0</v>
      </c>
      <c r="TKG26" s="192">
        <f t="shared" si="215"/>
        <v>0</v>
      </c>
      <c r="TKH26" s="192">
        <f t="shared" si="215"/>
        <v>0</v>
      </c>
      <c r="TKI26" s="192">
        <f t="shared" si="215"/>
        <v>0</v>
      </c>
      <c r="TKJ26" s="192">
        <f t="shared" si="215"/>
        <v>0</v>
      </c>
      <c r="TKK26" s="192">
        <f t="shared" si="215"/>
        <v>0</v>
      </c>
      <c r="TKL26" s="192">
        <f t="shared" si="215"/>
        <v>0</v>
      </c>
      <c r="TKM26" s="192">
        <f t="shared" si="215"/>
        <v>0</v>
      </c>
      <c r="TKN26" s="192">
        <f t="shared" si="215"/>
        <v>0</v>
      </c>
      <c r="TKO26" s="192">
        <f t="shared" si="215"/>
        <v>0</v>
      </c>
      <c r="TKP26" s="192">
        <f t="shared" si="215"/>
        <v>0</v>
      </c>
      <c r="TKQ26" s="192">
        <f t="shared" si="215"/>
        <v>0</v>
      </c>
      <c r="TKR26" s="192">
        <f t="shared" si="215"/>
        <v>0</v>
      </c>
      <c r="TKS26" s="192">
        <f t="shared" si="215"/>
        <v>0</v>
      </c>
      <c r="TKT26" s="192">
        <f t="shared" si="215"/>
        <v>0</v>
      </c>
      <c r="TKU26" s="192">
        <f t="shared" si="215"/>
        <v>0</v>
      </c>
      <c r="TKV26" s="192">
        <f t="shared" ref="TKV26:TNG26" si="216">SUM(TKV27:TKV31)</f>
        <v>0</v>
      </c>
      <c r="TKW26" s="192">
        <f t="shared" si="216"/>
        <v>0</v>
      </c>
      <c r="TKX26" s="192">
        <f t="shared" si="216"/>
        <v>0</v>
      </c>
      <c r="TKY26" s="192">
        <f t="shared" si="216"/>
        <v>0</v>
      </c>
      <c r="TKZ26" s="192">
        <f t="shared" si="216"/>
        <v>0</v>
      </c>
      <c r="TLA26" s="192">
        <f t="shared" si="216"/>
        <v>0</v>
      </c>
      <c r="TLB26" s="192">
        <f t="shared" si="216"/>
        <v>0</v>
      </c>
      <c r="TLC26" s="192">
        <f t="shared" si="216"/>
        <v>0</v>
      </c>
      <c r="TLD26" s="192">
        <f t="shared" si="216"/>
        <v>0</v>
      </c>
      <c r="TLE26" s="192">
        <f t="shared" si="216"/>
        <v>0</v>
      </c>
      <c r="TLF26" s="192">
        <f t="shared" si="216"/>
        <v>0</v>
      </c>
      <c r="TLG26" s="192">
        <f t="shared" si="216"/>
        <v>0</v>
      </c>
      <c r="TLH26" s="192">
        <f t="shared" si="216"/>
        <v>0</v>
      </c>
      <c r="TLI26" s="192">
        <f t="shared" si="216"/>
        <v>0</v>
      </c>
      <c r="TLJ26" s="192">
        <f t="shared" si="216"/>
        <v>0</v>
      </c>
      <c r="TLK26" s="192">
        <f t="shared" si="216"/>
        <v>0</v>
      </c>
      <c r="TLL26" s="192">
        <f t="shared" si="216"/>
        <v>0</v>
      </c>
      <c r="TLM26" s="192">
        <f t="shared" si="216"/>
        <v>0</v>
      </c>
      <c r="TLN26" s="192">
        <f t="shared" si="216"/>
        <v>0</v>
      </c>
      <c r="TLO26" s="192">
        <f t="shared" si="216"/>
        <v>0</v>
      </c>
      <c r="TLP26" s="192">
        <f t="shared" si="216"/>
        <v>0</v>
      </c>
      <c r="TLQ26" s="192">
        <f t="shared" si="216"/>
        <v>0</v>
      </c>
      <c r="TLR26" s="192">
        <f t="shared" si="216"/>
        <v>0</v>
      </c>
      <c r="TLS26" s="192">
        <f t="shared" si="216"/>
        <v>0</v>
      </c>
      <c r="TLT26" s="192">
        <f t="shared" si="216"/>
        <v>0</v>
      </c>
      <c r="TLU26" s="192">
        <f t="shared" si="216"/>
        <v>0</v>
      </c>
      <c r="TLV26" s="192">
        <f t="shared" si="216"/>
        <v>0</v>
      </c>
      <c r="TLW26" s="192">
        <f t="shared" si="216"/>
        <v>0</v>
      </c>
      <c r="TLX26" s="192">
        <f t="shared" si="216"/>
        <v>0</v>
      </c>
      <c r="TLY26" s="192">
        <f t="shared" si="216"/>
        <v>0</v>
      </c>
      <c r="TLZ26" s="192">
        <f t="shared" si="216"/>
        <v>0</v>
      </c>
      <c r="TMA26" s="192">
        <f t="shared" si="216"/>
        <v>0</v>
      </c>
      <c r="TMB26" s="192">
        <f t="shared" si="216"/>
        <v>0</v>
      </c>
      <c r="TMC26" s="192">
        <f t="shared" si="216"/>
        <v>0</v>
      </c>
      <c r="TMD26" s="192">
        <f t="shared" si="216"/>
        <v>0</v>
      </c>
      <c r="TME26" s="192">
        <f t="shared" si="216"/>
        <v>0</v>
      </c>
      <c r="TMF26" s="192">
        <f t="shared" si="216"/>
        <v>0</v>
      </c>
      <c r="TMG26" s="192">
        <f t="shared" si="216"/>
        <v>0</v>
      </c>
      <c r="TMH26" s="192">
        <f t="shared" si="216"/>
        <v>0</v>
      </c>
      <c r="TMI26" s="192">
        <f t="shared" si="216"/>
        <v>0</v>
      </c>
      <c r="TMJ26" s="192">
        <f t="shared" si="216"/>
        <v>0</v>
      </c>
      <c r="TMK26" s="192">
        <f t="shared" si="216"/>
        <v>0</v>
      </c>
      <c r="TML26" s="192">
        <f t="shared" si="216"/>
        <v>0</v>
      </c>
      <c r="TMM26" s="192">
        <f t="shared" si="216"/>
        <v>0</v>
      </c>
      <c r="TMN26" s="192">
        <f t="shared" si="216"/>
        <v>0</v>
      </c>
      <c r="TMO26" s="192">
        <f t="shared" si="216"/>
        <v>0</v>
      </c>
      <c r="TMP26" s="192">
        <f t="shared" si="216"/>
        <v>0</v>
      </c>
      <c r="TMQ26" s="192">
        <f t="shared" si="216"/>
        <v>0</v>
      </c>
      <c r="TMR26" s="192">
        <f t="shared" si="216"/>
        <v>0</v>
      </c>
      <c r="TMS26" s="192">
        <f t="shared" si="216"/>
        <v>0</v>
      </c>
      <c r="TMT26" s="192">
        <f t="shared" si="216"/>
        <v>0</v>
      </c>
      <c r="TMU26" s="192">
        <f t="shared" si="216"/>
        <v>0</v>
      </c>
      <c r="TMV26" s="192">
        <f t="shared" si="216"/>
        <v>0</v>
      </c>
      <c r="TMW26" s="192">
        <f t="shared" si="216"/>
        <v>0</v>
      </c>
      <c r="TMX26" s="192">
        <f t="shared" si="216"/>
        <v>0</v>
      </c>
      <c r="TMY26" s="192">
        <f t="shared" si="216"/>
        <v>0</v>
      </c>
      <c r="TMZ26" s="192">
        <f t="shared" si="216"/>
        <v>0</v>
      </c>
      <c r="TNA26" s="192">
        <f t="shared" si="216"/>
        <v>0</v>
      </c>
      <c r="TNB26" s="192">
        <f t="shared" si="216"/>
        <v>0</v>
      </c>
      <c r="TNC26" s="192">
        <f t="shared" si="216"/>
        <v>0</v>
      </c>
      <c r="TND26" s="192">
        <f t="shared" si="216"/>
        <v>0</v>
      </c>
      <c r="TNE26" s="192">
        <f t="shared" si="216"/>
        <v>0</v>
      </c>
      <c r="TNF26" s="192">
        <f t="shared" si="216"/>
        <v>0</v>
      </c>
      <c r="TNG26" s="192">
        <f t="shared" si="216"/>
        <v>0</v>
      </c>
      <c r="TNH26" s="192">
        <f t="shared" ref="TNH26:TPS26" si="217">SUM(TNH27:TNH31)</f>
        <v>0</v>
      </c>
      <c r="TNI26" s="192">
        <f t="shared" si="217"/>
        <v>0</v>
      </c>
      <c r="TNJ26" s="192">
        <f t="shared" si="217"/>
        <v>0</v>
      </c>
      <c r="TNK26" s="192">
        <f t="shared" si="217"/>
        <v>0</v>
      </c>
      <c r="TNL26" s="192">
        <f t="shared" si="217"/>
        <v>0</v>
      </c>
      <c r="TNM26" s="192">
        <f t="shared" si="217"/>
        <v>0</v>
      </c>
      <c r="TNN26" s="192">
        <f t="shared" si="217"/>
        <v>0</v>
      </c>
      <c r="TNO26" s="192">
        <f t="shared" si="217"/>
        <v>0</v>
      </c>
      <c r="TNP26" s="192">
        <f t="shared" si="217"/>
        <v>0</v>
      </c>
      <c r="TNQ26" s="192">
        <f t="shared" si="217"/>
        <v>0</v>
      </c>
      <c r="TNR26" s="192">
        <f t="shared" si="217"/>
        <v>0</v>
      </c>
      <c r="TNS26" s="192">
        <f t="shared" si="217"/>
        <v>0</v>
      </c>
      <c r="TNT26" s="192">
        <f t="shared" si="217"/>
        <v>0</v>
      </c>
      <c r="TNU26" s="192">
        <f t="shared" si="217"/>
        <v>0</v>
      </c>
      <c r="TNV26" s="192">
        <f t="shared" si="217"/>
        <v>0</v>
      </c>
      <c r="TNW26" s="192">
        <f t="shared" si="217"/>
        <v>0</v>
      </c>
      <c r="TNX26" s="192">
        <f t="shared" si="217"/>
        <v>0</v>
      </c>
      <c r="TNY26" s="192">
        <f t="shared" si="217"/>
        <v>0</v>
      </c>
      <c r="TNZ26" s="192">
        <f t="shared" si="217"/>
        <v>0</v>
      </c>
      <c r="TOA26" s="192">
        <f t="shared" si="217"/>
        <v>0</v>
      </c>
      <c r="TOB26" s="192">
        <f t="shared" si="217"/>
        <v>0</v>
      </c>
      <c r="TOC26" s="192">
        <f t="shared" si="217"/>
        <v>0</v>
      </c>
      <c r="TOD26" s="192">
        <f t="shared" si="217"/>
        <v>0</v>
      </c>
      <c r="TOE26" s="192">
        <f t="shared" si="217"/>
        <v>0</v>
      </c>
      <c r="TOF26" s="192">
        <f t="shared" si="217"/>
        <v>0</v>
      </c>
      <c r="TOG26" s="192">
        <f t="shared" si="217"/>
        <v>0</v>
      </c>
      <c r="TOH26" s="192">
        <f t="shared" si="217"/>
        <v>0</v>
      </c>
      <c r="TOI26" s="192">
        <f t="shared" si="217"/>
        <v>0</v>
      </c>
      <c r="TOJ26" s="192">
        <f t="shared" si="217"/>
        <v>0</v>
      </c>
      <c r="TOK26" s="192">
        <f t="shared" si="217"/>
        <v>0</v>
      </c>
      <c r="TOL26" s="192">
        <f t="shared" si="217"/>
        <v>0</v>
      </c>
      <c r="TOM26" s="192">
        <f t="shared" si="217"/>
        <v>0</v>
      </c>
      <c r="TON26" s="192">
        <f t="shared" si="217"/>
        <v>0</v>
      </c>
      <c r="TOO26" s="192">
        <f t="shared" si="217"/>
        <v>0</v>
      </c>
      <c r="TOP26" s="192">
        <f t="shared" si="217"/>
        <v>0</v>
      </c>
      <c r="TOQ26" s="192">
        <f t="shared" si="217"/>
        <v>0</v>
      </c>
      <c r="TOR26" s="192">
        <f t="shared" si="217"/>
        <v>0</v>
      </c>
      <c r="TOS26" s="192">
        <f t="shared" si="217"/>
        <v>0</v>
      </c>
      <c r="TOT26" s="192">
        <f t="shared" si="217"/>
        <v>0</v>
      </c>
      <c r="TOU26" s="192">
        <f t="shared" si="217"/>
        <v>0</v>
      </c>
      <c r="TOV26" s="192">
        <f t="shared" si="217"/>
        <v>0</v>
      </c>
      <c r="TOW26" s="192">
        <f t="shared" si="217"/>
        <v>0</v>
      </c>
      <c r="TOX26" s="192">
        <f t="shared" si="217"/>
        <v>0</v>
      </c>
      <c r="TOY26" s="192">
        <f t="shared" si="217"/>
        <v>0</v>
      </c>
      <c r="TOZ26" s="192">
        <f t="shared" si="217"/>
        <v>0</v>
      </c>
      <c r="TPA26" s="192">
        <f t="shared" si="217"/>
        <v>0</v>
      </c>
      <c r="TPB26" s="192">
        <f t="shared" si="217"/>
        <v>0</v>
      </c>
      <c r="TPC26" s="192">
        <f t="shared" si="217"/>
        <v>0</v>
      </c>
      <c r="TPD26" s="192">
        <f t="shared" si="217"/>
        <v>0</v>
      </c>
      <c r="TPE26" s="192">
        <f t="shared" si="217"/>
        <v>0</v>
      </c>
      <c r="TPF26" s="192">
        <f t="shared" si="217"/>
        <v>0</v>
      </c>
      <c r="TPG26" s="192">
        <f t="shared" si="217"/>
        <v>0</v>
      </c>
      <c r="TPH26" s="192">
        <f t="shared" si="217"/>
        <v>0</v>
      </c>
      <c r="TPI26" s="192">
        <f t="shared" si="217"/>
        <v>0</v>
      </c>
      <c r="TPJ26" s="192">
        <f t="shared" si="217"/>
        <v>0</v>
      </c>
      <c r="TPK26" s="192">
        <f t="shared" si="217"/>
        <v>0</v>
      </c>
      <c r="TPL26" s="192">
        <f t="shared" si="217"/>
        <v>0</v>
      </c>
      <c r="TPM26" s="192">
        <f t="shared" si="217"/>
        <v>0</v>
      </c>
      <c r="TPN26" s="192">
        <f t="shared" si="217"/>
        <v>0</v>
      </c>
      <c r="TPO26" s="192">
        <f t="shared" si="217"/>
        <v>0</v>
      </c>
      <c r="TPP26" s="192">
        <f t="shared" si="217"/>
        <v>0</v>
      </c>
      <c r="TPQ26" s="192">
        <f t="shared" si="217"/>
        <v>0</v>
      </c>
      <c r="TPR26" s="192">
        <f t="shared" si="217"/>
        <v>0</v>
      </c>
      <c r="TPS26" s="192">
        <f t="shared" si="217"/>
        <v>0</v>
      </c>
      <c r="TPT26" s="192">
        <f t="shared" ref="TPT26:TSE26" si="218">SUM(TPT27:TPT31)</f>
        <v>0</v>
      </c>
      <c r="TPU26" s="192">
        <f t="shared" si="218"/>
        <v>0</v>
      </c>
      <c r="TPV26" s="192">
        <f t="shared" si="218"/>
        <v>0</v>
      </c>
      <c r="TPW26" s="192">
        <f t="shared" si="218"/>
        <v>0</v>
      </c>
      <c r="TPX26" s="192">
        <f t="shared" si="218"/>
        <v>0</v>
      </c>
      <c r="TPY26" s="192">
        <f t="shared" si="218"/>
        <v>0</v>
      </c>
      <c r="TPZ26" s="192">
        <f t="shared" si="218"/>
        <v>0</v>
      </c>
      <c r="TQA26" s="192">
        <f t="shared" si="218"/>
        <v>0</v>
      </c>
      <c r="TQB26" s="192">
        <f t="shared" si="218"/>
        <v>0</v>
      </c>
      <c r="TQC26" s="192">
        <f t="shared" si="218"/>
        <v>0</v>
      </c>
      <c r="TQD26" s="192">
        <f t="shared" si="218"/>
        <v>0</v>
      </c>
      <c r="TQE26" s="192">
        <f t="shared" si="218"/>
        <v>0</v>
      </c>
      <c r="TQF26" s="192">
        <f t="shared" si="218"/>
        <v>0</v>
      </c>
      <c r="TQG26" s="192">
        <f t="shared" si="218"/>
        <v>0</v>
      </c>
      <c r="TQH26" s="192">
        <f t="shared" si="218"/>
        <v>0</v>
      </c>
      <c r="TQI26" s="192">
        <f t="shared" si="218"/>
        <v>0</v>
      </c>
      <c r="TQJ26" s="192">
        <f t="shared" si="218"/>
        <v>0</v>
      </c>
      <c r="TQK26" s="192">
        <f t="shared" si="218"/>
        <v>0</v>
      </c>
      <c r="TQL26" s="192">
        <f t="shared" si="218"/>
        <v>0</v>
      </c>
      <c r="TQM26" s="192">
        <f t="shared" si="218"/>
        <v>0</v>
      </c>
      <c r="TQN26" s="192">
        <f t="shared" si="218"/>
        <v>0</v>
      </c>
      <c r="TQO26" s="192">
        <f t="shared" si="218"/>
        <v>0</v>
      </c>
      <c r="TQP26" s="192">
        <f t="shared" si="218"/>
        <v>0</v>
      </c>
      <c r="TQQ26" s="192">
        <f t="shared" si="218"/>
        <v>0</v>
      </c>
      <c r="TQR26" s="192">
        <f t="shared" si="218"/>
        <v>0</v>
      </c>
      <c r="TQS26" s="192">
        <f t="shared" si="218"/>
        <v>0</v>
      </c>
      <c r="TQT26" s="192">
        <f t="shared" si="218"/>
        <v>0</v>
      </c>
      <c r="TQU26" s="192">
        <f t="shared" si="218"/>
        <v>0</v>
      </c>
      <c r="TQV26" s="192">
        <f t="shared" si="218"/>
        <v>0</v>
      </c>
      <c r="TQW26" s="192">
        <f t="shared" si="218"/>
        <v>0</v>
      </c>
      <c r="TQX26" s="192">
        <f t="shared" si="218"/>
        <v>0</v>
      </c>
      <c r="TQY26" s="192">
        <f t="shared" si="218"/>
        <v>0</v>
      </c>
      <c r="TQZ26" s="192">
        <f t="shared" si="218"/>
        <v>0</v>
      </c>
      <c r="TRA26" s="192">
        <f t="shared" si="218"/>
        <v>0</v>
      </c>
      <c r="TRB26" s="192">
        <f t="shared" si="218"/>
        <v>0</v>
      </c>
      <c r="TRC26" s="192">
        <f t="shared" si="218"/>
        <v>0</v>
      </c>
      <c r="TRD26" s="192">
        <f t="shared" si="218"/>
        <v>0</v>
      </c>
      <c r="TRE26" s="192">
        <f t="shared" si="218"/>
        <v>0</v>
      </c>
      <c r="TRF26" s="192">
        <f t="shared" si="218"/>
        <v>0</v>
      </c>
      <c r="TRG26" s="192">
        <f t="shared" si="218"/>
        <v>0</v>
      </c>
      <c r="TRH26" s="192">
        <f t="shared" si="218"/>
        <v>0</v>
      </c>
      <c r="TRI26" s="192">
        <f t="shared" si="218"/>
        <v>0</v>
      </c>
      <c r="TRJ26" s="192">
        <f t="shared" si="218"/>
        <v>0</v>
      </c>
      <c r="TRK26" s="192">
        <f t="shared" si="218"/>
        <v>0</v>
      </c>
      <c r="TRL26" s="192">
        <f t="shared" si="218"/>
        <v>0</v>
      </c>
      <c r="TRM26" s="192">
        <f t="shared" si="218"/>
        <v>0</v>
      </c>
      <c r="TRN26" s="192">
        <f t="shared" si="218"/>
        <v>0</v>
      </c>
      <c r="TRO26" s="192">
        <f t="shared" si="218"/>
        <v>0</v>
      </c>
      <c r="TRP26" s="192">
        <f t="shared" si="218"/>
        <v>0</v>
      </c>
      <c r="TRQ26" s="192">
        <f t="shared" si="218"/>
        <v>0</v>
      </c>
      <c r="TRR26" s="192">
        <f t="shared" si="218"/>
        <v>0</v>
      </c>
      <c r="TRS26" s="192">
        <f t="shared" si="218"/>
        <v>0</v>
      </c>
      <c r="TRT26" s="192">
        <f t="shared" si="218"/>
        <v>0</v>
      </c>
      <c r="TRU26" s="192">
        <f t="shared" si="218"/>
        <v>0</v>
      </c>
      <c r="TRV26" s="192">
        <f t="shared" si="218"/>
        <v>0</v>
      </c>
      <c r="TRW26" s="192">
        <f t="shared" si="218"/>
        <v>0</v>
      </c>
      <c r="TRX26" s="192">
        <f t="shared" si="218"/>
        <v>0</v>
      </c>
      <c r="TRY26" s="192">
        <f t="shared" si="218"/>
        <v>0</v>
      </c>
      <c r="TRZ26" s="192">
        <f t="shared" si="218"/>
        <v>0</v>
      </c>
      <c r="TSA26" s="192">
        <f t="shared" si="218"/>
        <v>0</v>
      </c>
      <c r="TSB26" s="192">
        <f t="shared" si="218"/>
        <v>0</v>
      </c>
      <c r="TSC26" s="192">
        <f t="shared" si="218"/>
        <v>0</v>
      </c>
      <c r="TSD26" s="192">
        <f t="shared" si="218"/>
        <v>0</v>
      </c>
      <c r="TSE26" s="192">
        <f t="shared" si="218"/>
        <v>0</v>
      </c>
      <c r="TSF26" s="192">
        <f t="shared" ref="TSF26:TUQ26" si="219">SUM(TSF27:TSF31)</f>
        <v>0</v>
      </c>
      <c r="TSG26" s="192">
        <f t="shared" si="219"/>
        <v>0</v>
      </c>
      <c r="TSH26" s="192">
        <f t="shared" si="219"/>
        <v>0</v>
      </c>
      <c r="TSI26" s="192">
        <f t="shared" si="219"/>
        <v>0</v>
      </c>
      <c r="TSJ26" s="192">
        <f t="shared" si="219"/>
        <v>0</v>
      </c>
      <c r="TSK26" s="192">
        <f t="shared" si="219"/>
        <v>0</v>
      </c>
      <c r="TSL26" s="192">
        <f t="shared" si="219"/>
        <v>0</v>
      </c>
      <c r="TSM26" s="192">
        <f t="shared" si="219"/>
        <v>0</v>
      </c>
      <c r="TSN26" s="192">
        <f t="shared" si="219"/>
        <v>0</v>
      </c>
      <c r="TSO26" s="192">
        <f t="shared" si="219"/>
        <v>0</v>
      </c>
      <c r="TSP26" s="192">
        <f t="shared" si="219"/>
        <v>0</v>
      </c>
      <c r="TSQ26" s="192">
        <f t="shared" si="219"/>
        <v>0</v>
      </c>
      <c r="TSR26" s="192">
        <f t="shared" si="219"/>
        <v>0</v>
      </c>
      <c r="TSS26" s="192">
        <f t="shared" si="219"/>
        <v>0</v>
      </c>
      <c r="TST26" s="192">
        <f t="shared" si="219"/>
        <v>0</v>
      </c>
      <c r="TSU26" s="192">
        <f t="shared" si="219"/>
        <v>0</v>
      </c>
      <c r="TSV26" s="192">
        <f t="shared" si="219"/>
        <v>0</v>
      </c>
      <c r="TSW26" s="192">
        <f t="shared" si="219"/>
        <v>0</v>
      </c>
      <c r="TSX26" s="192">
        <f t="shared" si="219"/>
        <v>0</v>
      </c>
      <c r="TSY26" s="192">
        <f t="shared" si="219"/>
        <v>0</v>
      </c>
      <c r="TSZ26" s="192">
        <f t="shared" si="219"/>
        <v>0</v>
      </c>
      <c r="TTA26" s="192">
        <f t="shared" si="219"/>
        <v>0</v>
      </c>
      <c r="TTB26" s="192">
        <f t="shared" si="219"/>
        <v>0</v>
      </c>
      <c r="TTC26" s="192">
        <f t="shared" si="219"/>
        <v>0</v>
      </c>
      <c r="TTD26" s="192">
        <f t="shared" si="219"/>
        <v>0</v>
      </c>
      <c r="TTE26" s="192">
        <f t="shared" si="219"/>
        <v>0</v>
      </c>
      <c r="TTF26" s="192">
        <f t="shared" si="219"/>
        <v>0</v>
      </c>
      <c r="TTG26" s="192">
        <f t="shared" si="219"/>
        <v>0</v>
      </c>
      <c r="TTH26" s="192">
        <f t="shared" si="219"/>
        <v>0</v>
      </c>
      <c r="TTI26" s="192">
        <f t="shared" si="219"/>
        <v>0</v>
      </c>
      <c r="TTJ26" s="192">
        <f t="shared" si="219"/>
        <v>0</v>
      </c>
      <c r="TTK26" s="192">
        <f t="shared" si="219"/>
        <v>0</v>
      </c>
      <c r="TTL26" s="192">
        <f t="shared" si="219"/>
        <v>0</v>
      </c>
      <c r="TTM26" s="192">
        <f t="shared" si="219"/>
        <v>0</v>
      </c>
      <c r="TTN26" s="192">
        <f t="shared" si="219"/>
        <v>0</v>
      </c>
      <c r="TTO26" s="192">
        <f t="shared" si="219"/>
        <v>0</v>
      </c>
      <c r="TTP26" s="192">
        <f t="shared" si="219"/>
        <v>0</v>
      </c>
      <c r="TTQ26" s="192">
        <f t="shared" si="219"/>
        <v>0</v>
      </c>
      <c r="TTR26" s="192">
        <f t="shared" si="219"/>
        <v>0</v>
      </c>
      <c r="TTS26" s="192">
        <f t="shared" si="219"/>
        <v>0</v>
      </c>
      <c r="TTT26" s="192">
        <f t="shared" si="219"/>
        <v>0</v>
      </c>
      <c r="TTU26" s="192">
        <f t="shared" si="219"/>
        <v>0</v>
      </c>
      <c r="TTV26" s="192">
        <f t="shared" si="219"/>
        <v>0</v>
      </c>
      <c r="TTW26" s="192">
        <f t="shared" si="219"/>
        <v>0</v>
      </c>
      <c r="TTX26" s="192">
        <f t="shared" si="219"/>
        <v>0</v>
      </c>
      <c r="TTY26" s="192">
        <f t="shared" si="219"/>
        <v>0</v>
      </c>
      <c r="TTZ26" s="192">
        <f t="shared" si="219"/>
        <v>0</v>
      </c>
      <c r="TUA26" s="192">
        <f t="shared" si="219"/>
        <v>0</v>
      </c>
      <c r="TUB26" s="192">
        <f t="shared" si="219"/>
        <v>0</v>
      </c>
      <c r="TUC26" s="192">
        <f t="shared" si="219"/>
        <v>0</v>
      </c>
      <c r="TUD26" s="192">
        <f t="shared" si="219"/>
        <v>0</v>
      </c>
      <c r="TUE26" s="192">
        <f t="shared" si="219"/>
        <v>0</v>
      </c>
      <c r="TUF26" s="192">
        <f t="shared" si="219"/>
        <v>0</v>
      </c>
      <c r="TUG26" s="192">
        <f t="shared" si="219"/>
        <v>0</v>
      </c>
      <c r="TUH26" s="192">
        <f t="shared" si="219"/>
        <v>0</v>
      </c>
      <c r="TUI26" s="192">
        <f t="shared" si="219"/>
        <v>0</v>
      </c>
      <c r="TUJ26" s="192">
        <f t="shared" si="219"/>
        <v>0</v>
      </c>
      <c r="TUK26" s="192">
        <f t="shared" si="219"/>
        <v>0</v>
      </c>
      <c r="TUL26" s="192">
        <f t="shared" si="219"/>
        <v>0</v>
      </c>
      <c r="TUM26" s="192">
        <f t="shared" si="219"/>
        <v>0</v>
      </c>
      <c r="TUN26" s="192">
        <f t="shared" si="219"/>
        <v>0</v>
      </c>
      <c r="TUO26" s="192">
        <f t="shared" si="219"/>
        <v>0</v>
      </c>
      <c r="TUP26" s="192">
        <f t="shared" si="219"/>
        <v>0</v>
      </c>
      <c r="TUQ26" s="192">
        <f t="shared" si="219"/>
        <v>0</v>
      </c>
      <c r="TUR26" s="192">
        <f t="shared" ref="TUR26:TXC26" si="220">SUM(TUR27:TUR31)</f>
        <v>0</v>
      </c>
      <c r="TUS26" s="192">
        <f t="shared" si="220"/>
        <v>0</v>
      </c>
      <c r="TUT26" s="192">
        <f t="shared" si="220"/>
        <v>0</v>
      </c>
      <c r="TUU26" s="192">
        <f t="shared" si="220"/>
        <v>0</v>
      </c>
      <c r="TUV26" s="192">
        <f t="shared" si="220"/>
        <v>0</v>
      </c>
      <c r="TUW26" s="192">
        <f t="shared" si="220"/>
        <v>0</v>
      </c>
      <c r="TUX26" s="192">
        <f t="shared" si="220"/>
        <v>0</v>
      </c>
      <c r="TUY26" s="192">
        <f t="shared" si="220"/>
        <v>0</v>
      </c>
      <c r="TUZ26" s="192">
        <f t="shared" si="220"/>
        <v>0</v>
      </c>
      <c r="TVA26" s="192">
        <f t="shared" si="220"/>
        <v>0</v>
      </c>
      <c r="TVB26" s="192">
        <f t="shared" si="220"/>
        <v>0</v>
      </c>
      <c r="TVC26" s="192">
        <f t="shared" si="220"/>
        <v>0</v>
      </c>
      <c r="TVD26" s="192">
        <f t="shared" si="220"/>
        <v>0</v>
      </c>
      <c r="TVE26" s="192">
        <f t="shared" si="220"/>
        <v>0</v>
      </c>
      <c r="TVF26" s="192">
        <f t="shared" si="220"/>
        <v>0</v>
      </c>
      <c r="TVG26" s="192">
        <f t="shared" si="220"/>
        <v>0</v>
      </c>
      <c r="TVH26" s="192">
        <f t="shared" si="220"/>
        <v>0</v>
      </c>
      <c r="TVI26" s="192">
        <f t="shared" si="220"/>
        <v>0</v>
      </c>
      <c r="TVJ26" s="192">
        <f t="shared" si="220"/>
        <v>0</v>
      </c>
      <c r="TVK26" s="192">
        <f t="shared" si="220"/>
        <v>0</v>
      </c>
      <c r="TVL26" s="192">
        <f t="shared" si="220"/>
        <v>0</v>
      </c>
      <c r="TVM26" s="192">
        <f t="shared" si="220"/>
        <v>0</v>
      </c>
      <c r="TVN26" s="192">
        <f t="shared" si="220"/>
        <v>0</v>
      </c>
      <c r="TVO26" s="192">
        <f t="shared" si="220"/>
        <v>0</v>
      </c>
      <c r="TVP26" s="192">
        <f t="shared" si="220"/>
        <v>0</v>
      </c>
      <c r="TVQ26" s="192">
        <f t="shared" si="220"/>
        <v>0</v>
      </c>
      <c r="TVR26" s="192">
        <f t="shared" si="220"/>
        <v>0</v>
      </c>
      <c r="TVS26" s="192">
        <f t="shared" si="220"/>
        <v>0</v>
      </c>
      <c r="TVT26" s="192">
        <f t="shared" si="220"/>
        <v>0</v>
      </c>
      <c r="TVU26" s="192">
        <f t="shared" si="220"/>
        <v>0</v>
      </c>
      <c r="TVV26" s="192">
        <f t="shared" si="220"/>
        <v>0</v>
      </c>
      <c r="TVW26" s="192">
        <f t="shared" si="220"/>
        <v>0</v>
      </c>
      <c r="TVX26" s="192">
        <f t="shared" si="220"/>
        <v>0</v>
      </c>
      <c r="TVY26" s="192">
        <f t="shared" si="220"/>
        <v>0</v>
      </c>
      <c r="TVZ26" s="192">
        <f t="shared" si="220"/>
        <v>0</v>
      </c>
      <c r="TWA26" s="192">
        <f t="shared" si="220"/>
        <v>0</v>
      </c>
      <c r="TWB26" s="192">
        <f t="shared" si="220"/>
        <v>0</v>
      </c>
      <c r="TWC26" s="192">
        <f t="shared" si="220"/>
        <v>0</v>
      </c>
      <c r="TWD26" s="192">
        <f t="shared" si="220"/>
        <v>0</v>
      </c>
      <c r="TWE26" s="192">
        <f t="shared" si="220"/>
        <v>0</v>
      </c>
      <c r="TWF26" s="192">
        <f t="shared" si="220"/>
        <v>0</v>
      </c>
      <c r="TWG26" s="192">
        <f t="shared" si="220"/>
        <v>0</v>
      </c>
      <c r="TWH26" s="192">
        <f t="shared" si="220"/>
        <v>0</v>
      </c>
      <c r="TWI26" s="192">
        <f t="shared" si="220"/>
        <v>0</v>
      </c>
      <c r="TWJ26" s="192">
        <f t="shared" si="220"/>
        <v>0</v>
      </c>
      <c r="TWK26" s="192">
        <f t="shared" si="220"/>
        <v>0</v>
      </c>
      <c r="TWL26" s="192">
        <f t="shared" si="220"/>
        <v>0</v>
      </c>
      <c r="TWM26" s="192">
        <f t="shared" si="220"/>
        <v>0</v>
      </c>
      <c r="TWN26" s="192">
        <f t="shared" si="220"/>
        <v>0</v>
      </c>
      <c r="TWO26" s="192">
        <f t="shared" si="220"/>
        <v>0</v>
      </c>
      <c r="TWP26" s="192">
        <f t="shared" si="220"/>
        <v>0</v>
      </c>
      <c r="TWQ26" s="192">
        <f t="shared" si="220"/>
        <v>0</v>
      </c>
      <c r="TWR26" s="192">
        <f t="shared" si="220"/>
        <v>0</v>
      </c>
      <c r="TWS26" s="192">
        <f t="shared" si="220"/>
        <v>0</v>
      </c>
      <c r="TWT26" s="192">
        <f t="shared" si="220"/>
        <v>0</v>
      </c>
      <c r="TWU26" s="192">
        <f t="shared" si="220"/>
        <v>0</v>
      </c>
      <c r="TWV26" s="192">
        <f t="shared" si="220"/>
        <v>0</v>
      </c>
      <c r="TWW26" s="192">
        <f t="shared" si="220"/>
        <v>0</v>
      </c>
      <c r="TWX26" s="192">
        <f t="shared" si="220"/>
        <v>0</v>
      </c>
      <c r="TWY26" s="192">
        <f t="shared" si="220"/>
        <v>0</v>
      </c>
      <c r="TWZ26" s="192">
        <f t="shared" si="220"/>
        <v>0</v>
      </c>
      <c r="TXA26" s="192">
        <f t="shared" si="220"/>
        <v>0</v>
      </c>
      <c r="TXB26" s="192">
        <f t="shared" si="220"/>
        <v>0</v>
      </c>
      <c r="TXC26" s="192">
        <f t="shared" si="220"/>
        <v>0</v>
      </c>
      <c r="TXD26" s="192">
        <f t="shared" ref="TXD26:TZO26" si="221">SUM(TXD27:TXD31)</f>
        <v>0</v>
      </c>
      <c r="TXE26" s="192">
        <f t="shared" si="221"/>
        <v>0</v>
      </c>
      <c r="TXF26" s="192">
        <f t="shared" si="221"/>
        <v>0</v>
      </c>
      <c r="TXG26" s="192">
        <f t="shared" si="221"/>
        <v>0</v>
      </c>
      <c r="TXH26" s="192">
        <f t="shared" si="221"/>
        <v>0</v>
      </c>
      <c r="TXI26" s="192">
        <f t="shared" si="221"/>
        <v>0</v>
      </c>
      <c r="TXJ26" s="192">
        <f t="shared" si="221"/>
        <v>0</v>
      </c>
      <c r="TXK26" s="192">
        <f t="shared" si="221"/>
        <v>0</v>
      </c>
      <c r="TXL26" s="192">
        <f t="shared" si="221"/>
        <v>0</v>
      </c>
      <c r="TXM26" s="192">
        <f t="shared" si="221"/>
        <v>0</v>
      </c>
      <c r="TXN26" s="192">
        <f t="shared" si="221"/>
        <v>0</v>
      </c>
      <c r="TXO26" s="192">
        <f t="shared" si="221"/>
        <v>0</v>
      </c>
      <c r="TXP26" s="192">
        <f t="shared" si="221"/>
        <v>0</v>
      </c>
      <c r="TXQ26" s="192">
        <f t="shared" si="221"/>
        <v>0</v>
      </c>
      <c r="TXR26" s="192">
        <f t="shared" si="221"/>
        <v>0</v>
      </c>
      <c r="TXS26" s="192">
        <f t="shared" si="221"/>
        <v>0</v>
      </c>
      <c r="TXT26" s="192">
        <f t="shared" si="221"/>
        <v>0</v>
      </c>
      <c r="TXU26" s="192">
        <f t="shared" si="221"/>
        <v>0</v>
      </c>
      <c r="TXV26" s="192">
        <f t="shared" si="221"/>
        <v>0</v>
      </c>
      <c r="TXW26" s="192">
        <f t="shared" si="221"/>
        <v>0</v>
      </c>
      <c r="TXX26" s="192">
        <f t="shared" si="221"/>
        <v>0</v>
      </c>
      <c r="TXY26" s="192">
        <f t="shared" si="221"/>
        <v>0</v>
      </c>
      <c r="TXZ26" s="192">
        <f t="shared" si="221"/>
        <v>0</v>
      </c>
      <c r="TYA26" s="192">
        <f t="shared" si="221"/>
        <v>0</v>
      </c>
      <c r="TYB26" s="192">
        <f t="shared" si="221"/>
        <v>0</v>
      </c>
      <c r="TYC26" s="192">
        <f t="shared" si="221"/>
        <v>0</v>
      </c>
      <c r="TYD26" s="192">
        <f t="shared" si="221"/>
        <v>0</v>
      </c>
      <c r="TYE26" s="192">
        <f t="shared" si="221"/>
        <v>0</v>
      </c>
      <c r="TYF26" s="192">
        <f t="shared" si="221"/>
        <v>0</v>
      </c>
      <c r="TYG26" s="192">
        <f t="shared" si="221"/>
        <v>0</v>
      </c>
      <c r="TYH26" s="192">
        <f t="shared" si="221"/>
        <v>0</v>
      </c>
      <c r="TYI26" s="192">
        <f t="shared" si="221"/>
        <v>0</v>
      </c>
      <c r="TYJ26" s="192">
        <f t="shared" si="221"/>
        <v>0</v>
      </c>
      <c r="TYK26" s="192">
        <f t="shared" si="221"/>
        <v>0</v>
      </c>
      <c r="TYL26" s="192">
        <f t="shared" si="221"/>
        <v>0</v>
      </c>
      <c r="TYM26" s="192">
        <f t="shared" si="221"/>
        <v>0</v>
      </c>
      <c r="TYN26" s="192">
        <f t="shared" si="221"/>
        <v>0</v>
      </c>
      <c r="TYO26" s="192">
        <f t="shared" si="221"/>
        <v>0</v>
      </c>
      <c r="TYP26" s="192">
        <f t="shared" si="221"/>
        <v>0</v>
      </c>
      <c r="TYQ26" s="192">
        <f t="shared" si="221"/>
        <v>0</v>
      </c>
      <c r="TYR26" s="192">
        <f t="shared" si="221"/>
        <v>0</v>
      </c>
      <c r="TYS26" s="192">
        <f t="shared" si="221"/>
        <v>0</v>
      </c>
      <c r="TYT26" s="192">
        <f t="shared" si="221"/>
        <v>0</v>
      </c>
      <c r="TYU26" s="192">
        <f t="shared" si="221"/>
        <v>0</v>
      </c>
      <c r="TYV26" s="192">
        <f t="shared" si="221"/>
        <v>0</v>
      </c>
      <c r="TYW26" s="192">
        <f t="shared" si="221"/>
        <v>0</v>
      </c>
      <c r="TYX26" s="192">
        <f t="shared" si="221"/>
        <v>0</v>
      </c>
      <c r="TYY26" s="192">
        <f t="shared" si="221"/>
        <v>0</v>
      </c>
      <c r="TYZ26" s="192">
        <f t="shared" si="221"/>
        <v>0</v>
      </c>
      <c r="TZA26" s="192">
        <f t="shared" si="221"/>
        <v>0</v>
      </c>
      <c r="TZB26" s="192">
        <f t="shared" si="221"/>
        <v>0</v>
      </c>
      <c r="TZC26" s="192">
        <f t="shared" si="221"/>
        <v>0</v>
      </c>
      <c r="TZD26" s="192">
        <f t="shared" si="221"/>
        <v>0</v>
      </c>
      <c r="TZE26" s="192">
        <f t="shared" si="221"/>
        <v>0</v>
      </c>
      <c r="TZF26" s="192">
        <f t="shared" si="221"/>
        <v>0</v>
      </c>
      <c r="TZG26" s="192">
        <f t="shared" si="221"/>
        <v>0</v>
      </c>
      <c r="TZH26" s="192">
        <f t="shared" si="221"/>
        <v>0</v>
      </c>
      <c r="TZI26" s="192">
        <f t="shared" si="221"/>
        <v>0</v>
      </c>
      <c r="TZJ26" s="192">
        <f t="shared" si="221"/>
        <v>0</v>
      </c>
      <c r="TZK26" s="192">
        <f t="shared" si="221"/>
        <v>0</v>
      </c>
      <c r="TZL26" s="192">
        <f t="shared" si="221"/>
        <v>0</v>
      </c>
      <c r="TZM26" s="192">
        <f t="shared" si="221"/>
        <v>0</v>
      </c>
      <c r="TZN26" s="192">
        <f t="shared" si="221"/>
        <v>0</v>
      </c>
      <c r="TZO26" s="192">
        <f t="shared" si="221"/>
        <v>0</v>
      </c>
      <c r="TZP26" s="192">
        <f t="shared" ref="TZP26:UCA26" si="222">SUM(TZP27:TZP31)</f>
        <v>0</v>
      </c>
      <c r="TZQ26" s="192">
        <f t="shared" si="222"/>
        <v>0</v>
      </c>
      <c r="TZR26" s="192">
        <f t="shared" si="222"/>
        <v>0</v>
      </c>
      <c r="TZS26" s="192">
        <f t="shared" si="222"/>
        <v>0</v>
      </c>
      <c r="TZT26" s="192">
        <f t="shared" si="222"/>
        <v>0</v>
      </c>
      <c r="TZU26" s="192">
        <f t="shared" si="222"/>
        <v>0</v>
      </c>
      <c r="TZV26" s="192">
        <f t="shared" si="222"/>
        <v>0</v>
      </c>
      <c r="TZW26" s="192">
        <f t="shared" si="222"/>
        <v>0</v>
      </c>
      <c r="TZX26" s="192">
        <f t="shared" si="222"/>
        <v>0</v>
      </c>
      <c r="TZY26" s="192">
        <f t="shared" si="222"/>
        <v>0</v>
      </c>
      <c r="TZZ26" s="192">
        <f t="shared" si="222"/>
        <v>0</v>
      </c>
      <c r="UAA26" s="192">
        <f t="shared" si="222"/>
        <v>0</v>
      </c>
      <c r="UAB26" s="192">
        <f t="shared" si="222"/>
        <v>0</v>
      </c>
      <c r="UAC26" s="192">
        <f t="shared" si="222"/>
        <v>0</v>
      </c>
      <c r="UAD26" s="192">
        <f t="shared" si="222"/>
        <v>0</v>
      </c>
      <c r="UAE26" s="192">
        <f t="shared" si="222"/>
        <v>0</v>
      </c>
      <c r="UAF26" s="192">
        <f t="shared" si="222"/>
        <v>0</v>
      </c>
      <c r="UAG26" s="192">
        <f t="shared" si="222"/>
        <v>0</v>
      </c>
      <c r="UAH26" s="192">
        <f t="shared" si="222"/>
        <v>0</v>
      </c>
      <c r="UAI26" s="192">
        <f t="shared" si="222"/>
        <v>0</v>
      </c>
      <c r="UAJ26" s="192">
        <f t="shared" si="222"/>
        <v>0</v>
      </c>
      <c r="UAK26" s="192">
        <f t="shared" si="222"/>
        <v>0</v>
      </c>
      <c r="UAL26" s="192">
        <f t="shared" si="222"/>
        <v>0</v>
      </c>
      <c r="UAM26" s="192">
        <f t="shared" si="222"/>
        <v>0</v>
      </c>
      <c r="UAN26" s="192">
        <f t="shared" si="222"/>
        <v>0</v>
      </c>
      <c r="UAO26" s="192">
        <f t="shared" si="222"/>
        <v>0</v>
      </c>
      <c r="UAP26" s="192">
        <f t="shared" si="222"/>
        <v>0</v>
      </c>
      <c r="UAQ26" s="192">
        <f t="shared" si="222"/>
        <v>0</v>
      </c>
      <c r="UAR26" s="192">
        <f t="shared" si="222"/>
        <v>0</v>
      </c>
      <c r="UAS26" s="192">
        <f t="shared" si="222"/>
        <v>0</v>
      </c>
      <c r="UAT26" s="192">
        <f t="shared" si="222"/>
        <v>0</v>
      </c>
      <c r="UAU26" s="192">
        <f t="shared" si="222"/>
        <v>0</v>
      </c>
      <c r="UAV26" s="192">
        <f t="shared" si="222"/>
        <v>0</v>
      </c>
      <c r="UAW26" s="192">
        <f t="shared" si="222"/>
        <v>0</v>
      </c>
      <c r="UAX26" s="192">
        <f t="shared" si="222"/>
        <v>0</v>
      </c>
      <c r="UAY26" s="192">
        <f t="shared" si="222"/>
        <v>0</v>
      </c>
      <c r="UAZ26" s="192">
        <f t="shared" si="222"/>
        <v>0</v>
      </c>
      <c r="UBA26" s="192">
        <f t="shared" si="222"/>
        <v>0</v>
      </c>
      <c r="UBB26" s="192">
        <f t="shared" si="222"/>
        <v>0</v>
      </c>
      <c r="UBC26" s="192">
        <f t="shared" si="222"/>
        <v>0</v>
      </c>
      <c r="UBD26" s="192">
        <f t="shared" si="222"/>
        <v>0</v>
      </c>
      <c r="UBE26" s="192">
        <f t="shared" si="222"/>
        <v>0</v>
      </c>
      <c r="UBF26" s="192">
        <f t="shared" si="222"/>
        <v>0</v>
      </c>
      <c r="UBG26" s="192">
        <f t="shared" si="222"/>
        <v>0</v>
      </c>
      <c r="UBH26" s="192">
        <f t="shared" si="222"/>
        <v>0</v>
      </c>
      <c r="UBI26" s="192">
        <f t="shared" si="222"/>
        <v>0</v>
      </c>
      <c r="UBJ26" s="192">
        <f t="shared" si="222"/>
        <v>0</v>
      </c>
      <c r="UBK26" s="192">
        <f t="shared" si="222"/>
        <v>0</v>
      </c>
      <c r="UBL26" s="192">
        <f t="shared" si="222"/>
        <v>0</v>
      </c>
      <c r="UBM26" s="192">
        <f t="shared" si="222"/>
        <v>0</v>
      </c>
      <c r="UBN26" s="192">
        <f t="shared" si="222"/>
        <v>0</v>
      </c>
      <c r="UBO26" s="192">
        <f t="shared" si="222"/>
        <v>0</v>
      </c>
      <c r="UBP26" s="192">
        <f t="shared" si="222"/>
        <v>0</v>
      </c>
      <c r="UBQ26" s="192">
        <f t="shared" si="222"/>
        <v>0</v>
      </c>
      <c r="UBR26" s="192">
        <f t="shared" si="222"/>
        <v>0</v>
      </c>
      <c r="UBS26" s="192">
        <f t="shared" si="222"/>
        <v>0</v>
      </c>
      <c r="UBT26" s="192">
        <f t="shared" si="222"/>
        <v>0</v>
      </c>
      <c r="UBU26" s="192">
        <f t="shared" si="222"/>
        <v>0</v>
      </c>
      <c r="UBV26" s="192">
        <f t="shared" si="222"/>
        <v>0</v>
      </c>
      <c r="UBW26" s="192">
        <f t="shared" si="222"/>
        <v>0</v>
      </c>
      <c r="UBX26" s="192">
        <f t="shared" si="222"/>
        <v>0</v>
      </c>
      <c r="UBY26" s="192">
        <f t="shared" si="222"/>
        <v>0</v>
      </c>
      <c r="UBZ26" s="192">
        <f t="shared" si="222"/>
        <v>0</v>
      </c>
      <c r="UCA26" s="192">
        <f t="shared" si="222"/>
        <v>0</v>
      </c>
      <c r="UCB26" s="192">
        <f t="shared" ref="UCB26:UEM26" si="223">SUM(UCB27:UCB31)</f>
        <v>0</v>
      </c>
      <c r="UCC26" s="192">
        <f t="shared" si="223"/>
        <v>0</v>
      </c>
      <c r="UCD26" s="192">
        <f t="shared" si="223"/>
        <v>0</v>
      </c>
      <c r="UCE26" s="192">
        <f t="shared" si="223"/>
        <v>0</v>
      </c>
      <c r="UCF26" s="192">
        <f t="shared" si="223"/>
        <v>0</v>
      </c>
      <c r="UCG26" s="192">
        <f t="shared" si="223"/>
        <v>0</v>
      </c>
      <c r="UCH26" s="192">
        <f t="shared" si="223"/>
        <v>0</v>
      </c>
      <c r="UCI26" s="192">
        <f t="shared" si="223"/>
        <v>0</v>
      </c>
      <c r="UCJ26" s="192">
        <f t="shared" si="223"/>
        <v>0</v>
      </c>
      <c r="UCK26" s="192">
        <f t="shared" si="223"/>
        <v>0</v>
      </c>
      <c r="UCL26" s="192">
        <f t="shared" si="223"/>
        <v>0</v>
      </c>
      <c r="UCM26" s="192">
        <f t="shared" si="223"/>
        <v>0</v>
      </c>
      <c r="UCN26" s="192">
        <f t="shared" si="223"/>
        <v>0</v>
      </c>
      <c r="UCO26" s="192">
        <f t="shared" si="223"/>
        <v>0</v>
      </c>
      <c r="UCP26" s="192">
        <f t="shared" si="223"/>
        <v>0</v>
      </c>
      <c r="UCQ26" s="192">
        <f t="shared" si="223"/>
        <v>0</v>
      </c>
      <c r="UCR26" s="192">
        <f t="shared" si="223"/>
        <v>0</v>
      </c>
      <c r="UCS26" s="192">
        <f t="shared" si="223"/>
        <v>0</v>
      </c>
      <c r="UCT26" s="192">
        <f t="shared" si="223"/>
        <v>0</v>
      </c>
      <c r="UCU26" s="192">
        <f t="shared" si="223"/>
        <v>0</v>
      </c>
      <c r="UCV26" s="192">
        <f t="shared" si="223"/>
        <v>0</v>
      </c>
      <c r="UCW26" s="192">
        <f t="shared" si="223"/>
        <v>0</v>
      </c>
      <c r="UCX26" s="192">
        <f t="shared" si="223"/>
        <v>0</v>
      </c>
      <c r="UCY26" s="192">
        <f t="shared" si="223"/>
        <v>0</v>
      </c>
      <c r="UCZ26" s="192">
        <f t="shared" si="223"/>
        <v>0</v>
      </c>
      <c r="UDA26" s="192">
        <f t="shared" si="223"/>
        <v>0</v>
      </c>
      <c r="UDB26" s="192">
        <f t="shared" si="223"/>
        <v>0</v>
      </c>
      <c r="UDC26" s="192">
        <f t="shared" si="223"/>
        <v>0</v>
      </c>
      <c r="UDD26" s="192">
        <f t="shared" si="223"/>
        <v>0</v>
      </c>
      <c r="UDE26" s="192">
        <f t="shared" si="223"/>
        <v>0</v>
      </c>
      <c r="UDF26" s="192">
        <f t="shared" si="223"/>
        <v>0</v>
      </c>
      <c r="UDG26" s="192">
        <f t="shared" si="223"/>
        <v>0</v>
      </c>
      <c r="UDH26" s="192">
        <f t="shared" si="223"/>
        <v>0</v>
      </c>
      <c r="UDI26" s="192">
        <f t="shared" si="223"/>
        <v>0</v>
      </c>
      <c r="UDJ26" s="192">
        <f t="shared" si="223"/>
        <v>0</v>
      </c>
      <c r="UDK26" s="192">
        <f t="shared" si="223"/>
        <v>0</v>
      </c>
      <c r="UDL26" s="192">
        <f t="shared" si="223"/>
        <v>0</v>
      </c>
      <c r="UDM26" s="192">
        <f t="shared" si="223"/>
        <v>0</v>
      </c>
      <c r="UDN26" s="192">
        <f t="shared" si="223"/>
        <v>0</v>
      </c>
      <c r="UDO26" s="192">
        <f t="shared" si="223"/>
        <v>0</v>
      </c>
      <c r="UDP26" s="192">
        <f t="shared" si="223"/>
        <v>0</v>
      </c>
      <c r="UDQ26" s="192">
        <f t="shared" si="223"/>
        <v>0</v>
      </c>
      <c r="UDR26" s="192">
        <f t="shared" si="223"/>
        <v>0</v>
      </c>
      <c r="UDS26" s="192">
        <f t="shared" si="223"/>
        <v>0</v>
      </c>
      <c r="UDT26" s="192">
        <f t="shared" si="223"/>
        <v>0</v>
      </c>
      <c r="UDU26" s="192">
        <f t="shared" si="223"/>
        <v>0</v>
      </c>
      <c r="UDV26" s="192">
        <f t="shared" si="223"/>
        <v>0</v>
      </c>
      <c r="UDW26" s="192">
        <f t="shared" si="223"/>
        <v>0</v>
      </c>
      <c r="UDX26" s="192">
        <f t="shared" si="223"/>
        <v>0</v>
      </c>
      <c r="UDY26" s="192">
        <f t="shared" si="223"/>
        <v>0</v>
      </c>
      <c r="UDZ26" s="192">
        <f t="shared" si="223"/>
        <v>0</v>
      </c>
      <c r="UEA26" s="192">
        <f t="shared" si="223"/>
        <v>0</v>
      </c>
      <c r="UEB26" s="192">
        <f t="shared" si="223"/>
        <v>0</v>
      </c>
      <c r="UEC26" s="192">
        <f t="shared" si="223"/>
        <v>0</v>
      </c>
      <c r="UED26" s="192">
        <f t="shared" si="223"/>
        <v>0</v>
      </c>
      <c r="UEE26" s="192">
        <f t="shared" si="223"/>
        <v>0</v>
      </c>
      <c r="UEF26" s="192">
        <f t="shared" si="223"/>
        <v>0</v>
      </c>
      <c r="UEG26" s="192">
        <f t="shared" si="223"/>
        <v>0</v>
      </c>
      <c r="UEH26" s="192">
        <f t="shared" si="223"/>
        <v>0</v>
      </c>
      <c r="UEI26" s="192">
        <f t="shared" si="223"/>
        <v>0</v>
      </c>
      <c r="UEJ26" s="192">
        <f t="shared" si="223"/>
        <v>0</v>
      </c>
      <c r="UEK26" s="192">
        <f t="shared" si="223"/>
        <v>0</v>
      </c>
      <c r="UEL26" s="192">
        <f t="shared" si="223"/>
        <v>0</v>
      </c>
      <c r="UEM26" s="192">
        <f t="shared" si="223"/>
        <v>0</v>
      </c>
      <c r="UEN26" s="192">
        <f t="shared" ref="UEN26:UGY26" si="224">SUM(UEN27:UEN31)</f>
        <v>0</v>
      </c>
      <c r="UEO26" s="192">
        <f t="shared" si="224"/>
        <v>0</v>
      </c>
      <c r="UEP26" s="192">
        <f t="shared" si="224"/>
        <v>0</v>
      </c>
      <c r="UEQ26" s="192">
        <f t="shared" si="224"/>
        <v>0</v>
      </c>
      <c r="UER26" s="192">
        <f t="shared" si="224"/>
        <v>0</v>
      </c>
      <c r="UES26" s="192">
        <f t="shared" si="224"/>
        <v>0</v>
      </c>
      <c r="UET26" s="192">
        <f t="shared" si="224"/>
        <v>0</v>
      </c>
      <c r="UEU26" s="192">
        <f t="shared" si="224"/>
        <v>0</v>
      </c>
      <c r="UEV26" s="192">
        <f t="shared" si="224"/>
        <v>0</v>
      </c>
      <c r="UEW26" s="192">
        <f t="shared" si="224"/>
        <v>0</v>
      </c>
      <c r="UEX26" s="192">
        <f t="shared" si="224"/>
        <v>0</v>
      </c>
      <c r="UEY26" s="192">
        <f t="shared" si="224"/>
        <v>0</v>
      </c>
      <c r="UEZ26" s="192">
        <f t="shared" si="224"/>
        <v>0</v>
      </c>
      <c r="UFA26" s="192">
        <f t="shared" si="224"/>
        <v>0</v>
      </c>
      <c r="UFB26" s="192">
        <f t="shared" si="224"/>
        <v>0</v>
      </c>
      <c r="UFC26" s="192">
        <f t="shared" si="224"/>
        <v>0</v>
      </c>
      <c r="UFD26" s="192">
        <f t="shared" si="224"/>
        <v>0</v>
      </c>
      <c r="UFE26" s="192">
        <f t="shared" si="224"/>
        <v>0</v>
      </c>
      <c r="UFF26" s="192">
        <f t="shared" si="224"/>
        <v>0</v>
      </c>
      <c r="UFG26" s="192">
        <f t="shared" si="224"/>
        <v>0</v>
      </c>
      <c r="UFH26" s="192">
        <f t="shared" si="224"/>
        <v>0</v>
      </c>
      <c r="UFI26" s="192">
        <f t="shared" si="224"/>
        <v>0</v>
      </c>
      <c r="UFJ26" s="192">
        <f t="shared" si="224"/>
        <v>0</v>
      </c>
      <c r="UFK26" s="192">
        <f t="shared" si="224"/>
        <v>0</v>
      </c>
      <c r="UFL26" s="192">
        <f t="shared" si="224"/>
        <v>0</v>
      </c>
      <c r="UFM26" s="192">
        <f t="shared" si="224"/>
        <v>0</v>
      </c>
      <c r="UFN26" s="192">
        <f t="shared" si="224"/>
        <v>0</v>
      </c>
      <c r="UFO26" s="192">
        <f t="shared" si="224"/>
        <v>0</v>
      </c>
      <c r="UFP26" s="192">
        <f t="shared" si="224"/>
        <v>0</v>
      </c>
      <c r="UFQ26" s="192">
        <f t="shared" si="224"/>
        <v>0</v>
      </c>
      <c r="UFR26" s="192">
        <f t="shared" si="224"/>
        <v>0</v>
      </c>
      <c r="UFS26" s="192">
        <f t="shared" si="224"/>
        <v>0</v>
      </c>
      <c r="UFT26" s="192">
        <f t="shared" si="224"/>
        <v>0</v>
      </c>
      <c r="UFU26" s="192">
        <f t="shared" si="224"/>
        <v>0</v>
      </c>
      <c r="UFV26" s="192">
        <f t="shared" si="224"/>
        <v>0</v>
      </c>
      <c r="UFW26" s="192">
        <f t="shared" si="224"/>
        <v>0</v>
      </c>
      <c r="UFX26" s="192">
        <f t="shared" si="224"/>
        <v>0</v>
      </c>
      <c r="UFY26" s="192">
        <f t="shared" si="224"/>
        <v>0</v>
      </c>
      <c r="UFZ26" s="192">
        <f t="shared" si="224"/>
        <v>0</v>
      </c>
      <c r="UGA26" s="192">
        <f t="shared" si="224"/>
        <v>0</v>
      </c>
      <c r="UGB26" s="192">
        <f t="shared" si="224"/>
        <v>0</v>
      </c>
      <c r="UGC26" s="192">
        <f t="shared" si="224"/>
        <v>0</v>
      </c>
      <c r="UGD26" s="192">
        <f t="shared" si="224"/>
        <v>0</v>
      </c>
      <c r="UGE26" s="192">
        <f t="shared" si="224"/>
        <v>0</v>
      </c>
      <c r="UGF26" s="192">
        <f t="shared" si="224"/>
        <v>0</v>
      </c>
      <c r="UGG26" s="192">
        <f t="shared" si="224"/>
        <v>0</v>
      </c>
      <c r="UGH26" s="192">
        <f t="shared" si="224"/>
        <v>0</v>
      </c>
      <c r="UGI26" s="192">
        <f t="shared" si="224"/>
        <v>0</v>
      </c>
      <c r="UGJ26" s="192">
        <f t="shared" si="224"/>
        <v>0</v>
      </c>
      <c r="UGK26" s="192">
        <f t="shared" si="224"/>
        <v>0</v>
      </c>
      <c r="UGL26" s="192">
        <f t="shared" si="224"/>
        <v>0</v>
      </c>
      <c r="UGM26" s="192">
        <f t="shared" si="224"/>
        <v>0</v>
      </c>
      <c r="UGN26" s="192">
        <f t="shared" si="224"/>
        <v>0</v>
      </c>
      <c r="UGO26" s="192">
        <f t="shared" si="224"/>
        <v>0</v>
      </c>
      <c r="UGP26" s="192">
        <f t="shared" si="224"/>
        <v>0</v>
      </c>
      <c r="UGQ26" s="192">
        <f t="shared" si="224"/>
        <v>0</v>
      </c>
      <c r="UGR26" s="192">
        <f t="shared" si="224"/>
        <v>0</v>
      </c>
      <c r="UGS26" s="192">
        <f t="shared" si="224"/>
        <v>0</v>
      </c>
      <c r="UGT26" s="192">
        <f t="shared" si="224"/>
        <v>0</v>
      </c>
      <c r="UGU26" s="192">
        <f t="shared" si="224"/>
        <v>0</v>
      </c>
      <c r="UGV26" s="192">
        <f t="shared" si="224"/>
        <v>0</v>
      </c>
      <c r="UGW26" s="192">
        <f t="shared" si="224"/>
        <v>0</v>
      </c>
      <c r="UGX26" s="192">
        <f t="shared" si="224"/>
        <v>0</v>
      </c>
      <c r="UGY26" s="192">
        <f t="shared" si="224"/>
        <v>0</v>
      </c>
      <c r="UGZ26" s="192">
        <f t="shared" ref="UGZ26:UJK26" si="225">SUM(UGZ27:UGZ31)</f>
        <v>0</v>
      </c>
      <c r="UHA26" s="192">
        <f t="shared" si="225"/>
        <v>0</v>
      </c>
      <c r="UHB26" s="192">
        <f t="shared" si="225"/>
        <v>0</v>
      </c>
      <c r="UHC26" s="192">
        <f t="shared" si="225"/>
        <v>0</v>
      </c>
      <c r="UHD26" s="192">
        <f t="shared" si="225"/>
        <v>0</v>
      </c>
      <c r="UHE26" s="192">
        <f t="shared" si="225"/>
        <v>0</v>
      </c>
      <c r="UHF26" s="192">
        <f t="shared" si="225"/>
        <v>0</v>
      </c>
      <c r="UHG26" s="192">
        <f t="shared" si="225"/>
        <v>0</v>
      </c>
      <c r="UHH26" s="192">
        <f t="shared" si="225"/>
        <v>0</v>
      </c>
      <c r="UHI26" s="192">
        <f t="shared" si="225"/>
        <v>0</v>
      </c>
      <c r="UHJ26" s="192">
        <f t="shared" si="225"/>
        <v>0</v>
      </c>
      <c r="UHK26" s="192">
        <f t="shared" si="225"/>
        <v>0</v>
      </c>
      <c r="UHL26" s="192">
        <f t="shared" si="225"/>
        <v>0</v>
      </c>
      <c r="UHM26" s="192">
        <f t="shared" si="225"/>
        <v>0</v>
      </c>
      <c r="UHN26" s="192">
        <f t="shared" si="225"/>
        <v>0</v>
      </c>
      <c r="UHO26" s="192">
        <f t="shared" si="225"/>
        <v>0</v>
      </c>
      <c r="UHP26" s="192">
        <f t="shared" si="225"/>
        <v>0</v>
      </c>
      <c r="UHQ26" s="192">
        <f t="shared" si="225"/>
        <v>0</v>
      </c>
      <c r="UHR26" s="192">
        <f t="shared" si="225"/>
        <v>0</v>
      </c>
      <c r="UHS26" s="192">
        <f t="shared" si="225"/>
        <v>0</v>
      </c>
      <c r="UHT26" s="192">
        <f t="shared" si="225"/>
        <v>0</v>
      </c>
      <c r="UHU26" s="192">
        <f t="shared" si="225"/>
        <v>0</v>
      </c>
      <c r="UHV26" s="192">
        <f t="shared" si="225"/>
        <v>0</v>
      </c>
      <c r="UHW26" s="192">
        <f t="shared" si="225"/>
        <v>0</v>
      </c>
      <c r="UHX26" s="192">
        <f t="shared" si="225"/>
        <v>0</v>
      </c>
      <c r="UHY26" s="192">
        <f t="shared" si="225"/>
        <v>0</v>
      </c>
      <c r="UHZ26" s="192">
        <f t="shared" si="225"/>
        <v>0</v>
      </c>
      <c r="UIA26" s="192">
        <f t="shared" si="225"/>
        <v>0</v>
      </c>
      <c r="UIB26" s="192">
        <f t="shared" si="225"/>
        <v>0</v>
      </c>
      <c r="UIC26" s="192">
        <f t="shared" si="225"/>
        <v>0</v>
      </c>
      <c r="UID26" s="192">
        <f t="shared" si="225"/>
        <v>0</v>
      </c>
      <c r="UIE26" s="192">
        <f t="shared" si="225"/>
        <v>0</v>
      </c>
      <c r="UIF26" s="192">
        <f t="shared" si="225"/>
        <v>0</v>
      </c>
      <c r="UIG26" s="192">
        <f t="shared" si="225"/>
        <v>0</v>
      </c>
      <c r="UIH26" s="192">
        <f t="shared" si="225"/>
        <v>0</v>
      </c>
      <c r="UII26" s="192">
        <f t="shared" si="225"/>
        <v>0</v>
      </c>
      <c r="UIJ26" s="192">
        <f t="shared" si="225"/>
        <v>0</v>
      </c>
      <c r="UIK26" s="192">
        <f t="shared" si="225"/>
        <v>0</v>
      </c>
      <c r="UIL26" s="192">
        <f t="shared" si="225"/>
        <v>0</v>
      </c>
      <c r="UIM26" s="192">
        <f t="shared" si="225"/>
        <v>0</v>
      </c>
      <c r="UIN26" s="192">
        <f t="shared" si="225"/>
        <v>0</v>
      </c>
      <c r="UIO26" s="192">
        <f t="shared" si="225"/>
        <v>0</v>
      </c>
      <c r="UIP26" s="192">
        <f t="shared" si="225"/>
        <v>0</v>
      </c>
      <c r="UIQ26" s="192">
        <f t="shared" si="225"/>
        <v>0</v>
      </c>
      <c r="UIR26" s="192">
        <f t="shared" si="225"/>
        <v>0</v>
      </c>
      <c r="UIS26" s="192">
        <f t="shared" si="225"/>
        <v>0</v>
      </c>
      <c r="UIT26" s="192">
        <f t="shared" si="225"/>
        <v>0</v>
      </c>
      <c r="UIU26" s="192">
        <f t="shared" si="225"/>
        <v>0</v>
      </c>
      <c r="UIV26" s="192">
        <f t="shared" si="225"/>
        <v>0</v>
      </c>
      <c r="UIW26" s="192">
        <f t="shared" si="225"/>
        <v>0</v>
      </c>
      <c r="UIX26" s="192">
        <f t="shared" si="225"/>
        <v>0</v>
      </c>
      <c r="UIY26" s="192">
        <f t="shared" si="225"/>
        <v>0</v>
      </c>
      <c r="UIZ26" s="192">
        <f t="shared" si="225"/>
        <v>0</v>
      </c>
      <c r="UJA26" s="192">
        <f t="shared" si="225"/>
        <v>0</v>
      </c>
      <c r="UJB26" s="192">
        <f t="shared" si="225"/>
        <v>0</v>
      </c>
      <c r="UJC26" s="192">
        <f t="shared" si="225"/>
        <v>0</v>
      </c>
      <c r="UJD26" s="192">
        <f t="shared" si="225"/>
        <v>0</v>
      </c>
      <c r="UJE26" s="192">
        <f t="shared" si="225"/>
        <v>0</v>
      </c>
      <c r="UJF26" s="192">
        <f t="shared" si="225"/>
        <v>0</v>
      </c>
      <c r="UJG26" s="192">
        <f t="shared" si="225"/>
        <v>0</v>
      </c>
      <c r="UJH26" s="192">
        <f t="shared" si="225"/>
        <v>0</v>
      </c>
      <c r="UJI26" s="192">
        <f t="shared" si="225"/>
        <v>0</v>
      </c>
      <c r="UJJ26" s="192">
        <f t="shared" si="225"/>
        <v>0</v>
      </c>
      <c r="UJK26" s="192">
        <f t="shared" si="225"/>
        <v>0</v>
      </c>
      <c r="UJL26" s="192">
        <f t="shared" ref="UJL26:ULW26" si="226">SUM(UJL27:UJL31)</f>
        <v>0</v>
      </c>
      <c r="UJM26" s="192">
        <f t="shared" si="226"/>
        <v>0</v>
      </c>
      <c r="UJN26" s="192">
        <f t="shared" si="226"/>
        <v>0</v>
      </c>
      <c r="UJO26" s="192">
        <f t="shared" si="226"/>
        <v>0</v>
      </c>
      <c r="UJP26" s="192">
        <f t="shared" si="226"/>
        <v>0</v>
      </c>
      <c r="UJQ26" s="192">
        <f t="shared" si="226"/>
        <v>0</v>
      </c>
      <c r="UJR26" s="192">
        <f t="shared" si="226"/>
        <v>0</v>
      </c>
      <c r="UJS26" s="192">
        <f t="shared" si="226"/>
        <v>0</v>
      </c>
      <c r="UJT26" s="192">
        <f t="shared" si="226"/>
        <v>0</v>
      </c>
      <c r="UJU26" s="192">
        <f t="shared" si="226"/>
        <v>0</v>
      </c>
      <c r="UJV26" s="192">
        <f t="shared" si="226"/>
        <v>0</v>
      </c>
      <c r="UJW26" s="192">
        <f t="shared" si="226"/>
        <v>0</v>
      </c>
      <c r="UJX26" s="192">
        <f t="shared" si="226"/>
        <v>0</v>
      </c>
      <c r="UJY26" s="192">
        <f t="shared" si="226"/>
        <v>0</v>
      </c>
      <c r="UJZ26" s="192">
        <f t="shared" si="226"/>
        <v>0</v>
      </c>
      <c r="UKA26" s="192">
        <f t="shared" si="226"/>
        <v>0</v>
      </c>
      <c r="UKB26" s="192">
        <f t="shared" si="226"/>
        <v>0</v>
      </c>
      <c r="UKC26" s="192">
        <f t="shared" si="226"/>
        <v>0</v>
      </c>
      <c r="UKD26" s="192">
        <f t="shared" si="226"/>
        <v>0</v>
      </c>
      <c r="UKE26" s="192">
        <f t="shared" si="226"/>
        <v>0</v>
      </c>
      <c r="UKF26" s="192">
        <f t="shared" si="226"/>
        <v>0</v>
      </c>
      <c r="UKG26" s="192">
        <f t="shared" si="226"/>
        <v>0</v>
      </c>
      <c r="UKH26" s="192">
        <f t="shared" si="226"/>
        <v>0</v>
      </c>
      <c r="UKI26" s="192">
        <f t="shared" si="226"/>
        <v>0</v>
      </c>
      <c r="UKJ26" s="192">
        <f t="shared" si="226"/>
        <v>0</v>
      </c>
      <c r="UKK26" s="192">
        <f t="shared" si="226"/>
        <v>0</v>
      </c>
      <c r="UKL26" s="192">
        <f t="shared" si="226"/>
        <v>0</v>
      </c>
      <c r="UKM26" s="192">
        <f t="shared" si="226"/>
        <v>0</v>
      </c>
      <c r="UKN26" s="192">
        <f t="shared" si="226"/>
        <v>0</v>
      </c>
      <c r="UKO26" s="192">
        <f t="shared" si="226"/>
        <v>0</v>
      </c>
      <c r="UKP26" s="192">
        <f t="shared" si="226"/>
        <v>0</v>
      </c>
      <c r="UKQ26" s="192">
        <f t="shared" si="226"/>
        <v>0</v>
      </c>
      <c r="UKR26" s="192">
        <f t="shared" si="226"/>
        <v>0</v>
      </c>
      <c r="UKS26" s="192">
        <f t="shared" si="226"/>
        <v>0</v>
      </c>
      <c r="UKT26" s="192">
        <f t="shared" si="226"/>
        <v>0</v>
      </c>
      <c r="UKU26" s="192">
        <f t="shared" si="226"/>
        <v>0</v>
      </c>
      <c r="UKV26" s="192">
        <f t="shared" si="226"/>
        <v>0</v>
      </c>
      <c r="UKW26" s="192">
        <f t="shared" si="226"/>
        <v>0</v>
      </c>
      <c r="UKX26" s="192">
        <f t="shared" si="226"/>
        <v>0</v>
      </c>
      <c r="UKY26" s="192">
        <f t="shared" si="226"/>
        <v>0</v>
      </c>
      <c r="UKZ26" s="192">
        <f t="shared" si="226"/>
        <v>0</v>
      </c>
      <c r="ULA26" s="192">
        <f t="shared" si="226"/>
        <v>0</v>
      </c>
      <c r="ULB26" s="192">
        <f t="shared" si="226"/>
        <v>0</v>
      </c>
      <c r="ULC26" s="192">
        <f t="shared" si="226"/>
        <v>0</v>
      </c>
      <c r="ULD26" s="192">
        <f t="shared" si="226"/>
        <v>0</v>
      </c>
      <c r="ULE26" s="192">
        <f t="shared" si="226"/>
        <v>0</v>
      </c>
      <c r="ULF26" s="192">
        <f t="shared" si="226"/>
        <v>0</v>
      </c>
      <c r="ULG26" s="192">
        <f t="shared" si="226"/>
        <v>0</v>
      </c>
      <c r="ULH26" s="192">
        <f t="shared" si="226"/>
        <v>0</v>
      </c>
      <c r="ULI26" s="192">
        <f t="shared" si="226"/>
        <v>0</v>
      </c>
      <c r="ULJ26" s="192">
        <f t="shared" si="226"/>
        <v>0</v>
      </c>
      <c r="ULK26" s="192">
        <f t="shared" si="226"/>
        <v>0</v>
      </c>
      <c r="ULL26" s="192">
        <f t="shared" si="226"/>
        <v>0</v>
      </c>
      <c r="ULM26" s="192">
        <f t="shared" si="226"/>
        <v>0</v>
      </c>
      <c r="ULN26" s="192">
        <f t="shared" si="226"/>
        <v>0</v>
      </c>
      <c r="ULO26" s="192">
        <f t="shared" si="226"/>
        <v>0</v>
      </c>
      <c r="ULP26" s="192">
        <f t="shared" si="226"/>
        <v>0</v>
      </c>
      <c r="ULQ26" s="192">
        <f t="shared" si="226"/>
        <v>0</v>
      </c>
      <c r="ULR26" s="192">
        <f t="shared" si="226"/>
        <v>0</v>
      </c>
      <c r="ULS26" s="192">
        <f t="shared" si="226"/>
        <v>0</v>
      </c>
      <c r="ULT26" s="192">
        <f t="shared" si="226"/>
        <v>0</v>
      </c>
      <c r="ULU26" s="192">
        <f t="shared" si="226"/>
        <v>0</v>
      </c>
      <c r="ULV26" s="192">
        <f t="shared" si="226"/>
        <v>0</v>
      </c>
      <c r="ULW26" s="192">
        <f t="shared" si="226"/>
        <v>0</v>
      </c>
      <c r="ULX26" s="192">
        <f t="shared" ref="ULX26:UOI26" si="227">SUM(ULX27:ULX31)</f>
        <v>0</v>
      </c>
      <c r="ULY26" s="192">
        <f t="shared" si="227"/>
        <v>0</v>
      </c>
      <c r="ULZ26" s="192">
        <f t="shared" si="227"/>
        <v>0</v>
      </c>
      <c r="UMA26" s="192">
        <f t="shared" si="227"/>
        <v>0</v>
      </c>
      <c r="UMB26" s="192">
        <f t="shared" si="227"/>
        <v>0</v>
      </c>
      <c r="UMC26" s="192">
        <f t="shared" si="227"/>
        <v>0</v>
      </c>
      <c r="UMD26" s="192">
        <f t="shared" si="227"/>
        <v>0</v>
      </c>
      <c r="UME26" s="192">
        <f t="shared" si="227"/>
        <v>0</v>
      </c>
      <c r="UMF26" s="192">
        <f t="shared" si="227"/>
        <v>0</v>
      </c>
      <c r="UMG26" s="192">
        <f t="shared" si="227"/>
        <v>0</v>
      </c>
      <c r="UMH26" s="192">
        <f t="shared" si="227"/>
        <v>0</v>
      </c>
      <c r="UMI26" s="192">
        <f t="shared" si="227"/>
        <v>0</v>
      </c>
      <c r="UMJ26" s="192">
        <f t="shared" si="227"/>
        <v>0</v>
      </c>
      <c r="UMK26" s="192">
        <f t="shared" si="227"/>
        <v>0</v>
      </c>
      <c r="UML26" s="192">
        <f t="shared" si="227"/>
        <v>0</v>
      </c>
      <c r="UMM26" s="192">
        <f t="shared" si="227"/>
        <v>0</v>
      </c>
      <c r="UMN26" s="192">
        <f t="shared" si="227"/>
        <v>0</v>
      </c>
      <c r="UMO26" s="192">
        <f t="shared" si="227"/>
        <v>0</v>
      </c>
      <c r="UMP26" s="192">
        <f t="shared" si="227"/>
        <v>0</v>
      </c>
      <c r="UMQ26" s="192">
        <f t="shared" si="227"/>
        <v>0</v>
      </c>
      <c r="UMR26" s="192">
        <f t="shared" si="227"/>
        <v>0</v>
      </c>
      <c r="UMS26" s="192">
        <f t="shared" si="227"/>
        <v>0</v>
      </c>
      <c r="UMT26" s="192">
        <f t="shared" si="227"/>
        <v>0</v>
      </c>
      <c r="UMU26" s="192">
        <f t="shared" si="227"/>
        <v>0</v>
      </c>
      <c r="UMV26" s="192">
        <f t="shared" si="227"/>
        <v>0</v>
      </c>
      <c r="UMW26" s="192">
        <f t="shared" si="227"/>
        <v>0</v>
      </c>
      <c r="UMX26" s="192">
        <f t="shared" si="227"/>
        <v>0</v>
      </c>
      <c r="UMY26" s="192">
        <f t="shared" si="227"/>
        <v>0</v>
      </c>
      <c r="UMZ26" s="192">
        <f t="shared" si="227"/>
        <v>0</v>
      </c>
      <c r="UNA26" s="192">
        <f t="shared" si="227"/>
        <v>0</v>
      </c>
      <c r="UNB26" s="192">
        <f t="shared" si="227"/>
        <v>0</v>
      </c>
      <c r="UNC26" s="192">
        <f t="shared" si="227"/>
        <v>0</v>
      </c>
      <c r="UND26" s="192">
        <f t="shared" si="227"/>
        <v>0</v>
      </c>
      <c r="UNE26" s="192">
        <f t="shared" si="227"/>
        <v>0</v>
      </c>
      <c r="UNF26" s="192">
        <f t="shared" si="227"/>
        <v>0</v>
      </c>
      <c r="UNG26" s="192">
        <f t="shared" si="227"/>
        <v>0</v>
      </c>
      <c r="UNH26" s="192">
        <f t="shared" si="227"/>
        <v>0</v>
      </c>
      <c r="UNI26" s="192">
        <f t="shared" si="227"/>
        <v>0</v>
      </c>
      <c r="UNJ26" s="192">
        <f t="shared" si="227"/>
        <v>0</v>
      </c>
      <c r="UNK26" s="192">
        <f t="shared" si="227"/>
        <v>0</v>
      </c>
      <c r="UNL26" s="192">
        <f t="shared" si="227"/>
        <v>0</v>
      </c>
      <c r="UNM26" s="192">
        <f t="shared" si="227"/>
        <v>0</v>
      </c>
      <c r="UNN26" s="192">
        <f t="shared" si="227"/>
        <v>0</v>
      </c>
      <c r="UNO26" s="192">
        <f t="shared" si="227"/>
        <v>0</v>
      </c>
      <c r="UNP26" s="192">
        <f t="shared" si="227"/>
        <v>0</v>
      </c>
      <c r="UNQ26" s="192">
        <f t="shared" si="227"/>
        <v>0</v>
      </c>
      <c r="UNR26" s="192">
        <f t="shared" si="227"/>
        <v>0</v>
      </c>
      <c r="UNS26" s="192">
        <f t="shared" si="227"/>
        <v>0</v>
      </c>
      <c r="UNT26" s="192">
        <f t="shared" si="227"/>
        <v>0</v>
      </c>
      <c r="UNU26" s="192">
        <f t="shared" si="227"/>
        <v>0</v>
      </c>
      <c r="UNV26" s="192">
        <f t="shared" si="227"/>
        <v>0</v>
      </c>
      <c r="UNW26" s="192">
        <f t="shared" si="227"/>
        <v>0</v>
      </c>
      <c r="UNX26" s="192">
        <f t="shared" si="227"/>
        <v>0</v>
      </c>
      <c r="UNY26" s="192">
        <f t="shared" si="227"/>
        <v>0</v>
      </c>
      <c r="UNZ26" s="192">
        <f t="shared" si="227"/>
        <v>0</v>
      </c>
      <c r="UOA26" s="192">
        <f t="shared" si="227"/>
        <v>0</v>
      </c>
      <c r="UOB26" s="192">
        <f t="shared" si="227"/>
        <v>0</v>
      </c>
      <c r="UOC26" s="192">
        <f t="shared" si="227"/>
        <v>0</v>
      </c>
      <c r="UOD26" s="192">
        <f t="shared" si="227"/>
        <v>0</v>
      </c>
      <c r="UOE26" s="192">
        <f t="shared" si="227"/>
        <v>0</v>
      </c>
      <c r="UOF26" s="192">
        <f t="shared" si="227"/>
        <v>0</v>
      </c>
      <c r="UOG26" s="192">
        <f t="shared" si="227"/>
        <v>0</v>
      </c>
      <c r="UOH26" s="192">
        <f t="shared" si="227"/>
        <v>0</v>
      </c>
      <c r="UOI26" s="192">
        <f t="shared" si="227"/>
        <v>0</v>
      </c>
      <c r="UOJ26" s="192">
        <f t="shared" ref="UOJ26:UQU26" si="228">SUM(UOJ27:UOJ31)</f>
        <v>0</v>
      </c>
      <c r="UOK26" s="192">
        <f t="shared" si="228"/>
        <v>0</v>
      </c>
      <c r="UOL26" s="192">
        <f t="shared" si="228"/>
        <v>0</v>
      </c>
      <c r="UOM26" s="192">
        <f t="shared" si="228"/>
        <v>0</v>
      </c>
      <c r="UON26" s="192">
        <f t="shared" si="228"/>
        <v>0</v>
      </c>
      <c r="UOO26" s="192">
        <f t="shared" si="228"/>
        <v>0</v>
      </c>
      <c r="UOP26" s="192">
        <f t="shared" si="228"/>
        <v>0</v>
      </c>
      <c r="UOQ26" s="192">
        <f t="shared" si="228"/>
        <v>0</v>
      </c>
      <c r="UOR26" s="192">
        <f t="shared" si="228"/>
        <v>0</v>
      </c>
      <c r="UOS26" s="192">
        <f t="shared" si="228"/>
        <v>0</v>
      </c>
      <c r="UOT26" s="192">
        <f t="shared" si="228"/>
        <v>0</v>
      </c>
      <c r="UOU26" s="192">
        <f t="shared" si="228"/>
        <v>0</v>
      </c>
      <c r="UOV26" s="192">
        <f t="shared" si="228"/>
        <v>0</v>
      </c>
      <c r="UOW26" s="192">
        <f t="shared" si="228"/>
        <v>0</v>
      </c>
      <c r="UOX26" s="192">
        <f t="shared" si="228"/>
        <v>0</v>
      </c>
      <c r="UOY26" s="192">
        <f t="shared" si="228"/>
        <v>0</v>
      </c>
      <c r="UOZ26" s="192">
        <f t="shared" si="228"/>
        <v>0</v>
      </c>
      <c r="UPA26" s="192">
        <f t="shared" si="228"/>
        <v>0</v>
      </c>
      <c r="UPB26" s="192">
        <f t="shared" si="228"/>
        <v>0</v>
      </c>
      <c r="UPC26" s="192">
        <f t="shared" si="228"/>
        <v>0</v>
      </c>
      <c r="UPD26" s="192">
        <f t="shared" si="228"/>
        <v>0</v>
      </c>
      <c r="UPE26" s="192">
        <f t="shared" si="228"/>
        <v>0</v>
      </c>
      <c r="UPF26" s="192">
        <f t="shared" si="228"/>
        <v>0</v>
      </c>
      <c r="UPG26" s="192">
        <f t="shared" si="228"/>
        <v>0</v>
      </c>
      <c r="UPH26" s="192">
        <f t="shared" si="228"/>
        <v>0</v>
      </c>
      <c r="UPI26" s="192">
        <f t="shared" si="228"/>
        <v>0</v>
      </c>
      <c r="UPJ26" s="192">
        <f t="shared" si="228"/>
        <v>0</v>
      </c>
      <c r="UPK26" s="192">
        <f t="shared" si="228"/>
        <v>0</v>
      </c>
      <c r="UPL26" s="192">
        <f t="shared" si="228"/>
        <v>0</v>
      </c>
      <c r="UPM26" s="192">
        <f t="shared" si="228"/>
        <v>0</v>
      </c>
      <c r="UPN26" s="192">
        <f t="shared" si="228"/>
        <v>0</v>
      </c>
      <c r="UPO26" s="192">
        <f t="shared" si="228"/>
        <v>0</v>
      </c>
      <c r="UPP26" s="192">
        <f t="shared" si="228"/>
        <v>0</v>
      </c>
      <c r="UPQ26" s="192">
        <f t="shared" si="228"/>
        <v>0</v>
      </c>
      <c r="UPR26" s="192">
        <f t="shared" si="228"/>
        <v>0</v>
      </c>
      <c r="UPS26" s="192">
        <f t="shared" si="228"/>
        <v>0</v>
      </c>
      <c r="UPT26" s="192">
        <f t="shared" si="228"/>
        <v>0</v>
      </c>
      <c r="UPU26" s="192">
        <f t="shared" si="228"/>
        <v>0</v>
      </c>
      <c r="UPV26" s="192">
        <f t="shared" si="228"/>
        <v>0</v>
      </c>
      <c r="UPW26" s="192">
        <f t="shared" si="228"/>
        <v>0</v>
      </c>
      <c r="UPX26" s="192">
        <f t="shared" si="228"/>
        <v>0</v>
      </c>
      <c r="UPY26" s="192">
        <f t="shared" si="228"/>
        <v>0</v>
      </c>
      <c r="UPZ26" s="192">
        <f t="shared" si="228"/>
        <v>0</v>
      </c>
      <c r="UQA26" s="192">
        <f t="shared" si="228"/>
        <v>0</v>
      </c>
      <c r="UQB26" s="192">
        <f t="shared" si="228"/>
        <v>0</v>
      </c>
      <c r="UQC26" s="192">
        <f t="shared" si="228"/>
        <v>0</v>
      </c>
      <c r="UQD26" s="192">
        <f t="shared" si="228"/>
        <v>0</v>
      </c>
      <c r="UQE26" s="192">
        <f t="shared" si="228"/>
        <v>0</v>
      </c>
      <c r="UQF26" s="192">
        <f t="shared" si="228"/>
        <v>0</v>
      </c>
      <c r="UQG26" s="192">
        <f t="shared" si="228"/>
        <v>0</v>
      </c>
      <c r="UQH26" s="192">
        <f t="shared" si="228"/>
        <v>0</v>
      </c>
      <c r="UQI26" s="192">
        <f t="shared" si="228"/>
        <v>0</v>
      </c>
      <c r="UQJ26" s="192">
        <f t="shared" si="228"/>
        <v>0</v>
      </c>
      <c r="UQK26" s="192">
        <f t="shared" si="228"/>
        <v>0</v>
      </c>
      <c r="UQL26" s="192">
        <f t="shared" si="228"/>
        <v>0</v>
      </c>
      <c r="UQM26" s="192">
        <f t="shared" si="228"/>
        <v>0</v>
      </c>
      <c r="UQN26" s="192">
        <f t="shared" si="228"/>
        <v>0</v>
      </c>
      <c r="UQO26" s="192">
        <f t="shared" si="228"/>
        <v>0</v>
      </c>
      <c r="UQP26" s="192">
        <f t="shared" si="228"/>
        <v>0</v>
      </c>
      <c r="UQQ26" s="192">
        <f t="shared" si="228"/>
        <v>0</v>
      </c>
      <c r="UQR26" s="192">
        <f t="shared" si="228"/>
        <v>0</v>
      </c>
      <c r="UQS26" s="192">
        <f t="shared" si="228"/>
        <v>0</v>
      </c>
      <c r="UQT26" s="192">
        <f t="shared" si="228"/>
        <v>0</v>
      </c>
      <c r="UQU26" s="192">
        <f t="shared" si="228"/>
        <v>0</v>
      </c>
      <c r="UQV26" s="192">
        <f t="shared" ref="UQV26:UTG26" si="229">SUM(UQV27:UQV31)</f>
        <v>0</v>
      </c>
      <c r="UQW26" s="192">
        <f t="shared" si="229"/>
        <v>0</v>
      </c>
      <c r="UQX26" s="192">
        <f t="shared" si="229"/>
        <v>0</v>
      </c>
      <c r="UQY26" s="192">
        <f t="shared" si="229"/>
        <v>0</v>
      </c>
      <c r="UQZ26" s="192">
        <f t="shared" si="229"/>
        <v>0</v>
      </c>
      <c r="URA26" s="192">
        <f t="shared" si="229"/>
        <v>0</v>
      </c>
      <c r="URB26" s="192">
        <f t="shared" si="229"/>
        <v>0</v>
      </c>
      <c r="URC26" s="192">
        <f t="shared" si="229"/>
        <v>0</v>
      </c>
      <c r="URD26" s="192">
        <f t="shared" si="229"/>
        <v>0</v>
      </c>
      <c r="URE26" s="192">
        <f t="shared" si="229"/>
        <v>0</v>
      </c>
      <c r="URF26" s="192">
        <f t="shared" si="229"/>
        <v>0</v>
      </c>
      <c r="URG26" s="192">
        <f t="shared" si="229"/>
        <v>0</v>
      </c>
      <c r="URH26" s="192">
        <f t="shared" si="229"/>
        <v>0</v>
      </c>
      <c r="URI26" s="192">
        <f t="shared" si="229"/>
        <v>0</v>
      </c>
      <c r="URJ26" s="192">
        <f t="shared" si="229"/>
        <v>0</v>
      </c>
      <c r="URK26" s="192">
        <f t="shared" si="229"/>
        <v>0</v>
      </c>
      <c r="URL26" s="192">
        <f t="shared" si="229"/>
        <v>0</v>
      </c>
      <c r="URM26" s="192">
        <f t="shared" si="229"/>
        <v>0</v>
      </c>
      <c r="URN26" s="192">
        <f t="shared" si="229"/>
        <v>0</v>
      </c>
      <c r="URO26" s="192">
        <f t="shared" si="229"/>
        <v>0</v>
      </c>
      <c r="URP26" s="192">
        <f t="shared" si="229"/>
        <v>0</v>
      </c>
      <c r="URQ26" s="192">
        <f t="shared" si="229"/>
        <v>0</v>
      </c>
      <c r="URR26" s="192">
        <f t="shared" si="229"/>
        <v>0</v>
      </c>
      <c r="URS26" s="192">
        <f t="shared" si="229"/>
        <v>0</v>
      </c>
      <c r="URT26" s="192">
        <f t="shared" si="229"/>
        <v>0</v>
      </c>
      <c r="URU26" s="192">
        <f t="shared" si="229"/>
        <v>0</v>
      </c>
      <c r="URV26" s="192">
        <f t="shared" si="229"/>
        <v>0</v>
      </c>
      <c r="URW26" s="192">
        <f t="shared" si="229"/>
        <v>0</v>
      </c>
      <c r="URX26" s="192">
        <f t="shared" si="229"/>
        <v>0</v>
      </c>
      <c r="URY26" s="192">
        <f t="shared" si="229"/>
        <v>0</v>
      </c>
      <c r="URZ26" s="192">
        <f t="shared" si="229"/>
        <v>0</v>
      </c>
      <c r="USA26" s="192">
        <f t="shared" si="229"/>
        <v>0</v>
      </c>
      <c r="USB26" s="192">
        <f t="shared" si="229"/>
        <v>0</v>
      </c>
      <c r="USC26" s="192">
        <f t="shared" si="229"/>
        <v>0</v>
      </c>
      <c r="USD26" s="192">
        <f t="shared" si="229"/>
        <v>0</v>
      </c>
      <c r="USE26" s="192">
        <f t="shared" si="229"/>
        <v>0</v>
      </c>
      <c r="USF26" s="192">
        <f t="shared" si="229"/>
        <v>0</v>
      </c>
      <c r="USG26" s="192">
        <f t="shared" si="229"/>
        <v>0</v>
      </c>
      <c r="USH26" s="192">
        <f t="shared" si="229"/>
        <v>0</v>
      </c>
      <c r="USI26" s="192">
        <f t="shared" si="229"/>
        <v>0</v>
      </c>
      <c r="USJ26" s="192">
        <f t="shared" si="229"/>
        <v>0</v>
      </c>
      <c r="USK26" s="192">
        <f t="shared" si="229"/>
        <v>0</v>
      </c>
      <c r="USL26" s="192">
        <f t="shared" si="229"/>
        <v>0</v>
      </c>
      <c r="USM26" s="192">
        <f t="shared" si="229"/>
        <v>0</v>
      </c>
      <c r="USN26" s="192">
        <f t="shared" si="229"/>
        <v>0</v>
      </c>
      <c r="USO26" s="192">
        <f t="shared" si="229"/>
        <v>0</v>
      </c>
      <c r="USP26" s="192">
        <f t="shared" si="229"/>
        <v>0</v>
      </c>
      <c r="USQ26" s="192">
        <f t="shared" si="229"/>
        <v>0</v>
      </c>
      <c r="USR26" s="192">
        <f t="shared" si="229"/>
        <v>0</v>
      </c>
      <c r="USS26" s="192">
        <f t="shared" si="229"/>
        <v>0</v>
      </c>
      <c r="UST26" s="192">
        <f t="shared" si="229"/>
        <v>0</v>
      </c>
      <c r="USU26" s="192">
        <f t="shared" si="229"/>
        <v>0</v>
      </c>
      <c r="USV26" s="192">
        <f t="shared" si="229"/>
        <v>0</v>
      </c>
      <c r="USW26" s="192">
        <f t="shared" si="229"/>
        <v>0</v>
      </c>
      <c r="USX26" s="192">
        <f t="shared" si="229"/>
        <v>0</v>
      </c>
      <c r="USY26" s="192">
        <f t="shared" si="229"/>
        <v>0</v>
      </c>
      <c r="USZ26" s="192">
        <f t="shared" si="229"/>
        <v>0</v>
      </c>
      <c r="UTA26" s="192">
        <f t="shared" si="229"/>
        <v>0</v>
      </c>
      <c r="UTB26" s="192">
        <f t="shared" si="229"/>
        <v>0</v>
      </c>
      <c r="UTC26" s="192">
        <f t="shared" si="229"/>
        <v>0</v>
      </c>
      <c r="UTD26" s="192">
        <f t="shared" si="229"/>
        <v>0</v>
      </c>
      <c r="UTE26" s="192">
        <f t="shared" si="229"/>
        <v>0</v>
      </c>
      <c r="UTF26" s="192">
        <f t="shared" si="229"/>
        <v>0</v>
      </c>
      <c r="UTG26" s="192">
        <f t="shared" si="229"/>
        <v>0</v>
      </c>
      <c r="UTH26" s="192">
        <f t="shared" ref="UTH26:UVS26" si="230">SUM(UTH27:UTH31)</f>
        <v>0</v>
      </c>
      <c r="UTI26" s="192">
        <f t="shared" si="230"/>
        <v>0</v>
      </c>
      <c r="UTJ26" s="192">
        <f t="shared" si="230"/>
        <v>0</v>
      </c>
      <c r="UTK26" s="192">
        <f t="shared" si="230"/>
        <v>0</v>
      </c>
      <c r="UTL26" s="192">
        <f t="shared" si="230"/>
        <v>0</v>
      </c>
      <c r="UTM26" s="192">
        <f t="shared" si="230"/>
        <v>0</v>
      </c>
      <c r="UTN26" s="192">
        <f t="shared" si="230"/>
        <v>0</v>
      </c>
      <c r="UTO26" s="192">
        <f t="shared" si="230"/>
        <v>0</v>
      </c>
      <c r="UTP26" s="192">
        <f t="shared" si="230"/>
        <v>0</v>
      </c>
      <c r="UTQ26" s="192">
        <f t="shared" si="230"/>
        <v>0</v>
      </c>
      <c r="UTR26" s="192">
        <f t="shared" si="230"/>
        <v>0</v>
      </c>
      <c r="UTS26" s="192">
        <f t="shared" si="230"/>
        <v>0</v>
      </c>
      <c r="UTT26" s="192">
        <f t="shared" si="230"/>
        <v>0</v>
      </c>
      <c r="UTU26" s="192">
        <f t="shared" si="230"/>
        <v>0</v>
      </c>
      <c r="UTV26" s="192">
        <f t="shared" si="230"/>
        <v>0</v>
      </c>
      <c r="UTW26" s="192">
        <f t="shared" si="230"/>
        <v>0</v>
      </c>
      <c r="UTX26" s="192">
        <f t="shared" si="230"/>
        <v>0</v>
      </c>
      <c r="UTY26" s="192">
        <f t="shared" si="230"/>
        <v>0</v>
      </c>
      <c r="UTZ26" s="192">
        <f t="shared" si="230"/>
        <v>0</v>
      </c>
      <c r="UUA26" s="192">
        <f t="shared" si="230"/>
        <v>0</v>
      </c>
      <c r="UUB26" s="192">
        <f t="shared" si="230"/>
        <v>0</v>
      </c>
      <c r="UUC26" s="192">
        <f t="shared" si="230"/>
        <v>0</v>
      </c>
      <c r="UUD26" s="192">
        <f t="shared" si="230"/>
        <v>0</v>
      </c>
      <c r="UUE26" s="192">
        <f t="shared" si="230"/>
        <v>0</v>
      </c>
      <c r="UUF26" s="192">
        <f t="shared" si="230"/>
        <v>0</v>
      </c>
      <c r="UUG26" s="192">
        <f t="shared" si="230"/>
        <v>0</v>
      </c>
      <c r="UUH26" s="192">
        <f t="shared" si="230"/>
        <v>0</v>
      </c>
      <c r="UUI26" s="192">
        <f t="shared" si="230"/>
        <v>0</v>
      </c>
      <c r="UUJ26" s="192">
        <f t="shared" si="230"/>
        <v>0</v>
      </c>
      <c r="UUK26" s="192">
        <f t="shared" si="230"/>
        <v>0</v>
      </c>
      <c r="UUL26" s="192">
        <f t="shared" si="230"/>
        <v>0</v>
      </c>
      <c r="UUM26" s="192">
        <f t="shared" si="230"/>
        <v>0</v>
      </c>
      <c r="UUN26" s="192">
        <f t="shared" si="230"/>
        <v>0</v>
      </c>
      <c r="UUO26" s="192">
        <f t="shared" si="230"/>
        <v>0</v>
      </c>
      <c r="UUP26" s="192">
        <f t="shared" si="230"/>
        <v>0</v>
      </c>
      <c r="UUQ26" s="192">
        <f t="shared" si="230"/>
        <v>0</v>
      </c>
      <c r="UUR26" s="192">
        <f t="shared" si="230"/>
        <v>0</v>
      </c>
      <c r="UUS26" s="192">
        <f t="shared" si="230"/>
        <v>0</v>
      </c>
      <c r="UUT26" s="192">
        <f t="shared" si="230"/>
        <v>0</v>
      </c>
      <c r="UUU26" s="192">
        <f t="shared" si="230"/>
        <v>0</v>
      </c>
      <c r="UUV26" s="192">
        <f t="shared" si="230"/>
        <v>0</v>
      </c>
      <c r="UUW26" s="192">
        <f t="shared" si="230"/>
        <v>0</v>
      </c>
      <c r="UUX26" s="192">
        <f t="shared" si="230"/>
        <v>0</v>
      </c>
      <c r="UUY26" s="192">
        <f t="shared" si="230"/>
        <v>0</v>
      </c>
      <c r="UUZ26" s="192">
        <f t="shared" si="230"/>
        <v>0</v>
      </c>
      <c r="UVA26" s="192">
        <f t="shared" si="230"/>
        <v>0</v>
      </c>
      <c r="UVB26" s="192">
        <f t="shared" si="230"/>
        <v>0</v>
      </c>
      <c r="UVC26" s="192">
        <f t="shared" si="230"/>
        <v>0</v>
      </c>
      <c r="UVD26" s="192">
        <f t="shared" si="230"/>
        <v>0</v>
      </c>
      <c r="UVE26" s="192">
        <f t="shared" si="230"/>
        <v>0</v>
      </c>
      <c r="UVF26" s="192">
        <f t="shared" si="230"/>
        <v>0</v>
      </c>
      <c r="UVG26" s="192">
        <f t="shared" si="230"/>
        <v>0</v>
      </c>
      <c r="UVH26" s="192">
        <f t="shared" si="230"/>
        <v>0</v>
      </c>
      <c r="UVI26" s="192">
        <f t="shared" si="230"/>
        <v>0</v>
      </c>
      <c r="UVJ26" s="192">
        <f t="shared" si="230"/>
        <v>0</v>
      </c>
      <c r="UVK26" s="192">
        <f t="shared" si="230"/>
        <v>0</v>
      </c>
      <c r="UVL26" s="192">
        <f t="shared" si="230"/>
        <v>0</v>
      </c>
      <c r="UVM26" s="192">
        <f t="shared" si="230"/>
        <v>0</v>
      </c>
      <c r="UVN26" s="192">
        <f t="shared" si="230"/>
        <v>0</v>
      </c>
      <c r="UVO26" s="192">
        <f t="shared" si="230"/>
        <v>0</v>
      </c>
      <c r="UVP26" s="192">
        <f t="shared" si="230"/>
        <v>0</v>
      </c>
      <c r="UVQ26" s="192">
        <f t="shared" si="230"/>
        <v>0</v>
      </c>
      <c r="UVR26" s="192">
        <f t="shared" si="230"/>
        <v>0</v>
      </c>
      <c r="UVS26" s="192">
        <f t="shared" si="230"/>
        <v>0</v>
      </c>
      <c r="UVT26" s="192">
        <f t="shared" ref="UVT26:UYE26" si="231">SUM(UVT27:UVT31)</f>
        <v>0</v>
      </c>
      <c r="UVU26" s="192">
        <f t="shared" si="231"/>
        <v>0</v>
      </c>
      <c r="UVV26" s="192">
        <f t="shared" si="231"/>
        <v>0</v>
      </c>
      <c r="UVW26" s="192">
        <f t="shared" si="231"/>
        <v>0</v>
      </c>
      <c r="UVX26" s="192">
        <f t="shared" si="231"/>
        <v>0</v>
      </c>
      <c r="UVY26" s="192">
        <f t="shared" si="231"/>
        <v>0</v>
      </c>
      <c r="UVZ26" s="192">
        <f t="shared" si="231"/>
        <v>0</v>
      </c>
      <c r="UWA26" s="192">
        <f t="shared" si="231"/>
        <v>0</v>
      </c>
      <c r="UWB26" s="192">
        <f t="shared" si="231"/>
        <v>0</v>
      </c>
      <c r="UWC26" s="192">
        <f t="shared" si="231"/>
        <v>0</v>
      </c>
      <c r="UWD26" s="192">
        <f t="shared" si="231"/>
        <v>0</v>
      </c>
      <c r="UWE26" s="192">
        <f t="shared" si="231"/>
        <v>0</v>
      </c>
      <c r="UWF26" s="192">
        <f t="shared" si="231"/>
        <v>0</v>
      </c>
      <c r="UWG26" s="192">
        <f t="shared" si="231"/>
        <v>0</v>
      </c>
      <c r="UWH26" s="192">
        <f t="shared" si="231"/>
        <v>0</v>
      </c>
      <c r="UWI26" s="192">
        <f t="shared" si="231"/>
        <v>0</v>
      </c>
      <c r="UWJ26" s="192">
        <f t="shared" si="231"/>
        <v>0</v>
      </c>
      <c r="UWK26" s="192">
        <f t="shared" si="231"/>
        <v>0</v>
      </c>
      <c r="UWL26" s="192">
        <f t="shared" si="231"/>
        <v>0</v>
      </c>
      <c r="UWM26" s="192">
        <f t="shared" si="231"/>
        <v>0</v>
      </c>
      <c r="UWN26" s="192">
        <f t="shared" si="231"/>
        <v>0</v>
      </c>
      <c r="UWO26" s="192">
        <f t="shared" si="231"/>
        <v>0</v>
      </c>
      <c r="UWP26" s="192">
        <f t="shared" si="231"/>
        <v>0</v>
      </c>
      <c r="UWQ26" s="192">
        <f t="shared" si="231"/>
        <v>0</v>
      </c>
      <c r="UWR26" s="192">
        <f t="shared" si="231"/>
        <v>0</v>
      </c>
      <c r="UWS26" s="192">
        <f t="shared" si="231"/>
        <v>0</v>
      </c>
      <c r="UWT26" s="192">
        <f t="shared" si="231"/>
        <v>0</v>
      </c>
      <c r="UWU26" s="192">
        <f t="shared" si="231"/>
        <v>0</v>
      </c>
      <c r="UWV26" s="192">
        <f t="shared" si="231"/>
        <v>0</v>
      </c>
      <c r="UWW26" s="192">
        <f t="shared" si="231"/>
        <v>0</v>
      </c>
      <c r="UWX26" s="192">
        <f t="shared" si="231"/>
        <v>0</v>
      </c>
      <c r="UWY26" s="192">
        <f t="shared" si="231"/>
        <v>0</v>
      </c>
      <c r="UWZ26" s="192">
        <f t="shared" si="231"/>
        <v>0</v>
      </c>
      <c r="UXA26" s="192">
        <f t="shared" si="231"/>
        <v>0</v>
      </c>
      <c r="UXB26" s="192">
        <f t="shared" si="231"/>
        <v>0</v>
      </c>
      <c r="UXC26" s="192">
        <f t="shared" si="231"/>
        <v>0</v>
      </c>
      <c r="UXD26" s="192">
        <f t="shared" si="231"/>
        <v>0</v>
      </c>
      <c r="UXE26" s="192">
        <f t="shared" si="231"/>
        <v>0</v>
      </c>
      <c r="UXF26" s="192">
        <f t="shared" si="231"/>
        <v>0</v>
      </c>
      <c r="UXG26" s="192">
        <f t="shared" si="231"/>
        <v>0</v>
      </c>
      <c r="UXH26" s="192">
        <f t="shared" si="231"/>
        <v>0</v>
      </c>
      <c r="UXI26" s="192">
        <f t="shared" si="231"/>
        <v>0</v>
      </c>
      <c r="UXJ26" s="192">
        <f t="shared" si="231"/>
        <v>0</v>
      </c>
      <c r="UXK26" s="192">
        <f t="shared" si="231"/>
        <v>0</v>
      </c>
      <c r="UXL26" s="192">
        <f t="shared" si="231"/>
        <v>0</v>
      </c>
      <c r="UXM26" s="192">
        <f t="shared" si="231"/>
        <v>0</v>
      </c>
      <c r="UXN26" s="192">
        <f t="shared" si="231"/>
        <v>0</v>
      </c>
      <c r="UXO26" s="192">
        <f t="shared" si="231"/>
        <v>0</v>
      </c>
      <c r="UXP26" s="192">
        <f t="shared" si="231"/>
        <v>0</v>
      </c>
      <c r="UXQ26" s="192">
        <f t="shared" si="231"/>
        <v>0</v>
      </c>
      <c r="UXR26" s="192">
        <f t="shared" si="231"/>
        <v>0</v>
      </c>
      <c r="UXS26" s="192">
        <f t="shared" si="231"/>
        <v>0</v>
      </c>
      <c r="UXT26" s="192">
        <f t="shared" si="231"/>
        <v>0</v>
      </c>
      <c r="UXU26" s="192">
        <f t="shared" si="231"/>
        <v>0</v>
      </c>
      <c r="UXV26" s="192">
        <f t="shared" si="231"/>
        <v>0</v>
      </c>
      <c r="UXW26" s="192">
        <f t="shared" si="231"/>
        <v>0</v>
      </c>
      <c r="UXX26" s="192">
        <f t="shared" si="231"/>
        <v>0</v>
      </c>
      <c r="UXY26" s="192">
        <f t="shared" si="231"/>
        <v>0</v>
      </c>
      <c r="UXZ26" s="192">
        <f t="shared" si="231"/>
        <v>0</v>
      </c>
      <c r="UYA26" s="192">
        <f t="shared" si="231"/>
        <v>0</v>
      </c>
      <c r="UYB26" s="192">
        <f t="shared" si="231"/>
        <v>0</v>
      </c>
      <c r="UYC26" s="192">
        <f t="shared" si="231"/>
        <v>0</v>
      </c>
      <c r="UYD26" s="192">
        <f t="shared" si="231"/>
        <v>0</v>
      </c>
      <c r="UYE26" s="192">
        <f t="shared" si="231"/>
        <v>0</v>
      </c>
      <c r="UYF26" s="192">
        <f t="shared" ref="UYF26:VAQ26" si="232">SUM(UYF27:UYF31)</f>
        <v>0</v>
      </c>
      <c r="UYG26" s="192">
        <f t="shared" si="232"/>
        <v>0</v>
      </c>
      <c r="UYH26" s="192">
        <f t="shared" si="232"/>
        <v>0</v>
      </c>
      <c r="UYI26" s="192">
        <f t="shared" si="232"/>
        <v>0</v>
      </c>
      <c r="UYJ26" s="192">
        <f t="shared" si="232"/>
        <v>0</v>
      </c>
      <c r="UYK26" s="192">
        <f t="shared" si="232"/>
        <v>0</v>
      </c>
      <c r="UYL26" s="192">
        <f t="shared" si="232"/>
        <v>0</v>
      </c>
      <c r="UYM26" s="192">
        <f t="shared" si="232"/>
        <v>0</v>
      </c>
      <c r="UYN26" s="192">
        <f t="shared" si="232"/>
        <v>0</v>
      </c>
      <c r="UYO26" s="192">
        <f t="shared" si="232"/>
        <v>0</v>
      </c>
      <c r="UYP26" s="192">
        <f t="shared" si="232"/>
        <v>0</v>
      </c>
      <c r="UYQ26" s="192">
        <f t="shared" si="232"/>
        <v>0</v>
      </c>
      <c r="UYR26" s="192">
        <f t="shared" si="232"/>
        <v>0</v>
      </c>
      <c r="UYS26" s="192">
        <f t="shared" si="232"/>
        <v>0</v>
      </c>
      <c r="UYT26" s="192">
        <f t="shared" si="232"/>
        <v>0</v>
      </c>
      <c r="UYU26" s="192">
        <f t="shared" si="232"/>
        <v>0</v>
      </c>
      <c r="UYV26" s="192">
        <f t="shared" si="232"/>
        <v>0</v>
      </c>
      <c r="UYW26" s="192">
        <f t="shared" si="232"/>
        <v>0</v>
      </c>
      <c r="UYX26" s="192">
        <f t="shared" si="232"/>
        <v>0</v>
      </c>
      <c r="UYY26" s="192">
        <f t="shared" si="232"/>
        <v>0</v>
      </c>
      <c r="UYZ26" s="192">
        <f t="shared" si="232"/>
        <v>0</v>
      </c>
      <c r="UZA26" s="192">
        <f t="shared" si="232"/>
        <v>0</v>
      </c>
      <c r="UZB26" s="192">
        <f t="shared" si="232"/>
        <v>0</v>
      </c>
      <c r="UZC26" s="192">
        <f t="shared" si="232"/>
        <v>0</v>
      </c>
      <c r="UZD26" s="192">
        <f t="shared" si="232"/>
        <v>0</v>
      </c>
      <c r="UZE26" s="192">
        <f t="shared" si="232"/>
        <v>0</v>
      </c>
      <c r="UZF26" s="192">
        <f t="shared" si="232"/>
        <v>0</v>
      </c>
      <c r="UZG26" s="192">
        <f t="shared" si="232"/>
        <v>0</v>
      </c>
      <c r="UZH26" s="192">
        <f t="shared" si="232"/>
        <v>0</v>
      </c>
      <c r="UZI26" s="192">
        <f t="shared" si="232"/>
        <v>0</v>
      </c>
      <c r="UZJ26" s="192">
        <f t="shared" si="232"/>
        <v>0</v>
      </c>
      <c r="UZK26" s="192">
        <f t="shared" si="232"/>
        <v>0</v>
      </c>
      <c r="UZL26" s="192">
        <f t="shared" si="232"/>
        <v>0</v>
      </c>
      <c r="UZM26" s="192">
        <f t="shared" si="232"/>
        <v>0</v>
      </c>
      <c r="UZN26" s="192">
        <f t="shared" si="232"/>
        <v>0</v>
      </c>
      <c r="UZO26" s="192">
        <f t="shared" si="232"/>
        <v>0</v>
      </c>
      <c r="UZP26" s="192">
        <f t="shared" si="232"/>
        <v>0</v>
      </c>
      <c r="UZQ26" s="192">
        <f t="shared" si="232"/>
        <v>0</v>
      </c>
      <c r="UZR26" s="192">
        <f t="shared" si="232"/>
        <v>0</v>
      </c>
      <c r="UZS26" s="192">
        <f t="shared" si="232"/>
        <v>0</v>
      </c>
      <c r="UZT26" s="192">
        <f t="shared" si="232"/>
        <v>0</v>
      </c>
      <c r="UZU26" s="192">
        <f t="shared" si="232"/>
        <v>0</v>
      </c>
      <c r="UZV26" s="192">
        <f t="shared" si="232"/>
        <v>0</v>
      </c>
      <c r="UZW26" s="192">
        <f t="shared" si="232"/>
        <v>0</v>
      </c>
      <c r="UZX26" s="192">
        <f t="shared" si="232"/>
        <v>0</v>
      </c>
      <c r="UZY26" s="192">
        <f t="shared" si="232"/>
        <v>0</v>
      </c>
      <c r="UZZ26" s="192">
        <f t="shared" si="232"/>
        <v>0</v>
      </c>
      <c r="VAA26" s="192">
        <f t="shared" si="232"/>
        <v>0</v>
      </c>
      <c r="VAB26" s="192">
        <f t="shared" si="232"/>
        <v>0</v>
      </c>
      <c r="VAC26" s="192">
        <f t="shared" si="232"/>
        <v>0</v>
      </c>
      <c r="VAD26" s="192">
        <f t="shared" si="232"/>
        <v>0</v>
      </c>
      <c r="VAE26" s="192">
        <f t="shared" si="232"/>
        <v>0</v>
      </c>
      <c r="VAF26" s="192">
        <f t="shared" si="232"/>
        <v>0</v>
      </c>
      <c r="VAG26" s="192">
        <f t="shared" si="232"/>
        <v>0</v>
      </c>
      <c r="VAH26" s="192">
        <f t="shared" si="232"/>
        <v>0</v>
      </c>
      <c r="VAI26" s="192">
        <f t="shared" si="232"/>
        <v>0</v>
      </c>
      <c r="VAJ26" s="192">
        <f t="shared" si="232"/>
        <v>0</v>
      </c>
      <c r="VAK26" s="192">
        <f t="shared" si="232"/>
        <v>0</v>
      </c>
      <c r="VAL26" s="192">
        <f t="shared" si="232"/>
        <v>0</v>
      </c>
      <c r="VAM26" s="192">
        <f t="shared" si="232"/>
        <v>0</v>
      </c>
      <c r="VAN26" s="192">
        <f t="shared" si="232"/>
        <v>0</v>
      </c>
      <c r="VAO26" s="192">
        <f t="shared" si="232"/>
        <v>0</v>
      </c>
      <c r="VAP26" s="192">
        <f t="shared" si="232"/>
        <v>0</v>
      </c>
      <c r="VAQ26" s="192">
        <f t="shared" si="232"/>
        <v>0</v>
      </c>
      <c r="VAR26" s="192">
        <f t="shared" ref="VAR26:VDC26" si="233">SUM(VAR27:VAR31)</f>
        <v>0</v>
      </c>
      <c r="VAS26" s="192">
        <f t="shared" si="233"/>
        <v>0</v>
      </c>
      <c r="VAT26" s="192">
        <f t="shared" si="233"/>
        <v>0</v>
      </c>
      <c r="VAU26" s="192">
        <f t="shared" si="233"/>
        <v>0</v>
      </c>
      <c r="VAV26" s="192">
        <f t="shared" si="233"/>
        <v>0</v>
      </c>
      <c r="VAW26" s="192">
        <f t="shared" si="233"/>
        <v>0</v>
      </c>
      <c r="VAX26" s="192">
        <f t="shared" si="233"/>
        <v>0</v>
      </c>
      <c r="VAY26" s="192">
        <f t="shared" si="233"/>
        <v>0</v>
      </c>
      <c r="VAZ26" s="192">
        <f t="shared" si="233"/>
        <v>0</v>
      </c>
      <c r="VBA26" s="192">
        <f t="shared" si="233"/>
        <v>0</v>
      </c>
      <c r="VBB26" s="192">
        <f t="shared" si="233"/>
        <v>0</v>
      </c>
      <c r="VBC26" s="192">
        <f t="shared" si="233"/>
        <v>0</v>
      </c>
      <c r="VBD26" s="192">
        <f t="shared" si="233"/>
        <v>0</v>
      </c>
      <c r="VBE26" s="192">
        <f t="shared" si="233"/>
        <v>0</v>
      </c>
      <c r="VBF26" s="192">
        <f t="shared" si="233"/>
        <v>0</v>
      </c>
      <c r="VBG26" s="192">
        <f t="shared" si="233"/>
        <v>0</v>
      </c>
      <c r="VBH26" s="192">
        <f t="shared" si="233"/>
        <v>0</v>
      </c>
      <c r="VBI26" s="192">
        <f t="shared" si="233"/>
        <v>0</v>
      </c>
      <c r="VBJ26" s="192">
        <f t="shared" si="233"/>
        <v>0</v>
      </c>
      <c r="VBK26" s="192">
        <f t="shared" si="233"/>
        <v>0</v>
      </c>
      <c r="VBL26" s="192">
        <f t="shared" si="233"/>
        <v>0</v>
      </c>
      <c r="VBM26" s="192">
        <f t="shared" si="233"/>
        <v>0</v>
      </c>
      <c r="VBN26" s="192">
        <f t="shared" si="233"/>
        <v>0</v>
      </c>
      <c r="VBO26" s="192">
        <f t="shared" si="233"/>
        <v>0</v>
      </c>
      <c r="VBP26" s="192">
        <f t="shared" si="233"/>
        <v>0</v>
      </c>
      <c r="VBQ26" s="192">
        <f t="shared" si="233"/>
        <v>0</v>
      </c>
      <c r="VBR26" s="192">
        <f t="shared" si="233"/>
        <v>0</v>
      </c>
      <c r="VBS26" s="192">
        <f t="shared" si="233"/>
        <v>0</v>
      </c>
      <c r="VBT26" s="192">
        <f t="shared" si="233"/>
        <v>0</v>
      </c>
      <c r="VBU26" s="192">
        <f t="shared" si="233"/>
        <v>0</v>
      </c>
      <c r="VBV26" s="192">
        <f t="shared" si="233"/>
        <v>0</v>
      </c>
      <c r="VBW26" s="192">
        <f t="shared" si="233"/>
        <v>0</v>
      </c>
      <c r="VBX26" s="192">
        <f t="shared" si="233"/>
        <v>0</v>
      </c>
      <c r="VBY26" s="192">
        <f t="shared" si="233"/>
        <v>0</v>
      </c>
      <c r="VBZ26" s="192">
        <f t="shared" si="233"/>
        <v>0</v>
      </c>
      <c r="VCA26" s="192">
        <f t="shared" si="233"/>
        <v>0</v>
      </c>
      <c r="VCB26" s="192">
        <f t="shared" si="233"/>
        <v>0</v>
      </c>
      <c r="VCC26" s="192">
        <f t="shared" si="233"/>
        <v>0</v>
      </c>
      <c r="VCD26" s="192">
        <f t="shared" si="233"/>
        <v>0</v>
      </c>
      <c r="VCE26" s="192">
        <f t="shared" si="233"/>
        <v>0</v>
      </c>
      <c r="VCF26" s="192">
        <f t="shared" si="233"/>
        <v>0</v>
      </c>
      <c r="VCG26" s="192">
        <f t="shared" si="233"/>
        <v>0</v>
      </c>
      <c r="VCH26" s="192">
        <f t="shared" si="233"/>
        <v>0</v>
      </c>
      <c r="VCI26" s="192">
        <f t="shared" si="233"/>
        <v>0</v>
      </c>
      <c r="VCJ26" s="192">
        <f t="shared" si="233"/>
        <v>0</v>
      </c>
      <c r="VCK26" s="192">
        <f t="shared" si="233"/>
        <v>0</v>
      </c>
      <c r="VCL26" s="192">
        <f t="shared" si="233"/>
        <v>0</v>
      </c>
      <c r="VCM26" s="192">
        <f t="shared" si="233"/>
        <v>0</v>
      </c>
      <c r="VCN26" s="192">
        <f t="shared" si="233"/>
        <v>0</v>
      </c>
      <c r="VCO26" s="192">
        <f t="shared" si="233"/>
        <v>0</v>
      </c>
      <c r="VCP26" s="192">
        <f t="shared" si="233"/>
        <v>0</v>
      </c>
      <c r="VCQ26" s="192">
        <f t="shared" si="233"/>
        <v>0</v>
      </c>
      <c r="VCR26" s="192">
        <f t="shared" si="233"/>
        <v>0</v>
      </c>
      <c r="VCS26" s="192">
        <f t="shared" si="233"/>
        <v>0</v>
      </c>
      <c r="VCT26" s="192">
        <f t="shared" si="233"/>
        <v>0</v>
      </c>
      <c r="VCU26" s="192">
        <f t="shared" si="233"/>
        <v>0</v>
      </c>
      <c r="VCV26" s="192">
        <f t="shared" si="233"/>
        <v>0</v>
      </c>
      <c r="VCW26" s="192">
        <f t="shared" si="233"/>
        <v>0</v>
      </c>
      <c r="VCX26" s="192">
        <f t="shared" si="233"/>
        <v>0</v>
      </c>
      <c r="VCY26" s="192">
        <f t="shared" si="233"/>
        <v>0</v>
      </c>
      <c r="VCZ26" s="192">
        <f t="shared" si="233"/>
        <v>0</v>
      </c>
      <c r="VDA26" s="192">
        <f t="shared" si="233"/>
        <v>0</v>
      </c>
      <c r="VDB26" s="192">
        <f t="shared" si="233"/>
        <v>0</v>
      </c>
      <c r="VDC26" s="192">
        <f t="shared" si="233"/>
        <v>0</v>
      </c>
      <c r="VDD26" s="192">
        <f t="shared" ref="VDD26:VFO26" si="234">SUM(VDD27:VDD31)</f>
        <v>0</v>
      </c>
      <c r="VDE26" s="192">
        <f t="shared" si="234"/>
        <v>0</v>
      </c>
      <c r="VDF26" s="192">
        <f t="shared" si="234"/>
        <v>0</v>
      </c>
      <c r="VDG26" s="192">
        <f t="shared" si="234"/>
        <v>0</v>
      </c>
      <c r="VDH26" s="192">
        <f t="shared" si="234"/>
        <v>0</v>
      </c>
      <c r="VDI26" s="192">
        <f t="shared" si="234"/>
        <v>0</v>
      </c>
      <c r="VDJ26" s="192">
        <f t="shared" si="234"/>
        <v>0</v>
      </c>
      <c r="VDK26" s="192">
        <f t="shared" si="234"/>
        <v>0</v>
      </c>
      <c r="VDL26" s="192">
        <f t="shared" si="234"/>
        <v>0</v>
      </c>
      <c r="VDM26" s="192">
        <f t="shared" si="234"/>
        <v>0</v>
      </c>
      <c r="VDN26" s="192">
        <f t="shared" si="234"/>
        <v>0</v>
      </c>
      <c r="VDO26" s="192">
        <f t="shared" si="234"/>
        <v>0</v>
      </c>
      <c r="VDP26" s="192">
        <f t="shared" si="234"/>
        <v>0</v>
      </c>
      <c r="VDQ26" s="192">
        <f t="shared" si="234"/>
        <v>0</v>
      </c>
      <c r="VDR26" s="192">
        <f t="shared" si="234"/>
        <v>0</v>
      </c>
      <c r="VDS26" s="192">
        <f t="shared" si="234"/>
        <v>0</v>
      </c>
      <c r="VDT26" s="192">
        <f t="shared" si="234"/>
        <v>0</v>
      </c>
      <c r="VDU26" s="192">
        <f t="shared" si="234"/>
        <v>0</v>
      </c>
      <c r="VDV26" s="192">
        <f t="shared" si="234"/>
        <v>0</v>
      </c>
      <c r="VDW26" s="192">
        <f t="shared" si="234"/>
        <v>0</v>
      </c>
      <c r="VDX26" s="192">
        <f t="shared" si="234"/>
        <v>0</v>
      </c>
      <c r="VDY26" s="192">
        <f t="shared" si="234"/>
        <v>0</v>
      </c>
      <c r="VDZ26" s="192">
        <f t="shared" si="234"/>
        <v>0</v>
      </c>
      <c r="VEA26" s="192">
        <f t="shared" si="234"/>
        <v>0</v>
      </c>
      <c r="VEB26" s="192">
        <f t="shared" si="234"/>
        <v>0</v>
      </c>
      <c r="VEC26" s="192">
        <f t="shared" si="234"/>
        <v>0</v>
      </c>
      <c r="VED26" s="192">
        <f t="shared" si="234"/>
        <v>0</v>
      </c>
      <c r="VEE26" s="192">
        <f t="shared" si="234"/>
        <v>0</v>
      </c>
      <c r="VEF26" s="192">
        <f t="shared" si="234"/>
        <v>0</v>
      </c>
      <c r="VEG26" s="192">
        <f t="shared" si="234"/>
        <v>0</v>
      </c>
      <c r="VEH26" s="192">
        <f t="shared" si="234"/>
        <v>0</v>
      </c>
      <c r="VEI26" s="192">
        <f t="shared" si="234"/>
        <v>0</v>
      </c>
      <c r="VEJ26" s="192">
        <f t="shared" si="234"/>
        <v>0</v>
      </c>
      <c r="VEK26" s="192">
        <f t="shared" si="234"/>
        <v>0</v>
      </c>
      <c r="VEL26" s="192">
        <f t="shared" si="234"/>
        <v>0</v>
      </c>
      <c r="VEM26" s="192">
        <f t="shared" si="234"/>
        <v>0</v>
      </c>
      <c r="VEN26" s="192">
        <f t="shared" si="234"/>
        <v>0</v>
      </c>
      <c r="VEO26" s="192">
        <f t="shared" si="234"/>
        <v>0</v>
      </c>
      <c r="VEP26" s="192">
        <f t="shared" si="234"/>
        <v>0</v>
      </c>
      <c r="VEQ26" s="192">
        <f t="shared" si="234"/>
        <v>0</v>
      </c>
      <c r="VER26" s="192">
        <f t="shared" si="234"/>
        <v>0</v>
      </c>
      <c r="VES26" s="192">
        <f t="shared" si="234"/>
        <v>0</v>
      </c>
      <c r="VET26" s="192">
        <f t="shared" si="234"/>
        <v>0</v>
      </c>
      <c r="VEU26" s="192">
        <f t="shared" si="234"/>
        <v>0</v>
      </c>
      <c r="VEV26" s="192">
        <f t="shared" si="234"/>
        <v>0</v>
      </c>
      <c r="VEW26" s="192">
        <f t="shared" si="234"/>
        <v>0</v>
      </c>
      <c r="VEX26" s="192">
        <f t="shared" si="234"/>
        <v>0</v>
      </c>
      <c r="VEY26" s="192">
        <f t="shared" si="234"/>
        <v>0</v>
      </c>
      <c r="VEZ26" s="192">
        <f t="shared" si="234"/>
        <v>0</v>
      </c>
      <c r="VFA26" s="192">
        <f t="shared" si="234"/>
        <v>0</v>
      </c>
      <c r="VFB26" s="192">
        <f t="shared" si="234"/>
        <v>0</v>
      </c>
      <c r="VFC26" s="192">
        <f t="shared" si="234"/>
        <v>0</v>
      </c>
      <c r="VFD26" s="192">
        <f t="shared" si="234"/>
        <v>0</v>
      </c>
      <c r="VFE26" s="192">
        <f t="shared" si="234"/>
        <v>0</v>
      </c>
      <c r="VFF26" s="192">
        <f t="shared" si="234"/>
        <v>0</v>
      </c>
      <c r="VFG26" s="192">
        <f t="shared" si="234"/>
        <v>0</v>
      </c>
      <c r="VFH26" s="192">
        <f t="shared" si="234"/>
        <v>0</v>
      </c>
      <c r="VFI26" s="192">
        <f t="shared" si="234"/>
        <v>0</v>
      </c>
      <c r="VFJ26" s="192">
        <f t="shared" si="234"/>
        <v>0</v>
      </c>
      <c r="VFK26" s="192">
        <f t="shared" si="234"/>
        <v>0</v>
      </c>
      <c r="VFL26" s="192">
        <f t="shared" si="234"/>
        <v>0</v>
      </c>
      <c r="VFM26" s="192">
        <f t="shared" si="234"/>
        <v>0</v>
      </c>
      <c r="VFN26" s="192">
        <f t="shared" si="234"/>
        <v>0</v>
      </c>
      <c r="VFO26" s="192">
        <f t="shared" si="234"/>
        <v>0</v>
      </c>
      <c r="VFP26" s="192">
        <f t="shared" ref="VFP26:VIA26" si="235">SUM(VFP27:VFP31)</f>
        <v>0</v>
      </c>
      <c r="VFQ26" s="192">
        <f t="shared" si="235"/>
        <v>0</v>
      </c>
      <c r="VFR26" s="192">
        <f t="shared" si="235"/>
        <v>0</v>
      </c>
      <c r="VFS26" s="192">
        <f t="shared" si="235"/>
        <v>0</v>
      </c>
      <c r="VFT26" s="192">
        <f t="shared" si="235"/>
        <v>0</v>
      </c>
      <c r="VFU26" s="192">
        <f t="shared" si="235"/>
        <v>0</v>
      </c>
      <c r="VFV26" s="192">
        <f t="shared" si="235"/>
        <v>0</v>
      </c>
      <c r="VFW26" s="192">
        <f t="shared" si="235"/>
        <v>0</v>
      </c>
      <c r="VFX26" s="192">
        <f t="shared" si="235"/>
        <v>0</v>
      </c>
      <c r="VFY26" s="192">
        <f t="shared" si="235"/>
        <v>0</v>
      </c>
      <c r="VFZ26" s="192">
        <f t="shared" si="235"/>
        <v>0</v>
      </c>
      <c r="VGA26" s="192">
        <f t="shared" si="235"/>
        <v>0</v>
      </c>
      <c r="VGB26" s="192">
        <f t="shared" si="235"/>
        <v>0</v>
      </c>
      <c r="VGC26" s="192">
        <f t="shared" si="235"/>
        <v>0</v>
      </c>
      <c r="VGD26" s="192">
        <f t="shared" si="235"/>
        <v>0</v>
      </c>
      <c r="VGE26" s="192">
        <f t="shared" si="235"/>
        <v>0</v>
      </c>
      <c r="VGF26" s="192">
        <f t="shared" si="235"/>
        <v>0</v>
      </c>
      <c r="VGG26" s="192">
        <f t="shared" si="235"/>
        <v>0</v>
      </c>
      <c r="VGH26" s="192">
        <f t="shared" si="235"/>
        <v>0</v>
      </c>
      <c r="VGI26" s="192">
        <f t="shared" si="235"/>
        <v>0</v>
      </c>
      <c r="VGJ26" s="192">
        <f t="shared" si="235"/>
        <v>0</v>
      </c>
      <c r="VGK26" s="192">
        <f t="shared" si="235"/>
        <v>0</v>
      </c>
      <c r="VGL26" s="192">
        <f t="shared" si="235"/>
        <v>0</v>
      </c>
      <c r="VGM26" s="192">
        <f t="shared" si="235"/>
        <v>0</v>
      </c>
      <c r="VGN26" s="192">
        <f t="shared" si="235"/>
        <v>0</v>
      </c>
      <c r="VGO26" s="192">
        <f t="shared" si="235"/>
        <v>0</v>
      </c>
      <c r="VGP26" s="192">
        <f t="shared" si="235"/>
        <v>0</v>
      </c>
      <c r="VGQ26" s="192">
        <f t="shared" si="235"/>
        <v>0</v>
      </c>
      <c r="VGR26" s="192">
        <f t="shared" si="235"/>
        <v>0</v>
      </c>
      <c r="VGS26" s="192">
        <f t="shared" si="235"/>
        <v>0</v>
      </c>
      <c r="VGT26" s="192">
        <f t="shared" si="235"/>
        <v>0</v>
      </c>
      <c r="VGU26" s="192">
        <f t="shared" si="235"/>
        <v>0</v>
      </c>
      <c r="VGV26" s="192">
        <f t="shared" si="235"/>
        <v>0</v>
      </c>
      <c r="VGW26" s="192">
        <f t="shared" si="235"/>
        <v>0</v>
      </c>
      <c r="VGX26" s="192">
        <f t="shared" si="235"/>
        <v>0</v>
      </c>
      <c r="VGY26" s="192">
        <f t="shared" si="235"/>
        <v>0</v>
      </c>
      <c r="VGZ26" s="192">
        <f t="shared" si="235"/>
        <v>0</v>
      </c>
      <c r="VHA26" s="192">
        <f t="shared" si="235"/>
        <v>0</v>
      </c>
      <c r="VHB26" s="192">
        <f t="shared" si="235"/>
        <v>0</v>
      </c>
      <c r="VHC26" s="192">
        <f t="shared" si="235"/>
        <v>0</v>
      </c>
      <c r="VHD26" s="192">
        <f t="shared" si="235"/>
        <v>0</v>
      </c>
      <c r="VHE26" s="192">
        <f t="shared" si="235"/>
        <v>0</v>
      </c>
      <c r="VHF26" s="192">
        <f t="shared" si="235"/>
        <v>0</v>
      </c>
      <c r="VHG26" s="192">
        <f t="shared" si="235"/>
        <v>0</v>
      </c>
      <c r="VHH26" s="192">
        <f t="shared" si="235"/>
        <v>0</v>
      </c>
      <c r="VHI26" s="192">
        <f t="shared" si="235"/>
        <v>0</v>
      </c>
      <c r="VHJ26" s="192">
        <f t="shared" si="235"/>
        <v>0</v>
      </c>
      <c r="VHK26" s="192">
        <f t="shared" si="235"/>
        <v>0</v>
      </c>
      <c r="VHL26" s="192">
        <f t="shared" si="235"/>
        <v>0</v>
      </c>
      <c r="VHM26" s="192">
        <f t="shared" si="235"/>
        <v>0</v>
      </c>
      <c r="VHN26" s="192">
        <f t="shared" si="235"/>
        <v>0</v>
      </c>
      <c r="VHO26" s="192">
        <f t="shared" si="235"/>
        <v>0</v>
      </c>
      <c r="VHP26" s="192">
        <f t="shared" si="235"/>
        <v>0</v>
      </c>
      <c r="VHQ26" s="192">
        <f t="shared" si="235"/>
        <v>0</v>
      </c>
      <c r="VHR26" s="192">
        <f t="shared" si="235"/>
        <v>0</v>
      </c>
      <c r="VHS26" s="192">
        <f t="shared" si="235"/>
        <v>0</v>
      </c>
      <c r="VHT26" s="192">
        <f t="shared" si="235"/>
        <v>0</v>
      </c>
      <c r="VHU26" s="192">
        <f t="shared" si="235"/>
        <v>0</v>
      </c>
      <c r="VHV26" s="192">
        <f t="shared" si="235"/>
        <v>0</v>
      </c>
      <c r="VHW26" s="192">
        <f t="shared" si="235"/>
        <v>0</v>
      </c>
      <c r="VHX26" s="192">
        <f t="shared" si="235"/>
        <v>0</v>
      </c>
      <c r="VHY26" s="192">
        <f t="shared" si="235"/>
        <v>0</v>
      </c>
      <c r="VHZ26" s="192">
        <f t="shared" si="235"/>
        <v>0</v>
      </c>
      <c r="VIA26" s="192">
        <f t="shared" si="235"/>
        <v>0</v>
      </c>
      <c r="VIB26" s="192">
        <f t="shared" ref="VIB26:VKM26" si="236">SUM(VIB27:VIB31)</f>
        <v>0</v>
      </c>
      <c r="VIC26" s="192">
        <f t="shared" si="236"/>
        <v>0</v>
      </c>
      <c r="VID26" s="192">
        <f t="shared" si="236"/>
        <v>0</v>
      </c>
      <c r="VIE26" s="192">
        <f t="shared" si="236"/>
        <v>0</v>
      </c>
      <c r="VIF26" s="192">
        <f t="shared" si="236"/>
        <v>0</v>
      </c>
      <c r="VIG26" s="192">
        <f t="shared" si="236"/>
        <v>0</v>
      </c>
      <c r="VIH26" s="192">
        <f t="shared" si="236"/>
        <v>0</v>
      </c>
      <c r="VII26" s="192">
        <f t="shared" si="236"/>
        <v>0</v>
      </c>
      <c r="VIJ26" s="192">
        <f t="shared" si="236"/>
        <v>0</v>
      </c>
      <c r="VIK26" s="192">
        <f t="shared" si="236"/>
        <v>0</v>
      </c>
      <c r="VIL26" s="192">
        <f t="shared" si="236"/>
        <v>0</v>
      </c>
      <c r="VIM26" s="192">
        <f t="shared" si="236"/>
        <v>0</v>
      </c>
      <c r="VIN26" s="192">
        <f t="shared" si="236"/>
        <v>0</v>
      </c>
      <c r="VIO26" s="192">
        <f t="shared" si="236"/>
        <v>0</v>
      </c>
      <c r="VIP26" s="192">
        <f t="shared" si="236"/>
        <v>0</v>
      </c>
      <c r="VIQ26" s="192">
        <f t="shared" si="236"/>
        <v>0</v>
      </c>
      <c r="VIR26" s="192">
        <f t="shared" si="236"/>
        <v>0</v>
      </c>
      <c r="VIS26" s="192">
        <f t="shared" si="236"/>
        <v>0</v>
      </c>
      <c r="VIT26" s="192">
        <f t="shared" si="236"/>
        <v>0</v>
      </c>
      <c r="VIU26" s="192">
        <f t="shared" si="236"/>
        <v>0</v>
      </c>
      <c r="VIV26" s="192">
        <f t="shared" si="236"/>
        <v>0</v>
      </c>
      <c r="VIW26" s="192">
        <f t="shared" si="236"/>
        <v>0</v>
      </c>
      <c r="VIX26" s="192">
        <f t="shared" si="236"/>
        <v>0</v>
      </c>
      <c r="VIY26" s="192">
        <f t="shared" si="236"/>
        <v>0</v>
      </c>
      <c r="VIZ26" s="192">
        <f t="shared" si="236"/>
        <v>0</v>
      </c>
      <c r="VJA26" s="192">
        <f t="shared" si="236"/>
        <v>0</v>
      </c>
      <c r="VJB26" s="192">
        <f t="shared" si="236"/>
        <v>0</v>
      </c>
      <c r="VJC26" s="192">
        <f t="shared" si="236"/>
        <v>0</v>
      </c>
      <c r="VJD26" s="192">
        <f t="shared" si="236"/>
        <v>0</v>
      </c>
      <c r="VJE26" s="192">
        <f t="shared" si="236"/>
        <v>0</v>
      </c>
      <c r="VJF26" s="192">
        <f t="shared" si="236"/>
        <v>0</v>
      </c>
      <c r="VJG26" s="192">
        <f t="shared" si="236"/>
        <v>0</v>
      </c>
      <c r="VJH26" s="192">
        <f t="shared" si="236"/>
        <v>0</v>
      </c>
      <c r="VJI26" s="192">
        <f t="shared" si="236"/>
        <v>0</v>
      </c>
      <c r="VJJ26" s="192">
        <f t="shared" si="236"/>
        <v>0</v>
      </c>
      <c r="VJK26" s="192">
        <f t="shared" si="236"/>
        <v>0</v>
      </c>
      <c r="VJL26" s="192">
        <f t="shared" si="236"/>
        <v>0</v>
      </c>
      <c r="VJM26" s="192">
        <f t="shared" si="236"/>
        <v>0</v>
      </c>
      <c r="VJN26" s="192">
        <f t="shared" si="236"/>
        <v>0</v>
      </c>
      <c r="VJO26" s="192">
        <f t="shared" si="236"/>
        <v>0</v>
      </c>
      <c r="VJP26" s="192">
        <f t="shared" si="236"/>
        <v>0</v>
      </c>
      <c r="VJQ26" s="192">
        <f t="shared" si="236"/>
        <v>0</v>
      </c>
      <c r="VJR26" s="192">
        <f t="shared" si="236"/>
        <v>0</v>
      </c>
      <c r="VJS26" s="192">
        <f t="shared" si="236"/>
        <v>0</v>
      </c>
      <c r="VJT26" s="192">
        <f t="shared" si="236"/>
        <v>0</v>
      </c>
      <c r="VJU26" s="192">
        <f t="shared" si="236"/>
        <v>0</v>
      </c>
      <c r="VJV26" s="192">
        <f t="shared" si="236"/>
        <v>0</v>
      </c>
      <c r="VJW26" s="192">
        <f t="shared" si="236"/>
        <v>0</v>
      </c>
      <c r="VJX26" s="192">
        <f t="shared" si="236"/>
        <v>0</v>
      </c>
      <c r="VJY26" s="192">
        <f t="shared" si="236"/>
        <v>0</v>
      </c>
      <c r="VJZ26" s="192">
        <f t="shared" si="236"/>
        <v>0</v>
      </c>
      <c r="VKA26" s="192">
        <f t="shared" si="236"/>
        <v>0</v>
      </c>
      <c r="VKB26" s="192">
        <f t="shared" si="236"/>
        <v>0</v>
      </c>
      <c r="VKC26" s="192">
        <f t="shared" si="236"/>
        <v>0</v>
      </c>
      <c r="VKD26" s="192">
        <f t="shared" si="236"/>
        <v>0</v>
      </c>
      <c r="VKE26" s="192">
        <f t="shared" si="236"/>
        <v>0</v>
      </c>
      <c r="VKF26" s="192">
        <f t="shared" si="236"/>
        <v>0</v>
      </c>
      <c r="VKG26" s="192">
        <f t="shared" si="236"/>
        <v>0</v>
      </c>
      <c r="VKH26" s="192">
        <f t="shared" si="236"/>
        <v>0</v>
      </c>
      <c r="VKI26" s="192">
        <f t="shared" si="236"/>
        <v>0</v>
      </c>
      <c r="VKJ26" s="192">
        <f t="shared" si="236"/>
        <v>0</v>
      </c>
      <c r="VKK26" s="192">
        <f t="shared" si="236"/>
        <v>0</v>
      </c>
      <c r="VKL26" s="192">
        <f t="shared" si="236"/>
        <v>0</v>
      </c>
      <c r="VKM26" s="192">
        <f t="shared" si="236"/>
        <v>0</v>
      </c>
      <c r="VKN26" s="192">
        <f t="shared" ref="VKN26:VMY26" si="237">SUM(VKN27:VKN31)</f>
        <v>0</v>
      </c>
      <c r="VKO26" s="192">
        <f t="shared" si="237"/>
        <v>0</v>
      </c>
      <c r="VKP26" s="192">
        <f t="shared" si="237"/>
        <v>0</v>
      </c>
      <c r="VKQ26" s="192">
        <f t="shared" si="237"/>
        <v>0</v>
      </c>
      <c r="VKR26" s="192">
        <f t="shared" si="237"/>
        <v>0</v>
      </c>
      <c r="VKS26" s="192">
        <f t="shared" si="237"/>
        <v>0</v>
      </c>
      <c r="VKT26" s="192">
        <f t="shared" si="237"/>
        <v>0</v>
      </c>
      <c r="VKU26" s="192">
        <f t="shared" si="237"/>
        <v>0</v>
      </c>
      <c r="VKV26" s="192">
        <f t="shared" si="237"/>
        <v>0</v>
      </c>
      <c r="VKW26" s="192">
        <f t="shared" si="237"/>
        <v>0</v>
      </c>
      <c r="VKX26" s="192">
        <f t="shared" si="237"/>
        <v>0</v>
      </c>
      <c r="VKY26" s="192">
        <f t="shared" si="237"/>
        <v>0</v>
      </c>
      <c r="VKZ26" s="192">
        <f t="shared" si="237"/>
        <v>0</v>
      </c>
      <c r="VLA26" s="192">
        <f t="shared" si="237"/>
        <v>0</v>
      </c>
      <c r="VLB26" s="192">
        <f t="shared" si="237"/>
        <v>0</v>
      </c>
      <c r="VLC26" s="192">
        <f t="shared" si="237"/>
        <v>0</v>
      </c>
      <c r="VLD26" s="192">
        <f t="shared" si="237"/>
        <v>0</v>
      </c>
      <c r="VLE26" s="192">
        <f t="shared" si="237"/>
        <v>0</v>
      </c>
      <c r="VLF26" s="192">
        <f t="shared" si="237"/>
        <v>0</v>
      </c>
      <c r="VLG26" s="192">
        <f t="shared" si="237"/>
        <v>0</v>
      </c>
      <c r="VLH26" s="192">
        <f t="shared" si="237"/>
        <v>0</v>
      </c>
      <c r="VLI26" s="192">
        <f t="shared" si="237"/>
        <v>0</v>
      </c>
      <c r="VLJ26" s="192">
        <f t="shared" si="237"/>
        <v>0</v>
      </c>
      <c r="VLK26" s="192">
        <f t="shared" si="237"/>
        <v>0</v>
      </c>
      <c r="VLL26" s="192">
        <f t="shared" si="237"/>
        <v>0</v>
      </c>
      <c r="VLM26" s="192">
        <f t="shared" si="237"/>
        <v>0</v>
      </c>
      <c r="VLN26" s="192">
        <f t="shared" si="237"/>
        <v>0</v>
      </c>
      <c r="VLO26" s="192">
        <f t="shared" si="237"/>
        <v>0</v>
      </c>
      <c r="VLP26" s="192">
        <f t="shared" si="237"/>
        <v>0</v>
      </c>
      <c r="VLQ26" s="192">
        <f t="shared" si="237"/>
        <v>0</v>
      </c>
      <c r="VLR26" s="192">
        <f t="shared" si="237"/>
        <v>0</v>
      </c>
      <c r="VLS26" s="192">
        <f t="shared" si="237"/>
        <v>0</v>
      </c>
      <c r="VLT26" s="192">
        <f t="shared" si="237"/>
        <v>0</v>
      </c>
      <c r="VLU26" s="192">
        <f t="shared" si="237"/>
        <v>0</v>
      </c>
      <c r="VLV26" s="192">
        <f t="shared" si="237"/>
        <v>0</v>
      </c>
      <c r="VLW26" s="192">
        <f t="shared" si="237"/>
        <v>0</v>
      </c>
      <c r="VLX26" s="192">
        <f t="shared" si="237"/>
        <v>0</v>
      </c>
      <c r="VLY26" s="192">
        <f t="shared" si="237"/>
        <v>0</v>
      </c>
      <c r="VLZ26" s="192">
        <f t="shared" si="237"/>
        <v>0</v>
      </c>
      <c r="VMA26" s="192">
        <f t="shared" si="237"/>
        <v>0</v>
      </c>
      <c r="VMB26" s="192">
        <f t="shared" si="237"/>
        <v>0</v>
      </c>
      <c r="VMC26" s="192">
        <f t="shared" si="237"/>
        <v>0</v>
      </c>
      <c r="VMD26" s="192">
        <f t="shared" si="237"/>
        <v>0</v>
      </c>
      <c r="VME26" s="192">
        <f t="shared" si="237"/>
        <v>0</v>
      </c>
      <c r="VMF26" s="192">
        <f t="shared" si="237"/>
        <v>0</v>
      </c>
      <c r="VMG26" s="192">
        <f t="shared" si="237"/>
        <v>0</v>
      </c>
      <c r="VMH26" s="192">
        <f t="shared" si="237"/>
        <v>0</v>
      </c>
      <c r="VMI26" s="192">
        <f t="shared" si="237"/>
        <v>0</v>
      </c>
      <c r="VMJ26" s="192">
        <f t="shared" si="237"/>
        <v>0</v>
      </c>
      <c r="VMK26" s="192">
        <f t="shared" si="237"/>
        <v>0</v>
      </c>
      <c r="VML26" s="192">
        <f t="shared" si="237"/>
        <v>0</v>
      </c>
      <c r="VMM26" s="192">
        <f t="shared" si="237"/>
        <v>0</v>
      </c>
      <c r="VMN26" s="192">
        <f t="shared" si="237"/>
        <v>0</v>
      </c>
      <c r="VMO26" s="192">
        <f t="shared" si="237"/>
        <v>0</v>
      </c>
      <c r="VMP26" s="192">
        <f t="shared" si="237"/>
        <v>0</v>
      </c>
      <c r="VMQ26" s="192">
        <f t="shared" si="237"/>
        <v>0</v>
      </c>
      <c r="VMR26" s="192">
        <f t="shared" si="237"/>
        <v>0</v>
      </c>
      <c r="VMS26" s="192">
        <f t="shared" si="237"/>
        <v>0</v>
      </c>
      <c r="VMT26" s="192">
        <f t="shared" si="237"/>
        <v>0</v>
      </c>
      <c r="VMU26" s="192">
        <f t="shared" si="237"/>
        <v>0</v>
      </c>
      <c r="VMV26" s="192">
        <f t="shared" si="237"/>
        <v>0</v>
      </c>
      <c r="VMW26" s="192">
        <f t="shared" si="237"/>
        <v>0</v>
      </c>
      <c r="VMX26" s="192">
        <f t="shared" si="237"/>
        <v>0</v>
      </c>
      <c r="VMY26" s="192">
        <f t="shared" si="237"/>
        <v>0</v>
      </c>
      <c r="VMZ26" s="192">
        <f t="shared" ref="VMZ26:VPK26" si="238">SUM(VMZ27:VMZ31)</f>
        <v>0</v>
      </c>
      <c r="VNA26" s="192">
        <f t="shared" si="238"/>
        <v>0</v>
      </c>
      <c r="VNB26" s="192">
        <f t="shared" si="238"/>
        <v>0</v>
      </c>
      <c r="VNC26" s="192">
        <f t="shared" si="238"/>
        <v>0</v>
      </c>
      <c r="VND26" s="192">
        <f t="shared" si="238"/>
        <v>0</v>
      </c>
      <c r="VNE26" s="192">
        <f t="shared" si="238"/>
        <v>0</v>
      </c>
      <c r="VNF26" s="192">
        <f t="shared" si="238"/>
        <v>0</v>
      </c>
      <c r="VNG26" s="192">
        <f t="shared" si="238"/>
        <v>0</v>
      </c>
      <c r="VNH26" s="192">
        <f t="shared" si="238"/>
        <v>0</v>
      </c>
      <c r="VNI26" s="192">
        <f t="shared" si="238"/>
        <v>0</v>
      </c>
      <c r="VNJ26" s="192">
        <f t="shared" si="238"/>
        <v>0</v>
      </c>
      <c r="VNK26" s="192">
        <f t="shared" si="238"/>
        <v>0</v>
      </c>
      <c r="VNL26" s="192">
        <f t="shared" si="238"/>
        <v>0</v>
      </c>
      <c r="VNM26" s="192">
        <f t="shared" si="238"/>
        <v>0</v>
      </c>
      <c r="VNN26" s="192">
        <f t="shared" si="238"/>
        <v>0</v>
      </c>
      <c r="VNO26" s="192">
        <f t="shared" si="238"/>
        <v>0</v>
      </c>
      <c r="VNP26" s="192">
        <f t="shared" si="238"/>
        <v>0</v>
      </c>
      <c r="VNQ26" s="192">
        <f t="shared" si="238"/>
        <v>0</v>
      </c>
      <c r="VNR26" s="192">
        <f t="shared" si="238"/>
        <v>0</v>
      </c>
      <c r="VNS26" s="192">
        <f t="shared" si="238"/>
        <v>0</v>
      </c>
      <c r="VNT26" s="192">
        <f t="shared" si="238"/>
        <v>0</v>
      </c>
      <c r="VNU26" s="192">
        <f t="shared" si="238"/>
        <v>0</v>
      </c>
      <c r="VNV26" s="192">
        <f t="shared" si="238"/>
        <v>0</v>
      </c>
      <c r="VNW26" s="192">
        <f t="shared" si="238"/>
        <v>0</v>
      </c>
      <c r="VNX26" s="192">
        <f t="shared" si="238"/>
        <v>0</v>
      </c>
      <c r="VNY26" s="192">
        <f t="shared" si="238"/>
        <v>0</v>
      </c>
      <c r="VNZ26" s="192">
        <f t="shared" si="238"/>
        <v>0</v>
      </c>
      <c r="VOA26" s="192">
        <f t="shared" si="238"/>
        <v>0</v>
      </c>
      <c r="VOB26" s="192">
        <f t="shared" si="238"/>
        <v>0</v>
      </c>
      <c r="VOC26" s="192">
        <f t="shared" si="238"/>
        <v>0</v>
      </c>
      <c r="VOD26" s="192">
        <f t="shared" si="238"/>
        <v>0</v>
      </c>
      <c r="VOE26" s="192">
        <f t="shared" si="238"/>
        <v>0</v>
      </c>
      <c r="VOF26" s="192">
        <f t="shared" si="238"/>
        <v>0</v>
      </c>
      <c r="VOG26" s="192">
        <f t="shared" si="238"/>
        <v>0</v>
      </c>
      <c r="VOH26" s="192">
        <f t="shared" si="238"/>
        <v>0</v>
      </c>
      <c r="VOI26" s="192">
        <f t="shared" si="238"/>
        <v>0</v>
      </c>
      <c r="VOJ26" s="192">
        <f t="shared" si="238"/>
        <v>0</v>
      </c>
      <c r="VOK26" s="192">
        <f t="shared" si="238"/>
        <v>0</v>
      </c>
      <c r="VOL26" s="192">
        <f t="shared" si="238"/>
        <v>0</v>
      </c>
      <c r="VOM26" s="192">
        <f t="shared" si="238"/>
        <v>0</v>
      </c>
      <c r="VON26" s="192">
        <f t="shared" si="238"/>
        <v>0</v>
      </c>
      <c r="VOO26" s="192">
        <f t="shared" si="238"/>
        <v>0</v>
      </c>
      <c r="VOP26" s="192">
        <f t="shared" si="238"/>
        <v>0</v>
      </c>
      <c r="VOQ26" s="192">
        <f t="shared" si="238"/>
        <v>0</v>
      </c>
      <c r="VOR26" s="192">
        <f t="shared" si="238"/>
        <v>0</v>
      </c>
      <c r="VOS26" s="192">
        <f t="shared" si="238"/>
        <v>0</v>
      </c>
      <c r="VOT26" s="192">
        <f t="shared" si="238"/>
        <v>0</v>
      </c>
      <c r="VOU26" s="192">
        <f t="shared" si="238"/>
        <v>0</v>
      </c>
      <c r="VOV26" s="192">
        <f t="shared" si="238"/>
        <v>0</v>
      </c>
      <c r="VOW26" s="192">
        <f t="shared" si="238"/>
        <v>0</v>
      </c>
      <c r="VOX26" s="192">
        <f t="shared" si="238"/>
        <v>0</v>
      </c>
      <c r="VOY26" s="192">
        <f t="shared" si="238"/>
        <v>0</v>
      </c>
      <c r="VOZ26" s="192">
        <f t="shared" si="238"/>
        <v>0</v>
      </c>
      <c r="VPA26" s="192">
        <f t="shared" si="238"/>
        <v>0</v>
      </c>
      <c r="VPB26" s="192">
        <f t="shared" si="238"/>
        <v>0</v>
      </c>
      <c r="VPC26" s="192">
        <f t="shared" si="238"/>
        <v>0</v>
      </c>
      <c r="VPD26" s="192">
        <f t="shared" si="238"/>
        <v>0</v>
      </c>
      <c r="VPE26" s="192">
        <f t="shared" si="238"/>
        <v>0</v>
      </c>
      <c r="VPF26" s="192">
        <f t="shared" si="238"/>
        <v>0</v>
      </c>
      <c r="VPG26" s="192">
        <f t="shared" si="238"/>
        <v>0</v>
      </c>
      <c r="VPH26" s="192">
        <f t="shared" si="238"/>
        <v>0</v>
      </c>
      <c r="VPI26" s="192">
        <f t="shared" si="238"/>
        <v>0</v>
      </c>
      <c r="VPJ26" s="192">
        <f t="shared" si="238"/>
        <v>0</v>
      </c>
      <c r="VPK26" s="192">
        <f t="shared" si="238"/>
        <v>0</v>
      </c>
      <c r="VPL26" s="192">
        <f t="shared" ref="VPL26:VRW26" si="239">SUM(VPL27:VPL31)</f>
        <v>0</v>
      </c>
      <c r="VPM26" s="192">
        <f t="shared" si="239"/>
        <v>0</v>
      </c>
      <c r="VPN26" s="192">
        <f t="shared" si="239"/>
        <v>0</v>
      </c>
      <c r="VPO26" s="192">
        <f t="shared" si="239"/>
        <v>0</v>
      </c>
      <c r="VPP26" s="192">
        <f t="shared" si="239"/>
        <v>0</v>
      </c>
      <c r="VPQ26" s="192">
        <f t="shared" si="239"/>
        <v>0</v>
      </c>
      <c r="VPR26" s="192">
        <f t="shared" si="239"/>
        <v>0</v>
      </c>
      <c r="VPS26" s="192">
        <f t="shared" si="239"/>
        <v>0</v>
      </c>
      <c r="VPT26" s="192">
        <f t="shared" si="239"/>
        <v>0</v>
      </c>
      <c r="VPU26" s="192">
        <f t="shared" si="239"/>
        <v>0</v>
      </c>
      <c r="VPV26" s="192">
        <f t="shared" si="239"/>
        <v>0</v>
      </c>
      <c r="VPW26" s="192">
        <f t="shared" si="239"/>
        <v>0</v>
      </c>
      <c r="VPX26" s="192">
        <f t="shared" si="239"/>
        <v>0</v>
      </c>
      <c r="VPY26" s="192">
        <f t="shared" si="239"/>
        <v>0</v>
      </c>
      <c r="VPZ26" s="192">
        <f t="shared" si="239"/>
        <v>0</v>
      </c>
      <c r="VQA26" s="192">
        <f t="shared" si="239"/>
        <v>0</v>
      </c>
      <c r="VQB26" s="192">
        <f t="shared" si="239"/>
        <v>0</v>
      </c>
      <c r="VQC26" s="192">
        <f t="shared" si="239"/>
        <v>0</v>
      </c>
      <c r="VQD26" s="192">
        <f t="shared" si="239"/>
        <v>0</v>
      </c>
      <c r="VQE26" s="192">
        <f t="shared" si="239"/>
        <v>0</v>
      </c>
      <c r="VQF26" s="192">
        <f t="shared" si="239"/>
        <v>0</v>
      </c>
      <c r="VQG26" s="192">
        <f t="shared" si="239"/>
        <v>0</v>
      </c>
      <c r="VQH26" s="192">
        <f t="shared" si="239"/>
        <v>0</v>
      </c>
      <c r="VQI26" s="192">
        <f t="shared" si="239"/>
        <v>0</v>
      </c>
      <c r="VQJ26" s="192">
        <f t="shared" si="239"/>
        <v>0</v>
      </c>
      <c r="VQK26" s="192">
        <f t="shared" si="239"/>
        <v>0</v>
      </c>
      <c r="VQL26" s="192">
        <f t="shared" si="239"/>
        <v>0</v>
      </c>
      <c r="VQM26" s="192">
        <f t="shared" si="239"/>
        <v>0</v>
      </c>
      <c r="VQN26" s="192">
        <f t="shared" si="239"/>
        <v>0</v>
      </c>
      <c r="VQO26" s="192">
        <f t="shared" si="239"/>
        <v>0</v>
      </c>
      <c r="VQP26" s="192">
        <f t="shared" si="239"/>
        <v>0</v>
      </c>
      <c r="VQQ26" s="192">
        <f t="shared" si="239"/>
        <v>0</v>
      </c>
      <c r="VQR26" s="192">
        <f t="shared" si="239"/>
        <v>0</v>
      </c>
      <c r="VQS26" s="192">
        <f t="shared" si="239"/>
        <v>0</v>
      </c>
      <c r="VQT26" s="192">
        <f t="shared" si="239"/>
        <v>0</v>
      </c>
      <c r="VQU26" s="192">
        <f t="shared" si="239"/>
        <v>0</v>
      </c>
      <c r="VQV26" s="192">
        <f t="shared" si="239"/>
        <v>0</v>
      </c>
      <c r="VQW26" s="192">
        <f t="shared" si="239"/>
        <v>0</v>
      </c>
      <c r="VQX26" s="192">
        <f t="shared" si="239"/>
        <v>0</v>
      </c>
      <c r="VQY26" s="192">
        <f t="shared" si="239"/>
        <v>0</v>
      </c>
      <c r="VQZ26" s="192">
        <f t="shared" si="239"/>
        <v>0</v>
      </c>
      <c r="VRA26" s="192">
        <f t="shared" si="239"/>
        <v>0</v>
      </c>
      <c r="VRB26" s="192">
        <f t="shared" si="239"/>
        <v>0</v>
      </c>
      <c r="VRC26" s="192">
        <f t="shared" si="239"/>
        <v>0</v>
      </c>
      <c r="VRD26" s="192">
        <f t="shared" si="239"/>
        <v>0</v>
      </c>
      <c r="VRE26" s="192">
        <f t="shared" si="239"/>
        <v>0</v>
      </c>
      <c r="VRF26" s="192">
        <f t="shared" si="239"/>
        <v>0</v>
      </c>
      <c r="VRG26" s="192">
        <f t="shared" si="239"/>
        <v>0</v>
      </c>
      <c r="VRH26" s="192">
        <f t="shared" si="239"/>
        <v>0</v>
      </c>
      <c r="VRI26" s="192">
        <f t="shared" si="239"/>
        <v>0</v>
      </c>
      <c r="VRJ26" s="192">
        <f t="shared" si="239"/>
        <v>0</v>
      </c>
      <c r="VRK26" s="192">
        <f t="shared" si="239"/>
        <v>0</v>
      </c>
      <c r="VRL26" s="192">
        <f t="shared" si="239"/>
        <v>0</v>
      </c>
      <c r="VRM26" s="192">
        <f t="shared" si="239"/>
        <v>0</v>
      </c>
      <c r="VRN26" s="192">
        <f t="shared" si="239"/>
        <v>0</v>
      </c>
      <c r="VRO26" s="192">
        <f t="shared" si="239"/>
        <v>0</v>
      </c>
      <c r="VRP26" s="192">
        <f t="shared" si="239"/>
        <v>0</v>
      </c>
      <c r="VRQ26" s="192">
        <f t="shared" si="239"/>
        <v>0</v>
      </c>
      <c r="VRR26" s="192">
        <f t="shared" si="239"/>
        <v>0</v>
      </c>
      <c r="VRS26" s="192">
        <f t="shared" si="239"/>
        <v>0</v>
      </c>
      <c r="VRT26" s="192">
        <f t="shared" si="239"/>
        <v>0</v>
      </c>
      <c r="VRU26" s="192">
        <f t="shared" si="239"/>
        <v>0</v>
      </c>
      <c r="VRV26" s="192">
        <f t="shared" si="239"/>
        <v>0</v>
      </c>
      <c r="VRW26" s="192">
        <f t="shared" si="239"/>
        <v>0</v>
      </c>
      <c r="VRX26" s="192">
        <f t="shared" ref="VRX26:VUI26" si="240">SUM(VRX27:VRX31)</f>
        <v>0</v>
      </c>
      <c r="VRY26" s="192">
        <f t="shared" si="240"/>
        <v>0</v>
      </c>
      <c r="VRZ26" s="192">
        <f t="shared" si="240"/>
        <v>0</v>
      </c>
      <c r="VSA26" s="192">
        <f t="shared" si="240"/>
        <v>0</v>
      </c>
      <c r="VSB26" s="192">
        <f t="shared" si="240"/>
        <v>0</v>
      </c>
      <c r="VSC26" s="192">
        <f t="shared" si="240"/>
        <v>0</v>
      </c>
      <c r="VSD26" s="192">
        <f t="shared" si="240"/>
        <v>0</v>
      </c>
      <c r="VSE26" s="192">
        <f t="shared" si="240"/>
        <v>0</v>
      </c>
      <c r="VSF26" s="192">
        <f t="shared" si="240"/>
        <v>0</v>
      </c>
      <c r="VSG26" s="192">
        <f t="shared" si="240"/>
        <v>0</v>
      </c>
      <c r="VSH26" s="192">
        <f t="shared" si="240"/>
        <v>0</v>
      </c>
      <c r="VSI26" s="192">
        <f t="shared" si="240"/>
        <v>0</v>
      </c>
      <c r="VSJ26" s="192">
        <f t="shared" si="240"/>
        <v>0</v>
      </c>
      <c r="VSK26" s="192">
        <f t="shared" si="240"/>
        <v>0</v>
      </c>
      <c r="VSL26" s="192">
        <f t="shared" si="240"/>
        <v>0</v>
      </c>
      <c r="VSM26" s="192">
        <f t="shared" si="240"/>
        <v>0</v>
      </c>
      <c r="VSN26" s="192">
        <f t="shared" si="240"/>
        <v>0</v>
      </c>
      <c r="VSO26" s="192">
        <f t="shared" si="240"/>
        <v>0</v>
      </c>
      <c r="VSP26" s="192">
        <f t="shared" si="240"/>
        <v>0</v>
      </c>
      <c r="VSQ26" s="192">
        <f t="shared" si="240"/>
        <v>0</v>
      </c>
      <c r="VSR26" s="192">
        <f t="shared" si="240"/>
        <v>0</v>
      </c>
      <c r="VSS26" s="192">
        <f t="shared" si="240"/>
        <v>0</v>
      </c>
      <c r="VST26" s="192">
        <f t="shared" si="240"/>
        <v>0</v>
      </c>
      <c r="VSU26" s="192">
        <f t="shared" si="240"/>
        <v>0</v>
      </c>
      <c r="VSV26" s="192">
        <f t="shared" si="240"/>
        <v>0</v>
      </c>
      <c r="VSW26" s="192">
        <f t="shared" si="240"/>
        <v>0</v>
      </c>
      <c r="VSX26" s="192">
        <f t="shared" si="240"/>
        <v>0</v>
      </c>
      <c r="VSY26" s="192">
        <f t="shared" si="240"/>
        <v>0</v>
      </c>
      <c r="VSZ26" s="192">
        <f t="shared" si="240"/>
        <v>0</v>
      </c>
      <c r="VTA26" s="192">
        <f t="shared" si="240"/>
        <v>0</v>
      </c>
      <c r="VTB26" s="192">
        <f t="shared" si="240"/>
        <v>0</v>
      </c>
      <c r="VTC26" s="192">
        <f t="shared" si="240"/>
        <v>0</v>
      </c>
      <c r="VTD26" s="192">
        <f t="shared" si="240"/>
        <v>0</v>
      </c>
      <c r="VTE26" s="192">
        <f t="shared" si="240"/>
        <v>0</v>
      </c>
      <c r="VTF26" s="192">
        <f t="shared" si="240"/>
        <v>0</v>
      </c>
      <c r="VTG26" s="192">
        <f t="shared" si="240"/>
        <v>0</v>
      </c>
      <c r="VTH26" s="192">
        <f t="shared" si="240"/>
        <v>0</v>
      </c>
      <c r="VTI26" s="192">
        <f t="shared" si="240"/>
        <v>0</v>
      </c>
      <c r="VTJ26" s="192">
        <f t="shared" si="240"/>
        <v>0</v>
      </c>
      <c r="VTK26" s="192">
        <f t="shared" si="240"/>
        <v>0</v>
      </c>
      <c r="VTL26" s="192">
        <f t="shared" si="240"/>
        <v>0</v>
      </c>
      <c r="VTM26" s="192">
        <f t="shared" si="240"/>
        <v>0</v>
      </c>
      <c r="VTN26" s="192">
        <f t="shared" si="240"/>
        <v>0</v>
      </c>
      <c r="VTO26" s="192">
        <f t="shared" si="240"/>
        <v>0</v>
      </c>
      <c r="VTP26" s="192">
        <f t="shared" si="240"/>
        <v>0</v>
      </c>
      <c r="VTQ26" s="192">
        <f t="shared" si="240"/>
        <v>0</v>
      </c>
      <c r="VTR26" s="192">
        <f t="shared" si="240"/>
        <v>0</v>
      </c>
      <c r="VTS26" s="192">
        <f t="shared" si="240"/>
        <v>0</v>
      </c>
      <c r="VTT26" s="192">
        <f t="shared" si="240"/>
        <v>0</v>
      </c>
      <c r="VTU26" s="192">
        <f t="shared" si="240"/>
        <v>0</v>
      </c>
      <c r="VTV26" s="192">
        <f t="shared" si="240"/>
        <v>0</v>
      </c>
      <c r="VTW26" s="192">
        <f t="shared" si="240"/>
        <v>0</v>
      </c>
      <c r="VTX26" s="192">
        <f t="shared" si="240"/>
        <v>0</v>
      </c>
      <c r="VTY26" s="192">
        <f t="shared" si="240"/>
        <v>0</v>
      </c>
      <c r="VTZ26" s="192">
        <f t="shared" si="240"/>
        <v>0</v>
      </c>
      <c r="VUA26" s="192">
        <f t="shared" si="240"/>
        <v>0</v>
      </c>
      <c r="VUB26" s="192">
        <f t="shared" si="240"/>
        <v>0</v>
      </c>
      <c r="VUC26" s="192">
        <f t="shared" si="240"/>
        <v>0</v>
      </c>
      <c r="VUD26" s="192">
        <f t="shared" si="240"/>
        <v>0</v>
      </c>
      <c r="VUE26" s="192">
        <f t="shared" si="240"/>
        <v>0</v>
      </c>
      <c r="VUF26" s="192">
        <f t="shared" si="240"/>
        <v>0</v>
      </c>
      <c r="VUG26" s="192">
        <f t="shared" si="240"/>
        <v>0</v>
      </c>
      <c r="VUH26" s="192">
        <f t="shared" si="240"/>
        <v>0</v>
      </c>
      <c r="VUI26" s="192">
        <f t="shared" si="240"/>
        <v>0</v>
      </c>
      <c r="VUJ26" s="192">
        <f t="shared" ref="VUJ26:VWU26" si="241">SUM(VUJ27:VUJ31)</f>
        <v>0</v>
      </c>
      <c r="VUK26" s="192">
        <f t="shared" si="241"/>
        <v>0</v>
      </c>
      <c r="VUL26" s="192">
        <f t="shared" si="241"/>
        <v>0</v>
      </c>
      <c r="VUM26" s="192">
        <f t="shared" si="241"/>
        <v>0</v>
      </c>
      <c r="VUN26" s="192">
        <f t="shared" si="241"/>
        <v>0</v>
      </c>
      <c r="VUO26" s="192">
        <f t="shared" si="241"/>
        <v>0</v>
      </c>
      <c r="VUP26" s="192">
        <f t="shared" si="241"/>
        <v>0</v>
      </c>
      <c r="VUQ26" s="192">
        <f t="shared" si="241"/>
        <v>0</v>
      </c>
      <c r="VUR26" s="192">
        <f t="shared" si="241"/>
        <v>0</v>
      </c>
      <c r="VUS26" s="192">
        <f t="shared" si="241"/>
        <v>0</v>
      </c>
      <c r="VUT26" s="192">
        <f t="shared" si="241"/>
        <v>0</v>
      </c>
      <c r="VUU26" s="192">
        <f t="shared" si="241"/>
        <v>0</v>
      </c>
      <c r="VUV26" s="192">
        <f t="shared" si="241"/>
        <v>0</v>
      </c>
      <c r="VUW26" s="192">
        <f t="shared" si="241"/>
        <v>0</v>
      </c>
      <c r="VUX26" s="192">
        <f t="shared" si="241"/>
        <v>0</v>
      </c>
      <c r="VUY26" s="192">
        <f t="shared" si="241"/>
        <v>0</v>
      </c>
      <c r="VUZ26" s="192">
        <f t="shared" si="241"/>
        <v>0</v>
      </c>
      <c r="VVA26" s="192">
        <f t="shared" si="241"/>
        <v>0</v>
      </c>
      <c r="VVB26" s="192">
        <f t="shared" si="241"/>
        <v>0</v>
      </c>
      <c r="VVC26" s="192">
        <f t="shared" si="241"/>
        <v>0</v>
      </c>
      <c r="VVD26" s="192">
        <f t="shared" si="241"/>
        <v>0</v>
      </c>
      <c r="VVE26" s="192">
        <f t="shared" si="241"/>
        <v>0</v>
      </c>
      <c r="VVF26" s="192">
        <f t="shared" si="241"/>
        <v>0</v>
      </c>
      <c r="VVG26" s="192">
        <f t="shared" si="241"/>
        <v>0</v>
      </c>
      <c r="VVH26" s="192">
        <f t="shared" si="241"/>
        <v>0</v>
      </c>
      <c r="VVI26" s="192">
        <f t="shared" si="241"/>
        <v>0</v>
      </c>
      <c r="VVJ26" s="192">
        <f t="shared" si="241"/>
        <v>0</v>
      </c>
      <c r="VVK26" s="192">
        <f t="shared" si="241"/>
        <v>0</v>
      </c>
      <c r="VVL26" s="192">
        <f t="shared" si="241"/>
        <v>0</v>
      </c>
      <c r="VVM26" s="192">
        <f t="shared" si="241"/>
        <v>0</v>
      </c>
      <c r="VVN26" s="192">
        <f t="shared" si="241"/>
        <v>0</v>
      </c>
      <c r="VVO26" s="192">
        <f t="shared" si="241"/>
        <v>0</v>
      </c>
      <c r="VVP26" s="192">
        <f t="shared" si="241"/>
        <v>0</v>
      </c>
      <c r="VVQ26" s="192">
        <f t="shared" si="241"/>
        <v>0</v>
      </c>
      <c r="VVR26" s="192">
        <f t="shared" si="241"/>
        <v>0</v>
      </c>
      <c r="VVS26" s="192">
        <f t="shared" si="241"/>
        <v>0</v>
      </c>
      <c r="VVT26" s="192">
        <f t="shared" si="241"/>
        <v>0</v>
      </c>
      <c r="VVU26" s="192">
        <f t="shared" si="241"/>
        <v>0</v>
      </c>
      <c r="VVV26" s="192">
        <f t="shared" si="241"/>
        <v>0</v>
      </c>
      <c r="VVW26" s="192">
        <f t="shared" si="241"/>
        <v>0</v>
      </c>
      <c r="VVX26" s="192">
        <f t="shared" si="241"/>
        <v>0</v>
      </c>
      <c r="VVY26" s="192">
        <f t="shared" si="241"/>
        <v>0</v>
      </c>
      <c r="VVZ26" s="192">
        <f t="shared" si="241"/>
        <v>0</v>
      </c>
      <c r="VWA26" s="192">
        <f t="shared" si="241"/>
        <v>0</v>
      </c>
      <c r="VWB26" s="192">
        <f t="shared" si="241"/>
        <v>0</v>
      </c>
      <c r="VWC26" s="192">
        <f t="shared" si="241"/>
        <v>0</v>
      </c>
      <c r="VWD26" s="192">
        <f t="shared" si="241"/>
        <v>0</v>
      </c>
      <c r="VWE26" s="192">
        <f t="shared" si="241"/>
        <v>0</v>
      </c>
      <c r="VWF26" s="192">
        <f t="shared" si="241"/>
        <v>0</v>
      </c>
      <c r="VWG26" s="192">
        <f t="shared" si="241"/>
        <v>0</v>
      </c>
      <c r="VWH26" s="192">
        <f t="shared" si="241"/>
        <v>0</v>
      </c>
      <c r="VWI26" s="192">
        <f t="shared" si="241"/>
        <v>0</v>
      </c>
      <c r="VWJ26" s="192">
        <f t="shared" si="241"/>
        <v>0</v>
      </c>
      <c r="VWK26" s="192">
        <f t="shared" si="241"/>
        <v>0</v>
      </c>
      <c r="VWL26" s="192">
        <f t="shared" si="241"/>
        <v>0</v>
      </c>
      <c r="VWM26" s="192">
        <f t="shared" si="241"/>
        <v>0</v>
      </c>
      <c r="VWN26" s="192">
        <f t="shared" si="241"/>
        <v>0</v>
      </c>
      <c r="VWO26" s="192">
        <f t="shared" si="241"/>
        <v>0</v>
      </c>
      <c r="VWP26" s="192">
        <f t="shared" si="241"/>
        <v>0</v>
      </c>
      <c r="VWQ26" s="192">
        <f t="shared" si="241"/>
        <v>0</v>
      </c>
      <c r="VWR26" s="192">
        <f t="shared" si="241"/>
        <v>0</v>
      </c>
      <c r="VWS26" s="192">
        <f t="shared" si="241"/>
        <v>0</v>
      </c>
      <c r="VWT26" s="192">
        <f t="shared" si="241"/>
        <v>0</v>
      </c>
      <c r="VWU26" s="192">
        <f t="shared" si="241"/>
        <v>0</v>
      </c>
      <c r="VWV26" s="192">
        <f t="shared" ref="VWV26:VZG26" si="242">SUM(VWV27:VWV31)</f>
        <v>0</v>
      </c>
      <c r="VWW26" s="192">
        <f t="shared" si="242"/>
        <v>0</v>
      </c>
      <c r="VWX26" s="192">
        <f t="shared" si="242"/>
        <v>0</v>
      </c>
      <c r="VWY26" s="192">
        <f t="shared" si="242"/>
        <v>0</v>
      </c>
      <c r="VWZ26" s="192">
        <f t="shared" si="242"/>
        <v>0</v>
      </c>
      <c r="VXA26" s="192">
        <f t="shared" si="242"/>
        <v>0</v>
      </c>
      <c r="VXB26" s="192">
        <f t="shared" si="242"/>
        <v>0</v>
      </c>
      <c r="VXC26" s="192">
        <f t="shared" si="242"/>
        <v>0</v>
      </c>
      <c r="VXD26" s="192">
        <f t="shared" si="242"/>
        <v>0</v>
      </c>
      <c r="VXE26" s="192">
        <f t="shared" si="242"/>
        <v>0</v>
      </c>
      <c r="VXF26" s="192">
        <f t="shared" si="242"/>
        <v>0</v>
      </c>
      <c r="VXG26" s="192">
        <f t="shared" si="242"/>
        <v>0</v>
      </c>
      <c r="VXH26" s="192">
        <f t="shared" si="242"/>
        <v>0</v>
      </c>
      <c r="VXI26" s="192">
        <f t="shared" si="242"/>
        <v>0</v>
      </c>
      <c r="VXJ26" s="192">
        <f t="shared" si="242"/>
        <v>0</v>
      </c>
      <c r="VXK26" s="192">
        <f t="shared" si="242"/>
        <v>0</v>
      </c>
      <c r="VXL26" s="192">
        <f t="shared" si="242"/>
        <v>0</v>
      </c>
      <c r="VXM26" s="192">
        <f t="shared" si="242"/>
        <v>0</v>
      </c>
      <c r="VXN26" s="192">
        <f t="shared" si="242"/>
        <v>0</v>
      </c>
      <c r="VXO26" s="192">
        <f t="shared" si="242"/>
        <v>0</v>
      </c>
      <c r="VXP26" s="192">
        <f t="shared" si="242"/>
        <v>0</v>
      </c>
      <c r="VXQ26" s="192">
        <f t="shared" si="242"/>
        <v>0</v>
      </c>
      <c r="VXR26" s="192">
        <f t="shared" si="242"/>
        <v>0</v>
      </c>
      <c r="VXS26" s="192">
        <f t="shared" si="242"/>
        <v>0</v>
      </c>
      <c r="VXT26" s="192">
        <f t="shared" si="242"/>
        <v>0</v>
      </c>
      <c r="VXU26" s="192">
        <f t="shared" si="242"/>
        <v>0</v>
      </c>
      <c r="VXV26" s="192">
        <f t="shared" si="242"/>
        <v>0</v>
      </c>
      <c r="VXW26" s="192">
        <f t="shared" si="242"/>
        <v>0</v>
      </c>
      <c r="VXX26" s="192">
        <f t="shared" si="242"/>
        <v>0</v>
      </c>
      <c r="VXY26" s="192">
        <f t="shared" si="242"/>
        <v>0</v>
      </c>
      <c r="VXZ26" s="192">
        <f t="shared" si="242"/>
        <v>0</v>
      </c>
      <c r="VYA26" s="192">
        <f t="shared" si="242"/>
        <v>0</v>
      </c>
      <c r="VYB26" s="192">
        <f t="shared" si="242"/>
        <v>0</v>
      </c>
      <c r="VYC26" s="192">
        <f t="shared" si="242"/>
        <v>0</v>
      </c>
      <c r="VYD26" s="192">
        <f t="shared" si="242"/>
        <v>0</v>
      </c>
      <c r="VYE26" s="192">
        <f t="shared" si="242"/>
        <v>0</v>
      </c>
      <c r="VYF26" s="192">
        <f t="shared" si="242"/>
        <v>0</v>
      </c>
      <c r="VYG26" s="192">
        <f t="shared" si="242"/>
        <v>0</v>
      </c>
      <c r="VYH26" s="192">
        <f t="shared" si="242"/>
        <v>0</v>
      </c>
      <c r="VYI26" s="192">
        <f t="shared" si="242"/>
        <v>0</v>
      </c>
      <c r="VYJ26" s="192">
        <f t="shared" si="242"/>
        <v>0</v>
      </c>
      <c r="VYK26" s="192">
        <f t="shared" si="242"/>
        <v>0</v>
      </c>
      <c r="VYL26" s="192">
        <f t="shared" si="242"/>
        <v>0</v>
      </c>
      <c r="VYM26" s="192">
        <f t="shared" si="242"/>
        <v>0</v>
      </c>
      <c r="VYN26" s="192">
        <f t="shared" si="242"/>
        <v>0</v>
      </c>
      <c r="VYO26" s="192">
        <f t="shared" si="242"/>
        <v>0</v>
      </c>
      <c r="VYP26" s="192">
        <f t="shared" si="242"/>
        <v>0</v>
      </c>
      <c r="VYQ26" s="192">
        <f t="shared" si="242"/>
        <v>0</v>
      </c>
      <c r="VYR26" s="192">
        <f t="shared" si="242"/>
        <v>0</v>
      </c>
      <c r="VYS26" s="192">
        <f t="shared" si="242"/>
        <v>0</v>
      </c>
      <c r="VYT26" s="192">
        <f t="shared" si="242"/>
        <v>0</v>
      </c>
      <c r="VYU26" s="192">
        <f t="shared" si="242"/>
        <v>0</v>
      </c>
      <c r="VYV26" s="192">
        <f t="shared" si="242"/>
        <v>0</v>
      </c>
      <c r="VYW26" s="192">
        <f t="shared" si="242"/>
        <v>0</v>
      </c>
      <c r="VYX26" s="192">
        <f t="shared" si="242"/>
        <v>0</v>
      </c>
      <c r="VYY26" s="192">
        <f t="shared" si="242"/>
        <v>0</v>
      </c>
      <c r="VYZ26" s="192">
        <f t="shared" si="242"/>
        <v>0</v>
      </c>
      <c r="VZA26" s="192">
        <f t="shared" si="242"/>
        <v>0</v>
      </c>
      <c r="VZB26" s="192">
        <f t="shared" si="242"/>
        <v>0</v>
      </c>
      <c r="VZC26" s="192">
        <f t="shared" si="242"/>
        <v>0</v>
      </c>
      <c r="VZD26" s="192">
        <f t="shared" si="242"/>
        <v>0</v>
      </c>
      <c r="VZE26" s="192">
        <f t="shared" si="242"/>
        <v>0</v>
      </c>
      <c r="VZF26" s="192">
        <f t="shared" si="242"/>
        <v>0</v>
      </c>
      <c r="VZG26" s="192">
        <f t="shared" si="242"/>
        <v>0</v>
      </c>
      <c r="VZH26" s="192">
        <f t="shared" ref="VZH26:WBS26" si="243">SUM(VZH27:VZH31)</f>
        <v>0</v>
      </c>
      <c r="VZI26" s="192">
        <f t="shared" si="243"/>
        <v>0</v>
      </c>
      <c r="VZJ26" s="192">
        <f t="shared" si="243"/>
        <v>0</v>
      </c>
      <c r="VZK26" s="192">
        <f t="shared" si="243"/>
        <v>0</v>
      </c>
      <c r="VZL26" s="192">
        <f t="shared" si="243"/>
        <v>0</v>
      </c>
      <c r="VZM26" s="192">
        <f t="shared" si="243"/>
        <v>0</v>
      </c>
      <c r="VZN26" s="192">
        <f t="shared" si="243"/>
        <v>0</v>
      </c>
      <c r="VZO26" s="192">
        <f t="shared" si="243"/>
        <v>0</v>
      </c>
      <c r="VZP26" s="192">
        <f t="shared" si="243"/>
        <v>0</v>
      </c>
      <c r="VZQ26" s="192">
        <f t="shared" si="243"/>
        <v>0</v>
      </c>
      <c r="VZR26" s="192">
        <f t="shared" si="243"/>
        <v>0</v>
      </c>
      <c r="VZS26" s="192">
        <f t="shared" si="243"/>
        <v>0</v>
      </c>
      <c r="VZT26" s="192">
        <f t="shared" si="243"/>
        <v>0</v>
      </c>
      <c r="VZU26" s="192">
        <f t="shared" si="243"/>
        <v>0</v>
      </c>
      <c r="VZV26" s="192">
        <f t="shared" si="243"/>
        <v>0</v>
      </c>
      <c r="VZW26" s="192">
        <f t="shared" si="243"/>
        <v>0</v>
      </c>
      <c r="VZX26" s="192">
        <f t="shared" si="243"/>
        <v>0</v>
      </c>
      <c r="VZY26" s="192">
        <f t="shared" si="243"/>
        <v>0</v>
      </c>
      <c r="VZZ26" s="192">
        <f t="shared" si="243"/>
        <v>0</v>
      </c>
      <c r="WAA26" s="192">
        <f t="shared" si="243"/>
        <v>0</v>
      </c>
      <c r="WAB26" s="192">
        <f t="shared" si="243"/>
        <v>0</v>
      </c>
      <c r="WAC26" s="192">
        <f t="shared" si="243"/>
        <v>0</v>
      </c>
      <c r="WAD26" s="192">
        <f t="shared" si="243"/>
        <v>0</v>
      </c>
      <c r="WAE26" s="192">
        <f t="shared" si="243"/>
        <v>0</v>
      </c>
      <c r="WAF26" s="192">
        <f t="shared" si="243"/>
        <v>0</v>
      </c>
      <c r="WAG26" s="192">
        <f t="shared" si="243"/>
        <v>0</v>
      </c>
      <c r="WAH26" s="192">
        <f t="shared" si="243"/>
        <v>0</v>
      </c>
      <c r="WAI26" s="192">
        <f t="shared" si="243"/>
        <v>0</v>
      </c>
      <c r="WAJ26" s="192">
        <f t="shared" si="243"/>
        <v>0</v>
      </c>
      <c r="WAK26" s="192">
        <f t="shared" si="243"/>
        <v>0</v>
      </c>
      <c r="WAL26" s="192">
        <f t="shared" si="243"/>
        <v>0</v>
      </c>
      <c r="WAM26" s="192">
        <f t="shared" si="243"/>
        <v>0</v>
      </c>
      <c r="WAN26" s="192">
        <f t="shared" si="243"/>
        <v>0</v>
      </c>
      <c r="WAO26" s="192">
        <f t="shared" si="243"/>
        <v>0</v>
      </c>
      <c r="WAP26" s="192">
        <f t="shared" si="243"/>
        <v>0</v>
      </c>
      <c r="WAQ26" s="192">
        <f t="shared" si="243"/>
        <v>0</v>
      </c>
      <c r="WAR26" s="192">
        <f t="shared" si="243"/>
        <v>0</v>
      </c>
      <c r="WAS26" s="192">
        <f t="shared" si="243"/>
        <v>0</v>
      </c>
      <c r="WAT26" s="192">
        <f t="shared" si="243"/>
        <v>0</v>
      </c>
      <c r="WAU26" s="192">
        <f t="shared" si="243"/>
        <v>0</v>
      </c>
      <c r="WAV26" s="192">
        <f t="shared" si="243"/>
        <v>0</v>
      </c>
      <c r="WAW26" s="192">
        <f t="shared" si="243"/>
        <v>0</v>
      </c>
      <c r="WAX26" s="192">
        <f t="shared" si="243"/>
        <v>0</v>
      </c>
      <c r="WAY26" s="192">
        <f t="shared" si="243"/>
        <v>0</v>
      </c>
      <c r="WAZ26" s="192">
        <f t="shared" si="243"/>
        <v>0</v>
      </c>
      <c r="WBA26" s="192">
        <f t="shared" si="243"/>
        <v>0</v>
      </c>
      <c r="WBB26" s="192">
        <f t="shared" si="243"/>
        <v>0</v>
      </c>
      <c r="WBC26" s="192">
        <f t="shared" si="243"/>
        <v>0</v>
      </c>
      <c r="WBD26" s="192">
        <f t="shared" si="243"/>
        <v>0</v>
      </c>
      <c r="WBE26" s="192">
        <f t="shared" si="243"/>
        <v>0</v>
      </c>
      <c r="WBF26" s="192">
        <f t="shared" si="243"/>
        <v>0</v>
      </c>
      <c r="WBG26" s="192">
        <f t="shared" si="243"/>
        <v>0</v>
      </c>
      <c r="WBH26" s="192">
        <f t="shared" si="243"/>
        <v>0</v>
      </c>
      <c r="WBI26" s="192">
        <f t="shared" si="243"/>
        <v>0</v>
      </c>
      <c r="WBJ26" s="192">
        <f t="shared" si="243"/>
        <v>0</v>
      </c>
      <c r="WBK26" s="192">
        <f t="shared" si="243"/>
        <v>0</v>
      </c>
      <c r="WBL26" s="192">
        <f t="shared" si="243"/>
        <v>0</v>
      </c>
      <c r="WBM26" s="192">
        <f t="shared" si="243"/>
        <v>0</v>
      </c>
      <c r="WBN26" s="192">
        <f t="shared" si="243"/>
        <v>0</v>
      </c>
      <c r="WBO26" s="192">
        <f t="shared" si="243"/>
        <v>0</v>
      </c>
      <c r="WBP26" s="192">
        <f t="shared" si="243"/>
        <v>0</v>
      </c>
      <c r="WBQ26" s="192">
        <f t="shared" si="243"/>
        <v>0</v>
      </c>
      <c r="WBR26" s="192">
        <f t="shared" si="243"/>
        <v>0</v>
      </c>
      <c r="WBS26" s="192">
        <f t="shared" si="243"/>
        <v>0</v>
      </c>
      <c r="WBT26" s="192">
        <f t="shared" ref="WBT26:WEE26" si="244">SUM(WBT27:WBT31)</f>
        <v>0</v>
      </c>
      <c r="WBU26" s="192">
        <f t="shared" si="244"/>
        <v>0</v>
      </c>
      <c r="WBV26" s="192">
        <f t="shared" si="244"/>
        <v>0</v>
      </c>
      <c r="WBW26" s="192">
        <f t="shared" si="244"/>
        <v>0</v>
      </c>
      <c r="WBX26" s="192">
        <f t="shared" si="244"/>
        <v>0</v>
      </c>
      <c r="WBY26" s="192">
        <f t="shared" si="244"/>
        <v>0</v>
      </c>
      <c r="WBZ26" s="192">
        <f t="shared" si="244"/>
        <v>0</v>
      </c>
      <c r="WCA26" s="192">
        <f t="shared" si="244"/>
        <v>0</v>
      </c>
      <c r="WCB26" s="192">
        <f t="shared" si="244"/>
        <v>0</v>
      </c>
      <c r="WCC26" s="192">
        <f t="shared" si="244"/>
        <v>0</v>
      </c>
      <c r="WCD26" s="192">
        <f t="shared" si="244"/>
        <v>0</v>
      </c>
      <c r="WCE26" s="192">
        <f t="shared" si="244"/>
        <v>0</v>
      </c>
      <c r="WCF26" s="192">
        <f t="shared" si="244"/>
        <v>0</v>
      </c>
      <c r="WCG26" s="192">
        <f t="shared" si="244"/>
        <v>0</v>
      </c>
      <c r="WCH26" s="192">
        <f t="shared" si="244"/>
        <v>0</v>
      </c>
      <c r="WCI26" s="192">
        <f t="shared" si="244"/>
        <v>0</v>
      </c>
      <c r="WCJ26" s="192">
        <f t="shared" si="244"/>
        <v>0</v>
      </c>
      <c r="WCK26" s="192">
        <f t="shared" si="244"/>
        <v>0</v>
      </c>
      <c r="WCL26" s="192">
        <f t="shared" si="244"/>
        <v>0</v>
      </c>
      <c r="WCM26" s="192">
        <f t="shared" si="244"/>
        <v>0</v>
      </c>
      <c r="WCN26" s="192">
        <f t="shared" si="244"/>
        <v>0</v>
      </c>
      <c r="WCO26" s="192">
        <f t="shared" si="244"/>
        <v>0</v>
      </c>
      <c r="WCP26" s="192">
        <f t="shared" si="244"/>
        <v>0</v>
      </c>
      <c r="WCQ26" s="192">
        <f t="shared" si="244"/>
        <v>0</v>
      </c>
      <c r="WCR26" s="192">
        <f t="shared" si="244"/>
        <v>0</v>
      </c>
      <c r="WCS26" s="192">
        <f t="shared" si="244"/>
        <v>0</v>
      </c>
      <c r="WCT26" s="192">
        <f t="shared" si="244"/>
        <v>0</v>
      </c>
      <c r="WCU26" s="192">
        <f t="shared" si="244"/>
        <v>0</v>
      </c>
      <c r="WCV26" s="192">
        <f t="shared" si="244"/>
        <v>0</v>
      </c>
      <c r="WCW26" s="192">
        <f t="shared" si="244"/>
        <v>0</v>
      </c>
      <c r="WCX26" s="192">
        <f t="shared" si="244"/>
        <v>0</v>
      </c>
      <c r="WCY26" s="192">
        <f t="shared" si="244"/>
        <v>0</v>
      </c>
      <c r="WCZ26" s="192">
        <f t="shared" si="244"/>
        <v>0</v>
      </c>
      <c r="WDA26" s="192">
        <f t="shared" si="244"/>
        <v>0</v>
      </c>
      <c r="WDB26" s="192">
        <f t="shared" si="244"/>
        <v>0</v>
      </c>
      <c r="WDC26" s="192">
        <f t="shared" si="244"/>
        <v>0</v>
      </c>
      <c r="WDD26" s="192">
        <f t="shared" si="244"/>
        <v>0</v>
      </c>
      <c r="WDE26" s="192">
        <f t="shared" si="244"/>
        <v>0</v>
      </c>
      <c r="WDF26" s="192">
        <f t="shared" si="244"/>
        <v>0</v>
      </c>
      <c r="WDG26" s="192">
        <f t="shared" si="244"/>
        <v>0</v>
      </c>
      <c r="WDH26" s="192">
        <f t="shared" si="244"/>
        <v>0</v>
      </c>
      <c r="WDI26" s="192">
        <f t="shared" si="244"/>
        <v>0</v>
      </c>
      <c r="WDJ26" s="192">
        <f t="shared" si="244"/>
        <v>0</v>
      </c>
      <c r="WDK26" s="192">
        <f t="shared" si="244"/>
        <v>0</v>
      </c>
      <c r="WDL26" s="192">
        <f t="shared" si="244"/>
        <v>0</v>
      </c>
      <c r="WDM26" s="192">
        <f t="shared" si="244"/>
        <v>0</v>
      </c>
      <c r="WDN26" s="192">
        <f t="shared" si="244"/>
        <v>0</v>
      </c>
      <c r="WDO26" s="192">
        <f t="shared" si="244"/>
        <v>0</v>
      </c>
      <c r="WDP26" s="192">
        <f t="shared" si="244"/>
        <v>0</v>
      </c>
      <c r="WDQ26" s="192">
        <f t="shared" si="244"/>
        <v>0</v>
      </c>
      <c r="WDR26" s="192">
        <f t="shared" si="244"/>
        <v>0</v>
      </c>
      <c r="WDS26" s="192">
        <f t="shared" si="244"/>
        <v>0</v>
      </c>
      <c r="WDT26" s="192">
        <f t="shared" si="244"/>
        <v>0</v>
      </c>
      <c r="WDU26" s="192">
        <f t="shared" si="244"/>
        <v>0</v>
      </c>
      <c r="WDV26" s="192">
        <f t="shared" si="244"/>
        <v>0</v>
      </c>
      <c r="WDW26" s="192">
        <f t="shared" si="244"/>
        <v>0</v>
      </c>
      <c r="WDX26" s="192">
        <f t="shared" si="244"/>
        <v>0</v>
      </c>
      <c r="WDY26" s="192">
        <f t="shared" si="244"/>
        <v>0</v>
      </c>
      <c r="WDZ26" s="192">
        <f t="shared" si="244"/>
        <v>0</v>
      </c>
      <c r="WEA26" s="192">
        <f t="shared" si="244"/>
        <v>0</v>
      </c>
      <c r="WEB26" s="192">
        <f t="shared" si="244"/>
        <v>0</v>
      </c>
      <c r="WEC26" s="192">
        <f t="shared" si="244"/>
        <v>0</v>
      </c>
      <c r="WED26" s="192">
        <f t="shared" si="244"/>
        <v>0</v>
      </c>
      <c r="WEE26" s="192">
        <f t="shared" si="244"/>
        <v>0</v>
      </c>
      <c r="WEF26" s="192">
        <f t="shared" ref="WEF26:WGQ26" si="245">SUM(WEF27:WEF31)</f>
        <v>0</v>
      </c>
      <c r="WEG26" s="192">
        <f t="shared" si="245"/>
        <v>0</v>
      </c>
      <c r="WEH26" s="192">
        <f t="shared" si="245"/>
        <v>0</v>
      </c>
      <c r="WEI26" s="192">
        <f t="shared" si="245"/>
        <v>0</v>
      </c>
      <c r="WEJ26" s="192">
        <f t="shared" si="245"/>
        <v>0</v>
      </c>
      <c r="WEK26" s="192">
        <f t="shared" si="245"/>
        <v>0</v>
      </c>
      <c r="WEL26" s="192">
        <f t="shared" si="245"/>
        <v>0</v>
      </c>
      <c r="WEM26" s="192">
        <f t="shared" si="245"/>
        <v>0</v>
      </c>
      <c r="WEN26" s="192">
        <f t="shared" si="245"/>
        <v>0</v>
      </c>
      <c r="WEO26" s="192">
        <f t="shared" si="245"/>
        <v>0</v>
      </c>
      <c r="WEP26" s="192">
        <f t="shared" si="245"/>
        <v>0</v>
      </c>
      <c r="WEQ26" s="192">
        <f t="shared" si="245"/>
        <v>0</v>
      </c>
      <c r="WER26" s="192">
        <f t="shared" si="245"/>
        <v>0</v>
      </c>
      <c r="WES26" s="192">
        <f t="shared" si="245"/>
        <v>0</v>
      </c>
      <c r="WET26" s="192">
        <f t="shared" si="245"/>
        <v>0</v>
      </c>
      <c r="WEU26" s="192">
        <f t="shared" si="245"/>
        <v>0</v>
      </c>
      <c r="WEV26" s="192">
        <f t="shared" si="245"/>
        <v>0</v>
      </c>
      <c r="WEW26" s="192">
        <f t="shared" si="245"/>
        <v>0</v>
      </c>
      <c r="WEX26" s="192">
        <f t="shared" si="245"/>
        <v>0</v>
      </c>
      <c r="WEY26" s="192">
        <f t="shared" si="245"/>
        <v>0</v>
      </c>
      <c r="WEZ26" s="192">
        <f t="shared" si="245"/>
        <v>0</v>
      </c>
      <c r="WFA26" s="192">
        <f t="shared" si="245"/>
        <v>0</v>
      </c>
      <c r="WFB26" s="192">
        <f t="shared" si="245"/>
        <v>0</v>
      </c>
      <c r="WFC26" s="192">
        <f t="shared" si="245"/>
        <v>0</v>
      </c>
      <c r="WFD26" s="192">
        <f t="shared" si="245"/>
        <v>0</v>
      </c>
      <c r="WFE26" s="192">
        <f t="shared" si="245"/>
        <v>0</v>
      </c>
      <c r="WFF26" s="192">
        <f t="shared" si="245"/>
        <v>0</v>
      </c>
      <c r="WFG26" s="192">
        <f t="shared" si="245"/>
        <v>0</v>
      </c>
      <c r="WFH26" s="192">
        <f t="shared" si="245"/>
        <v>0</v>
      </c>
      <c r="WFI26" s="192">
        <f t="shared" si="245"/>
        <v>0</v>
      </c>
      <c r="WFJ26" s="192">
        <f t="shared" si="245"/>
        <v>0</v>
      </c>
      <c r="WFK26" s="192">
        <f t="shared" si="245"/>
        <v>0</v>
      </c>
      <c r="WFL26" s="192">
        <f t="shared" si="245"/>
        <v>0</v>
      </c>
      <c r="WFM26" s="192">
        <f t="shared" si="245"/>
        <v>0</v>
      </c>
      <c r="WFN26" s="192">
        <f t="shared" si="245"/>
        <v>0</v>
      </c>
      <c r="WFO26" s="192">
        <f t="shared" si="245"/>
        <v>0</v>
      </c>
      <c r="WFP26" s="192">
        <f t="shared" si="245"/>
        <v>0</v>
      </c>
      <c r="WFQ26" s="192">
        <f t="shared" si="245"/>
        <v>0</v>
      </c>
      <c r="WFR26" s="192">
        <f t="shared" si="245"/>
        <v>0</v>
      </c>
      <c r="WFS26" s="192">
        <f t="shared" si="245"/>
        <v>0</v>
      </c>
      <c r="WFT26" s="192">
        <f t="shared" si="245"/>
        <v>0</v>
      </c>
      <c r="WFU26" s="192">
        <f t="shared" si="245"/>
        <v>0</v>
      </c>
      <c r="WFV26" s="192">
        <f t="shared" si="245"/>
        <v>0</v>
      </c>
      <c r="WFW26" s="192">
        <f t="shared" si="245"/>
        <v>0</v>
      </c>
      <c r="WFX26" s="192">
        <f t="shared" si="245"/>
        <v>0</v>
      </c>
      <c r="WFY26" s="192">
        <f t="shared" si="245"/>
        <v>0</v>
      </c>
      <c r="WFZ26" s="192">
        <f t="shared" si="245"/>
        <v>0</v>
      </c>
      <c r="WGA26" s="192">
        <f t="shared" si="245"/>
        <v>0</v>
      </c>
      <c r="WGB26" s="192">
        <f t="shared" si="245"/>
        <v>0</v>
      </c>
      <c r="WGC26" s="192">
        <f t="shared" si="245"/>
        <v>0</v>
      </c>
      <c r="WGD26" s="192">
        <f t="shared" si="245"/>
        <v>0</v>
      </c>
      <c r="WGE26" s="192">
        <f t="shared" si="245"/>
        <v>0</v>
      </c>
      <c r="WGF26" s="192">
        <f t="shared" si="245"/>
        <v>0</v>
      </c>
      <c r="WGG26" s="192">
        <f t="shared" si="245"/>
        <v>0</v>
      </c>
      <c r="WGH26" s="192">
        <f t="shared" si="245"/>
        <v>0</v>
      </c>
      <c r="WGI26" s="192">
        <f t="shared" si="245"/>
        <v>0</v>
      </c>
      <c r="WGJ26" s="192">
        <f t="shared" si="245"/>
        <v>0</v>
      </c>
      <c r="WGK26" s="192">
        <f t="shared" si="245"/>
        <v>0</v>
      </c>
      <c r="WGL26" s="192">
        <f t="shared" si="245"/>
        <v>0</v>
      </c>
      <c r="WGM26" s="192">
        <f t="shared" si="245"/>
        <v>0</v>
      </c>
      <c r="WGN26" s="192">
        <f t="shared" si="245"/>
        <v>0</v>
      </c>
      <c r="WGO26" s="192">
        <f t="shared" si="245"/>
        <v>0</v>
      </c>
      <c r="WGP26" s="192">
        <f t="shared" si="245"/>
        <v>0</v>
      </c>
      <c r="WGQ26" s="192">
        <f t="shared" si="245"/>
        <v>0</v>
      </c>
      <c r="WGR26" s="192">
        <f t="shared" ref="WGR26:WJC26" si="246">SUM(WGR27:WGR31)</f>
        <v>0</v>
      </c>
      <c r="WGS26" s="192">
        <f t="shared" si="246"/>
        <v>0</v>
      </c>
      <c r="WGT26" s="192">
        <f t="shared" si="246"/>
        <v>0</v>
      </c>
      <c r="WGU26" s="192">
        <f t="shared" si="246"/>
        <v>0</v>
      </c>
      <c r="WGV26" s="192">
        <f t="shared" si="246"/>
        <v>0</v>
      </c>
      <c r="WGW26" s="192">
        <f t="shared" si="246"/>
        <v>0</v>
      </c>
      <c r="WGX26" s="192">
        <f t="shared" si="246"/>
        <v>0</v>
      </c>
      <c r="WGY26" s="192">
        <f t="shared" si="246"/>
        <v>0</v>
      </c>
      <c r="WGZ26" s="192">
        <f t="shared" si="246"/>
        <v>0</v>
      </c>
      <c r="WHA26" s="192">
        <f t="shared" si="246"/>
        <v>0</v>
      </c>
      <c r="WHB26" s="192">
        <f t="shared" si="246"/>
        <v>0</v>
      </c>
      <c r="WHC26" s="192">
        <f t="shared" si="246"/>
        <v>0</v>
      </c>
      <c r="WHD26" s="192">
        <f t="shared" si="246"/>
        <v>0</v>
      </c>
      <c r="WHE26" s="192">
        <f t="shared" si="246"/>
        <v>0</v>
      </c>
      <c r="WHF26" s="192">
        <f t="shared" si="246"/>
        <v>0</v>
      </c>
      <c r="WHG26" s="192">
        <f t="shared" si="246"/>
        <v>0</v>
      </c>
      <c r="WHH26" s="192">
        <f t="shared" si="246"/>
        <v>0</v>
      </c>
      <c r="WHI26" s="192">
        <f t="shared" si="246"/>
        <v>0</v>
      </c>
      <c r="WHJ26" s="192">
        <f t="shared" si="246"/>
        <v>0</v>
      </c>
      <c r="WHK26" s="192">
        <f t="shared" si="246"/>
        <v>0</v>
      </c>
      <c r="WHL26" s="192">
        <f t="shared" si="246"/>
        <v>0</v>
      </c>
      <c r="WHM26" s="192">
        <f t="shared" si="246"/>
        <v>0</v>
      </c>
      <c r="WHN26" s="192">
        <f t="shared" si="246"/>
        <v>0</v>
      </c>
      <c r="WHO26" s="192">
        <f t="shared" si="246"/>
        <v>0</v>
      </c>
      <c r="WHP26" s="192">
        <f t="shared" si="246"/>
        <v>0</v>
      </c>
      <c r="WHQ26" s="192">
        <f t="shared" si="246"/>
        <v>0</v>
      </c>
      <c r="WHR26" s="192">
        <f t="shared" si="246"/>
        <v>0</v>
      </c>
      <c r="WHS26" s="192">
        <f t="shared" si="246"/>
        <v>0</v>
      </c>
      <c r="WHT26" s="192">
        <f t="shared" si="246"/>
        <v>0</v>
      </c>
      <c r="WHU26" s="192">
        <f t="shared" si="246"/>
        <v>0</v>
      </c>
      <c r="WHV26" s="192">
        <f t="shared" si="246"/>
        <v>0</v>
      </c>
      <c r="WHW26" s="192">
        <f t="shared" si="246"/>
        <v>0</v>
      </c>
      <c r="WHX26" s="192">
        <f t="shared" si="246"/>
        <v>0</v>
      </c>
      <c r="WHY26" s="192">
        <f t="shared" si="246"/>
        <v>0</v>
      </c>
      <c r="WHZ26" s="192">
        <f t="shared" si="246"/>
        <v>0</v>
      </c>
      <c r="WIA26" s="192">
        <f t="shared" si="246"/>
        <v>0</v>
      </c>
      <c r="WIB26" s="192">
        <f t="shared" si="246"/>
        <v>0</v>
      </c>
      <c r="WIC26" s="192">
        <f t="shared" si="246"/>
        <v>0</v>
      </c>
      <c r="WID26" s="192">
        <f t="shared" si="246"/>
        <v>0</v>
      </c>
      <c r="WIE26" s="192">
        <f t="shared" si="246"/>
        <v>0</v>
      </c>
      <c r="WIF26" s="192">
        <f t="shared" si="246"/>
        <v>0</v>
      </c>
      <c r="WIG26" s="192">
        <f t="shared" si="246"/>
        <v>0</v>
      </c>
      <c r="WIH26" s="192">
        <f t="shared" si="246"/>
        <v>0</v>
      </c>
      <c r="WII26" s="192">
        <f t="shared" si="246"/>
        <v>0</v>
      </c>
      <c r="WIJ26" s="192">
        <f t="shared" si="246"/>
        <v>0</v>
      </c>
      <c r="WIK26" s="192">
        <f t="shared" si="246"/>
        <v>0</v>
      </c>
      <c r="WIL26" s="192">
        <f t="shared" si="246"/>
        <v>0</v>
      </c>
      <c r="WIM26" s="192">
        <f t="shared" si="246"/>
        <v>0</v>
      </c>
      <c r="WIN26" s="192">
        <f t="shared" si="246"/>
        <v>0</v>
      </c>
      <c r="WIO26" s="192">
        <f t="shared" si="246"/>
        <v>0</v>
      </c>
      <c r="WIP26" s="192">
        <f t="shared" si="246"/>
        <v>0</v>
      </c>
      <c r="WIQ26" s="192">
        <f t="shared" si="246"/>
        <v>0</v>
      </c>
      <c r="WIR26" s="192">
        <f t="shared" si="246"/>
        <v>0</v>
      </c>
      <c r="WIS26" s="192">
        <f t="shared" si="246"/>
        <v>0</v>
      </c>
      <c r="WIT26" s="192">
        <f t="shared" si="246"/>
        <v>0</v>
      </c>
      <c r="WIU26" s="192">
        <f t="shared" si="246"/>
        <v>0</v>
      </c>
      <c r="WIV26" s="192">
        <f t="shared" si="246"/>
        <v>0</v>
      </c>
      <c r="WIW26" s="192">
        <f t="shared" si="246"/>
        <v>0</v>
      </c>
      <c r="WIX26" s="192">
        <f t="shared" si="246"/>
        <v>0</v>
      </c>
      <c r="WIY26" s="192">
        <f t="shared" si="246"/>
        <v>0</v>
      </c>
      <c r="WIZ26" s="192">
        <f t="shared" si="246"/>
        <v>0</v>
      </c>
      <c r="WJA26" s="192">
        <f t="shared" si="246"/>
        <v>0</v>
      </c>
      <c r="WJB26" s="192">
        <f t="shared" si="246"/>
        <v>0</v>
      </c>
      <c r="WJC26" s="192">
        <f t="shared" si="246"/>
        <v>0</v>
      </c>
      <c r="WJD26" s="192">
        <f t="shared" ref="WJD26:WLO26" si="247">SUM(WJD27:WJD31)</f>
        <v>0</v>
      </c>
      <c r="WJE26" s="192">
        <f t="shared" si="247"/>
        <v>0</v>
      </c>
      <c r="WJF26" s="192">
        <f t="shared" si="247"/>
        <v>0</v>
      </c>
      <c r="WJG26" s="192">
        <f t="shared" si="247"/>
        <v>0</v>
      </c>
      <c r="WJH26" s="192">
        <f t="shared" si="247"/>
        <v>0</v>
      </c>
      <c r="WJI26" s="192">
        <f t="shared" si="247"/>
        <v>0</v>
      </c>
      <c r="WJJ26" s="192">
        <f t="shared" si="247"/>
        <v>0</v>
      </c>
      <c r="WJK26" s="192">
        <f t="shared" si="247"/>
        <v>0</v>
      </c>
      <c r="WJL26" s="192">
        <f t="shared" si="247"/>
        <v>0</v>
      </c>
      <c r="WJM26" s="192">
        <f t="shared" si="247"/>
        <v>0</v>
      </c>
      <c r="WJN26" s="192">
        <f t="shared" si="247"/>
        <v>0</v>
      </c>
      <c r="WJO26" s="192">
        <f t="shared" si="247"/>
        <v>0</v>
      </c>
      <c r="WJP26" s="192">
        <f t="shared" si="247"/>
        <v>0</v>
      </c>
      <c r="WJQ26" s="192">
        <f t="shared" si="247"/>
        <v>0</v>
      </c>
      <c r="WJR26" s="192">
        <f t="shared" si="247"/>
        <v>0</v>
      </c>
      <c r="WJS26" s="192">
        <f t="shared" si="247"/>
        <v>0</v>
      </c>
      <c r="WJT26" s="192">
        <f t="shared" si="247"/>
        <v>0</v>
      </c>
      <c r="WJU26" s="192">
        <f t="shared" si="247"/>
        <v>0</v>
      </c>
      <c r="WJV26" s="192">
        <f t="shared" si="247"/>
        <v>0</v>
      </c>
      <c r="WJW26" s="192">
        <f t="shared" si="247"/>
        <v>0</v>
      </c>
      <c r="WJX26" s="192">
        <f t="shared" si="247"/>
        <v>0</v>
      </c>
      <c r="WJY26" s="192">
        <f t="shared" si="247"/>
        <v>0</v>
      </c>
      <c r="WJZ26" s="192">
        <f t="shared" si="247"/>
        <v>0</v>
      </c>
      <c r="WKA26" s="192">
        <f t="shared" si="247"/>
        <v>0</v>
      </c>
      <c r="WKB26" s="192">
        <f t="shared" si="247"/>
        <v>0</v>
      </c>
      <c r="WKC26" s="192">
        <f t="shared" si="247"/>
        <v>0</v>
      </c>
      <c r="WKD26" s="192">
        <f t="shared" si="247"/>
        <v>0</v>
      </c>
      <c r="WKE26" s="192">
        <f t="shared" si="247"/>
        <v>0</v>
      </c>
      <c r="WKF26" s="192">
        <f t="shared" si="247"/>
        <v>0</v>
      </c>
      <c r="WKG26" s="192">
        <f t="shared" si="247"/>
        <v>0</v>
      </c>
      <c r="WKH26" s="192">
        <f t="shared" si="247"/>
        <v>0</v>
      </c>
      <c r="WKI26" s="192">
        <f t="shared" si="247"/>
        <v>0</v>
      </c>
      <c r="WKJ26" s="192">
        <f t="shared" si="247"/>
        <v>0</v>
      </c>
      <c r="WKK26" s="192">
        <f t="shared" si="247"/>
        <v>0</v>
      </c>
      <c r="WKL26" s="192">
        <f t="shared" si="247"/>
        <v>0</v>
      </c>
      <c r="WKM26" s="192">
        <f t="shared" si="247"/>
        <v>0</v>
      </c>
      <c r="WKN26" s="192">
        <f t="shared" si="247"/>
        <v>0</v>
      </c>
      <c r="WKO26" s="192">
        <f t="shared" si="247"/>
        <v>0</v>
      </c>
      <c r="WKP26" s="192">
        <f t="shared" si="247"/>
        <v>0</v>
      </c>
      <c r="WKQ26" s="192">
        <f t="shared" si="247"/>
        <v>0</v>
      </c>
      <c r="WKR26" s="192">
        <f t="shared" si="247"/>
        <v>0</v>
      </c>
      <c r="WKS26" s="192">
        <f t="shared" si="247"/>
        <v>0</v>
      </c>
      <c r="WKT26" s="192">
        <f t="shared" si="247"/>
        <v>0</v>
      </c>
      <c r="WKU26" s="192">
        <f t="shared" si="247"/>
        <v>0</v>
      </c>
      <c r="WKV26" s="192">
        <f t="shared" si="247"/>
        <v>0</v>
      </c>
      <c r="WKW26" s="192">
        <f t="shared" si="247"/>
        <v>0</v>
      </c>
      <c r="WKX26" s="192">
        <f t="shared" si="247"/>
        <v>0</v>
      </c>
      <c r="WKY26" s="192">
        <f t="shared" si="247"/>
        <v>0</v>
      </c>
      <c r="WKZ26" s="192">
        <f t="shared" si="247"/>
        <v>0</v>
      </c>
      <c r="WLA26" s="192">
        <f t="shared" si="247"/>
        <v>0</v>
      </c>
      <c r="WLB26" s="192">
        <f t="shared" si="247"/>
        <v>0</v>
      </c>
      <c r="WLC26" s="192">
        <f t="shared" si="247"/>
        <v>0</v>
      </c>
      <c r="WLD26" s="192">
        <f t="shared" si="247"/>
        <v>0</v>
      </c>
      <c r="WLE26" s="192">
        <f t="shared" si="247"/>
        <v>0</v>
      </c>
      <c r="WLF26" s="192">
        <f t="shared" si="247"/>
        <v>0</v>
      </c>
      <c r="WLG26" s="192">
        <f t="shared" si="247"/>
        <v>0</v>
      </c>
      <c r="WLH26" s="192">
        <f t="shared" si="247"/>
        <v>0</v>
      </c>
      <c r="WLI26" s="192">
        <f t="shared" si="247"/>
        <v>0</v>
      </c>
      <c r="WLJ26" s="192">
        <f t="shared" si="247"/>
        <v>0</v>
      </c>
      <c r="WLK26" s="192">
        <f t="shared" si="247"/>
        <v>0</v>
      </c>
      <c r="WLL26" s="192">
        <f t="shared" si="247"/>
        <v>0</v>
      </c>
      <c r="WLM26" s="192">
        <f t="shared" si="247"/>
        <v>0</v>
      </c>
      <c r="WLN26" s="192">
        <f t="shared" si="247"/>
        <v>0</v>
      </c>
      <c r="WLO26" s="192">
        <f t="shared" si="247"/>
        <v>0</v>
      </c>
      <c r="WLP26" s="192">
        <f t="shared" ref="WLP26:WOA26" si="248">SUM(WLP27:WLP31)</f>
        <v>0</v>
      </c>
      <c r="WLQ26" s="192">
        <f t="shared" si="248"/>
        <v>0</v>
      </c>
      <c r="WLR26" s="192">
        <f t="shared" si="248"/>
        <v>0</v>
      </c>
      <c r="WLS26" s="192">
        <f t="shared" si="248"/>
        <v>0</v>
      </c>
      <c r="WLT26" s="192">
        <f t="shared" si="248"/>
        <v>0</v>
      </c>
      <c r="WLU26" s="192">
        <f t="shared" si="248"/>
        <v>0</v>
      </c>
      <c r="WLV26" s="192">
        <f t="shared" si="248"/>
        <v>0</v>
      </c>
      <c r="WLW26" s="192">
        <f t="shared" si="248"/>
        <v>0</v>
      </c>
      <c r="WLX26" s="192">
        <f t="shared" si="248"/>
        <v>0</v>
      </c>
      <c r="WLY26" s="192">
        <f t="shared" si="248"/>
        <v>0</v>
      </c>
      <c r="WLZ26" s="192">
        <f t="shared" si="248"/>
        <v>0</v>
      </c>
      <c r="WMA26" s="192">
        <f t="shared" si="248"/>
        <v>0</v>
      </c>
      <c r="WMB26" s="192">
        <f t="shared" si="248"/>
        <v>0</v>
      </c>
      <c r="WMC26" s="192">
        <f t="shared" si="248"/>
        <v>0</v>
      </c>
      <c r="WMD26" s="192">
        <f t="shared" si="248"/>
        <v>0</v>
      </c>
      <c r="WME26" s="192">
        <f t="shared" si="248"/>
        <v>0</v>
      </c>
      <c r="WMF26" s="192">
        <f t="shared" si="248"/>
        <v>0</v>
      </c>
      <c r="WMG26" s="192">
        <f t="shared" si="248"/>
        <v>0</v>
      </c>
      <c r="WMH26" s="192">
        <f t="shared" si="248"/>
        <v>0</v>
      </c>
      <c r="WMI26" s="192">
        <f t="shared" si="248"/>
        <v>0</v>
      </c>
      <c r="WMJ26" s="192">
        <f t="shared" si="248"/>
        <v>0</v>
      </c>
      <c r="WMK26" s="192">
        <f t="shared" si="248"/>
        <v>0</v>
      </c>
      <c r="WML26" s="192">
        <f t="shared" si="248"/>
        <v>0</v>
      </c>
      <c r="WMM26" s="192">
        <f t="shared" si="248"/>
        <v>0</v>
      </c>
      <c r="WMN26" s="192">
        <f t="shared" si="248"/>
        <v>0</v>
      </c>
      <c r="WMO26" s="192">
        <f t="shared" si="248"/>
        <v>0</v>
      </c>
      <c r="WMP26" s="192">
        <f t="shared" si="248"/>
        <v>0</v>
      </c>
      <c r="WMQ26" s="192">
        <f t="shared" si="248"/>
        <v>0</v>
      </c>
      <c r="WMR26" s="192">
        <f t="shared" si="248"/>
        <v>0</v>
      </c>
      <c r="WMS26" s="192">
        <f t="shared" si="248"/>
        <v>0</v>
      </c>
      <c r="WMT26" s="192">
        <f t="shared" si="248"/>
        <v>0</v>
      </c>
      <c r="WMU26" s="192">
        <f t="shared" si="248"/>
        <v>0</v>
      </c>
      <c r="WMV26" s="192">
        <f t="shared" si="248"/>
        <v>0</v>
      </c>
      <c r="WMW26" s="192">
        <f t="shared" si="248"/>
        <v>0</v>
      </c>
      <c r="WMX26" s="192">
        <f t="shared" si="248"/>
        <v>0</v>
      </c>
      <c r="WMY26" s="192">
        <f t="shared" si="248"/>
        <v>0</v>
      </c>
      <c r="WMZ26" s="192">
        <f t="shared" si="248"/>
        <v>0</v>
      </c>
      <c r="WNA26" s="192">
        <f t="shared" si="248"/>
        <v>0</v>
      </c>
      <c r="WNB26" s="192">
        <f t="shared" si="248"/>
        <v>0</v>
      </c>
      <c r="WNC26" s="192">
        <f t="shared" si="248"/>
        <v>0</v>
      </c>
      <c r="WND26" s="192">
        <f t="shared" si="248"/>
        <v>0</v>
      </c>
      <c r="WNE26" s="192">
        <f t="shared" si="248"/>
        <v>0</v>
      </c>
      <c r="WNF26" s="192">
        <f t="shared" si="248"/>
        <v>0</v>
      </c>
      <c r="WNG26" s="192">
        <f t="shared" si="248"/>
        <v>0</v>
      </c>
      <c r="WNH26" s="192">
        <f t="shared" si="248"/>
        <v>0</v>
      </c>
      <c r="WNI26" s="192">
        <f t="shared" si="248"/>
        <v>0</v>
      </c>
      <c r="WNJ26" s="192">
        <f t="shared" si="248"/>
        <v>0</v>
      </c>
      <c r="WNK26" s="192">
        <f t="shared" si="248"/>
        <v>0</v>
      </c>
      <c r="WNL26" s="192">
        <f t="shared" si="248"/>
        <v>0</v>
      </c>
      <c r="WNM26" s="192">
        <f t="shared" si="248"/>
        <v>0</v>
      </c>
      <c r="WNN26" s="192">
        <f t="shared" si="248"/>
        <v>0</v>
      </c>
      <c r="WNO26" s="192">
        <f t="shared" si="248"/>
        <v>0</v>
      </c>
      <c r="WNP26" s="192">
        <f t="shared" si="248"/>
        <v>0</v>
      </c>
      <c r="WNQ26" s="192">
        <f t="shared" si="248"/>
        <v>0</v>
      </c>
      <c r="WNR26" s="192">
        <f t="shared" si="248"/>
        <v>0</v>
      </c>
      <c r="WNS26" s="192">
        <f t="shared" si="248"/>
        <v>0</v>
      </c>
      <c r="WNT26" s="192">
        <f t="shared" si="248"/>
        <v>0</v>
      </c>
      <c r="WNU26" s="192">
        <f t="shared" si="248"/>
        <v>0</v>
      </c>
      <c r="WNV26" s="192">
        <f t="shared" si="248"/>
        <v>0</v>
      </c>
      <c r="WNW26" s="192">
        <f t="shared" si="248"/>
        <v>0</v>
      </c>
      <c r="WNX26" s="192">
        <f t="shared" si="248"/>
        <v>0</v>
      </c>
      <c r="WNY26" s="192">
        <f t="shared" si="248"/>
        <v>0</v>
      </c>
      <c r="WNZ26" s="192">
        <f t="shared" si="248"/>
        <v>0</v>
      </c>
      <c r="WOA26" s="192">
        <f t="shared" si="248"/>
        <v>0</v>
      </c>
      <c r="WOB26" s="192">
        <f t="shared" ref="WOB26:WQM26" si="249">SUM(WOB27:WOB31)</f>
        <v>0</v>
      </c>
      <c r="WOC26" s="192">
        <f t="shared" si="249"/>
        <v>0</v>
      </c>
      <c r="WOD26" s="192">
        <f t="shared" si="249"/>
        <v>0</v>
      </c>
      <c r="WOE26" s="192">
        <f t="shared" si="249"/>
        <v>0</v>
      </c>
      <c r="WOF26" s="192">
        <f t="shared" si="249"/>
        <v>0</v>
      </c>
      <c r="WOG26" s="192">
        <f t="shared" si="249"/>
        <v>0</v>
      </c>
      <c r="WOH26" s="192">
        <f t="shared" si="249"/>
        <v>0</v>
      </c>
      <c r="WOI26" s="192">
        <f t="shared" si="249"/>
        <v>0</v>
      </c>
      <c r="WOJ26" s="192">
        <f t="shared" si="249"/>
        <v>0</v>
      </c>
      <c r="WOK26" s="192">
        <f t="shared" si="249"/>
        <v>0</v>
      </c>
      <c r="WOL26" s="192">
        <f t="shared" si="249"/>
        <v>0</v>
      </c>
      <c r="WOM26" s="192">
        <f t="shared" si="249"/>
        <v>0</v>
      </c>
      <c r="WON26" s="192">
        <f t="shared" si="249"/>
        <v>0</v>
      </c>
      <c r="WOO26" s="192">
        <f t="shared" si="249"/>
        <v>0</v>
      </c>
      <c r="WOP26" s="192">
        <f t="shared" si="249"/>
        <v>0</v>
      </c>
      <c r="WOQ26" s="192">
        <f t="shared" si="249"/>
        <v>0</v>
      </c>
      <c r="WOR26" s="192">
        <f t="shared" si="249"/>
        <v>0</v>
      </c>
      <c r="WOS26" s="192">
        <f t="shared" si="249"/>
        <v>0</v>
      </c>
      <c r="WOT26" s="192">
        <f t="shared" si="249"/>
        <v>0</v>
      </c>
      <c r="WOU26" s="192">
        <f t="shared" si="249"/>
        <v>0</v>
      </c>
      <c r="WOV26" s="192">
        <f t="shared" si="249"/>
        <v>0</v>
      </c>
      <c r="WOW26" s="192">
        <f t="shared" si="249"/>
        <v>0</v>
      </c>
      <c r="WOX26" s="192">
        <f t="shared" si="249"/>
        <v>0</v>
      </c>
      <c r="WOY26" s="192">
        <f t="shared" si="249"/>
        <v>0</v>
      </c>
      <c r="WOZ26" s="192">
        <f t="shared" si="249"/>
        <v>0</v>
      </c>
      <c r="WPA26" s="192">
        <f t="shared" si="249"/>
        <v>0</v>
      </c>
      <c r="WPB26" s="192">
        <f t="shared" si="249"/>
        <v>0</v>
      </c>
      <c r="WPC26" s="192">
        <f t="shared" si="249"/>
        <v>0</v>
      </c>
      <c r="WPD26" s="192">
        <f t="shared" si="249"/>
        <v>0</v>
      </c>
      <c r="WPE26" s="192">
        <f t="shared" si="249"/>
        <v>0</v>
      </c>
      <c r="WPF26" s="192">
        <f t="shared" si="249"/>
        <v>0</v>
      </c>
      <c r="WPG26" s="192">
        <f t="shared" si="249"/>
        <v>0</v>
      </c>
      <c r="WPH26" s="192">
        <f t="shared" si="249"/>
        <v>0</v>
      </c>
      <c r="WPI26" s="192">
        <f t="shared" si="249"/>
        <v>0</v>
      </c>
      <c r="WPJ26" s="192">
        <f t="shared" si="249"/>
        <v>0</v>
      </c>
      <c r="WPK26" s="192">
        <f t="shared" si="249"/>
        <v>0</v>
      </c>
      <c r="WPL26" s="192">
        <f t="shared" si="249"/>
        <v>0</v>
      </c>
      <c r="WPM26" s="192">
        <f t="shared" si="249"/>
        <v>0</v>
      </c>
      <c r="WPN26" s="192">
        <f t="shared" si="249"/>
        <v>0</v>
      </c>
      <c r="WPO26" s="192">
        <f t="shared" si="249"/>
        <v>0</v>
      </c>
      <c r="WPP26" s="192">
        <f t="shared" si="249"/>
        <v>0</v>
      </c>
      <c r="WPQ26" s="192">
        <f t="shared" si="249"/>
        <v>0</v>
      </c>
      <c r="WPR26" s="192">
        <f t="shared" si="249"/>
        <v>0</v>
      </c>
      <c r="WPS26" s="192">
        <f t="shared" si="249"/>
        <v>0</v>
      </c>
      <c r="WPT26" s="192">
        <f t="shared" si="249"/>
        <v>0</v>
      </c>
      <c r="WPU26" s="192">
        <f t="shared" si="249"/>
        <v>0</v>
      </c>
      <c r="WPV26" s="192">
        <f t="shared" si="249"/>
        <v>0</v>
      </c>
      <c r="WPW26" s="192">
        <f t="shared" si="249"/>
        <v>0</v>
      </c>
      <c r="WPX26" s="192">
        <f t="shared" si="249"/>
        <v>0</v>
      </c>
      <c r="WPY26" s="192">
        <f t="shared" si="249"/>
        <v>0</v>
      </c>
      <c r="WPZ26" s="192">
        <f t="shared" si="249"/>
        <v>0</v>
      </c>
      <c r="WQA26" s="192">
        <f t="shared" si="249"/>
        <v>0</v>
      </c>
      <c r="WQB26" s="192">
        <f t="shared" si="249"/>
        <v>0</v>
      </c>
      <c r="WQC26" s="192">
        <f t="shared" si="249"/>
        <v>0</v>
      </c>
      <c r="WQD26" s="192">
        <f t="shared" si="249"/>
        <v>0</v>
      </c>
      <c r="WQE26" s="192">
        <f t="shared" si="249"/>
        <v>0</v>
      </c>
      <c r="WQF26" s="192">
        <f t="shared" si="249"/>
        <v>0</v>
      </c>
      <c r="WQG26" s="192">
        <f t="shared" si="249"/>
        <v>0</v>
      </c>
      <c r="WQH26" s="192">
        <f t="shared" si="249"/>
        <v>0</v>
      </c>
      <c r="WQI26" s="192">
        <f t="shared" si="249"/>
        <v>0</v>
      </c>
      <c r="WQJ26" s="192">
        <f t="shared" si="249"/>
        <v>0</v>
      </c>
      <c r="WQK26" s="192">
        <f t="shared" si="249"/>
        <v>0</v>
      </c>
      <c r="WQL26" s="192">
        <f t="shared" si="249"/>
        <v>0</v>
      </c>
      <c r="WQM26" s="192">
        <f t="shared" si="249"/>
        <v>0</v>
      </c>
      <c r="WQN26" s="192">
        <f t="shared" ref="WQN26:WSY26" si="250">SUM(WQN27:WQN31)</f>
        <v>0</v>
      </c>
      <c r="WQO26" s="192">
        <f t="shared" si="250"/>
        <v>0</v>
      </c>
      <c r="WQP26" s="192">
        <f t="shared" si="250"/>
        <v>0</v>
      </c>
      <c r="WQQ26" s="192">
        <f t="shared" si="250"/>
        <v>0</v>
      </c>
      <c r="WQR26" s="192">
        <f t="shared" si="250"/>
        <v>0</v>
      </c>
      <c r="WQS26" s="192">
        <f t="shared" si="250"/>
        <v>0</v>
      </c>
      <c r="WQT26" s="192">
        <f t="shared" si="250"/>
        <v>0</v>
      </c>
      <c r="WQU26" s="192">
        <f t="shared" si="250"/>
        <v>0</v>
      </c>
      <c r="WQV26" s="192">
        <f t="shared" si="250"/>
        <v>0</v>
      </c>
      <c r="WQW26" s="192">
        <f t="shared" si="250"/>
        <v>0</v>
      </c>
      <c r="WQX26" s="192">
        <f t="shared" si="250"/>
        <v>0</v>
      </c>
      <c r="WQY26" s="192">
        <f t="shared" si="250"/>
        <v>0</v>
      </c>
      <c r="WQZ26" s="192">
        <f t="shared" si="250"/>
        <v>0</v>
      </c>
      <c r="WRA26" s="192">
        <f t="shared" si="250"/>
        <v>0</v>
      </c>
      <c r="WRB26" s="192">
        <f t="shared" si="250"/>
        <v>0</v>
      </c>
      <c r="WRC26" s="192">
        <f t="shared" si="250"/>
        <v>0</v>
      </c>
      <c r="WRD26" s="192">
        <f t="shared" si="250"/>
        <v>0</v>
      </c>
      <c r="WRE26" s="192">
        <f t="shared" si="250"/>
        <v>0</v>
      </c>
      <c r="WRF26" s="192">
        <f t="shared" si="250"/>
        <v>0</v>
      </c>
      <c r="WRG26" s="192">
        <f t="shared" si="250"/>
        <v>0</v>
      </c>
      <c r="WRH26" s="192">
        <f t="shared" si="250"/>
        <v>0</v>
      </c>
      <c r="WRI26" s="192">
        <f t="shared" si="250"/>
        <v>0</v>
      </c>
      <c r="WRJ26" s="192">
        <f t="shared" si="250"/>
        <v>0</v>
      </c>
      <c r="WRK26" s="192">
        <f t="shared" si="250"/>
        <v>0</v>
      </c>
      <c r="WRL26" s="192">
        <f t="shared" si="250"/>
        <v>0</v>
      </c>
      <c r="WRM26" s="192">
        <f t="shared" si="250"/>
        <v>0</v>
      </c>
      <c r="WRN26" s="192">
        <f t="shared" si="250"/>
        <v>0</v>
      </c>
      <c r="WRO26" s="192">
        <f t="shared" si="250"/>
        <v>0</v>
      </c>
      <c r="WRP26" s="192">
        <f t="shared" si="250"/>
        <v>0</v>
      </c>
      <c r="WRQ26" s="192">
        <f t="shared" si="250"/>
        <v>0</v>
      </c>
      <c r="WRR26" s="192">
        <f t="shared" si="250"/>
        <v>0</v>
      </c>
      <c r="WRS26" s="192">
        <f t="shared" si="250"/>
        <v>0</v>
      </c>
      <c r="WRT26" s="192">
        <f t="shared" si="250"/>
        <v>0</v>
      </c>
      <c r="WRU26" s="192">
        <f t="shared" si="250"/>
        <v>0</v>
      </c>
      <c r="WRV26" s="192">
        <f t="shared" si="250"/>
        <v>0</v>
      </c>
      <c r="WRW26" s="192">
        <f t="shared" si="250"/>
        <v>0</v>
      </c>
      <c r="WRX26" s="192">
        <f t="shared" si="250"/>
        <v>0</v>
      </c>
      <c r="WRY26" s="192">
        <f t="shared" si="250"/>
        <v>0</v>
      </c>
      <c r="WRZ26" s="192">
        <f t="shared" si="250"/>
        <v>0</v>
      </c>
      <c r="WSA26" s="192">
        <f t="shared" si="250"/>
        <v>0</v>
      </c>
      <c r="WSB26" s="192">
        <f t="shared" si="250"/>
        <v>0</v>
      </c>
      <c r="WSC26" s="192">
        <f t="shared" si="250"/>
        <v>0</v>
      </c>
      <c r="WSD26" s="192">
        <f t="shared" si="250"/>
        <v>0</v>
      </c>
      <c r="WSE26" s="192">
        <f t="shared" si="250"/>
        <v>0</v>
      </c>
      <c r="WSF26" s="192">
        <f t="shared" si="250"/>
        <v>0</v>
      </c>
      <c r="WSG26" s="192">
        <f t="shared" si="250"/>
        <v>0</v>
      </c>
      <c r="WSH26" s="192">
        <f t="shared" si="250"/>
        <v>0</v>
      </c>
      <c r="WSI26" s="192">
        <f t="shared" si="250"/>
        <v>0</v>
      </c>
      <c r="WSJ26" s="192">
        <f t="shared" si="250"/>
        <v>0</v>
      </c>
      <c r="WSK26" s="192">
        <f t="shared" si="250"/>
        <v>0</v>
      </c>
      <c r="WSL26" s="192">
        <f t="shared" si="250"/>
        <v>0</v>
      </c>
      <c r="WSM26" s="192">
        <f t="shared" si="250"/>
        <v>0</v>
      </c>
      <c r="WSN26" s="192">
        <f t="shared" si="250"/>
        <v>0</v>
      </c>
      <c r="WSO26" s="192">
        <f t="shared" si="250"/>
        <v>0</v>
      </c>
      <c r="WSP26" s="192">
        <f t="shared" si="250"/>
        <v>0</v>
      </c>
      <c r="WSQ26" s="192">
        <f t="shared" si="250"/>
        <v>0</v>
      </c>
      <c r="WSR26" s="192">
        <f t="shared" si="250"/>
        <v>0</v>
      </c>
      <c r="WSS26" s="192">
        <f t="shared" si="250"/>
        <v>0</v>
      </c>
      <c r="WST26" s="192">
        <f t="shared" si="250"/>
        <v>0</v>
      </c>
      <c r="WSU26" s="192">
        <f t="shared" si="250"/>
        <v>0</v>
      </c>
      <c r="WSV26" s="192">
        <f t="shared" si="250"/>
        <v>0</v>
      </c>
      <c r="WSW26" s="192">
        <f t="shared" si="250"/>
        <v>0</v>
      </c>
      <c r="WSX26" s="192">
        <f t="shared" si="250"/>
        <v>0</v>
      </c>
      <c r="WSY26" s="192">
        <f t="shared" si="250"/>
        <v>0</v>
      </c>
      <c r="WSZ26" s="192">
        <f t="shared" ref="WSZ26:WVK26" si="251">SUM(WSZ27:WSZ31)</f>
        <v>0</v>
      </c>
      <c r="WTA26" s="192">
        <f t="shared" si="251"/>
        <v>0</v>
      </c>
      <c r="WTB26" s="192">
        <f t="shared" si="251"/>
        <v>0</v>
      </c>
      <c r="WTC26" s="192">
        <f t="shared" si="251"/>
        <v>0</v>
      </c>
      <c r="WTD26" s="192">
        <f t="shared" si="251"/>
        <v>0</v>
      </c>
      <c r="WTE26" s="192">
        <f t="shared" si="251"/>
        <v>0</v>
      </c>
      <c r="WTF26" s="192">
        <f t="shared" si="251"/>
        <v>0</v>
      </c>
      <c r="WTG26" s="192">
        <f t="shared" si="251"/>
        <v>0</v>
      </c>
      <c r="WTH26" s="192">
        <f t="shared" si="251"/>
        <v>0</v>
      </c>
      <c r="WTI26" s="192">
        <f t="shared" si="251"/>
        <v>0</v>
      </c>
      <c r="WTJ26" s="192">
        <f t="shared" si="251"/>
        <v>0</v>
      </c>
      <c r="WTK26" s="192">
        <f t="shared" si="251"/>
        <v>0</v>
      </c>
      <c r="WTL26" s="192">
        <f t="shared" si="251"/>
        <v>0</v>
      </c>
      <c r="WTM26" s="192">
        <f t="shared" si="251"/>
        <v>0</v>
      </c>
      <c r="WTN26" s="192">
        <f t="shared" si="251"/>
        <v>0</v>
      </c>
      <c r="WTO26" s="192">
        <f t="shared" si="251"/>
        <v>0</v>
      </c>
      <c r="WTP26" s="192">
        <f t="shared" si="251"/>
        <v>0</v>
      </c>
      <c r="WTQ26" s="192">
        <f t="shared" si="251"/>
        <v>0</v>
      </c>
      <c r="WTR26" s="192">
        <f t="shared" si="251"/>
        <v>0</v>
      </c>
      <c r="WTS26" s="192">
        <f t="shared" si="251"/>
        <v>0</v>
      </c>
      <c r="WTT26" s="192">
        <f t="shared" si="251"/>
        <v>0</v>
      </c>
      <c r="WTU26" s="192">
        <f t="shared" si="251"/>
        <v>0</v>
      </c>
      <c r="WTV26" s="192">
        <f t="shared" si="251"/>
        <v>0</v>
      </c>
      <c r="WTW26" s="192">
        <f t="shared" si="251"/>
        <v>0</v>
      </c>
      <c r="WTX26" s="192">
        <f t="shared" si="251"/>
        <v>0</v>
      </c>
      <c r="WTY26" s="192">
        <f t="shared" si="251"/>
        <v>0</v>
      </c>
      <c r="WTZ26" s="192">
        <f t="shared" si="251"/>
        <v>0</v>
      </c>
      <c r="WUA26" s="192">
        <f t="shared" si="251"/>
        <v>0</v>
      </c>
      <c r="WUB26" s="192">
        <f t="shared" si="251"/>
        <v>0</v>
      </c>
      <c r="WUC26" s="192">
        <f t="shared" si="251"/>
        <v>0</v>
      </c>
      <c r="WUD26" s="192">
        <f t="shared" si="251"/>
        <v>0</v>
      </c>
      <c r="WUE26" s="192">
        <f t="shared" si="251"/>
        <v>0</v>
      </c>
      <c r="WUF26" s="192">
        <f t="shared" si="251"/>
        <v>0</v>
      </c>
      <c r="WUG26" s="192">
        <f t="shared" si="251"/>
        <v>0</v>
      </c>
      <c r="WUH26" s="192">
        <f t="shared" si="251"/>
        <v>0</v>
      </c>
      <c r="WUI26" s="192">
        <f t="shared" si="251"/>
        <v>0</v>
      </c>
      <c r="WUJ26" s="192">
        <f t="shared" si="251"/>
        <v>0</v>
      </c>
      <c r="WUK26" s="192">
        <f t="shared" si="251"/>
        <v>0</v>
      </c>
      <c r="WUL26" s="192">
        <f t="shared" si="251"/>
        <v>0</v>
      </c>
      <c r="WUM26" s="192">
        <f t="shared" si="251"/>
        <v>0</v>
      </c>
      <c r="WUN26" s="192">
        <f t="shared" si="251"/>
        <v>0</v>
      </c>
      <c r="WUO26" s="192">
        <f t="shared" si="251"/>
        <v>0</v>
      </c>
      <c r="WUP26" s="192">
        <f t="shared" si="251"/>
        <v>0</v>
      </c>
      <c r="WUQ26" s="192">
        <f t="shared" si="251"/>
        <v>0</v>
      </c>
      <c r="WUR26" s="192">
        <f t="shared" si="251"/>
        <v>0</v>
      </c>
      <c r="WUS26" s="192">
        <f t="shared" si="251"/>
        <v>0</v>
      </c>
      <c r="WUT26" s="192">
        <f t="shared" si="251"/>
        <v>0</v>
      </c>
      <c r="WUU26" s="192">
        <f t="shared" si="251"/>
        <v>0</v>
      </c>
      <c r="WUV26" s="192">
        <f t="shared" si="251"/>
        <v>0</v>
      </c>
      <c r="WUW26" s="192">
        <f t="shared" si="251"/>
        <v>0</v>
      </c>
      <c r="WUX26" s="192">
        <f t="shared" si="251"/>
        <v>0</v>
      </c>
      <c r="WUY26" s="192">
        <f t="shared" si="251"/>
        <v>0</v>
      </c>
      <c r="WUZ26" s="192">
        <f t="shared" si="251"/>
        <v>0</v>
      </c>
      <c r="WVA26" s="192">
        <f t="shared" si="251"/>
        <v>0</v>
      </c>
      <c r="WVB26" s="192">
        <f t="shared" si="251"/>
        <v>0</v>
      </c>
      <c r="WVC26" s="192">
        <f t="shared" si="251"/>
        <v>0</v>
      </c>
      <c r="WVD26" s="192">
        <f t="shared" si="251"/>
        <v>0</v>
      </c>
      <c r="WVE26" s="192">
        <f t="shared" si="251"/>
        <v>0</v>
      </c>
      <c r="WVF26" s="192">
        <f t="shared" si="251"/>
        <v>0</v>
      </c>
      <c r="WVG26" s="192">
        <f t="shared" si="251"/>
        <v>0</v>
      </c>
      <c r="WVH26" s="192">
        <f t="shared" si="251"/>
        <v>0</v>
      </c>
      <c r="WVI26" s="192">
        <f t="shared" si="251"/>
        <v>0</v>
      </c>
      <c r="WVJ26" s="192">
        <f t="shared" si="251"/>
        <v>0</v>
      </c>
      <c r="WVK26" s="192">
        <f t="shared" si="251"/>
        <v>0</v>
      </c>
      <c r="WVL26" s="192">
        <f t="shared" ref="WVL26:WXW26" si="252">SUM(WVL27:WVL31)</f>
        <v>0</v>
      </c>
      <c r="WVM26" s="192">
        <f t="shared" si="252"/>
        <v>0</v>
      </c>
      <c r="WVN26" s="192">
        <f t="shared" si="252"/>
        <v>0</v>
      </c>
      <c r="WVO26" s="192">
        <f t="shared" si="252"/>
        <v>0</v>
      </c>
      <c r="WVP26" s="192">
        <f t="shared" si="252"/>
        <v>0</v>
      </c>
      <c r="WVQ26" s="192">
        <f t="shared" si="252"/>
        <v>0</v>
      </c>
      <c r="WVR26" s="192">
        <f t="shared" si="252"/>
        <v>0</v>
      </c>
      <c r="WVS26" s="192">
        <f t="shared" si="252"/>
        <v>0</v>
      </c>
      <c r="WVT26" s="192">
        <f t="shared" si="252"/>
        <v>0</v>
      </c>
      <c r="WVU26" s="192">
        <f t="shared" si="252"/>
        <v>0</v>
      </c>
      <c r="WVV26" s="192">
        <f t="shared" si="252"/>
        <v>0</v>
      </c>
      <c r="WVW26" s="192">
        <f t="shared" si="252"/>
        <v>0</v>
      </c>
      <c r="WVX26" s="192">
        <f t="shared" si="252"/>
        <v>0</v>
      </c>
      <c r="WVY26" s="192">
        <f t="shared" si="252"/>
        <v>0</v>
      </c>
      <c r="WVZ26" s="192">
        <f t="shared" si="252"/>
        <v>0</v>
      </c>
      <c r="WWA26" s="192">
        <f t="shared" si="252"/>
        <v>0</v>
      </c>
      <c r="WWB26" s="192">
        <f t="shared" si="252"/>
        <v>0</v>
      </c>
      <c r="WWC26" s="192">
        <f t="shared" si="252"/>
        <v>0</v>
      </c>
      <c r="WWD26" s="192">
        <f t="shared" si="252"/>
        <v>0</v>
      </c>
      <c r="WWE26" s="192">
        <f t="shared" si="252"/>
        <v>0</v>
      </c>
      <c r="WWF26" s="192">
        <f t="shared" si="252"/>
        <v>0</v>
      </c>
      <c r="WWG26" s="192">
        <f t="shared" si="252"/>
        <v>0</v>
      </c>
      <c r="WWH26" s="192">
        <f t="shared" si="252"/>
        <v>0</v>
      </c>
      <c r="WWI26" s="192">
        <f t="shared" si="252"/>
        <v>0</v>
      </c>
      <c r="WWJ26" s="192">
        <f t="shared" si="252"/>
        <v>0</v>
      </c>
      <c r="WWK26" s="192">
        <f t="shared" si="252"/>
        <v>0</v>
      </c>
      <c r="WWL26" s="192">
        <f t="shared" si="252"/>
        <v>0</v>
      </c>
      <c r="WWM26" s="192">
        <f t="shared" si="252"/>
        <v>0</v>
      </c>
      <c r="WWN26" s="192">
        <f t="shared" si="252"/>
        <v>0</v>
      </c>
      <c r="WWO26" s="192">
        <f t="shared" si="252"/>
        <v>0</v>
      </c>
      <c r="WWP26" s="192">
        <f t="shared" si="252"/>
        <v>0</v>
      </c>
      <c r="WWQ26" s="192">
        <f t="shared" si="252"/>
        <v>0</v>
      </c>
      <c r="WWR26" s="192">
        <f t="shared" si="252"/>
        <v>0</v>
      </c>
      <c r="WWS26" s="192">
        <f t="shared" si="252"/>
        <v>0</v>
      </c>
      <c r="WWT26" s="192">
        <f t="shared" si="252"/>
        <v>0</v>
      </c>
      <c r="WWU26" s="192">
        <f t="shared" si="252"/>
        <v>0</v>
      </c>
      <c r="WWV26" s="192">
        <f t="shared" si="252"/>
        <v>0</v>
      </c>
      <c r="WWW26" s="192">
        <f t="shared" si="252"/>
        <v>0</v>
      </c>
      <c r="WWX26" s="192">
        <f t="shared" si="252"/>
        <v>0</v>
      </c>
      <c r="WWY26" s="192">
        <f t="shared" si="252"/>
        <v>0</v>
      </c>
      <c r="WWZ26" s="192">
        <f t="shared" si="252"/>
        <v>0</v>
      </c>
      <c r="WXA26" s="192">
        <f t="shared" si="252"/>
        <v>0</v>
      </c>
      <c r="WXB26" s="192">
        <f t="shared" si="252"/>
        <v>0</v>
      </c>
      <c r="WXC26" s="192">
        <f t="shared" si="252"/>
        <v>0</v>
      </c>
      <c r="WXD26" s="192">
        <f t="shared" si="252"/>
        <v>0</v>
      </c>
      <c r="WXE26" s="192">
        <f t="shared" si="252"/>
        <v>0</v>
      </c>
      <c r="WXF26" s="192">
        <f t="shared" si="252"/>
        <v>0</v>
      </c>
      <c r="WXG26" s="192">
        <f t="shared" si="252"/>
        <v>0</v>
      </c>
      <c r="WXH26" s="192">
        <f t="shared" si="252"/>
        <v>0</v>
      </c>
      <c r="WXI26" s="192">
        <f t="shared" si="252"/>
        <v>0</v>
      </c>
      <c r="WXJ26" s="192">
        <f t="shared" si="252"/>
        <v>0</v>
      </c>
      <c r="WXK26" s="192">
        <f t="shared" si="252"/>
        <v>0</v>
      </c>
      <c r="WXL26" s="192">
        <f t="shared" si="252"/>
        <v>0</v>
      </c>
      <c r="WXM26" s="192">
        <f t="shared" si="252"/>
        <v>0</v>
      </c>
      <c r="WXN26" s="192">
        <f t="shared" si="252"/>
        <v>0</v>
      </c>
      <c r="WXO26" s="192">
        <f t="shared" si="252"/>
        <v>0</v>
      </c>
      <c r="WXP26" s="192">
        <f t="shared" si="252"/>
        <v>0</v>
      </c>
      <c r="WXQ26" s="192">
        <f t="shared" si="252"/>
        <v>0</v>
      </c>
      <c r="WXR26" s="192">
        <f t="shared" si="252"/>
        <v>0</v>
      </c>
      <c r="WXS26" s="192">
        <f t="shared" si="252"/>
        <v>0</v>
      </c>
      <c r="WXT26" s="192">
        <f t="shared" si="252"/>
        <v>0</v>
      </c>
      <c r="WXU26" s="192">
        <f t="shared" si="252"/>
        <v>0</v>
      </c>
      <c r="WXV26" s="192">
        <f t="shared" si="252"/>
        <v>0</v>
      </c>
      <c r="WXW26" s="192">
        <f t="shared" si="252"/>
        <v>0</v>
      </c>
      <c r="WXX26" s="192">
        <f t="shared" ref="WXX26:XAI26" si="253">SUM(WXX27:WXX31)</f>
        <v>0</v>
      </c>
      <c r="WXY26" s="192">
        <f t="shared" si="253"/>
        <v>0</v>
      </c>
      <c r="WXZ26" s="192">
        <f t="shared" si="253"/>
        <v>0</v>
      </c>
      <c r="WYA26" s="192">
        <f t="shared" si="253"/>
        <v>0</v>
      </c>
      <c r="WYB26" s="192">
        <f t="shared" si="253"/>
        <v>0</v>
      </c>
      <c r="WYC26" s="192">
        <f t="shared" si="253"/>
        <v>0</v>
      </c>
      <c r="WYD26" s="192">
        <f t="shared" si="253"/>
        <v>0</v>
      </c>
      <c r="WYE26" s="192">
        <f t="shared" si="253"/>
        <v>0</v>
      </c>
      <c r="WYF26" s="192">
        <f t="shared" si="253"/>
        <v>0</v>
      </c>
      <c r="WYG26" s="192">
        <f t="shared" si="253"/>
        <v>0</v>
      </c>
      <c r="WYH26" s="192">
        <f t="shared" si="253"/>
        <v>0</v>
      </c>
      <c r="WYI26" s="192">
        <f t="shared" si="253"/>
        <v>0</v>
      </c>
      <c r="WYJ26" s="192">
        <f t="shared" si="253"/>
        <v>0</v>
      </c>
      <c r="WYK26" s="192">
        <f t="shared" si="253"/>
        <v>0</v>
      </c>
      <c r="WYL26" s="192">
        <f t="shared" si="253"/>
        <v>0</v>
      </c>
      <c r="WYM26" s="192">
        <f t="shared" si="253"/>
        <v>0</v>
      </c>
      <c r="WYN26" s="192">
        <f t="shared" si="253"/>
        <v>0</v>
      </c>
      <c r="WYO26" s="192">
        <f t="shared" si="253"/>
        <v>0</v>
      </c>
      <c r="WYP26" s="192">
        <f t="shared" si="253"/>
        <v>0</v>
      </c>
      <c r="WYQ26" s="192">
        <f t="shared" si="253"/>
        <v>0</v>
      </c>
      <c r="WYR26" s="192">
        <f t="shared" si="253"/>
        <v>0</v>
      </c>
      <c r="WYS26" s="192">
        <f t="shared" si="253"/>
        <v>0</v>
      </c>
      <c r="WYT26" s="192">
        <f t="shared" si="253"/>
        <v>0</v>
      </c>
      <c r="WYU26" s="192">
        <f t="shared" si="253"/>
        <v>0</v>
      </c>
      <c r="WYV26" s="192">
        <f t="shared" si="253"/>
        <v>0</v>
      </c>
      <c r="WYW26" s="192">
        <f t="shared" si="253"/>
        <v>0</v>
      </c>
      <c r="WYX26" s="192">
        <f t="shared" si="253"/>
        <v>0</v>
      </c>
      <c r="WYY26" s="192">
        <f t="shared" si="253"/>
        <v>0</v>
      </c>
      <c r="WYZ26" s="192">
        <f t="shared" si="253"/>
        <v>0</v>
      </c>
      <c r="WZA26" s="192">
        <f t="shared" si="253"/>
        <v>0</v>
      </c>
      <c r="WZB26" s="192">
        <f t="shared" si="253"/>
        <v>0</v>
      </c>
      <c r="WZC26" s="192">
        <f t="shared" si="253"/>
        <v>0</v>
      </c>
      <c r="WZD26" s="192">
        <f t="shared" si="253"/>
        <v>0</v>
      </c>
      <c r="WZE26" s="192">
        <f t="shared" si="253"/>
        <v>0</v>
      </c>
      <c r="WZF26" s="192">
        <f t="shared" si="253"/>
        <v>0</v>
      </c>
      <c r="WZG26" s="192">
        <f t="shared" si="253"/>
        <v>0</v>
      </c>
      <c r="WZH26" s="192">
        <f t="shared" si="253"/>
        <v>0</v>
      </c>
      <c r="WZI26" s="192">
        <f t="shared" si="253"/>
        <v>0</v>
      </c>
      <c r="WZJ26" s="192">
        <f t="shared" si="253"/>
        <v>0</v>
      </c>
      <c r="WZK26" s="192">
        <f t="shared" si="253"/>
        <v>0</v>
      </c>
      <c r="WZL26" s="192">
        <f t="shared" si="253"/>
        <v>0</v>
      </c>
      <c r="WZM26" s="192">
        <f t="shared" si="253"/>
        <v>0</v>
      </c>
      <c r="WZN26" s="192">
        <f t="shared" si="253"/>
        <v>0</v>
      </c>
      <c r="WZO26" s="192">
        <f t="shared" si="253"/>
        <v>0</v>
      </c>
      <c r="WZP26" s="192">
        <f t="shared" si="253"/>
        <v>0</v>
      </c>
      <c r="WZQ26" s="192">
        <f t="shared" si="253"/>
        <v>0</v>
      </c>
      <c r="WZR26" s="192">
        <f t="shared" si="253"/>
        <v>0</v>
      </c>
      <c r="WZS26" s="192">
        <f t="shared" si="253"/>
        <v>0</v>
      </c>
      <c r="WZT26" s="192">
        <f t="shared" si="253"/>
        <v>0</v>
      </c>
      <c r="WZU26" s="192">
        <f t="shared" si="253"/>
        <v>0</v>
      </c>
      <c r="WZV26" s="192">
        <f t="shared" si="253"/>
        <v>0</v>
      </c>
      <c r="WZW26" s="192">
        <f t="shared" si="253"/>
        <v>0</v>
      </c>
      <c r="WZX26" s="192">
        <f t="shared" si="253"/>
        <v>0</v>
      </c>
      <c r="WZY26" s="192">
        <f t="shared" si="253"/>
        <v>0</v>
      </c>
      <c r="WZZ26" s="192">
        <f t="shared" si="253"/>
        <v>0</v>
      </c>
      <c r="XAA26" s="192">
        <f t="shared" si="253"/>
        <v>0</v>
      </c>
      <c r="XAB26" s="192">
        <f t="shared" si="253"/>
        <v>0</v>
      </c>
      <c r="XAC26" s="192">
        <f t="shared" si="253"/>
        <v>0</v>
      </c>
      <c r="XAD26" s="192">
        <f t="shared" si="253"/>
        <v>0</v>
      </c>
      <c r="XAE26" s="192">
        <f t="shared" si="253"/>
        <v>0</v>
      </c>
      <c r="XAF26" s="192">
        <f t="shared" si="253"/>
        <v>0</v>
      </c>
      <c r="XAG26" s="192">
        <f t="shared" si="253"/>
        <v>0</v>
      </c>
      <c r="XAH26" s="192">
        <f t="shared" si="253"/>
        <v>0</v>
      </c>
      <c r="XAI26" s="192">
        <f t="shared" si="253"/>
        <v>0</v>
      </c>
      <c r="XAJ26" s="192">
        <f t="shared" ref="XAJ26:XCU26" si="254">SUM(XAJ27:XAJ31)</f>
        <v>0</v>
      </c>
      <c r="XAK26" s="192">
        <f t="shared" si="254"/>
        <v>0</v>
      </c>
      <c r="XAL26" s="192">
        <f t="shared" si="254"/>
        <v>0</v>
      </c>
      <c r="XAM26" s="192">
        <f t="shared" si="254"/>
        <v>0</v>
      </c>
      <c r="XAN26" s="192">
        <f t="shared" si="254"/>
        <v>0</v>
      </c>
      <c r="XAO26" s="192">
        <f t="shared" si="254"/>
        <v>0</v>
      </c>
      <c r="XAP26" s="192">
        <f t="shared" si="254"/>
        <v>0</v>
      </c>
      <c r="XAQ26" s="192">
        <f t="shared" si="254"/>
        <v>0</v>
      </c>
      <c r="XAR26" s="192">
        <f t="shared" si="254"/>
        <v>0</v>
      </c>
      <c r="XAS26" s="192">
        <f t="shared" si="254"/>
        <v>0</v>
      </c>
      <c r="XAT26" s="192">
        <f t="shared" si="254"/>
        <v>0</v>
      </c>
      <c r="XAU26" s="192">
        <f t="shared" si="254"/>
        <v>0</v>
      </c>
      <c r="XAV26" s="192">
        <f t="shared" si="254"/>
        <v>0</v>
      </c>
      <c r="XAW26" s="192">
        <f t="shared" si="254"/>
        <v>0</v>
      </c>
      <c r="XAX26" s="192">
        <f t="shared" si="254"/>
        <v>0</v>
      </c>
      <c r="XAY26" s="192">
        <f t="shared" si="254"/>
        <v>0</v>
      </c>
      <c r="XAZ26" s="192">
        <f t="shared" si="254"/>
        <v>0</v>
      </c>
      <c r="XBA26" s="192">
        <f t="shared" si="254"/>
        <v>0</v>
      </c>
      <c r="XBB26" s="192">
        <f t="shared" si="254"/>
        <v>0</v>
      </c>
      <c r="XBC26" s="192">
        <f t="shared" si="254"/>
        <v>0</v>
      </c>
      <c r="XBD26" s="192">
        <f t="shared" si="254"/>
        <v>0</v>
      </c>
      <c r="XBE26" s="192">
        <f t="shared" si="254"/>
        <v>0</v>
      </c>
      <c r="XBF26" s="192">
        <f t="shared" si="254"/>
        <v>0</v>
      </c>
      <c r="XBG26" s="192">
        <f t="shared" si="254"/>
        <v>0</v>
      </c>
      <c r="XBH26" s="192">
        <f t="shared" si="254"/>
        <v>0</v>
      </c>
      <c r="XBI26" s="192">
        <f t="shared" si="254"/>
        <v>0</v>
      </c>
      <c r="XBJ26" s="192">
        <f t="shared" si="254"/>
        <v>0</v>
      </c>
      <c r="XBK26" s="192">
        <f t="shared" si="254"/>
        <v>0</v>
      </c>
      <c r="XBL26" s="192">
        <f t="shared" si="254"/>
        <v>0</v>
      </c>
      <c r="XBM26" s="192">
        <f t="shared" si="254"/>
        <v>0</v>
      </c>
      <c r="XBN26" s="192">
        <f t="shared" si="254"/>
        <v>0</v>
      </c>
      <c r="XBO26" s="192">
        <f t="shared" si="254"/>
        <v>0</v>
      </c>
      <c r="XBP26" s="192">
        <f t="shared" si="254"/>
        <v>0</v>
      </c>
      <c r="XBQ26" s="192">
        <f t="shared" si="254"/>
        <v>0</v>
      </c>
      <c r="XBR26" s="192">
        <f t="shared" si="254"/>
        <v>0</v>
      </c>
      <c r="XBS26" s="192">
        <f t="shared" si="254"/>
        <v>0</v>
      </c>
      <c r="XBT26" s="192">
        <f t="shared" si="254"/>
        <v>0</v>
      </c>
      <c r="XBU26" s="192">
        <f t="shared" si="254"/>
        <v>0</v>
      </c>
      <c r="XBV26" s="192">
        <f t="shared" si="254"/>
        <v>0</v>
      </c>
      <c r="XBW26" s="192">
        <f t="shared" si="254"/>
        <v>0</v>
      </c>
      <c r="XBX26" s="192">
        <f t="shared" si="254"/>
        <v>0</v>
      </c>
      <c r="XBY26" s="192">
        <f t="shared" si="254"/>
        <v>0</v>
      </c>
      <c r="XBZ26" s="192">
        <f t="shared" si="254"/>
        <v>0</v>
      </c>
      <c r="XCA26" s="192">
        <f t="shared" si="254"/>
        <v>0</v>
      </c>
      <c r="XCB26" s="192">
        <f t="shared" si="254"/>
        <v>0</v>
      </c>
      <c r="XCC26" s="192">
        <f t="shared" si="254"/>
        <v>0</v>
      </c>
      <c r="XCD26" s="192">
        <f t="shared" si="254"/>
        <v>0</v>
      </c>
      <c r="XCE26" s="192">
        <f t="shared" si="254"/>
        <v>0</v>
      </c>
      <c r="XCF26" s="192">
        <f t="shared" si="254"/>
        <v>0</v>
      </c>
      <c r="XCG26" s="192">
        <f t="shared" si="254"/>
        <v>0</v>
      </c>
      <c r="XCH26" s="192">
        <f t="shared" si="254"/>
        <v>0</v>
      </c>
      <c r="XCI26" s="192">
        <f t="shared" si="254"/>
        <v>0</v>
      </c>
      <c r="XCJ26" s="192">
        <f t="shared" si="254"/>
        <v>0</v>
      </c>
      <c r="XCK26" s="192">
        <f t="shared" si="254"/>
        <v>0</v>
      </c>
      <c r="XCL26" s="192">
        <f t="shared" si="254"/>
        <v>0</v>
      </c>
      <c r="XCM26" s="192">
        <f t="shared" si="254"/>
        <v>0</v>
      </c>
      <c r="XCN26" s="192">
        <f t="shared" si="254"/>
        <v>0</v>
      </c>
      <c r="XCO26" s="192">
        <f t="shared" si="254"/>
        <v>0</v>
      </c>
      <c r="XCP26" s="192">
        <f t="shared" si="254"/>
        <v>0</v>
      </c>
      <c r="XCQ26" s="192">
        <f t="shared" si="254"/>
        <v>0</v>
      </c>
      <c r="XCR26" s="192">
        <f t="shared" si="254"/>
        <v>0</v>
      </c>
      <c r="XCS26" s="192">
        <f t="shared" si="254"/>
        <v>0</v>
      </c>
      <c r="XCT26" s="192">
        <f t="shared" si="254"/>
        <v>0</v>
      </c>
      <c r="XCU26" s="192">
        <f t="shared" si="254"/>
        <v>0</v>
      </c>
      <c r="XCV26" s="192">
        <f t="shared" ref="XCV26:XFD26" si="255">SUM(XCV27:XCV31)</f>
        <v>0</v>
      </c>
      <c r="XCW26" s="192">
        <f t="shared" si="255"/>
        <v>0</v>
      </c>
      <c r="XCX26" s="192">
        <f t="shared" si="255"/>
        <v>0</v>
      </c>
      <c r="XCY26" s="192">
        <f t="shared" si="255"/>
        <v>0</v>
      </c>
      <c r="XCZ26" s="192">
        <f t="shared" si="255"/>
        <v>0</v>
      </c>
      <c r="XDA26" s="192">
        <f t="shared" si="255"/>
        <v>0</v>
      </c>
      <c r="XDB26" s="192">
        <f t="shared" si="255"/>
        <v>0</v>
      </c>
      <c r="XDC26" s="192">
        <f t="shared" si="255"/>
        <v>0</v>
      </c>
      <c r="XDD26" s="192">
        <f t="shared" si="255"/>
        <v>0</v>
      </c>
      <c r="XDE26" s="192">
        <f t="shared" si="255"/>
        <v>0</v>
      </c>
      <c r="XDF26" s="192">
        <f t="shared" si="255"/>
        <v>0</v>
      </c>
      <c r="XDG26" s="192">
        <f t="shared" si="255"/>
        <v>0</v>
      </c>
      <c r="XDH26" s="192">
        <f t="shared" si="255"/>
        <v>0</v>
      </c>
      <c r="XDI26" s="192">
        <f t="shared" si="255"/>
        <v>0</v>
      </c>
      <c r="XDJ26" s="192">
        <f t="shared" si="255"/>
        <v>0</v>
      </c>
      <c r="XDK26" s="192">
        <f t="shared" si="255"/>
        <v>0</v>
      </c>
      <c r="XDL26" s="192">
        <f t="shared" si="255"/>
        <v>0</v>
      </c>
      <c r="XDM26" s="192">
        <f t="shared" si="255"/>
        <v>0</v>
      </c>
      <c r="XDN26" s="192">
        <f t="shared" si="255"/>
        <v>0</v>
      </c>
      <c r="XDO26" s="192">
        <f t="shared" si="255"/>
        <v>0</v>
      </c>
      <c r="XDP26" s="192">
        <f t="shared" si="255"/>
        <v>0</v>
      </c>
      <c r="XDQ26" s="192">
        <f t="shared" si="255"/>
        <v>0</v>
      </c>
      <c r="XDR26" s="192">
        <f t="shared" si="255"/>
        <v>0</v>
      </c>
      <c r="XDS26" s="192">
        <f t="shared" si="255"/>
        <v>0</v>
      </c>
      <c r="XDT26" s="192">
        <f t="shared" si="255"/>
        <v>0</v>
      </c>
      <c r="XDU26" s="192">
        <f t="shared" si="255"/>
        <v>0</v>
      </c>
      <c r="XDV26" s="192">
        <f t="shared" si="255"/>
        <v>0</v>
      </c>
      <c r="XDW26" s="192">
        <f t="shared" si="255"/>
        <v>0</v>
      </c>
      <c r="XDX26" s="192">
        <f t="shared" si="255"/>
        <v>0</v>
      </c>
      <c r="XDY26" s="192">
        <f t="shared" si="255"/>
        <v>0</v>
      </c>
      <c r="XDZ26" s="192">
        <f t="shared" si="255"/>
        <v>0</v>
      </c>
      <c r="XEA26" s="192">
        <f t="shared" si="255"/>
        <v>0</v>
      </c>
      <c r="XEB26" s="192">
        <f t="shared" si="255"/>
        <v>0</v>
      </c>
      <c r="XEC26" s="192">
        <f t="shared" si="255"/>
        <v>0</v>
      </c>
      <c r="XED26" s="192">
        <f t="shared" si="255"/>
        <v>0</v>
      </c>
      <c r="XEE26" s="192">
        <f t="shared" si="255"/>
        <v>0</v>
      </c>
      <c r="XEF26" s="192">
        <f t="shared" si="255"/>
        <v>0</v>
      </c>
      <c r="XEG26" s="192">
        <f t="shared" si="255"/>
        <v>0</v>
      </c>
      <c r="XEH26" s="192">
        <f t="shared" si="255"/>
        <v>0</v>
      </c>
      <c r="XEI26" s="192">
        <f t="shared" si="255"/>
        <v>0</v>
      </c>
      <c r="XEJ26" s="192">
        <f t="shared" si="255"/>
        <v>0</v>
      </c>
      <c r="XEK26" s="192">
        <f t="shared" si="255"/>
        <v>0</v>
      </c>
      <c r="XEL26" s="192">
        <f t="shared" si="255"/>
        <v>0</v>
      </c>
      <c r="XEM26" s="192">
        <f t="shared" si="255"/>
        <v>0</v>
      </c>
      <c r="XEN26" s="192">
        <f t="shared" si="255"/>
        <v>0</v>
      </c>
      <c r="XEO26" s="192">
        <f t="shared" si="255"/>
        <v>0</v>
      </c>
      <c r="XEP26" s="192">
        <f t="shared" si="255"/>
        <v>0</v>
      </c>
      <c r="XEQ26" s="192">
        <f t="shared" si="255"/>
        <v>0</v>
      </c>
      <c r="XER26" s="192">
        <f t="shared" si="255"/>
        <v>0</v>
      </c>
      <c r="XES26" s="192">
        <f t="shared" si="255"/>
        <v>0</v>
      </c>
      <c r="XET26" s="192">
        <f t="shared" si="255"/>
        <v>0</v>
      </c>
      <c r="XEU26" s="192">
        <f t="shared" si="255"/>
        <v>0</v>
      </c>
      <c r="XEV26" s="192">
        <f t="shared" si="255"/>
        <v>0</v>
      </c>
      <c r="XEW26" s="192">
        <f t="shared" si="255"/>
        <v>0</v>
      </c>
      <c r="XEX26" s="192">
        <f t="shared" si="255"/>
        <v>0</v>
      </c>
      <c r="XEY26" s="192">
        <f t="shared" si="255"/>
        <v>0</v>
      </c>
      <c r="XEZ26" s="192">
        <f t="shared" si="255"/>
        <v>0</v>
      </c>
      <c r="XFA26" s="192">
        <f t="shared" si="255"/>
        <v>0</v>
      </c>
      <c r="XFB26" s="192">
        <f t="shared" si="255"/>
        <v>0</v>
      </c>
      <c r="XFC26" s="192">
        <f t="shared" si="255"/>
        <v>0</v>
      </c>
      <c r="XFD26" s="192">
        <f t="shared" si="255"/>
        <v>0</v>
      </c>
    </row>
    <row r="27" spans="1:16384">
      <c r="A27" s="269">
        <v>51000</v>
      </c>
      <c r="B27" s="294" t="s">
        <v>525</v>
      </c>
      <c r="C27" s="189">
        <v>0</v>
      </c>
      <c r="D27" s="189">
        <v>0</v>
      </c>
      <c r="E27" s="292">
        <f>SUMIF('Unos prihoda i primitaka'!$D$3:$D$505,$A27,'Unos prihoda i primitaka'!I$3:I$505)</f>
        <v>0</v>
      </c>
      <c r="F27" s="292">
        <f>SUMIF('Unos prihoda i primitaka'!$D$3:$D$505,$A27,'Unos prihoda i primitaka'!J$3:J$505)</f>
        <v>0</v>
      </c>
      <c r="G27" s="292">
        <f>SUMIF('Unos prihoda i primitaka'!$D$3:$D$505,$A27,'Unos prihoda i primitaka'!K$3:K$505)</f>
        <v>0</v>
      </c>
      <c r="H27" s="193"/>
    </row>
    <row r="28" spans="1:16384" ht="28.8">
      <c r="A28" s="269">
        <v>51011</v>
      </c>
      <c r="B28" s="294" t="s">
        <v>526</v>
      </c>
      <c r="C28" s="189">
        <v>0</v>
      </c>
      <c r="D28" s="189">
        <v>0</v>
      </c>
      <c r="E28" s="292">
        <f>SUMIF('Unos prihoda i primitaka'!$D$3:$D$505,$A28,'Unos prihoda i primitaka'!I$3:I$505)</f>
        <v>0</v>
      </c>
      <c r="F28" s="292">
        <f>SUMIF('Unos prihoda i primitaka'!$D$3:$D$505,$A28,'Unos prihoda i primitaka'!J$3:J$505)</f>
        <v>0</v>
      </c>
      <c r="G28" s="292">
        <f>SUMIF('Unos prihoda i primitaka'!$D$3:$D$505,$A28,'Unos prihoda i primitaka'!K$3:K$505)</f>
        <v>0</v>
      </c>
      <c r="H28" s="193"/>
    </row>
    <row r="29" spans="1:16384" ht="28.8">
      <c r="A29" s="269">
        <v>51031</v>
      </c>
      <c r="B29" s="294" t="s">
        <v>528</v>
      </c>
      <c r="C29" s="189">
        <v>0</v>
      </c>
      <c r="D29" s="189">
        <v>0</v>
      </c>
      <c r="E29" s="292">
        <f>SUMIF('Unos prihoda i primitaka'!$D$3:$D$505,$A29,'Unos prihoda i primitaka'!I$3:I$505)</f>
        <v>0</v>
      </c>
      <c r="F29" s="292">
        <f>SUMIF('Unos prihoda i primitaka'!$D$3:$D$505,$A29,'Unos prihoda i primitaka'!J$3:J$505)</f>
        <v>0</v>
      </c>
      <c r="G29" s="292">
        <f>SUMIF('Unos prihoda i primitaka'!$D$3:$D$505,$A29,'Unos prihoda i primitaka'!K$3:K$505)</f>
        <v>0</v>
      </c>
      <c r="H29" s="193"/>
    </row>
    <row r="30" spans="1:16384" ht="28.8">
      <c r="A30" s="269">
        <v>51043</v>
      </c>
      <c r="B30" s="294" t="s">
        <v>530</v>
      </c>
      <c r="C30" s="189">
        <v>0</v>
      </c>
      <c r="D30" s="189">
        <v>0</v>
      </c>
      <c r="E30" s="292">
        <f>SUMIF('Unos prihoda i primitaka'!$D$3:$D$505,$A30,'Unos prihoda i primitaka'!I$3:I$505)</f>
        <v>0</v>
      </c>
      <c r="F30" s="292">
        <f>SUMIF('Unos prihoda i primitaka'!$D$3:$D$505,$A30,'Unos prihoda i primitaka'!J$3:J$505)</f>
        <v>0</v>
      </c>
      <c r="G30" s="292">
        <f>SUMIF('Unos prihoda i primitaka'!$D$3:$D$505,$A30,'Unos prihoda i primitaka'!K$3:K$505)</f>
        <v>0</v>
      </c>
      <c r="H30" s="193"/>
    </row>
    <row r="31" spans="1:16384" ht="28.8">
      <c r="A31" s="269">
        <v>51081</v>
      </c>
      <c r="B31" s="294" t="s">
        <v>531</v>
      </c>
      <c r="C31" s="189">
        <v>0</v>
      </c>
      <c r="D31" s="189">
        <v>0</v>
      </c>
      <c r="E31" s="292">
        <f>SUMIF('Unos prihoda i primitaka'!$D$3:$D$505,$A31,'Unos prihoda i primitaka'!I$3:I$505)</f>
        <v>0</v>
      </c>
      <c r="F31" s="292">
        <f>SUMIF('Unos prihoda i primitaka'!$D$3:$D$505,$A31,'Unos prihoda i primitaka'!J$3:J$505)</f>
        <v>0</v>
      </c>
      <c r="G31" s="292">
        <f>SUMIF('Unos prihoda i primitaka'!$D$3:$D$505,$A31,'Unos prihoda i primitaka'!K$3:K$505)</f>
        <v>0</v>
      </c>
      <c r="H31" s="193"/>
    </row>
    <row r="32" spans="1:16384" s="193" customFormat="1">
      <c r="A32" s="272">
        <v>52</v>
      </c>
      <c r="B32" s="295" t="s">
        <v>1564</v>
      </c>
      <c r="C32" s="189">
        <v>0</v>
      </c>
      <c r="D32" s="189">
        <v>0</v>
      </c>
      <c r="E32" s="278">
        <f>SUMIF('Unos prihoda i primitaka'!$C$3:$C$505,$A32,'Unos prihoda i primitaka'!I$3:I$505)</f>
        <v>0</v>
      </c>
      <c r="F32" s="278">
        <f>SUMIF('Unos prihoda i primitaka'!$C$3:$C$505,$A32,'Unos prihoda i primitaka'!J$3:J$505)</f>
        <v>0</v>
      </c>
      <c r="G32" s="278">
        <f>SUMIF('Unos prihoda i primitaka'!$C$3:$C$505,$A32,'Unos prihoda i primitaka'!K$3:K$505)</f>
        <v>0</v>
      </c>
      <c r="H32" s="193" t="str">
        <f>'OPĆI DIO'!$C$1</f>
        <v>3025 INSTITUT ZA JADRANSKE KULTURE I MELIORACIJU KRŠA</v>
      </c>
    </row>
    <row r="33" spans="1:8">
      <c r="A33" s="272">
        <v>53</v>
      </c>
      <c r="B33" s="295" t="s">
        <v>1565</v>
      </c>
      <c r="C33" s="273">
        <f>SUM(C34:C36)</f>
        <v>0</v>
      </c>
      <c r="D33" s="273">
        <f>SUM(D34:D36)</f>
        <v>0</v>
      </c>
      <c r="E33" s="273">
        <f>SUM(E34:E36)</f>
        <v>0</v>
      </c>
      <c r="F33" s="273">
        <f>SUM(F34:F36)</f>
        <v>0</v>
      </c>
      <c r="G33" s="273">
        <f>SUM(G34:G36)</f>
        <v>0</v>
      </c>
      <c r="H33" s="193"/>
    </row>
    <row r="34" spans="1:8">
      <c r="A34" s="269">
        <v>531</v>
      </c>
      <c r="B34" s="294" t="s">
        <v>1566</v>
      </c>
      <c r="C34" s="189">
        <v>0</v>
      </c>
      <c r="D34" s="189">
        <v>0</v>
      </c>
      <c r="E34" s="292">
        <f>SUMIF('Unos prihoda i primitaka'!$C$3:$C$505,$A34,'Unos prihoda i primitaka'!I$3:I$505)</f>
        <v>0</v>
      </c>
      <c r="F34" s="292">
        <f>SUMIF('Unos prihoda i primitaka'!$C$3:$C$505,$A34,'Unos prihoda i primitaka'!J$3:J$505)</f>
        <v>0</v>
      </c>
      <c r="G34" s="292">
        <f>SUMIF('Unos prihoda i primitaka'!$C$3:$C$505,$A34,'Unos prihoda i primitaka'!K$3:K$505)</f>
        <v>0</v>
      </c>
      <c r="H34" s="193" t="str">
        <f>'OPĆI DIO'!$C$1</f>
        <v>3025 INSTITUT ZA JADRANSKE KULTURE I MELIORACIJU KRŠA</v>
      </c>
    </row>
    <row r="35" spans="1:8" ht="43.2">
      <c r="A35" s="269">
        <v>532</v>
      </c>
      <c r="B35" s="294" t="s">
        <v>1567</v>
      </c>
      <c r="C35" s="189">
        <v>0</v>
      </c>
      <c r="D35" s="189">
        <v>0</v>
      </c>
      <c r="E35" s="292">
        <f>SUMIF('Unos prihoda i primitaka'!$C$3:$C$505,$A35,'Unos prihoda i primitaka'!I$3:I$505)</f>
        <v>0</v>
      </c>
      <c r="F35" s="292">
        <f>SUMIF('Unos prihoda i primitaka'!$C$3:$C$505,$A35,'Unos prihoda i primitaka'!J$3:J$505)</f>
        <v>0</v>
      </c>
      <c r="G35" s="292">
        <f>SUMIF('Unos prihoda i primitaka'!$C$3:$C$505,$A35,'Unos prihoda i primitaka'!K$3:K$505)</f>
        <v>0</v>
      </c>
      <c r="H35" s="193"/>
    </row>
    <row r="36" spans="1:8">
      <c r="A36" s="269">
        <v>533</v>
      </c>
      <c r="B36" s="294" t="s">
        <v>1568</v>
      </c>
      <c r="C36" s="189">
        <v>0</v>
      </c>
      <c r="D36" s="189">
        <v>0</v>
      </c>
      <c r="E36" s="292">
        <f>SUMIF('Unos prihoda i primitaka'!$C$3:$C$505,$A36,'Unos prihoda i primitaka'!I$3:I$505)</f>
        <v>0</v>
      </c>
      <c r="F36" s="292">
        <f>SUMIF('Unos prihoda i primitaka'!$C$3:$C$505,$A36,'Unos prihoda i primitaka'!J$3:J$505)</f>
        <v>0</v>
      </c>
      <c r="G36" s="292">
        <f>SUMIF('Unos prihoda i primitaka'!$C$3:$C$505,$A36,'Unos prihoda i primitaka'!K$3:K$505)</f>
        <v>0</v>
      </c>
      <c r="H36" s="193"/>
    </row>
    <row r="37" spans="1:8">
      <c r="A37" s="269">
        <v>561</v>
      </c>
      <c r="B37" s="294" t="s">
        <v>1569</v>
      </c>
      <c r="C37" s="189">
        <v>0</v>
      </c>
      <c r="D37" s="189">
        <v>0</v>
      </c>
      <c r="E37" s="292">
        <f>SUMIF('Unos prihoda i primitaka'!$C$3:$C$505,$A37,'Unos prihoda i primitaka'!I$3:I$505)</f>
        <v>0</v>
      </c>
      <c r="F37" s="292">
        <f>SUMIF('Unos prihoda i primitaka'!$C$3:$C$505,$A37,'Unos prihoda i primitaka'!J$3:J$505)</f>
        <v>0</v>
      </c>
      <c r="G37" s="292">
        <f>SUMIF('Unos prihoda i primitaka'!$C$3:$C$505,$A37,'Unos prihoda i primitaka'!K$3:K$505)</f>
        <v>0</v>
      </c>
      <c r="H37" s="193" t="str">
        <f>'OPĆI DIO'!$C$1</f>
        <v>3025 INSTITUT ZA JADRANSKE KULTURE I MELIORACIJU KRŠA</v>
      </c>
    </row>
    <row r="38" spans="1:8" ht="18" customHeight="1">
      <c r="A38" s="269">
        <v>563</v>
      </c>
      <c r="B38" s="294" t="s">
        <v>1570</v>
      </c>
      <c r="C38" s="189">
        <v>0</v>
      </c>
      <c r="D38" s="189">
        <v>0</v>
      </c>
      <c r="E38" s="292">
        <f>SUMIF('Unos prihoda i primitaka'!$C$3:$C$505,$A38,'Unos prihoda i primitaka'!I$3:I$505)</f>
        <v>0</v>
      </c>
      <c r="F38" s="292">
        <f>SUMIF('Unos prihoda i primitaka'!$C$3:$C$505,$A38,'Unos prihoda i primitaka'!J$3:J$505)</f>
        <v>0</v>
      </c>
      <c r="G38" s="292">
        <f>SUMIF('Unos prihoda i primitaka'!$C$3:$C$505,$A38,'Unos prihoda i primitaka'!K$3:K$505)</f>
        <v>0</v>
      </c>
      <c r="H38" s="193" t="str">
        <f>'OPĆI DIO'!$C$1</f>
        <v>3025 INSTITUT ZA JADRANSKE KULTURE I MELIORACIJU KRŠA</v>
      </c>
    </row>
    <row r="39" spans="1:8" ht="28.8">
      <c r="A39" s="269">
        <v>573</v>
      </c>
      <c r="B39" s="294" t="s">
        <v>1571</v>
      </c>
      <c r="C39" s="189">
        <v>0</v>
      </c>
      <c r="D39" s="189">
        <v>0</v>
      </c>
      <c r="E39" s="292">
        <f>SUMIF('Unos prihoda i primitaka'!$C$3:$C$505,$A39,'Unos prihoda i primitaka'!I$3:I$505)</f>
        <v>0</v>
      </c>
      <c r="F39" s="292">
        <f>SUMIF('Unos prihoda i primitaka'!$C$3:$C$505,$A39,'Unos prihoda i primitaka'!J$3:J$505)</f>
        <v>0</v>
      </c>
      <c r="G39" s="292">
        <f>SUMIF('Unos prihoda i primitaka'!$C$3:$C$505,$A39,'Unos prihoda i primitaka'!K$3:K$505)</f>
        <v>0</v>
      </c>
      <c r="H39" s="193" t="str">
        <f>'OPĆI DIO'!$C$1</f>
        <v>3025 INSTITUT ZA JADRANSKE KULTURE I MELIORACIJU KRŠA</v>
      </c>
    </row>
    <row r="40" spans="1:8">
      <c r="A40" s="269">
        <v>581</v>
      </c>
      <c r="B40" s="294" t="s">
        <v>1572</v>
      </c>
      <c r="C40" s="291">
        <v>132900</v>
      </c>
      <c r="D40" s="291">
        <v>6427109</v>
      </c>
      <c r="E40" s="292">
        <f>SUMIF('Unos prihoda i primitaka'!$C$3:$C$505,$A40,'Unos prihoda i primitaka'!I$3:I$505)</f>
        <v>6206317</v>
      </c>
      <c r="F40" s="292">
        <f>SUMIF('Unos prihoda i primitaka'!$C$3:$C$505,$A40,'Unos prihoda i primitaka'!J$3:J$505)</f>
        <v>0</v>
      </c>
      <c r="G40" s="292">
        <f>SUMIF('Unos prihoda i primitaka'!$C$3:$C$505,$A40,'Unos prihoda i primitaka'!K$3:K$505)</f>
        <v>0</v>
      </c>
      <c r="H40" s="193" t="str">
        <f>'OPĆI DIO'!$C$1</f>
        <v>3025 INSTITUT ZA JADRANSKE KULTURE I MELIORACIJU KRŠA</v>
      </c>
    </row>
    <row r="41" spans="1:8" s="193" customFormat="1">
      <c r="A41" s="272">
        <v>6</v>
      </c>
      <c r="B41" s="289" t="s">
        <v>1573</v>
      </c>
      <c r="C41" s="192">
        <f>SUM(C42:C42)</f>
        <v>0</v>
      </c>
      <c r="D41" s="192">
        <f>SUM(D42:D42)</f>
        <v>0</v>
      </c>
      <c r="E41" s="192">
        <f>SUM(E42:E42)</f>
        <v>0</v>
      </c>
      <c r="F41" s="192">
        <f>SUM(F42:F42)</f>
        <v>0</v>
      </c>
      <c r="G41" s="192">
        <f>SUM(G42:G42)</f>
        <v>0</v>
      </c>
      <c r="H41" s="193" t="str">
        <f>'OPĆI DIO'!$C$1</f>
        <v>3025 INSTITUT ZA JADRANSKE KULTURE I MELIORACIJU KRŠA</v>
      </c>
    </row>
    <row r="42" spans="1:8">
      <c r="A42" s="269">
        <v>61</v>
      </c>
      <c r="B42" s="294" t="s">
        <v>1574</v>
      </c>
      <c r="C42" s="189">
        <v>0</v>
      </c>
      <c r="D42" s="189">
        <v>0</v>
      </c>
      <c r="E42" s="292">
        <f>SUMIF('Unos prihoda i primitaka'!$C$3:$C$505,$A42,'Unos prihoda i primitaka'!I$3:I$505)</f>
        <v>0</v>
      </c>
      <c r="F42" s="292">
        <f>SUMIF('Unos prihoda i primitaka'!$C$3:$C$505,$A42,'Unos prihoda i primitaka'!J$3:J$505)</f>
        <v>0</v>
      </c>
      <c r="G42" s="292">
        <f>SUMIF('Unos prihoda i primitaka'!$C$3:$C$505,$A42,'Unos prihoda i primitaka'!K$3:K$505)</f>
        <v>0</v>
      </c>
      <c r="H42" s="193" t="str">
        <f>'OPĆI DIO'!$C$1</f>
        <v>3025 INSTITUT ZA JADRANSKE KULTURE I MELIORACIJU KRŠA</v>
      </c>
    </row>
    <row r="43" spans="1:8" s="193" customFormat="1" ht="33.75" customHeight="1">
      <c r="A43" s="272">
        <v>7</v>
      </c>
      <c r="B43" s="289" t="s">
        <v>1575</v>
      </c>
      <c r="C43" s="192">
        <f>+C44</f>
        <v>132000</v>
      </c>
      <c r="D43" s="192">
        <f>+D44</f>
        <v>203550</v>
      </c>
      <c r="E43" s="192">
        <f>+E44</f>
        <v>0</v>
      </c>
      <c r="F43" s="192">
        <f>+F44</f>
        <v>0</v>
      </c>
      <c r="G43" s="192">
        <f>+G44</f>
        <v>0</v>
      </c>
      <c r="H43" s="193" t="str">
        <f>'OPĆI DIO'!$C$1</f>
        <v>3025 INSTITUT ZA JADRANSKE KULTURE I MELIORACIJU KRŠA</v>
      </c>
    </row>
    <row r="44" spans="1:8" ht="28.8">
      <c r="A44" s="269">
        <v>71</v>
      </c>
      <c r="B44" s="294" t="s">
        <v>1576</v>
      </c>
      <c r="C44" s="291">
        <v>132000</v>
      </c>
      <c r="D44" s="291">
        <v>203550</v>
      </c>
      <c r="E44" s="292">
        <f>SUMIF('Unos prihoda i primitaka'!$C$3:$C$505,$A44,'Unos prihoda i primitaka'!I$3:I$505)</f>
        <v>0</v>
      </c>
      <c r="F44" s="292">
        <f>SUMIF('Unos prihoda i primitaka'!$C$3:$C$505,$A44,'Unos prihoda i primitaka'!J$3:J$505)</f>
        <v>0</v>
      </c>
      <c r="G44" s="292">
        <f>SUMIF('Unos prihoda i primitaka'!$C$3:$C$505,$A44,'Unos prihoda i primitaka'!K$3:K$505)</f>
        <v>0</v>
      </c>
      <c r="H44" s="193" t="str">
        <f>'OPĆI DIO'!$C$1</f>
        <v>3025 INSTITUT ZA JADRANSKE KULTURE I MELIORACIJU KRŠA</v>
      </c>
    </row>
    <row r="45" spans="1:8" s="193" customFormat="1">
      <c r="A45" s="272">
        <v>8</v>
      </c>
      <c r="B45" s="289" t="s">
        <v>1577</v>
      </c>
      <c r="C45" s="192">
        <f>+C46</f>
        <v>0</v>
      </c>
      <c r="D45" s="192">
        <f>+D46</f>
        <v>0</v>
      </c>
      <c r="E45" s="192">
        <f>+E46</f>
        <v>3271192</v>
      </c>
      <c r="F45" s="192">
        <f>+F46</f>
        <v>6728808</v>
      </c>
      <c r="G45" s="192">
        <f>+G46</f>
        <v>0</v>
      </c>
    </row>
    <row r="46" spans="1:8">
      <c r="A46" s="269">
        <v>815</v>
      </c>
      <c r="B46" s="294" t="s">
        <v>1578</v>
      </c>
      <c r="C46" s="189">
        <v>0</v>
      </c>
      <c r="D46" s="189">
        <v>0</v>
      </c>
      <c r="E46" s="292">
        <f>SUMIF('Unos prihoda i primitaka'!$C$3:$C$505,$A46,'Unos prihoda i primitaka'!I$3:I$505)</f>
        <v>3271192</v>
      </c>
      <c r="F46" s="292">
        <f>SUMIF('Unos prihoda i primitaka'!$C$3:$C$505,$A46,'Unos prihoda i primitaka'!J$3:J$505)</f>
        <v>6728808</v>
      </c>
      <c r="G46" s="292">
        <f>SUMIF('Unos prihoda i primitaka'!$C$3:$C$505,$A46,'Unos prihoda i primitaka'!K$3:K$505)</f>
        <v>0</v>
      </c>
      <c r="H46" s="193"/>
    </row>
    <row r="47" spans="1:8">
      <c r="A47" s="269"/>
      <c r="B47" s="294"/>
      <c r="C47" s="291"/>
      <c r="D47" s="291"/>
      <c r="E47" s="292"/>
      <c r="F47" s="292"/>
      <c r="G47" s="292"/>
      <c r="H47" s="193"/>
    </row>
    <row r="48" spans="1:8" ht="24" customHeight="1">
      <c r="A48" s="269">
        <v>0</v>
      </c>
      <c r="B48" s="287" t="s">
        <v>1534</v>
      </c>
      <c r="C48" s="288">
        <f>+C49+C52+C54+C57+C86+C89</f>
        <v>2710731</v>
      </c>
      <c r="D48" s="288">
        <f>+D49+D52+D54+D57+D86+D89</f>
        <v>9511419</v>
      </c>
      <c r="E48" s="288">
        <f>+E49+E52+E54+E57+E86+E89+E91</f>
        <v>12409262</v>
      </c>
      <c r="F48" s="288">
        <f>+F49+F52+F54+F57+F86+F89+F91</f>
        <v>9574105</v>
      </c>
      <c r="G48" s="288">
        <f>+G49+G52+G54+G57+G86+G89+G91</f>
        <v>2767197</v>
      </c>
      <c r="H48" s="193" t="str">
        <f>'OPĆI DIO'!$C$1</f>
        <v>3025 INSTITUT ZA JADRANSKE KULTURE I MELIORACIJU KRŠA</v>
      </c>
    </row>
    <row r="49" spans="1:8" s="193" customFormat="1">
      <c r="A49" s="272">
        <v>1</v>
      </c>
      <c r="B49" s="289" t="s">
        <v>1550</v>
      </c>
      <c r="C49" s="192">
        <f>+C50+C51</f>
        <v>1909923</v>
      </c>
      <c r="D49" s="192">
        <f>+D50+D51</f>
        <v>2300083</v>
      </c>
      <c r="E49" s="192">
        <f>+E50+E51</f>
        <v>2273070</v>
      </c>
      <c r="F49" s="192">
        <f>+F50+F51</f>
        <v>2419567</v>
      </c>
      <c r="G49" s="192">
        <f>+G50+G51</f>
        <v>2552467</v>
      </c>
      <c r="H49" s="193" t="str">
        <f>'OPĆI DIO'!$C$1</f>
        <v>3025 INSTITUT ZA JADRANSKE KULTURE I MELIORACIJU KRŠA</v>
      </c>
    </row>
    <row r="50" spans="1:8">
      <c r="A50" s="269">
        <v>11</v>
      </c>
      <c r="B50" s="290" t="s">
        <v>1551</v>
      </c>
      <c r="C50" s="291">
        <v>1909923</v>
      </c>
      <c r="D50" s="291">
        <v>2300083</v>
      </c>
      <c r="E50" s="296">
        <f>SUMIF('Unos rashoda i izdataka'!$R$3:$R$501,$A50,'Unos rashoda i izdataka'!K$3:K$501)+SUMIF('Unos rashoda P4'!$A$3:$A$501,$A50,'Unos rashoda P4'!I$3:I$501)</f>
        <v>2273070</v>
      </c>
      <c r="F50" s="296">
        <f>SUMIF('Unos rashoda i izdataka'!$R$3:$R$501,$A50,'Unos rashoda i izdataka'!L$3:L$501)+SUMIF('Unos rashoda P4'!$A$3:$A$501,$A50,'Unos rashoda P4'!J$3:J$501)</f>
        <v>2419567</v>
      </c>
      <c r="G50" s="296">
        <f>SUMIF('Unos rashoda i izdataka'!$R$3:$R$501,$A50,'Unos rashoda i izdataka'!M$3:M$501)+SUMIF('Unos rashoda P4'!$A$3:$A$501,$A50,'Unos rashoda P4'!K$3:K$501)</f>
        <v>2552467</v>
      </c>
      <c r="H50" s="193" t="str">
        <f>'OPĆI DIO'!$C$1</f>
        <v>3025 INSTITUT ZA JADRANSKE KULTURE I MELIORACIJU KRŠA</v>
      </c>
    </row>
    <row r="51" spans="1:8">
      <c r="A51" s="269">
        <v>12</v>
      </c>
      <c r="B51" s="293" t="s">
        <v>1552</v>
      </c>
      <c r="C51" s="291">
        <v>0</v>
      </c>
      <c r="D51" s="291">
        <v>0</v>
      </c>
      <c r="E51" s="296">
        <f>SUMIF('Unos rashoda i izdataka'!$R$3:$R$501,$A51,'Unos rashoda i izdataka'!K$3:K$501)+SUMIF('Unos rashoda P4'!$A$3:$A$501,$A51,'Unos rashoda P4'!I$3:I$501)</f>
        <v>0</v>
      </c>
      <c r="F51" s="296">
        <f>SUMIF('Unos rashoda i izdataka'!$R$3:$R$501,$A51,'Unos rashoda i izdataka'!L$3:L$501)+SUMIF('Unos rashoda P4'!$A$3:$A$501,$A51,'Unos rashoda P4'!J$3:J$501)</f>
        <v>0</v>
      </c>
      <c r="G51" s="296">
        <f>SUMIF('Unos rashoda i izdataka'!$R$3:$R$501,$A51,'Unos rashoda i izdataka'!M$3:M$501)+SUMIF('Unos rashoda P4'!$A$3:$A$501,$A51,'Unos rashoda P4'!K$3:K$501)</f>
        <v>0</v>
      </c>
      <c r="H51" s="193" t="str">
        <f>'OPĆI DIO'!$C$1</f>
        <v>3025 INSTITUT ZA JADRANSKE KULTURE I MELIORACIJU KRŠA</v>
      </c>
    </row>
    <row r="52" spans="1:8" s="193" customFormat="1">
      <c r="A52" s="272">
        <v>3</v>
      </c>
      <c r="B52" s="289" t="s">
        <v>1553</v>
      </c>
      <c r="C52" s="192">
        <f>+C53</f>
        <v>201849</v>
      </c>
      <c r="D52" s="192">
        <f>+D53</f>
        <v>168305</v>
      </c>
      <c r="E52" s="192">
        <f>+E53</f>
        <v>304789</v>
      </c>
      <c r="F52" s="192">
        <f>+F53</f>
        <v>81449</v>
      </c>
      <c r="G52" s="192">
        <f>+G53</f>
        <v>78638</v>
      </c>
      <c r="H52" s="193" t="str">
        <f>'OPĆI DIO'!$C$1</f>
        <v>3025 INSTITUT ZA JADRANSKE KULTURE I MELIORACIJU KRŠA</v>
      </c>
    </row>
    <row r="53" spans="1:8">
      <c r="A53" s="269">
        <v>31</v>
      </c>
      <c r="B53" s="294" t="s">
        <v>1554</v>
      </c>
      <c r="C53" s="291">
        <v>201849</v>
      </c>
      <c r="D53" s="291">
        <v>168305</v>
      </c>
      <c r="E53" s="296">
        <f>SUMIF('Unos rashoda i izdataka'!$R$3:$R$501,$A53,'Unos rashoda i izdataka'!K$3:K$501)+SUMIF('Unos rashoda P4'!$A$3:$A$501,$A53,'Unos rashoda P4'!I$3:I$501)-'B.2 RAČUN FINANC IF'!E13</f>
        <v>304789</v>
      </c>
      <c r="F53" s="296">
        <f>SUMIF('Unos rashoda i izdataka'!$R$3:$R$501,$A53,'Unos rashoda i izdataka'!L$3:L$501)+SUMIF('Unos rashoda P4'!$A$3:$A$501,$A53,'Unos rashoda P4'!J$3:J$501)-'B.2 RAČUN FINANC IF'!F13</f>
        <v>81449</v>
      </c>
      <c r="G53" s="296">
        <f>SUMIF('Unos rashoda i izdataka'!$R$3:$R$501,$A53,'Unos rashoda i izdataka'!M$3:M$501)+SUMIF('Unos rashoda P4'!$A$3:$A$501,$A53,'Unos rashoda P4'!K$3:K$501)-'B.2 RAČUN FINANC IF'!G13</f>
        <v>78638</v>
      </c>
      <c r="H53" s="193" t="str">
        <f>'OPĆI DIO'!$C$1</f>
        <v>3025 INSTITUT ZA JADRANSKE KULTURE I MELIORACIJU KRŠA</v>
      </c>
    </row>
    <row r="54" spans="1:8" s="193" customFormat="1">
      <c r="A54" s="272">
        <v>4</v>
      </c>
      <c r="B54" s="289" t="s">
        <v>1555</v>
      </c>
      <c r="C54" s="192">
        <f>+C55+C56</f>
        <v>0</v>
      </c>
      <c r="D54" s="192">
        <f>+D55+D56</f>
        <v>0</v>
      </c>
      <c r="E54" s="192">
        <f>+E55+E56</f>
        <v>0</v>
      </c>
      <c r="F54" s="192">
        <f>+F55+F56</f>
        <v>0</v>
      </c>
      <c r="G54" s="192">
        <f>+G55+G56</f>
        <v>0</v>
      </c>
      <c r="H54" s="193" t="str">
        <f>'OPĆI DIO'!$C$1</f>
        <v>3025 INSTITUT ZA JADRANSKE KULTURE I MELIORACIJU KRŠA</v>
      </c>
    </row>
    <row r="55" spans="1:8">
      <c r="A55" s="269">
        <v>41</v>
      </c>
      <c r="B55" s="294" t="s">
        <v>1556</v>
      </c>
      <c r="C55" s="291">
        <v>0</v>
      </c>
      <c r="D55" s="291">
        <v>0</v>
      </c>
      <c r="E55" s="296">
        <f>SUMIF('Unos rashoda i izdataka'!$R$3:$R$501,$A55,'Unos rashoda i izdataka'!K$3:K$501)+SUMIF('Unos rashoda P4'!$A$3:$A$501,$A55,'Unos rashoda P4'!I$3:I$501)</f>
        <v>0</v>
      </c>
      <c r="F55" s="296">
        <f>SUMIF('Unos rashoda i izdataka'!$R$3:$R$501,$A55,'Unos rashoda i izdataka'!L$3:L$501)+SUMIF('Unos rashoda P4'!$A$3:$A$501,$A55,'Unos rashoda P4'!J$3:J$501)</f>
        <v>0</v>
      </c>
      <c r="G55" s="296">
        <f>SUMIF('Unos rashoda i izdataka'!$R$3:$R$501,$A55,'Unos rashoda i izdataka'!M$3:M$501)+SUMIF('Unos rashoda P4'!$A$3:$A$501,$A55,'Unos rashoda P4'!K$3:K$501)</f>
        <v>0</v>
      </c>
      <c r="H55" s="193" t="str">
        <f>'OPĆI DIO'!$C$1</f>
        <v>3025 INSTITUT ZA JADRANSKE KULTURE I MELIORACIJU KRŠA</v>
      </c>
    </row>
    <row r="56" spans="1:8">
      <c r="A56" s="269">
        <v>43</v>
      </c>
      <c r="B56" s="294" t="s">
        <v>1557</v>
      </c>
      <c r="C56" s="291">
        <v>0</v>
      </c>
      <c r="D56" s="291">
        <v>0</v>
      </c>
      <c r="E56" s="296">
        <f>SUMIF('Unos rashoda i izdataka'!$R$3:$R$501,$A56,'Unos rashoda i izdataka'!K$3:K$501)+SUMIF('Unos rashoda P4'!$A$3:$A$501,$A56,'Unos rashoda P4'!I$3:I$501)</f>
        <v>0</v>
      </c>
      <c r="F56" s="296">
        <f>SUMIF('Unos rashoda i izdataka'!$R$3:$R$501,$A56,'Unos rashoda i izdataka'!L$3:L$501)+SUMIF('Unos rashoda P4'!$A$3:$A$501,$A56,'Unos rashoda P4'!J$3:J$501)</f>
        <v>0</v>
      </c>
      <c r="G56" s="296">
        <f>SUMIF('Unos rashoda i izdataka'!$R$3:$R$501,$A56,'Unos rashoda i izdataka'!M$3:M$501)+SUMIF('Unos rashoda P4'!$A$3:$A$501,$A56,'Unos rashoda P4'!K$3:K$501)</f>
        <v>0</v>
      </c>
      <c r="H56" s="193" t="str">
        <f>'OPĆI DIO'!$C$1</f>
        <v>3025 INSTITUT ZA JADRANSKE KULTURE I MELIORACIJU KRŠA</v>
      </c>
    </row>
    <row r="57" spans="1:8" s="193" customFormat="1">
      <c r="A57" s="272">
        <v>5</v>
      </c>
      <c r="B57" s="289" t="s">
        <v>1558</v>
      </c>
      <c r="C57" s="192">
        <f>C58+C59+C60+C61+C69+C75+C76+C80+C81+C82+C83+C83+C84+C85</f>
        <v>469369</v>
      </c>
      <c r="D57" s="192">
        <f>D58+D59+D60+D61+D69+D75+D76+D80+D81+D82+D83+D83+D84+D85</f>
        <v>6839481</v>
      </c>
      <c r="E57" s="192">
        <f>E58+E59+E60+E61+E69+E75+E76+E80+E81+E82+E83+E83+E84+E85</f>
        <v>6464711</v>
      </c>
      <c r="F57" s="192">
        <f>+F61+F69+F75+F76+F80+F81+F82+F83+F84+F85</f>
        <v>305781</v>
      </c>
      <c r="G57" s="192">
        <f>+G61+G69+G75+G76+G80+G81+G82+G83+G84+G85</f>
        <v>97592</v>
      </c>
      <c r="H57" s="193" t="str">
        <f>'OPĆI DIO'!$C$1</f>
        <v>3025 INSTITUT ZA JADRANSKE KULTURE I MELIORACIJU KRŠA</v>
      </c>
    </row>
    <row r="58" spans="1:8" s="193" customFormat="1">
      <c r="A58" s="269">
        <v>51</v>
      </c>
      <c r="B58" s="270" t="s">
        <v>1559</v>
      </c>
      <c r="C58" s="300">
        <v>-272</v>
      </c>
      <c r="D58" s="300">
        <v>0</v>
      </c>
      <c r="E58" s="300">
        <v>0</v>
      </c>
      <c r="F58" s="300">
        <v>0</v>
      </c>
      <c r="G58" s="300">
        <v>0</v>
      </c>
    </row>
    <row r="59" spans="1:8" s="193" customFormat="1">
      <c r="A59" s="269">
        <v>52</v>
      </c>
      <c r="B59" s="270" t="s">
        <v>1560</v>
      </c>
      <c r="C59" s="300">
        <v>353614</v>
      </c>
      <c r="D59" s="300">
        <v>393372</v>
      </c>
      <c r="E59" s="300">
        <v>0</v>
      </c>
      <c r="F59" s="300">
        <v>0</v>
      </c>
      <c r="G59" s="300">
        <v>0</v>
      </c>
    </row>
    <row r="60" spans="1:8" s="193" customFormat="1">
      <c r="A60" s="269">
        <v>56</v>
      </c>
      <c r="B60" s="270" t="s">
        <v>1561</v>
      </c>
      <c r="C60" s="300">
        <v>0</v>
      </c>
      <c r="D60" s="300">
        <v>0</v>
      </c>
      <c r="E60" s="300">
        <v>0</v>
      </c>
      <c r="F60" s="300">
        <v>0</v>
      </c>
      <c r="G60" s="300">
        <v>0</v>
      </c>
    </row>
    <row r="61" spans="1:8" s="193" customFormat="1">
      <c r="A61" s="272">
        <v>50</v>
      </c>
      <c r="B61" s="289" t="s">
        <v>1579</v>
      </c>
      <c r="C61" s="192">
        <f>SUM(C62:C68)</f>
        <v>0</v>
      </c>
      <c r="D61" s="192">
        <f>SUM(D62:D68)</f>
        <v>0</v>
      </c>
      <c r="E61" s="192">
        <f>SUM(E62:E68)</f>
        <v>223054</v>
      </c>
      <c r="F61" s="192">
        <f>SUM(F62:F68)</f>
        <v>172881</v>
      </c>
      <c r="G61" s="192">
        <f>SUM(G62:G68)</f>
        <v>97592</v>
      </c>
    </row>
    <row r="62" spans="1:8" s="193" customFormat="1" ht="28.8">
      <c r="A62" s="269">
        <v>5011</v>
      </c>
      <c r="B62" s="270" t="s">
        <v>513</v>
      </c>
      <c r="C62" s="300">
        <v>0</v>
      </c>
      <c r="D62" s="300">
        <v>0</v>
      </c>
      <c r="E62" s="296">
        <f>SUMIF('Unos rashoda i izdataka'!$D$3:$D$501,$A62,'Unos rashoda i izdataka'!K$3:K$501)+SUMIF('Unos rashoda P4'!$B$3:$B$501,$A62,'Unos rashoda P4'!I$3:I$501)</f>
        <v>223054</v>
      </c>
      <c r="F62" s="296">
        <f>SUMIF('Unos rashoda i izdataka'!$D$3:$D$501,$A62,'Unos rashoda i izdataka'!L$3:L$501)+SUMIF('Unos rashoda P4'!$B$3:$B$501,$A62,'Unos rashoda P4'!J$3:J$501)</f>
        <v>172881</v>
      </c>
      <c r="G62" s="296">
        <f>SUMIF('Unos rashoda i izdataka'!$D$3:$D$501,$A62,'Unos rashoda i izdataka'!M$3:M$501)+SUMIF('Unos rashoda P4'!$B$3:$B$501,$A62,'Unos rashoda P4'!K$3:K$501)</f>
        <v>97592</v>
      </c>
    </row>
    <row r="63" spans="1:8" s="193" customFormat="1" ht="28.8">
      <c r="A63" s="269">
        <v>5012</v>
      </c>
      <c r="B63" s="270" t="s">
        <v>515</v>
      </c>
      <c r="C63" s="300">
        <v>0</v>
      </c>
      <c r="D63" s="300">
        <v>0</v>
      </c>
      <c r="E63" s="296">
        <f>SUMIF('Unos rashoda i izdataka'!$D$3:$D$501,$A63,'Unos rashoda i izdataka'!K$3:K$501)+SUMIF('Unos rashoda P4'!$B$3:$B$501,$A63,'Unos rashoda P4'!I$3:I$501)</f>
        <v>0</v>
      </c>
      <c r="F63" s="296">
        <f>SUMIF('Unos rashoda i izdataka'!$D$3:$D$501,$A63,'Unos rashoda i izdataka'!L$3:L$501)+SUMIF('Unos rashoda P4'!$B$3:$B$501,$A63,'Unos rashoda P4'!J$3:J$501)</f>
        <v>0</v>
      </c>
      <c r="G63" s="296">
        <f>SUMIF('Unos rashoda i izdataka'!$D$3:$D$501,$A63,'Unos rashoda i izdataka'!M$3:M$501)+SUMIF('Unos rashoda P4'!$B$3:$B$501,$A63,'Unos rashoda P4'!K$3:K$501)</f>
        <v>0</v>
      </c>
    </row>
    <row r="64" spans="1:8" s="193" customFormat="1" ht="28.8">
      <c r="A64" s="269">
        <v>5041</v>
      </c>
      <c r="B64" s="270" t="s">
        <v>517</v>
      </c>
      <c r="C64" s="300">
        <v>0</v>
      </c>
      <c r="D64" s="300">
        <v>0</v>
      </c>
      <c r="E64" s="296">
        <f>SUMIF('Unos rashoda i izdataka'!$D$3:$D$501,$A64,'Unos rashoda i izdataka'!K$3:K$501)+SUMIF('Unos rashoda P4'!$B$3:$B$501,$A64,'Unos rashoda P4'!I$3:I$501)</f>
        <v>0</v>
      </c>
      <c r="F64" s="296">
        <f>SUMIF('Unos rashoda i izdataka'!$D$3:$D$501,$A64,'Unos rashoda i izdataka'!L$3:L$501)+SUMIF('Unos rashoda P4'!$B$3:$B$501,$A64,'Unos rashoda P4'!J$3:J$501)</f>
        <v>0</v>
      </c>
      <c r="G64" s="296">
        <f>SUMIF('Unos rashoda i izdataka'!$D$3:$D$501,$A64,'Unos rashoda i izdataka'!M$3:M$501)+SUMIF('Unos rashoda P4'!$B$3:$B$501,$A64,'Unos rashoda P4'!K$3:K$501)</f>
        <v>0</v>
      </c>
    </row>
    <row r="65" spans="1:16384" s="193" customFormat="1" ht="28.8">
      <c r="A65" s="269">
        <v>5043</v>
      </c>
      <c r="B65" s="270" t="s">
        <v>519</v>
      </c>
      <c r="C65" s="300">
        <v>0</v>
      </c>
      <c r="D65" s="300">
        <v>0</v>
      </c>
      <c r="E65" s="296">
        <f>SUMIF('Unos rashoda i izdataka'!$D$3:$D$501,$A65,'Unos rashoda i izdataka'!K$3:K$501)+SUMIF('Unos rashoda P4'!$B$3:$B$501,$A65,'Unos rashoda P4'!I$3:I$501)</f>
        <v>0</v>
      </c>
      <c r="F65" s="296">
        <f>SUMIF('Unos rashoda i izdataka'!$D$3:$D$501,$A65,'Unos rashoda i izdataka'!L$3:L$501)+SUMIF('Unos rashoda P4'!$B$3:$B$501,$A65,'Unos rashoda P4'!J$3:J$501)</f>
        <v>0</v>
      </c>
      <c r="G65" s="296">
        <f>SUMIF('Unos rashoda i izdataka'!$D$3:$D$501,$A65,'Unos rashoda i izdataka'!M$3:M$501)+SUMIF('Unos rashoda P4'!$B$3:$B$501,$A65,'Unos rashoda P4'!K$3:K$501)</f>
        <v>0</v>
      </c>
    </row>
    <row r="66" spans="1:16384" s="193" customFormat="1" ht="28.8">
      <c r="A66" s="269">
        <v>5052</v>
      </c>
      <c r="B66" s="270" t="s">
        <v>521</v>
      </c>
      <c r="C66" s="300">
        <v>0</v>
      </c>
      <c r="D66" s="300">
        <v>0</v>
      </c>
      <c r="E66" s="296">
        <f>SUMIF('Unos rashoda i izdataka'!$D$3:$D$501,$A66,'Unos rashoda i izdataka'!K$3:K$501)+SUMIF('Unos rashoda P4'!$B$3:$B$501,$A66,'Unos rashoda P4'!I$3:I$501)</f>
        <v>0</v>
      </c>
      <c r="F66" s="296">
        <f>SUMIF('Unos rashoda i izdataka'!$D$3:$D$501,$A66,'Unos rashoda i izdataka'!L$3:L$501)+SUMIF('Unos rashoda P4'!$B$3:$B$501,$A66,'Unos rashoda P4'!J$3:J$501)</f>
        <v>0</v>
      </c>
      <c r="G66" s="296">
        <f>SUMIF('Unos rashoda i izdataka'!$D$3:$D$501,$A66,'Unos rashoda i izdataka'!M$3:M$501)+SUMIF('Unos rashoda P4'!$B$3:$B$501,$A66,'Unos rashoda P4'!K$3:K$501)</f>
        <v>0</v>
      </c>
    </row>
    <row r="67" spans="1:16384" s="193" customFormat="1" ht="28.8">
      <c r="A67" s="269">
        <v>50810</v>
      </c>
      <c r="B67" s="270" t="s">
        <v>523</v>
      </c>
      <c r="C67" s="300">
        <v>0</v>
      </c>
      <c r="D67" s="300">
        <v>0</v>
      </c>
      <c r="E67" s="296">
        <f>SUMIF('Unos rashoda i izdataka'!$D$3:$D$501,$A67,'Unos rashoda i izdataka'!K$3:K$501)+SUMIF('Unos rashoda P4'!$B$3:$B$501,$A67,'Unos rashoda P4'!I$3:I$501)</f>
        <v>0</v>
      </c>
      <c r="F67" s="296">
        <f>SUMIF('Unos rashoda i izdataka'!$D$3:$D$501,$A67,'Unos rashoda i izdataka'!L$3:L$501)+SUMIF('Unos rashoda P4'!$B$3:$B$501,$A67,'Unos rashoda P4'!J$3:J$501)</f>
        <v>0</v>
      </c>
      <c r="G67" s="296">
        <f>SUMIF('Unos rashoda i izdataka'!$D$3:$D$501,$A67,'Unos rashoda i izdataka'!M$3:M$501)+SUMIF('Unos rashoda P4'!$B$3:$B$501,$A67,'Unos rashoda P4'!K$3:K$501)</f>
        <v>0</v>
      </c>
    </row>
    <row r="68" spans="1:16384" s="193" customFormat="1" ht="28.8">
      <c r="A68" s="269">
        <v>50815</v>
      </c>
      <c r="B68" s="270" t="s">
        <v>524</v>
      </c>
      <c r="C68" s="300">
        <v>0</v>
      </c>
      <c r="D68" s="300">
        <v>0</v>
      </c>
      <c r="E68" s="296">
        <f>SUMIF('Unos rashoda i izdataka'!$D$3:$D$501,$A68,'Unos rashoda i izdataka'!K$3:K$501)+SUMIF('Unos rashoda P4'!$B$3:$B$501,$A68,'Unos rashoda P4'!I$3:I$501)</f>
        <v>0</v>
      </c>
      <c r="F68" s="296">
        <f>SUMIF('Unos rashoda i izdataka'!$D$3:$D$501,$A68,'Unos rashoda i izdataka'!L$3:L$501)+SUMIF('Unos rashoda P4'!$B$3:$B$501,$A68,'Unos rashoda P4'!J$3:J$501)</f>
        <v>0</v>
      </c>
      <c r="G68" s="296">
        <f>SUMIF('Unos rashoda i izdataka'!$D$3:$D$501,$A68,'Unos rashoda i izdataka'!M$3:M$501)+SUMIF('Unos rashoda P4'!$B$3:$B$501,$A68,'Unos rashoda P4'!K$3:K$501)</f>
        <v>0</v>
      </c>
    </row>
    <row r="69" spans="1:16384" s="193" customFormat="1">
      <c r="A69" s="272">
        <v>51</v>
      </c>
      <c r="B69" s="289" t="s">
        <v>1580</v>
      </c>
      <c r="C69" s="192">
        <f>SUM(C70:C74)</f>
        <v>0</v>
      </c>
      <c r="D69" s="192">
        <f>SUM(D70:D74)</f>
        <v>0</v>
      </c>
      <c r="E69" s="192">
        <f>+E70</f>
        <v>0</v>
      </c>
      <c r="F69" s="192">
        <f>+F70</f>
        <v>0</v>
      </c>
      <c r="G69" s="192">
        <f>+G70</f>
        <v>0</v>
      </c>
      <c r="H69" s="192">
        <f t="shared" ref="H69:BS69" si="256">SUM(H70:H74)</f>
        <v>0</v>
      </c>
      <c r="I69" s="192">
        <f t="shared" si="256"/>
        <v>0</v>
      </c>
      <c r="J69" s="192">
        <f t="shared" si="256"/>
        <v>0</v>
      </c>
      <c r="K69" s="192">
        <f t="shared" si="256"/>
        <v>0</v>
      </c>
      <c r="L69" s="192">
        <f t="shared" si="256"/>
        <v>0</v>
      </c>
      <c r="M69" s="192">
        <f t="shared" si="256"/>
        <v>0</v>
      </c>
      <c r="N69" s="192">
        <f t="shared" si="256"/>
        <v>0</v>
      </c>
      <c r="O69" s="192">
        <f t="shared" si="256"/>
        <v>0</v>
      </c>
      <c r="P69" s="192">
        <f t="shared" si="256"/>
        <v>0</v>
      </c>
      <c r="Q69" s="192">
        <f t="shared" si="256"/>
        <v>0</v>
      </c>
      <c r="R69" s="192">
        <f t="shared" si="256"/>
        <v>0</v>
      </c>
      <c r="S69" s="192">
        <f t="shared" si="256"/>
        <v>0</v>
      </c>
      <c r="T69" s="192">
        <f t="shared" si="256"/>
        <v>0</v>
      </c>
      <c r="U69" s="192">
        <f t="shared" si="256"/>
        <v>0</v>
      </c>
      <c r="V69" s="192">
        <f t="shared" si="256"/>
        <v>0</v>
      </c>
      <c r="W69" s="192">
        <f t="shared" si="256"/>
        <v>0</v>
      </c>
      <c r="X69" s="192">
        <f t="shared" si="256"/>
        <v>0</v>
      </c>
      <c r="Y69" s="192">
        <f t="shared" si="256"/>
        <v>0</v>
      </c>
      <c r="Z69" s="192">
        <f t="shared" si="256"/>
        <v>0</v>
      </c>
      <c r="AA69" s="192">
        <f t="shared" si="256"/>
        <v>0</v>
      </c>
      <c r="AB69" s="192">
        <f t="shared" si="256"/>
        <v>0</v>
      </c>
      <c r="AC69" s="192">
        <f t="shared" si="256"/>
        <v>0</v>
      </c>
      <c r="AD69" s="192">
        <f t="shared" si="256"/>
        <v>0</v>
      </c>
      <c r="AE69" s="192">
        <f t="shared" si="256"/>
        <v>0</v>
      </c>
      <c r="AF69" s="192">
        <f t="shared" si="256"/>
        <v>0</v>
      </c>
      <c r="AG69" s="192">
        <f t="shared" si="256"/>
        <v>0</v>
      </c>
      <c r="AH69" s="192">
        <f t="shared" si="256"/>
        <v>0</v>
      </c>
      <c r="AI69" s="192">
        <f t="shared" si="256"/>
        <v>0</v>
      </c>
      <c r="AJ69" s="192">
        <f t="shared" si="256"/>
        <v>0</v>
      </c>
      <c r="AK69" s="192">
        <f t="shared" si="256"/>
        <v>0</v>
      </c>
      <c r="AL69" s="192">
        <f t="shared" si="256"/>
        <v>0</v>
      </c>
      <c r="AM69" s="192">
        <f t="shared" si="256"/>
        <v>0</v>
      </c>
      <c r="AN69" s="192">
        <f t="shared" si="256"/>
        <v>0</v>
      </c>
      <c r="AO69" s="192">
        <f t="shared" si="256"/>
        <v>0</v>
      </c>
      <c r="AP69" s="192">
        <f t="shared" si="256"/>
        <v>0</v>
      </c>
      <c r="AQ69" s="192">
        <f t="shared" si="256"/>
        <v>0</v>
      </c>
      <c r="AR69" s="192">
        <f t="shared" si="256"/>
        <v>0</v>
      </c>
      <c r="AS69" s="192">
        <f t="shared" si="256"/>
        <v>0</v>
      </c>
      <c r="AT69" s="192">
        <f t="shared" si="256"/>
        <v>0</v>
      </c>
      <c r="AU69" s="192">
        <f t="shared" si="256"/>
        <v>0</v>
      </c>
      <c r="AV69" s="192">
        <f t="shared" si="256"/>
        <v>0</v>
      </c>
      <c r="AW69" s="192">
        <f t="shared" si="256"/>
        <v>0</v>
      </c>
      <c r="AX69" s="192">
        <f t="shared" si="256"/>
        <v>0</v>
      </c>
      <c r="AY69" s="192">
        <f t="shared" si="256"/>
        <v>0</v>
      </c>
      <c r="AZ69" s="192">
        <f t="shared" si="256"/>
        <v>0</v>
      </c>
      <c r="BA69" s="192">
        <f t="shared" si="256"/>
        <v>0</v>
      </c>
      <c r="BB69" s="192">
        <f t="shared" si="256"/>
        <v>0</v>
      </c>
      <c r="BC69" s="192">
        <f t="shared" si="256"/>
        <v>0</v>
      </c>
      <c r="BD69" s="192">
        <f t="shared" si="256"/>
        <v>0</v>
      </c>
      <c r="BE69" s="192">
        <f t="shared" si="256"/>
        <v>0</v>
      </c>
      <c r="BF69" s="192">
        <f t="shared" si="256"/>
        <v>0</v>
      </c>
      <c r="BG69" s="192">
        <f t="shared" si="256"/>
        <v>0</v>
      </c>
      <c r="BH69" s="192">
        <f t="shared" si="256"/>
        <v>0</v>
      </c>
      <c r="BI69" s="192">
        <f t="shared" si="256"/>
        <v>0</v>
      </c>
      <c r="BJ69" s="192">
        <f t="shared" si="256"/>
        <v>0</v>
      </c>
      <c r="BK69" s="192">
        <f t="shared" si="256"/>
        <v>0</v>
      </c>
      <c r="BL69" s="192">
        <f t="shared" si="256"/>
        <v>0</v>
      </c>
      <c r="BM69" s="192">
        <f t="shared" si="256"/>
        <v>0</v>
      </c>
      <c r="BN69" s="192">
        <f t="shared" si="256"/>
        <v>0</v>
      </c>
      <c r="BO69" s="192">
        <f t="shared" si="256"/>
        <v>0</v>
      </c>
      <c r="BP69" s="192">
        <f t="shared" si="256"/>
        <v>0</v>
      </c>
      <c r="BQ69" s="192">
        <f t="shared" si="256"/>
        <v>0</v>
      </c>
      <c r="BR69" s="192">
        <f t="shared" si="256"/>
        <v>0</v>
      </c>
      <c r="BS69" s="192">
        <f t="shared" si="256"/>
        <v>0</v>
      </c>
      <c r="BT69" s="192">
        <f t="shared" ref="BT69:EE69" si="257">SUM(BT70:BT74)</f>
        <v>0</v>
      </c>
      <c r="BU69" s="192">
        <f t="shared" si="257"/>
        <v>0</v>
      </c>
      <c r="BV69" s="192">
        <f t="shared" si="257"/>
        <v>0</v>
      </c>
      <c r="BW69" s="192">
        <f t="shared" si="257"/>
        <v>0</v>
      </c>
      <c r="BX69" s="192">
        <f t="shared" si="257"/>
        <v>0</v>
      </c>
      <c r="BY69" s="192">
        <f t="shared" si="257"/>
        <v>0</v>
      </c>
      <c r="BZ69" s="192">
        <f t="shared" si="257"/>
        <v>0</v>
      </c>
      <c r="CA69" s="192">
        <f t="shared" si="257"/>
        <v>0</v>
      </c>
      <c r="CB69" s="192">
        <f t="shared" si="257"/>
        <v>0</v>
      </c>
      <c r="CC69" s="192">
        <f t="shared" si="257"/>
        <v>0</v>
      </c>
      <c r="CD69" s="192">
        <f t="shared" si="257"/>
        <v>0</v>
      </c>
      <c r="CE69" s="192">
        <f t="shared" si="257"/>
        <v>0</v>
      </c>
      <c r="CF69" s="192">
        <f t="shared" si="257"/>
        <v>0</v>
      </c>
      <c r="CG69" s="192">
        <f t="shared" si="257"/>
        <v>0</v>
      </c>
      <c r="CH69" s="192">
        <f t="shared" si="257"/>
        <v>0</v>
      </c>
      <c r="CI69" s="192">
        <f t="shared" si="257"/>
        <v>0</v>
      </c>
      <c r="CJ69" s="192">
        <f t="shared" si="257"/>
        <v>0</v>
      </c>
      <c r="CK69" s="192">
        <f t="shared" si="257"/>
        <v>0</v>
      </c>
      <c r="CL69" s="192">
        <f t="shared" si="257"/>
        <v>0</v>
      </c>
      <c r="CM69" s="192">
        <f t="shared" si="257"/>
        <v>0</v>
      </c>
      <c r="CN69" s="192">
        <f t="shared" si="257"/>
        <v>0</v>
      </c>
      <c r="CO69" s="192">
        <f t="shared" si="257"/>
        <v>0</v>
      </c>
      <c r="CP69" s="192">
        <f t="shared" si="257"/>
        <v>0</v>
      </c>
      <c r="CQ69" s="192">
        <f t="shared" si="257"/>
        <v>0</v>
      </c>
      <c r="CR69" s="192">
        <f t="shared" si="257"/>
        <v>0</v>
      </c>
      <c r="CS69" s="192">
        <f t="shared" si="257"/>
        <v>0</v>
      </c>
      <c r="CT69" s="192">
        <f t="shared" si="257"/>
        <v>0</v>
      </c>
      <c r="CU69" s="192">
        <f t="shared" si="257"/>
        <v>0</v>
      </c>
      <c r="CV69" s="192">
        <f t="shared" si="257"/>
        <v>0</v>
      </c>
      <c r="CW69" s="192">
        <f t="shared" si="257"/>
        <v>0</v>
      </c>
      <c r="CX69" s="192">
        <f t="shared" si="257"/>
        <v>0</v>
      </c>
      <c r="CY69" s="192">
        <f t="shared" si="257"/>
        <v>0</v>
      </c>
      <c r="CZ69" s="192">
        <f t="shared" si="257"/>
        <v>0</v>
      </c>
      <c r="DA69" s="192">
        <f t="shared" si="257"/>
        <v>0</v>
      </c>
      <c r="DB69" s="192">
        <f t="shared" si="257"/>
        <v>0</v>
      </c>
      <c r="DC69" s="192">
        <f t="shared" si="257"/>
        <v>0</v>
      </c>
      <c r="DD69" s="192">
        <f t="shared" si="257"/>
        <v>0</v>
      </c>
      <c r="DE69" s="192">
        <f t="shared" si="257"/>
        <v>0</v>
      </c>
      <c r="DF69" s="192">
        <f t="shared" si="257"/>
        <v>0</v>
      </c>
      <c r="DG69" s="192">
        <f t="shared" si="257"/>
        <v>0</v>
      </c>
      <c r="DH69" s="192">
        <f t="shared" si="257"/>
        <v>0</v>
      </c>
      <c r="DI69" s="192">
        <f t="shared" si="257"/>
        <v>0</v>
      </c>
      <c r="DJ69" s="192">
        <f t="shared" si="257"/>
        <v>0</v>
      </c>
      <c r="DK69" s="192">
        <f t="shared" si="257"/>
        <v>0</v>
      </c>
      <c r="DL69" s="192">
        <f t="shared" si="257"/>
        <v>0</v>
      </c>
      <c r="DM69" s="192">
        <f t="shared" si="257"/>
        <v>0</v>
      </c>
      <c r="DN69" s="192">
        <f t="shared" si="257"/>
        <v>0</v>
      </c>
      <c r="DO69" s="192">
        <f t="shared" si="257"/>
        <v>0</v>
      </c>
      <c r="DP69" s="192">
        <f t="shared" si="257"/>
        <v>0</v>
      </c>
      <c r="DQ69" s="192">
        <f t="shared" si="257"/>
        <v>0</v>
      </c>
      <c r="DR69" s="192">
        <f t="shared" si="257"/>
        <v>0</v>
      </c>
      <c r="DS69" s="192">
        <f t="shared" si="257"/>
        <v>0</v>
      </c>
      <c r="DT69" s="192">
        <f t="shared" si="257"/>
        <v>0</v>
      </c>
      <c r="DU69" s="192">
        <f t="shared" si="257"/>
        <v>0</v>
      </c>
      <c r="DV69" s="192">
        <f t="shared" si="257"/>
        <v>0</v>
      </c>
      <c r="DW69" s="192">
        <f t="shared" si="257"/>
        <v>0</v>
      </c>
      <c r="DX69" s="192">
        <f t="shared" si="257"/>
        <v>0</v>
      </c>
      <c r="DY69" s="192">
        <f t="shared" si="257"/>
        <v>0</v>
      </c>
      <c r="DZ69" s="192">
        <f t="shared" si="257"/>
        <v>0</v>
      </c>
      <c r="EA69" s="192">
        <f t="shared" si="257"/>
        <v>0</v>
      </c>
      <c r="EB69" s="192">
        <f t="shared" si="257"/>
        <v>0</v>
      </c>
      <c r="EC69" s="192">
        <f t="shared" si="257"/>
        <v>0</v>
      </c>
      <c r="ED69" s="192">
        <f t="shared" si="257"/>
        <v>0</v>
      </c>
      <c r="EE69" s="192">
        <f t="shared" si="257"/>
        <v>0</v>
      </c>
      <c r="EF69" s="192">
        <f t="shared" ref="EF69:GQ69" si="258">SUM(EF70:EF74)</f>
        <v>0</v>
      </c>
      <c r="EG69" s="192">
        <f t="shared" si="258"/>
        <v>0</v>
      </c>
      <c r="EH69" s="192">
        <f t="shared" si="258"/>
        <v>0</v>
      </c>
      <c r="EI69" s="192">
        <f t="shared" si="258"/>
        <v>0</v>
      </c>
      <c r="EJ69" s="192">
        <f t="shared" si="258"/>
        <v>0</v>
      </c>
      <c r="EK69" s="192">
        <f t="shared" si="258"/>
        <v>0</v>
      </c>
      <c r="EL69" s="192">
        <f t="shared" si="258"/>
        <v>0</v>
      </c>
      <c r="EM69" s="192">
        <f t="shared" si="258"/>
        <v>0</v>
      </c>
      <c r="EN69" s="192">
        <f t="shared" si="258"/>
        <v>0</v>
      </c>
      <c r="EO69" s="192">
        <f t="shared" si="258"/>
        <v>0</v>
      </c>
      <c r="EP69" s="192">
        <f t="shared" si="258"/>
        <v>0</v>
      </c>
      <c r="EQ69" s="192">
        <f t="shared" si="258"/>
        <v>0</v>
      </c>
      <c r="ER69" s="192">
        <f t="shared" si="258"/>
        <v>0</v>
      </c>
      <c r="ES69" s="192">
        <f t="shared" si="258"/>
        <v>0</v>
      </c>
      <c r="ET69" s="192">
        <f t="shared" si="258"/>
        <v>0</v>
      </c>
      <c r="EU69" s="192">
        <f t="shared" si="258"/>
        <v>0</v>
      </c>
      <c r="EV69" s="192">
        <f t="shared" si="258"/>
        <v>0</v>
      </c>
      <c r="EW69" s="192">
        <f t="shared" si="258"/>
        <v>0</v>
      </c>
      <c r="EX69" s="192">
        <f t="shared" si="258"/>
        <v>0</v>
      </c>
      <c r="EY69" s="192">
        <f t="shared" si="258"/>
        <v>0</v>
      </c>
      <c r="EZ69" s="192">
        <f t="shared" si="258"/>
        <v>0</v>
      </c>
      <c r="FA69" s="192">
        <f t="shared" si="258"/>
        <v>0</v>
      </c>
      <c r="FB69" s="192">
        <f t="shared" si="258"/>
        <v>0</v>
      </c>
      <c r="FC69" s="192">
        <f t="shared" si="258"/>
        <v>0</v>
      </c>
      <c r="FD69" s="192">
        <f t="shared" si="258"/>
        <v>0</v>
      </c>
      <c r="FE69" s="192">
        <f t="shared" si="258"/>
        <v>0</v>
      </c>
      <c r="FF69" s="192">
        <f t="shared" si="258"/>
        <v>0</v>
      </c>
      <c r="FG69" s="192">
        <f t="shared" si="258"/>
        <v>0</v>
      </c>
      <c r="FH69" s="192">
        <f t="shared" si="258"/>
        <v>0</v>
      </c>
      <c r="FI69" s="192">
        <f t="shared" si="258"/>
        <v>0</v>
      </c>
      <c r="FJ69" s="192">
        <f t="shared" si="258"/>
        <v>0</v>
      </c>
      <c r="FK69" s="192">
        <f t="shared" si="258"/>
        <v>0</v>
      </c>
      <c r="FL69" s="192">
        <f t="shared" si="258"/>
        <v>0</v>
      </c>
      <c r="FM69" s="192">
        <f t="shared" si="258"/>
        <v>0</v>
      </c>
      <c r="FN69" s="192">
        <f t="shared" si="258"/>
        <v>0</v>
      </c>
      <c r="FO69" s="192">
        <f t="shared" si="258"/>
        <v>0</v>
      </c>
      <c r="FP69" s="192">
        <f t="shared" si="258"/>
        <v>0</v>
      </c>
      <c r="FQ69" s="192">
        <f t="shared" si="258"/>
        <v>0</v>
      </c>
      <c r="FR69" s="192">
        <f t="shared" si="258"/>
        <v>0</v>
      </c>
      <c r="FS69" s="192">
        <f t="shared" si="258"/>
        <v>0</v>
      </c>
      <c r="FT69" s="192">
        <f t="shared" si="258"/>
        <v>0</v>
      </c>
      <c r="FU69" s="192">
        <f t="shared" si="258"/>
        <v>0</v>
      </c>
      <c r="FV69" s="192">
        <f t="shared" si="258"/>
        <v>0</v>
      </c>
      <c r="FW69" s="192">
        <f t="shared" si="258"/>
        <v>0</v>
      </c>
      <c r="FX69" s="192">
        <f t="shared" si="258"/>
        <v>0</v>
      </c>
      <c r="FY69" s="192">
        <f t="shared" si="258"/>
        <v>0</v>
      </c>
      <c r="FZ69" s="192">
        <f t="shared" si="258"/>
        <v>0</v>
      </c>
      <c r="GA69" s="192">
        <f t="shared" si="258"/>
        <v>0</v>
      </c>
      <c r="GB69" s="192">
        <f t="shared" si="258"/>
        <v>0</v>
      </c>
      <c r="GC69" s="192">
        <f t="shared" si="258"/>
        <v>0</v>
      </c>
      <c r="GD69" s="192">
        <f t="shared" si="258"/>
        <v>0</v>
      </c>
      <c r="GE69" s="192">
        <f t="shared" si="258"/>
        <v>0</v>
      </c>
      <c r="GF69" s="192">
        <f t="shared" si="258"/>
        <v>0</v>
      </c>
      <c r="GG69" s="192">
        <f t="shared" si="258"/>
        <v>0</v>
      </c>
      <c r="GH69" s="192">
        <f t="shared" si="258"/>
        <v>0</v>
      </c>
      <c r="GI69" s="192">
        <f t="shared" si="258"/>
        <v>0</v>
      </c>
      <c r="GJ69" s="192">
        <f t="shared" si="258"/>
        <v>0</v>
      </c>
      <c r="GK69" s="192">
        <f t="shared" si="258"/>
        <v>0</v>
      </c>
      <c r="GL69" s="192">
        <f t="shared" si="258"/>
        <v>0</v>
      </c>
      <c r="GM69" s="192">
        <f t="shared" si="258"/>
        <v>0</v>
      </c>
      <c r="GN69" s="192">
        <f t="shared" si="258"/>
        <v>0</v>
      </c>
      <c r="GO69" s="192">
        <f t="shared" si="258"/>
        <v>0</v>
      </c>
      <c r="GP69" s="192">
        <f t="shared" si="258"/>
        <v>0</v>
      </c>
      <c r="GQ69" s="192">
        <f t="shared" si="258"/>
        <v>0</v>
      </c>
      <c r="GR69" s="192">
        <f t="shared" ref="GR69:JC69" si="259">SUM(GR70:GR74)</f>
        <v>0</v>
      </c>
      <c r="GS69" s="192">
        <f t="shared" si="259"/>
        <v>0</v>
      </c>
      <c r="GT69" s="192">
        <f t="shared" si="259"/>
        <v>0</v>
      </c>
      <c r="GU69" s="192">
        <f t="shared" si="259"/>
        <v>0</v>
      </c>
      <c r="GV69" s="192">
        <f t="shared" si="259"/>
        <v>0</v>
      </c>
      <c r="GW69" s="192">
        <f t="shared" si="259"/>
        <v>0</v>
      </c>
      <c r="GX69" s="192">
        <f t="shared" si="259"/>
        <v>0</v>
      </c>
      <c r="GY69" s="192">
        <f t="shared" si="259"/>
        <v>0</v>
      </c>
      <c r="GZ69" s="192">
        <f t="shared" si="259"/>
        <v>0</v>
      </c>
      <c r="HA69" s="192">
        <f t="shared" si="259"/>
        <v>0</v>
      </c>
      <c r="HB69" s="192">
        <f t="shared" si="259"/>
        <v>0</v>
      </c>
      <c r="HC69" s="192">
        <f t="shared" si="259"/>
        <v>0</v>
      </c>
      <c r="HD69" s="192">
        <f t="shared" si="259"/>
        <v>0</v>
      </c>
      <c r="HE69" s="192">
        <f t="shared" si="259"/>
        <v>0</v>
      </c>
      <c r="HF69" s="192">
        <f t="shared" si="259"/>
        <v>0</v>
      </c>
      <c r="HG69" s="192">
        <f t="shared" si="259"/>
        <v>0</v>
      </c>
      <c r="HH69" s="192">
        <f t="shared" si="259"/>
        <v>0</v>
      </c>
      <c r="HI69" s="192">
        <f t="shared" si="259"/>
        <v>0</v>
      </c>
      <c r="HJ69" s="192">
        <f t="shared" si="259"/>
        <v>0</v>
      </c>
      <c r="HK69" s="192">
        <f t="shared" si="259"/>
        <v>0</v>
      </c>
      <c r="HL69" s="192">
        <f t="shared" si="259"/>
        <v>0</v>
      </c>
      <c r="HM69" s="192">
        <f t="shared" si="259"/>
        <v>0</v>
      </c>
      <c r="HN69" s="192">
        <f t="shared" si="259"/>
        <v>0</v>
      </c>
      <c r="HO69" s="192">
        <f t="shared" si="259"/>
        <v>0</v>
      </c>
      <c r="HP69" s="192">
        <f t="shared" si="259"/>
        <v>0</v>
      </c>
      <c r="HQ69" s="192">
        <f t="shared" si="259"/>
        <v>0</v>
      </c>
      <c r="HR69" s="192">
        <f t="shared" si="259"/>
        <v>0</v>
      </c>
      <c r="HS69" s="192">
        <f t="shared" si="259"/>
        <v>0</v>
      </c>
      <c r="HT69" s="192">
        <f t="shared" si="259"/>
        <v>0</v>
      </c>
      <c r="HU69" s="192">
        <f t="shared" si="259"/>
        <v>0</v>
      </c>
      <c r="HV69" s="192">
        <f t="shared" si="259"/>
        <v>0</v>
      </c>
      <c r="HW69" s="192">
        <f t="shared" si="259"/>
        <v>0</v>
      </c>
      <c r="HX69" s="192">
        <f t="shared" si="259"/>
        <v>0</v>
      </c>
      <c r="HY69" s="192">
        <f t="shared" si="259"/>
        <v>0</v>
      </c>
      <c r="HZ69" s="192">
        <f t="shared" si="259"/>
        <v>0</v>
      </c>
      <c r="IA69" s="192">
        <f t="shared" si="259"/>
        <v>0</v>
      </c>
      <c r="IB69" s="192">
        <f t="shared" si="259"/>
        <v>0</v>
      </c>
      <c r="IC69" s="192">
        <f t="shared" si="259"/>
        <v>0</v>
      </c>
      <c r="ID69" s="192">
        <f t="shared" si="259"/>
        <v>0</v>
      </c>
      <c r="IE69" s="192">
        <f t="shared" si="259"/>
        <v>0</v>
      </c>
      <c r="IF69" s="192">
        <f t="shared" si="259"/>
        <v>0</v>
      </c>
      <c r="IG69" s="192">
        <f t="shared" si="259"/>
        <v>0</v>
      </c>
      <c r="IH69" s="192">
        <f t="shared" si="259"/>
        <v>0</v>
      </c>
      <c r="II69" s="192">
        <f t="shared" si="259"/>
        <v>0</v>
      </c>
      <c r="IJ69" s="192">
        <f t="shared" si="259"/>
        <v>0</v>
      </c>
      <c r="IK69" s="192">
        <f t="shared" si="259"/>
        <v>0</v>
      </c>
      <c r="IL69" s="192">
        <f t="shared" si="259"/>
        <v>0</v>
      </c>
      <c r="IM69" s="192">
        <f t="shared" si="259"/>
        <v>0</v>
      </c>
      <c r="IN69" s="192">
        <f t="shared" si="259"/>
        <v>0</v>
      </c>
      <c r="IO69" s="192">
        <f t="shared" si="259"/>
        <v>0</v>
      </c>
      <c r="IP69" s="192">
        <f t="shared" si="259"/>
        <v>0</v>
      </c>
      <c r="IQ69" s="192">
        <f t="shared" si="259"/>
        <v>0</v>
      </c>
      <c r="IR69" s="192">
        <f t="shared" si="259"/>
        <v>0</v>
      </c>
      <c r="IS69" s="192">
        <f t="shared" si="259"/>
        <v>0</v>
      </c>
      <c r="IT69" s="192">
        <f t="shared" si="259"/>
        <v>0</v>
      </c>
      <c r="IU69" s="192">
        <f t="shared" si="259"/>
        <v>0</v>
      </c>
      <c r="IV69" s="192">
        <f t="shared" si="259"/>
        <v>0</v>
      </c>
      <c r="IW69" s="192">
        <f t="shared" si="259"/>
        <v>0</v>
      </c>
      <c r="IX69" s="192">
        <f t="shared" si="259"/>
        <v>0</v>
      </c>
      <c r="IY69" s="192">
        <f t="shared" si="259"/>
        <v>0</v>
      </c>
      <c r="IZ69" s="192">
        <f t="shared" si="259"/>
        <v>0</v>
      </c>
      <c r="JA69" s="192">
        <f t="shared" si="259"/>
        <v>0</v>
      </c>
      <c r="JB69" s="192">
        <f t="shared" si="259"/>
        <v>0</v>
      </c>
      <c r="JC69" s="192">
        <f t="shared" si="259"/>
        <v>0</v>
      </c>
      <c r="JD69" s="192">
        <f t="shared" ref="JD69:LO69" si="260">SUM(JD70:JD74)</f>
        <v>0</v>
      </c>
      <c r="JE69" s="192">
        <f t="shared" si="260"/>
        <v>0</v>
      </c>
      <c r="JF69" s="192">
        <f t="shared" si="260"/>
        <v>0</v>
      </c>
      <c r="JG69" s="192">
        <f t="shared" si="260"/>
        <v>0</v>
      </c>
      <c r="JH69" s="192">
        <f t="shared" si="260"/>
        <v>0</v>
      </c>
      <c r="JI69" s="192">
        <f t="shared" si="260"/>
        <v>0</v>
      </c>
      <c r="JJ69" s="192">
        <f t="shared" si="260"/>
        <v>0</v>
      </c>
      <c r="JK69" s="192">
        <f t="shared" si="260"/>
        <v>0</v>
      </c>
      <c r="JL69" s="192">
        <f t="shared" si="260"/>
        <v>0</v>
      </c>
      <c r="JM69" s="192">
        <f t="shared" si="260"/>
        <v>0</v>
      </c>
      <c r="JN69" s="192">
        <f t="shared" si="260"/>
        <v>0</v>
      </c>
      <c r="JO69" s="192">
        <f t="shared" si="260"/>
        <v>0</v>
      </c>
      <c r="JP69" s="192">
        <f t="shared" si="260"/>
        <v>0</v>
      </c>
      <c r="JQ69" s="192">
        <f t="shared" si="260"/>
        <v>0</v>
      </c>
      <c r="JR69" s="192">
        <f t="shared" si="260"/>
        <v>0</v>
      </c>
      <c r="JS69" s="192">
        <f t="shared" si="260"/>
        <v>0</v>
      </c>
      <c r="JT69" s="192">
        <f t="shared" si="260"/>
        <v>0</v>
      </c>
      <c r="JU69" s="192">
        <f t="shared" si="260"/>
        <v>0</v>
      </c>
      <c r="JV69" s="192">
        <f t="shared" si="260"/>
        <v>0</v>
      </c>
      <c r="JW69" s="192">
        <f t="shared" si="260"/>
        <v>0</v>
      </c>
      <c r="JX69" s="192">
        <f t="shared" si="260"/>
        <v>0</v>
      </c>
      <c r="JY69" s="192">
        <f t="shared" si="260"/>
        <v>0</v>
      </c>
      <c r="JZ69" s="192">
        <f t="shared" si="260"/>
        <v>0</v>
      </c>
      <c r="KA69" s="192">
        <f t="shared" si="260"/>
        <v>0</v>
      </c>
      <c r="KB69" s="192">
        <f t="shared" si="260"/>
        <v>0</v>
      </c>
      <c r="KC69" s="192">
        <f t="shared" si="260"/>
        <v>0</v>
      </c>
      <c r="KD69" s="192">
        <f t="shared" si="260"/>
        <v>0</v>
      </c>
      <c r="KE69" s="192">
        <f t="shared" si="260"/>
        <v>0</v>
      </c>
      <c r="KF69" s="192">
        <f t="shared" si="260"/>
        <v>0</v>
      </c>
      <c r="KG69" s="192">
        <f t="shared" si="260"/>
        <v>0</v>
      </c>
      <c r="KH69" s="192">
        <f t="shared" si="260"/>
        <v>0</v>
      </c>
      <c r="KI69" s="192">
        <f t="shared" si="260"/>
        <v>0</v>
      </c>
      <c r="KJ69" s="192">
        <f t="shared" si="260"/>
        <v>0</v>
      </c>
      <c r="KK69" s="192">
        <f t="shared" si="260"/>
        <v>0</v>
      </c>
      <c r="KL69" s="192">
        <f t="shared" si="260"/>
        <v>0</v>
      </c>
      <c r="KM69" s="192">
        <f t="shared" si="260"/>
        <v>0</v>
      </c>
      <c r="KN69" s="192">
        <f t="shared" si="260"/>
        <v>0</v>
      </c>
      <c r="KO69" s="192">
        <f t="shared" si="260"/>
        <v>0</v>
      </c>
      <c r="KP69" s="192">
        <f t="shared" si="260"/>
        <v>0</v>
      </c>
      <c r="KQ69" s="192">
        <f t="shared" si="260"/>
        <v>0</v>
      </c>
      <c r="KR69" s="192">
        <f t="shared" si="260"/>
        <v>0</v>
      </c>
      <c r="KS69" s="192">
        <f t="shared" si="260"/>
        <v>0</v>
      </c>
      <c r="KT69" s="192">
        <f t="shared" si="260"/>
        <v>0</v>
      </c>
      <c r="KU69" s="192">
        <f t="shared" si="260"/>
        <v>0</v>
      </c>
      <c r="KV69" s="192">
        <f t="shared" si="260"/>
        <v>0</v>
      </c>
      <c r="KW69" s="192">
        <f t="shared" si="260"/>
        <v>0</v>
      </c>
      <c r="KX69" s="192">
        <f t="shared" si="260"/>
        <v>0</v>
      </c>
      <c r="KY69" s="192">
        <f t="shared" si="260"/>
        <v>0</v>
      </c>
      <c r="KZ69" s="192">
        <f t="shared" si="260"/>
        <v>0</v>
      </c>
      <c r="LA69" s="192">
        <f t="shared" si="260"/>
        <v>0</v>
      </c>
      <c r="LB69" s="192">
        <f t="shared" si="260"/>
        <v>0</v>
      </c>
      <c r="LC69" s="192">
        <f t="shared" si="260"/>
        <v>0</v>
      </c>
      <c r="LD69" s="192">
        <f t="shared" si="260"/>
        <v>0</v>
      </c>
      <c r="LE69" s="192">
        <f t="shared" si="260"/>
        <v>0</v>
      </c>
      <c r="LF69" s="192">
        <f t="shared" si="260"/>
        <v>0</v>
      </c>
      <c r="LG69" s="192">
        <f t="shared" si="260"/>
        <v>0</v>
      </c>
      <c r="LH69" s="192">
        <f t="shared" si="260"/>
        <v>0</v>
      </c>
      <c r="LI69" s="192">
        <f t="shared" si="260"/>
        <v>0</v>
      </c>
      <c r="LJ69" s="192">
        <f t="shared" si="260"/>
        <v>0</v>
      </c>
      <c r="LK69" s="192">
        <f t="shared" si="260"/>
        <v>0</v>
      </c>
      <c r="LL69" s="192">
        <f t="shared" si="260"/>
        <v>0</v>
      </c>
      <c r="LM69" s="192">
        <f t="shared" si="260"/>
        <v>0</v>
      </c>
      <c r="LN69" s="192">
        <f t="shared" si="260"/>
        <v>0</v>
      </c>
      <c r="LO69" s="192">
        <f t="shared" si="260"/>
        <v>0</v>
      </c>
      <c r="LP69" s="192">
        <f t="shared" ref="LP69:OA69" si="261">SUM(LP70:LP74)</f>
        <v>0</v>
      </c>
      <c r="LQ69" s="192">
        <f t="shared" si="261"/>
        <v>0</v>
      </c>
      <c r="LR69" s="192">
        <f t="shared" si="261"/>
        <v>0</v>
      </c>
      <c r="LS69" s="192">
        <f t="shared" si="261"/>
        <v>0</v>
      </c>
      <c r="LT69" s="192">
        <f t="shared" si="261"/>
        <v>0</v>
      </c>
      <c r="LU69" s="192">
        <f t="shared" si="261"/>
        <v>0</v>
      </c>
      <c r="LV69" s="192">
        <f t="shared" si="261"/>
        <v>0</v>
      </c>
      <c r="LW69" s="192">
        <f t="shared" si="261"/>
        <v>0</v>
      </c>
      <c r="LX69" s="192">
        <f t="shared" si="261"/>
        <v>0</v>
      </c>
      <c r="LY69" s="192">
        <f t="shared" si="261"/>
        <v>0</v>
      </c>
      <c r="LZ69" s="192">
        <f t="shared" si="261"/>
        <v>0</v>
      </c>
      <c r="MA69" s="192">
        <f t="shared" si="261"/>
        <v>0</v>
      </c>
      <c r="MB69" s="192">
        <f t="shared" si="261"/>
        <v>0</v>
      </c>
      <c r="MC69" s="192">
        <f t="shared" si="261"/>
        <v>0</v>
      </c>
      <c r="MD69" s="192">
        <f t="shared" si="261"/>
        <v>0</v>
      </c>
      <c r="ME69" s="192">
        <f t="shared" si="261"/>
        <v>0</v>
      </c>
      <c r="MF69" s="192">
        <f t="shared" si="261"/>
        <v>0</v>
      </c>
      <c r="MG69" s="192">
        <f t="shared" si="261"/>
        <v>0</v>
      </c>
      <c r="MH69" s="192">
        <f t="shared" si="261"/>
        <v>0</v>
      </c>
      <c r="MI69" s="192">
        <f t="shared" si="261"/>
        <v>0</v>
      </c>
      <c r="MJ69" s="192">
        <f t="shared" si="261"/>
        <v>0</v>
      </c>
      <c r="MK69" s="192">
        <f t="shared" si="261"/>
        <v>0</v>
      </c>
      <c r="ML69" s="192">
        <f t="shared" si="261"/>
        <v>0</v>
      </c>
      <c r="MM69" s="192">
        <f t="shared" si="261"/>
        <v>0</v>
      </c>
      <c r="MN69" s="192">
        <f t="shared" si="261"/>
        <v>0</v>
      </c>
      <c r="MO69" s="192">
        <f t="shared" si="261"/>
        <v>0</v>
      </c>
      <c r="MP69" s="192">
        <f t="shared" si="261"/>
        <v>0</v>
      </c>
      <c r="MQ69" s="192">
        <f t="shared" si="261"/>
        <v>0</v>
      </c>
      <c r="MR69" s="192">
        <f t="shared" si="261"/>
        <v>0</v>
      </c>
      <c r="MS69" s="192">
        <f t="shared" si="261"/>
        <v>0</v>
      </c>
      <c r="MT69" s="192">
        <f t="shared" si="261"/>
        <v>0</v>
      </c>
      <c r="MU69" s="192">
        <f t="shared" si="261"/>
        <v>0</v>
      </c>
      <c r="MV69" s="192">
        <f t="shared" si="261"/>
        <v>0</v>
      </c>
      <c r="MW69" s="192">
        <f t="shared" si="261"/>
        <v>0</v>
      </c>
      <c r="MX69" s="192">
        <f t="shared" si="261"/>
        <v>0</v>
      </c>
      <c r="MY69" s="192">
        <f t="shared" si="261"/>
        <v>0</v>
      </c>
      <c r="MZ69" s="192">
        <f t="shared" si="261"/>
        <v>0</v>
      </c>
      <c r="NA69" s="192">
        <f t="shared" si="261"/>
        <v>0</v>
      </c>
      <c r="NB69" s="192">
        <f t="shared" si="261"/>
        <v>0</v>
      </c>
      <c r="NC69" s="192">
        <f t="shared" si="261"/>
        <v>0</v>
      </c>
      <c r="ND69" s="192">
        <f t="shared" si="261"/>
        <v>0</v>
      </c>
      <c r="NE69" s="192">
        <f t="shared" si="261"/>
        <v>0</v>
      </c>
      <c r="NF69" s="192">
        <f t="shared" si="261"/>
        <v>0</v>
      </c>
      <c r="NG69" s="192">
        <f t="shared" si="261"/>
        <v>0</v>
      </c>
      <c r="NH69" s="192">
        <f t="shared" si="261"/>
        <v>0</v>
      </c>
      <c r="NI69" s="192">
        <f t="shared" si="261"/>
        <v>0</v>
      </c>
      <c r="NJ69" s="192">
        <f t="shared" si="261"/>
        <v>0</v>
      </c>
      <c r="NK69" s="192">
        <f t="shared" si="261"/>
        <v>0</v>
      </c>
      <c r="NL69" s="192">
        <f t="shared" si="261"/>
        <v>0</v>
      </c>
      <c r="NM69" s="192">
        <f t="shared" si="261"/>
        <v>0</v>
      </c>
      <c r="NN69" s="192">
        <f t="shared" si="261"/>
        <v>0</v>
      </c>
      <c r="NO69" s="192">
        <f t="shared" si="261"/>
        <v>0</v>
      </c>
      <c r="NP69" s="192">
        <f t="shared" si="261"/>
        <v>0</v>
      </c>
      <c r="NQ69" s="192">
        <f t="shared" si="261"/>
        <v>0</v>
      </c>
      <c r="NR69" s="192">
        <f t="shared" si="261"/>
        <v>0</v>
      </c>
      <c r="NS69" s="192">
        <f t="shared" si="261"/>
        <v>0</v>
      </c>
      <c r="NT69" s="192">
        <f t="shared" si="261"/>
        <v>0</v>
      </c>
      <c r="NU69" s="192">
        <f t="shared" si="261"/>
        <v>0</v>
      </c>
      <c r="NV69" s="192">
        <f t="shared" si="261"/>
        <v>0</v>
      </c>
      <c r="NW69" s="192">
        <f t="shared" si="261"/>
        <v>0</v>
      </c>
      <c r="NX69" s="192">
        <f t="shared" si="261"/>
        <v>0</v>
      </c>
      <c r="NY69" s="192">
        <f t="shared" si="261"/>
        <v>0</v>
      </c>
      <c r="NZ69" s="192">
        <f t="shared" si="261"/>
        <v>0</v>
      </c>
      <c r="OA69" s="192">
        <f t="shared" si="261"/>
        <v>0</v>
      </c>
      <c r="OB69" s="192">
        <f t="shared" ref="OB69:QM69" si="262">SUM(OB70:OB74)</f>
        <v>0</v>
      </c>
      <c r="OC69" s="192">
        <f t="shared" si="262"/>
        <v>0</v>
      </c>
      <c r="OD69" s="192">
        <f t="shared" si="262"/>
        <v>0</v>
      </c>
      <c r="OE69" s="192">
        <f t="shared" si="262"/>
        <v>0</v>
      </c>
      <c r="OF69" s="192">
        <f t="shared" si="262"/>
        <v>0</v>
      </c>
      <c r="OG69" s="192">
        <f t="shared" si="262"/>
        <v>0</v>
      </c>
      <c r="OH69" s="192">
        <f t="shared" si="262"/>
        <v>0</v>
      </c>
      <c r="OI69" s="192">
        <f t="shared" si="262"/>
        <v>0</v>
      </c>
      <c r="OJ69" s="192">
        <f t="shared" si="262"/>
        <v>0</v>
      </c>
      <c r="OK69" s="192">
        <f t="shared" si="262"/>
        <v>0</v>
      </c>
      <c r="OL69" s="192">
        <f t="shared" si="262"/>
        <v>0</v>
      </c>
      <c r="OM69" s="192">
        <f t="shared" si="262"/>
        <v>0</v>
      </c>
      <c r="ON69" s="192">
        <f t="shared" si="262"/>
        <v>0</v>
      </c>
      <c r="OO69" s="192">
        <f t="shared" si="262"/>
        <v>0</v>
      </c>
      <c r="OP69" s="192">
        <f t="shared" si="262"/>
        <v>0</v>
      </c>
      <c r="OQ69" s="192">
        <f t="shared" si="262"/>
        <v>0</v>
      </c>
      <c r="OR69" s="192">
        <f t="shared" si="262"/>
        <v>0</v>
      </c>
      <c r="OS69" s="192">
        <f t="shared" si="262"/>
        <v>0</v>
      </c>
      <c r="OT69" s="192">
        <f t="shared" si="262"/>
        <v>0</v>
      </c>
      <c r="OU69" s="192">
        <f t="shared" si="262"/>
        <v>0</v>
      </c>
      <c r="OV69" s="192">
        <f t="shared" si="262"/>
        <v>0</v>
      </c>
      <c r="OW69" s="192">
        <f t="shared" si="262"/>
        <v>0</v>
      </c>
      <c r="OX69" s="192">
        <f t="shared" si="262"/>
        <v>0</v>
      </c>
      <c r="OY69" s="192">
        <f t="shared" si="262"/>
        <v>0</v>
      </c>
      <c r="OZ69" s="192">
        <f t="shared" si="262"/>
        <v>0</v>
      </c>
      <c r="PA69" s="192">
        <f t="shared" si="262"/>
        <v>0</v>
      </c>
      <c r="PB69" s="192">
        <f t="shared" si="262"/>
        <v>0</v>
      </c>
      <c r="PC69" s="192">
        <f t="shared" si="262"/>
        <v>0</v>
      </c>
      <c r="PD69" s="192">
        <f t="shared" si="262"/>
        <v>0</v>
      </c>
      <c r="PE69" s="192">
        <f t="shared" si="262"/>
        <v>0</v>
      </c>
      <c r="PF69" s="192">
        <f t="shared" si="262"/>
        <v>0</v>
      </c>
      <c r="PG69" s="192">
        <f t="shared" si="262"/>
        <v>0</v>
      </c>
      <c r="PH69" s="192">
        <f t="shared" si="262"/>
        <v>0</v>
      </c>
      <c r="PI69" s="192">
        <f t="shared" si="262"/>
        <v>0</v>
      </c>
      <c r="PJ69" s="192">
        <f t="shared" si="262"/>
        <v>0</v>
      </c>
      <c r="PK69" s="192">
        <f t="shared" si="262"/>
        <v>0</v>
      </c>
      <c r="PL69" s="192">
        <f t="shared" si="262"/>
        <v>0</v>
      </c>
      <c r="PM69" s="192">
        <f t="shared" si="262"/>
        <v>0</v>
      </c>
      <c r="PN69" s="192">
        <f t="shared" si="262"/>
        <v>0</v>
      </c>
      <c r="PO69" s="192">
        <f t="shared" si="262"/>
        <v>0</v>
      </c>
      <c r="PP69" s="192">
        <f t="shared" si="262"/>
        <v>0</v>
      </c>
      <c r="PQ69" s="192">
        <f t="shared" si="262"/>
        <v>0</v>
      </c>
      <c r="PR69" s="192">
        <f t="shared" si="262"/>
        <v>0</v>
      </c>
      <c r="PS69" s="192">
        <f t="shared" si="262"/>
        <v>0</v>
      </c>
      <c r="PT69" s="192">
        <f t="shared" si="262"/>
        <v>0</v>
      </c>
      <c r="PU69" s="192">
        <f t="shared" si="262"/>
        <v>0</v>
      </c>
      <c r="PV69" s="192">
        <f t="shared" si="262"/>
        <v>0</v>
      </c>
      <c r="PW69" s="192">
        <f t="shared" si="262"/>
        <v>0</v>
      </c>
      <c r="PX69" s="192">
        <f t="shared" si="262"/>
        <v>0</v>
      </c>
      <c r="PY69" s="192">
        <f t="shared" si="262"/>
        <v>0</v>
      </c>
      <c r="PZ69" s="192">
        <f t="shared" si="262"/>
        <v>0</v>
      </c>
      <c r="QA69" s="192">
        <f t="shared" si="262"/>
        <v>0</v>
      </c>
      <c r="QB69" s="192">
        <f t="shared" si="262"/>
        <v>0</v>
      </c>
      <c r="QC69" s="192">
        <f t="shared" si="262"/>
        <v>0</v>
      </c>
      <c r="QD69" s="192">
        <f t="shared" si="262"/>
        <v>0</v>
      </c>
      <c r="QE69" s="192">
        <f t="shared" si="262"/>
        <v>0</v>
      </c>
      <c r="QF69" s="192">
        <f t="shared" si="262"/>
        <v>0</v>
      </c>
      <c r="QG69" s="192">
        <f t="shared" si="262"/>
        <v>0</v>
      </c>
      <c r="QH69" s="192">
        <f t="shared" si="262"/>
        <v>0</v>
      </c>
      <c r="QI69" s="192">
        <f t="shared" si="262"/>
        <v>0</v>
      </c>
      <c r="QJ69" s="192">
        <f t="shared" si="262"/>
        <v>0</v>
      </c>
      <c r="QK69" s="192">
        <f t="shared" si="262"/>
        <v>0</v>
      </c>
      <c r="QL69" s="192">
        <f t="shared" si="262"/>
        <v>0</v>
      </c>
      <c r="QM69" s="192">
        <f t="shared" si="262"/>
        <v>0</v>
      </c>
      <c r="QN69" s="192">
        <f t="shared" ref="QN69:SY69" si="263">SUM(QN70:QN74)</f>
        <v>0</v>
      </c>
      <c r="QO69" s="192">
        <f t="shared" si="263"/>
        <v>0</v>
      </c>
      <c r="QP69" s="192">
        <f t="shared" si="263"/>
        <v>0</v>
      </c>
      <c r="QQ69" s="192">
        <f t="shared" si="263"/>
        <v>0</v>
      </c>
      <c r="QR69" s="192">
        <f t="shared" si="263"/>
        <v>0</v>
      </c>
      <c r="QS69" s="192">
        <f t="shared" si="263"/>
        <v>0</v>
      </c>
      <c r="QT69" s="192">
        <f t="shared" si="263"/>
        <v>0</v>
      </c>
      <c r="QU69" s="192">
        <f t="shared" si="263"/>
        <v>0</v>
      </c>
      <c r="QV69" s="192">
        <f t="shared" si="263"/>
        <v>0</v>
      </c>
      <c r="QW69" s="192">
        <f t="shared" si="263"/>
        <v>0</v>
      </c>
      <c r="QX69" s="192">
        <f t="shared" si="263"/>
        <v>0</v>
      </c>
      <c r="QY69" s="192">
        <f t="shared" si="263"/>
        <v>0</v>
      </c>
      <c r="QZ69" s="192">
        <f t="shared" si="263"/>
        <v>0</v>
      </c>
      <c r="RA69" s="192">
        <f t="shared" si="263"/>
        <v>0</v>
      </c>
      <c r="RB69" s="192">
        <f t="shared" si="263"/>
        <v>0</v>
      </c>
      <c r="RC69" s="192">
        <f t="shared" si="263"/>
        <v>0</v>
      </c>
      <c r="RD69" s="192">
        <f t="shared" si="263"/>
        <v>0</v>
      </c>
      <c r="RE69" s="192">
        <f t="shared" si="263"/>
        <v>0</v>
      </c>
      <c r="RF69" s="192">
        <f t="shared" si="263"/>
        <v>0</v>
      </c>
      <c r="RG69" s="192">
        <f t="shared" si="263"/>
        <v>0</v>
      </c>
      <c r="RH69" s="192">
        <f t="shared" si="263"/>
        <v>0</v>
      </c>
      <c r="RI69" s="192">
        <f t="shared" si="263"/>
        <v>0</v>
      </c>
      <c r="RJ69" s="192">
        <f t="shared" si="263"/>
        <v>0</v>
      </c>
      <c r="RK69" s="192">
        <f t="shared" si="263"/>
        <v>0</v>
      </c>
      <c r="RL69" s="192">
        <f t="shared" si="263"/>
        <v>0</v>
      </c>
      <c r="RM69" s="192">
        <f t="shared" si="263"/>
        <v>0</v>
      </c>
      <c r="RN69" s="192">
        <f t="shared" si="263"/>
        <v>0</v>
      </c>
      <c r="RO69" s="192">
        <f t="shared" si="263"/>
        <v>0</v>
      </c>
      <c r="RP69" s="192">
        <f t="shared" si="263"/>
        <v>0</v>
      </c>
      <c r="RQ69" s="192">
        <f t="shared" si="263"/>
        <v>0</v>
      </c>
      <c r="RR69" s="192">
        <f t="shared" si="263"/>
        <v>0</v>
      </c>
      <c r="RS69" s="192">
        <f t="shared" si="263"/>
        <v>0</v>
      </c>
      <c r="RT69" s="192">
        <f t="shared" si="263"/>
        <v>0</v>
      </c>
      <c r="RU69" s="192">
        <f t="shared" si="263"/>
        <v>0</v>
      </c>
      <c r="RV69" s="192">
        <f t="shared" si="263"/>
        <v>0</v>
      </c>
      <c r="RW69" s="192">
        <f t="shared" si="263"/>
        <v>0</v>
      </c>
      <c r="RX69" s="192">
        <f t="shared" si="263"/>
        <v>0</v>
      </c>
      <c r="RY69" s="192">
        <f t="shared" si="263"/>
        <v>0</v>
      </c>
      <c r="RZ69" s="192">
        <f t="shared" si="263"/>
        <v>0</v>
      </c>
      <c r="SA69" s="192">
        <f t="shared" si="263"/>
        <v>0</v>
      </c>
      <c r="SB69" s="192">
        <f t="shared" si="263"/>
        <v>0</v>
      </c>
      <c r="SC69" s="192">
        <f t="shared" si="263"/>
        <v>0</v>
      </c>
      <c r="SD69" s="192">
        <f t="shared" si="263"/>
        <v>0</v>
      </c>
      <c r="SE69" s="192">
        <f t="shared" si="263"/>
        <v>0</v>
      </c>
      <c r="SF69" s="192">
        <f t="shared" si="263"/>
        <v>0</v>
      </c>
      <c r="SG69" s="192">
        <f t="shared" si="263"/>
        <v>0</v>
      </c>
      <c r="SH69" s="192">
        <f t="shared" si="263"/>
        <v>0</v>
      </c>
      <c r="SI69" s="192">
        <f t="shared" si="263"/>
        <v>0</v>
      </c>
      <c r="SJ69" s="192">
        <f t="shared" si="263"/>
        <v>0</v>
      </c>
      <c r="SK69" s="192">
        <f t="shared" si="263"/>
        <v>0</v>
      </c>
      <c r="SL69" s="192">
        <f t="shared" si="263"/>
        <v>0</v>
      </c>
      <c r="SM69" s="192">
        <f t="shared" si="263"/>
        <v>0</v>
      </c>
      <c r="SN69" s="192">
        <f t="shared" si="263"/>
        <v>0</v>
      </c>
      <c r="SO69" s="192">
        <f t="shared" si="263"/>
        <v>0</v>
      </c>
      <c r="SP69" s="192">
        <f t="shared" si="263"/>
        <v>0</v>
      </c>
      <c r="SQ69" s="192">
        <f t="shared" si="263"/>
        <v>0</v>
      </c>
      <c r="SR69" s="192">
        <f t="shared" si="263"/>
        <v>0</v>
      </c>
      <c r="SS69" s="192">
        <f t="shared" si="263"/>
        <v>0</v>
      </c>
      <c r="ST69" s="192">
        <f t="shared" si="263"/>
        <v>0</v>
      </c>
      <c r="SU69" s="192">
        <f t="shared" si="263"/>
        <v>0</v>
      </c>
      <c r="SV69" s="192">
        <f t="shared" si="263"/>
        <v>0</v>
      </c>
      <c r="SW69" s="192">
        <f t="shared" si="263"/>
        <v>0</v>
      </c>
      <c r="SX69" s="192">
        <f t="shared" si="263"/>
        <v>0</v>
      </c>
      <c r="SY69" s="192">
        <f t="shared" si="263"/>
        <v>0</v>
      </c>
      <c r="SZ69" s="192">
        <f t="shared" ref="SZ69:VK69" si="264">SUM(SZ70:SZ74)</f>
        <v>0</v>
      </c>
      <c r="TA69" s="192">
        <f t="shared" si="264"/>
        <v>0</v>
      </c>
      <c r="TB69" s="192">
        <f t="shared" si="264"/>
        <v>0</v>
      </c>
      <c r="TC69" s="192">
        <f t="shared" si="264"/>
        <v>0</v>
      </c>
      <c r="TD69" s="192">
        <f t="shared" si="264"/>
        <v>0</v>
      </c>
      <c r="TE69" s="192">
        <f t="shared" si="264"/>
        <v>0</v>
      </c>
      <c r="TF69" s="192">
        <f t="shared" si="264"/>
        <v>0</v>
      </c>
      <c r="TG69" s="192">
        <f t="shared" si="264"/>
        <v>0</v>
      </c>
      <c r="TH69" s="192">
        <f t="shared" si="264"/>
        <v>0</v>
      </c>
      <c r="TI69" s="192">
        <f t="shared" si="264"/>
        <v>0</v>
      </c>
      <c r="TJ69" s="192">
        <f t="shared" si="264"/>
        <v>0</v>
      </c>
      <c r="TK69" s="192">
        <f t="shared" si="264"/>
        <v>0</v>
      </c>
      <c r="TL69" s="192">
        <f t="shared" si="264"/>
        <v>0</v>
      </c>
      <c r="TM69" s="192">
        <f t="shared" si="264"/>
        <v>0</v>
      </c>
      <c r="TN69" s="192">
        <f t="shared" si="264"/>
        <v>0</v>
      </c>
      <c r="TO69" s="192">
        <f t="shared" si="264"/>
        <v>0</v>
      </c>
      <c r="TP69" s="192">
        <f t="shared" si="264"/>
        <v>0</v>
      </c>
      <c r="TQ69" s="192">
        <f t="shared" si="264"/>
        <v>0</v>
      </c>
      <c r="TR69" s="192">
        <f t="shared" si="264"/>
        <v>0</v>
      </c>
      <c r="TS69" s="192">
        <f t="shared" si="264"/>
        <v>0</v>
      </c>
      <c r="TT69" s="192">
        <f t="shared" si="264"/>
        <v>0</v>
      </c>
      <c r="TU69" s="192">
        <f t="shared" si="264"/>
        <v>0</v>
      </c>
      <c r="TV69" s="192">
        <f t="shared" si="264"/>
        <v>0</v>
      </c>
      <c r="TW69" s="192">
        <f t="shared" si="264"/>
        <v>0</v>
      </c>
      <c r="TX69" s="192">
        <f t="shared" si="264"/>
        <v>0</v>
      </c>
      <c r="TY69" s="192">
        <f t="shared" si="264"/>
        <v>0</v>
      </c>
      <c r="TZ69" s="192">
        <f t="shared" si="264"/>
        <v>0</v>
      </c>
      <c r="UA69" s="192">
        <f t="shared" si="264"/>
        <v>0</v>
      </c>
      <c r="UB69" s="192">
        <f t="shared" si="264"/>
        <v>0</v>
      </c>
      <c r="UC69" s="192">
        <f t="shared" si="264"/>
        <v>0</v>
      </c>
      <c r="UD69" s="192">
        <f t="shared" si="264"/>
        <v>0</v>
      </c>
      <c r="UE69" s="192">
        <f t="shared" si="264"/>
        <v>0</v>
      </c>
      <c r="UF69" s="192">
        <f t="shared" si="264"/>
        <v>0</v>
      </c>
      <c r="UG69" s="192">
        <f t="shared" si="264"/>
        <v>0</v>
      </c>
      <c r="UH69" s="192">
        <f t="shared" si="264"/>
        <v>0</v>
      </c>
      <c r="UI69" s="192">
        <f t="shared" si="264"/>
        <v>0</v>
      </c>
      <c r="UJ69" s="192">
        <f t="shared" si="264"/>
        <v>0</v>
      </c>
      <c r="UK69" s="192">
        <f t="shared" si="264"/>
        <v>0</v>
      </c>
      <c r="UL69" s="192">
        <f t="shared" si="264"/>
        <v>0</v>
      </c>
      <c r="UM69" s="192">
        <f t="shared" si="264"/>
        <v>0</v>
      </c>
      <c r="UN69" s="192">
        <f t="shared" si="264"/>
        <v>0</v>
      </c>
      <c r="UO69" s="192">
        <f t="shared" si="264"/>
        <v>0</v>
      </c>
      <c r="UP69" s="192">
        <f t="shared" si="264"/>
        <v>0</v>
      </c>
      <c r="UQ69" s="192">
        <f t="shared" si="264"/>
        <v>0</v>
      </c>
      <c r="UR69" s="192">
        <f t="shared" si="264"/>
        <v>0</v>
      </c>
      <c r="US69" s="192">
        <f t="shared" si="264"/>
        <v>0</v>
      </c>
      <c r="UT69" s="192">
        <f t="shared" si="264"/>
        <v>0</v>
      </c>
      <c r="UU69" s="192">
        <f t="shared" si="264"/>
        <v>0</v>
      </c>
      <c r="UV69" s="192">
        <f t="shared" si="264"/>
        <v>0</v>
      </c>
      <c r="UW69" s="192">
        <f t="shared" si="264"/>
        <v>0</v>
      </c>
      <c r="UX69" s="192">
        <f t="shared" si="264"/>
        <v>0</v>
      </c>
      <c r="UY69" s="192">
        <f t="shared" si="264"/>
        <v>0</v>
      </c>
      <c r="UZ69" s="192">
        <f t="shared" si="264"/>
        <v>0</v>
      </c>
      <c r="VA69" s="192">
        <f t="shared" si="264"/>
        <v>0</v>
      </c>
      <c r="VB69" s="192">
        <f t="shared" si="264"/>
        <v>0</v>
      </c>
      <c r="VC69" s="192">
        <f t="shared" si="264"/>
        <v>0</v>
      </c>
      <c r="VD69" s="192">
        <f t="shared" si="264"/>
        <v>0</v>
      </c>
      <c r="VE69" s="192">
        <f t="shared" si="264"/>
        <v>0</v>
      </c>
      <c r="VF69" s="192">
        <f t="shared" si="264"/>
        <v>0</v>
      </c>
      <c r="VG69" s="192">
        <f t="shared" si="264"/>
        <v>0</v>
      </c>
      <c r="VH69" s="192">
        <f t="shared" si="264"/>
        <v>0</v>
      </c>
      <c r="VI69" s="192">
        <f t="shared" si="264"/>
        <v>0</v>
      </c>
      <c r="VJ69" s="192">
        <f t="shared" si="264"/>
        <v>0</v>
      </c>
      <c r="VK69" s="192">
        <f t="shared" si="264"/>
        <v>0</v>
      </c>
      <c r="VL69" s="192">
        <f t="shared" ref="VL69:XW69" si="265">SUM(VL70:VL74)</f>
        <v>0</v>
      </c>
      <c r="VM69" s="192">
        <f t="shared" si="265"/>
        <v>0</v>
      </c>
      <c r="VN69" s="192">
        <f t="shared" si="265"/>
        <v>0</v>
      </c>
      <c r="VO69" s="192">
        <f t="shared" si="265"/>
        <v>0</v>
      </c>
      <c r="VP69" s="192">
        <f t="shared" si="265"/>
        <v>0</v>
      </c>
      <c r="VQ69" s="192">
        <f t="shared" si="265"/>
        <v>0</v>
      </c>
      <c r="VR69" s="192">
        <f t="shared" si="265"/>
        <v>0</v>
      </c>
      <c r="VS69" s="192">
        <f t="shared" si="265"/>
        <v>0</v>
      </c>
      <c r="VT69" s="192">
        <f t="shared" si="265"/>
        <v>0</v>
      </c>
      <c r="VU69" s="192">
        <f t="shared" si="265"/>
        <v>0</v>
      </c>
      <c r="VV69" s="192">
        <f t="shared" si="265"/>
        <v>0</v>
      </c>
      <c r="VW69" s="192">
        <f t="shared" si="265"/>
        <v>0</v>
      </c>
      <c r="VX69" s="192">
        <f t="shared" si="265"/>
        <v>0</v>
      </c>
      <c r="VY69" s="192">
        <f t="shared" si="265"/>
        <v>0</v>
      </c>
      <c r="VZ69" s="192">
        <f t="shared" si="265"/>
        <v>0</v>
      </c>
      <c r="WA69" s="192">
        <f t="shared" si="265"/>
        <v>0</v>
      </c>
      <c r="WB69" s="192">
        <f t="shared" si="265"/>
        <v>0</v>
      </c>
      <c r="WC69" s="192">
        <f t="shared" si="265"/>
        <v>0</v>
      </c>
      <c r="WD69" s="192">
        <f t="shared" si="265"/>
        <v>0</v>
      </c>
      <c r="WE69" s="192">
        <f t="shared" si="265"/>
        <v>0</v>
      </c>
      <c r="WF69" s="192">
        <f t="shared" si="265"/>
        <v>0</v>
      </c>
      <c r="WG69" s="192">
        <f t="shared" si="265"/>
        <v>0</v>
      </c>
      <c r="WH69" s="192">
        <f t="shared" si="265"/>
        <v>0</v>
      </c>
      <c r="WI69" s="192">
        <f t="shared" si="265"/>
        <v>0</v>
      </c>
      <c r="WJ69" s="192">
        <f t="shared" si="265"/>
        <v>0</v>
      </c>
      <c r="WK69" s="192">
        <f t="shared" si="265"/>
        <v>0</v>
      </c>
      <c r="WL69" s="192">
        <f t="shared" si="265"/>
        <v>0</v>
      </c>
      <c r="WM69" s="192">
        <f t="shared" si="265"/>
        <v>0</v>
      </c>
      <c r="WN69" s="192">
        <f t="shared" si="265"/>
        <v>0</v>
      </c>
      <c r="WO69" s="192">
        <f t="shared" si="265"/>
        <v>0</v>
      </c>
      <c r="WP69" s="192">
        <f t="shared" si="265"/>
        <v>0</v>
      </c>
      <c r="WQ69" s="192">
        <f t="shared" si="265"/>
        <v>0</v>
      </c>
      <c r="WR69" s="192">
        <f t="shared" si="265"/>
        <v>0</v>
      </c>
      <c r="WS69" s="192">
        <f t="shared" si="265"/>
        <v>0</v>
      </c>
      <c r="WT69" s="192">
        <f t="shared" si="265"/>
        <v>0</v>
      </c>
      <c r="WU69" s="192">
        <f t="shared" si="265"/>
        <v>0</v>
      </c>
      <c r="WV69" s="192">
        <f t="shared" si="265"/>
        <v>0</v>
      </c>
      <c r="WW69" s="192">
        <f t="shared" si="265"/>
        <v>0</v>
      </c>
      <c r="WX69" s="192">
        <f t="shared" si="265"/>
        <v>0</v>
      </c>
      <c r="WY69" s="192">
        <f t="shared" si="265"/>
        <v>0</v>
      </c>
      <c r="WZ69" s="192">
        <f t="shared" si="265"/>
        <v>0</v>
      </c>
      <c r="XA69" s="192">
        <f t="shared" si="265"/>
        <v>0</v>
      </c>
      <c r="XB69" s="192">
        <f t="shared" si="265"/>
        <v>0</v>
      </c>
      <c r="XC69" s="192">
        <f t="shared" si="265"/>
        <v>0</v>
      </c>
      <c r="XD69" s="192">
        <f t="shared" si="265"/>
        <v>0</v>
      </c>
      <c r="XE69" s="192">
        <f t="shared" si="265"/>
        <v>0</v>
      </c>
      <c r="XF69" s="192">
        <f t="shared" si="265"/>
        <v>0</v>
      </c>
      <c r="XG69" s="192">
        <f t="shared" si="265"/>
        <v>0</v>
      </c>
      <c r="XH69" s="192">
        <f t="shared" si="265"/>
        <v>0</v>
      </c>
      <c r="XI69" s="192">
        <f t="shared" si="265"/>
        <v>0</v>
      </c>
      <c r="XJ69" s="192">
        <f t="shared" si="265"/>
        <v>0</v>
      </c>
      <c r="XK69" s="192">
        <f t="shared" si="265"/>
        <v>0</v>
      </c>
      <c r="XL69" s="192">
        <f t="shared" si="265"/>
        <v>0</v>
      </c>
      <c r="XM69" s="192">
        <f t="shared" si="265"/>
        <v>0</v>
      </c>
      <c r="XN69" s="192">
        <f t="shared" si="265"/>
        <v>0</v>
      </c>
      <c r="XO69" s="192">
        <f t="shared" si="265"/>
        <v>0</v>
      </c>
      <c r="XP69" s="192">
        <f t="shared" si="265"/>
        <v>0</v>
      </c>
      <c r="XQ69" s="192">
        <f t="shared" si="265"/>
        <v>0</v>
      </c>
      <c r="XR69" s="192">
        <f t="shared" si="265"/>
        <v>0</v>
      </c>
      <c r="XS69" s="192">
        <f t="shared" si="265"/>
        <v>0</v>
      </c>
      <c r="XT69" s="192">
        <f t="shared" si="265"/>
        <v>0</v>
      </c>
      <c r="XU69" s="192">
        <f t="shared" si="265"/>
        <v>0</v>
      </c>
      <c r="XV69" s="192">
        <f t="shared" si="265"/>
        <v>0</v>
      </c>
      <c r="XW69" s="192">
        <f t="shared" si="265"/>
        <v>0</v>
      </c>
      <c r="XX69" s="192">
        <f t="shared" ref="XX69:AAI69" si="266">SUM(XX70:XX74)</f>
        <v>0</v>
      </c>
      <c r="XY69" s="192">
        <f t="shared" si="266"/>
        <v>0</v>
      </c>
      <c r="XZ69" s="192">
        <f t="shared" si="266"/>
        <v>0</v>
      </c>
      <c r="YA69" s="192">
        <f t="shared" si="266"/>
        <v>0</v>
      </c>
      <c r="YB69" s="192">
        <f t="shared" si="266"/>
        <v>0</v>
      </c>
      <c r="YC69" s="192">
        <f t="shared" si="266"/>
        <v>0</v>
      </c>
      <c r="YD69" s="192">
        <f t="shared" si="266"/>
        <v>0</v>
      </c>
      <c r="YE69" s="192">
        <f t="shared" si="266"/>
        <v>0</v>
      </c>
      <c r="YF69" s="192">
        <f t="shared" si="266"/>
        <v>0</v>
      </c>
      <c r="YG69" s="192">
        <f t="shared" si="266"/>
        <v>0</v>
      </c>
      <c r="YH69" s="192">
        <f t="shared" si="266"/>
        <v>0</v>
      </c>
      <c r="YI69" s="192">
        <f t="shared" si="266"/>
        <v>0</v>
      </c>
      <c r="YJ69" s="192">
        <f t="shared" si="266"/>
        <v>0</v>
      </c>
      <c r="YK69" s="192">
        <f t="shared" si="266"/>
        <v>0</v>
      </c>
      <c r="YL69" s="192">
        <f t="shared" si="266"/>
        <v>0</v>
      </c>
      <c r="YM69" s="192">
        <f t="shared" si="266"/>
        <v>0</v>
      </c>
      <c r="YN69" s="192">
        <f t="shared" si="266"/>
        <v>0</v>
      </c>
      <c r="YO69" s="192">
        <f t="shared" si="266"/>
        <v>0</v>
      </c>
      <c r="YP69" s="192">
        <f t="shared" si="266"/>
        <v>0</v>
      </c>
      <c r="YQ69" s="192">
        <f t="shared" si="266"/>
        <v>0</v>
      </c>
      <c r="YR69" s="192">
        <f t="shared" si="266"/>
        <v>0</v>
      </c>
      <c r="YS69" s="192">
        <f t="shared" si="266"/>
        <v>0</v>
      </c>
      <c r="YT69" s="192">
        <f t="shared" si="266"/>
        <v>0</v>
      </c>
      <c r="YU69" s="192">
        <f t="shared" si="266"/>
        <v>0</v>
      </c>
      <c r="YV69" s="192">
        <f t="shared" si="266"/>
        <v>0</v>
      </c>
      <c r="YW69" s="192">
        <f t="shared" si="266"/>
        <v>0</v>
      </c>
      <c r="YX69" s="192">
        <f t="shared" si="266"/>
        <v>0</v>
      </c>
      <c r="YY69" s="192">
        <f t="shared" si="266"/>
        <v>0</v>
      </c>
      <c r="YZ69" s="192">
        <f t="shared" si="266"/>
        <v>0</v>
      </c>
      <c r="ZA69" s="192">
        <f t="shared" si="266"/>
        <v>0</v>
      </c>
      <c r="ZB69" s="192">
        <f t="shared" si="266"/>
        <v>0</v>
      </c>
      <c r="ZC69" s="192">
        <f t="shared" si="266"/>
        <v>0</v>
      </c>
      <c r="ZD69" s="192">
        <f t="shared" si="266"/>
        <v>0</v>
      </c>
      <c r="ZE69" s="192">
        <f t="shared" si="266"/>
        <v>0</v>
      </c>
      <c r="ZF69" s="192">
        <f t="shared" si="266"/>
        <v>0</v>
      </c>
      <c r="ZG69" s="192">
        <f t="shared" si="266"/>
        <v>0</v>
      </c>
      <c r="ZH69" s="192">
        <f t="shared" si="266"/>
        <v>0</v>
      </c>
      <c r="ZI69" s="192">
        <f t="shared" si="266"/>
        <v>0</v>
      </c>
      <c r="ZJ69" s="192">
        <f t="shared" si="266"/>
        <v>0</v>
      </c>
      <c r="ZK69" s="192">
        <f t="shared" si="266"/>
        <v>0</v>
      </c>
      <c r="ZL69" s="192">
        <f t="shared" si="266"/>
        <v>0</v>
      </c>
      <c r="ZM69" s="192">
        <f t="shared" si="266"/>
        <v>0</v>
      </c>
      <c r="ZN69" s="192">
        <f t="shared" si="266"/>
        <v>0</v>
      </c>
      <c r="ZO69" s="192">
        <f t="shared" si="266"/>
        <v>0</v>
      </c>
      <c r="ZP69" s="192">
        <f t="shared" si="266"/>
        <v>0</v>
      </c>
      <c r="ZQ69" s="192">
        <f t="shared" si="266"/>
        <v>0</v>
      </c>
      <c r="ZR69" s="192">
        <f t="shared" si="266"/>
        <v>0</v>
      </c>
      <c r="ZS69" s="192">
        <f t="shared" si="266"/>
        <v>0</v>
      </c>
      <c r="ZT69" s="192">
        <f t="shared" si="266"/>
        <v>0</v>
      </c>
      <c r="ZU69" s="192">
        <f t="shared" si="266"/>
        <v>0</v>
      </c>
      <c r="ZV69" s="192">
        <f t="shared" si="266"/>
        <v>0</v>
      </c>
      <c r="ZW69" s="192">
        <f t="shared" si="266"/>
        <v>0</v>
      </c>
      <c r="ZX69" s="192">
        <f t="shared" si="266"/>
        <v>0</v>
      </c>
      <c r="ZY69" s="192">
        <f t="shared" si="266"/>
        <v>0</v>
      </c>
      <c r="ZZ69" s="192">
        <f t="shared" si="266"/>
        <v>0</v>
      </c>
      <c r="AAA69" s="192">
        <f t="shared" si="266"/>
        <v>0</v>
      </c>
      <c r="AAB69" s="192">
        <f t="shared" si="266"/>
        <v>0</v>
      </c>
      <c r="AAC69" s="192">
        <f t="shared" si="266"/>
        <v>0</v>
      </c>
      <c r="AAD69" s="192">
        <f t="shared" si="266"/>
        <v>0</v>
      </c>
      <c r="AAE69" s="192">
        <f t="shared" si="266"/>
        <v>0</v>
      </c>
      <c r="AAF69" s="192">
        <f t="shared" si="266"/>
        <v>0</v>
      </c>
      <c r="AAG69" s="192">
        <f t="shared" si="266"/>
        <v>0</v>
      </c>
      <c r="AAH69" s="192">
        <f t="shared" si="266"/>
        <v>0</v>
      </c>
      <c r="AAI69" s="192">
        <f t="shared" si="266"/>
        <v>0</v>
      </c>
      <c r="AAJ69" s="192">
        <f t="shared" ref="AAJ69:ACU69" si="267">SUM(AAJ70:AAJ74)</f>
        <v>0</v>
      </c>
      <c r="AAK69" s="192">
        <f t="shared" si="267"/>
        <v>0</v>
      </c>
      <c r="AAL69" s="192">
        <f t="shared" si="267"/>
        <v>0</v>
      </c>
      <c r="AAM69" s="192">
        <f t="shared" si="267"/>
        <v>0</v>
      </c>
      <c r="AAN69" s="192">
        <f t="shared" si="267"/>
        <v>0</v>
      </c>
      <c r="AAO69" s="192">
        <f t="shared" si="267"/>
        <v>0</v>
      </c>
      <c r="AAP69" s="192">
        <f t="shared" si="267"/>
        <v>0</v>
      </c>
      <c r="AAQ69" s="192">
        <f t="shared" si="267"/>
        <v>0</v>
      </c>
      <c r="AAR69" s="192">
        <f t="shared" si="267"/>
        <v>0</v>
      </c>
      <c r="AAS69" s="192">
        <f t="shared" si="267"/>
        <v>0</v>
      </c>
      <c r="AAT69" s="192">
        <f t="shared" si="267"/>
        <v>0</v>
      </c>
      <c r="AAU69" s="192">
        <f t="shared" si="267"/>
        <v>0</v>
      </c>
      <c r="AAV69" s="192">
        <f t="shared" si="267"/>
        <v>0</v>
      </c>
      <c r="AAW69" s="192">
        <f t="shared" si="267"/>
        <v>0</v>
      </c>
      <c r="AAX69" s="192">
        <f t="shared" si="267"/>
        <v>0</v>
      </c>
      <c r="AAY69" s="192">
        <f t="shared" si="267"/>
        <v>0</v>
      </c>
      <c r="AAZ69" s="192">
        <f t="shared" si="267"/>
        <v>0</v>
      </c>
      <c r="ABA69" s="192">
        <f t="shared" si="267"/>
        <v>0</v>
      </c>
      <c r="ABB69" s="192">
        <f t="shared" si="267"/>
        <v>0</v>
      </c>
      <c r="ABC69" s="192">
        <f t="shared" si="267"/>
        <v>0</v>
      </c>
      <c r="ABD69" s="192">
        <f t="shared" si="267"/>
        <v>0</v>
      </c>
      <c r="ABE69" s="192">
        <f t="shared" si="267"/>
        <v>0</v>
      </c>
      <c r="ABF69" s="192">
        <f t="shared" si="267"/>
        <v>0</v>
      </c>
      <c r="ABG69" s="192">
        <f t="shared" si="267"/>
        <v>0</v>
      </c>
      <c r="ABH69" s="192">
        <f t="shared" si="267"/>
        <v>0</v>
      </c>
      <c r="ABI69" s="192">
        <f t="shared" si="267"/>
        <v>0</v>
      </c>
      <c r="ABJ69" s="192">
        <f t="shared" si="267"/>
        <v>0</v>
      </c>
      <c r="ABK69" s="192">
        <f t="shared" si="267"/>
        <v>0</v>
      </c>
      <c r="ABL69" s="192">
        <f t="shared" si="267"/>
        <v>0</v>
      </c>
      <c r="ABM69" s="192">
        <f t="shared" si="267"/>
        <v>0</v>
      </c>
      <c r="ABN69" s="192">
        <f t="shared" si="267"/>
        <v>0</v>
      </c>
      <c r="ABO69" s="192">
        <f t="shared" si="267"/>
        <v>0</v>
      </c>
      <c r="ABP69" s="192">
        <f t="shared" si="267"/>
        <v>0</v>
      </c>
      <c r="ABQ69" s="192">
        <f t="shared" si="267"/>
        <v>0</v>
      </c>
      <c r="ABR69" s="192">
        <f t="shared" si="267"/>
        <v>0</v>
      </c>
      <c r="ABS69" s="192">
        <f t="shared" si="267"/>
        <v>0</v>
      </c>
      <c r="ABT69" s="192">
        <f t="shared" si="267"/>
        <v>0</v>
      </c>
      <c r="ABU69" s="192">
        <f t="shared" si="267"/>
        <v>0</v>
      </c>
      <c r="ABV69" s="192">
        <f t="shared" si="267"/>
        <v>0</v>
      </c>
      <c r="ABW69" s="192">
        <f t="shared" si="267"/>
        <v>0</v>
      </c>
      <c r="ABX69" s="192">
        <f t="shared" si="267"/>
        <v>0</v>
      </c>
      <c r="ABY69" s="192">
        <f t="shared" si="267"/>
        <v>0</v>
      </c>
      <c r="ABZ69" s="192">
        <f t="shared" si="267"/>
        <v>0</v>
      </c>
      <c r="ACA69" s="192">
        <f t="shared" si="267"/>
        <v>0</v>
      </c>
      <c r="ACB69" s="192">
        <f t="shared" si="267"/>
        <v>0</v>
      </c>
      <c r="ACC69" s="192">
        <f t="shared" si="267"/>
        <v>0</v>
      </c>
      <c r="ACD69" s="192">
        <f t="shared" si="267"/>
        <v>0</v>
      </c>
      <c r="ACE69" s="192">
        <f t="shared" si="267"/>
        <v>0</v>
      </c>
      <c r="ACF69" s="192">
        <f t="shared" si="267"/>
        <v>0</v>
      </c>
      <c r="ACG69" s="192">
        <f t="shared" si="267"/>
        <v>0</v>
      </c>
      <c r="ACH69" s="192">
        <f t="shared" si="267"/>
        <v>0</v>
      </c>
      <c r="ACI69" s="192">
        <f t="shared" si="267"/>
        <v>0</v>
      </c>
      <c r="ACJ69" s="192">
        <f t="shared" si="267"/>
        <v>0</v>
      </c>
      <c r="ACK69" s="192">
        <f t="shared" si="267"/>
        <v>0</v>
      </c>
      <c r="ACL69" s="192">
        <f t="shared" si="267"/>
        <v>0</v>
      </c>
      <c r="ACM69" s="192">
        <f t="shared" si="267"/>
        <v>0</v>
      </c>
      <c r="ACN69" s="192">
        <f t="shared" si="267"/>
        <v>0</v>
      </c>
      <c r="ACO69" s="192">
        <f t="shared" si="267"/>
        <v>0</v>
      </c>
      <c r="ACP69" s="192">
        <f t="shared" si="267"/>
        <v>0</v>
      </c>
      <c r="ACQ69" s="192">
        <f t="shared" si="267"/>
        <v>0</v>
      </c>
      <c r="ACR69" s="192">
        <f t="shared" si="267"/>
        <v>0</v>
      </c>
      <c r="ACS69" s="192">
        <f t="shared" si="267"/>
        <v>0</v>
      </c>
      <c r="ACT69" s="192">
        <f t="shared" si="267"/>
        <v>0</v>
      </c>
      <c r="ACU69" s="192">
        <f t="shared" si="267"/>
        <v>0</v>
      </c>
      <c r="ACV69" s="192">
        <f t="shared" ref="ACV69:AFG69" si="268">SUM(ACV70:ACV74)</f>
        <v>0</v>
      </c>
      <c r="ACW69" s="192">
        <f t="shared" si="268"/>
        <v>0</v>
      </c>
      <c r="ACX69" s="192">
        <f t="shared" si="268"/>
        <v>0</v>
      </c>
      <c r="ACY69" s="192">
        <f t="shared" si="268"/>
        <v>0</v>
      </c>
      <c r="ACZ69" s="192">
        <f t="shared" si="268"/>
        <v>0</v>
      </c>
      <c r="ADA69" s="192">
        <f t="shared" si="268"/>
        <v>0</v>
      </c>
      <c r="ADB69" s="192">
        <f t="shared" si="268"/>
        <v>0</v>
      </c>
      <c r="ADC69" s="192">
        <f t="shared" si="268"/>
        <v>0</v>
      </c>
      <c r="ADD69" s="192">
        <f t="shared" si="268"/>
        <v>0</v>
      </c>
      <c r="ADE69" s="192">
        <f t="shared" si="268"/>
        <v>0</v>
      </c>
      <c r="ADF69" s="192">
        <f t="shared" si="268"/>
        <v>0</v>
      </c>
      <c r="ADG69" s="192">
        <f t="shared" si="268"/>
        <v>0</v>
      </c>
      <c r="ADH69" s="192">
        <f t="shared" si="268"/>
        <v>0</v>
      </c>
      <c r="ADI69" s="192">
        <f t="shared" si="268"/>
        <v>0</v>
      </c>
      <c r="ADJ69" s="192">
        <f t="shared" si="268"/>
        <v>0</v>
      </c>
      <c r="ADK69" s="192">
        <f t="shared" si="268"/>
        <v>0</v>
      </c>
      <c r="ADL69" s="192">
        <f t="shared" si="268"/>
        <v>0</v>
      </c>
      <c r="ADM69" s="192">
        <f t="shared" si="268"/>
        <v>0</v>
      </c>
      <c r="ADN69" s="192">
        <f t="shared" si="268"/>
        <v>0</v>
      </c>
      <c r="ADO69" s="192">
        <f t="shared" si="268"/>
        <v>0</v>
      </c>
      <c r="ADP69" s="192">
        <f t="shared" si="268"/>
        <v>0</v>
      </c>
      <c r="ADQ69" s="192">
        <f t="shared" si="268"/>
        <v>0</v>
      </c>
      <c r="ADR69" s="192">
        <f t="shared" si="268"/>
        <v>0</v>
      </c>
      <c r="ADS69" s="192">
        <f t="shared" si="268"/>
        <v>0</v>
      </c>
      <c r="ADT69" s="192">
        <f t="shared" si="268"/>
        <v>0</v>
      </c>
      <c r="ADU69" s="192">
        <f t="shared" si="268"/>
        <v>0</v>
      </c>
      <c r="ADV69" s="192">
        <f t="shared" si="268"/>
        <v>0</v>
      </c>
      <c r="ADW69" s="192">
        <f t="shared" si="268"/>
        <v>0</v>
      </c>
      <c r="ADX69" s="192">
        <f t="shared" si="268"/>
        <v>0</v>
      </c>
      <c r="ADY69" s="192">
        <f t="shared" si="268"/>
        <v>0</v>
      </c>
      <c r="ADZ69" s="192">
        <f t="shared" si="268"/>
        <v>0</v>
      </c>
      <c r="AEA69" s="192">
        <f t="shared" si="268"/>
        <v>0</v>
      </c>
      <c r="AEB69" s="192">
        <f t="shared" si="268"/>
        <v>0</v>
      </c>
      <c r="AEC69" s="192">
        <f t="shared" si="268"/>
        <v>0</v>
      </c>
      <c r="AED69" s="192">
        <f t="shared" si="268"/>
        <v>0</v>
      </c>
      <c r="AEE69" s="192">
        <f t="shared" si="268"/>
        <v>0</v>
      </c>
      <c r="AEF69" s="192">
        <f t="shared" si="268"/>
        <v>0</v>
      </c>
      <c r="AEG69" s="192">
        <f t="shared" si="268"/>
        <v>0</v>
      </c>
      <c r="AEH69" s="192">
        <f t="shared" si="268"/>
        <v>0</v>
      </c>
      <c r="AEI69" s="192">
        <f t="shared" si="268"/>
        <v>0</v>
      </c>
      <c r="AEJ69" s="192">
        <f t="shared" si="268"/>
        <v>0</v>
      </c>
      <c r="AEK69" s="192">
        <f t="shared" si="268"/>
        <v>0</v>
      </c>
      <c r="AEL69" s="192">
        <f t="shared" si="268"/>
        <v>0</v>
      </c>
      <c r="AEM69" s="192">
        <f t="shared" si="268"/>
        <v>0</v>
      </c>
      <c r="AEN69" s="192">
        <f t="shared" si="268"/>
        <v>0</v>
      </c>
      <c r="AEO69" s="192">
        <f t="shared" si="268"/>
        <v>0</v>
      </c>
      <c r="AEP69" s="192">
        <f t="shared" si="268"/>
        <v>0</v>
      </c>
      <c r="AEQ69" s="192">
        <f t="shared" si="268"/>
        <v>0</v>
      </c>
      <c r="AER69" s="192">
        <f t="shared" si="268"/>
        <v>0</v>
      </c>
      <c r="AES69" s="192">
        <f t="shared" si="268"/>
        <v>0</v>
      </c>
      <c r="AET69" s="192">
        <f t="shared" si="268"/>
        <v>0</v>
      </c>
      <c r="AEU69" s="192">
        <f t="shared" si="268"/>
        <v>0</v>
      </c>
      <c r="AEV69" s="192">
        <f t="shared" si="268"/>
        <v>0</v>
      </c>
      <c r="AEW69" s="192">
        <f t="shared" si="268"/>
        <v>0</v>
      </c>
      <c r="AEX69" s="192">
        <f t="shared" si="268"/>
        <v>0</v>
      </c>
      <c r="AEY69" s="192">
        <f t="shared" si="268"/>
        <v>0</v>
      </c>
      <c r="AEZ69" s="192">
        <f t="shared" si="268"/>
        <v>0</v>
      </c>
      <c r="AFA69" s="192">
        <f t="shared" si="268"/>
        <v>0</v>
      </c>
      <c r="AFB69" s="192">
        <f t="shared" si="268"/>
        <v>0</v>
      </c>
      <c r="AFC69" s="192">
        <f t="shared" si="268"/>
        <v>0</v>
      </c>
      <c r="AFD69" s="192">
        <f t="shared" si="268"/>
        <v>0</v>
      </c>
      <c r="AFE69" s="192">
        <f t="shared" si="268"/>
        <v>0</v>
      </c>
      <c r="AFF69" s="192">
        <f t="shared" si="268"/>
        <v>0</v>
      </c>
      <c r="AFG69" s="192">
        <f t="shared" si="268"/>
        <v>0</v>
      </c>
      <c r="AFH69" s="192">
        <f t="shared" ref="AFH69:AHS69" si="269">SUM(AFH70:AFH74)</f>
        <v>0</v>
      </c>
      <c r="AFI69" s="192">
        <f t="shared" si="269"/>
        <v>0</v>
      </c>
      <c r="AFJ69" s="192">
        <f t="shared" si="269"/>
        <v>0</v>
      </c>
      <c r="AFK69" s="192">
        <f t="shared" si="269"/>
        <v>0</v>
      </c>
      <c r="AFL69" s="192">
        <f t="shared" si="269"/>
        <v>0</v>
      </c>
      <c r="AFM69" s="192">
        <f t="shared" si="269"/>
        <v>0</v>
      </c>
      <c r="AFN69" s="192">
        <f t="shared" si="269"/>
        <v>0</v>
      </c>
      <c r="AFO69" s="192">
        <f t="shared" si="269"/>
        <v>0</v>
      </c>
      <c r="AFP69" s="192">
        <f t="shared" si="269"/>
        <v>0</v>
      </c>
      <c r="AFQ69" s="192">
        <f t="shared" si="269"/>
        <v>0</v>
      </c>
      <c r="AFR69" s="192">
        <f t="shared" si="269"/>
        <v>0</v>
      </c>
      <c r="AFS69" s="192">
        <f t="shared" si="269"/>
        <v>0</v>
      </c>
      <c r="AFT69" s="192">
        <f t="shared" si="269"/>
        <v>0</v>
      </c>
      <c r="AFU69" s="192">
        <f t="shared" si="269"/>
        <v>0</v>
      </c>
      <c r="AFV69" s="192">
        <f t="shared" si="269"/>
        <v>0</v>
      </c>
      <c r="AFW69" s="192">
        <f t="shared" si="269"/>
        <v>0</v>
      </c>
      <c r="AFX69" s="192">
        <f t="shared" si="269"/>
        <v>0</v>
      </c>
      <c r="AFY69" s="192">
        <f t="shared" si="269"/>
        <v>0</v>
      </c>
      <c r="AFZ69" s="192">
        <f t="shared" si="269"/>
        <v>0</v>
      </c>
      <c r="AGA69" s="192">
        <f t="shared" si="269"/>
        <v>0</v>
      </c>
      <c r="AGB69" s="192">
        <f t="shared" si="269"/>
        <v>0</v>
      </c>
      <c r="AGC69" s="192">
        <f t="shared" si="269"/>
        <v>0</v>
      </c>
      <c r="AGD69" s="192">
        <f t="shared" si="269"/>
        <v>0</v>
      </c>
      <c r="AGE69" s="192">
        <f t="shared" si="269"/>
        <v>0</v>
      </c>
      <c r="AGF69" s="192">
        <f t="shared" si="269"/>
        <v>0</v>
      </c>
      <c r="AGG69" s="192">
        <f t="shared" si="269"/>
        <v>0</v>
      </c>
      <c r="AGH69" s="192">
        <f t="shared" si="269"/>
        <v>0</v>
      </c>
      <c r="AGI69" s="192">
        <f t="shared" si="269"/>
        <v>0</v>
      </c>
      <c r="AGJ69" s="192">
        <f t="shared" si="269"/>
        <v>0</v>
      </c>
      <c r="AGK69" s="192">
        <f t="shared" si="269"/>
        <v>0</v>
      </c>
      <c r="AGL69" s="192">
        <f t="shared" si="269"/>
        <v>0</v>
      </c>
      <c r="AGM69" s="192">
        <f t="shared" si="269"/>
        <v>0</v>
      </c>
      <c r="AGN69" s="192">
        <f t="shared" si="269"/>
        <v>0</v>
      </c>
      <c r="AGO69" s="192">
        <f t="shared" si="269"/>
        <v>0</v>
      </c>
      <c r="AGP69" s="192">
        <f t="shared" si="269"/>
        <v>0</v>
      </c>
      <c r="AGQ69" s="192">
        <f t="shared" si="269"/>
        <v>0</v>
      </c>
      <c r="AGR69" s="192">
        <f t="shared" si="269"/>
        <v>0</v>
      </c>
      <c r="AGS69" s="192">
        <f t="shared" si="269"/>
        <v>0</v>
      </c>
      <c r="AGT69" s="192">
        <f t="shared" si="269"/>
        <v>0</v>
      </c>
      <c r="AGU69" s="192">
        <f t="shared" si="269"/>
        <v>0</v>
      </c>
      <c r="AGV69" s="192">
        <f t="shared" si="269"/>
        <v>0</v>
      </c>
      <c r="AGW69" s="192">
        <f t="shared" si="269"/>
        <v>0</v>
      </c>
      <c r="AGX69" s="192">
        <f t="shared" si="269"/>
        <v>0</v>
      </c>
      <c r="AGY69" s="192">
        <f t="shared" si="269"/>
        <v>0</v>
      </c>
      <c r="AGZ69" s="192">
        <f t="shared" si="269"/>
        <v>0</v>
      </c>
      <c r="AHA69" s="192">
        <f t="shared" si="269"/>
        <v>0</v>
      </c>
      <c r="AHB69" s="192">
        <f t="shared" si="269"/>
        <v>0</v>
      </c>
      <c r="AHC69" s="192">
        <f t="shared" si="269"/>
        <v>0</v>
      </c>
      <c r="AHD69" s="192">
        <f t="shared" si="269"/>
        <v>0</v>
      </c>
      <c r="AHE69" s="192">
        <f t="shared" si="269"/>
        <v>0</v>
      </c>
      <c r="AHF69" s="192">
        <f t="shared" si="269"/>
        <v>0</v>
      </c>
      <c r="AHG69" s="192">
        <f t="shared" si="269"/>
        <v>0</v>
      </c>
      <c r="AHH69" s="192">
        <f t="shared" si="269"/>
        <v>0</v>
      </c>
      <c r="AHI69" s="192">
        <f t="shared" si="269"/>
        <v>0</v>
      </c>
      <c r="AHJ69" s="192">
        <f t="shared" si="269"/>
        <v>0</v>
      </c>
      <c r="AHK69" s="192">
        <f t="shared" si="269"/>
        <v>0</v>
      </c>
      <c r="AHL69" s="192">
        <f t="shared" si="269"/>
        <v>0</v>
      </c>
      <c r="AHM69" s="192">
        <f t="shared" si="269"/>
        <v>0</v>
      </c>
      <c r="AHN69" s="192">
        <f t="shared" si="269"/>
        <v>0</v>
      </c>
      <c r="AHO69" s="192">
        <f t="shared" si="269"/>
        <v>0</v>
      </c>
      <c r="AHP69" s="192">
        <f t="shared" si="269"/>
        <v>0</v>
      </c>
      <c r="AHQ69" s="192">
        <f t="shared" si="269"/>
        <v>0</v>
      </c>
      <c r="AHR69" s="192">
        <f t="shared" si="269"/>
        <v>0</v>
      </c>
      <c r="AHS69" s="192">
        <f t="shared" si="269"/>
        <v>0</v>
      </c>
      <c r="AHT69" s="192">
        <f t="shared" ref="AHT69:AKE69" si="270">SUM(AHT70:AHT74)</f>
        <v>0</v>
      </c>
      <c r="AHU69" s="192">
        <f t="shared" si="270"/>
        <v>0</v>
      </c>
      <c r="AHV69" s="192">
        <f t="shared" si="270"/>
        <v>0</v>
      </c>
      <c r="AHW69" s="192">
        <f t="shared" si="270"/>
        <v>0</v>
      </c>
      <c r="AHX69" s="192">
        <f t="shared" si="270"/>
        <v>0</v>
      </c>
      <c r="AHY69" s="192">
        <f t="shared" si="270"/>
        <v>0</v>
      </c>
      <c r="AHZ69" s="192">
        <f t="shared" si="270"/>
        <v>0</v>
      </c>
      <c r="AIA69" s="192">
        <f t="shared" si="270"/>
        <v>0</v>
      </c>
      <c r="AIB69" s="192">
        <f t="shared" si="270"/>
        <v>0</v>
      </c>
      <c r="AIC69" s="192">
        <f t="shared" si="270"/>
        <v>0</v>
      </c>
      <c r="AID69" s="192">
        <f t="shared" si="270"/>
        <v>0</v>
      </c>
      <c r="AIE69" s="192">
        <f t="shared" si="270"/>
        <v>0</v>
      </c>
      <c r="AIF69" s="192">
        <f t="shared" si="270"/>
        <v>0</v>
      </c>
      <c r="AIG69" s="192">
        <f t="shared" si="270"/>
        <v>0</v>
      </c>
      <c r="AIH69" s="192">
        <f t="shared" si="270"/>
        <v>0</v>
      </c>
      <c r="AII69" s="192">
        <f t="shared" si="270"/>
        <v>0</v>
      </c>
      <c r="AIJ69" s="192">
        <f t="shared" si="270"/>
        <v>0</v>
      </c>
      <c r="AIK69" s="192">
        <f t="shared" si="270"/>
        <v>0</v>
      </c>
      <c r="AIL69" s="192">
        <f t="shared" si="270"/>
        <v>0</v>
      </c>
      <c r="AIM69" s="192">
        <f t="shared" si="270"/>
        <v>0</v>
      </c>
      <c r="AIN69" s="192">
        <f t="shared" si="270"/>
        <v>0</v>
      </c>
      <c r="AIO69" s="192">
        <f t="shared" si="270"/>
        <v>0</v>
      </c>
      <c r="AIP69" s="192">
        <f t="shared" si="270"/>
        <v>0</v>
      </c>
      <c r="AIQ69" s="192">
        <f t="shared" si="270"/>
        <v>0</v>
      </c>
      <c r="AIR69" s="192">
        <f t="shared" si="270"/>
        <v>0</v>
      </c>
      <c r="AIS69" s="192">
        <f t="shared" si="270"/>
        <v>0</v>
      </c>
      <c r="AIT69" s="192">
        <f t="shared" si="270"/>
        <v>0</v>
      </c>
      <c r="AIU69" s="192">
        <f t="shared" si="270"/>
        <v>0</v>
      </c>
      <c r="AIV69" s="192">
        <f t="shared" si="270"/>
        <v>0</v>
      </c>
      <c r="AIW69" s="192">
        <f t="shared" si="270"/>
        <v>0</v>
      </c>
      <c r="AIX69" s="192">
        <f t="shared" si="270"/>
        <v>0</v>
      </c>
      <c r="AIY69" s="192">
        <f t="shared" si="270"/>
        <v>0</v>
      </c>
      <c r="AIZ69" s="192">
        <f t="shared" si="270"/>
        <v>0</v>
      </c>
      <c r="AJA69" s="192">
        <f t="shared" si="270"/>
        <v>0</v>
      </c>
      <c r="AJB69" s="192">
        <f t="shared" si="270"/>
        <v>0</v>
      </c>
      <c r="AJC69" s="192">
        <f t="shared" si="270"/>
        <v>0</v>
      </c>
      <c r="AJD69" s="192">
        <f t="shared" si="270"/>
        <v>0</v>
      </c>
      <c r="AJE69" s="192">
        <f t="shared" si="270"/>
        <v>0</v>
      </c>
      <c r="AJF69" s="192">
        <f t="shared" si="270"/>
        <v>0</v>
      </c>
      <c r="AJG69" s="192">
        <f t="shared" si="270"/>
        <v>0</v>
      </c>
      <c r="AJH69" s="192">
        <f t="shared" si="270"/>
        <v>0</v>
      </c>
      <c r="AJI69" s="192">
        <f t="shared" si="270"/>
        <v>0</v>
      </c>
      <c r="AJJ69" s="192">
        <f t="shared" si="270"/>
        <v>0</v>
      </c>
      <c r="AJK69" s="192">
        <f t="shared" si="270"/>
        <v>0</v>
      </c>
      <c r="AJL69" s="192">
        <f t="shared" si="270"/>
        <v>0</v>
      </c>
      <c r="AJM69" s="192">
        <f t="shared" si="270"/>
        <v>0</v>
      </c>
      <c r="AJN69" s="192">
        <f t="shared" si="270"/>
        <v>0</v>
      </c>
      <c r="AJO69" s="192">
        <f t="shared" si="270"/>
        <v>0</v>
      </c>
      <c r="AJP69" s="192">
        <f t="shared" si="270"/>
        <v>0</v>
      </c>
      <c r="AJQ69" s="192">
        <f t="shared" si="270"/>
        <v>0</v>
      </c>
      <c r="AJR69" s="192">
        <f t="shared" si="270"/>
        <v>0</v>
      </c>
      <c r="AJS69" s="192">
        <f t="shared" si="270"/>
        <v>0</v>
      </c>
      <c r="AJT69" s="192">
        <f t="shared" si="270"/>
        <v>0</v>
      </c>
      <c r="AJU69" s="192">
        <f t="shared" si="270"/>
        <v>0</v>
      </c>
      <c r="AJV69" s="192">
        <f t="shared" si="270"/>
        <v>0</v>
      </c>
      <c r="AJW69" s="192">
        <f t="shared" si="270"/>
        <v>0</v>
      </c>
      <c r="AJX69" s="192">
        <f t="shared" si="270"/>
        <v>0</v>
      </c>
      <c r="AJY69" s="192">
        <f t="shared" si="270"/>
        <v>0</v>
      </c>
      <c r="AJZ69" s="192">
        <f t="shared" si="270"/>
        <v>0</v>
      </c>
      <c r="AKA69" s="192">
        <f t="shared" si="270"/>
        <v>0</v>
      </c>
      <c r="AKB69" s="192">
        <f t="shared" si="270"/>
        <v>0</v>
      </c>
      <c r="AKC69" s="192">
        <f t="shared" si="270"/>
        <v>0</v>
      </c>
      <c r="AKD69" s="192">
        <f t="shared" si="270"/>
        <v>0</v>
      </c>
      <c r="AKE69" s="192">
        <f t="shared" si="270"/>
        <v>0</v>
      </c>
      <c r="AKF69" s="192">
        <f t="shared" ref="AKF69:AMQ69" si="271">SUM(AKF70:AKF74)</f>
        <v>0</v>
      </c>
      <c r="AKG69" s="192">
        <f t="shared" si="271"/>
        <v>0</v>
      </c>
      <c r="AKH69" s="192">
        <f t="shared" si="271"/>
        <v>0</v>
      </c>
      <c r="AKI69" s="192">
        <f t="shared" si="271"/>
        <v>0</v>
      </c>
      <c r="AKJ69" s="192">
        <f t="shared" si="271"/>
        <v>0</v>
      </c>
      <c r="AKK69" s="192">
        <f t="shared" si="271"/>
        <v>0</v>
      </c>
      <c r="AKL69" s="192">
        <f t="shared" si="271"/>
        <v>0</v>
      </c>
      <c r="AKM69" s="192">
        <f t="shared" si="271"/>
        <v>0</v>
      </c>
      <c r="AKN69" s="192">
        <f t="shared" si="271"/>
        <v>0</v>
      </c>
      <c r="AKO69" s="192">
        <f t="shared" si="271"/>
        <v>0</v>
      </c>
      <c r="AKP69" s="192">
        <f t="shared" si="271"/>
        <v>0</v>
      </c>
      <c r="AKQ69" s="192">
        <f t="shared" si="271"/>
        <v>0</v>
      </c>
      <c r="AKR69" s="192">
        <f t="shared" si="271"/>
        <v>0</v>
      </c>
      <c r="AKS69" s="192">
        <f t="shared" si="271"/>
        <v>0</v>
      </c>
      <c r="AKT69" s="192">
        <f t="shared" si="271"/>
        <v>0</v>
      </c>
      <c r="AKU69" s="192">
        <f t="shared" si="271"/>
        <v>0</v>
      </c>
      <c r="AKV69" s="192">
        <f t="shared" si="271"/>
        <v>0</v>
      </c>
      <c r="AKW69" s="192">
        <f t="shared" si="271"/>
        <v>0</v>
      </c>
      <c r="AKX69" s="192">
        <f t="shared" si="271"/>
        <v>0</v>
      </c>
      <c r="AKY69" s="192">
        <f t="shared" si="271"/>
        <v>0</v>
      </c>
      <c r="AKZ69" s="192">
        <f t="shared" si="271"/>
        <v>0</v>
      </c>
      <c r="ALA69" s="192">
        <f t="shared" si="271"/>
        <v>0</v>
      </c>
      <c r="ALB69" s="192">
        <f t="shared" si="271"/>
        <v>0</v>
      </c>
      <c r="ALC69" s="192">
        <f t="shared" si="271"/>
        <v>0</v>
      </c>
      <c r="ALD69" s="192">
        <f t="shared" si="271"/>
        <v>0</v>
      </c>
      <c r="ALE69" s="192">
        <f t="shared" si="271"/>
        <v>0</v>
      </c>
      <c r="ALF69" s="192">
        <f t="shared" si="271"/>
        <v>0</v>
      </c>
      <c r="ALG69" s="192">
        <f t="shared" si="271"/>
        <v>0</v>
      </c>
      <c r="ALH69" s="192">
        <f t="shared" si="271"/>
        <v>0</v>
      </c>
      <c r="ALI69" s="192">
        <f t="shared" si="271"/>
        <v>0</v>
      </c>
      <c r="ALJ69" s="192">
        <f t="shared" si="271"/>
        <v>0</v>
      </c>
      <c r="ALK69" s="192">
        <f t="shared" si="271"/>
        <v>0</v>
      </c>
      <c r="ALL69" s="192">
        <f t="shared" si="271"/>
        <v>0</v>
      </c>
      <c r="ALM69" s="192">
        <f t="shared" si="271"/>
        <v>0</v>
      </c>
      <c r="ALN69" s="192">
        <f t="shared" si="271"/>
        <v>0</v>
      </c>
      <c r="ALO69" s="192">
        <f t="shared" si="271"/>
        <v>0</v>
      </c>
      <c r="ALP69" s="192">
        <f t="shared" si="271"/>
        <v>0</v>
      </c>
      <c r="ALQ69" s="192">
        <f t="shared" si="271"/>
        <v>0</v>
      </c>
      <c r="ALR69" s="192">
        <f t="shared" si="271"/>
        <v>0</v>
      </c>
      <c r="ALS69" s="192">
        <f t="shared" si="271"/>
        <v>0</v>
      </c>
      <c r="ALT69" s="192">
        <f t="shared" si="271"/>
        <v>0</v>
      </c>
      <c r="ALU69" s="192">
        <f t="shared" si="271"/>
        <v>0</v>
      </c>
      <c r="ALV69" s="192">
        <f t="shared" si="271"/>
        <v>0</v>
      </c>
      <c r="ALW69" s="192">
        <f t="shared" si="271"/>
        <v>0</v>
      </c>
      <c r="ALX69" s="192">
        <f t="shared" si="271"/>
        <v>0</v>
      </c>
      <c r="ALY69" s="192">
        <f t="shared" si="271"/>
        <v>0</v>
      </c>
      <c r="ALZ69" s="192">
        <f t="shared" si="271"/>
        <v>0</v>
      </c>
      <c r="AMA69" s="192">
        <f t="shared" si="271"/>
        <v>0</v>
      </c>
      <c r="AMB69" s="192">
        <f t="shared" si="271"/>
        <v>0</v>
      </c>
      <c r="AMC69" s="192">
        <f t="shared" si="271"/>
        <v>0</v>
      </c>
      <c r="AMD69" s="192">
        <f t="shared" si="271"/>
        <v>0</v>
      </c>
      <c r="AME69" s="192">
        <f t="shared" si="271"/>
        <v>0</v>
      </c>
      <c r="AMF69" s="192">
        <f t="shared" si="271"/>
        <v>0</v>
      </c>
      <c r="AMG69" s="192">
        <f t="shared" si="271"/>
        <v>0</v>
      </c>
      <c r="AMH69" s="192">
        <f t="shared" si="271"/>
        <v>0</v>
      </c>
      <c r="AMI69" s="192">
        <f t="shared" si="271"/>
        <v>0</v>
      </c>
      <c r="AMJ69" s="192">
        <f t="shared" si="271"/>
        <v>0</v>
      </c>
      <c r="AMK69" s="192">
        <f t="shared" si="271"/>
        <v>0</v>
      </c>
      <c r="AML69" s="192">
        <f t="shared" si="271"/>
        <v>0</v>
      </c>
      <c r="AMM69" s="192">
        <f t="shared" si="271"/>
        <v>0</v>
      </c>
      <c r="AMN69" s="192">
        <f t="shared" si="271"/>
        <v>0</v>
      </c>
      <c r="AMO69" s="192">
        <f t="shared" si="271"/>
        <v>0</v>
      </c>
      <c r="AMP69" s="192">
        <f t="shared" si="271"/>
        <v>0</v>
      </c>
      <c r="AMQ69" s="192">
        <f t="shared" si="271"/>
        <v>0</v>
      </c>
      <c r="AMR69" s="192">
        <f t="shared" ref="AMR69:APC69" si="272">SUM(AMR70:AMR74)</f>
        <v>0</v>
      </c>
      <c r="AMS69" s="192">
        <f t="shared" si="272"/>
        <v>0</v>
      </c>
      <c r="AMT69" s="192">
        <f t="shared" si="272"/>
        <v>0</v>
      </c>
      <c r="AMU69" s="192">
        <f t="shared" si="272"/>
        <v>0</v>
      </c>
      <c r="AMV69" s="192">
        <f t="shared" si="272"/>
        <v>0</v>
      </c>
      <c r="AMW69" s="192">
        <f t="shared" si="272"/>
        <v>0</v>
      </c>
      <c r="AMX69" s="192">
        <f t="shared" si="272"/>
        <v>0</v>
      </c>
      <c r="AMY69" s="192">
        <f t="shared" si="272"/>
        <v>0</v>
      </c>
      <c r="AMZ69" s="192">
        <f t="shared" si="272"/>
        <v>0</v>
      </c>
      <c r="ANA69" s="192">
        <f t="shared" si="272"/>
        <v>0</v>
      </c>
      <c r="ANB69" s="192">
        <f t="shared" si="272"/>
        <v>0</v>
      </c>
      <c r="ANC69" s="192">
        <f t="shared" si="272"/>
        <v>0</v>
      </c>
      <c r="AND69" s="192">
        <f t="shared" si="272"/>
        <v>0</v>
      </c>
      <c r="ANE69" s="192">
        <f t="shared" si="272"/>
        <v>0</v>
      </c>
      <c r="ANF69" s="192">
        <f t="shared" si="272"/>
        <v>0</v>
      </c>
      <c r="ANG69" s="192">
        <f t="shared" si="272"/>
        <v>0</v>
      </c>
      <c r="ANH69" s="192">
        <f t="shared" si="272"/>
        <v>0</v>
      </c>
      <c r="ANI69" s="192">
        <f t="shared" si="272"/>
        <v>0</v>
      </c>
      <c r="ANJ69" s="192">
        <f t="shared" si="272"/>
        <v>0</v>
      </c>
      <c r="ANK69" s="192">
        <f t="shared" si="272"/>
        <v>0</v>
      </c>
      <c r="ANL69" s="192">
        <f t="shared" si="272"/>
        <v>0</v>
      </c>
      <c r="ANM69" s="192">
        <f t="shared" si="272"/>
        <v>0</v>
      </c>
      <c r="ANN69" s="192">
        <f t="shared" si="272"/>
        <v>0</v>
      </c>
      <c r="ANO69" s="192">
        <f t="shared" si="272"/>
        <v>0</v>
      </c>
      <c r="ANP69" s="192">
        <f t="shared" si="272"/>
        <v>0</v>
      </c>
      <c r="ANQ69" s="192">
        <f t="shared" si="272"/>
        <v>0</v>
      </c>
      <c r="ANR69" s="192">
        <f t="shared" si="272"/>
        <v>0</v>
      </c>
      <c r="ANS69" s="192">
        <f t="shared" si="272"/>
        <v>0</v>
      </c>
      <c r="ANT69" s="192">
        <f t="shared" si="272"/>
        <v>0</v>
      </c>
      <c r="ANU69" s="192">
        <f t="shared" si="272"/>
        <v>0</v>
      </c>
      <c r="ANV69" s="192">
        <f t="shared" si="272"/>
        <v>0</v>
      </c>
      <c r="ANW69" s="192">
        <f t="shared" si="272"/>
        <v>0</v>
      </c>
      <c r="ANX69" s="192">
        <f t="shared" si="272"/>
        <v>0</v>
      </c>
      <c r="ANY69" s="192">
        <f t="shared" si="272"/>
        <v>0</v>
      </c>
      <c r="ANZ69" s="192">
        <f t="shared" si="272"/>
        <v>0</v>
      </c>
      <c r="AOA69" s="192">
        <f t="shared" si="272"/>
        <v>0</v>
      </c>
      <c r="AOB69" s="192">
        <f t="shared" si="272"/>
        <v>0</v>
      </c>
      <c r="AOC69" s="192">
        <f t="shared" si="272"/>
        <v>0</v>
      </c>
      <c r="AOD69" s="192">
        <f t="shared" si="272"/>
        <v>0</v>
      </c>
      <c r="AOE69" s="192">
        <f t="shared" si="272"/>
        <v>0</v>
      </c>
      <c r="AOF69" s="192">
        <f t="shared" si="272"/>
        <v>0</v>
      </c>
      <c r="AOG69" s="192">
        <f t="shared" si="272"/>
        <v>0</v>
      </c>
      <c r="AOH69" s="192">
        <f t="shared" si="272"/>
        <v>0</v>
      </c>
      <c r="AOI69" s="192">
        <f t="shared" si="272"/>
        <v>0</v>
      </c>
      <c r="AOJ69" s="192">
        <f t="shared" si="272"/>
        <v>0</v>
      </c>
      <c r="AOK69" s="192">
        <f t="shared" si="272"/>
        <v>0</v>
      </c>
      <c r="AOL69" s="192">
        <f t="shared" si="272"/>
        <v>0</v>
      </c>
      <c r="AOM69" s="192">
        <f t="shared" si="272"/>
        <v>0</v>
      </c>
      <c r="AON69" s="192">
        <f t="shared" si="272"/>
        <v>0</v>
      </c>
      <c r="AOO69" s="192">
        <f t="shared" si="272"/>
        <v>0</v>
      </c>
      <c r="AOP69" s="192">
        <f t="shared" si="272"/>
        <v>0</v>
      </c>
      <c r="AOQ69" s="192">
        <f t="shared" si="272"/>
        <v>0</v>
      </c>
      <c r="AOR69" s="192">
        <f t="shared" si="272"/>
        <v>0</v>
      </c>
      <c r="AOS69" s="192">
        <f t="shared" si="272"/>
        <v>0</v>
      </c>
      <c r="AOT69" s="192">
        <f t="shared" si="272"/>
        <v>0</v>
      </c>
      <c r="AOU69" s="192">
        <f t="shared" si="272"/>
        <v>0</v>
      </c>
      <c r="AOV69" s="192">
        <f t="shared" si="272"/>
        <v>0</v>
      </c>
      <c r="AOW69" s="192">
        <f t="shared" si="272"/>
        <v>0</v>
      </c>
      <c r="AOX69" s="192">
        <f t="shared" si="272"/>
        <v>0</v>
      </c>
      <c r="AOY69" s="192">
        <f t="shared" si="272"/>
        <v>0</v>
      </c>
      <c r="AOZ69" s="192">
        <f t="shared" si="272"/>
        <v>0</v>
      </c>
      <c r="APA69" s="192">
        <f t="shared" si="272"/>
        <v>0</v>
      </c>
      <c r="APB69" s="192">
        <f t="shared" si="272"/>
        <v>0</v>
      </c>
      <c r="APC69" s="192">
        <f t="shared" si="272"/>
        <v>0</v>
      </c>
      <c r="APD69" s="192">
        <f t="shared" ref="APD69:ARO69" si="273">SUM(APD70:APD74)</f>
        <v>0</v>
      </c>
      <c r="APE69" s="192">
        <f t="shared" si="273"/>
        <v>0</v>
      </c>
      <c r="APF69" s="192">
        <f t="shared" si="273"/>
        <v>0</v>
      </c>
      <c r="APG69" s="192">
        <f t="shared" si="273"/>
        <v>0</v>
      </c>
      <c r="APH69" s="192">
        <f t="shared" si="273"/>
        <v>0</v>
      </c>
      <c r="API69" s="192">
        <f t="shared" si="273"/>
        <v>0</v>
      </c>
      <c r="APJ69" s="192">
        <f t="shared" si="273"/>
        <v>0</v>
      </c>
      <c r="APK69" s="192">
        <f t="shared" si="273"/>
        <v>0</v>
      </c>
      <c r="APL69" s="192">
        <f t="shared" si="273"/>
        <v>0</v>
      </c>
      <c r="APM69" s="192">
        <f t="shared" si="273"/>
        <v>0</v>
      </c>
      <c r="APN69" s="192">
        <f t="shared" si="273"/>
        <v>0</v>
      </c>
      <c r="APO69" s="192">
        <f t="shared" si="273"/>
        <v>0</v>
      </c>
      <c r="APP69" s="192">
        <f t="shared" si="273"/>
        <v>0</v>
      </c>
      <c r="APQ69" s="192">
        <f t="shared" si="273"/>
        <v>0</v>
      </c>
      <c r="APR69" s="192">
        <f t="shared" si="273"/>
        <v>0</v>
      </c>
      <c r="APS69" s="192">
        <f t="shared" si="273"/>
        <v>0</v>
      </c>
      <c r="APT69" s="192">
        <f t="shared" si="273"/>
        <v>0</v>
      </c>
      <c r="APU69" s="192">
        <f t="shared" si="273"/>
        <v>0</v>
      </c>
      <c r="APV69" s="192">
        <f t="shared" si="273"/>
        <v>0</v>
      </c>
      <c r="APW69" s="192">
        <f t="shared" si="273"/>
        <v>0</v>
      </c>
      <c r="APX69" s="192">
        <f t="shared" si="273"/>
        <v>0</v>
      </c>
      <c r="APY69" s="192">
        <f t="shared" si="273"/>
        <v>0</v>
      </c>
      <c r="APZ69" s="192">
        <f t="shared" si="273"/>
        <v>0</v>
      </c>
      <c r="AQA69" s="192">
        <f t="shared" si="273"/>
        <v>0</v>
      </c>
      <c r="AQB69" s="192">
        <f t="shared" si="273"/>
        <v>0</v>
      </c>
      <c r="AQC69" s="192">
        <f t="shared" si="273"/>
        <v>0</v>
      </c>
      <c r="AQD69" s="192">
        <f t="shared" si="273"/>
        <v>0</v>
      </c>
      <c r="AQE69" s="192">
        <f t="shared" si="273"/>
        <v>0</v>
      </c>
      <c r="AQF69" s="192">
        <f t="shared" si="273"/>
        <v>0</v>
      </c>
      <c r="AQG69" s="192">
        <f t="shared" si="273"/>
        <v>0</v>
      </c>
      <c r="AQH69" s="192">
        <f t="shared" si="273"/>
        <v>0</v>
      </c>
      <c r="AQI69" s="192">
        <f t="shared" si="273"/>
        <v>0</v>
      </c>
      <c r="AQJ69" s="192">
        <f t="shared" si="273"/>
        <v>0</v>
      </c>
      <c r="AQK69" s="192">
        <f t="shared" si="273"/>
        <v>0</v>
      </c>
      <c r="AQL69" s="192">
        <f t="shared" si="273"/>
        <v>0</v>
      </c>
      <c r="AQM69" s="192">
        <f t="shared" si="273"/>
        <v>0</v>
      </c>
      <c r="AQN69" s="192">
        <f t="shared" si="273"/>
        <v>0</v>
      </c>
      <c r="AQO69" s="192">
        <f t="shared" si="273"/>
        <v>0</v>
      </c>
      <c r="AQP69" s="192">
        <f t="shared" si="273"/>
        <v>0</v>
      </c>
      <c r="AQQ69" s="192">
        <f t="shared" si="273"/>
        <v>0</v>
      </c>
      <c r="AQR69" s="192">
        <f t="shared" si="273"/>
        <v>0</v>
      </c>
      <c r="AQS69" s="192">
        <f t="shared" si="273"/>
        <v>0</v>
      </c>
      <c r="AQT69" s="192">
        <f t="shared" si="273"/>
        <v>0</v>
      </c>
      <c r="AQU69" s="192">
        <f t="shared" si="273"/>
        <v>0</v>
      </c>
      <c r="AQV69" s="192">
        <f t="shared" si="273"/>
        <v>0</v>
      </c>
      <c r="AQW69" s="192">
        <f t="shared" si="273"/>
        <v>0</v>
      </c>
      <c r="AQX69" s="192">
        <f t="shared" si="273"/>
        <v>0</v>
      </c>
      <c r="AQY69" s="192">
        <f t="shared" si="273"/>
        <v>0</v>
      </c>
      <c r="AQZ69" s="192">
        <f t="shared" si="273"/>
        <v>0</v>
      </c>
      <c r="ARA69" s="192">
        <f t="shared" si="273"/>
        <v>0</v>
      </c>
      <c r="ARB69" s="192">
        <f t="shared" si="273"/>
        <v>0</v>
      </c>
      <c r="ARC69" s="192">
        <f t="shared" si="273"/>
        <v>0</v>
      </c>
      <c r="ARD69" s="192">
        <f t="shared" si="273"/>
        <v>0</v>
      </c>
      <c r="ARE69" s="192">
        <f t="shared" si="273"/>
        <v>0</v>
      </c>
      <c r="ARF69" s="192">
        <f t="shared" si="273"/>
        <v>0</v>
      </c>
      <c r="ARG69" s="192">
        <f t="shared" si="273"/>
        <v>0</v>
      </c>
      <c r="ARH69" s="192">
        <f t="shared" si="273"/>
        <v>0</v>
      </c>
      <c r="ARI69" s="192">
        <f t="shared" si="273"/>
        <v>0</v>
      </c>
      <c r="ARJ69" s="192">
        <f t="shared" si="273"/>
        <v>0</v>
      </c>
      <c r="ARK69" s="192">
        <f t="shared" si="273"/>
        <v>0</v>
      </c>
      <c r="ARL69" s="192">
        <f t="shared" si="273"/>
        <v>0</v>
      </c>
      <c r="ARM69" s="192">
        <f t="shared" si="273"/>
        <v>0</v>
      </c>
      <c r="ARN69" s="192">
        <f t="shared" si="273"/>
        <v>0</v>
      </c>
      <c r="ARO69" s="192">
        <f t="shared" si="273"/>
        <v>0</v>
      </c>
      <c r="ARP69" s="192">
        <f t="shared" ref="ARP69:AUA69" si="274">SUM(ARP70:ARP74)</f>
        <v>0</v>
      </c>
      <c r="ARQ69" s="192">
        <f t="shared" si="274"/>
        <v>0</v>
      </c>
      <c r="ARR69" s="192">
        <f t="shared" si="274"/>
        <v>0</v>
      </c>
      <c r="ARS69" s="192">
        <f t="shared" si="274"/>
        <v>0</v>
      </c>
      <c r="ART69" s="192">
        <f t="shared" si="274"/>
        <v>0</v>
      </c>
      <c r="ARU69" s="192">
        <f t="shared" si="274"/>
        <v>0</v>
      </c>
      <c r="ARV69" s="192">
        <f t="shared" si="274"/>
        <v>0</v>
      </c>
      <c r="ARW69" s="192">
        <f t="shared" si="274"/>
        <v>0</v>
      </c>
      <c r="ARX69" s="192">
        <f t="shared" si="274"/>
        <v>0</v>
      </c>
      <c r="ARY69" s="192">
        <f t="shared" si="274"/>
        <v>0</v>
      </c>
      <c r="ARZ69" s="192">
        <f t="shared" si="274"/>
        <v>0</v>
      </c>
      <c r="ASA69" s="192">
        <f t="shared" si="274"/>
        <v>0</v>
      </c>
      <c r="ASB69" s="192">
        <f t="shared" si="274"/>
        <v>0</v>
      </c>
      <c r="ASC69" s="192">
        <f t="shared" si="274"/>
        <v>0</v>
      </c>
      <c r="ASD69" s="192">
        <f t="shared" si="274"/>
        <v>0</v>
      </c>
      <c r="ASE69" s="192">
        <f t="shared" si="274"/>
        <v>0</v>
      </c>
      <c r="ASF69" s="192">
        <f t="shared" si="274"/>
        <v>0</v>
      </c>
      <c r="ASG69" s="192">
        <f t="shared" si="274"/>
        <v>0</v>
      </c>
      <c r="ASH69" s="192">
        <f t="shared" si="274"/>
        <v>0</v>
      </c>
      <c r="ASI69" s="192">
        <f t="shared" si="274"/>
        <v>0</v>
      </c>
      <c r="ASJ69" s="192">
        <f t="shared" si="274"/>
        <v>0</v>
      </c>
      <c r="ASK69" s="192">
        <f t="shared" si="274"/>
        <v>0</v>
      </c>
      <c r="ASL69" s="192">
        <f t="shared" si="274"/>
        <v>0</v>
      </c>
      <c r="ASM69" s="192">
        <f t="shared" si="274"/>
        <v>0</v>
      </c>
      <c r="ASN69" s="192">
        <f t="shared" si="274"/>
        <v>0</v>
      </c>
      <c r="ASO69" s="192">
        <f t="shared" si="274"/>
        <v>0</v>
      </c>
      <c r="ASP69" s="192">
        <f t="shared" si="274"/>
        <v>0</v>
      </c>
      <c r="ASQ69" s="192">
        <f t="shared" si="274"/>
        <v>0</v>
      </c>
      <c r="ASR69" s="192">
        <f t="shared" si="274"/>
        <v>0</v>
      </c>
      <c r="ASS69" s="192">
        <f t="shared" si="274"/>
        <v>0</v>
      </c>
      <c r="AST69" s="192">
        <f t="shared" si="274"/>
        <v>0</v>
      </c>
      <c r="ASU69" s="192">
        <f t="shared" si="274"/>
        <v>0</v>
      </c>
      <c r="ASV69" s="192">
        <f t="shared" si="274"/>
        <v>0</v>
      </c>
      <c r="ASW69" s="192">
        <f t="shared" si="274"/>
        <v>0</v>
      </c>
      <c r="ASX69" s="192">
        <f t="shared" si="274"/>
        <v>0</v>
      </c>
      <c r="ASY69" s="192">
        <f t="shared" si="274"/>
        <v>0</v>
      </c>
      <c r="ASZ69" s="192">
        <f t="shared" si="274"/>
        <v>0</v>
      </c>
      <c r="ATA69" s="192">
        <f t="shared" si="274"/>
        <v>0</v>
      </c>
      <c r="ATB69" s="192">
        <f t="shared" si="274"/>
        <v>0</v>
      </c>
      <c r="ATC69" s="192">
        <f t="shared" si="274"/>
        <v>0</v>
      </c>
      <c r="ATD69" s="192">
        <f t="shared" si="274"/>
        <v>0</v>
      </c>
      <c r="ATE69" s="192">
        <f t="shared" si="274"/>
        <v>0</v>
      </c>
      <c r="ATF69" s="192">
        <f t="shared" si="274"/>
        <v>0</v>
      </c>
      <c r="ATG69" s="192">
        <f t="shared" si="274"/>
        <v>0</v>
      </c>
      <c r="ATH69" s="192">
        <f t="shared" si="274"/>
        <v>0</v>
      </c>
      <c r="ATI69" s="192">
        <f t="shared" si="274"/>
        <v>0</v>
      </c>
      <c r="ATJ69" s="192">
        <f t="shared" si="274"/>
        <v>0</v>
      </c>
      <c r="ATK69" s="192">
        <f t="shared" si="274"/>
        <v>0</v>
      </c>
      <c r="ATL69" s="192">
        <f t="shared" si="274"/>
        <v>0</v>
      </c>
      <c r="ATM69" s="192">
        <f t="shared" si="274"/>
        <v>0</v>
      </c>
      <c r="ATN69" s="192">
        <f t="shared" si="274"/>
        <v>0</v>
      </c>
      <c r="ATO69" s="192">
        <f t="shared" si="274"/>
        <v>0</v>
      </c>
      <c r="ATP69" s="192">
        <f t="shared" si="274"/>
        <v>0</v>
      </c>
      <c r="ATQ69" s="192">
        <f t="shared" si="274"/>
        <v>0</v>
      </c>
      <c r="ATR69" s="192">
        <f t="shared" si="274"/>
        <v>0</v>
      </c>
      <c r="ATS69" s="192">
        <f t="shared" si="274"/>
        <v>0</v>
      </c>
      <c r="ATT69" s="192">
        <f t="shared" si="274"/>
        <v>0</v>
      </c>
      <c r="ATU69" s="192">
        <f t="shared" si="274"/>
        <v>0</v>
      </c>
      <c r="ATV69" s="192">
        <f t="shared" si="274"/>
        <v>0</v>
      </c>
      <c r="ATW69" s="192">
        <f t="shared" si="274"/>
        <v>0</v>
      </c>
      <c r="ATX69" s="192">
        <f t="shared" si="274"/>
        <v>0</v>
      </c>
      <c r="ATY69" s="192">
        <f t="shared" si="274"/>
        <v>0</v>
      </c>
      <c r="ATZ69" s="192">
        <f t="shared" si="274"/>
        <v>0</v>
      </c>
      <c r="AUA69" s="192">
        <f t="shared" si="274"/>
        <v>0</v>
      </c>
      <c r="AUB69" s="192">
        <f t="shared" ref="AUB69:AWM69" si="275">SUM(AUB70:AUB74)</f>
        <v>0</v>
      </c>
      <c r="AUC69" s="192">
        <f t="shared" si="275"/>
        <v>0</v>
      </c>
      <c r="AUD69" s="192">
        <f t="shared" si="275"/>
        <v>0</v>
      </c>
      <c r="AUE69" s="192">
        <f t="shared" si="275"/>
        <v>0</v>
      </c>
      <c r="AUF69" s="192">
        <f t="shared" si="275"/>
        <v>0</v>
      </c>
      <c r="AUG69" s="192">
        <f t="shared" si="275"/>
        <v>0</v>
      </c>
      <c r="AUH69" s="192">
        <f t="shared" si="275"/>
        <v>0</v>
      </c>
      <c r="AUI69" s="192">
        <f t="shared" si="275"/>
        <v>0</v>
      </c>
      <c r="AUJ69" s="192">
        <f t="shared" si="275"/>
        <v>0</v>
      </c>
      <c r="AUK69" s="192">
        <f t="shared" si="275"/>
        <v>0</v>
      </c>
      <c r="AUL69" s="192">
        <f t="shared" si="275"/>
        <v>0</v>
      </c>
      <c r="AUM69" s="192">
        <f t="shared" si="275"/>
        <v>0</v>
      </c>
      <c r="AUN69" s="192">
        <f t="shared" si="275"/>
        <v>0</v>
      </c>
      <c r="AUO69" s="192">
        <f t="shared" si="275"/>
        <v>0</v>
      </c>
      <c r="AUP69" s="192">
        <f t="shared" si="275"/>
        <v>0</v>
      </c>
      <c r="AUQ69" s="192">
        <f t="shared" si="275"/>
        <v>0</v>
      </c>
      <c r="AUR69" s="192">
        <f t="shared" si="275"/>
        <v>0</v>
      </c>
      <c r="AUS69" s="192">
        <f t="shared" si="275"/>
        <v>0</v>
      </c>
      <c r="AUT69" s="192">
        <f t="shared" si="275"/>
        <v>0</v>
      </c>
      <c r="AUU69" s="192">
        <f t="shared" si="275"/>
        <v>0</v>
      </c>
      <c r="AUV69" s="192">
        <f t="shared" si="275"/>
        <v>0</v>
      </c>
      <c r="AUW69" s="192">
        <f t="shared" si="275"/>
        <v>0</v>
      </c>
      <c r="AUX69" s="192">
        <f t="shared" si="275"/>
        <v>0</v>
      </c>
      <c r="AUY69" s="192">
        <f t="shared" si="275"/>
        <v>0</v>
      </c>
      <c r="AUZ69" s="192">
        <f t="shared" si="275"/>
        <v>0</v>
      </c>
      <c r="AVA69" s="192">
        <f t="shared" si="275"/>
        <v>0</v>
      </c>
      <c r="AVB69" s="192">
        <f t="shared" si="275"/>
        <v>0</v>
      </c>
      <c r="AVC69" s="192">
        <f t="shared" si="275"/>
        <v>0</v>
      </c>
      <c r="AVD69" s="192">
        <f t="shared" si="275"/>
        <v>0</v>
      </c>
      <c r="AVE69" s="192">
        <f t="shared" si="275"/>
        <v>0</v>
      </c>
      <c r="AVF69" s="192">
        <f t="shared" si="275"/>
        <v>0</v>
      </c>
      <c r="AVG69" s="192">
        <f t="shared" si="275"/>
        <v>0</v>
      </c>
      <c r="AVH69" s="192">
        <f t="shared" si="275"/>
        <v>0</v>
      </c>
      <c r="AVI69" s="192">
        <f t="shared" si="275"/>
        <v>0</v>
      </c>
      <c r="AVJ69" s="192">
        <f t="shared" si="275"/>
        <v>0</v>
      </c>
      <c r="AVK69" s="192">
        <f t="shared" si="275"/>
        <v>0</v>
      </c>
      <c r="AVL69" s="192">
        <f t="shared" si="275"/>
        <v>0</v>
      </c>
      <c r="AVM69" s="192">
        <f t="shared" si="275"/>
        <v>0</v>
      </c>
      <c r="AVN69" s="192">
        <f t="shared" si="275"/>
        <v>0</v>
      </c>
      <c r="AVO69" s="192">
        <f t="shared" si="275"/>
        <v>0</v>
      </c>
      <c r="AVP69" s="192">
        <f t="shared" si="275"/>
        <v>0</v>
      </c>
      <c r="AVQ69" s="192">
        <f t="shared" si="275"/>
        <v>0</v>
      </c>
      <c r="AVR69" s="192">
        <f t="shared" si="275"/>
        <v>0</v>
      </c>
      <c r="AVS69" s="192">
        <f t="shared" si="275"/>
        <v>0</v>
      </c>
      <c r="AVT69" s="192">
        <f t="shared" si="275"/>
        <v>0</v>
      </c>
      <c r="AVU69" s="192">
        <f t="shared" si="275"/>
        <v>0</v>
      </c>
      <c r="AVV69" s="192">
        <f t="shared" si="275"/>
        <v>0</v>
      </c>
      <c r="AVW69" s="192">
        <f t="shared" si="275"/>
        <v>0</v>
      </c>
      <c r="AVX69" s="192">
        <f t="shared" si="275"/>
        <v>0</v>
      </c>
      <c r="AVY69" s="192">
        <f t="shared" si="275"/>
        <v>0</v>
      </c>
      <c r="AVZ69" s="192">
        <f t="shared" si="275"/>
        <v>0</v>
      </c>
      <c r="AWA69" s="192">
        <f t="shared" si="275"/>
        <v>0</v>
      </c>
      <c r="AWB69" s="192">
        <f t="shared" si="275"/>
        <v>0</v>
      </c>
      <c r="AWC69" s="192">
        <f t="shared" si="275"/>
        <v>0</v>
      </c>
      <c r="AWD69" s="192">
        <f t="shared" si="275"/>
        <v>0</v>
      </c>
      <c r="AWE69" s="192">
        <f t="shared" si="275"/>
        <v>0</v>
      </c>
      <c r="AWF69" s="192">
        <f t="shared" si="275"/>
        <v>0</v>
      </c>
      <c r="AWG69" s="192">
        <f t="shared" si="275"/>
        <v>0</v>
      </c>
      <c r="AWH69" s="192">
        <f t="shared" si="275"/>
        <v>0</v>
      </c>
      <c r="AWI69" s="192">
        <f t="shared" si="275"/>
        <v>0</v>
      </c>
      <c r="AWJ69" s="192">
        <f t="shared" si="275"/>
        <v>0</v>
      </c>
      <c r="AWK69" s="192">
        <f t="shared" si="275"/>
        <v>0</v>
      </c>
      <c r="AWL69" s="192">
        <f t="shared" si="275"/>
        <v>0</v>
      </c>
      <c r="AWM69" s="192">
        <f t="shared" si="275"/>
        <v>0</v>
      </c>
      <c r="AWN69" s="192">
        <f t="shared" ref="AWN69:AYY69" si="276">SUM(AWN70:AWN74)</f>
        <v>0</v>
      </c>
      <c r="AWO69" s="192">
        <f t="shared" si="276"/>
        <v>0</v>
      </c>
      <c r="AWP69" s="192">
        <f t="shared" si="276"/>
        <v>0</v>
      </c>
      <c r="AWQ69" s="192">
        <f t="shared" si="276"/>
        <v>0</v>
      </c>
      <c r="AWR69" s="192">
        <f t="shared" si="276"/>
        <v>0</v>
      </c>
      <c r="AWS69" s="192">
        <f t="shared" si="276"/>
        <v>0</v>
      </c>
      <c r="AWT69" s="192">
        <f t="shared" si="276"/>
        <v>0</v>
      </c>
      <c r="AWU69" s="192">
        <f t="shared" si="276"/>
        <v>0</v>
      </c>
      <c r="AWV69" s="192">
        <f t="shared" si="276"/>
        <v>0</v>
      </c>
      <c r="AWW69" s="192">
        <f t="shared" si="276"/>
        <v>0</v>
      </c>
      <c r="AWX69" s="192">
        <f t="shared" si="276"/>
        <v>0</v>
      </c>
      <c r="AWY69" s="192">
        <f t="shared" si="276"/>
        <v>0</v>
      </c>
      <c r="AWZ69" s="192">
        <f t="shared" si="276"/>
        <v>0</v>
      </c>
      <c r="AXA69" s="192">
        <f t="shared" si="276"/>
        <v>0</v>
      </c>
      <c r="AXB69" s="192">
        <f t="shared" si="276"/>
        <v>0</v>
      </c>
      <c r="AXC69" s="192">
        <f t="shared" si="276"/>
        <v>0</v>
      </c>
      <c r="AXD69" s="192">
        <f t="shared" si="276"/>
        <v>0</v>
      </c>
      <c r="AXE69" s="192">
        <f t="shared" si="276"/>
        <v>0</v>
      </c>
      <c r="AXF69" s="192">
        <f t="shared" si="276"/>
        <v>0</v>
      </c>
      <c r="AXG69" s="192">
        <f t="shared" si="276"/>
        <v>0</v>
      </c>
      <c r="AXH69" s="192">
        <f t="shared" si="276"/>
        <v>0</v>
      </c>
      <c r="AXI69" s="192">
        <f t="shared" si="276"/>
        <v>0</v>
      </c>
      <c r="AXJ69" s="192">
        <f t="shared" si="276"/>
        <v>0</v>
      </c>
      <c r="AXK69" s="192">
        <f t="shared" si="276"/>
        <v>0</v>
      </c>
      <c r="AXL69" s="192">
        <f t="shared" si="276"/>
        <v>0</v>
      </c>
      <c r="AXM69" s="192">
        <f t="shared" si="276"/>
        <v>0</v>
      </c>
      <c r="AXN69" s="192">
        <f t="shared" si="276"/>
        <v>0</v>
      </c>
      <c r="AXO69" s="192">
        <f t="shared" si="276"/>
        <v>0</v>
      </c>
      <c r="AXP69" s="192">
        <f t="shared" si="276"/>
        <v>0</v>
      </c>
      <c r="AXQ69" s="192">
        <f t="shared" si="276"/>
        <v>0</v>
      </c>
      <c r="AXR69" s="192">
        <f t="shared" si="276"/>
        <v>0</v>
      </c>
      <c r="AXS69" s="192">
        <f t="shared" si="276"/>
        <v>0</v>
      </c>
      <c r="AXT69" s="192">
        <f t="shared" si="276"/>
        <v>0</v>
      </c>
      <c r="AXU69" s="192">
        <f t="shared" si="276"/>
        <v>0</v>
      </c>
      <c r="AXV69" s="192">
        <f t="shared" si="276"/>
        <v>0</v>
      </c>
      <c r="AXW69" s="192">
        <f t="shared" si="276"/>
        <v>0</v>
      </c>
      <c r="AXX69" s="192">
        <f t="shared" si="276"/>
        <v>0</v>
      </c>
      <c r="AXY69" s="192">
        <f t="shared" si="276"/>
        <v>0</v>
      </c>
      <c r="AXZ69" s="192">
        <f t="shared" si="276"/>
        <v>0</v>
      </c>
      <c r="AYA69" s="192">
        <f t="shared" si="276"/>
        <v>0</v>
      </c>
      <c r="AYB69" s="192">
        <f t="shared" si="276"/>
        <v>0</v>
      </c>
      <c r="AYC69" s="192">
        <f t="shared" si="276"/>
        <v>0</v>
      </c>
      <c r="AYD69" s="192">
        <f t="shared" si="276"/>
        <v>0</v>
      </c>
      <c r="AYE69" s="192">
        <f t="shared" si="276"/>
        <v>0</v>
      </c>
      <c r="AYF69" s="192">
        <f t="shared" si="276"/>
        <v>0</v>
      </c>
      <c r="AYG69" s="192">
        <f t="shared" si="276"/>
        <v>0</v>
      </c>
      <c r="AYH69" s="192">
        <f t="shared" si="276"/>
        <v>0</v>
      </c>
      <c r="AYI69" s="192">
        <f t="shared" si="276"/>
        <v>0</v>
      </c>
      <c r="AYJ69" s="192">
        <f t="shared" si="276"/>
        <v>0</v>
      </c>
      <c r="AYK69" s="192">
        <f t="shared" si="276"/>
        <v>0</v>
      </c>
      <c r="AYL69" s="192">
        <f t="shared" si="276"/>
        <v>0</v>
      </c>
      <c r="AYM69" s="192">
        <f t="shared" si="276"/>
        <v>0</v>
      </c>
      <c r="AYN69" s="192">
        <f t="shared" si="276"/>
        <v>0</v>
      </c>
      <c r="AYO69" s="192">
        <f t="shared" si="276"/>
        <v>0</v>
      </c>
      <c r="AYP69" s="192">
        <f t="shared" si="276"/>
        <v>0</v>
      </c>
      <c r="AYQ69" s="192">
        <f t="shared" si="276"/>
        <v>0</v>
      </c>
      <c r="AYR69" s="192">
        <f t="shared" si="276"/>
        <v>0</v>
      </c>
      <c r="AYS69" s="192">
        <f t="shared" si="276"/>
        <v>0</v>
      </c>
      <c r="AYT69" s="192">
        <f t="shared" si="276"/>
        <v>0</v>
      </c>
      <c r="AYU69" s="192">
        <f t="shared" si="276"/>
        <v>0</v>
      </c>
      <c r="AYV69" s="192">
        <f t="shared" si="276"/>
        <v>0</v>
      </c>
      <c r="AYW69" s="192">
        <f t="shared" si="276"/>
        <v>0</v>
      </c>
      <c r="AYX69" s="192">
        <f t="shared" si="276"/>
        <v>0</v>
      </c>
      <c r="AYY69" s="192">
        <f t="shared" si="276"/>
        <v>0</v>
      </c>
      <c r="AYZ69" s="192">
        <f t="shared" ref="AYZ69:BBK69" si="277">SUM(AYZ70:AYZ74)</f>
        <v>0</v>
      </c>
      <c r="AZA69" s="192">
        <f t="shared" si="277"/>
        <v>0</v>
      </c>
      <c r="AZB69" s="192">
        <f t="shared" si="277"/>
        <v>0</v>
      </c>
      <c r="AZC69" s="192">
        <f t="shared" si="277"/>
        <v>0</v>
      </c>
      <c r="AZD69" s="192">
        <f t="shared" si="277"/>
        <v>0</v>
      </c>
      <c r="AZE69" s="192">
        <f t="shared" si="277"/>
        <v>0</v>
      </c>
      <c r="AZF69" s="192">
        <f t="shared" si="277"/>
        <v>0</v>
      </c>
      <c r="AZG69" s="192">
        <f t="shared" si="277"/>
        <v>0</v>
      </c>
      <c r="AZH69" s="192">
        <f t="shared" si="277"/>
        <v>0</v>
      </c>
      <c r="AZI69" s="192">
        <f t="shared" si="277"/>
        <v>0</v>
      </c>
      <c r="AZJ69" s="192">
        <f t="shared" si="277"/>
        <v>0</v>
      </c>
      <c r="AZK69" s="192">
        <f t="shared" si="277"/>
        <v>0</v>
      </c>
      <c r="AZL69" s="192">
        <f t="shared" si="277"/>
        <v>0</v>
      </c>
      <c r="AZM69" s="192">
        <f t="shared" si="277"/>
        <v>0</v>
      </c>
      <c r="AZN69" s="192">
        <f t="shared" si="277"/>
        <v>0</v>
      </c>
      <c r="AZO69" s="192">
        <f t="shared" si="277"/>
        <v>0</v>
      </c>
      <c r="AZP69" s="192">
        <f t="shared" si="277"/>
        <v>0</v>
      </c>
      <c r="AZQ69" s="192">
        <f t="shared" si="277"/>
        <v>0</v>
      </c>
      <c r="AZR69" s="192">
        <f t="shared" si="277"/>
        <v>0</v>
      </c>
      <c r="AZS69" s="192">
        <f t="shared" si="277"/>
        <v>0</v>
      </c>
      <c r="AZT69" s="192">
        <f t="shared" si="277"/>
        <v>0</v>
      </c>
      <c r="AZU69" s="192">
        <f t="shared" si="277"/>
        <v>0</v>
      </c>
      <c r="AZV69" s="192">
        <f t="shared" si="277"/>
        <v>0</v>
      </c>
      <c r="AZW69" s="192">
        <f t="shared" si="277"/>
        <v>0</v>
      </c>
      <c r="AZX69" s="192">
        <f t="shared" si="277"/>
        <v>0</v>
      </c>
      <c r="AZY69" s="192">
        <f t="shared" si="277"/>
        <v>0</v>
      </c>
      <c r="AZZ69" s="192">
        <f t="shared" si="277"/>
        <v>0</v>
      </c>
      <c r="BAA69" s="192">
        <f t="shared" si="277"/>
        <v>0</v>
      </c>
      <c r="BAB69" s="192">
        <f t="shared" si="277"/>
        <v>0</v>
      </c>
      <c r="BAC69" s="192">
        <f t="shared" si="277"/>
        <v>0</v>
      </c>
      <c r="BAD69" s="192">
        <f t="shared" si="277"/>
        <v>0</v>
      </c>
      <c r="BAE69" s="192">
        <f t="shared" si="277"/>
        <v>0</v>
      </c>
      <c r="BAF69" s="192">
        <f t="shared" si="277"/>
        <v>0</v>
      </c>
      <c r="BAG69" s="192">
        <f t="shared" si="277"/>
        <v>0</v>
      </c>
      <c r="BAH69" s="192">
        <f t="shared" si="277"/>
        <v>0</v>
      </c>
      <c r="BAI69" s="192">
        <f t="shared" si="277"/>
        <v>0</v>
      </c>
      <c r="BAJ69" s="192">
        <f t="shared" si="277"/>
        <v>0</v>
      </c>
      <c r="BAK69" s="192">
        <f t="shared" si="277"/>
        <v>0</v>
      </c>
      <c r="BAL69" s="192">
        <f t="shared" si="277"/>
        <v>0</v>
      </c>
      <c r="BAM69" s="192">
        <f t="shared" si="277"/>
        <v>0</v>
      </c>
      <c r="BAN69" s="192">
        <f t="shared" si="277"/>
        <v>0</v>
      </c>
      <c r="BAO69" s="192">
        <f t="shared" si="277"/>
        <v>0</v>
      </c>
      <c r="BAP69" s="192">
        <f t="shared" si="277"/>
        <v>0</v>
      </c>
      <c r="BAQ69" s="192">
        <f t="shared" si="277"/>
        <v>0</v>
      </c>
      <c r="BAR69" s="192">
        <f t="shared" si="277"/>
        <v>0</v>
      </c>
      <c r="BAS69" s="192">
        <f t="shared" si="277"/>
        <v>0</v>
      </c>
      <c r="BAT69" s="192">
        <f t="shared" si="277"/>
        <v>0</v>
      </c>
      <c r="BAU69" s="192">
        <f t="shared" si="277"/>
        <v>0</v>
      </c>
      <c r="BAV69" s="192">
        <f t="shared" si="277"/>
        <v>0</v>
      </c>
      <c r="BAW69" s="192">
        <f t="shared" si="277"/>
        <v>0</v>
      </c>
      <c r="BAX69" s="192">
        <f t="shared" si="277"/>
        <v>0</v>
      </c>
      <c r="BAY69" s="192">
        <f t="shared" si="277"/>
        <v>0</v>
      </c>
      <c r="BAZ69" s="192">
        <f t="shared" si="277"/>
        <v>0</v>
      </c>
      <c r="BBA69" s="192">
        <f t="shared" si="277"/>
        <v>0</v>
      </c>
      <c r="BBB69" s="192">
        <f t="shared" si="277"/>
        <v>0</v>
      </c>
      <c r="BBC69" s="192">
        <f t="shared" si="277"/>
        <v>0</v>
      </c>
      <c r="BBD69" s="192">
        <f t="shared" si="277"/>
        <v>0</v>
      </c>
      <c r="BBE69" s="192">
        <f t="shared" si="277"/>
        <v>0</v>
      </c>
      <c r="BBF69" s="192">
        <f t="shared" si="277"/>
        <v>0</v>
      </c>
      <c r="BBG69" s="192">
        <f t="shared" si="277"/>
        <v>0</v>
      </c>
      <c r="BBH69" s="192">
        <f t="shared" si="277"/>
        <v>0</v>
      </c>
      <c r="BBI69" s="192">
        <f t="shared" si="277"/>
        <v>0</v>
      </c>
      <c r="BBJ69" s="192">
        <f t="shared" si="277"/>
        <v>0</v>
      </c>
      <c r="BBK69" s="192">
        <f t="shared" si="277"/>
        <v>0</v>
      </c>
      <c r="BBL69" s="192">
        <f t="shared" ref="BBL69:BDW69" si="278">SUM(BBL70:BBL74)</f>
        <v>0</v>
      </c>
      <c r="BBM69" s="192">
        <f t="shared" si="278"/>
        <v>0</v>
      </c>
      <c r="BBN69" s="192">
        <f t="shared" si="278"/>
        <v>0</v>
      </c>
      <c r="BBO69" s="192">
        <f t="shared" si="278"/>
        <v>0</v>
      </c>
      <c r="BBP69" s="192">
        <f t="shared" si="278"/>
        <v>0</v>
      </c>
      <c r="BBQ69" s="192">
        <f t="shared" si="278"/>
        <v>0</v>
      </c>
      <c r="BBR69" s="192">
        <f t="shared" si="278"/>
        <v>0</v>
      </c>
      <c r="BBS69" s="192">
        <f t="shared" si="278"/>
        <v>0</v>
      </c>
      <c r="BBT69" s="192">
        <f t="shared" si="278"/>
        <v>0</v>
      </c>
      <c r="BBU69" s="192">
        <f t="shared" si="278"/>
        <v>0</v>
      </c>
      <c r="BBV69" s="192">
        <f t="shared" si="278"/>
        <v>0</v>
      </c>
      <c r="BBW69" s="192">
        <f t="shared" si="278"/>
        <v>0</v>
      </c>
      <c r="BBX69" s="192">
        <f t="shared" si="278"/>
        <v>0</v>
      </c>
      <c r="BBY69" s="192">
        <f t="shared" si="278"/>
        <v>0</v>
      </c>
      <c r="BBZ69" s="192">
        <f t="shared" si="278"/>
        <v>0</v>
      </c>
      <c r="BCA69" s="192">
        <f t="shared" si="278"/>
        <v>0</v>
      </c>
      <c r="BCB69" s="192">
        <f t="shared" si="278"/>
        <v>0</v>
      </c>
      <c r="BCC69" s="192">
        <f t="shared" si="278"/>
        <v>0</v>
      </c>
      <c r="BCD69" s="192">
        <f t="shared" si="278"/>
        <v>0</v>
      </c>
      <c r="BCE69" s="192">
        <f t="shared" si="278"/>
        <v>0</v>
      </c>
      <c r="BCF69" s="192">
        <f t="shared" si="278"/>
        <v>0</v>
      </c>
      <c r="BCG69" s="192">
        <f t="shared" si="278"/>
        <v>0</v>
      </c>
      <c r="BCH69" s="192">
        <f t="shared" si="278"/>
        <v>0</v>
      </c>
      <c r="BCI69" s="192">
        <f t="shared" si="278"/>
        <v>0</v>
      </c>
      <c r="BCJ69" s="192">
        <f t="shared" si="278"/>
        <v>0</v>
      </c>
      <c r="BCK69" s="192">
        <f t="shared" si="278"/>
        <v>0</v>
      </c>
      <c r="BCL69" s="192">
        <f t="shared" si="278"/>
        <v>0</v>
      </c>
      <c r="BCM69" s="192">
        <f t="shared" si="278"/>
        <v>0</v>
      </c>
      <c r="BCN69" s="192">
        <f t="shared" si="278"/>
        <v>0</v>
      </c>
      <c r="BCO69" s="192">
        <f t="shared" si="278"/>
        <v>0</v>
      </c>
      <c r="BCP69" s="192">
        <f t="shared" si="278"/>
        <v>0</v>
      </c>
      <c r="BCQ69" s="192">
        <f t="shared" si="278"/>
        <v>0</v>
      </c>
      <c r="BCR69" s="192">
        <f t="shared" si="278"/>
        <v>0</v>
      </c>
      <c r="BCS69" s="192">
        <f t="shared" si="278"/>
        <v>0</v>
      </c>
      <c r="BCT69" s="192">
        <f t="shared" si="278"/>
        <v>0</v>
      </c>
      <c r="BCU69" s="192">
        <f t="shared" si="278"/>
        <v>0</v>
      </c>
      <c r="BCV69" s="192">
        <f t="shared" si="278"/>
        <v>0</v>
      </c>
      <c r="BCW69" s="192">
        <f t="shared" si="278"/>
        <v>0</v>
      </c>
      <c r="BCX69" s="192">
        <f t="shared" si="278"/>
        <v>0</v>
      </c>
      <c r="BCY69" s="192">
        <f t="shared" si="278"/>
        <v>0</v>
      </c>
      <c r="BCZ69" s="192">
        <f t="shared" si="278"/>
        <v>0</v>
      </c>
      <c r="BDA69" s="192">
        <f t="shared" si="278"/>
        <v>0</v>
      </c>
      <c r="BDB69" s="192">
        <f t="shared" si="278"/>
        <v>0</v>
      </c>
      <c r="BDC69" s="192">
        <f t="shared" si="278"/>
        <v>0</v>
      </c>
      <c r="BDD69" s="192">
        <f t="shared" si="278"/>
        <v>0</v>
      </c>
      <c r="BDE69" s="192">
        <f t="shared" si="278"/>
        <v>0</v>
      </c>
      <c r="BDF69" s="192">
        <f t="shared" si="278"/>
        <v>0</v>
      </c>
      <c r="BDG69" s="192">
        <f t="shared" si="278"/>
        <v>0</v>
      </c>
      <c r="BDH69" s="192">
        <f t="shared" si="278"/>
        <v>0</v>
      </c>
      <c r="BDI69" s="192">
        <f t="shared" si="278"/>
        <v>0</v>
      </c>
      <c r="BDJ69" s="192">
        <f t="shared" si="278"/>
        <v>0</v>
      </c>
      <c r="BDK69" s="192">
        <f t="shared" si="278"/>
        <v>0</v>
      </c>
      <c r="BDL69" s="192">
        <f t="shared" si="278"/>
        <v>0</v>
      </c>
      <c r="BDM69" s="192">
        <f t="shared" si="278"/>
        <v>0</v>
      </c>
      <c r="BDN69" s="192">
        <f t="shared" si="278"/>
        <v>0</v>
      </c>
      <c r="BDO69" s="192">
        <f t="shared" si="278"/>
        <v>0</v>
      </c>
      <c r="BDP69" s="192">
        <f t="shared" si="278"/>
        <v>0</v>
      </c>
      <c r="BDQ69" s="192">
        <f t="shared" si="278"/>
        <v>0</v>
      </c>
      <c r="BDR69" s="192">
        <f t="shared" si="278"/>
        <v>0</v>
      </c>
      <c r="BDS69" s="192">
        <f t="shared" si="278"/>
        <v>0</v>
      </c>
      <c r="BDT69" s="192">
        <f t="shared" si="278"/>
        <v>0</v>
      </c>
      <c r="BDU69" s="192">
        <f t="shared" si="278"/>
        <v>0</v>
      </c>
      <c r="BDV69" s="192">
        <f t="shared" si="278"/>
        <v>0</v>
      </c>
      <c r="BDW69" s="192">
        <f t="shared" si="278"/>
        <v>0</v>
      </c>
      <c r="BDX69" s="192">
        <f t="shared" ref="BDX69:BGI69" si="279">SUM(BDX70:BDX74)</f>
        <v>0</v>
      </c>
      <c r="BDY69" s="192">
        <f t="shared" si="279"/>
        <v>0</v>
      </c>
      <c r="BDZ69" s="192">
        <f t="shared" si="279"/>
        <v>0</v>
      </c>
      <c r="BEA69" s="192">
        <f t="shared" si="279"/>
        <v>0</v>
      </c>
      <c r="BEB69" s="192">
        <f t="shared" si="279"/>
        <v>0</v>
      </c>
      <c r="BEC69" s="192">
        <f t="shared" si="279"/>
        <v>0</v>
      </c>
      <c r="BED69" s="192">
        <f t="shared" si="279"/>
        <v>0</v>
      </c>
      <c r="BEE69" s="192">
        <f t="shared" si="279"/>
        <v>0</v>
      </c>
      <c r="BEF69" s="192">
        <f t="shared" si="279"/>
        <v>0</v>
      </c>
      <c r="BEG69" s="192">
        <f t="shared" si="279"/>
        <v>0</v>
      </c>
      <c r="BEH69" s="192">
        <f t="shared" si="279"/>
        <v>0</v>
      </c>
      <c r="BEI69" s="192">
        <f t="shared" si="279"/>
        <v>0</v>
      </c>
      <c r="BEJ69" s="192">
        <f t="shared" si="279"/>
        <v>0</v>
      </c>
      <c r="BEK69" s="192">
        <f t="shared" si="279"/>
        <v>0</v>
      </c>
      <c r="BEL69" s="192">
        <f t="shared" si="279"/>
        <v>0</v>
      </c>
      <c r="BEM69" s="192">
        <f t="shared" si="279"/>
        <v>0</v>
      </c>
      <c r="BEN69" s="192">
        <f t="shared" si="279"/>
        <v>0</v>
      </c>
      <c r="BEO69" s="192">
        <f t="shared" si="279"/>
        <v>0</v>
      </c>
      <c r="BEP69" s="192">
        <f t="shared" si="279"/>
        <v>0</v>
      </c>
      <c r="BEQ69" s="192">
        <f t="shared" si="279"/>
        <v>0</v>
      </c>
      <c r="BER69" s="192">
        <f t="shared" si="279"/>
        <v>0</v>
      </c>
      <c r="BES69" s="192">
        <f t="shared" si="279"/>
        <v>0</v>
      </c>
      <c r="BET69" s="192">
        <f t="shared" si="279"/>
        <v>0</v>
      </c>
      <c r="BEU69" s="192">
        <f t="shared" si="279"/>
        <v>0</v>
      </c>
      <c r="BEV69" s="192">
        <f t="shared" si="279"/>
        <v>0</v>
      </c>
      <c r="BEW69" s="192">
        <f t="shared" si="279"/>
        <v>0</v>
      </c>
      <c r="BEX69" s="192">
        <f t="shared" si="279"/>
        <v>0</v>
      </c>
      <c r="BEY69" s="192">
        <f t="shared" si="279"/>
        <v>0</v>
      </c>
      <c r="BEZ69" s="192">
        <f t="shared" si="279"/>
        <v>0</v>
      </c>
      <c r="BFA69" s="192">
        <f t="shared" si="279"/>
        <v>0</v>
      </c>
      <c r="BFB69" s="192">
        <f t="shared" si="279"/>
        <v>0</v>
      </c>
      <c r="BFC69" s="192">
        <f t="shared" si="279"/>
        <v>0</v>
      </c>
      <c r="BFD69" s="192">
        <f t="shared" si="279"/>
        <v>0</v>
      </c>
      <c r="BFE69" s="192">
        <f t="shared" si="279"/>
        <v>0</v>
      </c>
      <c r="BFF69" s="192">
        <f t="shared" si="279"/>
        <v>0</v>
      </c>
      <c r="BFG69" s="192">
        <f t="shared" si="279"/>
        <v>0</v>
      </c>
      <c r="BFH69" s="192">
        <f t="shared" si="279"/>
        <v>0</v>
      </c>
      <c r="BFI69" s="192">
        <f t="shared" si="279"/>
        <v>0</v>
      </c>
      <c r="BFJ69" s="192">
        <f t="shared" si="279"/>
        <v>0</v>
      </c>
      <c r="BFK69" s="192">
        <f t="shared" si="279"/>
        <v>0</v>
      </c>
      <c r="BFL69" s="192">
        <f t="shared" si="279"/>
        <v>0</v>
      </c>
      <c r="BFM69" s="192">
        <f t="shared" si="279"/>
        <v>0</v>
      </c>
      <c r="BFN69" s="192">
        <f t="shared" si="279"/>
        <v>0</v>
      </c>
      <c r="BFO69" s="192">
        <f t="shared" si="279"/>
        <v>0</v>
      </c>
      <c r="BFP69" s="192">
        <f t="shared" si="279"/>
        <v>0</v>
      </c>
      <c r="BFQ69" s="192">
        <f t="shared" si="279"/>
        <v>0</v>
      </c>
      <c r="BFR69" s="192">
        <f t="shared" si="279"/>
        <v>0</v>
      </c>
      <c r="BFS69" s="192">
        <f t="shared" si="279"/>
        <v>0</v>
      </c>
      <c r="BFT69" s="192">
        <f t="shared" si="279"/>
        <v>0</v>
      </c>
      <c r="BFU69" s="192">
        <f t="shared" si="279"/>
        <v>0</v>
      </c>
      <c r="BFV69" s="192">
        <f t="shared" si="279"/>
        <v>0</v>
      </c>
      <c r="BFW69" s="192">
        <f t="shared" si="279"/>
        <v>0</v>
      </c>
      <c r="BFX69" s="192">
        <f t="shared" si="279"/>
        <v>0</v>
      </c>
      <c r="BFY69" s="192">
        <f t="shared" si="279"/>
        <v>0</v>
      </c>
      <c r="BFZ69" s="192">
        <f t="shared" si="279"/>
        <v>0</v>
      </c>
      <c r="BGA69" s="192">
        <f t="shared" si="279"/>
        <v>0</v>
      </c>
      <c r="BGB69" s="192">
        <f t="shared" si="279"/>
        <v>0</v>
      </c>
      <c r="BGC69" s="192">
        <f t="shared" si="279"/>
        <v>0</v>
      </c>
      <c r="BGD69" s="192">
        <f t="shared" si="279"/>
        <v>0</v>
      </c>
      <c r="BGE69" s="192">
        <f t="shared" si="279"/>
        <v>0</v>
      </c>
      <c r="BGF69" s="192">
        <f t="shared" si="279"/>
        <v>0</v>
      </c>
      <c r="BGG69" s="192">
        <f t="shared" si="279"/>
        <v>0</v>
      </c>
      <c r="BGH69" s="192">
        <f t="shared" si="279"/>
        <v>0</v>
      </c>
      <c r="BGI69" s="192">
        <f t="shared" si="279"/>
        <v>0</v>
      </c>
      <c r="BGJ69" s="192">
        <f t="shared" ref="BGJ69:BIU69" si="280">SUM(BGJ70:BGJ74)</f>
        <v>0</v>
      </c>
      <c r="BGK69" s="192">
        <f t="shared" si="280"/>
        <v>0</v>
      </c>
      <c r="BGL69" s="192">
        <f t="shared" si="280"/>
        <v>0</v>
      </c>
      <c r="BGM69" s="192">
        <f t="shared" si="280"/>
        <v>0</v>
      </c>
      <c r="BGN69" s="192">
        <f t="shared" si="280"/>
        <v>0</v>
      </c>
      <c r="BGO69" s="192">
        <f t="shared" si="280"/>
        <v>0</v>
      </c>
      <c r="BGP69" s="192">
        <f t="shared" si="280"/>
        <v>0</v>
      </c>
      <c r="BGQ69" s="192">
        <f t="shared" si="280"/>
        <v>0</v>
      </c>
      <c r="BGR69" s="192">
        <f t="shared" si="280"/>
        <v>0</v>
      </c>
      <c r="BGS69" s="192">
        <f t="shared" si="280"/>
        <v>0</v>
      </c>
      <c r="BGT69" s="192">
        <f t="shared" si="280"/>
        <v>0</v>
      </c>
      <c r="BGU69" s="192">
        <f t="shared" si="280"/>
        <v>0</v>
      </c>
      <c r="BGV69" s="192">
        <f t="shared" si="280"/>
        <v>0</v>
      </c>
      <c r="BGW69" s="192">
        <f t="shared" si="280"/>
        <v>0</v>
      </c>
      <c r="BGX69" s="192">
        <f t="shared" si="280"/>
        <v>0</v>
      </c>
      <c r="BGY69" s="192">
        <f t="shared" si="280"/>
        <v>0</v>
      </c>
      <c r="BGZ69" s="192">
        <f t="shared" si="280"/>
        <v>0</v>
      </c>
      <c r="BHA69" s="192">
        <f t="shared" si="280"/>
        <v>0</v>
      </c>
      <c r="BHB69" s="192">
        <f t="shared" si="280"/>
        <v>0</v>
      </c>
      <c r="BHC69" s="192">
        <f t="shared" si="280"/>
        <v>0</v>
      </c>
      <c r="BHD69" s="192">
        <f t="shared" si="280"/>
        <v>0</v>
      </c>
      <c r="BHE69" s="192">
        <f t="shared" si="280"/>
        <v>0</v>
      </c>
      <c r="BHF69" s="192">
        <f t="shared" si="280"/>
        <v>0</v>
      </c>
      <c r="BHG69" s="192">
        <f t="shared" si="280"/>
        <v>0</v>
      </c>
      <c r="BHH69" s="192">
        <f t="shared" si="280"/>
        <v>0</v>
      </c>
      <c r="BHI69" s="192">
        <f t="shared" si="280"/>
        <v>0</v>
      </c>
      <c r="BHJ69" s="192">
        <f t="shared" si="280"/>
        <v>0</v>
      </c>
      <c r="BHK69" s="192">
        <f t="shared" si="280"/>
        <v>0</v>
      </c>
      <c r="BHL69" s="192">
        <f t="shared" si="280"/>
        <v>0</v>
      </c>
      <c r="BHM69" s="192">
        <f t="shared" si="280"/>
        <v>0</v>
      </c>
      <c r="BHN69" s="192">
        <f t="shared" si="280"/>
        <v>0</v>
      </c>
      <c r="BHO69" s="192">
        <f t="shared" si="280"/>
        <v>0</v>
      </c>
      <c r="BHP69" s="192">
        <f t="shared" si="280"/>
        <v>0</v>
      </c>
      <c r="BHQ69" s="192">
        <f t="shared" si="280"/>
        <v>0</v>
      </c>
      <c r="BHR69" s="192">
        <f t="shared" si="280"/>
        <v>0</v>
      </c>
      <c r="BHS69" s="192">
        <f t="shared" si="280"/>
        <v>0</v>
      </c>
      <c r="BHT69" s="192">
        <f t="shared" si="280"/>
        <v>0</v>
      </c>
      <c r="BHU69" s="192">
        <f t="shared" si="280"/>
        <v>0</v>
      </c>
      <c r="BHV69" s="192">
        <f t="shared" si="280"/>
        <v>0</v>
      </c>
      <c r="BHW69" s="192">
        <f t="shared" si="280"/>
        <v>0</v>
      </c>
      <c r="BHX69" s="192">
        <f t="shared" si="280"/>
        <v>0</v>
      </c>
      <c r="BHY69" s="192">
        <f t="shared" si="280"/>
        <v>0</v>
      </c>
      <c r="BHZ69" s="192">
        <f t="shared" si="280"/>
        <v>0</v>
      </c>
      <c r="BIA69" s="192">
        <f t="shared" si="280"/>
        <v>0</v>
      </c>
      <c r="BIB69" s="192">
        <f t="shared" si="280"/>
        <v>0</v>
      </c>
      <c r="BIC69" s="192">
        <f t="shared" si="280"/>
        <v>0</v>
      </c>
      <c r="BID69" s="192">
        <f t="shared" si="280"/>
        <v>0</v>
      </c>
      <c r="BIE69" s="192">
        <f t="shared" si="280"/>
        <v>0</v>
      </c>
      <c r="BIF69" s="192">
        <f t="shared" si="280"/>
        <v>0</v>
      </c>
      <c r="BIG69" s="192">
        <f t="shared" si="280"/>
        <v>0</v>
      </c>
      <c r="BIH69" s="192">
        <f t="shared" si="280"/>
        <v>0</v>
      </c>
      <c r="BII69" s="192">
        <f t="shared" si="280"/>
        <v>0</v>
      </c>
      <c r="BIJ69" s="192">
        <f t="shared" si="280"/>
        <v>0</v>
      </c>
      <c r="BIK69" s="192">
        <f t="shared" si="280"/>
        <v>0</v>
      </c>
      <c r="BIL69" s="192">
        <f t="shared" si="280"/>
        <v>0</v>
      </c>
      <c r="BIM69" s="192">
        <f t="shared" si="280"/>
        <v>0</v>
      </c>
      <c r="BIN69" s="192">
        <f t="shared" si="280"/>
        <v>0</v>
      </c>
      <c r="BIO69" s="192">
        <f t="shared" si="280"/>
        <v>0</v>
      </c>
      <c r="BIP69" s="192">
        <f t="shared" si="280"/>
        <v>0</v>
      </c>
      <c r="BIQ69" s="192">
        <f t="shared" si="280"/>
        <v>0</v>
      </c>
      <c r="BIR69" s="192">
        <f t="shared" si="280"/>
        <v>0</v>
      </c>
      <c r="BIS69" s="192">
        <f t="shared" si="280"/>
        <v>0</v>
      </c>
      <c r="BIT69" s="192">
        <f t="shared" si="280"/>
        <v>0</v>
      </c>
      <c r="BIU69" s="192">
        <f t="shared" si="280"/>
        <v>0</v>
      </c>
      <c r="BIV69" s="192">
        <f t="shared" ref="BIV69:BLG69" si="281">SUM(BIV70:BIV74)</f>
        <v>0</v>
      </c>
      <c r="BIW69" s="192">
        <f t="shared" si="281"/>
        <v>0</v>
      </c>
      <c r="BIX69" s="192">
        <f t="shared" si="281"/>
        <v>0</v>
      </c>
      <c r="BIY69" s="192">
        <f t="shared" si="281"/>
        <v>0</v>
      </c>
      <c r="BIZ69" s="192">
        <f t="shared" si="281"/>
        <v>0</v>
      </c>
      <c r="BJA69" s="192">
        <f t="shared" si="281"/>
        <v>0</v>
      </c>
      <c r="BJB69" s="192">
        <f t="shared" si="281"/>
        <v>0</v>
      </c>
      <c r="BJC69" s="192">
        <f t="shared" si="281"/>
        <v>0</v>
      </c>
      <c r="BJD69" s="192">
        <f t="shared" si="281"/>
        <v>0</v>
      </c>
      <c r="BJE69" s="192">
        <f t="shared" si="281"/>
        <v>0</v>
      </c>
      <c r="BJF69" s="192">
        <f t="shared" si="281"/>
        <v>0</v>
      </c>
      <c r="BJG69" s="192">
        <f t="shared" si="281"/>
        <v>0</v>
      </c>
      <c r="BJH69" s="192">
        <f t="shared" si="281"/>
        <v>0</v>
      </c>
      <c r="BJI69" s="192">
        <f t="shared" si="281"/>
        <v>0</v>
      </c>
      <c r="BJJ69" s="192">
        <f t="shared" si="281"/>
        <v>0</v>
      </c>
      <c r="BJK69" s="192">
        <f t="shared" si="281"/>
        <v>0</v>
      </c>
      <c r="BJL69" s="192">
        <f t="shared" si="281"/>
        <v>0</v>
      </c>
      <c r="BJM69" s="192">
        <f t="shared" si="281"/>
        <v>0</v>
      </c>
      <c r="BJN69" s="192">
        <f t="shared" si="281"/>
        <v>0</v>
      </c>
      <c r="BJO69" s="192">
        <f t="shared" si="281"/>
        <v>0</v>
      </c>
      <c r="BJP69" s="192">
        <f t="shared" si="281"/>
        <v>0</v>
      </c>
      <c r="BJQ69" s="192">
        <f t="shared" si="281"/>
        <v>0</v>
      </c>
      <c r="BJR69" s="192">
        <f t="shared" si="281"/>
        <v>0</v>
      </c>
      <c r="BJS69" s="192">
        <f t="shared" si="281"/>
        <v>0</v>
      </c>
      <c r="BJT69" s="192">
        <f t="shared" si="281"/>
        <v>0</v>
      </c>
      <c r="BJU69" s="192">
        <f t="shared" si="281"/>
        <v>0</v>
      </c>
      <c r="BJV69" s="192">
        <f t="shared" si="281"/>
        <v>0</v>
      </c>
      <c r="BJW69" s="192">
        <f t="shared" si="281"/>
        <v>0</v>
      </c>
      <c r="BJX69" s="192">
        <f t="shared" si="281"/>
        <v>0</v>
      </c>
      <c r="BJY69" s="192">
        <f t="shared" si="281"/>
        <v>0</v>
      </c>
      <c r="BJZ69" s="192">
        <f t="shared" si="281"/>
        <v>0</v>
      </c>
      <c r="BKA69" s="192">
        <f t="shared" si="281"/>
        <v>0</v>
      </c>
      <c r="BKB69" s="192">
        <f t="shared" si="281"/>
        <v>0</v>
      </c>
      <c r="BKC69" s="192">
        <f t="shared" si="281"/>
        <v>0</v>
      </c>
      <c r="BKD69" s="192">
        <f t="shared" si="281"/>
        <v>0</v>
      </c>
      <c r="BKE69" s="192">
        <f t="shared" si="281"/>
        <v>0</v>
      </c>
      <c r="BKF69" s="192">
        <f t="shared" si="281"/>
        <v>0</v>
      </c>
      <c r="BKG69" s="192">
        <f t="shared" si="281"/>
        <v>0</v>
      </c>
      <c r="BKH69" s="192">
        <f t="shared" si="281"/>
        <v>0</v>
      </c>
      <c r="BKI69" s="192">
        <f t="shared" si="281"/>
        <v>0</v>
      </c>
      <c r="BKJ69" s="192">
        <f t="shared" si="281"/>
        <v>0</v>
      </c>
      <c r="BKK69" s="192">
        <f t="shared" si="281"/>
        <v>0</v>
      </c>
      <c r="BKL69" s="192">
        <f t="shared" si="281"/>
        <v>0</v>
      </c>
      <c r="BKM69" s="192">
        <f t="shared" si="281"/>
        <v>0</v>
      </c>
      <c r="BKN69" s="192">
        <f t="shared" si="281"/>
        <v>0</v>
      </c>
      <c r="BKO69" s="192">
        <f t="shared" si="281"/>
        <v>0</v>
      </c>
      <c r="BKP69" s="192">
        <f t="shared" si="281"/>
        <v>0</v>
      </c>
      <c r="BKQ69" s="192">
        <f t="shared" si="281"/>
        <v>0</v>
      </c>
      <c r="BKR69" s="192">
        <f t="shared" si="281"/>
        <v>0</v>
      </c>
      <c r="BKS69" s="192">
        <f t="shared" si="281"/>
        <v>0</v>
      </c>
      <c r="BKT69" s="192">
        <f t="shared" si="281"/>
        <v>0</v>
      </c>
      <c r="BKU69" s="192">
        <f t="shared" si="281"/>
        <v>0</v>
      </c>
      <c r="BKV69" s="192">
        <f t="shared" si="281"/>
        <v>0</v>
      </c>
      <c r="BKW69" s="192">
        <f t="shared" si="281"/>
        <v>0</v>
      </c>
      <c r="BKX69" s="192">
        <f t="shared" si="281"/>
        <v>0</v>
      </c>
      <c r="BKY69" s="192">
        <f t="shared" si="281"/>
        <v>0</v>
      </c>
      <c r="BKZ69" s="192">
        <f t="shared" si="281"/>
        <v>0</v>
      </c>
      <c r="BLA69" s="192">
        <f t="shared" si="281"/>
        <v>0</v>
      </c>
      <c r="BLB69" s="192">
        <f t="shared" si="281"/>
        <v>0</v>
      </c>
      <c r="BLC69" s="192">
        <f t="shared" si="281"/>
        <v>0</v>
      </c>
      <c r="BLD69" s="192">
        <f t="shared" si="281"/>
        <v>0</v>
      </c>
      <c r="BLE69" s="192">
        <f t="shared" si="281"/>
        <v>0</v>
      </c>
      <c r="BLF69" s="192">
        <f t="shared" si="281"/>
        <v>0</v>
      </c>
      <c r="BLG69" s="192">
        <f t="shared" si="281"/>
        <v>0</v>
      </c>
      <c r="BLH69" s="192">
        <f t="shared" ref="BLH69:BNS69" si="282">SUM(BLH70:BLH74)</f>
        <v>0</v>
      </c>
      <c r="BLI69" s="192">
        <f t="shared" si="282"/>
        <v>0</v>
      </c>
      <c r="BLJ69" s="192">
        <f t="shared" si="282"/>
        <v>0</v>
      </c>
      <c r="BLK69" s="192">
        <f t="shared" si="282"/>
        <v>0</v>
      </c>
      <c r="BLL69" s="192">
        <f t="shared" si="282"/>
        <v>0</v>
      </c>
      <c r="BLM69" s="192">
        <f t="shared" si="282"/>
        <v>0</v>
      </c>
      <c r="BLN69" s="192">
        <f t="shared" si="282"/>
        <v>0</v>
      </c>
      <c r="BLO69" s="192">
        <f t="shared" si="282"/>
        <v>0</v>
      </c>
      <c r="BLP69" s="192">
        <f t="shared" si="282"/>
        <v>0</v>
      </c>
      <c r="BLQ69" s="192">
        <f t="shared" si="282"/>
        <v>0</v>
      </c>
      <c r="BLR69" s="192">
        <f t="shared" si="282"/>
        <v>0</v>
      </c>
      <c r="BLS69" s="192">
        <f t="shared" si="282"/>
        <v>0</v>
      </c>
      <c r="BLT69" s="192">
        <f t="shared" si="282"/>
        <v>0</v>
      </c>
      <c r="BLU69" s="192">
        <f t="shared" si="282"/>
        <v>0</v>
      </c>
      <c r="BLV69" s="192">
        <f t="shared" si="282"/>
        <v>0</v>
      </c>
      <c r="BLW69" s="192">
        <f t="shared" si="282"/>
        <v>0</v>
      </c>
      <c r="BLX69" s="192">
        <f t="shared" si="282"/>
        <v>0</v>
      </c>
      <c r="BLY69" s="192">
        <f t="shared" si="282"/>
        <v>0</v>
      </c>
      <c r="BLZ69" s="192">
        <f t="shared" si="282"/>
        <v>0</v>
      </c>
      <c r="BMA69" s="192">
        <f t="shared" si="282"/>
        <v>0</v>
      </c>
      <c r="BMB69" s="192">
        <f t="shared" si="282"/>
        <v>0</v>
      </c>
      <c r="BMC69" s="192">
        <f t="shared" si="282"/>
        <v>0</v>
      </c>
      <c r="BMD69" s="192">
        <f t="shared" si="282"/>
        <v>0</v>
      </c>
      <c r="BME69" s="192">
        <f t="shared" si="282"/>
        <v>0</v>
      </c>
      <c r="BMF69" s="192">
        <f t="shared" si="282"/>
        <v>0</v>
      </c>
      <c r="BMG69" s="192">
        <f t="shared" si="282"/>
        <v>0</v>
      </c>
      <c r="BMH69" s="192">
        <f t="shared" si="282"/>
        <v>0</v>
      </c>
      <c r="BMI69" s="192">
        <f t="shared" si="282"/>
        <v>0</v>
      </c>
      <c r="BMJ69" s="192">
        <f t="shared" si="282"/>
        <v>0</v>
      </c>
      <c r="BMK69" s="192">
        <f t="shared" si="282"/>
        <v>0</v>
      </c>
      <c r="BML69" s="192">
        <f t="shared" si="282"/>
        <v>0</v>
      </c>
      <c r="BMM69" s="192">
        <f t="shared" si="282"/>
        <v>0</v>
      </c>
      <c r="BMN69" s="192">
        <f t="shared" si="282"/>
        <v>0</v>
      </c>
      <c r="BMO69" s="192">
        <f t="shared" si="282"/>
        <v>0</v>
      </c>
      <c r="BMP69" s="192">
        <f t="shared" si="282"/>
        <v>0</v>
      </c>
      <c r="BMQ69" s="192">
        <f t="shared" si="282"/>
        <v>0</v>
      </c>
      <c r="BMR69" s="192">
        <f t="shared" si="282"/>
        <v>0</v>
      </c>
      <c r="BMS69" s="192">
        <f t="shared" si="282"/>
        <v>0</v>
      </c>
      <c r="BMT69" s="192">
        <f t="shared" si="282"/>
        <v>0</v>
      </c>
      <c r="BMU69" s="192">
        <f t="shared" si="282"/>
        <v>0</v>
      </c>
      <c r="BMV69" s="192">
        <f t="shared" si="282"/>
        <v>0</v>
      </c>
      <c r="BMW69" s="192">
        <f t="shared" si="282"/>
        <v>0</v>
      </c>
      <c r="BMX69" s="192">
        <f t="shared" si="282"/>
        <v>0</v>
      </c>
      <c r="BMY69" s="192">
        <f t="shared" si="282"/>
        <v>0</v>
      </c>
      <c r="BMZ69" s="192">
        <f t="shared" si="282"/>
        <v>0</v>
      </c>
      <c r="BNA69" s="192">
        <f t="shared" si="282"/>
        <v>0</v>
      </c>
      <c r="BNB69" s="192">
        <f t="shared" si="282"/>
        <v>0</v>
      </c>
      <c r="BNC69" s="192">
        <f t="shared" si="282"/>
        <v>0</v>
      </c>
      <c r="BND69" s="192">
        <f t="shared" si="282"/>
        <v>0</v>
      </c>
      <c r="BNE69" s="192">
        <f t="shared" si="282"/>
        <v>0</v>
      </c>
      <c r="BNF69" s="192">
        <f t="shared" si="282"/>
        <v>0</v>
      </c>
      <c r="BNG69" s="192">
        <f t="shared" si="282"/>
        <v>0</v>
      </c>
      <c r="BNH69" s="192">
        <f t="shared" si="282"/>
        <v>0</v>
      </c>
      <c r="BNI69" s="192">
        <f t="shared" si="282"/>
        <v>0</v>
      </c>
      <c r="BNJ69" s="192">
        <f t="shared" si="282"/>
        <v>0</v>
      </c>
      <c r="BNK69" s="192">
        <f t="shared" si="282"/>
        <v>0</v>
      </c>
      <c r="BNL69" s="192">
        <f t="shared" si="282"/>
        <v>0</v>
      </c>
      <c r="BNM69" s="192">
        <f t="shared" si="282"/>
        <v>0</v>
      </c>
      <c r="BNN69" s="192">
        <f t="shared" si="282"/>
        <v>0</v>
      </c>
      <c r="BNO69" s="192">
        <f t="shared" si="282"/>
        <v>0</v>
      </c>
      <c r="BNP69" s="192">
        <f t="shared" si="282"/>
        <v>0</v>
      </c>
      <c r="BNQ69" s="192">
        <f t="shared" si="282"/>
        <v>0</v>
      </c>
      <c r="BNR69" s="192">
        <f t="shared" si="282"/>
        <v>0</v>
      </c>
      <c r="BNS69" s="192">
        <f t="shared" si="282"/>
        <v>0</v>
      </c>
      <c r="BNT69" s="192">
        <f t="shared" ref="BNT69:BQE69" si="283">SUM(BNT70:BNT74)</f>
        <v>0</v>
      </c>
      <c r="BNU69" s="192">
        <f t="shared" si="283"/>
        <v>0</v>
      </c>
      <c r="BNV69" s="192">
        <f t="shared" si="283"/>
        <v>0</v>
      </c>
      <c r="BNW69" s="192">
        <f t="shared" si="283"/>
        <v>0</v>
      </c>
      <c r="BNX69" s="192">
        <f t="shared" si="283"/>
        <v>0</v>
      </c>
      <c r="BNY69" s="192">
        <f t="shared" si="283"/>
        <v>0</v>
      </c>
      <c r="BNZ69" s="192">
        <f t="shared" si="283"/>
        <v>0</v>
      </c>
      <c r="BOA69" s="192">
        <f t="shared" si="283"/>
        <v>0</v>
      </c>
      <c r="BOB69" s="192">
        <f t="shared" si="283"/>
        <v>0</v>
      </c>
      <c r="BOC69" s="192">
        <f t="shared" si="283"/>
        <v>0</v>
      </c>
      <c r="BOD69" s="192">
        <f t="shared" si="283"/>
        <v>0</v>
      </c>
      <c r="BOE69" s="192">
        <f t="shared" si="283"/>
        <v>0</v>
      </c>
      <c r="BOF69" s="192">
        <f t="shared" si="283"/>
        <v>0</v>
      </c>
      <c r="BOG69" s="192">
        <f t="shared" si="283"/>
        <v>0</v>
      </c>
      <c r="BOH69" s="192">
        <f t="shared" si="283"/>
        <v>0</v>
      </c>
      <c r="BOI69" s="192">
        <f t="shared" si="283"/>
        <v>0</v>
      </c>
      <c r="BOJ69" s="192">
        <f t="shared" si="283"/>
        <v>0</v>
      </c>
      <c r="BOK69" s="192">
        <f t="shared" si="283"/>
        <v>0</v>
      </c>
      <c r="BOL69" s="192">
        <f t="shared" si="283"/>
        <v>0</v>
      </c>
      <c r="BOM69" s="192">
        <f t="shared" si="283"/>
        <v>0</v>
      </c>
      <c r="BON69" s="192">
        <f t="shared" si="283"/>
        <v>0</v>
      </c>
      <c r="BOO69" s="192">
        <f t="shared" si="283"/>
        <v>0</v>
      </c>
      <c r="BOP69" s="192">
        <f t="shared" si="283"/>
        <v>0</v>
      </c>
      <c r="BOQ69" s="192">
        <f t="shared" si="283"/>
        <v>0</v>
      </c>
      <c r="BOR69" s="192">
        <f t="shared" si="283"/>
        <v>0</v>
      </c>
      <c r="BOS69" s="192">
        <f t="shared" si="283"/>
        <v>0</v>
      </c>
      <c r="BOT69" s="192">
        <f t="shared" si="283"/>
        <v>0</v>
      </c>
      <c r="BOU69" s="192">
        <f t="shared" si="283"/>
        <v>0</v>
      </c>
      <c r="BOV69" s="192">
        <f t="shared" si="283"/>
        <v>0</v>
      </c>
      <c r="BOW69" s="192">
        <f t="shared" si="283"/>
        <v>0</v>
      </c>
      <c r="BOX69" s="192">
        <f t="shared" si="283"/>
        <v>0</v>
      </c>
      <c r="BOY69" s="192">
        <f t="shared" si="283"/>
        <v>0</v>
      </c>
      <c r="BOZ69" s="192">
        <f t="shared" si="283"/>
        <v>0</v>
      </c>
      <c r="BPA69" s="192">
        <f t="shared" si="283"/>
        <v>0</v>
      </c>
      <c r="BPB69" s="192">
        <f t="shared" si="283"/>
        <v>0</v>
      </c>
      <c r="BPC69" s="192">
        <f t="shared" si="283"/>
        <v>0</v>
      </c>
      <c r="BPD69" s="192">
        <f t="shared" si="283"/>
        <v>0</v>
      </c>
      <c r="BPE69" s="192">
        <f t="shared" si="283"/>
        <v>0</v>
      </c>
      <c r="BPF69" s="192">
        <f t="shared" si="283"/>
        <v>0</v>
      </c>
      <c r="BPG69" s="192">
        <f t="shared" si="283"/>
        <v>0</v>
      </c>
      <c r="BPH69" s="192">
        <f t="shared" si="283"/>
        <v>0</v>
      </c>
      <c r="BPI69" s="192">
        <f t="shared" si="283"/>
        <v>0</v>
      </c>
      <c r="BPJ69" s="192">
        <f t="shared" si="283"/>
        <v>0</v>
      </c>
      <c r="BPK69" s="192">
        <f t="shared" si="283"/>
        <v>0</v>
      </c>
      <c r="BPL69" s="192">
        <f t="shared" si="283"/>
        <v>0</v>
      </c>
      <c r="BPM69" s="192">
        <f t="shared" si="283"/>
        <v>0</v>
      </c>
      <c r="BPN69" s="192">
        <f t="shared" si="283"/>
        <v>0</v>
      </c>
      <c r="BPO69" s="192">
        <f t="shared" si="283"/>
        <v>0</v>
      </c>
      <c r="BPP69" s="192">
        <f t="shared" si="283"/>
        <v>0</v>
      </c>
      <c r="BPQ69" s="192">
        <f t="shared" si="283"/>
        <v>0</v>
      </c>
      <c r="BPR69" s="192">
        <f t="shared" si="283"/>
        <v>0</v>
      </c>
      <c r="BPS69" s="192">
        <f t="shared" si="283"/>
        <v>0</v>
      </c>
      <c r="BPT69" s="192">
        <f t="shared" si="283"/>
        <v>0</v>
      </c>
      <c r="BPU69" s="192">
        <f t="shared" si="283"/>
        <v>0</v>
      </c>
      <c r="BPV69" s="192">
        <f t="shared" si="283"/>
        <v>0</v>
      </c>
      <c r="BPW69" s="192">
        <f t="shared" si="283"/>
        <v>0</v>
      </c>
      <c r="BPX69" s="192">
        <f t="shared" si="283"/>
        <v>0</v>
      </c>
      <c r="BPY69" s="192">
        <f t="shared" si="283"/>
        <v>0</v>
      </c>
      <c r="BPZ69" s="192">
        <f t="shared" si="283"/>
        <v>0</v>
      </c>
      <c r="BQA69" s="192">
        <f t="shared" si="283"/>
        <v>0</v>
      </c>
      <c r="BQB69" s="192">
        <f t="shared" si="283"/>
        <v>0</v>
      </c>
      <c r="BQC69" s="192">
        <f t="shared" si="283"/>
        <v>0</v>
      </c>
      <c r="BQD69" s="192">
        <f t="shared" si="283"/>
        <v>0</v>
      </c>
      <c r="BQE69" s="192">
        <f t="shared" si="283"/>
        <v>0</v>
      </c>
      <c r="BQF69" s="192">
        <f t="shared" ref="BQF69:BSQ69" si="284">SUM(BQF70:BQF74)</f>
        <v>0</v>
      </c>
      <c r="BQG69" s="192">
        <f t="shared" si="284"/>
        <v>0</v>
      </c>
      <c r="BQH69" s="192">
        <f t="shared" si="284"/>
        <v>0</v>
      </c>
      <c r="BQI69" s="192">
        <f t="shared" si="284"/>
        <v>0</v>
      </c>
      <c r="BQJ69" s="192">
        <f t="shared" si="284"/>
        <v>0</v>
      </c>
      <c r="BQK69" s="192">
        <f t="shared" si="284"/>
        <v>0</v>
      </c>
      <c r="BQL69" s="192">
        <f t="shared" si="284"/>
        <v>0</v>
      </c>
      <c r="BQM69" s="192">
        <f t="shared" si="284"/>
        <v>0</v>
      </c>
      <c r="BQN69" s="192">
        <f t="shared" si="284"/>
        <v>0</v>
      </c>
      <c r="BQO69" s="192">
        <f t="shared" si="284"/>
        <v>0</v>
      </c>
      <c r="BQP69" s="192">
        <f t="shared" si="284"/>
        <v>0</v>
      </c>
      <c r="BQQ69" s="192">
        <f t="shared" si="284"/>
        <v>0</v>
      </c>
      <c r="BQR69" s="192">
        <f t="shared" si="284"/>
        <v>0</v>
      </c>
      <c r="BQS69" s="192">
        <f t="shared" si="284"/>
        <v>0</v>
      </c>
      <c r="BQT69" s="192">
        <f t="shared" si="284"/>
        <v>0</v>
      </c>
      <c r="BQU69" s="192">
        <f t="shared" si="284"/>
        <v>0</v>
      </c>
      <c r="BQV69" s="192">
        <f t="shared" si="284"/>
        <v>0</v>
      </c>
      <c r="BQW69" s="192">
        <f t="shared" si="284"/>
        <v>0</v>
      </c>
      <c r="BQX69" s="192">
        <f t="shared" si="284"/>
        <v>0</v>
      </c>
      <c r="BQY69" s="192">
        <f t="shared" si="284"/>
        <v>0</v>
      </c>
      <c r="BQZ69" s="192">
        <f t="shared" si="284"/>
        <v>0</v>
      </c>
      <c r="BRA69" s="192">
        <f t="shared" si="284"/>
        <v>0</v>
      </c>
      <c r="BRB69" s="192">
        <f t="shared" si="284"/>
        <v>0</v>
      </c>
      <c r="BRC69" s="192">
        <f t="shared" si="284"/>
        <v>0</v>
      </c>
      <c r="BRD69" s="192">
        <f t="shared" si="284"/>
        <v>0</v>
      </c>
      <c r="BRE69" s="192">
        <f t="shared" si="284"/>
        <v>0</v>
      </c>
      <c r="BRF69" s="192">
        <f t="shared" si="284"/>
        <v>0</v>
      </c>
      <c r="BRG69" s="192">
        <f t="shared" si="284"/>
        <v>0</v>
      </c>
      <c r="BRH69" s="192">
        <f t="shared" si="284"/>
        <v>0</v>
      </c>
      <c r="BRI69" s="192">
        <f t="shared" si="284"/>
        <v>0</v>
      </c>
      <c r="BRJ69" s="192">
        <f t="shared" si="284"/>
        <v>0</v>
      </c>
      <c r="BRK69" s="192">
        <f t="shared" si="284"/>
        <v>0</v>
      </c>
      <c r="BRL69" s="192">
        <f t="shared" si="284"/>
        <v>0</v>
      </c>
      <c r="BRM69" s="192">
        <f t="shared" si="284"/>
        <v>0</v>
      </c>
      <c r="BRN69" s="192">
        <f t="shared" si="284"/>
        <v>0</v>
      </c>
      <c r="BRO69" s="192">
        <f t="shared" si="284"/>
        <v>0</v>
      </c>
      <c r="BRP69" s="192">
        <f t="shared" si="284"/>
        <v>0</v>
      </c>
      <c r="BRQ69" s="192">
        <f t="shared" si="284"/>
        <v>0</v>
      </c>
      <c r="BRR69" s="192">
        <f t="shared" si="284"/>
        <v>0</v>
      </c>
      <c r="BRS69" s="192">
        <f t="shared" si="284"/>
        <v>0</v>
      </c>
      <c r="BRT69" s="192">
        <f t="shared" si="284"/>
        <v>0</v>
      </c>
      <c r="BRU69" s="192">
        <f t="shared" si="284"/>
        <v>0</v>
      </c>
      <c r="BRV69" s="192">
        <f t="shared" si="284"/>
        <v>0</v>
      </c>
      <c r="BRW69" s="192">
        <f t="shared" si="284"/>
        <v>0</v>
      </c>
      <c r="BRX69" s="192">
        <f t="shared" si="284"/>
        <v>0</v>
      </c>
      <c r="BRY69" s="192">
        <f t="shared" si="284"/>
        <v>0</v>
      </c>
      <c r="BRZ69" s="192">
        <f t="shared" si="284"/>
        <v>0</v>
      </c>
      <c r="BSA69" s="192">
        <f t="shared" si="284"/>
        <v>0</v>
      </c>
      <c r="BSB69" s="192">
        <f t="shared" si="284"/>
        <v>0</v>
      </c>
      <c r="BSC69" s="192">
        <f t="shared" si="284"/>
        <v>0</v>
      </c>
      <c r="BSD69" s="192">
        <f t="shared" si="284"/>
        <v>0</v>
      </c>
      <c r="BSE69" s="192">
        <f t="shared" si="284"/>
        <v>0</v>
      </c>
      <c r="BSF69" s="192">
        <f t="shared" si="284"/>
        <v>0</v>
      </c>
      <c r="BSG69" s="192">
        <f t="shared" si="284"/>
        <v>0</v>
      </c>
      <c r="BSH69" s="192">
        <f t="shared" si="284"/>
        <v>0</v>
      </c>
      <c r="BSI69" s="192">
        <f t="shared" si="284"/>
        <v>0</v>
      </c>
      <c r="BSJ69" s="192">
        <f t="shared" si="284"/>
        <v>0</v>
      </c>
      <c r="BSK69" s="192">
        <f t="shared" si="284"/>
        <v>0</v>
      </c>
      <c r="BSL69" s="192">
        <f t="shared" si="284"/>
        <v>0</v>
      </c>
      <c r="BSM69" s="192">
        <f t="shared" si="284"/>
        <v>0</v>
      </c>
      <c r="BSN69" s="192">
        <f t="shared" si="284"/>
        <v>0</v>
      </c>
      <c r="BSO69" s="192">
        <f t="shared" si="284"/>
        <v>0</v>
      </c>
      <c r="BSP69" s="192">
        <f t="shared" si="284"/>
        <v>0</v>
      </c>
      <c r="BSQ69" s="192">
        <f t="shared" si="284"/>
        <v>0</v>
      </c>
      <c r="BSR69" s="192">
        <f t="shared" ref="BSR69:BVC69" si="285">SUM(BSR70:BSR74)</f>
        <v>0</v>
      </c>
      <c r="BSS69" s="192">
        <f t="shared" si="285"/>
        <v>0</v>
      </c>
      <c r="BST69" s="192">
        <f t="shared" si="285"/>
        <v>0</v>
      </c>
      <c r="BSU69" s="192">
        <f t="shared" si="285"/>
        <v>0</v>
      </c>
      <c r="BSV69" s="192">
        <f t="shared" si="285"/>
        <v>0</v>
      </c>
      <c r="BSW69" s="192">
        <f t="shared" si="285"/>
        <v>0</v>
      </c>
      <c r="BSX69" s="192">
        <f t="shared" si="285"/>
        <v>0</v>
      </c>
      <c r="BSY69" s="192">
        <f t="shared" si="285"/>
        <v>0</v>
      </c>
      <c r="BSZ69" s="192">
        <f t="shared" si="285"/>
        <v>0</v>
      </c>
      <c r="BTA69" s="192">
        <f t="shared" si="285"/>
        <v>0</v>
      </c>
      <c r="BTB69" s="192">
        <f t="shared" si="285"/>
        <v>0</v>
      </c>
      <c r="BTC69" s="192">
        <f t="shared" si="285"/>
        <v>0</v>
      </c>
      <c r="BTD69" s="192">
        <f t="shared" si="285"/>
        <v>0</v>
      </c>
      <c r="BTE69" s="192">
        <f t="shared" si="285"/>
        <v>0</v>
      </c>
      <c r="BTF69" s="192">
        <f t="shared" si="285"/>
        <v>0</v>
      </c>
      <c r="BTG69" s="192">
        <f t="shared" si="285"/>
        <v>0</v>
      </c>
      <c r="BTH69" s="192">
        <f t="shared" si="285"/>
        <v>0</v>
      </c>
      <c r="BTI69" s="192">
        <f t="shared" si="285"/>
        <v>0</v>
      </c>
      <c r="BTJ69" s="192">
        <f t="shared" si="285"/>
        <v>0</v>
      </c>
      <c r="BTK69" s="192">
        <f t="shared" si="285"/>
        <v>0</v>
      </c>
      <c r="BTL69" s="192">
        <f t="shared" si="285"/>
        <v>0</v>
      </c>
      <c r="BTM69" s="192">
        <f t="shared" si="285"/>
        <v>0</v>
      </c>
      <c r="BTN69" s="192">
        <f t="shared" si="285"/>
        <v>0</v>
      </c>
      <c r="BTO69" s="192">
        <f t="shared" si="285"/>
        <v>0</v>
      </c>
      <c r="BTP69" s="192">
        <f t="shared" si="285"/>
        <v>0</v>
      </c>
      <c r="BTQ69" s="192">
        <f t="shared" si="285"/>
        <v>0</v>
      </c>
      <c r="BTR69" s="192">
        <f t="shared" si="285"/>
        <v>0</v>
      </c>
      <c r="BTS69" s="192">
        <f t="shared" si="285"/>
        <v>0</v>
      </c>
      <c r="BTT69" s="192">
        <f t="shared" si="285"/>
        <v>0</v>
      </c>
      <c r="BTU69" s="192">
        <f t="shared" si="285"/>
        <v>0</v>
      </c>
      <c r="BTV69" s="192">
        <f t="shared" si="285"/>
        <v>0</v>
      </c>
      <c r="BTW69" s="192">
        <f t="shared" si="285"/>
        <v>0</v>
      </c>
      <c r="BTX69" s="192">
        <f t="shared" si="285"/>
        <v>0</v>
      </c>
      <c r="BTY69" s="192">
        <f t="shared" si="285"/>
        <v>0</v>
      </c>
      <c r="BTZ69" s="192">
        <f t="shared" si="285"/>
        <v>0</v>
      </c>
      <c r="BUA69" s="192">
        <f t="shared" si="285"/>
        <v>0</v>
      </c>
      <c r="BUB69" s="192">
        <f t="shared" si="285"/>
        <v>0</v>
      </c>
      <c r="BUC69" s="192">
        <f t="shared" si="285"/>
        <v>0</v>
      </c>
      <c r="BUD69" s="192">
        <f t="shared" si="285"/>
        <v>0</v>
      </c>
      <c r="BUE69" s="192">
        <f t="shared" si="285"/>
        <v>0</v>
      </c>
      <c r="BUF69" s="192">
        <f t="shared" si="285"/>
        <v>0</v>
      </c>
      <c r="BUG69" s="192">
        <f t="shared" si="285"/>
        <v>0</v>
      </c>
      <c r="BUH69" s="192">
        <f t="shared" si="285"/>
        <v>0</v>
      </c>
      <c r="BUI69" s="192">
        <f t="shared" si="285"/>
        <v>0</v>
      </c>
      <c r="BUJ69" s="192">
        <f t="shared" si="285"/>
        <v>0</v>
      </c>
      <c r="BUK69" s="192">
        <f t="shared" si="285"/>
        <v>0</v>
      </c>
      <c r="BUL69" s="192">
        <f t="shared" si="285"/>
        <v>0</v>
      </c>
      <c r="BUM69" s="192">
        <f t="shared" si="285"/>
        <v>0</v>
      </c>
      <c r="BUN69" s="192">
        <f t="shared" si="285"/>
        <v>0</v>
      </c>
      <c r="BUO69" s="192">
        <f t="shared" si="285"/>
        <v>0</v>
      </c>
      <c r="BUP69" s="192">
        <f t="shared" si="285"/>
        <v>0</v>
      </c>
      <c r="BUQ69" s="192">
        <f t="shared" si="285"/>
        <v>0</v>
      </c>
      <c r="BUR69" s="192">
        <f t="shared" si="285"/>
        <v>0</v>
      </c>
      <c r="BUS69" s="192">
        <f t="shared" si="285"/>
        <v>0</v>
      </c>
      <c r="BUT69" s="192">
        <f t="shared" si="285"/>
        <v>0</v>
      </c>
      <c r="BUU69" s="192">
        <f t="shared" si="285"/>
        <v>0</v>
      </c>
      <c r="BUV69" s="192">
        <f t="shared" si="285"/>
        <v>0</v>
      </c>
      <c r="BUW69" s="192">
        <f t="shared" si="285"/>
        <v>0</v>
      </c>
      <c r="BUX69" s="192">
        <f t="shared" si="285"/>
        <v>0</v>
      </c>
      <c r="BUY69" s="192">
        <f t="shared" si="285"/>
        <v>0</v>
      </c>
      <c r="BUZ69" s="192">
        <f t="shared" si="285"/>
        <v>0</v>
      </c>
      <c r="BVA69" s="192">
        <f t="shared" si="285"/>
        <v>0</v>
      </c>
      <c r="BVB69" s="192">
        <f t="shared" si="285"/>
        <v>0</v>
      </c>
      <c r="BVC69" s="192">
        <f t="shared" si="285"/>
        <v>0</v>
      </c>
      <c r="BVD69" s="192">
        <f t="shared" ref="BVD69:BXO69" si="286">SUM(BVD70:BVD74)</f>
        <v>0</v>
      </c>
      <c r="BVE69" s="192">
        <f t="shared" si="286"/>
        <v>0</v>
      </c>
      <c r="BVF69" s="192">
        <f t="shared" si="286"/>
        <v>0</v>
      </c>
      <c r="BVG69" s="192">
        <f t="shared" si="286"/>
        <v>0</v>
      </c>
      <c r="BVH69" s="192">
        <f t="shared" si="286"/>
        <v>0</v>
      </c>
      <c r="BVI69" s="192">
        <f t="shared" si="286"/>
        <v>0</v>
      </c>
      <c r="BVJ69" s="192">
        <f t="shared" si="286"/>
        <v>0</v>
      </c>
      <c r="BVK69" s="192">
        <f t="shared" si="286"/>
        <v>0</v>
      </c>
      <c r="BVL69" s="192">
        <f t="shared" si="286"/>
        <v>0</v>
      </c>
      <c r="BVM69" s="192">
        <f t="shared" si="286"/>
        <v>0</v>
      </c>
      <c r="BVN69" s="192">
        <f t="shared" si="286"/>
        <v>0</v>
      </c>
      <c r="BVO69" s="192">
        <f t="shared" si="286"/>
        <v>0</v>
      </c>
      <c r="BVP69" s="192">
        <f t="shared" si="286"/>
        <v>0</v>
      </c>
      <c r="BVQ69" s="192">
        <f t="shared" si="286"/>
        <v>0</v>
      </c>
      <c r="BVR69" s="192">
        <f t="shared" si="286"/>
        <v>0</v>
      </c>
      <c r="BVS69" s="192">
        <f t="shared" si="286"/>
        <v>0</v>
      </c>
      <c r="BVT69" s="192">
        <f t="shared" si="286"/>
        <v>0</v>
      </c>
      <c r="BVU69" s="192">
        <f t="shared" si="286"/>
        <v>0</v>
      </c>
      <c r="BVV69" s="192">
        <f t="shared" si="286"/>
        <v>0</v>
      </c>
      <c r="BVW69" s="192">
        <f t="shared" si="286"/>
        <v>0</v>
      </c>
      <c r="BVX69" s="192">
        <f t="shared" si="286"/>
        <v>0</v>
      </c>
      <c r="BVY69" s="192">
        <f t="shared" si="286"/>
        <v>0</v>
      </c>
      <c r="BVZ69" s="192">
        <f t="shared" si="286"/>
        <v>0</v>
      </c>
      <c r="BWA69" s="192">
        <f t="shared" si="286"/>
        <v>0</v>
      </c>
      <c r="BWB69" s="192">
        <f t="shared" si="286"/>
        <v>0</v>
      </c>
      <c r="BWC69" s="192">
        <f t="shared" si="286"/>
        <v>0</v>
      </c>
      <c r="BWD69" s="192">
        <f t="shared" si="286"/>
        <v>0</v>
      </c>
      <c r="BWE69" s="192">
        <f t="shared" si="286"/>
        <v>0</v>
      </c>
      <c r="BWF69" s="192">
        <f t="shared" si="286"/>
        <v>0</v>
      </c>
      <c r="BWG69" s="192">
        <f t="shared" si="286"/>
        <v>0</v>
      </c>
      <c r="BWH69" s="192">
        <f t="shared" si="286"/>
        <v>0</v>
      </c>
      <c r="BWI69" s="192">
        <f t="shared" si="286"/>
        <v>0</v>
      </c>
      <c r="BWJ69" s="192">
        <f t="shared" si="286"/>
        <v>0</v>
      </c>
      <c r="BWK69" s="192">
        <f t="shared" si="286"/>
        <v>0</v>
      </c>
      <c r="BWL69" s="192">
        <f t="shared" si="286"/>
        <v>0</v>
      </c>
      <c r="BWM69" s="192">
        <f t="shared" si="286"/>
        <v>0</v>
      </c>
      <c r="BWN69" s="192">
        <f t="shared" si="286"/>
        <v>0</v>
      </c>
      <c r="BWO69" s="192">
        <f t="shared" si="286"/>
        <v>0</v>
      </c>
      <c r="BWP69" s="192">
        <f t="shared" si="286"/>
        <v>0</v>
      </c>
      <c r="BWQ69" s="192">
        <f t="shared" si="286"/>
        <v>0</v>
      </c>
      <c r="BWR69" s="192">
        <f t="shared" si="286"/>
        <v>0</v>
      </c>
      <c r="BWS69" s="192">
        <f t="shared" si="286"/>
        <v>0</v>
      </c>
      <c r="BWT69" s="192">
        <f t="shared" si="286"/>
        <v>0</v>
      </c>
      <c r="BWU69" s="192">
        <f t="shared" si="286"/>
        <v>0</v>
      </c>
      <c r="BWV69" s="192">
        <f t="shared" si="286"/>
        <v>0</v>
      </c>
      <c r="BWW69" s="192">
        <f t="shared" si="286"/>
        <v>0</v>
      </c>
      <c r="BWX69" s="192">
        <f t="shared" si="286"/>
        <v>0</v>
      </c>
      <c r="BWY69" s="192">
        <f t="shared" si="286"/>
        <v>0</v>
      </c>
      <c r="BWZ69" s="192">
        <f t="shared" si="286"/>
        <v>0</v>
      </c>
      <c r="BXA69" s="192">
        <f t="shared" si="286"/>
        <v>0</v>
      </c>
      <c r="BXB69" s="192">
        <f t="shared" si="286"/>
        <v>0</v>
      </c>
      <c r="BXC69" s="192">
        <f t="shared" si="286"/>
        <v>0</v>
      </c>
      <c r="BXD69" s="192">
        <f t="shared" si="286"/>
        <v>0</v>
      </c>
      <c r="BXE69" s="192">
        <f t="shared" si="286"/>
        <v>0</v>
      </c>
      <c r="BXF69" s="192">
        <f t="shared" si="286"/>
        <v>0</v>
      </c>
      <c r="BXG69" s="192">
        <f t="shared" si="286"/>
        <v>0</v>
      </c>
      <c r="BXH69" s="192">
        <f t="shared" si="286"/>
        <v>0</v>
      </c>
      <c r="BXI69" s="192">
        <f t="shared" si="286"/>
        <v>0</v>
      </c>
      <c r="BXJ69" s="192">
        <f t="shared" si="286"/>
        <v>0</v>
      </c>
      <c r="BXK69" s="192">
        <f t="shared" si="286"/>
        <v>0</v>
      </c>
      <c r="BXL69" s="192">
        <f t="shared" si="286"/>
        <v>0</v>
      </c>
      <c r="BXM69" s="192">
        <f t="shared" si="286"/>
        <v>0</v>
      </c>
      <c r="BXN69" s="192">
        <f t="shared" si="286"/>
        <v>0</v>
      </c>
      <c r="BXO69" s="192">
        <f t="shared" si="286"/>
        <v>0</v>
      </c>
      <c r="BXP69" s="192">
        <f t="shared" ref="BXP69:CAA69" si="287">SUM(BXP70:BXP74)</f>
        <v>0</v>
      </c>
      <c r="BXQ69" s="192">
        <f t="shared" si="287"/>
        <v>0</v>
      </c>
      <c r="BXR69" s="192">
        <f t="shared" si="287"/>
        <v>0</v>
      </c>
      <c r="BXS69" s="192">
        <f t="shared" si="287"/>
        <v>0</v>
      </c>
      <c r="BXT69" s="192">
        <f t="shared" si="287"/>
        <v>0</v>
      </c>
      <c r="BXU69" s="192">
        <f t="shared" si="287"/>
        <v>0</v>
      </c>
      <c r="BXV69" s="192">
        <f t="shared" si="287"/>
        <v>0</v>
      </c>
      <c r="BXW69" s="192">
        <f t="shared" si="287"/>
        <v>0</v>
      </c>
      <c r="BXX69" s="192">
        <f t="shared" si="287"/>
        <v>0</v>
      </c>
      <c r="BXY69" s="192">
        <f t="shared" si="287"/>
        <v>0</v>
      </c>
      <c r="BXZ69" s="192">
        <f t="shared" si="287"/>
        <v>0</v>
      </c>
      <c r="BYA69" s="192">
        <f t="shared" si="287"/>
        <v>0</v>
      </c>
      <c r="BYB69" s="192">
        <f t="shared" si="287"/>
        <v>0</v>
      </c>
      <c r="BYC69" s="192">
        <f t="shared" si="287"/>
        <v>0</v>
      </c>
      <c r="BYD69" s="192">
        <f t="shared" si="287"/>
        <v>0</v>
      </c>
      <c r="BYE69" s="192">
        <f t="shared" si="287"/>
        <v>0</v>
      </c>
      <c r="BYF69" s="192">
        <f t="shared" si="287"/>
        <v>0</v>
      </c>
      <c r="BYG69" s="192">
        <f t="shared" si="287"/>
        <v>0</v>
      </c>
      <c r="BYH69" s="192">
        <f t="shared" si="287"/>
        <v>0</v>
      </c>
      <c r="BYI69" s="192">
        <f t="shared" si="287"/>
        <v>0</v>
      </c>
      <c r="BYJ69" s="192">
        <f t="shared" si="287"/>
        <v>0</v>
      </c>
      <c r="BYK69" s="192">
        <f t="shared" si="287"/>
        <v>0</v>
      </c>
      <c r="BYL69" s="192">
        <f t="shared" si="287"/>
        <v>0</v>
      </c>
      <c r="BYM69" s="192">
        <f t="shared" si="287"/>
        <v>0</v>
      </c>
      <c r="BYN69" s="192">
        <f t="shared" si="287"/>
        <v>0</v>
      </c>
      <c r="BYO69" s="192">
        <f t="shared" si="287"/>
        <v>0</v>
      </c>
      <c r="BYP69" s="192">
        <f t="shared" si="287"/>
        <v>0</v>
      </c>
      <c r="BYQ69" s="192">
        <f t="shared" si="287"/>
        <v>0</v>
      </c>
      <c r="BYR69" s="192">
        <f t="shared" si="287"/>
        <v>0</v>
      </c>
      <c r="BYS69" s="192">
        <f t="shared" si="287"/>
        <v>0</v>
      </c>
      <c r="BYT69" s="192">
        <f t="shared" si="287"/>
        <v>0</v>
      </c>
      <c r="BYU69" s="192">
        <f t="shared" si="287"/>
        <v>0</v>
      </c>
      <c r="BYV69" s="192">
        <f t="shared" si="287"/>
        <v>0</v>
      </c>
      <c r="BYW69" s="192">
        <f t="shared" si="287"/>
        <v>0</v>
      </c>
      <c r="BYX69" s="192">
        <f t="shared" si="287"/>
        <v>0</v>
      </c>
      <c r="BYY69" s="192">
        <f t="shared" si="287"/>
        <v>0</v>
      </c>
      <c r="BYZ69" s="192">
        <f t="shared" si="287"/>
        <v>0</v>
      </c>
      <c r="BZA69" s="192">
        <f t="shared" si="287"/>
        <v>0</v>
      </c>
      <c r="BZB69" s="192">
        <f t="shared" si="287"/>
        <v>0</v>
      </c>
      <c r="BZC69" s="192">
        <f t="shared" si="287"/>
        <v>0</v>
      </c>
      <c r="BZD69" s="192">
        <f t="shared" si="287"/>
        <v>0</v>
      </c>
      <c r="BZE69" s="192">
        <f t="shared" si="287"/>
        <v>0</v>
      </c>
      <c r="BZF69" s="192">
        <f t="shared" si="287"/>
        <v>0</v>
      </c>
      <c r="BZG69" s="192">
        <f t="shared" si="287"/>
        <v>0</v>
      </c>
      <c r="BZH69" s="192">
        <f t="shared" si="287"/>
        <v>0</v>
      </c>
      <c r="BZI69" s="192">
        <f t="shared" si="287"/>
        <v>0</v>
      </c>
      <c r="BZJ69" s="192">
        <f t="shared" si="287"/>
        <v>0</v>
      </c>
      <c r="BZK69" s="192">
        <f t="shared" si="287"/>
        <v>0</v>
      </c>
      <c r="BZL69" s="192">
        <f t="shared" si="287"/>
        <v>0</v>
      </c>
      <c r="BZM69" s="192">
        <f t="shared" si="287"/>
        <v>0</v>
      </c>
      <c r="BZN69" s="192">
        <f t="shared" si="287"/>
        <v>0</v>
      </c>
      <c r="BZO69" s="192">
        <f t="shared" si="287"/>
        <v>0</v>
      </c>
      <c r="BZP69" s="192">
        <f t="shared" si="287"/>
        <v>0</v>
      </c>
      <c r="BZQ69" s="192">
        <f t="shared" si="287"/>
        <v>0</v>
      </c>
      <c r="BZR69" s="192">
        <f t="shared" si="287"/>
        <v>0</v>
      </c>
      <c r="BZS69" s="192">
        <f t="shared" si="287"/>
        <v>0</v>
      </c>
      <c r="BZT69" s="192">
        <f t="shared" si="287"/>
        <v>0</v>
      </c>
      <c r="BZU69" s="192">
        <f t="shared" si="287"/>
        <v>0</v>
      </c>
      <c r="BZV69" s="192">
        <f t="shared" si="287"/>
        <v>0</v>
      </c>
      <c r="BZW69" s="192">
        <f t="shared" si="287"/>
        <v>0</v>
      </c>
      <c r="BZX69" s="192">
        <f t="shared" si="287"/>
        <v>0</v>
      </c>
      <c r="BZY69" s="192">
        <f t="shared" si="287"/>
        <v>0</v>
      </c>
      <c r="BZZ69" s="192">
        <f t="shared" si="287"/>
        <v>0</v>
      </c>
      <c r="CAA69" s="192">
        <f t="shared" si="287"/>
        <v>0</v>
      </c>
      <c r="CAB69" s="192">
        <f t="shared" ref="CAB69:CCM69" si="288">SUM(CAB70:CAB74)</f>
        <v>0</v>
      </c>
      <c r="CAC69" s="192">
        <f t="shared" si="288"/>
        <v>0</v>
      </c>
      <c r="CAD69" s="192">
        <f t="shared" si="288"/>
        <v>0</v>
      </c>
      <c r="CAE69" s="192">
        <f t="shared" si="288"/>
        <v>0</v>
      </c>
      <c r="CAF69" s="192">
        <f t="shared" si="288"/>
        <v>0</v>
      </c>
      <c r="CAG69" s="192">
        <f t="shared" si="288"/>
        <v>0</v>
      </c>
      <c r="CAH69" s="192">
        <f t="shared" si="288"/>
        <v>0</v>
      </c>
      <c r="CAI69" s="192">
        <f t="shared" si="288"/>
        <v>0</v>
      </c>
      <c r="CAJ69" s="192">
        <f t="shared" si="288"/>
        <v>0</v>
      </c>
      <c r="CAK69" s="192">
        <f t="shared" si="288"/>
        <v>0</v>
      </c>
      <c r="CAL69" s="192">
        <f t="shared" si="288"/>
        <v>0</v>
      </c>
      <c r="CAM69" s="192">
        <f t="shared" si="288"/>
        <v>0</v>
      </c>
      <c r="CAN69" s="192">
        <f t="shared" si="288"/>
        <v>0</v>
      </c>
      <c r="CAO69" s="192">
        <f t="shared" si="288"/>
        <v>0</v>
      </c>
      <c r="CAP69" s="192">
        <f t="shared" si="288"/>
        <v>0</v>
      </c>
      <c r="CAQ69" s="192">
        <f t="shared" si="288"/>
        <v>0</v>
      </c>
      <c r="CAR69" s="192">
        <f t="shared" si="288"/>
        <v>0</v>
      </c>
      <c r="CAS69" s="192">
        <f t="shared" si="288"/>
        <v>0</v>
      </c>
      <c r="CAT69" s="192">
        <f t="shared" si="288"/>
        <v>0</v>
      </c>
      <c r="CAU69" s="192">
        <f t="shared" si="288"/>
        <v>0</v>
      </c>
      <c r="CAV69" s="192">
        <f t="shared" si="288"/>
        <v>0</v>
      </c>
      <c r="CAW69" s="192">
        <f t="shared" si="288"/>
        <v>0</v>
      </c>
      <c r="CAX69" s="192">
        <f t="shared" si="288"/>
        <v>0</v>
      </c>
      <c r="CAY69" s="192">
        <f t="shared" si="288"/>
        <v>0</v>
      </c>
      <c r="CAZ69" s="192">
        <f t="shared" si="288"/>
        <v>0</v>
      </c>
      <c r="CBA69" s="192">
        <f t="shared" si="288"/>
        <v>0</v>
      </c>
      <c r="CBB69" s="192">
        <f t="shared" si="288"/>
        <v>0</v>
      </c>
      <c r="CBC69" s="192">
        <f t="shared" si="288"/>
        <v>0</v>
      </c>
      <c r="CBD69" s="192">
        <f t="shared" si="288"/>
        <v>0</v>
      </c>
      <c r="CBE69" s="192">
        <f t="shared" si="288"/>
        <v>0</v>
      </c>
      <c r="CBF69" s="192">
        <f t="shared" si="288"/>
        <v>0</v>
      </c>
      <c r="CBG69" s="192">
        <f t="shared" si="288"/>
        <v>0</v>
      </c>
      <c r="CBH69" s="192">
        <f t="shared" si="288"/>
        <v>0</v>
      </c>
      <c r="CBI69" s="192">
        <f t="shared" si="288"/>
        <v>0</v>
      </c>
      <c r="CBJ69" s="192">
        <f t="shared" si="288"/>
        <v>0</v>
      </c>
      <c r="CBK69" s="192">
        <f t="shared" si="288"/>
        <v>0</v>
      </c>
      <c r="CBL69" s="192">
        <f t="shared" si="288"/>
        <v>0</v>
      </c>
      <c r="CBM69" s="192">
        <f t="shared" si="288"/>
        <v>0</v>
      </c>
      <c r="CBN69" s="192">
        <f t="shared" si="288"/>
        <v>0</v>
      </c>
      <c r="CBO69" s="192">
        <f t="shared" si="288"/>
        <v>0</v>
      </c>
      <c r="CBP69" s="192">
        <f t="shared" si="288"/>
        <v>0</v>
      </c>
      <c r="CBQ69" s="192">
        <f t="shared" si="288"/>
        <v>0</v>
      </c>
      <c r="CBR69" s="192">
        <f t="shared" si="288"/>
        <v>0</v>
      </c>
      <c r="CBS69" s="192">
        <f t="shared" si="288"/>
        <v>0</v>
      </c>
      <c r="CBT69" s="192">
        <f t="shared" si="288"/>
        <v>0</v>
      </c>
      <c r="CBU69" s="192">
        <f t="shared" si="288"/>
        <v>0</v>
      </c>
      <c r="CBV69" s="192">
        <f t="shared" si="288"/>
        <v>0</v>
      </c>
      <c r="CBW69" s="192">
        <f t="shared" si="288"/>
        <v>0</v>
      </c>
      <c r="CBX69" s="192">
        <f t="shared" si="288"/>
        <v>0</v>
      </c>
      <c r="CBY69" s="192">
        <f t="shared" si="288"/>
        <v>0</v>
      </c>
      <c r="CBZ69" s="192">
        <f t="shared" si="288"/>
        <v>0</v>
      </c>
      <c r="CCA69" s="192">
        <f t="shared" si="288"/>
        <v>0</v>
      </c>
      <c r="CCB69" s="192">
        <f t="shared" si="288"/>
        <v>0</v>
      </c>
      <c r="CCC69" s="192">
        <f t="shared" si="288"/>
        <v>0</v>
      </c>
      <c r="CCD69" s="192">
        <f t="shared" si="288"/>
        <v>0</v>
      </c>
      <c r="CCE69" s="192">
        <f t="shared" si="288"/>
        <v>0</v>
      </c>
      <c r="CCF69" s="192">
        <f t="shared" si="288"/>
        <v>0</v>
      </c>
      <c r="CCG69" s="192">
        <f t="shared" si="288"/>
        <v>0</v>
      </c>
      <c r="CCH69" s="192">
        <f t="shared" si="288"/>
        <v>0</v>
      </c>
      <c r="CCI69" s="192">
        <f t="shared" si="288"/>
        <v>0</v>
      </c>
      <c r="CCJ69" s="192">
        <f t="shared" si="288"/>
        <v>0</v>
      </c>
      <c r="CCK69" s="192">
        <f t="shared" si="288"/>
        <v>0</v>
      </c>
      <c r="CCL69" s="192">
        <f t="shared" si="288"/>
        <v>0</v>
      </c>
      <c r="CCM69" s="192">
        <f t="shared" si="288"/>
        <v>0</v>
      </c>
      <c r="CCN69" s="192">
        <f t="shared" ref="CCN69:CEY69" si="289">SUM(CCN70:CCN74)</f>
        <v>0</v>
      </c>
      <c r="CCO69" s="192">
        <f t="shared" si="289"/>
        <v>0</v>
      </c>
      <c r="CCP69" s="192">
        <f t="shared" si="289"/>
        <v>0</v>
      </c>
      <c r="CCQ69" s="192">
        <f t="shared" si="289"/>
        <v>0</v>
      </c>
      <c r="CCR69" s="192">
        <f t="shared" si="289"/>
        <v>0</v>
      </c>
      <c r="CCS69" s="192">
        <f t="shared" si="289"/>
        <v>0</v>
      </c>
      <c r="CCT69" s="192">
        <f t="shared" si="289"/>
        <v>0</v>
      </c>
      <c r="CCU69" s="192">
        <f t="shared" si="289"/>
        <v>0</v>
      </c>
      <c r="CCV69" s="192">
        <f t="shared" si="289"/>
        <v>0</v>
      </c>
      <c r="CCW69" s="192">
        <f t="shared" si="289"/>
        <v>0</v>
      </c>
      <c r="CCX69" s="192">
        <f t="shared" si="289"/>
        <v>0</v>
      </c>
      <c r="CCY69" s="192">
        <f t="shared" si="289"/>
        <v>0</v>
      </c>
      <c r="CCZ69" s="192">
        <f t="shared" si="289"/>
        <v>0</v>
      </c>
      <c r="CDA69" s="192">
        <f t="shared" si="289"/>
        <v>0</v>
      </c>
      <c r="CDB69" s="192">
        <f t="shared" si="289"/>
        <v>0</v>
      </c>
      <c r="CDC69" s="192">
        <f t="shared" si="289"/>
        <v>0</v>
      </c>
      <c r="CDD69" s="192">
        <f t="shared" si="289"/>
        <v>0</v>
      </c>
      <c r="CDE69" s="192">
        <f t="shared" si="289"/>
        <v>0</v>
      </c>
      <c r="CDF69" s="192">
        <f t="shared" si="289"/>
        <v>0</v>
      </c>
      <c r="CDG69" s="192">
        <f t="shared" si="289"/>
        <v>0</v>
      </c>
      <c r="CDH69" s="192">
        <f t="shared" si="289"/>
        <v>0</v>
      </c>
      <c r="CDI69" s="192">
        <f t="shared" si="289"/>
        <v>0</v>
      </c>
      <c r="CDJ69" s="192">
        <f t="shared" si="289"/>
        <v>0</v>
      </c>
      <c r="CDK69" s="192">
        <f t="shared" si="289"/>
        <v>0</v>
      </c>
      <c r="CDL69" s="192">
        <f t="shared" si="289"/>
        <v>0</v>
      </c>
      <c r="CDM69" s="192">
        <f t="shared" si="289"/>
        <v>0</v>
      </c>
      <c r="CDN69" s="192">
        <f t="shared" si="289"/>
        <v>0</v>
      </c>
      <c r="CDO69" s="192">
        <f t="shared" si="289"/>
        <v>0</v>
      </c>
      <c r="CDP69" s="192">
        <f t="shared" si="289"/>
        <v>0</v>
      </c>
      <c r="CDQ69" s="192">
        <f t="shared" si="289"/>
        <v>0</v>
      </c>
      <c r="CDR69" s="192">
        <f t="shared" si="289"/>
        <v>0</v>
      </c>
      <c r="CDS69" s="192">
        <f t="shared" si="289"/>
        <v>0</v>
      </c>
      <c r="CDT69" s="192">
        <f t="shared" si="289"/>
        <v>0</v>
      </c>
      <c r="CDU69" s="192">
        <f t="shared" si="289"/>
        <v>0</v>
      </c>
      <c r="CDV69" s="192">
        <f t="shared" si="289"/>
        <v>0</v>
      </c>
      <c r="CDW69" s="192">
        <f t="shared" si="289"/>
        <v>0</v>
      </c>
      <c r="CDX69" s="192">
        <f t="shared" si="289"/>
        <v>0</v>
      </c>
      <c r="CDY69" s="192">
        <f t="shared" si="289"/>
        <v>0</v>
      </c>
      <c r="CDZ69" s="192">
        <f t="shared" si="289"/>
        <v>0</v>
      </c>
      <c r="CEA69" s="192">
        <f t="shared" si="289"/>
        <v>0</v>
      </c>
      <c r="CEB69" s="192">
        <f t="shared" si="289"/>
        <v>0</v>
      </c>
      <c r="CEC69" s="192">
        <f t="shared" si="289"/>
        <v>0</v>
      </c>
      <c r="CED69" s="192">
        <f t="shared" si="289"/>
        <v>0</v>
      </c>
      <c r="CEE69" s="192">
        <f t="shared" si="289"/>
        <v>0</v>
      </c>
      <c r="CEF69" s="192">
        <f t="shared" si="289"/>
        <v>0</v>
      </c>
      <c r="CEG69" s="192">
        <f t="shared" si="289"/>
        <v>0</v>
      </c>
      <c r="CEH69" s="192">
        <f t="shared" si="289"/>
        <v>0</v>
      </c>
      <c r="CEI69" s="192">
        <f t="shared" si="289"/>
        <v>0</v>
      </c>
      <c r="CEJ69" s="192">
        <f t="shared" si="289"/>
        <v>0</v>
      </c>
      <c r="CEK69" s="192">
        <f t="shared" si="289"/>
        <v>0</v>
      </c>
      <c r="CEL69" s="192">
        <f t="shared" si="289"/>
        <v>0</v>
      </c>
      <c r="CEM69" s="192">
        <f t="shared" si="289"/>
        <v>0</v>
      </c>
      <c r="CEN69" s="192">
        <f t="shared" si="289"/>
        <v>0</v>
      </c>
      <c r="CEO69" s="192">
        <f t="shared" si="289"/>
        <v>0</v>
      </c>
      <c r="CEP69" s="192">
        <f t="shared" si="289"/>
        <v>0</v>
      </c>
      <c r="CEQ69" s="192">
        <f t="shared" si="289"/>
        <v>0</v>
      </c>
      <c r="CER69" s="192">
        <f t="shared" si="289"/>
        <v>0</v>
      </c>
      <c r="CES69" s="192">
        <f t="shared" si="289"/>
        <v>0</v>
      </c>
      <c r="CET69" s="192">
        <f t="shared" si="289"/>
        <v>0</v>
      </c>
      <c r="CEU69" s="192">
        <f t="shared" si="289"/>
        <v>0</v>
      </c>
      <c r="CEV69" s="192">
        <f t="shared" si="289"/>
        <v>0</v>
      </c>
      <c r="CEW69" s="192">
        <f t="shared" si="289"/>
        <v>0</v>
      </c>
      <c r="CEX69" s="192">
        <f t="shared" si="289"/>
        <v>0</v>
      </c>
      <c r="CEY69" s="192">
        <f t="shared" si="289"/>
        <v>0</v>
      </c>
      <c r="CEZ69" s="192">
        <f t="shared" ref="CEZ69:CHK69" si="290">SUM(CEZ70:CEZ74)</f>
        <v>0</v>
      </c>
      <c r="CFA69" s="192">
        <f t="shared" si="290"/>
        <v>0</v>
      </c>
      <c r="CFB69" s="192">
        <f t="shared" si="290"/>
        <v>0</v>
      </c>
      <c r="CFC69" s="192">
        <f t="shared" si="290"/>
        <v>0</v>
      </c>
      <c r="CFD69" s="192">
        <f t="shared" si="290"/>
        <v>0</v>
      </c>
      <c r="CFE69" s="192">
        <f t="shared" si="290"/>
        <v>0</v>
      </c>
      <c r="CFF69" s="192">
        <f t="shared" si="290"/>
        <v>0</v>
      </c>
      <c r="CFG69" s="192">
        <f t="shared" si="290"/>
        <v>0</v>
      </c>
      <c r="CFH69" s="192">
        <f t="shared" si="290"/>
        <v>0</v>
      </c>
      <c r="CFI69" s="192">
        <f t="shared" si="290"/>
        <v>0</v>
      </c>
      <c r="CFJ69" s="192">
        <f t="shared" si="290"/>
        <v>0</v>
      </c>
      <c r="CFK69" s="192">
        <f t="shared" si="290"/>
        <v>0</v>
      </c>
      <c r="CFL69" s="192">
        <f t="shared" si="290"/>
        <v>0</v>
      </c>
      <c r="CFM69" s="192">
        <f t="shared" si="290"/>
        <v>0</v>
      </c>
      <c r="CFN69" s="192">
        <f t="shared" si="290"/>
        <v>0</v>
      </c>
      <c r="CFO69" s="192">
        <f t="shared" si="290"/>
        <v>0</v>
      </c>
      <c r="CFP69" s="192">
        <f t="shared" si="290"/>
        <v>0</v>
      </c>
      <c r="CFQ69" s="192">
        <f t="shared" si="290"/>
        <v>0</v>
      </c>
      <c r="CFR69" s="192">
        <f t="shared" si="290"/>
        <v>0</v>
      </c>
      <c r="CFS69" s="192">
        <f t="shared" si="290"/>
        <v>0</v>
      </c>
      <c r="CFT69" s="192">
        <f t="shared" si="290"/>
        <v>0</v>
      </c>
      <c r="CFU69" s="192">
        <f t="shared" si="290"/>
        <v>0</v>
      </c>
      <c r="CFV69" s="192">
        <f t="shared" si="290"/>
        <v>0</v>
      </c>
      <c r="CFW69" s="192">
        <f t="shared" si="290"/>
        <v>0</v>
      </c>
      <c r="CFX69" s="192">
        <f t="shared" si="290"/>
        <v>0</v>
      </c>
      <c r="CFY69" s="192">
        <f t="shared" si="290"/>
        <v>0</v>
      </c>
      <c r="CFZ69" s="192">
        <f t="shared" si="290"/>
        <v>0</v>
      </c>
      <c r="CGA69" s="192">
        <f t="shared" si="290"/>
        <v>0</v>
      </c>
      <c r="CGB69" s="192">
        <f t="shared" si="290"/>
        <v>0</v>
      </c>
      <c r="CGC69" s="192">
        <f t="shared" si="290"/>
        <v>0</v>
      </c>
      <c r="CGD69" s="192">
        <f t="shared" si="290"/>
        <v>0</v>
      </c>
      <c r="CGE69" s="192">
        <f t="shared" si="290"/>
        <v>0</v>
      </c>
      <c r="CGF69" s="192">
        <f t="shared" si="290"/>
        <v>0</v>
      </c>
      <c r="CGG69" s="192">
        <f t="shared" si="290"/>
        <v>0</v>
      </c>
      <c r="CGH69" s="192">
        <f t="shared" si="290"/>
        <v>0</v>
      </c>
      <c r="CGI69" s="192">
        <f t="shared" si="290"/>
        <v>0</v>
      </c>
      <c r="CGJ69" s="192">
        <f t="shared" si="290"/>
        <v>0</v>
      </c>
      <c r="CGK69" s="192">
        <f t="shared" si="290"/>
        <v>0</v>
      </c>
      <c r="CGL69" s="192">
        <f t="shared" si="290"/>
        <v>0</v>
      </c>
      <c r="CGM69" s="192">
        <f t="shared" si="290"/>
        <v>0</v>
      </c>
      <c r="CGN69" s="192">
        <f t="shared" si="290"/>
        <v>0</v>
      </c>
      <c r="CGO69" s="192">
        <f t="shared" si="290"/>
        <v>0</v>
      </c>
      <c r="CGP69" s="192">
        <f t="shared" si="290"/>
        <v>0</v>
      </c>
      <c r="CGQ69" s="192">
        <f t="shared" si="290"/>
        <v>0</v>
      </c>
      <c r="CGR69" s="192">
        <f t="shared" si="290"/>
        <v>0</v>
      </c>
      <c r="CGS69" s="192">
        <f t="shared" si="290"/>
        <v>0</v>
      </c>
      <c r="CGT69" s="192">
        <f t="shared" si="290"/>
        <v>0</v>
      </c>
      <c r="CGU69" s="192">
        <f t="shared" si="290"/>
        <v>0</v>
      </c>
      <c r="CGV69" s="192">
        <f t="shared" si="290"/>
        <v>0</v>
      </c>
      <c r="CGW69" s="192">
        <f t="shared" si="290"/>
        <v>0</v>
      </c>
      <c r="CGX69" s="192">
        <f t="shared" si="290"/>
        <v>0</v>
      </c>
      <c r="CGY69" s="192">
        <f t="shared" si="290"/>
        <v>0</v>
      </c>
      <c r="CGZ69" s="192">
        <f t="shared" si="290"/>
        <v>0</v>
      </c>
      <c r="CHA69" s="192">
        <f t="shared" si="290"/>
        <v>0</v>
      </c>
      <c r="CHB69" s="192">
        <f t="shared" si="290"/>
        <v>0</v>
      </c>
      <c r="CHC69" s="192">
        <f t="shared" si="290"/>
        <v>0</v>
      </c>
      <c r="CHD69" s="192">
        <f t="shared" si="290"/>
        <v>0</v>
      </c>
      <c r="CHE69" s="192">
        <f t="shared" si="290"/>
        <v>0</v>
      </c>
      <c r="CHF69" s="192">
        <f t="shared" si="290"/>
        <v>0</v>
      </c>
      <c r="CHG69" s="192">
        <f t="shared" si="290"/>
        <v>0</v>
      </c>
      <c r="CHH69" s="192">
        <f t="shared" si="290"/>
        <v>0</v>
      </c>
      <c r="CHI69" s="192">
        <f t="shared" si="290"/>
        <v>0</v>
      </c>
      <c r="CHJ69" s="192">
        <f t="shared" si="290"/>
        <v>0</v>
      </c>
      <c r="CHK69" s="192">
        <f t="shared" si="290"/>
        <v>0</v>
      </c>
      <c r="CHL69" s="192">
        <f t="shared" ref="CHL69:CJW69" si="291">SUM(CHL70:CHL74)</f>
        <v>0</v>
      </c>
      <c r="CHM69" s="192">
        <f t="shared" si="291"/>
        <v>0</v>
      </c>
      <c r="CHN69" s="192">
        <f t="shared" si="291"/>
        <v>0</v>
      </c>
      <c r="CHO69" s="192">
        <f t="shared" si="291"/>
        <v>0</v>
      </c>
      <c r="CHP69" s="192">
        <f t="shared" si="291"/>
        <v>0</v>
      </c>
      <c r="CHQ69" s="192">
        <f t="shared" si="291"/>
        <v>0</v>
      </c>
      <c r="CHR69" s="192">
        <f t="shared" si="291"/>
        <v>0</v>
      </c>
      <c r="CHS69" s="192">
        <f t="shared" si="291"/>
        <v>0</v>
      </c>
      <c r="CHT69" s="192">
        <f t="shared" si="291"/>
        <v>0</v>
      </c>
      <c r="CHU69" s="192">
        <f t="shared" si="291"/>
        <v>0</v>
      </c>
      <c r="CHV69" s="192">
        <f t="shared" si="291"/>
        <v>0</v>
      </c>
      <c r="CHW69" s="192">
        <f t="shared" si="291"/>
        <v>0</v>
      </c>
      <c r="CHX69" s="192">
        <f t="shared" si="291"/>
        <v>0</v>
      </c>
      <c r="CHY69" s="192">
        <f t="shared" si="291"/>
        <v>0</v>
      </c>
      <c r="CHZ69" s="192">
        <f t="shared" si="291"/>
        <v>0</v>
      </c>
      <c r="CIA69" s="192">
        <f t="shared" si="291"/>
        <v>0</v>
      </c>
      <c r="CIB69" s="192">
        <f t="shared" si="291"/>
        <v>0</v>
      </c>
      <c r="CIC69" s="192">
        <f t="shared" si="291"/>
        <v>0</v>
      </c>
      <c r="CID69" s="192">
        <f t="shared" si="291"/>
        <v>0</v>
      </c>
      <c r="CIE69" s="192">
        <f t="shared" si="291"/>
        <v>0</v>
      </c>
      <c r="CIF69" s="192">
        <f t="shared" si="291"/>
        <v>0</v>
      </c>
      <c r="CIG69" s="192">
        <f t="shared" si="291"/>
        <v>0</v>
      </c>
      <c r="CIH69" s="192">
        <f t="shared" si="291"/>
        <v>0</v>
      </c>
      <c r="CII69" s="192">
        <f t="shared" si="291"/>
        <v>0</v>
      </c>
      <c r="CIJ69" s="192">
        <f t="shared" si="291"/>
        <v>0</v>
      </c>
      <c r="CIK69" s="192">
        <f t="shared" si="291"/>
        <v>0</v>
      </c>
      <c r="CIL69" s="192">
        <f t="shared" si="291"/>
        <v>0</v>
      </c>
      <c r="CIM69" s="192">
        <f t="shared" si="291"/>
        <v>0</v>
      </c>
      <c r="CIN69" s="192">
        <f t="shared" si="291"/>
        <v>0</v>
      </c>
      <c r="CIO69" s="192">
        <f t="shared" si="291"/>
        <v>0</v>
      </c>
      <c r="CIP69" s="192">
        <f t="shared" si="291"/>
        <v>0</v>
      </c>
      <c r="CIQ69" s="192">
        <f t="shared" si="291"/>
        <v>0</v>
      </c>
      <c r="CIR69" s="192">
        <f t="shared" si="291"/>
        <v>0</v>
      </c>
      <c r="CIS69" s="192">
        <f t="shared" si="291"/>
        <v>0</v>
      </c>
      <c r="CIT69" s="192">
        <f t="shared" si="291"/>
        <v>0</v>
      </c>
      <c r="CIU69" s="192">
        <f t="shared" si="291"/>
        <v>0</v>
      </c>
      <c r="CIV69" s="192">
        <f t="shared" si="291"/>
        <v>0</v>
      </c>
      <c r="CIW69" s="192">
        <f t="shared" si="291"/>
        <v>0</v>
      </c>
      <c r="CIX69" s="192">
        <f t="shared" si="291"/>
        <v>0</v>
      </c>
      <c r="CIY69" s="192">
        <f t="shared" si="291"/>
        <v>0</v>
      </c>
      <c r="CIZ69" s="192">
        <f t="shared" si="291"/>
        <v>0</v>
      </c>
      <c r="CJA69" s="192">
        <f t="shared" si="291"/>
        <v>0</v>
      </c>
      <c r="CJB69" s="192">
        <f t="shared" si="291"/>
        <v>0</v>
      </c>
      <c r="CJC69" s="192">
        <f t="shared" si="291"/>
        <v>0</v>
      </c>
      <c r="CJD69" s="192">
        <f t="shared" si="291"/>
        <v>0</v>
      </c>
      <c r="CJE69" s="192">
        <f t="shared" si="291"/>
        <v>0</v>
      </c>
      <c r="CJF69" s="192">
        <f t="shared" si="291"/>
        <v>0</v>
      </c>
      <c r="CJG69" s="192">
        <f t="shared" si="291"/>
        <v>0</v>
      </c>
      <c r="CJH69" s="192">
        <f t="shared" si="291"/>
        <v>0</v>
      </c>
      <c r="CJI69" s="192">
        <f t="shared" si="291"/>
        <v>0</v>
      </c>
      <c r="CJJ69" s="192">
        <f t="shared" si="291"/>
        <v>0</v>
      </c>
      <c r="CJK69" s="192">
        <f t="shared" si="291"/>
        <v>0</v>
      </c>
      <c r="CJL69" s="192">
        <f t="shared" si="291"/>
        <v>0</v>
      </c>
      <c r="CJM69" s="192">
        <f t="shared" si="291"/>
        <v>0</v>
      </c>
      <c r="CJN69" s="192">
        <f t="shared" si="291"/>
        <v>0</v>
      </c>
      <c r="CJO69" s="192">
        <f t="shared" si="291"/>
        <v>0</v>
      </c>
      <c r="CJP69" s="192">
        <f t="shared" si="291"/>
        <v>0</v>
      </c>
      <c r="CJQ69" s="192">
        <f t="shared" si="291"/>
        <v>0</v>
      </c>
      <c r="CJR69" s="192">
        <f t="shared" si="291"/>
        <v>0</v>
      </c>
      <c r="CJS69" s="192">
        <f t="shared" si="291"/>
        <v>0</v>
      </c>
      <c r="CJT69" s="192">
        <f t="shared" si="291"/>
        <v>0</v>
      </c>
      <c r="CJU69" s="192">
        <f t="shared" si="291"/>
        <v>0</v>
      </c>
      <c r="CJV69" s="192">
        <f t="shared" si="291"/>
        <v>0</v>
      </c>
      <c r="CJW69" s="192">
        <f t="shared" si="291"/>
        <v>0</v>
      </c>
      <c r="CJX69" s="192">
        <f t="shared" ref="CJX69:CMI69" si="292">SUM(CJX70:CJX74)</f>
        <v>0</v>
      </c>
      <c r="CJY69" s="192">
        <f t="shared" si="292"/>
        <v>0</v>
      </c>
      <c r="CJZ69" s="192">
        <f t="shared" si="292"/>
        <v>0</v>
      </c>
      <c r="CKA69" s="192">
        <f t="shared" si="292"/>
        <v>0</v>
      </c>
      <c r="CKB69" s="192">
        <f t="shared" si="292"/>
        <v>0</v>
      </c>
      <c r="CKC69" s="192">
        <f t="shared" si="292"/>
        <v>0</v>
      </c>
      <c r="CKD69" s="192">
        <f t="shared" si="292"/>
        <v>0</v>
      </c>
      <c r="CKE69" s="192">
        <f t="shared" si="292"/>
        <v>0</v>
      </c>
      <c r="CKF69" s="192">
        <f t="shared" si="292"/>
        <v>0</v>
      </c>
      <c r="CKG69" s="192">
        <f t="shared" si="292"/>
        <v>0</v>
      </c>
      <c r="CKH69" s="192">
        <f t="shared" si="292"/>
        <v>0</v>
      </c>
      <c r="CKI69" s="192">
        <f t="shared" si="292"/>
        <v>0</v>
      </c>
      <c r="CKJ69" s="192">
        <f t="shared" si="292"/>
        <v>0</v>
      </c>
      <c r="CKK69" s="192">
        <f t="shared" si="292"/>
        <v>0</v>
      </c>
      <c r="CKL69" s="192">
        <f t="shared" si="292"/>
        <v>0</v>
      </c>
      <c r="CKM69" s="192">
        <f t="shared" si="292"/>
        <v>0</v>
      </c>
      <c r="CKN69" s="192">
        <f t="shared" si="292"/>
        <v>0</v>
      </c>
      <c r="CKO69" s="192">
        <f t="shared" si="292"/>
        <v>0</v>
      </c>
      <c r="CKP69" s="192">
        <f t="shared" si="292"/>
        <v>0</v>
      </c>
      <c r="CKQ69" s="192">
        <f t="shared" si="292"/>
        <v>0</v>
      </c>
      <c r="CKR69" s="192">
        <f t="shared" si="292"/>
        <v>0</v>
      </c>
      <c r="CKS69" s="192">
        <f t="shared" si="292"/>
        <v>0</v>
      </c>
      <c r="CKT69" s="192">
        <f t="shared" si="292"/>
        <v>0</v>
      </c>
      <c r="CKU69" s="192">
        <f t="shared" si="292"/>
        <v>0</v>
      </c>
      <c r="CKV69" s="192">
        <f t="shared" si="292"/>
        <v>0</v>
      </c>
      <c r="CKW69" s="192">
        <f t="shared" si="292"/>
        <v>0</v>
      </c>
      <c r="CKX69" s="192">
        <f t="shared" si="292"/>
        <v>0</v>
      </c>
      <c r="CKY69" s="192">
        <f t="shared" si="292"/>
        <v>0</v>
      </c>
      <c r="CKZ69" s="192">
        <f t="shared" si="292"/>
        <v>0</v>
      </c>
      <c r="CLA69" s="192">
        <f t="shared" si="292"/>
        <v>0</v>
      </c>
      <c r="CLB69" s="192">
        <f t="shared" si="292"/>
        <v>0</v>
      </c>
      <c r="CLC69" s="192">
        <f t="shared" si="292"/>
        <v>0</v>
      </c>
      <c r="CLD69" s="192">
        <f t="shared" si="292"/>
        <v>0</v>
      </c>
      <c r="CLE69" s="192">
        <f t="shared" si="292"/>
        <v>0</v>
      </c>
      <c r="CLF69" s="192">
        <f t="shared" si="292"/>
        <v>0</v>
      </c>
      <c r="CLG69" s="192">
        <f t="shared" si="292"/>
        <v>0</v>
      </c>
      <c r="CLH69" s="192">
        <f t="shared" si="292"/>
        <v>0</v>
      </c>
      <c r="CLI69" s="192">
        <f t="shared" si="292"/>
        <v>0</v>
      </c>
      <c r="CLJ69" s="192">
        <f t="shared" si="292"/>
        <v>0</v>
      </c>
      <c r="CLK69" s="192">
        <f t="shared" si="292"/>
        <v>0</v>
      </c>
      <c r="CLL69" s="192">
        <f t="shared" si="292"/>
        <v>0</v>
      </c>
      <c r="CLM69" s="192">
        <f t="shared" si="292"/>
        <v>0</v>
      </c>
      <c r="CLN69" s="192">
        <f t="shared" si="292"/>
        <v>0</v>
      </c>
      <c r="CLO69" s="192">
        <f t="shared" si="292"/>
        <v>0</v>
      </c>
      <c r="CLP69" s="192">
        <f t="shared" si="292"/>
        <v>0</v>
      </c>
      <c r="CLQ69" s="192">
        <f t="shared" si="292"/>
        <v>0</v>
      </c>
      <c r="CLR69" s="192">
        <f t="shared" si="292"/>
        <v>0</v>
      </c>
      <c r="CLS69" s="192">
        <f t="shared" si="292"/>
        <v>0</v>
      </c>
      <c r="CLT69" s="192">
        <f t="shared" si="292"/>
        <v>0</v>
      </c>
      <c r="CLU69" s="192">
        <f t="shared" si="292"/>
        <v>0</v>
      </c>
      <c r="CLV69" s="192">
        <f t="shared" si="292"/>
        <v>0</v>
      </c>
      <c r="CLW69" s="192">
        <f t="shared" si="292"/>
        <v>0</v>
      </c>
      <c r="CLX69" s="192">
        <f t="shared" si="292"/>
        <v>0</v>
      </c>
      <c r="CLY69" s="192">
        <f t="shared" si="292"/>
        <v>0</v>
      </c>
      <c r="CLZ69" s="192">
        <f t="shared" si="292"/>
        <v>0</v>
      </c>
      <c r="CMA69" s="192">
        <f t="shared" si="292"/>
        <v>0</v>
      </c>
      <c r="CMB69" s="192">
        <f t="shared" si="292"/>
        <v>0</v>
      </c>
      <c r="CMC69" s="192">
        <f t="shared" si="292"/>
        <v>0</v>
      </c>
      <c r="CMD69" s="192">
        <f t="shared" si="292"/>
        <v>0</v>
      </c>
      <c r="CME69" s="192">
        <f t="shared" si="292"/>
        <v>0</v>
      </c>
      <c r="CMF69" s="192">
        <f t="shared" si="292"/>
        <v>0</v>
      </c>
      <c r="CMG69" s="192">
        <f t="shared" si="292"/>
        <v>0</v>
      </c>
      <c r="CMH69" s="192">
        <f t="shared" si="292"/>
        <v>0</v>
      </c>
      <c r="CMI69" s="192">
        <f t="shared" si="292"/>
        <v>0</v>
      </c>
      <c r="CMJ69" s="192">
        <f t="shared" ref="CMJ69:COU69" si="293">SUM(CMJ70:CMJ74)</f>
        <v>0</v>
      </c>
      <c r="CMK69" s="192">
        <f t="shared" si="293"/>
        <v>0</v>
      </c>
      <c r="CML69" s="192">
        <f t="shared" si="293"/>
        <v>0</v>
      </c>
      <c r="CMM69" s="192">
        <f t="shared" si="293"/>
        <v>0</v>
      </c>
      <c r="CMN69" s="192">
        <f t="shared" si="293"/>
        <v>0</v>
      </c>
      <c r="CMO69" s="192">
        <f t="shared" si="293"/>
        <v>0</v>
      </c>
      <c r="CMP69" s="192">
        <f t="shared" si="293"/>
        <v>0</v>
      </c>
      <c r="CMQ69" s="192">
        <f t="shared" si="293"/>
        <v>0</v>
      </c>
      <c r="CMR69" s="192">
        <f t="shared" si="293"/>
        <v>0</v>
      </c>
      <c r="CMS69" s="192">
        <f t="shared" si="293"/>
        <v>0</v>
      </c>
      <c r="CMT69" s="192">
        <f t="shared" si="293"/>
        <v>0</v>
      </c>
      <c r="CMU69" s="192">
        <f t="shared" si="293"/>
        <v>0</v>
      </c>
      <c r="CMV69" s="192">
        <f t="shared" si="293"/>
        <v>0</v>
      </c>
      <c r="CMW69" s="192">
        <f t="shared" si="293"/>
        <v>0</v>
      </c>
      <c r="CMX69" s="192">
        <f t="shared" si="293"/>
        <v>0</v>
      </c>
      <c r="CMY69" s="192">
        <f t="shared" si="293"/>
        <v>0</v>
      </c>
      <c r="CMZ69" s="192">
        <f t="shared" si="293"/>
        <v>0</v>
      </c>
      <c r="CNA69" s="192">
        <f t="shared" si="293"/>
        <v>0</v>
      </c>
      <c r="CNB69" s="192">
        <f t="shared" si="293"/>
        <v>0</v>
      </c>
      <c r="CNC69" s="192">
        <f t="shared" si="293"/>
        <v>0</v>
      </c>
      <c r="CND69" s="192">
        <f t="shared" si="293"/>
        <v>0</v>
      </c>
      <c r="CNE69" s="192">
        <f t="shared" si="293"/>
        <v>0</v>
      </c>
      <c r="CNF69" s="192">
        <f t="shared" si="293"/>
        <v>0</v>
      </c>
      <c r="CNG69" s="192">
        <f t="shared" si="293"/>
        <v>0</v>
      </c>
      <c r="CNH69" s="192">
        <f t="shared" si="293"/>
        <v>0</v>
      </c>
      <c r="CNI69" s="192">
        <f t="shared" si="293"/>
        <v>0</v>
      </c>
      <c r="CNJ69" s="192">
        <f t="shared" si="293"/>
        <v>0</v>
      </c>
      <c r="CNK69" s="192">
        <f t="shared" si="293"/>
        <v>0</v>
      </c>
      <c r="CNL69" s="192">
        <f t="shared" si="293"/>
        <v>0</v>
      </c>
      <c r="CNM69" s="192">
        <f t="shared" si="293"/>
        <v>0</v>
      </c>
      <c r="CNN69" s="192">
        <f t="shared" si="293"/>
        <v>0</v>
      </c>
      <c r="CNO69" s="192">
        <f t="shared" si="293"/>
        <v>0</v>
      </c>
      <c r="CNP69" s="192">
        <f t="shared" si="293"/>
        <v>0</v>
      </c>
      <c r="CNQ69" s="192">
        <f t="shared" si="293"/>
        <v>0</v>
      </c>
      <c r="CNR69" s="192">
        <f t="shared" si="293"/>
        <v>0</v>
      </c>
      <c r="CNS69" s="192">
        <f t="shared" si="293"/>
        <v>0</v>
      </c>
      <c r="CNT69" s="192">
        <f t="shared" si="293"/>
        <v>0</v>
      </c>
      <c r="CNU69" s="192">
        <f t="shared" si="293"/>
        <v>0</v>
      </c>
      <c r="CNV69" s="192">
        <f t="shared" si="293"/>
        <v>0</v>
      </c>
      <c r="CNW69" s="192">
        <f t="shared" si="293"/>
        <v>0</v>
      </c>
      <c r="CNX69" s="192">
        <f t="shared" si="293"/>
        <v>0</v>
      </c>
      <c r="CNY69" s="192">
        <f t="shared" si="293"/>
        <v>0</v>
      </c>
      <c r="CNZ69" s="192">
        <f t="shared" si="293"/>
        <v>0</v>
      </c>
      <c r="COA69" s="192">
        <f t="shared" si="293"/>
        <v>0</v>
      </c>
      <c r="COB69" s="192">
        <f t="shared" si="293"/>
        <v>0</v>
      </c>
      <c r="COC69" s="192">
        <f t="shared" si="293"/>
        <v>0</v>
      </c>
      <c r="COD69" s="192">
        <f t="shared" si="293"/>
        <v>0</v>
      </c>
      <c r="COE69" s="192">
        <f t="shared" si="293"/>
        <v>0</v>
      </c>
      <c r="COF69" s="192">
        <f t="shared" si="293"/>
        <v>0</v>
      </c>
      <c r="COG69" s="192">
        <f t="shared" si="293"/>
        <v>0</v>
      </c>
      <c r="COH69" s="192">
        <f t="shared" si="293"/>
        <v>0</v>
      </c>
      <c r="COI69" s="192">
        <f t="shared" si="293"/>
        <v>0</v>
      </c>
      <c r="COJ69" s="192">
        <f t="shared" si="293"/>
        <v>0</v>
      </c>
      <c r="COK69" s="192">
        <f t="shared" si="293"/>
        <v>0</v>
      </c>
      <c r="COL69" s="192">
        <f t="shared" si="293"/>
        <v>0</v>
      </c>
      <c r="COM69" s="192">
        <f t="shared" si="293"/>
        <v>0</v>
      </c>
      <c r="CON69" s="192">
        <f t="shared" si="293"/>
        <v>0</v>
      </c>
      <c r="COO69" s="192">
        <f t="shared" si="293"/>
        <v>0</v>
      </c>
      <c r="COP69" s="192">
        <f t="shared" si="293"/>
        <v>0</v>
      </c>
      <c r="COQ69" s="192">
        <f t="shared" si="293"/>
        <v>0</v>
      </c>
      <c r="COR69" s="192">
        <f t="shared" si="293"/>
        <v>0</v>
      </c>
      <c r="COS69" s="192">
        <f t="shared" si="293"/>
        <v>0</v>
      </c>
      <c r="COT69" s="192">
        <f t="shared" si="293"/>
        <v>0</v>
      </c>
      <c r="COU69" s="192">
        <f t="shared" si="293"/>
        <v>0</v>
      </c>
      <c r="COV69" s="192">
        <f t="shared" ref="COV69:CRG69" si="294">SUM(COV70:COV74)</f>
        <v>0</v>
      </c>
      <c r="COW69" s="192">
        <f t="shared" si="294"/>
        <v>0</v>
      </c>
      <c r="COX69" s="192">
        <f t="shared" si="294"/>
        <v>0</v>
      </c>
      <c r="COY69" s="192">
        <f t="shared" si="294"/>
        <v>0</v>
      </c>
      <c r="COZ69" s="192">
        <f t="shared" si="294"/>
        <v>0</v>
      </c>
      <c r="CPA69" s="192">
        <f t="shared" si="294"/>
        <v>0</v>
      </c>
      <c r="CPB69" s="192">
        <f t="shared" si="294"/>
        <v>0</v>
      </c>
      <c r="CPC69" s="192">
        <f t="shared" si="294"/>
        <v>0</v>
      </c>
      <c r="CPD69" s="192">
        <f t="shared" si="294"/>
        <v>0</v>
      </c>
      <c r="CPE69" s="192">
        <f t="shared" si="294"/>
        <v>0</v>
      </c>
      <c r="CPF69" s="192">
        <f t="shared" si="294"/>
        <v>0</v>
      </c>
      <c r="CPG69" s="192">
        <f t="shared" si="294"/>
        <v>0</v>
      </c>
      <c r="CPH69" s="192">
        <f t="shared" si="294"/>
        <v>0</v>
      </c>
      <c r="CPI69" s="192">
        <f t="shared" si="294"/>
        <v>0</v>
      </c>
      <c r="CPJ69" s="192">
        <f t="shared" si="294"/>
        <v>0</v>
      </c>
      <c r="CPK69" s="192">
        <f t="shared" si="294"/>
        <v>0</v>
      </c>
      <c r="CPL69" s="192">
        <f t="shared" si="294"/>
        <v>0</v>
      </c>
      <c r="CPM69" s="192">
        <f t="shared" si="294"/>
        <v>0</v>
      </c>
      <c r="CPN69" s="192">
        <f t="shared" si="294"/>
        <v>0</v>
      </c>
      <c r="CPO69" s="192">
        <f t="shared" si="294"/>
        <v>0</v>
      </c>
      <c r="CPP69" s="192">
        <f t="shared" si="294"/>
        <v>0</v>
      </c>
      <c r="CPQ69" s="192">
        <f t="shared" si="294"/>
        <v>0</v>
      </c>
      <c r="CPR69" s="192">
        <f t="shared" si="294"/>
        <v>0</v>
      </c>
      <c r="CPS69" s="192">
        <f t="shared" si="294"/>
        <v>0</v>
      </c>
      <c r="CPT69" s="192">
        <f t="shared" si="294"/>
        <v>0</v>
      </c>
      <c r="CPU69" s="192">
        <f t="shared" si="294"/>
        <v>0</v>
      </c>
      <c r="CPV69" s="192">
        <f t="shared" si="294"/>
        <v>0</v>
      </c>
      <c r="CPW69" s="192">
        <f t="shared" si="294"/>
        <v>0</v>
      </c>
      <c r="CPX69" s="192">
        <f t="shared" si="294"/>
        <v>0</v>
      </c>
      <c r="CPY69" s="192">
        <f t="shared" si="294"/>
        <v>0</v>
      </c>
      <c r="CPZ69" s="192">
        <f t="shared" si="294"/>
        <v>0</v>
      </c>
      <c r="CQA69" s="192">
        <f t="shared" si="294"/>
        <v>0</v>
      </c>
      <c r="CQB69" s="192">
        <f t="shared" si="294"/>
        <v>0</v>
      </c>
      <c r="CQC69" s="192">
        <f t="shared" si="294"/>
        <v>0</v>
      </c>
      <c r="CQD69" s="192">
        <f t="shared" si="294"/>
        <v>0</v>
      </c>
      <c r="CQE69" s="192">
        <f t="shared" si="294"/>
        <v>0</v>
      </c>
      <c r="CQF69" s="192">
        <f t="shared" si="294"/>
        <v>0</v>
      </c>
      <c r="CQG69" s="192">
        <f t="shared" si="294"/>
        <v>0</v>
      </c>
      <c r="CQH69" s="192">
        <f t="shared" si="294"/>
        <v>0</v>
      </c>
      <c r="CQI69" s="192">
        <f t="shared" si="294"/>
        <v>0</v>
      </c>
      <c r="CQJ69" s="192">
        <f t="shared" si="294"/>
        <v>0</v>
      </c>
      <c r="CQK69" s="192">
        <f t="shared" si="294"/>
        <v>0</v>
      </c>
      <c r="CQL69" s="192">
        <f t="shared" si="294"/>
        <v>0</v>
      </c>
      <c r="CQM69" s="192">
        <f t="shared" si="294"/>
        <v>0</v>
      </c>
      <c r="CQN69" s="192">
        <f t="shared" si="294"/>
        <v>0</v>
      </c>
      <c r="CQO69" s="192">
        <f t="shared" si="294"/>
        <v>0</v>
      </c>
      <c r="CQP69" s="192">
        <f t="shared" si="294"/>
        <v>0</v>
      </c>
      <c r="CQQ69" s="192">
        <f t="shared" si="294"/>
        <v>0</v>
      </c>
      <c r="CQR69" s="192">
        <f t="shared" si="294"/>
        <v>0</v>
      </c>
      <c r="CQS69" s="192">
        <f t="shared" si="294"/>
        <v>0</v>
      </c>
      <c r="CQT69" s="192">
        <f t="shared" si="294"/>
        <v>0</v>
      </c>
      <c r="CQU69" s="192">
        <f t="shared" si="294"/>
        <v>0</v>
      </c>
      <c r="CQV69" s="192">
        <f t="shared" si="294"/>
        <v>0</v>
      </c>
      <c r="CQW69" s="192">
        <f t="shared" si="294"/>
        <v>0</v>
      </c>
      <c r="CQX69" s="192">
        <f t="shared" si="294"/>
        <v>0</v>
      </c>
      <c r="CQY69" s="192">
        <f t="shared" si="294"/>
        <v>0</v>
      </c>
      <c r="CQZ69" s="192">
        <f t="shared" si="294"/>
        <v>0</v>
      </c>
      <c r="CRA69" s="192">
        <f t="shared" si="294"/>
        <v>0</v>
      </c>
      <c r="CRB69" s="192">
        <f t="shared" si="294"/>
        <v>0</v>
      </c>
      <c r="CRC69" s="192">
        <f t="shared" si="294"/>
        <v>0</v>
      </c>
      <c r="CRD69" s="192">
        <f t="shared" si="294"/>
        <v>0</v>
      </c>
      <c r="CRE69" s="192">
        <f t="shared" si="294"/>
        <v>0</v>
      </c>
      <c r="CRF69" s="192">
        <f t="shared" si="294"/>
        <v>0</v>
      </c>
      <c r="CRG69" s="192">
        <f t="shared" si="294"/>
        <v>0</v>
      </c>
      <c r="CRH69" s="192">
        <f t="shared" ref="CRH69:CTS69" si="295">SUM(CRH70:CRH74)</f>
        <v>0</v>
      </c>
      <c r="CRI69" s="192">
        <f t="shared" si="295"/>
        <v>0</v>
      </c>
      <c r="CRJ69" s="192">
        <f t="shared" si="295"/>
        <v>0</v>
      </c>
      <c r="CRK69" s="192">
        <f t="shared" si="295"/>
        <v>0</v>
      </c>
      <c r="CRL69" s="192">
        <f t="shared" si="295"/>
        <v>0</v>
      </c>
      <c r="CRM69" s="192">
        <f t="shared" si="295"/>
        <v>0</v>
      </c>
      <c r="CRN69" s="192">
        <f t="shared" si="295"/>
        <v>0</v>
      </c>
      <c r="CRO69" s="192">
        <f t="shared" si="295"/>
        <v>0</v>
      </c>
      <c r="CRP69" s="192">
        <f t="shared" si="295"/>
        <v>0</v>
      </c>
      <c r="CRQ69" s="192">
        <f t="shared" si="295"/>
        <v>0</v>
      </c>
      <c r="CRR69" s="192">
        <f t="shared" si="295"/>
        <v>0</v>
      </c>
      <c r="CRS69" s="192">
        <f t="shared" si="295"/>
        <v>0</v>
      </c>
      <c r="CRT69" s="192">
        <f t="shared" si="295"/>
        <v>0</v>
      </c>
      <c r="CRU69" s="192">
        <f t="shared" si="295"/>
        <v>0</v>
      </c>
      <c r="CRV69" s="192">
        <f t="shared" si="295"/>
        <v>0</v>
      </c>
      <c r="CRW69" s="192">
        <f t="shared" si="295"/>
        <v>0</v>
      </c>
      <c r="CRX69" s="192">
        <f t="shared" si="295"/>
        <v>0</v>
      </c>
      <c r="CRY69" s="192">
        <f t="shared" si="295"/>
        <v>0</v>
      </c>
      <c r="CRZ69" s="192">
        <f t="shared" si="295"/>
        <v>0</v>
      </c>
      <c r="CSA69" s="192">
        <f t="shared" si="295"/>
        <v>0</v>
      </c>
      <c r="CSB69" s="192">
        <f t="shared" si="295"/>
        <v>0</v>
      </c>
      <c r="CSC69" s="192">
        <f t="shared" si="295"/>
        <v>0</v>
      </c>
      <c r="CSD69" s="192">
        <f t="shared" si="295"/>
        <v>0</v>
      </c>
      <c r="CSE69" s="192">
        <f t="shared" si="295"/>
        <v>0</v>
      </c>
      <c r="CSF69" s="192">
        <f t="shared" si="295"/>
        <v>0</v>
      </c>
      <c r="CSG69" s="192">
        <f t="shared" si="295"/>
        <v>0</v>
      </c>
      <c r="CSH69" s="192">
        <f t="shared" si="295"/>
        <v>0</v>
      </c>
      <c r="CSI69" s="192">
        <f t="shared" si="295"/>
        <v>0</v>
      </c>
      <c r="CSJ69" s="192">
        <f t="shared" si="295"/>
        <v>0</v>
      </c>
      <c r="CSK69" s="192">
        <f t="shared" si="295"/>
        <v>0</v>
      </c>
      <c r="CSL69" s="192">
        <f t="shared" si="295"/>
        <v>0</v>
      </c>
      <c r="CSM69" s="192">
        <f t="shared" si="295"/>
        <v>0</v>
      </c>
      <c r="CSN69" s="192">
        <f t="shared" si="295"/>
        <v>0</v>
      </c>
      <c r="CSO69" s="192">
        <f t="shared" si="295"/>
        <v>0</v>
      </c>
      <c r="CSP69" s="192">
        <f t="shared" si="295"/>
        <v>0</v>
      </c>
      <c r="CSQ69" s="192">
        <f t="shared" si="295"/>
        <v>0</v>
      </c>
      <c r="CSR69" s="192">
        <f t="shared" si="295"/>
        <v>0</v>
      </c>
      <c r="CSS69" s="192">
        <f t="shared" si="295"/>
        <v>0</v>
      </c>
      <c r="CST69" s="192">
        <f t="shared" si="295"/>
        <v>0</v>
      </c>
      <c r="CSU69" s="192">
        <f t="shared" si="295"/>
        <v>0</v>
      </c>
      <c r="CSV69" s="192">
        <f t="shared" si="295"/>
        <v>0</v>
      </c>
      <c r="CSW69" s="192">
        <f t="shared" si="295"/>
        <v>0</v>
      </c>
      <c r="CSX69" s="192">
        <f t="shared" si="295"/>
        <v>0</v>
      </c>
      <c r="CSY69" s="192">
        <f t="shared" si="295"/>
        <v>0</v>
      </c>
      <c r="CSZ69" s="192">
        <f t="shared" si="295"/>
        <v>0</v>
      </c>
      <c r="CTA69" s="192">
        <f t="shared" si="295"/>
        <v>0</v>
      </c>
      <c r="CTB69" s="192">
        <f t="shared" si="295"/>
        <v>0</v>
      </c>
      <c r="CTC69" s="192">
        <f t="shared" si="295"/>
        <v>0</v>
      </c>
      <c r="CTD69" s="192">
        <f t="shared" si="295"/>
        <v>0</v>
      </c>
      <c r="CTE69" s="192">
        <f t="shared" si="295"/>
        <v>0</v>
      </c>
      <c r="CTF69" s="192">
        <f t="shared" si="295"/>
        <v>0</v>
      </c>
      <c r="CTG69" s="192">
        <f t="shared" si="295"/>
        <v>0</v>
      </c>
      <c r="CTH69" s="192">
        <f t="shared" si="295"/>
        <v>0</v>
      </c>
      <c r="CTI69" s="192">
        <f t="shared" si="295"/>
        <v>0</v>
      </c>
      <c r="CTJ69" s="192">
        <f t="shared" si="295"/>
        <v>0</v>
      </c>
      <c r="CTK69" s="192">
        <f t="shared" si="295"/>
        <v>0</v>
      </c>
      <c r="CTL69" s="192">
        <f t="shared" si="295"/>
        <v>0</v>
      </c>
      <c r="CTM69" s="192">
        <f t="shared" si="295"/>
        <v>0</v>
      </c>
      <c r="CTN69" s="192">
        <f t="shared" si="295"/>
        <v>0</v>
      </c>
      <c r="CTO69" s="192">
        <f t="shared" si="295"/>
        <v>0</v>
      </c>
      <c r="CTP69" s="192">
        <f t="shared" si="295"/>
        <v>0</v>
      </c>
      <c r="CTQ69" s="192">
        <f t="shared" si="295"/>
        <v>0</v>
      </c>
      <c r="CTR69" s="192">
        <f t="shared" si="295"/>
        <v>0</v>
      </c>
      <c r="CTS69" s="192">
        <f t="shared" si="295"/>
        <v>0</v>
      </c>
      <c r="CTT69" s="192">
        <f t="shared" ref="CTT69:CWE69" si="296">SUM(CTT70:CTT74)</f>
        <v>0</v>
      </c>
      <c r="CTU69" s="192">
        <f t="shared" si="296"/>
        <v>0</v>
      </c>
      <c r="CTV69" s="192">
        <f t="shared" si="296"/>
        <v>0</v>
      </c>
      <c r="CTW69" s="192">
        <f t="shared" si="296"/>
        <v>0</v>
      </c>
      <c r="CTX69" s="192">
        <f t="shared" si="296"/>
        <v>0</v>
      </c>
      <c r="CTY69" s="192">
        <f t="shared" si="296"/>
        <v>0</v>
      </c>
      <c r="CTZ69" s="192">
        <f t="shared" si="296"/>
        <v>0</v>
      </c>
      <c r="CUA69" s="192">
        <f t="shared" si="296"/>
        <v>0</v>
      </c>
      <c r="CUB69" s="192">
        <f t="shared" si="296"/>
        <v>0</v>
      </c>
      <c r="CUC69" s="192">
        <f t="shared" si="296"/>
        <v>0</v>
      </c>
      <c r="CUD69" s="192">
        <f t="shared" si="296"/>
        <v>0</v>
      </c>
      <c r="CUE69" s="192">
        <f t="shared" si="296"/>
        <v>0</v>
      </c>
      <c r="CUF69" s="192">
        <f t="shared" si="296"/>
        <v>0</v>
      </c>
      <c r="CUG69" s="192">
        <f t="shared" si="296"/>
        <v>0</v>
      </c>
      <c r="CUH69" s="192">
        <f t="shared" si="296"/>
        <v>0</v>
      </c>
      <c r="CUI69" s="192">
        <f t="shared" si="296"/>
        <v>0</v>
      </c>
      <c r="CUJ69" s="192">
        <f t="shared" si="296"/>
        <v>0</v>
      </c>
      <c r="CUK69" s="192">
        <f t="shared" si="296"/>
        <v>0</v>
      </c>
      <c r="CUL69" s="192">
        <f t="shared" si="296"/>
        <v>0</v>
      </c>
      <c r="CUM69" s="192">
        <f t="shared" si="296"/>
        <v>0</v>
      </c>
      <c r="CUN69" s="192">
        <f t="shared" si="296"/>
        <v>0</v>
      </c>
      <c r="CUO69" s="192">
        <f t="shared" si="296"/>
        <v>0</v>
      </c>
      <c r="CUP69" s="192">
        <f t="shared" si="296"/>
        <v>0</v>
      </c>
      <c r="CUQ69" s="192">
        <f t="shared" si="296"/>
        <v>0</v>
      </c>
      <c r="CUR69" s="192">
        <f t="shared" si="296"/>
        <v>0</v>
      </c>
      <c r="CUS69" s="192">
        <f t="shared" si="296"/>
        <v>0</v>
      </c>
      <c r="CUT69" s="192">
        <f t="shared" si="296"/>
        <v>0</v>
      </c>
      <c r="CUU69" s="192">
        <f t="shared" si="296"/>
        <v>0</v>
      </c>
      <c r="CUV69" s="192">
        <f t="shared" si="296"/>
        <v>0</v>
      </c>
      <c r="CUW69" s="192">
        <f t="shared" si="296"/>
        <v>0</v>
      </c>
      <c r="CUX69" s="192">
        <f t="shared" si="296"/>
        <v>0</v>
      </c>
      <c r="CUY69" s="192">
        <f t="shared" si="296"/>
        <v>0</v>
      </c>
      <c r="CUZ69" s="192">
        <f t="shared" si="296"/>
        <v>0</v>
      </c>
      <c r="CVA69" s="192">
        <f t="shared" si="296"/>
        <v>0</v>
      </c>
      <c r="CVB69" s="192">
        <f t="shared" si="296"/>
        <v>0</v>
      </c>
      <c r="CVC69" s="192">
        <f t="shared" si="296"/>
        <v>0</v>
      </c>
      <c r="CVD69" s="192">
        <f t="shared" si="296"/>
        <v>0</v>
      </c>
      <c r="CVE69" s="192">
        <f t="shared" si="296"/>
        <v>0</v>
      </c>
      <c r="CVF69" s="192">
        <f t="shared" si="296"/>
        <v>0</v>
      </c>
      <c r="CVG69" s="192">
        <f t="shared" si="296"/>
        <v>0</v>
      </c>
      <c r="CVH69" s="192">
        <f t="shared" si="296"/>
        <v>0</v>
      </c>
      <c r="CVI69" s="192">
        <f t="shared" si="296"/>
        <v>0</v>
      </c>
      <c r="CVJ69" s="192">
        <f t="shared" si="296"/>
        <v>0</v>
      </c>
      <c r="CVK69" s="192">
        <f t="shared" si="296"/>
        <v>0</v>
      </c>
      <c r="CVL69" s="192">
        <f t="shared" si="296"/>
        <v>0</v>
      </c>
      <c r="CVM69" s="192">
        <f t="shared" si="296"/>
        <v>0</v>
      </c>
      <c r="CVN69" s="192">
        <f t="shared" si="296"/>
        <v>0</v>
      </c>
      <c r="CVO69" s="192">
        <f t="shared" si="296"/>
        <v>0</v>
      </c>
      <c r="CVP69" s="192">
        <f t="shared" si="296"/>
        <v>0</v>
      </c>
      <c r="CVQ69" s="192">
        <f t="shared" si="296"/>
        <v>0</v>
      </c>
      <c r="CVR69" s="192">
        <f t="shared" si="296"/>
        <v>0</v>
      </c>
      <c r="CVS69" s="192">
        <f t="shared" si="296"/>
        <v>0</v>
      </c>
      <c r="CVT69" s="192">
        <f t="shared" si="296"/>
        <v>0</v>
      </c>
      <c r="CVU69" s="192">
        <f t="shared" si="296"/>
        <v>0</v>
      </c>
      <c r="CVV69" s="192">
        <f t="shared" si="296"/>
        <v>0</v>
      </c>
      <c r="CVW69" s="192">
        <f t="shared" si="296"/>
        <v>0</v>
      </c>
      <c r="CVX69" s="192">
        <f t="shared" si="296"/>
        <v>0</v>
      </c>
      <c r="CVY69" s="192">
        <f t="shared" si="296"/>
        <v>0</v>
      </c>
      <c r="CVZ69" s="192">
        <f t="shared" si="296"/>
        <v>0</v>
      </c>
      <c r="CWA69" s="192">
        <f t="shared" si="296"/>
        <v>0</v>
      </c>
      <c r="CWB69" s="192">
        <f t="shared" si="296"/>
        <v>0</v>
      </c>
      <c r="CWC69" s="192">
        <f t="shared" si="296"/>
        <v>0</v>
      </c>
      <c r="CWD69" s="192">
        <f t="shared" si="296"/>
        <v>0</v>
      </c>
      <c r="CWE69" s="192">
        <f t="shared" si="296"/>
        <v>0</v>
      </c>
      <c r="CWF69" s="192">
        <f t="shared" ref="CWF69:CYQ69" si="297">SUM(CWF70:CWF74)</f>
        <v>0</v>
      </c>
      <c r="CWG69" s="192">
        <f t="shared" si="297"/>
        <v>0</v>
      </c>
      <c r="CWH69" s="192">
        <f t="shared" si="297"/>
        <v>0</v>
      </c>
      <c r="CWI69" s="192">
        <f t="shared" si="297"/>
        <v>0</v>
      </c>
      <c r="CWJ69" s="192">
        <f t="shared" si="297"/>
        <v>0</v>
      </c>
      <c r="CWK69" s="192">
        <f t="shared" si="297"/>
        <v>0</v>
      </c>
      <c r="CWL69" s="192">
        <f t="shared" si="297"/>
        <v>0</v>
      </c>
      <c r="CWM69" s="192">
        <f t="shared" si="297"/>
        <v>0</v>
      </c>
      <c r="CWN69" s="192">
        <f t="shared" si="297"/>
        <v>0</v>
      </c>
      <c r="CWO69" s="192">
        <f t="shared" si="297"/>
        <v>0</v>
      </c>
      <c r="CWP69" s="192">
        <f t="shared" si="297"/>
        <v>0</v>
      </c>
      <c r="CWQ69" s="192">
        <f t="shared" si="297"/>
        <v>0</v>
      </c>
      <c r="CWR69" s="192">
        <f t="shared" si="297"/>
        <v>0</v>
      </c>
      <c r="CWS69" s="192">
        <f t="shared" si="297"/>
        <v>0</v>
      </c>
      <c r="CWT69" s="192">
        <f t="shared" si="297"/>
        <v>0</v>
      </c>
      <c r="CWU69" s="192">
        <f t="shared" si="297"/>
        <v>0</v>
      </c>
      <c r="CWV69" s="192">
        <f t="shared" si="297"/>
        <v>0</v>
      </c>
      <c r="CWW69" s="192">
        <f t="shared" si="297"/>
        <v>0</v>
      </c>
      <c r="CWX69" s="192">
        <f t="shared" si="297"/>
        <v>0</v>
      </c>
      <c r="CWY69" s="192">
        <f t="shared" si="297"/>
        <v>0</v>
      </c>
      <c r="CWZ69" s="192">
        <f t="shared" si="297"/>
        <v>0</v>
      </c>
      <c r="CXA69" s="192">
        <f t="shared" si="297"/>
        <v>0</v>
      </c>
      <c r="CXB69" s="192">
        <f t="shared" si="297"/>
        <v>0</v>
      </c>
      <c r="CXC69" s="192">
        <f t="shared" si="297"/>
        <v>0</v>
      </c>
      <c r="CXD69" s="192">
        <f t="shared" si="297"/>
        <v>0</v>
      </c>
      <c r="CXE69" s="192">
        <f t="shared" si="297"/>
        <v>0</v>
      </c>
      <c r="CXF69" s="192">
        <f t="shared" si="297"/>
        <v>0</v>
      </c>
      <c r="CXG69" s="192">
        <f t="shared" si="297"/>
        <v>0</v>
      </c>
      <c r="CXH69" s="192">
        <f t="shared" si="297"/>
        <v>0</v>
      </c>
      <c r="CXI69" s="192">
        <f t="shared" si="297"/>
        <v>0</v>
      </c>
      <c r="CXJ69" s="192">
        <f t="shared" si="297"/>
        <v>0</v>
      </c>
      <c r="CXK69" s="192">
        <f t="shared" si="297"/>
        <v>0</v>
      </c>
      <c r="CXL69" s="192">
        <f t="shared" si="297"/>
        <v>0</v>
      </c>
      <c r="CXM69" s="192">
        <f t="shared" si="297"/>
        <v>0</v>
      </c>
      <c r="CXN69" s="192">
        <f t="shared" si="297"/>
        <v>0</v>
      </c>
      <c r="CXO69" s="192">
        <f t="shared" si="297"/>
        <v>0</v>
      </c>
      <c r="CXP69" s="192">
        <f t="shared" si="297"/>
        <v>0</v>
      </c>
      <c r="CXQ69" s="192">
        <f t="shared" si="297"/>
        <v>0</v>
      </c>
      <c r="CXR69" s="192">
        <f t="shared" si="297"/>
        <v>0</v>
      </c>
      <c r="CXS69" s="192">
        <f t="shared" si="297"/>
        <v>0</v>
      </c>
      <c r="CXT69" s="192">
        <f t="shared" si="297"/>
        <v>0</v>
      </c>
      <c r="CXU69" s="192">
        <f t="shared" si="297"/>
        <v>0</v>
      </c>
      <c r="CXV69" s="192">
        <f t="shared" si="297"/>
        <v>0</v>
      </c>
      <c r="CXW69" s="192">
        <f t="shared" si="297"/>
        <v>0</v>
      </c>
      <c r="CXX69" s="192">
        <f t="shared" si="297"/>
        <v>0</v>
      </c>
      <c r="CXY69" s="192">
        <f t="shared" si="297"/>
        <v>0</v>
      </c>
      <c r="CXZ69" s="192">
        <f t="shared" si="297"/>
        <v>0</v>
      </c>
      <c r="CYA69" s="192">
        <f t="shared" si="297"/>
        <v>0</v>
      </c>
      <c r="CYB69" s="192">
        <f t="shared" si="297"/>
        <v>0</v>
      </c>
      <c r="CYC69" s="192">
        <f t="shared" si="297"/>
        <v>0</v>
      </c>
      <c r="CYD69" s="192">
        <f t="shared" si="297"/>
        <v>0</v>
      </c>
      <c r="CYE69" s="192">
        <f t="shared" si="297"/>
        <v>0</v>
      </c>
      <c r="CYF69" s="192">
        <f t="shared" si="297"/>
        <v>0</v>
      </c>
      <c r="CYG69" s="192">
        <f t="shared" si="297"/>
        <v>0</v>
      </c>
      <c r="CYH69" s="192">
        <f t="shared" si="297"/>
        <v>0</v>
      </c>
      <c r="CYI69" s="192">
        <f t="shared" si="297"/>
        <v>0</v>
      </c>
      <c r="CYJ69" s="192">
        <f t="shared" si="297"/>
        <v>0</v>
      </c>
      <c r="CYK69" s="192">
        <f t="shared" si="297"/>
        <v>0</v>
      </c>
      <c r="CYL69" s="192">
        <f t="shared" si="297"/>
        <v>0</v>
      </c>
      <c r="CYM69" s="192">
        <f t="shared" si="297"/>
        <v>0</v>
      </c>
      <c r="CYN69" s="192">
        <f t="shared" si="297"/>
        <v>0</v>
      </c>
      <c r="CYO69" s="192">
        <f t="shared" si="297"/>
        <v>0</v>
      </c>
      <c r="CYP69" s="192">
        <f t="shared" si="297"/>
        <v>0</v>
      </c>
      <c r="CYQ69" s="192">
        <f t="shared" si="297"/>
        <v>0</v>
      </c>
      <c r="CYR69" s="192">
        <f t="shared" ref="CYR69:DBC69" si="298">SUM(CYR70:CYR74)</f>
        <v>0</v>
      </c>
      <c r="CYS69" s="192">
        <f t="shared" si="298"/>
        <v>0</v>
      </c>
      <c r="CYT69" s="192">
        <f t="shared" si="298"/>
        <v>0</v>
      </c>
      <c r="CYU69" s="192">
        <f t="shared" si="298"/>
        <v>0</v>
      </c>
      <c r="CYV69" s="192">
        <f t="shared" si="298"/>
        <v>0</v>
      </c>
      <c r="CYW69" s="192">
        <f t="shared" si="298"/>
        <v>0</v>
      </c>
      <c r="CYX69" s="192">
        <f t="shared" si="298"/>
        <v>0</v>
      </c>
      <c r="CYY69" s="192">
        <f t="shared" si="298"/>
        <v>0</v>
      </c>
      <c r="CYZ69" s="192">
        <f t="shared" si="298"/>
        <v>0</v>
      </c>
      <c r="CZA69" s="192">
        <f t="shared" si="298"/>
        <v>0</v>
      </c>
      <c r="CZB69" s="192">
        <f t="shared" si="298"/>
        <v>0</v>
      </c>
      <c r="CZC69" s="192">
        <f t="shared" si="298"/>
        <v>0</v>
      </c>
      <c r="CZD69" s="192">
        <f t="shared" si="298"/>
        <v>0</v>
      </c>
      <c r="CZE69" s="192">
        <f t="shared" si="298"/>
        <v>0</v>
      </c>
      <c r="CZF69" s="192">
        <f t="shared" si="298"/>
        <v>0</v>
      </c>
      <c r="CZG69" s="192">
        <f t="shared" si="298"/>
        <v>0</v>
      </c>
      <c r="CZH69" s="192">
        <f t="shared" si="298"/>
        <v>0</v>
      </c>
      <c r="CZI69" s="192">
        <f t="shared" si="298"/>
        <v>0</v>
      </c>
      <c r="CZJ69" s="192">
        <f t="shared" si="298"/>
        <v>0</v>
      </c>
      <c r="CZK69" s="192">
        <f t="shared" si="298"/>
        <v>0</v>
      </c>
      <c r="CZL69" s="192">
        <f t="shared" si="298"/>
        <v>0</v>
      </c>
      <c r="CZM69" s="192">
        <f t="shared" si="298"/>
        <v>0</v>
      </c>
      <c r="CZN69" s="192">
        <f t="shared" si="298"/>
        <v>0</v>
      </c>
      <c r="CZO69" s="192">
        <f t="shared" si="298"/>
        <v>0</v>
      </c>
      <c r="CZP69" s="192">
        <f t="shared" si="298"/>
        <v>0</v>
      </c>
      <c r="CZQ69" s="192">
        <f t="shared" si="298"/>
        <v>0</v>
      </c>
      <c r="CZR69" s="192">
        <f t="shared" si="298"/>
        <v>0</v>
      </c>
      <c r="CZS69" s="192">
        <f t="shared" si="298"/>
        <v>0</v>
      </c>
      <c r="CZT69" s="192">
        <f t="shared" si="298"/>
        <v>0</v>
      </c>
      <c r="CZU69" s="192">
        <f t="shared" si="298"/>
        <v>0</v>
      </c>
      <c r="CZV69" s="192">
        <f t="shared" si="298"/>
        <v>0</v>
      </c>
      <c r="CZW69" s="192">
        <f t="shared" si="298"/>
        <v>0</v>
      </c>
      <c r="CZX69" s="192">
        <f t="shared" si="298"/>
        <v>0</v>
      </c>
      <c r="CZY69" s="192">
        <f t="shared" si="298"/>
        <v>0</v>
      </c>
      <c r="CZZ69" s="192">
        <f t="shared" si="298"/>
        <v>0</v>
      </c>
      <c r="DAA69" s="192">
        <f t="shared" si="298"/>
        <v>0</v>
      </c>
      <c r="DAB69" s="192">
        <f t="shared" si="298"/>
        <v>0</v>
      </c>
      <c r="DAC69" s="192">
        <f t="shared" si="298"/>
        <v>0</v>
      </c>
      <c r="DAD69" s="192">
        <f t="shared" si="298"/>
        <v>0</v>
      </c>
      <c r="DAE69" s="192">
        <f t="shared" si="298"/>
        <v>0</v>
      </c>
      <c r="DAF69" s="192">
        <f t="shared" si="298"/>
        <v>0</v>
      </c>
      <c r="DAG69" s="192">
        <f t="shared" si="298"/>
        <v>0</v>
      </c>
      <c r="DAH69" s="192">
        <f t="shared" si="298"/>
        <v>0</v>
      </c>
      <c r="DAI69" s="192">
        <f t="shared" si="298"/>
        <v>0</v>
      </c>
      <c r="DAJ69" s="192">
        <f t="shared" si="298"/>
        <v>0</v>
      </c>
      <c r="DAK69" s="192">
        <f t="shared" si="298"/>
        <v>0</v>
      </c>
      <c r="DAL69" s="192">
        <f t="shared" si="298"/>
        <v>0</v>
      </c>
      <c r="DAM69" s="192">
        <f t="shared" si="298"/>
        <v>0</v>
      </c>
      <c r="DAN69" s="192">
        <f t="shared" si="298"/>
        <v>0</v>
      </c>
      <c r="DAO69" s="192">
        <f t="shared" si="298"/>
        <v>0</v>
      </c>
      <c r="DAP69" s="192">
        <f t="shared" si="298"/>
        <v>0</v>
      </c>
      <c r="DAQ69" s="192">
        <f t="shared" si="298"/>
        <v>0</v>
      </c>
      <c r="DAR69" s="192">
        <f t="shared" si="298"/>
        <v>0</v>
      </c>
      <c r="DAS69" s="192">
        <f t="shared" si="298"/>
        <v>0</v>
      </c>
      <c r="DAT69" s="192">
        <f t="shared" si="298"/>
        <v>0</v>
      </c>
      <c r="DAU69" s="192">
        <f t="shared" si="298"/>
        <v>0</v>
      </c>
      <c r="DAV69" s="192">
        <f t="shared" si="298"/>
        <v>0</v>
      </c>
      <c r="DAW69" s="192">
        <f t="shared" si="298"/>
        <v>0</v>
      </c>
      <c r="DAX69" s="192">
        <f t="shared" si="298"/>
        <v>0</v>
      </c>
      <c r="DAY69" s="192">
        <f t="shared" si="298"/>
        <v>0</v>
      </c>
      <c r="DAZ69" s="192">
        <f t="shared" si="298"/>
        <v>0</v>
      </c>
      <c r="DBA69" s="192">
        <f t="shared" si="298"/>
        <v>0</v>
      </c>
      <c r="DBB69" s="192">
        <f t="shared" si="298"/>
        <v>0</v>
      </c>
      <c r="DBC69" s="192">
        <f t="shared" si="298"/>
        <v>0</v>
      </c>
      <c r="DBD69" s="192">
        <f t="shared" ref="DBD69:DDO69" si="299">SUM(DBD70:DBD74)</f>
        <v>0</v>
      </c>
      <c r="DBE69" s="192">
        <f t="shared" si="299"/>
        <v>0</v>
      </c>
      <c r="DBF69" s="192">
        <f t="shared" si="299"/>
        <v>0</v>
      </c>
      <c r="DBG69" s="192">
        <f t="shared" si="299"/>
        <v>0</v>
      </c>
      <c r="DBH69" s="192">
        <f t="shared" si="299"/>
        <v>0</v>
      </c>
      <c r="DBI69" s="192">
        <f t="shared" si="299"/>
        <v>0</v>
      </c>
      <c r="DBJ69" s="192">
        <f t="shared" si="299"/>
        <v>0</v>
      </c>
      <c r="DBK69" s="192">
        <f t="shared" si="299"/>
        <v>0</v>
      </c>
      <c r="DBL69" s="192">
        <f t="shared" si="299"/>
        <v>0</v>
      </c>
      <c r="DBM69" s="192">
        <f t="shared" si="299"/>
        <v>0</v>
      </c>
      <c r="DBN69" s="192">
        <f t="shared" si="299"/>
        <v>0</v>
      </c>
      <c r="DBO69" s="192">
        <f t="shared" si="299"/>
        <v>0</v>
      </c>
      <c r="DBP69" s="192">
        <f t="shared" si="299"/>
        <v>0</v>
      </c>
      <c r="DBQ69" s="192">
        <f t="shared" si="299"/>
        <v>0</v>
      </c>
      <c r="DBR69" s="192">
        <f t="shared" si="299"/>
        <v>0</v>
      </c>
      <c r="DBS69" s="192">
        <f t="shared" si="299"/>
        <v>0</v>
      </c>
      <c r="DBT69" s="192">
        <f t="shared" si="299"/>
        <v>0</v>
      </c>
      <c r="DBU69" s="192">
        <f t="shared" si="299"/>
        <v>0</v>
      </c>
      <c r="DBV69" s="192">
        <f t="shared" si="299"/>
        <v>0</v>
      </c>
      <c r="DBW69" s="192">
        <f t="shared" si="299"/>
        <v>0</v>
      </c>
      <c r="DBX69" s="192">
        <f t="shared" si="299"/>
        <v>0</v>
      </c>
      <c r="DBY69" s="192">
        <f t="shared" si="299"/>
        <v>0</v>
      </c>
      <c r="DBZ69" s="192">
        <f t="shared" si="299"/>
        <v>0</v>
      </c>
      <c r="DCA69" s="192">
        <f t="shared" si="299"/>
        <v>0</v>
      </c>
      <c r="DCB69" s="192">
        <f t="shared" si="299"/>
        <v>0</v>
      </c>
      <c r="DCC69" s="192">
        <f t="shared" si="299"/>
        <v>0</v>
      </c>
      <c r="DCD69" s="192">
        <f t="shared" si="299"/>
        <v>0</v>
      </c>
      <c r="DCE69" s="192">
        <f t="shared" si="299"/>
        <v>0</v>
      </c>
      <c r="DCF69" s="192">
        <f t="shared" si="299"/>
        <v>0</v>
      </c>
      <c r="DCG69" s="192">
        <f t="shared" si="299"/>
        <v>0</v>
      </c>
      <c r="DCH69" s="192">
        <f t="shared" si="299"/>
        <v>0</v>
      </c>
      <c r="DCI69" s="192">
        <f t="shared" si="299"/>
        <v>0</v>
      </c>
      <c r="DCJ69" s="192">
        <f t="shared" si="299"/>
        <v>0</v>
      </c>
      <c r="DCK69" s="192">
        <f t="shared" si="299"/>
        <v>0</v>
      </c>
      <c r="DCL69" s="192">
        <f t="shared" si="299"/>
        <v>0</v>
      </c>
      <c r="DCM69" s="192">
        <f t="shared" si="299"/>
        <v>0</v>
      </c>
      <c r="DCN69" s="192">
        <f t="shared" si="299"/>
        <v>0</v>
      </c>
      <c r="DCO69" s="192">
        <f t="shared" si="299"/>
        <v>0</v>
      </c>
      <c r="DCP69" s="192">
        <f t="shared" si="299"/>
        <v>0</v>
      </c>
      <c r="DCQ69" s="192">
        <f t="shared" si="299"/>
        <v>0</v>
      </c>
      <c r="DCR69" s="192">
        <f t="shared" si="299"/>
        <v>0</v>
      </c>
      <c r="DCS69" s="192">
        <f t="shared" si="299"/>
        <v>0</v>
      </c>
      <c r="DCT69" s="192">
        <f t="shared" si="299"/>
        <v>0</v>
      </c>
      <c r="DCU69" s="192">
        <f t="shared" si="299"/>
        <v>0</v>
      </c>
      <c r="DCV69" s="192">
        <f t="shared" si="299"/>
        <v>0</v>
      </c>
      <c r="DCW69" s="192">
        <f t="shared" si="299"/>
        <v>0</v>
      </c>
      <c r="DCX69" s="192">
        <f t="shared" si="299"/>
        <v>0</v>
      </c>
      <c r="DCY69" s="192">
        <f t="shared" si="299"/>
        <v>0</v>
      </c>
      <c r="DCZ69" s="192">
        <f t="shared" si="299"/>
        <v>0</v>
      </c>
      <c r="DDA69" s="192">
        <f t="shared" si="299"/>
        <v>0</v>
      </c>
      <c r="DDB69" s="192">
        <f t="shared" si="299"/>
        <v>0</v>
      </c>
      <c r="DDC69" s="192">
        <f t="shared" si="299"/>
        <v>0</v>
      </c>
      <c r="DDD69" s="192">
        <f t="shared" si="299"/>
        <v>0</v>
      </c>
      <c r="DDE69" s="192">
        <f t="shared" si="299"/>
        <v>0</v>
      </c>
      <c r="DDF69" s="192">
        <f t="shared" si="299"/>
        <v>0</v>
      </c>
      <c r="DDG69" s="192">
        <f t="shared" si="299"/>
        <v>0</v>
      </c>
      <c r="DDH69" s="192">
        <f t="shared" si="299"/>
        <v>0</v>
      </c>
      <c r="DDI69" s="192">
        <f t="shared" si="299"/>
        <v>0</v>
      </c>
      <c r="DDJ69" s="192">
        <f t="shared" si="299"/>
        <v>0</v>
      </c>
      <c r="DDK69" s="192">
        <f t="shared" si="299"/>
        <v>0</v>
      </c>
      <c r="DDL69" s="192">
        <f t="shared" si="299"/>
        <v>0</v>
      </c>
      <c r="DDM69" s="192">
        <f t="shared" si="299"/>
        <v>0</v>
      </c>
      <c r="DDN69" s="192">
        <f t="shared" si="299"/>
        <v>0</v>
      </c>
      <c r="DDO69" s="192">
        <f t="shared" si="299"/>
        <v>0</v>
      </c>
      <c r="DDP69" s="192">
        <f t="shared" ref="DDP69:DGA69" si="300">SUM(DDP70:DDP74)</f>
        <v>0</v>
      </c>
      <c r="DDQ69" s="192">
        <f t="shared" si="300"/>
        <v>0</v>
      </c>
      <c r="DDR69" s="192">
        <f t="shared" si="300"/>
        <v>0</v>
      </c>
      <c r="DDS69" s="192">
        <f t="shared" si="300"/>
        <v>0</v>
      </c>
      <c r="DDT69" s="192">
        <f t="shared" si="300"/>
        <v>0</v>
      </c>
      <c r="DDU69" s="192">
        <f t="shared" si="300"/>
        <v>0</v>
      </c>
      <c r="DDV69" s="192">
        <f t="shared" si="300"/>
        <v>0</v>
      </c>
      <c r="DDW69" s="192">
        <f t="shared" si="300"/>
        <v>0</v>
      </c>
      <c r="DDX69" s="192">
        <f t="shared" si="300"/>
        <v>0</v>
      </c>
      <c r="DDY69" s="192">
        <f t="shared" si="300"/>
        <v>0</v>
      </c>
      <c r="DDZ69" s="192">
        <f t="shared" si="300"/>
        <v>0</v>
      </c>
      <c r="DEA69" s="192">
        <f t="shared" si="300"/>
        <v>0</v>
      </c>
      <c r="DEB69" s="192">
        <f t="shared" si="300"/>
        <v>0</v>
      </c>
      <c r="DEC69" s="192">
        <f t="shared" si="300"/>
        <v>0</v>
      </c>
      <c r="DED69" s="192">
        <f t="shared" si="300"/>
        <v>0</v>
      </c>
      <c r="DEE69" s="192">
        <f t="shared" si="300"/>
        <v>0</v>
      </c>
      <c r="DEF69" s="192">
        <f t="shared" si="300"/>
        <v>0</v>
      </c>
      <c r="DEG69" s="192">
        <f t="shared" si="300"/>
        <v>0</v>
      </c>
      <c r="DEH69" s="192">
        <f t="shared" si="300"/>
        <v>0</v>
      </c>
      <c r="DEI69" s="192">
        <f t="shared" si="300"/>
        <v>0</v>
      </c>
      <c r="DEJ69" s="192">
        <f t="shared" si="300"/>
        <v>0</v>
      </c>
      <c r="DEK69" s="192">
        <f t="shared" si="300"/>
        <v>0</v>
      </c>
      <c r="DEL69" s="192">
        <f t="shared" si="300"/>
        <v>0</v>
      </c>
      <c r="DEM69" s="192">
        <f t="shared" si="300"/>
        <v>0</v>
      </c>
      <c r="DEN69" s="192">
        <f t="shared" si="300"/>
        <v>0</v>
      </c>
      <c r="DEO69" s="192">
        <f t="shared" si="300"/>
        <v>0</v>
      </c>
      <c r="DEP69" s="192">
        <f t="shared" si="300"/>
        <v>0</v>
      </c>
      <c r="DEQ69" s="192">
        <f t="shared" si="300"/>
        <v>0</v>
      </c>
      <c r="DER69" s="192">
        <f t="shared" si="300"/>
        <v>0</v>
      </c>
      <c r="DES69" s="192">
        <f t="shared" si="300"/>
        <v>0</v>
      </c>
      <c r="DET69" s="192">
        <f t="shared" si="300"/>
        <v>0</v>
      </c>
      <c r="DEU69" s="192">
        <f t="shared" si="300"/>
        <v>0</v>
      </c>
      <c r="DEV69" s="192">
        <f t="shared" si="300"/>
        <v>0</v>
      </c>
      <c r="DEW69" s="192">
        <f t="shared" si="300"/>
        <v>0</v>
      </c>
      <c r="DEX69" s="192">
        <f t="shared" si="300"/>
        <v>0</v>
      </c>
      <c r="DEY69" s="192">
        <f t="shared" si="300"/>
        <v>0</v>
      </c>
      <c r="DEZ69" s="192">
        <f t="shared" si="300"/>
        <v>0</v>
      </c>
      <c r="DFA69" s="192">
        <f t="shared" si="300"/>
        <v>0</v>
      </c>
      <c r="DFB69" s="192">
        <f t="shared" si="300"/>
        <v>0</v>
      </c>
      <c r="DFC69" s="192">
        <f t="shared" si="300"/>
        <v>0</v>
      </c>
      <c r="DFD69" s="192">
        <f t="shared" si="300"/>
        <v>0</v>
      </c>
      <c r="DFE69" s="192">
        <f t="shared" si="300"/>
        <v>0</v>
      </c>
      <c r="DFF69" s="192">
        <f t="shared" si="300"/>
        <v>0</v>
      </c>
      <c r="DFG69" s="192">
        <f t="shared" si="300"/>
        <v>0</v>
      </c>
      <c r="DFH69" s="192">
        <f t="shared" si="300"/>
        <v>0</v>
      </c>
      <c r="DFI69" s="192">
        <f t="shared" si="300"/>
        <v>0</v>
      </c>
      <c r="DFJ69" s="192">
        <f t="shared" si="300"/>
        <v>0</v>
      </c>
      <c r="DFK69" s="192">
        <f t="shared" si="300"/>
        <v>0</v>
      </c>
      <c r="DFL69" s="192">
        <f t="shared" si="300"/>
        <v>0</v>
      </c>
      <c r="DFM69" s="192">
        <f t="shared" si="300"/>
        <v>0</v>
      </c>
      <c r="DFN69" s="192">
        <f t="shared" si="300"/>
        <v>0</v>
      </c>
      <c r="DFO69" s="192">
        <f t="shared" si="300"/>
        <v>0</v>
      </c>
      <c r="DFP69" s="192">
        <f t="shared" si="300"/>
        <v>0</v>
      </c>
      <c r="DFQ69" s="192">
        <f t="shared" si="300"/>
        <v>0</v>
      </c>
      <c r="DFR69" s="192">
        <f t="shared" si="300"/>
        <v>0</v>
      </c>
      <c r="DFS69" s="192">
        <f t="shared" si="300"/>
        <v>0</v>
      </c>
      <c r="DFT69" s="192">
        <f t="shared" si="300"/>
        <v>0</v>
      </c>
      <c r="DFU69" s="192">
        <f t="shared" si="300"/>
        <v>0</v>
      </c>
      <c r="DFV69" s="192">
        <f t="shared" si="300"/>
        <v>0</v>
      </c>
      <c r="DFW69" s="192">
        <f t="shared" si="300"/>
        <v>0</v>
      </c>
      <c r="DFX69" s="192">
        <f t="shared" si="300"/>
        <v>0</v>
      </c>
      <c r="DFY69" s="192">
        <f t="shared" si="300"/>
        <v>0</v>
      </c>
      <c r="DFZ69" s="192">
        <f t="shared" si="300"/>
        <v>0</v>
      </c>
      <c r="DGA69" s="192">
        <f t="shared" si="300"/>
        <v>0</v>
      </c>
      <c r="DGB69" s="192">
        <f t="shared" ref="DGB69:DIM69" si="301">SUM(DGB70:DGB74)</f>
        <v>0</v>
      </c>
      <c r="DGC69" s="192">
        <f t="shared" si="301"/>
        <v>0</v>
      </c>
      <c r="DGD69" s="192">
        <f t="shared" si="301"/>
        <v>0</v>
      </c>
      <c r="DGE69" s="192">
        <f t="shared" si="301"/>
        <v>0</v>
      </c>
      <c r="DGF69" s="192">
        <f t="shared" si="301"/>
        <v>0</v>
      </c>
      <c r="DGG69" s="192">
        <f t="shared" si="301"/>
        <v>0</v>
      </c>
      <c r="DGH69" s="192">
        <f t="shared" si="301"/>
        <v>0</v>
      </c>
      <c r="DGI69" s="192">
        <f t="shared" si="301"/>
        <v>0</v>
      </c>
      <c r="DGJ69" s="192">
        <f t="shared" si="301"/>
        <v>0</v>
      </c>
      <c r="DGK69" s="192">
        <f t="shared" si="301"/>
        <v>0</v>
      </c>
      <c r="DGL69" s="192">
        <f t="shared" si="301"/>
        <v>0</v>
      </c>
      <c r="DGM69" s="192">
        <f t="shared" si="301"/>
        <v>0</v>
      </c>
      <c r="DGN69" s="192">
        <f t="shared" si="301"/>
        <v>0</v>
      </c>
      <c r="DGO69" s="192">
        <f t="shared" si="301"/>
        <v>0</v>
      </c>
      <c r="DGP69" s="192">
        <f t="shared" si="301"/>
        <v>0</v>
      </c>
      <c r="DGQ69" s="192">
        <f t="shared" si="301"/>
        <v>0</v>
      </c>
      <c r="DGR69" s="192">
        <f t="shared" si="301"/>
        <v>0</v>
      </c>
      <c r="DGS69" s="192">
        <f t="shared" si="301"/>
        <v>0</v>
      </c>
      <c r="DGT69" s="192">
        <f t="shared" si="301"/>
        <v>0</v>
      </c>
      <c r="DGU69" s="192">
        <f t="shared" si="301"/>
        <v>0</v>
      </c>
      <c r="DGV69" s="192">
        <f t="shared" si="301"/>
        <v>0</v>
      </c>
      <c r="DGW69" s="192">
        <f t="shared" si="301"/>
        <v>0</v>
      </c>
      <c r="DGX69" s="192">
        <f t="shared" si="301"/>
        <v>0</v>
      </c>
      <c r="DGY69" s="192">
        <f t="shared" si="301"/>
        <v>0</v>
      </c>
      <c r="DGZ69" s="192">
        <f t="shared" si="301"/>
        <v>0</v>
      </c>
      <c r="DHA69" s="192">
        <f t="shared" si="301"/>
        <v>0</v>
      </c>
      <c r="DHB69" s="192">
        <f t="shared" si="301"/>
        <v>0</v>
      </c>
      <c r="DHC69" s="192">
        <f t="shared" si="301"/>
        <v>0</v>
      </c>
      <c r="DHD69" s="192">
        <f t="shared" si="301"/>
        <v>0</v>
      </c>
      <c r="DHE69" s="192">
        <f t="shared" si="301"/>
        <v>0</v>
      </c>
      <c r="DHF69" s="192">
        <f t="shared" si="301"/>
        <v>0</v>
      </c>
      <c r="DHG69" s="192">
        <f t="shared" si="301"/>
        <v>0</v>
      </c>
      <c r="DHH69" s="192">
        <f t="shared" si="301"/>
        <v>0</v>
      </c>
      <c r="DHI69" s="192">
        <f t="shared" si="301"/>
        <v>0</v>
      </c>
      <c r="DHJ69" s="192">
        <f t="shared" si="301"/>
        <v>0</v>
      </c>
      <c r="DHK69" s="192">
        <f t="shared" si="301"/>
        <v>0</v>
      </c>
      <c r="DHL69" s="192">
        <f t="shared" si="301"/>
        <v>0</v>
      </c>
      <c r="DHM69" s="192">
        <f t="shared" si="301"/>
        <v>0</v>
      </c>
      <c r="DHN69" s="192">
        <f t="shared" si="301"/>
        <v>0</v>
      </c>
      <c r="DHO69" s="192">
        <f t="shared" si="301"/>
        <v>0</v>
      </c>
      <c r="DHP69" s="192">
        <f t="shared" si="301"/>
        <v>0</v>
      </c>
      <c r="DHQ69" s="192">
        <f t="shared" si="301"/>
        <v>0</v>
      </c>
      <c r="DHR69" s="192">
        <f t="shared" si="301"/>
        <v>0</v>
      </c>
      <c r="DHS69" s="192">
        <f t="shared" si="301"/>
        <v>0</v>
      </c>
      <c r="DHT69" s="192">
        <f t="shared" si="301"/>
        <v>0</v>
      </c>
      <c r="DHU69" s="192">
        <f t="shared" si="301"/>
        <v>0</v>
      </c>
      <c r="DHV69" s="192">
        <f t="shared" si="301"/>
        <v>0</v>
      </c>
      <c r="DHW69" s="192">
        <f t="shared" si="301"/>
        <v>0</v>
      </c>
      <c r="DHX69" s="192">
        <f t="shared" si="301"/>
        <v>0</v>
      </c>
      <c r="DHY69" s="192">
        <f t="shared" si="301"/>
        <v>0</v>
      </c>
      <c r="DHZ69" s="192">
        <f t="shared" si="301"/>
        <v>0</v>
      </c>
      <c r="DIA69" s="192">
        <f t="shared" si="301"/>
        <v>0</v>
      </c>
      <c r="DIB69" s="192">
        <f t="shared" si="301"/>
        <v>0</v>
      </c>
      <c r="DIC69" s="192">
        <f t="shared" si="301"/>
        <v>0</v>
      </c>
      <c r="DID69" s="192">
        <f t="shared" si="301"/>
        <v>0</v>
      </c>
      <c r="DIE69" s="192">
        <f t="shared" si="301"/>
        <v>0</v>
      </c>
      <c r="DIF69" s="192">
        <f t="shared" si="301"/>
        <v>0</v>
      </c>
      <c r="DIG69" s="192">
        <f t="shared" si="301"/>
        <v>0</v>
      </c>
      <c r="DIH69" s="192">
        <f t="shared" si="301"/>
        <v>0</v>
      </c>
      <c r="DII69" s="192">
        <f t="shared" si="301"/>
        <v>0</v>
      </c>
      <c r="DIJ69" s="192">
        <f t="shared" si="301"/>
        <v>0</v>
      </c>
      <c r="DIK69" s="192">
        <f t="shared" si="301"/>
        <v>0</v>
      </c>
      <c r="DIL69" s="192">
        <f t="shared" si="301"/>
        <v>0</v>
      </c>
      <c r="DIM69" s="192">
        <f t="shared" si="301"/>
        <v>0</v>
      </c>
      <c r="DIN69" s="192">
        <f t="shared" ref="DIN69:DKY69" si="302">SUM(DIN70:DIN74)</f>
        <v>0</v>
      </c>
      <c r="DIO69" s="192">
        <f t="shared" si="302"/>
        <v>0</v>
      </c>
      <c r="DIP69" s="192">
        <f t="shared" si="302"/>
        <v>0</v>
      </c>
      <c r="DIQ69" s="192">
        <f t="shared" si="302"/>
        <v>0</v>
      </c>
      <c r="DIR69" s="192">
        <f t="shared" si="302"/>
        <v>0</v>
      </c>
      <c r="DIS69" s="192">
        <f t="shared" si="302"/>
        <v>0</v>
      </c>
      <c r="DIT69" s="192">
        <f t="shared" si="302"/>
        <v>0</v>
      </c>
      <c r="DIU69" s="192">
        <f t="shared" si="302"/>
        <v>0</v>
      </c>
      <c r="DIV69" s="192">
        <f t="shared" si="302"/>
        <v>0</v>
      </c>
      <c r="DIW69" s="192">
        <f t="shared" si="302"/>
        <v>0</v>
      </c>
      <c r="DIX69" s="192">
        <f t="shared" si="302"/>
        <v>0</v>
      </c>
      <c r="DIY69" s="192">
        <f t="shared" si="302"/>
        <v>0</v>
      </c>
      <c r="DIZ69" s="192">
        <f t="shared" si="302"/>
        <v>0</v>
      </c>
      <c r="DJA69" s="192">
        <f t="shared" si="302"/>
        <v>0</v>
      </c>
      <c r="DJB69" s="192">
        <f t="shared" si="302"/>
        <v>0</v>
      </c>
      <c r="DJC69" s="192">
        <f t="shared" si="302"/>
        <v>0</v>
      </c>
      <c r="DJD69" s="192">
        <f t="shared" si="302"/>
        <v>0</v>
      </c>
      <c r="DJE69" s="192">
        <f t="shared" si="302"/>
        <v>0</v>
      </c>
      <c r="DJF69" s="192">
        <f t="shared" si="302"/>
        <v>0</v>
      </c>
      <c r="DJG69" s="192">
        <f t="shared" si="302"/>
        <v>0</v>
      </c>
      <c r="DJH69" s="192">
        <f t="shared" si="302"/>
        <v>0</v>
      </c>
      <c r="DJI69" s="192">
        <f t="shared" si="302"/>
        <v>0</v>
      </c>
      <c r="DJJ69" s="192">
        <f t="shared" si="302"/>
        <v>0</v>
      </c>
      <c r="DJK69" s="192">
        <f t="shared" si="302"/>
        <v>0</v>
      </c>
      <c r="DJL69" s="192">
        <f t="shared" si="302"/>
        <v>0</v>
      </c>
      <c r="DJM69" s="192">
        <f t="shared" si="302"/>
        <v>0</v>
      </c>
      <c r="DJN69" s="192">
        <f t="shared" si="302"/>
        <v>0</v>
      </c>
      <c r="DJO69" s="192">
        <f t="shared" si="302"/>
        <v>0</v>
      </c>
      <c r="DJP69" s="192">
        <f t="shared" si="302"/>
        <v>0</v>
      </c>
      <c r="DJQ69" s="192">
        <f t="shared" si="302"/>
        <v>0</v>
      </c>
      <c r="DJR69" s="192">
        <f t="shared" si="302"/>
        <v>0</v>
      </c>
      <c r="DJS69" s="192">
        <f t="shared" si="302"/>
        <v>0</v>
      </c>
      <c r="DJT69" s="192">
        <f t="shared" si="302"/>
        <v>0</v>
      </c>
      <c r="DJU69" s="192">
        <f t="shared" si="302"/>
        <v>0</v>
      </c>
      <c r="DJV69" s="192">
        <f t="shared" si="302"/>
        <v>0</v>
      </c>
      <c r="DJW69" s="192">
        <f t="shared" si="302"/>
        <v>0</v>
      </c>
      <c r="DJX69" s="192">
        <f t="shared" si="302"/>
        <v>0</v>
      </c>
      <c r="DJY69" s="192">
        <f t="shared" si="302"/>
        <v>0</v>
      </c>
      <c r="DJZ69" s="192">
        <f t="shared" si="302"/>
        <v>0</v>
      </c>
      <c r="DKA69" s="192">
        <f t="shared" si="302"/>
        <v>0</v>
      </c>
      <c r="DKB69" s="192">
        <f t="shared" si="302"/>
        <v>0</v>
      </c>
      <c r="DKC69" s="192">
        <f t="shared" si="302"/>
        <v>0</v>
      </c>
      <c r="DKD69" s="192">
        <f t="shared" si="302"/>
        <v>0</v>
      </c>
      <c r="DKE69" s="192">
        <f t="shared" si="302"/>
        <v>0</v>
      </c>
      <c r="DKF69" s="192">
        <f t="shared" si="302"/>
        <v>0</v>
      </c>
      <c r="DKG69" s="192">
        <f t="shared" si="302"/>
        <v>0</v>
      </c>
      <c r="DKH69" s="192">
        <f t="shared" si="302"/>
        <v>0</v>
      </c>
      <c r="DKI69" s="192">
        <f t="shared" si="302"/>
        <v>0</v>
      </c>
      <c r="DKJ69" s="192">
        <f t="shared" si="302"/>
        <v>0</v>
      </c>
      <c r="DKK69" s="192">
        <f t="shared" si="302"/>
        <v>0</v>
      </c>
      <c r="DKL69" s="192">
        <f t="shared" si="302"/>
        <v>0</v>
      </c>
      <c r="DKM69" s="192">
        <f t="shared" si="302"/>
        <v>0</v>
      </c>
      <c r="DKN69" s="192">
        <f t="shared" si="302"/>
        <v>0</v>
      </c>
      <c r="DKO69" s="192">
        <f t="shared" si="302"/>
        <v>0</v>
      </c>
      <c r="DKP69" s="192">
        <f t="shared" si="302"/>
        <v>0</v>
      </c>
      <c r="DKQ69" s="192">
        <f t="shared" si="302"/>
        <v>0</v>
      </c>
      <c r="DKR69" s="192">
        <f t="shared" si="302"/>
        <v>0</v>
      </c>
      <c r="DKS69" s="192">
        <f t="shared" si="302"/>
        <v>0</v>
      </c>
      <c r="DKT69" s="192">
        <f t="shared" si="302"/>
        <v>0</v>
      </c>
      <c r="DKU69" s="192">
        <f t="shared" si="302"/>
        <v>0</v>
      </c>
      <c r="DKV69" s="192">
        <f t="shared" si="302"/>
        <v>0</v>
      </c>
      <c r="DKW69" s="192">
        <f t="shared" si="302"/>
        <v>0</v>
      </c>
      <c r="DKX69" s="192">
        <f t="shared" si="302"/>
        <v>0</v>
      </c>
      <c r="DKY69" s="192">
        <f t="shared" si="302"/>
        <v>0</v>
      </c>
      <c r="DKZ69" s="192">
        <f t="shared" ref="DKZ69:DNK69" si="303">SUM(DKZ70:DKZ74)</f>
        <v>0</v>
      </c>
      <c r="DLA69" s="192">
        <f t="shared" si="303"/>
        <v>0</v>
      </c>
      <c r="DLB69" s="192">
        <f t="shared" si="303"/>
        <v>0</v>
      </c>
      <c r="DLC69" s="192">
        <f t="shared" si="303"/>
        <v>0</v>
      </c>
      <c r="DLD69" s="192">
        <f t="shared" si="303"/>
        <v>0</v>
      </c>
      <c r="DLE69" s="192">
        <f t="shared" si="303"/>
        <v>0</v>
      </c>
      <c r="DLF69" s="192">
        <f t="shared" si="303"/>
        <v>0</v>
      </c>
      <c r="DLG69" s="192">
        <f t="shared" si="303"/>
        <v>0</v>
      </c>
      <c r="DLH69" s="192">
        <f t="shared" si="303"/>
        <v>0</v>
      </c>
      <c r="DLI69" s="192">
        <f t="shared" si="303"/>
        <v>0</v>
      </c>
      <c r="DLJ69" s="192">
        <f t="shared" si="303"/>
        <v>0</v>
      </c>
      <c r="DLK69" s="192">
        <f t="shared" si="303"/>
        <v>0</v>
      </c>
      <c r="DLL69" s="192">
        <f t="shared" si="303"/>
        <v>0</v>
      </c>
      <c r="DLM69" s="192">
        <f t="shared" si="303"/>
        <v>0</v>
      </c>
      <c r="DLN69" s="192">
        <f t="shared" si="303"/>
        <v>0</v>
      </c>
      <c r="DLO69" s="192">
        <f t="shared" si="303"/>
        <v>0</v>
      </c>
      <c r="DLP69" s="192">
        <f t="shared" si="303"/>
        <v>0</v>
      </c>
      <c r="DLQ69" s="192">
        <f t="shared" si="303"/>
        <v>0</v>
      </c>
      <c r="DLR69" s="192">
        <f t="shared" si="303"/>
        <v>0</v>
      </c>
      <c r="DLS69" s="192">
        <f t="shared" si="303"/>
        <v>0</v>
      </c>
      <c r="DLT69" s="192">
        <f t="shared" si="303"/>
        <v>0</v>
      </c>
      <c r="DLU69" s="192">
        <f t="shared" si="303"/>
        <v>0</v>
      </c>
      <c r="DLV69" s="192">
        <f t="shared" si="303"/>
        <v>0</v>
      </c>
      <c r="DLW69" s="192">
        <f t="shared" si="303"/>
        <v>0</v>
      </c>
      <c r="DLX69" s="192">
        <f t="shared" si="303"/>
        <v>0</v>
      </c>
      <c r="DLY69" s="192">
        <f t="shared" si="303"/>
        <v>0</v>
      </c>
      <c r="DLZ69" s="192">
        <f t="shared" si="303"/>
        <v>0</v>
      </c>
      <c r="DMA69" s="192">
        <f t="shared" si="303"/>
        <v>0</v>
      </c>
      <c r="DMB69" s="192">
        <f t="shared" si="303"/>
        <v>0</v>
      </c>
      <c r="DMC69" s="192">
        <f t="shared" si="303"/>
        <v>0</v>
      </c>
      <c r="DMD69" s="192">
        <f t="shared" si="303"/>
        <v>0</v>
      </c>
      <c r="DME69" s="192">
        <f t="shared" si="303"/>
        <v>0</v>
      </c>
      <c r="DMF69" s="192">
        <f t="shared" si="303"/>
        <v>0</v>
      </c>
      <c r="DMG69" s="192">
        <f t="shared" si="303"/>
        <v>0</v>
      </c>
      <c r="DMH69" s="192">
        <f t="shared" si="303"/>
        <v>0</v>
      </c>
      <c r="DMI69" s="192">
        <f t="shared" si="303"/>
        <v>0</v>
      </c>
      <c r="DMJ69" s="192">
        <f t="shared" si="303"/>
        <v>0</v>
      </c>
      <c r="DMK69" s="192">
        <f t="shared" si="303"/>
        <v>0</v>
      </c>
      <c r="DML69" s="192">
        <f t="shared" si="303"/>
        <v>0</v>
      </c>
      <c r="DMM69" s="192">
        <f t="shared" si="303"/>
        <v>0</v>
      </c>
      <c r="DMN69" s="192">
        <f t="shared" si="303"/>
        <v>0</v>
      </c>
      <c r="DMO69" s="192">
        <f t="shared" si="303"/>
        <v>0</v>
      </c>
      <c r="DMP69" s="192">
        <f t="shared" si="303"/>
        <v>0</v>
      </c>
      <c r="DMQ69" s="192">
        <f t="shared" si="303"/>
        <v>0</v>
      </c>
      <c r="DMR69" s="192">
        <f t="shared" si="303"/>
        <v>0</v>
      </c>
      <c r="DMS69" s="192">
        <f t="shared" si="303"/>
        <v>0</v>
      </c>
      <c r="DMT69" s="192">
        <f t="shared" si="303"/>
        <v>0</v>
      </c>
      <c r="DMU69" s="192">
        <f t="shared" si="303"/>
        <v>0</v>
      </c>
      <c r="DMV69" s="192">
        <f t="shared" si="303"/>
        <v>0</v>
      </c>
      <c r="DMW69" s="192">
        <f t="shared" si="303"/>
        <v>0</v>
      </c>
      <c r="DMX69" s="192">
        <f t="shared" si="303"/>
        <v>0</v>
      </c>
      <c r="DMY69" s="192">
        <f t="shared" si="303"/>
        <v>0</v>
      </c>
      <c r="DMZ69" s="192">
        <f t="shared" si="303"/>
        <v>0</v>
      </c>
      <c r="DNA69" s="192">
        <f t="shared" si="303"/>
        <v>0</v>
      </c>
      <c r="DNB69" s="192">
        <f t="shared" si="303"/>
        <v>0</v>
      </c>
      <c r="DNC69" s="192">
        <f t="shared" si="303"/>
        <v>0</v>
      </c>
      <c r="DND69" s="192">
        <f t="shared" si="303"/>
        <v>0</v>
      </c>
      <c r="DNE69" s="192">
        <f t="shared" si="303"/>
        <v>0</v>
      </c>
      <c r="DNF69" s="192">
        <f t="shared" si="303"/>
        <v>0</v>
      </c>
      <c r="DNG69" s="192">
        <f t="shared" si="303"/>
        <v>0</v>
      </c>
      <c r="DNH69" s="192">
        <f t="shared" si="303"/>
        <v>0</v>
      </c>
      <c r="DNI69" s="192">
        <f t="shared" si="303"/>
        <v>0</v>
      </c>
      <c r="DNJ69" s="192">
        <f t="shared" si="303"/>
        <v>0</v>
      </c>
      <c r="DNK69" s="192">
        <f t="shared" si="303"/>
        <v>0</v>
      </c>
      <c r="DNL69" s="192">
        <f t="shared" ref="DNL69:DPW69" si="304">SUM(DNL70:DNL74)</f>
        <v>0</v>
      </c>
      <c r="DNM69" s="192">
        <f t="shared" si="304"/>
        <v>0</v>
      </c>
      <c r="DNN69" s="192">
        <f t="shared" si="304"/>
        <v>0</v>
      </c>
      <c r="DNO69" s="192">
        <f t="shared" si="304"/>
        <v>0</v>
      </c>
      <c r="DNP69" s="192">
        <f t="shared" si="304"/>
        <v>0</v>
      </c>
      <c r="DNQ69" s="192">
        <f t="shared" si="304"/>
        <v>0</v>
      </c>
      <c r="DNR69" s="192">
        <f t="shared" si="304"/>
        <v>0</v>
      </c>
      <c r="DNS69" s="192">
        <f t="shared" si="304"/>
        <v>0</v>
      </c>
      <c r="DNT69" s="192">
        <f t="shared" si="304"/>
        <v>0</v>
      </c>
      <c r="DNU69" s="192">
        <f t="shared" si="304"/>
        <v>0</v>
      </c>
      <c r="DNV69" s="192">
        <f t="shared" si="304"/>
        <v>0</v>
      </c>
      <c r="DNW69" s="192">
        <f t="shared" si="304"/>
        <v>0</v>
      </c>
      <c r="DNX69" s="192">
        <f t="shared" si="304"/>
        <v>0</v>
      </c>
      <c r="DNY69" s="192">
        <f t="shared" si="304"/>
        <v>0</v>
      </c>
      <c r="DNZ69" s="192">
        <f t="shared" si="304"/>
        <v>0</v>
      </c>
      <c r="DOA69" s="192">
        <f t="shared" si="304"/>
        <v>0</v>
      </c>
      <c r="DOB69" s="192">
        <f t="shared" si="304"/>
        <v>0</v>
      </c>
      <c r="DOC69" s="192">
        <f t="shared" si="304"/>
        <v>0</v>
      </c>
      <c r="DOD69" s="192">
        <f t="shared" si="304"/>
        <v>0</v>
      </c>
      <c r="DOE69" s="192">
        <f t="shared" si="304"/>
        <v>0</v>
      </c>
      <c r="DOF69" s="192">
        <f t="shared" si="304"/>
        <v>0</v>
      </c>
      <c r="DOG69" s="192">
        <f t="shared" si="304"/>
        <v>0</v>
      </c>
      <c r="DOH69" s="192">
        <f t="shared" si="304"/>
        <v>0</v>
      </c>
      <c r="DOI69" s="192">
        <f t="shared" si="304"/>
        <v>0</v>
      </c>
      <c r="DOJ69" s="192">
        <f t="shared" si="304"/>
        <v>0</v>
      </c>
      <c r="DOK69" s="192">
        <f t="shared" si="304"/>
        <v>0</v>
      </c>
      <c r="DOL69" s="192">
        <f t="shared" si="304"/>
        <v>0</v>
      </c>
      <c r="DOM69" s="192">
        <f t="shared" si="304"/>
        <v>0</v>
      </c>
      <c r="DON69" s="192">
        <f t="shared" si="304"/>
        <v>0</v>
      </c>
      <c r="DOO69" s="192">
        <f t="shared" si="304"/>
        <v>0</v>
      </c>
      <c r="DOP69" s="192">
        <f t="shared" si="304"/>
        <v>0</v>
      </c>
      <c r="DOQ69" s="192">
        <f t="shared" si="304"/>
        <v>0</v>
      </c>
      <c r="DOR69" s="192">
        <f t="shared" si="304"/>
        <v>0</v>
      </c>
      <c r="DOS69" s="192">
        <f t="shared" si="304"/>
        <v>0</v>
      </c>
      <c r="DOT69" s="192">
        <f t="shared" si="304"/>
        <v>0</v>
      </c>
      <c r="DOU69" s="192">
        <f t="shared" si="304"/>
        <v>0</v>
      </c>
      <c r="DOV69" s="192">
        <f t="shared" si="304"/>
        <v>0</v>
      </c>
      <c r="DOW69" s="192">
        <f t="shared" si="304"/>
        <v>0</v>
      </c>
      <c r="DOX69" s="192">
        <f t="shared" si="304"/>
        <v>0</v>
      </c>
      <c r="DOY69" s="192">
        <f t="shared" si="304"/>
        <v>0</v>
      </c>
      <c r="DOZ69" s="192">
        <f t="shared" si="304"/>
        <v>0</v>
      </c>
      <c r="DPA69" s="192">
        <f t="shared" si="304"/>
        <v>0</v>
      </c>
      <c r="DPB69" s="192">
        <f t="shared" si="304"/>
        <v>0</v>
      </c>
      <c r="DPC69" s="192">
        <f t="shared" si="304"/>
        <v>0</v>
      </c>
      <c r="DPD69" s="192">
        <f t="shared" si="304"/>
        <v>0</v>
      </c>
      <c r="DPE69" s="192">
        <f t="shared" si="304"/>
        <v>0</v>
      </c>
      <c r="DPF69" s="192">
        <f t="shared" si="304"/>
        <v>0</v>
      </c>
      <c r="DPG69" s="192">
        <f t="shared" si="304"/>
        <v>0</v>
      </c>
      <c r="DPH69" s="192">
        <f t="shared" si="304"/>
        <v>0</v>
      </c>
      <c r="DPI69" s="192">
        <f t="shared" si="304"/>
        <v>0</v>
      </c>
      <c r="DPJ69" s="192">
        <f t="shared" si="304"/>
        <v>0</v>
      </c>
      <c r="DPK69" s="192">
        <f t="shared" si="304"/>
        <v>0</v>
      </c>
      <c r="DPL69" s="192">
        <f t="shared" si="304"/>
        <v>0</v>
      </c>
      <c r="DPM69" s="192">
        <f t="shared" si="304"/>
        <v>0</v>
      </c>
      <c r="DPN69" s="192">
        <f t="shared" si="304"/>
        <v>0</v>
      </c>
      <c r="DPO69" s="192">
        <f t="shared" si="304"/>
        <v>0</v>
      </c>
      <c r="DPP69" s="192">
        <f t="shared" si="304"/>
        <v>0</v>
      </c>
      <c r="DPQ69" s="192">
        <f t="shared" si="304"/>
        <v>0</v>
      </c>
      <c r="DPR69" s="192">
        <f t="shared" si="304"/>
        <v>0</v>
      </c>
      <c r="DPS69" s="192">
        <f t="shared" si="304"/>
        <v>0</v>
      </c>
      <c r="DPT69" s="192">
        <f t="shared" si="304"/>
        <v>0</v>
      </c>
      <c r="DPU69" s="192">
        <f t="shared" si="304"/>
        <v>0</v>
      </c>
      <c r="DPV69" s="192">
        <f t="shared" si="304"/>
        <v>0</v>
      </c>
      <c r="DPW69" s="192">
        <f t="shared" si="304"/>
        <v>0</v>
      </c>
      <c r="DPX69" s="192">
        <f t="shared" ref="DPX69:DSI69" si="305">SUM(DPX70:DPX74)</f>
        <v>0</v>
      </c>
      <c r="DPY69" s="192">
        <f t="shared" si="305"/>
        <v>0</v>
      </c>
      <c r="DPZ69" s="192">
        <f t="shared" si="305"/>
        <v>0</v>
      </c>
      <c r="DQA69" s="192">
        <f t="shared" si="305"/>
        <v>0</v>
      </c>
      <c r="DQB69" s="192">
        <f t="shared" si="305"/>
        <v>0</v>
      </c>
      <c r="DQC69" s="192">
        <f t="shared" si="305"/>
        <v>0</v>
      </c>
      <c r="DQD69" s="192">
        <f t="shared" si="305"/>
        <v>0</v>
      </c>
      <c r="DQE69" s="192">
        <f t="shared" si="305"/>
        <v>0</v>
      </c>
      <c r="DQF69" s="192">
        <f t="shared" si="305"/>
        <v>0</v>
      </c>
      <c r="DQG69" s="192">
        <f t="shared" si="305"/>
        <v>0</v>
      </c>
      <c r="DQH69" s="192">
        <f t="shared" si="305"/>
        <v>0</v>
      </c>
      <c r="DQI69" s="192">
        <f t="shared" si="305"/>
        <v>0</v>
      </c>
      <c r="DQJ69" s="192">
        <f t="shared" si="305"/>
        <v>0</v>
      </c>
      <c r="DQK69" s="192">
        <f t="shared" si="305"/>
        <v>0</v>
      </c>
      <c r="DQL69" s="192">
        <f t="shared" si="305"/>
        <v>0</v>
      </c>
      <c r="DQM69" s="192">
        <f t="shared" si="305"/>
        <v>0</v>
      </c>
      <c r="DQN69" s="192">
        <f t="shared" si="305"/>
        <v>0</v>
      </c>
      <c r="DQO69" s="192">
        <f t="shared" si="305"/>
        <v>0</v>
      </c>
      <c r="DQP69" s="192">
        <f t="shared" si="305"/>
        <v>0</v>
      </c>
      <c r="DQQ69" s="192">
        <f t="shared" si="305"/>
        <v>0</v>
      </c>
      <c r="DQR69" s="192">
        <f t="shared" si="305"/>
        <v>0</v>
      </c>
      <c r="DQS69" s="192">
        <f t="shared" si="305"/>
        <v>0</v>
      </c>
      <c r="DQT69" s="192">
        <f t="shared" si="305"/>
        <v>0</v>
      </c>
      <c r="DQU69" s="192">
        <f t="shared" si="305"/>
        <v>0</v>
      </c>
      <c r="DQV69" s="192">
        <f t="shared" si="305"/>
        <v>0</v>
      </c>
      <c r="DQW69" s="192">
        <f t="shared" si="305"/>
        <v>0</v>
      </c>
      <c r="DQX69" s="192">
        <f t="shared" si="305"/>
        <v>0</v>
      </c>
      <c r="DQY69" s="192">
        <f t="shared" si="305"/>
        <v>0</v>
      </c>
      <c r="DQZ69" s="192">
        <f t="shared" si="305"/>
        <v>0</v>
      </c>
      <c r="DRA69" s="192">
        <f t="shared" si="305"/>
        <v>0</v>
      </c>
      <c r="DRB69" s="192">
        <f t="shared" si="305"/>
        <v>0</v>
      </c>
      <c r="DRC69" s="192">
        <f t="shared" si="305"/>
        <v>0</v>
      </c>
      <c r="DRD69" s="192">
        <f t="shared" si="305"/>
        <v>0</v>
      </c>
      <c r="DRE69" s="192">
        <f t="shared" si="305"/>
        <v>0</v>
      </c>
      <c r="DRF69" s="192">
        <f t="shared" si="305"/>
        <v>0</v>
      </c>
      <c r="DRG69" s="192">
        <f t="shared" si="305"/>
        <v>0</v>
      </c>
      <c r="DRH69" s="192">
        <f t="shared" si="305"/>
        <v>0</v>
      </c>
      <c r="DRI69" s="192">
        <f t="shared" si="305"/>
        <v>0</v>
      </c>
      <c r="DRJ69" s="192">
        <f t="shared" si="305"/>
        <v>0</v>
      </c>
      <c r="DRK69" s="192">
        <f t="shared" si="305"/>
        <v>0</v>
      </c>
      <c r="DRL69" s="192">
        <f t="shared" si="305"/>
        <v>0</v>
      </c>
      <c r="DRM69" s="192">
        <f t="shared" si="305"/>
        <v>0</v>
      </c>
      <c r="DRN69" s="192">
        <f t="shared" si="305"/>
        <v>0</v>
      </c>
      <c r="DRO69" s="192">
        <f t="shared" si="305"/>
        <v>0</v>
      </c>
      <c r="DRP69" s="192">
        <f t="shared" si="305"/>
        <v>0</v>
      </c>
      <c r="DRQ69" s="192">
        <f t="shared" si="305"/>
        <v>0</v>
      </c>
      <c r="DRR69" s="192">
        <f t="shared" si="305"/>
        <v>0</v>
      </c>
      <c r="DRS69" s="192">
        <f t="shared" si="305"/>
        <v>0</v>
      </c>
      <c r="DRT69" s="192">
        <f t="shared" si="305"/>
        <v>0</v>
      </c>
      <c r="DRU69" s="192">
        <f t="shared" si="305"/>
        <v>0</v>
      </c>
      <c r="DRV69" s="192">
        <f t="shared" si="305"/>
        <v>0</v>
      </c>
      <c r="DRW69" s="192">
        <f t="shared" si="305"/>
        <v>0</v>
      </c>
      <c r="DRX69" s="192">
        <f t="shared" si="305"/>
        <v>0</v>
      </c>
      <c r="DRY69" s="192">
        <f t="shared" si="305"/>
        <v>0</v>
      </c>
      <c r="DRZ69" s="192">
        <f t="shared" si="305"/>
        <v>0</v>
      </c>
      <c r="DSA69" s="192">
        <f t="shared" si="305"/>
        <v>0</v>
      </c>
      <c r="DSB69" s="192">
        <f t="shared" si="305"/>
        <v>0</v>
      </c>
      <c r="DSC69" s="192">
        <f t="shared" si="305"/>
        <v>0</v>
      </c>
      <c r="DSD69" s="192">
        <f t="shared" si="305"/>
        <v>0</v>
      </c>
      <c r="DSE69" s="192">
        <f t="shared" si="305"/>
        <v>0</v>
      </c>
      <c r="DSF69" s="192">
        <f t="shared" si="305"/>
        <v>0</v>
      </c>
      <c r="DSG69" s="192">
        <f t="shared" si="305"/>
        <v>0</v>
      </c>
      <c r="DSH69" s="192">
        <f t="shared" si="305"/>
        <v>0</v>
      </c>
      <c r="DSI69" s="192">
        <f t="shared" si="305"/>
        <v>0</v>
      </c>
      <c r="DSJ69" s="192">
        <f t="shared" ref="DSJ69:DUU69" si="306">SUM(DSJ70:DSJ74)</f>
        <v>0</v>
      </c>
      <c r="DSK69" s="192">
        <f t="shared" si="306"/>
        <v>0</v>
      </c>
      <c r="DSL69" s="192">
        <f t="shared" si="306"/>
        <v>0</v>
      </c>
      <c r="DSM69" s="192">
        <f t="shared" si="306"/>
        <v>0</v>
      </c>
      <c r="DSN69" s="192">
        <f t="shared" si="306"/>
        <v>0</v>
      </c>
      <c r="DSO69" s="192">
        <f t="shared" si="306"/>
        <v>0</v>
      </c>
      <c r="DSP69" s="192">
        <f t="shared" si="306"/>
        <v>0</v>
      </c>
      <c r="DSQ69" s="192">
        <f t="shared" si="306"/>
        <v>0</v>
      </c>
      <c r="DSR69" s="192">
        <f t="shared" si="306"/>
        <v>0</v>
      </c>
      <c r="DSS69" s="192">
        <f t="shared" si="306"/>
        <v>0</v>
      </c>
      <c r="DST69" s="192">
        <f t="shared" si="306"/>
        <v>0</v>
      </c>
      <c r="DSU69" s="192">
        <f t="shared" si="306"/>
        <v>0</v>
      </c>
      <c r="DSV69" s="192">
        <f t="shared" si="306"/>
        <v>0</v>
      </c>
      <c r="DSW69" s="192">
        <f t="shared" si="306"/>
        <v>0</v>
      </c>
      <c r="DSX69" s="192">
        <f t="shared" si="306"/>
        <v>0</v>
      </c>
      <c r="DSY69" s="192">
        <f t="shared" si="306"/>
        <v>0</v>
      </c>
      <c r="DSZ69" s="192">
        <f t="shared" si="306"/>
        <v>0</v>
      </c>
      <c r="DTA69" s="192">
        <f t="shared" si="306"/>
        <v>0</v>
      </c>
      <c r="DTB69" s="192">
        <f t="shared" si="306"/>
        <v>0</v>
      </c>
      <c r="DTC69" s="192">
        <f t="shared" si="306"/>
        <v>0</v>
      </c>
      <c r="DTD69" s="192">
        <f t="shared" si="306"/>
        <v>0</v>
      </c>
      <c r="DTE69" s="192">
        <f t="shared" si="306"/>
        <v>0</v>
      </c>
      <c r="DTF69" s="192">
        <f t="shared" si="306"/>
        <v>0</v>
      </c>
      <c r="DTG69" s="192">
        <f t="shared" si="306"/>
        <v>0</v>
      </c>
      <c r="DTH69" s="192">
        <f t="shared" si="306"/>
        <v>0</v>
      </c>
      <c r="DTI69" s="192">
        <f t="shared" si="306"/>
        <v>0</v>
      </c>
      <c r="DTJ69" s="192">
        <f t="shared" si="306"/>
        <v>0</v>
      </c>
      <c r="DTK69" s="192">
        <f t="shared" si="306"/>
        <v>0</v>
      </c>
      <c r="DTL69" s="192">
        <f t="shared" si="306"/>
        <v>0</v>
      </c>
      <c r="DTM69" s="192">
        <f t="shared" si="306"/>
        <v>0</v>
      </c>
      <c r="DTN69" s="192">
        <f t="shared" si="306"/>
        <v>0</v>
      </c>
      <c r="DTO69" s="192">
        <f t="shared" si="306"/>
        <v>0</v>
      </c>
      <c r="DTP69" s="192">
        <f t="shared" si="306"/>
        <v>0</v>
      </c>
      <c r="DTQ69" s="192">
        <f t="shared" si="306"/>
        <v>0</v>
      </c>
      <c r="DTR69" s="192">
        <f t="shared" si="306"/>
        <v>0</v>
      </c>
      <c r="DTS69" s="192">
        <f t="shared" si="306"/>
        <v>0</v>
      </c>
      <c r="DTT69" s="192">
        <f t="shared" si="306"/>
        <v>0</v>
      </c>
      <c r="DTU69" s="192">
        <f t="shared" si="306"/>
        <v>0</v>
      </c>
      <c r="DTV69" s="192">
        <f t="shared" si="306"/>
        <v>0</v>
      </c>
      <c r="DTW69" s="192">
        <f t="shared" si="306"/>
        <v>0</v>
      </c>
      <c r="DTX69" s="192">
        <f t="shared" si="306"/>
        <v>0</v>
      </c>
      <c r="DTY69" s="192">
        <f t="shared" si="306"/>
        <v>0</v>
      </c>
      <c r="DTZ69" s="192">
        <f t="shared" si="306"/>
        <v>0</v>
      </c>
      <c r="DUA69" s="192">
        <f t="shared" si="306"/>
        <v>0</v>
      </c>
      <c r="DUB69" s="192">
        <f t="shared" si="306"/>
        <v>0</v>
      </c>
      <c r="DUC69" s="192">
        <f t="shared" si="306"/>
        <v>0</v>
      </c>
      <c r="DUD69" s="192">
        <f t="shared" si="306"/>
        <v>0</v>
      </c>
      <c r="DUE69" s="192">
        <f t="shared" si="306"/>
        <v>0</v>
      </c>
      <c r="DUF69" s="192">
        <f t="shared" si="306"/>
        <v>0</v>
      </c>
      <c r="DUG69" s="192">
        <f t="shared" si="306"/>
        <v>0</v>
      </c>
      <c r="DUH69" s="192">
        <f t="shared" si="306"/>
        <v>0</v>
      </c>
      <c r="DUI69" s="192">
        <f t="shared" si="306"/>
        <v>0</v>
      </c>
      <c r="DUJ69" s="192">
        <f t="shared" si="306"/>
        <v>0</v>
      </c>
      <c r="DUK69" s="192">
        <f t="shared" si="306"/>
        <v>0</v>
      </c>
      <c r="DUL69" s="192">
        <f t="shared" si="306"/>
        <v>0</v>
      </c>
      <c r="DUM69" s="192">
        <f t="shared" si="306"/>
        <v>0</v>
      </c>
      <c r="DUN69" s="192">
        <f t="shared" si="306"/>
        <v>0</v>
      </c>
      <c r="DUO69" s="192">
        <f t="shared" si="306"/>
        <v>0</v>
      </c>
      <c r="DUP69" s="192">
        <f t="shared" si="306"/>
        <v>0</v>
      </c>
      <c r="DUQ69" s="192">
        <f t="shared" si="306"/>
        <v>0</v>
      </c>
      <c r="DUR69" s="192">
        <f t="shared" si="306"/>
        <v>0</v>
      </c>
      <c r="DUS69" s="192">
        <f t="shared" si="306"/>
        <v>0</v>
      </c>
      <c r="DUT69" s="192">
        <f t="shared" si="306"/>
        <v>0</v>
      </c>
      <c r="DUU69" s="192">
        <f t="shared" si="306"/>
        <v>0</v>
      </c>
      <c r="DUV69" s="192">
        <f t="shared" ref="DUV69:DXG69" si="307">SUM(DUV70:DUV74)</f>
        <v>0</v>
      </c>
      <c r="DUW69" s="192">
        <f t="shared" si="307"/>
        <v>0</v>
      </c>
      <c r="DUX69" s="192">
        <f t="shared" si="307"/>
        <v>0</v>
      </c>
      <c r="DUY69" s="192">
        <f t="shared" si="307"/>
        <v>0</v>
      </c>
      <c r="DUZ69" s="192">
        <f t="shared" si="307"/>
        <v>0</v>
      </c>
      <c r="DVA69" s="192">
        <f t="shared" si="307"/>
        <v>0</v>
      </c>
      <c r="DVB69" s="192">
        <f t="shared" si="307"/>
        <v>0</v>
      </c>
      <c r="DVC69" s="192">
        <f t="shared" si="307"/>
        <v>0</v>
      </c>
      <c r="DVD69" s="192">
        <f t="shared" si="307"/>
        <v>0</v>
      </c>
      <c r="DVE69" s="192">
        <f t="shared" si="307"/>
        <v>0</v>
      </c>
      <c r="DVF69" s="192">
        <f t="shared" si="307"/>
        <v>0</v>
      </c>
      <c r="DVG69" s="192">
        <f t="shared" si="307"/>
        <v>0</v>
      </c>
      <c r="DVH69" s="192">
        <f t="shared" si="307"/>
        <v>0</v>
      </c>
      <c r="DVI69" s="192">
        <f t="shared" si="307"/>
        <v>0</v>
      </c>
      <c r="DVJ69" s="192">
        <f t="shared" si="307"/>
        <v>0</v>
      </c>
      <c r="DVK69" s="192">
        <f t="shared" si="307"/>
        <v>0</v>
      </c>
      <c r="DVL69" s="192">
        <f t="shared" si="307"/>
        <v>0</v>
      </c>
      <c r="DVM69" s="192">
        <f t="shared" si="307"/>
        <v>0</v>
      </c>
      <c r="DVN69" s="192">
        <f t="shared" si="307"/>
        <v>0</v>
      </c>
      <c r="DVO69" s="192">
        <f t="shared" si="307"/>
        <v>0</v>
      </c>
      <c r="DVP69" s="192">
        <f t="shared" si="307"/>
        <v>0</v>
      </c>
      <c r="DVQ69" s="192">
        <f t="shared" si="307"/>
        <v>0</v>
      </c>
      <c r="DVR69" s="192">
        <f t="shared" si="307"/>
        <v>0</v>
      </c>
      <c r="DVS69" s="192">
        <f t="shared" si="307"/>
        <v>0</v>
      </c>
      <c r="DVT69" s="192">
        <f t="shared" si="307"/>
        <v>0</v>
      </c>
      <c r="DVU69" s="192">
        <f t="shared" si="307"/>
        <v>0</v>
      </c>
      <c r="DVV69" s="192">
        <f t="shared" si="307"/>
        <v>0</v>
      </c>
      <c r="DVW69" s="192">
        <f t="shared" si="307"/>
        <v>0</v>
      </c>
      <c r="DVX69" s="192">
        <f t="shared" si="307"/>
        <v>0</v>
      </c>
      <c r="DVY69" s="192">
        <f t="shared" si="307"/>
        <v>0</v>
      </c>
      <c r="DVZ69" s="192">
        <f t="shared" si="307"/>
        <v>0</v>
      </c>
      <c r="DWA69" s="192">
        <f t="shared" si="307"/>
        <v>0</v>
      </c>
      <c r="DWB69" s="192">
        <f t="shared" si="307"/>
        <v>0</v>
      </c>
      <c r="DWC69" s="192">
        <f t="shared" si="307"/>
        <v>0</v>
      </c>
      <c r="DWD69" s="192">
        <f t="shared" si="307"/>
        <v>0</v>
      </c>
      <c r="DWE69" s="192">
        <f t="shared" si="307"/>
        <v>0</v>
      </c>
      <c r="DWF69" s="192">
        <f t="shared" si="307"/>
        <v>0</v>
      </c>
      <c r="DWG69" s="192">
        <f t="shared" si="307"/>
        <v>0</v>
      </c>
      <c r="DWH69" s="192">
        <f t="shared" si="307"/>
        <v>0</v>
      </c>
      <c r="DWI69" s="192">
        <f t="shared" si="307"/>
        <v>0</v>
      </c>
      <c r="DWJ69" s="192">
        <f t="shared" si="307"/>
        <v>0</v>
      </c>
      <c r="DWK69" s="192">
        <f t="shared" si="307"/>
        <v>0</v>
      </c>
      <c r="DWL69" s="192">
        <f t="shared" si="307"/>
        <v>0</v>
      </c>
      <c r="DWM69" s="192">
        <f t="shared" si="307"/>
        <v>0</v>
      </c>
      <c r="DWN69" s="192">
        <f t="shared" si="307"/>
        <v>0</v>
      </c>
      <c r="DWO69" s="192">
        <f t="shared" si="307"/>
        <v>0</v>
      </c>
      <c r="DWP69" s="192">
        <f t="shared" si="307"/>
        <v>0</v>
      </c>
      <c r="DWQ69" s="192">
        <f t="shared" si="307"/>
        <v>0</v>
      </c>
      <c r="DWR69" s="192">
        <f t="shared" si="307"/>
        <v>0</v>
      </c>
      <c r="DWS69" s="192">
        <f t="shared" si="307"/>
        <v>0</v>
      </c>
      <c r="DWT69" s="192">
        <f t="shared" si="307"/>
        <v>0</v>
      </c>
      <c r="DWU69" s="192">
        <f t="shared" si="307"/>
        <v>0</v>
      </c>
      <c r="DWV69" s="192">
        <f t="shared" si="307"/>
        <v>0</v>
      </c>
      <c r="DWW69" s="192">
        <f t="shared" si="307"/>
        <v>0</v>
      </c>
      <c r="DWX69" s="192">
        <f t="shared" si="307"/>
        <v>0</v>
      </c>
      <c r="DWY69" s="192">
        <f t="shared" si="307"/>
        <v>0</v>
      </c>
      <c r="DWZ69" s="192">
        <f t="shared" si="307"/>
        <v>0</v>
      </c>
      <c r="DXA69" s="192">
        <f t="shared" si="307"/>
        <v>0</v>
      </c>
      <c r="DXB69" s="192">
        <f t="shared" si="307"/>
        <v>0</v>
      </c>
      <c r="DXC69" s="192">
        <f t="shared" si="307"/>
        <v>0</v>
      </c>
      <c r="DXD69" s="192">
        <f t="shared" si="307"/>
        <v>0</v>
      </c>
      <c r="DXE69" s="192">
        <f t="shared" si="307"/>
        <v>0</v>
      </c>
      <c r="DXF69" s="192">
        <f t="shared" si="307"/>
        <v>0</v>
      </c>
      <c r="DXG69" s="192">
        <f t="shared" si="307"/>
        <v>0</v>
      </c>
      <c r="DXH69" s="192">
        <f t="shared" ref="DXH69:DZS69" si="308">SUM(DXH70:DXH74)</f>
        <v>0</v>
      </c>
      <c r="DXI69" s="192">
        <f t="shared" si="308"/>
        <v>0</v>
      </c>
      <c r="DXJ69" s="192">
        <f t="shared" si="308"/>
        <v>0</v>
      </c>
      <c r="DXK69" s="192">
        <f t="shared" si="308"/>
        <v>0</v>
      </c>
      <c r="DXL69" s="192">
        <f t="shared" si="308"/>
        <v>0</v>
      </c>
      <c r="DXM69" s="192">
        <f t="shared" si="308"/>
        <v>0</v>
      </c>
      <c r="DXN69" s="192">
        <f t="shared" si="308"/>
        <v>0</v>
      </c>
      <c r="DXO69" s="192">
        <f t="shared" si="308"/>
        <v>0</v>
      </c>
      <c r="DXP69" s="192">
        <f t="shared" si="308"/>
        <v>0</v>
      </c>
      <c r="DXQ69" s="192">
        <f t="shared" si="308"/>
        <v>0</v>
      </c>
      <c r="DXR69" s="192">
        <f t="shared" si="308"/>
        <v>0</v>
      </c>
      <c r="DXS69" s="192">
        <f t="shared" si="308"/>
        <v>0</v>
      </c>
      <c r="DXT69" s="192">
        <f t="shared" si="308"/>
        <v>0</v>
      </c>
      <c r="DXU69" s="192">
        <f t="shared" si="308"/>
        <v>0</v>
      </c>
      <c r="DXV69" s="192">
        <f t="shared" si="308"/>
        <v>0</v>
      </c>
      <c r="DXW69" s="192">
        <f t="shared" si="308"/>
        <v>0</v>
      </c>
      <c r="DXX69" s="192">
        <f t="shared" si="308"/>
        <v>0</v>
      </c>
      <c r="DXY69" s="192">
        <f t="shared" si="308"/>
        <v>0</v>
      </c>
      <c r="DXZ69" s="192">
        <f t="shared" si="308"/>
        <v>0</v>
      </c>
      <c r="DYA69" s="192">
        <f t="shared" si="308"/>
        <v>0</v>
      </c>
      <c r="DYB69" s="192">
        <f t="shared" si="308"/>
        <v>0</v>
      </c>
      <c r="DYC69" s="192">
        <f t="shared" si="308"/>
        <v>0</v>
      </c>
      <c r="DYD69" s="192">
        <f t="shared" si="308"/>
        <v>0</v>
      </c>
      <c r="DYE69" s="192">
        <f t="shared" si="308"/>
        <v>0</v>
      </c>
      <c r="DYF69" s="192">
        <f t="shared" si="308"/>
        <v>0</v>
      </c>
      <c r="DYG69" s="192">
        <f t="shared" si="308"/>
        <v>0</v>
      </c>
      <c r="DYH69" s="192">
        <f t="shared" si="308"/>
        <v>0</v>
      </c>
      <c r="DYI69" s="192">
        <f t="shared" si="308"/>
        <v>0</v>
      </c>
      <c r="DYJ69" s="192">
        <f t="shared" si="308"/>
        <v>0</v>
      </c>
      <c r="DYK69" s="192">
        <f t="shared" si="308"/>
        <v>0</v>
      </c>
      <c r="DYL69" s="192">
        <f t="shared" si="308"/>
        <v>0</v>
      </c>
      <c r="DYM69" s="192">
        <f t="shared" si="308"/>
        <v>0</v>
      </c>
      <c r="DYN69" s="192">
        <f t="shared" si="308"/>
        <v>0</v>
      </c>
      <c r="DYO69" s="192">
        <f t="shared" si="308"/>
        <v>0</v>
      </c>
      <c r="DYP69" s="192">
        <f t="shared" si="308"/>
        <v>0</v>
      </c>
      <c r="DYQ69" s="192">
        <f t="shared" si="308"/>
        <v>0</v>
      </c>
      <c r="DYR69" s="192">
        <f t="shared" si="308"/>
        <v>0</v>
      </c>
      <c r="DYS69" s="192">
        <f t="shared" si="308"/>
        <v>0</v>
      </c>
      <c r="DYT69" s="192">
        <f t="shared" si="308"/>
        <v>0</v>
      </c>
      <c r="DYU69" s="192">
        <f t="shared" si="308"/>
        <v>0</v>
      </c>
      <c r="DYV69" s="192">
        <f t="shared" si="308"/>
        <v>0</v>
      </c>
      <c r="DYW69" s="192">
        <f t="shared" si="308"/>
        <v>0</v>
      </c>
      <c r="DYX69" s="192">
        <f t="shared" si="308"/>
        <v>0</v>
      </c>
      <c r="DYY69" s="192">
        <f t="shared" si="308"/>
        <v>0</v>
      </c>
      <c r="DYZ69" s="192">
        <f t="shared" si="308"/>
        <v>0</v>
      </c>
      <c r="DZA69" s="192">
        <f t="shared" si="308"/>
        <v>0</v>
      </c>
      <c r="DZB69" s="192">
        <f t="shared" si="308"/>
        <v>0</v>
      </c>
      <c r="DZC69" s="192">
        <f t="shared" si="308"/>
        <v>0</v>
      </c>
      <c r="DZD69" s="192">
        <f t="shared" si="308"/>
        <v>0</v>
      </c>
      <c r="DZE69" s="192">
        <f t="shared" si="308"/>
        <v>0</v>
      </c>
      <c r="DZF69" s="192">
        <f t="shared" si="308"/>
        <v>0</v>
      </c>
      <c r="DZG69" s="192">
        <f t="shared" si="308"/>
        <v>0</v>
      </c>
      <c r="DZH69" s="192">
        <f t="shared" si="308"/>
        <v>0</v>
      </c>
      <c r="DZI69" s="192">
        <f t="shared" si="308"/>
        <v>0</v>
      </c>
      <c r="DZJ69" s="192">
        <f t="shared" si="308"/>
        <v>0</v>
      </c>
      <c r="DZK69" s="192">
        <f t="shared" si="308"/>
        <v>0</v>
      </c>
      <c r="DZL69" s="192">
        <f t="shared" si="308"/>
        <v>0</v>
      </c>
      <c r="DZM69" s="192">
        <f t="shared" si="308"/>
        <v>0</v>
      </c>
      <c r="DZN69" s="192">
        <f t="shared" si="308"/>
        <v>0</v>
      </c>
      <c r="DZO69" s="192">
        <f t="shared" si="308"/>
        <v>0</v>
      </c>
      <c r="DZP69" s="192">
        <f t="shared" si="308"/>
        <v>0</v>
      </c>
      <c r="DZQ69" s="192">
        <f t="shared" si="308"/>
        <v>0</v>
      </c>
      <c r="DZR69" s="192">
        <f t="shared" si="308"/>
        <v>0</v>
      </c>
      <c r="DZS69" s="192">
        <f t="shared" si="308"/>
        <v>0</v>
      </c>
      <c r="DZT69" s="192">
        <f t="shared" ref="DZT69:ECE69" si="309">SUM(DZT70:DZT74)</f>
        <v>0</v>
      </c>
      <c r="DZU69" s="192">
        <f t="shared" si="309"/>
        <v>0</v>
      </c>
      <c r="DZV69" s="192">
        <f t="shared" si="309"/>
        <v>0</v>
      </c>
      <c r="DZW69" s="192">
        <f t="shared" si="309"/>
        <v>0</v>
      </c>
      <c r="DZX69" s="192">
        <f t="shared" si="309"/>
        <v>0</v>
      </c>
      <c r="DZY69" s="192">
        <f t="shared" si="309"/>
        <v>0</v>
      </c>
      <c r="DZZ69" s="192">
        <f t="shared" si="309"/>
        <v>0</v>
      </c>
      <c r="EAA69" s="192">
        <f t="shared" si="309"/>
        <v>0</v>
      </c>
      <c r="EAB69" s="192">
        <f t="shared" si="309"/>
        <v>0</v>
      </c>
      <c r="EAC69" s="192">
        <f t="shared" si="309"/>
        <v>0</v>
      </c>
      <c r="EAD69" s="192">
        <f t="shared" si="309"/>
        <v>0</v>
      </c>
      <c r="EAE69" s="192">
        <f t="shared" si="309"/>
        <v>0</v>
      </c>
      <c r="EAF69" s="192">
        <f t="shared" si="309"/>
        <v>0</v>
      </c>
      <c r="EAG69" s="192">
        <f t="shared" si="309"/>
        <v>0</v>
      </c>
      <c r="EAH69" s="192">
        <f t="shared" si="309"/>
        <v>0</v>
      </c>
      <c r="EAI69" s="192">
        <f t="shared" si="309"/>
        <v>0</v>
      </c>
      <c r="EAJ69" s="192">
        <f t="shared" si="309"/>
        <v>0</v>
      </c>
      <c r="EAK69" s="192">
        <f t="shared" si="309"/>
        <v>0</v>
      </c>
      <c r="EAL69" s="192">
        <f t="shared" si="309"/>
        <v>0</v>
      </c>
      <c r="EAM69" s="192">
        <f t="shared" si="309"/>
        <v>0</v>
      </c>
      <c r="EAN69" s="192">
        <f t="shared" si="309"/>
        <v>0</v>
      </c>
      <c r="EAO69" s="192">
        <f t="shared" si="309"/>
        <v>0</v>
      </c>
      <c r="EAP69" s="192">
        <f t="shared" si="309"/>
        <v>0</v>
      </c>
      <c r="EAQ69" s="192">
        <f t="shared" si="309"/>
        <v>0</v>
      </c>
      <c r="EAR69" s="192">
        <f t="shared" si="309"/>
        <v>0</v>
      </c>
      <c r="EAS69" s="192">
        <f t="shared" si="309"/>
        <v>0</v>
      </c>
      <c r="EAT69" s="192">
        <f t="shared" si="309"/>
        <v>0</v>
      </c>
      <c r="EAU69" s="192">
        <f t="shared" si="309"/>
        <v>0</v>
      </c>
      <c r="EAV69" s="192">
        <f t="shared" si="309"/>
        <v>0</v>
      </c>
      <c r="EAW69" s="192">
        <f t="shared" si="309"/>
        <v>0</v>
      </c>
      <c r="EAX69" s="192">
        <f t="shared" si="309"/>
        <v>0</v>
      </c>
      <c r="EAY69" s="192">
        <f t="shared" si="309"/>
        <v>0</v>
      </c>
      <c r="EAZ69" s="192">
        <f t="shared" si="309"/>
        <v>0</v>
      </c>
      <c r="EBA69" s="192">
        <f t="shared" si="309"/>
        <v>0</v>
      </c>
      <c r="EBB69" s="192">
        <f t="shared" si="309"/>
        <v>0</v>
      </c>
      <c r="EBC69" s="192">
        <f t="shared" si="309"/>
        <v>0</v>
      </c>
      <c r="EBD69" s="192">
        <f t="shared" si="309"/>
        <v>0</v>
      </c>
      <c r="EBE69" s="192">
        <f t="shared" si="309"/>
        <v>0</v>
      </c>
      <c r="EBF69" s="192">
        <f t="shared" si="309"/>
        <v>0</v>
      </c>
      <c r="EBG69" s="192">
        <f t="shared" si="309"/>
        <v>0</v>
      </c>
      <c r="EBH69" s="192">
        <f t="shared" si="309"/>
        <v>0</v>
      </c>
      <c r="EBI69" s="192">
        <f t="shared" si="309"/>
        <v>0</v>
      </c>
      <c r="EBJ69" s="192">
        <f t="shared" si="309"/>
        <v>0</v>
      </c>
      <c r="EBK69" s="192">
        <f t="shared" si="309"/>
        <v>0</v>
      </c>
      <c r="EBL69" s="192">
        <f t="shared" si="309"/>
        <v>0</v>
      </c>
      <c r="EBM69" s="192">
        <f t="shared" si="309"/>
        <v>0</v>
      </c>
      <c r="EBN69" s="192">
        <f t="shared" si="309"/>
        <v>0</v>
      </c>
      <c r="EBO69" s="192">
        <f t="shared" si="309"/>
        <v>0</v>
      </c>
      <c r="EBP69" s="192">
        <f t="shared" si="309"/>
        <v>0</v>
      </c>
      <c r="EBQ69" s="192">
        <f t="shared" si="309"/>
        <v>0</v>
      </c>
      <c r="EBR69" s="192">
        <f t="shared" si="309"/>
        <v>0</v>
      </c>
      <c r="EBS69" s="192">
        <f t="shared" si="309"/>
        <v>0</v>
      </c>
      <c r="EBT69" s="192">
        <f t="shared" si="309"/>
        <v>0</v>
      </c>
      <c r="EBU69" s="192">
        <f t="shared" si="309"/>
        <v>0</v>
      </c>
      <c r="EBV69" s="192">
        <f t="shared" si="309"/>
        <v>0</v>
      </c>
      <c r="EBW69" s="192">
        <f t="shared" si="309"/>
        <v>0</v>
      </c>
      <c r="EBX69" s="192">
        <f t="shared" si="309"/>
        <v>0</v>
      </c>
      <c r="EBY69" s="192">
        <f t="shared" si="309"/>
        <v>0</v>
      </c>
      <c r="EBZ69" s="192">
        <f t="shared" si="309"/>
        <v>0</v>
      </c>
      <c r="ECA69" s="192">
        <f t="shared" si="309"/>
        <v>0</v>
      </c>
      <c r="ECB69" s="192">
        <f t="shared" si="309"/>
        <v>0</v>
      </c>
      <c r="ECC69" s="192">
        <f t="shared" si="309"/>
        <v>0</v>
      </c>
      <c r="ECD69" s="192">
        <f t="shared" si="309"/>
        <v>0</v>
      </c>
      <c r="ECE69" s="192">
        <f t="shared" si="309"/>
        <v>0</v>
      </c>
      <c r="ECF69" s="192">
        <f t="shared" ref="ECF69:EEQ69" si="310">SUM(ECF70:ECF74)</f>
        <v>0</v>
      </c>
      <c r="ECG69" s="192">
        <f t="shared" si="310"/>
        <v>0</v>
      </c>
      <c r="ECH69" s="192">
        <f t="shared" si="310"/>
        <v>0</v>
      </c>
      <c r="ECI69" s="192">
        <f t="shared" si="310"/>
        <v>0</v>
      </c>
      <c r="ECJ69" s="192">
        <f t="shared" si="310"/>
        <v>0</v>
      </c>
      <c r="ECK69" s="192">
        <f t="shared" si="310"/>
        <v>0</v>
      </c>
      <c r="ECL69" s="192">
        <f t="shared" si="310"/>
        <v>0</v>
      </c>
      <c r="ECM69" s="192">
        <f t="shared" si="310"/>
        <v>0</v>
      </c>
      <c r="ECN69" s="192">
        <f t="shared" si="310"/>
        <v>0</v>
      </c>
      <c r="ECO69" s="192">
        <f t="shared" si="310"/>
        <v>0</v>
      </c>
      <c r="ECP69" s="192">
        <f t="shared" si="310"/>
        <v>0</v>
      </c>
      <c r="ECQ69" s="192">
        <f t="shared" si="310"/>
        <v>0</v>
      </c>
      <c r="ECR69" s="192">
        <f t="shared" si="310"/>
        <v>0</v>
      </c>
      <c r="ECS69" s="192">
        <f t="shared" si="310"/>
        <v>0</v>
      </c>
      <c r="ECT69" s="192">
        <f t="shared" si="310"/>
        <v>0</v>
      </c>
      <c r="ECU69" s="192">
        <f t="shared" si="310"/>
        <v>0</v>
      </c>
      <c r="ECV69" s="192">
        <f t="shared" si="310"/>
        <v>0</v>
      </c>
      <c r="ECW69" s="192">
        <f t="shared" si="310"/>
        <v>0</v>
      </c>
      <c r="ECX69" s="192">
        <f t="shared" si="310"/>
        <v>0</v>
      </c>
      <c r="ECY69" s="192">
        <f t="shared" si="310"/>
        <v>0</v>
      </c>
      <c r="ECZ69" s="192">
        <f t="shared" si="310"/>
        <v>0</v>
      </c>
      <c r="EDA69" s="192">
        <f t="shared" si="310"/>
        <v>0</v>
      </c>
      <c r="EDB69" s="192">
        <f t="shared" si="310"/>
        <v>0</v>
      </c>
      <c r="EDC69" s="192">
        <f t="shared" si="310"/>
        <v>0</v>
      </c>
      <c r="EDD69" s="192">
        <f t="shared" si="310"/>
        <v>0</v>
      </c>
      <c r="EDE69" s="192">
        <f t="shared" si="310"/>
        <v>0</v>
      </c>
      <c r="EDF69" s="192">
        <f t="shared" si="310"/>
        <v>0</v>
      </c>
      <c r="EDG69" s="192">
        <f t="shared" si="310"/>
        <v>0</v>
      </c>
      <c r="EDH69" s="192">
        <f t="shared" si="310"/>
        <v>0</v>
      </c>
      <c r="EDI69" s="192">
        <f t="shared" si="310"/>
        <v>0</v>
      </c>
      <c r="EDJ69" s="192">
        <f t="shared" si="310"/>
        <v>0</v>
      </c>
      <c r="EDK69" s="192">
        <f t="shared" si="310"/>
        <v>0</v>
      </c>
      <c r="EDL69" s="192">
        <f t="shared" si="310"/>
        <v>0</v>
      </c>
      <c r="EDM69" s="192">
        <f t="shared" si="310"/>
        <v>0</v>
      </c>
      <c r="EDN69" s="192">
        <f t="shared" si="310"/>
        <v>0</v>
      </c>
      <c r="EDO69" s="192">
        <f t="shared" si="310"/>
        <v>0</v>
      </c>
      <c r="EDP69" s="192">
        <f t="shared" si="310"/>
        <v>0</v>
      </c>
      <c r="EDQ69" s="192">
        <f t="shared" si="310"/>
        <v>0</v>
      </c>
      <c r="EDR69" s="192">
        <f t="shared" si="310"/>
        <v>0</v>
      </c>
      <c r="EDS69" s="192">
        <f t="shared" si="310"/>
        <v>0</v>
      </c>
      <c r="EDT69" s="192">
        <f t="shared" si="310"/>
        <v>0</v>
      </c>
      <c r="EDU69" s="192">
        <f t="shared" si="310"/>
        <v>0</v>
      </c>
      <c r="EDV69" s="192">
        <f t="shared" si="310"/>
        <v>0</v>
      </c>
      <c r="EDW69" s="192">
        <f t="shared" si="310"/>
        <v>0</v>
      </c>
      <c r="EDX69" s="192">
        <f t="shared" si="310"/>
        <v>0</v>
      </c>
      <c r="EDY69" s="192">
        <f t="shared" si="310"/>
        <v>0</v>
      </c>
      <c r="EDZ69" s="192">
        <f t="shared" si="310"/>
        <v>0</v>
      </c>
      <c r="EEA69" s="192">
        <f t="shared" si="310"/>
        <v>0</v>
      </c>
      <c r="EEB69" s="192">
        <f t="shared" si="310"/>
        <v>0</v>
      </c>
      <c r="EEC69" s="192">
        <f t="shared" si="310"/>
        <v>0</v>
      </c>
      <c r="EED69" s="192">
        <f t="shared" si="310"/>
        <v>0</v>
      </c>
      <c r="EEE69" s="192">
        <f t="shared" si="310"/>
        <v>0</v>
      </c>
      <c r="EEF69" s="192">
        <f t="shared" si="310"/>
        <v>0</v>
      </c>
      <c r="EEG69" s="192">
        <f t="shared" si="310"/>
        <v>0</v>
      </c>
      <c r="EEH69" s="192">
        <f t="shared" si="310"/>
        <v>0</v>
      </c>
      <c r="EEI69" s="192">
        <f t="shared" si="310"/>
        <v>0</v>
      </c>
      <c r="EEJ69" s="192">
        <f t="shared" si="310"/>
        <v>0</v>
      </c>
      <c r="EEK69" s="192">
        <f t="shared" si="310"/>
        <v>0</v>
      </c>
      <c r="EEL69" s="192">
        <f t="shared" si="310"/>
        <v>0</v>
      </c>
      <c r="EEM69" s="192">
        <f t="shared" si="310"/>
        <v>0</v>
      </c>
      <c r="EEN69" s="192">
        <f t="shared" si="310"/>
        <v>0</v>
      </c>
      <c r="EEO69" s="192">
        <f t="shared" si="310"/>
        <v>0</v>
      </c>
      <c r="EEP69" s="192">
        <f t="shared" si="310"/>
        <v>0</v>
      </c>
      <c r="EEQ69" s="192">
        <f t="shared" si="310"/>
        <v>0</v>
      </c>
      <c r="EER69" s="192">
        <f t="shared" ref="EER69:EHC69" si="311">SUM(EER70:EER74)</f>
        <v>0</v>
      </c>
      <c r="EES69" s="192">
        <f t="shared" si="311"/>
        <v>0</v>
      </c>
      <c r="EET69" s="192">
        <f t="shared" si="311"/>
        <v>0</v>
      </c>
      <c r="EEU69" s="192">
        <f t="shared" si="311"/>
        <v>0</v>
      </c>
      <c r="EEV69" s="192">
        <f t="shared" si="311"/>
        <v>0</v>
      </c>
      <c r="EEW69" s="192">
        <f t="shared" si="311"/>
        <v>0</v>
      </c>
      <c r="EEX69" s="192">
        <f t="shared" si="311"/>
        <v>0</v>
      </c>
      <c r="EEY69" s="192">
        <f t="shared" si="311"/>
        <v>0</v>
      </c>
      <c r="EEZ69" s="192">
        <f t="shared" si="311"/>
        <v>0</v>
      </c>
      <c r="EFA69" s="192">
        <f t="shared" si="311"/>
        <v>0</v>
      </c>
      <c r="EFB69" s="192">
        <f t="shared" si="311"/>
        <v>0</v>
      </c>
      <c r="EFC69" s="192">
        <f t="shared" si="311"/>
        <v>0</v>
      </c>
      <c r="EFD69" s="192">
        <f t="shared" si="311"/>
        <v>0</v>
      </c>
      <c r="EFE69" s="192">
        <f t="shared" si="311"/>
        <v>0</v>
      </c>
      <c r="EFF69" s="192">
        <f t="shared" si="311"/>
        <v>0</v>
      </c>
      <c r="EFG69" s="192">
        <f t="shared" si="311"/>
        <v>0</v>
      </c>
      <c r="EFH69" s="192">
        <f t="shared" si="311"/>
        <v>0</v>
      </c>
      <c r="EFI69" s="192">
        <f t="shared" si="311"/>
        <v>0</v>
      </c>
      <c r="EFJ69" s="192">
        <f t="shared" si="311"/>
        <v>0</v>
      </c>
      <c r="EFK69" s="192">
        <f t="shared" si="311"/>
        <v>0</v>
      </c>
      <c r="EFL69" s="192">
        <f t="shared" si="311"/>
        <v>0</v>
      </c>
      <c r="EFM69" s="192">
        <f t="shared" si="311"/>
        <v>0</v>
      </c>
      <c r="EFN69" s="192">
        <f t="shared" si="311"/>
        <v>0</v>
      </c>
      <c r="EFO69" s="192">
        <f t="shared" si="311"/>
        <v>0</v>
      </c>
      <c r="EFP69" s="192">
        <f t="shared" si="311"/>
        <v>0</v>
      </c>
      <c r="EFQ69" s="192">
        <f t="shared" si="311"/>
        <v>0</v>
      </c>
      <c r="EFR69" s="192">
        <f t="shared" si="311"/>
        <v>0</v>
      </c>
      <c r="EFS69" s="192">
        <f t="shared" si="311"/>
        <v>0</v>
      </c>
      <c r="EFT69" s="192">
        <f t="shared" si="311"/>
        <v>0</v>
      </c>
      <c r="EFU69" s="192">
        <f t="shared" si="311"/>
        <v>0</v>
      </c>
      <c r="EFV69" s="192">
        <f t="shared" si="311"/>
        <v>0</v>
      </c>
      <c r="EFW69" s="192">
        <f t="shared" si="311"/>
        <v>0</v>
      </c>
      <c r="EFX69" s="192">
        <f t="shared" si="311"/>
        <v>0</v>
      </c>
      <c r="EFY69" s="192">
        <f t="shared" si="311"/>
        <v>0</v>
      </c>
      <c r="EFZ69" s="192">
        <f t="shared" si="311"/>
        <v>0</v>
      </c>
      <c r="EGA69" s="192">
        <f t="shared" si="311"/>
        <v>0</v>
      </c>
      <c r="EGB69" s="192">
        <f t="shared" si="311"/>
        <v>0</v>
      </c>
      <c r="EGC69" s="192">
        <f t="shared" si="311"/>
        <v>0</v>
      </c>
      <c r="EGD69" s="192">
        <f t="shared" si="311"/>
        <v>0</v>
      </c>
      <c r="EGE69" s="192">
        <f t="shared" si="311"/>
        <v>0</v>
      </c>
      <c r="EGF69" s="192">
        <f t="shared" si="311"/>
        <v>0</v>
      </c>
      <c r="EGG69" s="192">
        <f t="shared" si="311"/>
        <v>0</v>
      </c>
      <c r="EGH69" s="192">
        <f t="shared" si="311"/>
        <v>0</v>
      </c>
      <c r="EGI69" s="192">
        <f t="shared" si="311"/>
        <v>0</v>
      </c>
      <c r="EGJ69" s="192">
        <f t="shared" si="311"/>
        <v>0</v>
      </c>
      <c r="EGK69" s="192">
        <f t="shared" si="311"/>
        <v>0</v>
      </c>
      <c r="EGL69" s="192">
        <f t="shared" si="311"/>
        <v>0</v>
      </c>
      <c r="EGM69" s="192">
        <f t="shared" si="311"/>
        <v>0</v>
      </c>
      <c r="EGN69" s="192">
        <f t="shared" si="311"/>
        <v>0</v>
      </c>
      <c r="EGO69" s="192">
        <f t="shared" si="311"/>
        <v>0</v>
      </c>
      <c r="EGP69" s="192">
        <f t="shared" si="311"/>
        <v>0</v>
      </c>
      <c r="EGQ69" s="192">
        <f t="shared" si="311"/>
        <v>0</v>
      </c>
      <c r="EGR69" s="192">
        <f t="shared" si="311"/>
        <v>0</v>
      </c>
      <c r="EGS69" s="192">
        <f t="shared" si="311"/>
        <v>0</v>
      </c>
      <c r="EGT69" s="192">
        <f t="shared" si="311"/>
        <v>0</v>
      </c>
      <c r="EGU69" s="192">
        <f t="shared" si="311"/>
        <v>0</v>
      </c>
      <c r="EGV69" s="192">
        <f t="shared" si="311"/>
        <v>0</v>
      </c>
      <c r="EGW69" s="192">
        <f t="shared" si="311"/>
        <v>0</v>
      </c>
      <c r="EGX69" s="192">
        <f t="shared" si="311"/>
        <v>0</v>
      </c>
      <c r="EGY69" s="192">
        <f t="shared" si="311"/>
        <v>0</v>
      </c>
      <c r="EGZ69" s="192">
        <f t="shared" si="311"/>
        <v>0</v>
      </c>
      <c r="EHA69" s="192">
        <f t="shared" si="311"/>
        <v>0</v>
      </c>
      <c r="EHB69" s="192">
        <f t="shared" si="311"/>
        <v>0</v>
      </c>
      <c r="EHC69" s="192">
        <f t="shared" si="311"/>
        <v>0</v>
      </c>
      <c r="EHD69" s="192">
        <f t="shared" ref="EHD69:EJO69" si="312">SUM(EHD70:EHD74)</f>
        <v>0</v>
      </c>
      <c r="EHE69" s="192">
        <f t="shared" si="312"/>
        <v>0</v>
      </c>
      <c r="EHF69" s="192">
        <f t="shared" si="312"/>
        <v>0</v>
      </c>
      <c r="EHG69" s="192">
        <f t="shared" si="312"/>
        <v>0</v>
      </c>
      <c r="EHH69" s="192">
        <f t="shared" si="312"/>
        <v>0</v>
      </c>
      <c r="EHI69" s="192">
        <f t="shared" si="312"/>
        <v>0</v>
      </c>
      <c r="EHJ69" s="192">
        <f t="shared" si="312"/>
        <v>0</v>
      </c>
      <c r="EHK69" s="192">
        <f t="shared" si="312"/>
        <v>0</v>
      </c>
      <c r="EHL69" s="192">
        <f t="shared" si="312"/>
        <v>0</v>
      </c>
      <c r="EHM69" s="192">
        <f t="shared" si="312"/>
        <v>0</v>
      </c>
      <c r="EHN69" s="192">
        <f t="shared" si="312"/>
        <v>0</v>
      </c>
      <c r="EHO69" s="192">
        <f t="shared" si="312"/>
        <v>0</v>
      </c>
      <c r="EHP69" s="192">
        <f t="shared" si="312"/>
        <v>0</v>
      </c>
      <c r="EHQ69" s="192">
        <f t="shared" si="312"/>
        <v>0</v>
      </c>
      <c r="EHR69" s="192">
        <f t="shared" si="312"/>
        <v>0</v>
      </c>
      <c r="EHS69" s="192">
        <f t="shared" si="312"/>
        <v>0</v>
      </c>
      <c r="EHT69" s="192">
        <f t="shared" si="312"/>
        <v>0</v>
      </c>
      <c r="EHU69" s="192">
        <f t="shared" si="312"/>
        <v>0</v>
      </c>
      <c r="EHV69" s="192">
        <f t="shared" si="312"/>
        <v>0</v>
      </c>
      <c r="EHW69" s="192">
        <f t="shared" si="312"/>
        <v>0</v>
      </c>
      <c r="EHX69" s="192">
        <f t="shared" si="312"/>
        <v>0</v>
      </c>
      <c r="EHY69" s="192">
        <f t="shared" si="312"/>
        <v>0</v>
      </c>
      <c r="EHZ69" s="192">
        <f t="shared" si="312"/>
        <v>0</v>
      </c>
      <c r="EIA69" s="192">
        <f t="shared" si="312"/>
        <v>0</v>
      </c>
      <c r="EIB69" s="192">
        <f t="shared" si="312"/>
        <v>0</v>
      </c>
      <c r="EIC69" s="192">
        <f t="shared" si="312"/>
        <v>0</v>
      </c>
      <c r="EID69" s="192">
        <f t="shared" si="312"/>
        <v>0</v>
      </c>
      <c r="EIE69" s="192">
        <f t="shared" si="312"/>
        <v>0</v>
      </c>
      <c r="EIF69" s="192">
        <f t="shared" si="312"/>
        <v>0</v>
      </c>
      <c r="EIG69" s="192">
        <f t="shared" si="312"/>
        <v>0</v>
      </c>
      <c r="EIH69" s="192">
        <f t="shared" si="312"/>
        <v>0</v>
      </c>
      <c r="EII69" s="192">
        <f t="shared" si="312"/>
        <v>0</v>
      </c>
      <c r="EIJ69" s="192">
        <f t="shared" si="312"/>
        <v>0</v>
      </c>
      <c r="EIK69" s="192">
        <f t="shared" si="312"/>
        <v>0</v>
      </c>
      <c r="EIL69" s="192">
        <f t="shared" si="312"/>
        <v>0</v>
      </c>
      <c r="EIM69" s="192">
        <f t="shared" si="312"/>
        <v>0</v>
      </c>
      <c r="EIN69" s="192">
        <f t="shared" si="312"/>
        <v>0</v>
      </c>
      <c r="EIO69" s="192">
        <f t="shared" si="312"/>
        <v>0</v>
      </c>
      <c r="EIP69" s="192">
        <f t="shared" si="312"/>
        <v>0</v>
      </c>
      <c r="EIQ69" s="192">
        <f t="shared" si="312"/>
        <v>0</v>
      </c>
      <c r="EIR69" s="192">
        <f t="shared" si="312"/>
        <v>0</v>
      </c>
      <c r="EIS69" s="192">
        <f t="shared" si="312"/>
        <v>0</v>
      </c>
      <c r="EIT69" s="192">
        <f t="shared" si="312"/>
        <v>0</v>
      </c>
      <c r="EIU69" s="192">
        <f t="shared" si="312"/>
        <v>0</v>
      </c>
      <c r="EIV69" s="192">
        <f t="shared" si="312"/>
        <v>0</v>
      </c>
      <c r="EIW69" s="192">
        <f t="shared" si="312"/>
        <v>0</v>
      </c>
      <c r="EIX69" s="192">
        <f t="shared" si="312"/>
        <v>0</v>
      </c>
      <c r="EIY69" s="192">
        <f t="shared" si="312"/>
        <v>0</v>
      </c>
      <c r="EIZ69" s="192">
        <f t="shared" si="312"/>
        <v>0</v>
      </c>
      <c r="EJA69" s="192">
        <f t="shared" si="312"/>
        <v>0</v>
      </c>
      <c r="EJB69" s="192">
        <f t="shared" si="312"/>
        <v>0</v>
      </c>
      <c r="EJC69" s="192">
        <f t="shared" si="312"/>
        <v>0</v>
      </c>
      <c r="EJD69" s="192">
        <f t="shared" si="312"/>
        <v>0</v>
      </c>
      <c r="EJE69" s="192">
        <f t="shared" si="312"/>
        <v>0</v>
      </c>
      <c r="EJF69" s="192">
        <f t="shared" si="312"/>
        <v>0</v>
      </c>
      <c r="EJG69" s="192">
        <f t="shared" si="312"/>
        <v>0</v>
      </c>
      <c r="EJH69" s="192">
        <f t="shared" si="312"/>
        <v>0</v>
      </c>
      <c r="EJI69" s="192">
        <f t="shared" si="312"/>
        <v>0</v>
      </c>
      <c r="EJJ69" s="192">
        <f t="shared" si="312"/>
        <v>0</v>
      </c>
      <c r="EJK69" s="192">
        <f t="shared" si="312"/>
        <v>0</v>
      </c>
      <c r="EJL69" s="192">
        <f t="shared" si="312"/>
        <v>0</v>
      </c>
      <c r="EJM69" s="192">
        <f t="shared" si="312"/>
        <v>0</v>
      </c>
      <c r="EJN69" s="192">
        <f t="shared" si="312"/>
        <v>0</v>
      </c>
      <c r="EJO69" s="192">
        <f t="shared" si="312"/>
        <v>0</v>
      </c>
      <c r="EJP69" s="192">
        <f t="shared" ref="EJP69:EMA69" si="313">SUM(EJP70:EJP74)</f>
        <v>0</v>
      </c>
      <c r="EJQ69" s="192">
        <f t="shared" si="313"/>
        <v>0</v>
      </c>
      <c r="EJR69" s="192">
        <f t="shared" si="313"/>
        <v>0</v>
      </c>
      <c r="EJS69" s="192">
        <f t="shared" si="313"/>
        <v>0</v>
      </c>
      <c r="EJT69" s="192">
        <f t="shared" si="313"/>
        <v>0</v>
      </c>
      <c r="EJU69" s="192">
        <f t="shared" si="313"/>
        <v>0</v>
      </c>
      <c r="EJV69" s="192">
        <f t="shared" si="313"/>
        <v>0</v>
      </c>
      <c r="EJW69" s="192">
        <f t="shared" si="313"/>
        <v>0</v>
      </c>
      <c r="EJX69" s="192">
        <f t="shared" si="313"/>
        <v>0</v>
      </c>
      <c r="EJY69" s="192">
        <f t="shared" si="313"/>
        <v>0</v>
      </c>
      <c r="EJZ69" s="192">
        <f t="shared" si="313"/>
        <v>0</v>
      </c>
      <c r="EKA69" s="192">
        <f t="shared" si="313"/>
        <v>0</v>
      </c>
      <c r="EKB69" s="192">
        <f t="shared" si="313"/>
        <v>0</v>
      </c>
      <c r="EKC69" s="192">
        <f t="shared" si="313"/>
        <v>0</v>
      </c>
      <c r="EKD69" s="192">
        <f t="shared" si="313"/>
        <v>0</v>
      </c>
      <c r="EKE69" s="192">
        <f t="shared" si="313"/>
        <v>0</v>
      </c>
      <c r="EKF69" s="192">
        <f t="shared" si="313"/>
        <v>0</v>
      </c>
      <c r="EKG69" s="192">
        <f t="shared" si="313"/>
        <v>0</v>
      </c>
      <c r="EKH69" s="192">
        <f t="shared" si="313"/>
        <v>0</v>
      </c>
      <c r="EKI69" s="192">
        <f t="shared" si="313"/>
        <v>0</v>
      </c>
      <c r="EKJ69" s="192">
        <f t="shared" si="313"/>
        <v>0</v>
      </c>
      <c r="EKK69" s="192">
        <f t="shared" si="313"/>
        <v>0</v>
      </c>
      <c r="EKL69" s="192">
        <f t="shared" si="313"/>
        <v>0</v>
      </c>
      <c r="EKM69" s="192">
        <f t="shared" si="313"/>
        <v>0</v>
      </c>
      <c r="EKN69" s="192">
        <f t="shared" si="313"/>
        <v>0</v>
      </c>
      <c r="EKO69" s="192">
        <f t="shared" si="313"/>
        <v>0</v>
      </c>
      <c r="EKP69" s="192">
        <f t="shared" si="313"/>
        <v>0</v>
      </c>
      <c r="EKQ69" s="192">
        <f t="shared" si="313"/>
        <v>0</v>
      </c>
      <c r="EKR69" s="192">
        <f t="shared" si="313"/>
        <v>0</v>
      </c>
      <c r="EKS69" s="192">
        <f t="shared" si="313"/>
        <v>0</v>
      </c>
      <c r="EKT69" s="192">
        <f t="shared" si="313"/>
        <v>0</v>
      </c>
      <c r="EKU69" s="192">
        <f t="shared" si="313"/>
        <v>0</v>
      </c>
      <c r="EKV69" s="192">
        <f t="shared" si="313"/>
        <v>0</v>
      </c>
      <c r="EKW69" s="192">
        <f t="shared" si="313"/>
        <v>0</v>
      </c>
      <c r="EKX69" s="192">
        <f t="shared" si="313"/>
        <v>0</v>
      </c>
      <c r="EKY69" s="192">
        <f t="shared" si="313"/>
        <v>0</v>
      </c>
      <c r="EKZ69" s="192">
        <f t="shared" si="313"/>
        <v>0</v>
      </c>
      <c r="ELA69" s="192">
        <f t="shared" si="313"/>
        <v>0</v>
      </c>
      <c r="ELB69" s="192">
        <f t="shared" si="313"/>
        <v>0</v>
      </c>
      <c r="ELC69" s="192">
        <f t="shared" si="313"/>
        <v>0</v>
      </c>
      <c r="ELD69" s="192">
        <f t="shared" si="313"/>
        <v>0</v>
      </c>
      <c r="ELE69" s="192">
        <f t="shared" si="313"/>
        <v>0</v>
      </c>
      <c r="ELF69" s="192">
        <f t="shared" si="313"/>
        <v>0</v>
      </c>
      <c r="ELG69" s="192">
        <f t="shared" si="313"/>
        <v>0</v>
      </c>
      <c r="ELH69" s="192">
        <f t="shared" si="313"/>
        <v>0</v>
      </c>
      <c r="ELI69" s="192">
        <f t="shared" si="313"/>
        <v>0</v>
      </c>
      <c r="ELJ69" s="192">
        <f t="shared" si="313"/>
        <v>0</v>
      </c>
      <c r="ELK69" s="192">
        <f t="shared" si="313"/>
        <v>0</v>
      </c>
      <c r="ELL69" s="192">
        <f t="shared" si="313"/>
        <v>0</v>
      </c>
      <c r="ELM69" s="192">
        <f t="shared" si="313"/>
        <v>0</v>
      </c>
      <c r="ELN69" s="192">
        <f t="shared" si="313"/>
        <v>0</v>
      </c>
      <c r="ELO69" s="192">
        <f t="shared" si="313"/>
        <v>0</v>
      </c>
      <c r="ELP69" s="192">
        <f t="shared" si="313"/>
        <v>0</v>
      </c>
      <c r="ELQ69" s="192">
        <f t="shared" si="313"/>
        <v>0</v>
      </c>
      <c r="ELR69" s="192">
        <f t="shared" si="313"/>
        <v>0</v>
      </c>
      <c r="ELS69" s="192">
        <f t="shared" si="313"/>
        <v>0</v>
      </c>
      <c r="ELT69" s="192">
        <f t="shared" si="313"/>
        <v>0</v>
      </c>
      <c r="ELU69" s="192">
        <f t="shared" si="313"/>
        <v>0</v>
      </c>
      <c r="ELV69" s="192">
        <f t="shared" si="313"/>
        <v>0</v>
      </c>
      <c r="ELW69" s="192">
        <f t="shared" si="313"/>
        <v>0</v>
      </c>
      <c r="ELX69" s="192">
        <f t="shared" si="313"/>
        <v>0</v>
      </c>
      <c r="ELY69" s="192">
        <f t="shared" si="313"/>
        <v>0</v>
      </c>
      <c r="ELZ69" s="192">
        <f t="shared" si="313"/>
        <v>0</v>
      </c>
      <c r="EMA69" s="192">
        <f t="shared" si="313"/>
        <v>0</v>
      </c>
      <c r="EMB69" s="192">
        <f t="shared" ref="EMB69:EOM69" si="314">SUM(EMB70:EMB74)</f>
        <v>0</v>
      </c>
      <c r="EMC69" s="192">
        <f t="shared" si="314"/>
        <v>0</v>
      </c>
      <c r="EMD69" s="192">
        <f t="shared" si="314"/>
        <v>0</v>
      </c>
      <c r="EME69" s="192">
        <f t="shared" si="314"/>
        <v>0</v>
      </c>
      <c r="EMF69" s="192">
        <f t="shared" si="314"/>
        <v>0</v>
      </c>
      <c r="EMG69" s="192">
        <f t="shared" si="314"/>
        <v>0</v>
      </c>
      <c r="EMH69" s="192">
        <f t="shared" si="314"/>
        <v>0</v>
      </c>
      <c r="EMI69" s="192">
        <f t="shared" si="314"/>
        <v>0</v>
      </c>
      <c r="EMJ69" s="192">
        <f t="shared" si="314"/>
        <v>0</v>
      </c>
      <c r="EMK69" s="192">
        <f t="shared" si="314"/>
        <v>0</v>
      </c>
      <c r="EML69" s="192">
        <f t="shared" si="314"/>
        <v>0</v>
      </c>
      <c r="EMM69" s="192">
        <f t="shared" si="314"/>
        <v>0</v>
      </c>
      <c r="EMN69" s="192">
        <f t="shared" si="314"/>
        <v>0</v>
      </c>
      <c r="EMO69" s="192">
        <f t="shared" si="314"/>
        <v>0</v>
      </c>
      <c r="EMP69" s="192">
        <f t="shared" si="314"/>
        <v>0</v>
      </c>
      <c r="EMQ69" s="192">
        <f t="shared" si="314"/>
        <v>0</v>
      </c>
      <c r="EMR69" s="192">
        <f t="shared" si="314"/>
        <v>0</v>
      </c>
      <c r="EMS69" s="192">
        <f t="shared" si="314"/>
        <v>0</v>
      </c>
      <c r="EMT69" s="192">
        <f t="shared" si="314"/>
        <v>0</v>
      </c>
      <c r="EMU69" s="192">
        <f t="shared" si="314"/>
        <v>0</v>
      </c>
      <c r="EMV69" s="192">
        <f t="shared" si="314"/>
        <v>0</v>
      </c>
      <c r="EMW69" s="192">
        <f t="shared" si="314"/>
        <v>0</v>
      </c>
      <c r="EMX69" s="192">
        <f t="shared" si="314"/>
        <v>0</v>
      </c>
      <c r="EMY69" s="192">
        <f t="shared" si="314"/>
        <v>0</v>
      </c>
      <c r="EMZ69" s="192">
        <f t="shared" si="314"/>
        <v>0</v>
      </c>
      <c r="ENA69" s="192">
        <f t="shared" si="314"/>
        <v>0</v>
      </c>
      <c r="ENB69" s="192">
        <f t="shared" si="314"/>
        <v>0</v>
      </c>
      <c r="ENC69" s="192">
        <f t="shared" si="314"/>
        <v>0</v>
      </c>
      <c r="END69" s="192">
        <f t="shared" si="314"/>
        <v>0</v>
      </c>
      <c r="ENE69" s="192">
        <f t="shared" si="314"/>
        <v>0</v>
      </c>
      <c r="ENF69" s="192">
        <f t="shared" si="314"/>
        <v>0</v>
      </c>
      <c r="ENG69" s="192">
        <f t="shared" si="314"/>
        <v>0</v>
      </c>
      <c r="ENH69" s="192">
        <f t="shared" si="314"/>
        <v>0</v>
      </c>
      <c r="ENI69" s="192">
        <f t="shared" si="314"/>
        <v>0</v>
      </c>
      <c r="ENJ69" s="192">
        <f t="shared" si="314"/>
        <v>0</v>
      </c>
      <c r="ENK69" s="192">
        <f t="shared" si="314"/>
        <v>0</v>
      </c>
      <c r="ENL69" s="192">
        <f t="shared" si="314"/>
        <v>0</v>
      </c>
      <c r="ENM69" s="192">
        <f t="shared" si="314"/>
        <v>0</v>
      </c>
      <c r="ENN69" s="192">
        <f t="shared" si="314"/>
        <v>0</v>
      </c>
      <c r="ENO69" s="192">
        <f t="shared" si="314"/>
        <v>0</v>
      </c>
      <c r="ENP69" s="192">
        <f t="shared" si="314"/>
        <v>0</v>
      </c>
      <c r="ENQ69" s="192">
        <f t="shared" si="314"/>
        <v>0</v>
      </c>
      <c r="ENR69" s="192">
        <f t="shared" si="314"/>
        <v>0</v>
      </c>
      <c r="ENS69" s="192">
        <f t="shared" si="314"/>
        <v>0</v>
      </c>
      <c r="ENT69" s="192">
        <f t="shared" si="314"/>
        <v>0</v>
      </c>
      <c r="ENU69" s="192">
        <f t="shared" si="314"/>
        <v>0</v>
      </c>
      <c r="ENV69" s="192">
        <f t="shared" si="314"/>
        <v>0</v>
      </c>
      <c r="ENW69" s="192">
        <f t="shared" si="314"/>
        <v>0</v>
      </c>
      <c r="ENX69" s="192">
        <f t="shared" si="314"/>
        <v>0</v>
      </c>
      <c r="ENY69" s="192">
        <f t="shared" si="314"/>
        <v>0</v>
      </c>
      <c r="ENZ69" s="192">
        <f t="shared" si="314"/>
        <v>0</v>
      </c>
      <c r="EOA69" s="192">
        <f t="shared" si="314"/>
        <v>0</v>
      </c>
      <c r="EOB69" s="192">
        <f t="shared" si="314"/>
        <v>0</v>
      </c>
      <c r="EOC69" s="192">
        <f t="shared" si="314"/>
        <v>0</v>
      </c>
      <c r="EOD69" s="192">
        <f t="shared" si="314"/>
        <v>0</v>
      </c>
      <c r="EOE69" s="192">
        <f t="shared" si="314"/>
        <v>0</v>
      </c>
      <c r="EOF69" s="192">
        <f t="shared" si="314"/>
        <v>0</v>
      </c>
      <c r="EOG69" s="192">
        <f t="shared" si="314"/>
        <v>0</v>
      </c>
      <c r="EOH69" s="192">
        <f t="shared" si="314"/>
        <v>0</v>
      </c>
      <c r="EOI69" s="192">
        <f t="shared" si="314"/>
        <v>0</v>
      </c>
      <c r="EOJ69" s="192">
        <f t="shared" si="314"/>
        <v>0</v>
      </c>
      <c r="EOK69" s="192">
        <f t="shared" si="314"/>
        <v>0</v>
      </c>
      <c r="EOL69" s="192">
        <f t="shared" si="314"/>
        <v>0</v>
      </c>
      <c r="EOM69" s="192">
        <f t="shared" si="314"/>
        <v>0</v>
      </c>
      <c r="EON69" s="192">
        <f t="shared" ref="EON69:EQY69" si="315">SUM(EON70:EON74)</f>
        <v>0</v>
      </c>
      <c r="EOO69" s="192">
        <f t="shared" si="315"/>
        <v>0</v>
      </c>
      <c r="EOP69" s="192">
        <f t="shared" si="315"/>
        <v>0</v>
      </c>
      <c r="EOQ69" s="192">
        <f t="shared" si="315"/>
        <v>0</v>
      </c>
      <c r="EOR69" s="192">
        <f t="shared" si="315"/>
        <v>0</v>
      </c>
      <c r="EOS69" s="192">
        <f t="shared" si="315"/>
        <v>0</v>
      </c>
      <c r="EOT69" s="192">
        <f t="shared" si="315"/>
        <v>0</v>
      </c>
      <c r="EOU69" s="192">
        <f t="shared" si="315"/>
        <v>0</v>
      </c>
      <c r="EOV69" s="192">
        <f t="shared" si="315"/>
        <v>0</v>
      </c>
      <c r="EOW69" s="192">
        <f t="shared" si="315"/>
        <v>0</v>
      </c>
      <c r="EOX69" s="192">
        <f t="shared" si="315"/>
        <v>0</v>
      </c>
      <c r="EOY69" s="192">
        <f t="shared" si="315"/>
        <v>0</v>
      </c>
      <c r="EOZ69" s="192">
        <f t="shared" si="315"/>
        <v>0</v>
      </c>
      <c r="EPA69" s="192">
        <f t="shared" si="315"/>
        <v>0</v>
      </c>
      <c r="EPB69" s="192">
        <f t="shared" si="315"/>
        <v>0</v>
      </c>
      <c r="EPC69" s="192">
        <f t="shared" si="315"/>
        <v>0</v>
      </c>
      <c r="EPD69" s="192">
        <f t="shared" si="315"/>
        <v>0</v>
      </c>
      <c r="EPE69" s="192">
        <f t="shared" si="315"/>
        <v>0</v>
      </c>
      <c r="EPF69" s="192">
        <f t="shared" si="315"/>
        <v>0</v>
      </c>
      <c r="EPG69" s="192">
        <f t="shared" si="315"/>
        <v>0</v>
      </c>
      <c r="EPH69" s="192">
        <f t="shared" si="315"/>
        <v>0</v>
      </c>
      <c r="EPI69" s="192">
        <f t="shared" si="315"/>
        <v>0</v>
      </c>
      <c r="EPJ69" s="192">
        <f t="shared" si="315"/>
        <v>0</v>
      </c>
      <c r="EPK69" s="192">
        <f t="shared" si="315"/>
        <v>0</v>
      </c>
      <c r="EPL69" s="192">
        <f t="shared" si="315"/>
        <v>0</v>
      </c>
      <c r="EPM69" s="192">
        <f t="shared" si="315"/>
        <v>0</v>
      </c>
      <c r="EPN69" s="192">
        <f t="shared" si="315"/>
        <v>0</v>
      </c>
      <c r="EPO69" s="192">
        <f t="shared" si="315"/>
        <v>0</v>
      </c>
      <c r="EPP69" s="192">
        <f t="shared" si="315"/>
        <v>0</v>
      </c>
      <c r="EPQ69" s="192">
        <f t="shared" si="315"/>
        <v>0</v>
      </c>
      <c r="EPR69" s="192">
        <f t="shared" si="315"/>
        <v>0</v>
      </c>
      <c r="EPS69" s="192">
        <f t="shared" si="315"/>
        <v>0</v>
      </c>
      <c r="EPT69" s="192">
        <f t="shared" si="315"/>
        <v>0</v>
      </c>
      <c r="EPU69" s="192">
        <f t="shared" si="315"/>
        <v>0</v>
      </c>
      <c r="EPV69" s="192">
        <f t="shared" si="315"/>
        <v>0</v>
      </c>
      <c r="EPW69" s="192">
        <f t="shared" si="315"/>
        <v>0</v>
      </c>
      <c r="EPX69" s="192">
        <f t="shared" si="315"/>
        <v>0</v>
      </c>
      <c r="EPY69" s="192">
        <f t="shared" si="315"/>
        <v>0</v>
      </c>
      <c r="EPZ69" s="192">
        <f t="shared" si="315"/>
        <v>0</v>
      </c>
      <c r="EQA69" s="192">
        <f t="shared" si="315"/>
        <v>0</v>
      </c>
      <c r="EQB69" s="192">
        <f t="shared" si="315"/>
        <v>0</v>
      </c>
      <c r="EQC69" s="192">
        <f t="shared" si="315"/>
        <v>0</v>
      </c>
      <c r="EQD69" s="192">
        <f t="shared" si="315"/>
        <v>0</v>
      </c>
      <c r="EQE69" s="192">
        <f t="shared" si="315"/>
        <v>0</v>
      </c>
      <c r="EQF69" s="192">
        <f t="shared" si="315"/>
        <v>0</v>
      </c>
      <c r="EQG69" s="192">
        <f t="shared" si="315"/>
        <v>0</v>
      </c>
      <c r="EQH69" s="192">
        <f t="shared" si="315"/>
        <v>0</v>
      </c>
      <c r="EQI69" s="192">
        <f t="shared" si="315"/>
        <v>0</v>
      </c>
      <c r="EQJ69" s="192">
        <f t="shared" si="315"/>
        <v>0</v>
      </c>
      <c r="EQK69" s="192">
        <f t="shared" si="315"/>
        <v>0</v>
      </c>
      <c r="EQL69" s="192">
        <f t="shared" si="315"/>
        <v>0</v>
      </c>
      <c r="EQM69" s="192">
        <f t="shared" si="315"/>
        <v>0</v>
      </c>
      <c r="EQN69" s="192">
        <f t="shared" si="315"/>
        <v>0</v>
      </c>
      <c r="EQO69" s="192">
        <f t="shared" si="315"/>
        <v>0</v>
      </c>
      <c r="EQP69" s="192">
        <f t="shared" si="315"/>
        <v>0</v>
      </c>
      <c r="EQQ69" s="192">
        <f t="shared" si="315"/>
        <v>0</v>
      </c>
      <c r="EQR69" s="192">
        <f t="shared" si="315"/>
        <v>0</v>
      </c>
      <c r="EQS69" s="192">
        <f t="shared" si="315"/>
        <v>0</v>
      </c>
      <c r="EQT69" s="192">
        <f t="shared" si="315"/>
        <v>0</v>
      </c>
      <c r="EQU69" s="192">
        <f t="shared" si="315"/>
        <v>0</v>
      </c>
      <c r="EQV69" s="192">
        <f t="shared" si="315"/>
        <v>0</v>
      </c>
      <c r="EQW69" s="192">
        <f t="shared" si="315"/>
        <v>0</v>
      </c>
      <c r="EQX69" s="192">
        <f t="shared" si="315"/>
        <v>0</v>
      </c>
      <c r="EQY69" s="192">
        <f t="shared" si="315"/>
        <v>0</v>
      </c>
      <c r="EQZ69" s="192">
        <f t="shared" ref="EQZ69:ETK69" si="316">SUM(EQZ70:EQZ74)</f>
        <v>0</v>
      </c>
      <c r="ERA69" s="192">
        <f t="shared" si="316"/>
        <v>0</v>
      </c>
      <c r="ERB69" s="192">
        <f t="shared" si="316"/>
        <v>0</v>
      </c>
      <c r="ERC69" s="192">
        <f t="shared" si="316"/>
        <v>0</v>
      </c>
      <c r="ERD69" s="192">
        <f t="shared" si="316"/>
        <v>0</v>
      </c>
      <c r="ERE69" s="192">
        <f t="shared" si="316"/>
        <v>0</v>
      </c>
      <c r="ERF69" s="192">
        <f t="shared" si="316"/>
        <v>0</v>
      </c>
      <c r="ERG69" s="192">
        <f t="shared" si="316"/>
        <v>0</v>
      </c>
      <c r="ERH69" s="192">
        <f t="shared" si="316"/>
        <v>0</v>
      </c>
      <c r="ERI69" s="192">
        <f t="shared" si="316"/>
        <v>0</v>
      </c>
      <c r="ERJ69" s="192">
        <f t="shared" si="316"/>
        <v>0</v>
      </c>
      <c r="ERK69" s="192">
        <f t="shared" si="316"/>
        <v>0</v>
      </c>
      <c r="ERL69" s="192">
        <f t="shared" si="316"/>
        <v>0</v>
      </c>
      <c r="ERM69" s="192">
        <f t="shared" si="316"/>
        <v>0</v>
      </c>
      <c r="ERN69" s="192">
        <f t="shared" si="316"/>
        <v>0</v>
      </c>
      <c r="ERO69" s="192">
        <f t="shared" si="316"/>
        <v>0</v>
      </c>
      <c r="ERP69" s="192">
        <f t="shared" si="316"/>
        <v>0</v>
      </c>
      <c r="ERQ69" s="192">
        <f t="shared" si="316"/>
        <v>0</v>
      </c>
      <c r="ERR69" s="192">
        <f t="shared" si="316"/>
        <v>0</v>
      </c>
      <c r="ERS69" s="192">
        <f t="shared" si="316"/>
        <v>0</v>
      </c>
      <c r="ERT69" s="192">
        <f t="shared" si="316"/>
        <v>0</v>
      </c>
      <c r="ERU69" s="192">
        <f t="shared" si="316"/>
        <v>0</v>
      </c>
      <c r="ERV69" s="192">
        <f t="shared" si="316"/>
        <v>0</v>
      </c>
      <c r="ERW69" s="192">
        <f t="shared" si="316"/>
        <v>0</v>
      </c>
      <c r="ERX69" s="192">
        <f t="shared" si="316"/>
        <v>0</v>
      </c>
      <c r="ERY69" s="192">
        <f t="shared" si="316"/>
        <v>0</v>
      </c>
      <c r="ERZ69" s="192">
        <f t="shared" si="316"/>
        <v>0</v>
      </c>
      <c r="ESA69" s="192">
        <f t="shared" si="316"/>
        <v>0</v>
      </c>
      <c r="ESB69" s="192">
        <f t="shared" si="316"/>
        <v>0</v>
      </c>
      <c r="ESC69" s="192">
        <f t="shared" si="316"/>
        <v>0</v>
      </c>
      <c r="ESD69" s="192">
        <f t="shared" si="316"/>
        <v>0</v>
      </c>
      <c r="ESE69" s="192">
        <f t="shared" si="316"/>
        <v>0</v>
      </c>
      <c r="ESF69" s="192">
        <f t="shared" si="316"/>
        <v>0</v>
      </c>
      <c r="ESG69" s="192">
        <f t="shared" si="316"/>
        <v>0</v>
      </c>
      <c r="ESH69" s="192">
        <f t="shared" si="316"/>
        <v>0</v>
      </c>
      <c r="ESI69" s="192">
        <f t="shared" si="316"/>
        <v>0</v>
      </c>
      <c r="ESJ69" s="192">
        <f t="shared" si="316"/>
        <v>0</v>
      </c>
      <c r="ESK69" s="192">
        <f t="shared" si="316"/>
        <v>0</v>
      </c>
      <c r="ESL69" s="192">
        <f t="shared" si="316"/>
        <v>0</v>
      </c>
      <c r="ESM69" s="192">
        <f t="shared" si="316"/>
        <v>0</v>
      </c>
      <c r="ESN69" s="192">
        <f t="shared" si="316"/>
        <v>0</v>
      </c>
      <c r="ESO69" s="192">
        <f t="shared" si="316"/>
        <v>0</v>
      </c>
      <c r="ESP69" s="192">
        <f t="shared" si="316"/>
        <v>0</v>
      </c>
      <c r="ESQ69" s="192">
        <f t="shared" si="316"/>
        <v>0</v>
      </c>
      <c r="ESR69" s="192">
        <f t="shared" si="316"/>
        <v>0</v>
      </c>
      <c r="ESS69" s="192">
        <f t="shared" si="316"/>
        <v>0</v>
      </c>
      <c r="EST69" s="192">
        <f t="shared" si="316"/>
        <v>0</v>
      </c>
      <c r="ESU69" s="192">
        <f t="shared" si="316"/>
        <v>0</v>
      </c>
      <c r="ESV69" s="192">
        <f t="shared" si="316"/>
        <v>0</v>
      </c>
      <c r="ESW69" s="192">
        <f t="shared" si="316"/>
        <v>0</v>
      </c>
      <c r="ESX69" s="192">
        <f t="shared" si="316"/>
        <v>0</v>
      </c>
      <c r="ESY69" s="192">
        <f t="shared" si="316"/>
        <v>0</v>
      </c>
      <c r="ESZ69" s="192">
        <f t="shared" si="316"/>
        <v>0</v>
      </c>
      <c r="ETA69" s="192">
        <f t="shared" si="316"/>
        <v>0</v>
      </c>
      <c r="ETB69" s="192">
        <f t="shared" si="316"/>
        <v>0</v>
      </c>
      <c r="ETC69" s="192">
        <f t="shared" si="316"/>
        <v>0</v>
      </c>
      <c r="ETD69" s="192">
        <f t="shared" si="316"/>
        <v>0</v>
      </c>
      <c r="ETE69" s="192">
        <f t="shared" si="316"/>
        <v>0</v>
      </c>
      <c r="ETF69" s="192">
        <f t="shared" si="316"/>
        <v>0</v>
      </c>
      <c r="ETG69" s="192">
        <f t="shared" si="316"/>
        <v>0</v>
      </c>
      <c r="ETH69" s="192">
        <f t="shared" si="316"/>
        <v>0</v>
      </c>
      <c r="ETI69" s="192">
        <f t="shared" si="316"/>
        <v>0</v>
      </c>
      <c r="ETJ69" s="192">
        <f t="shared" si="316"/>
        <v>0</v>
      </c>
      <c r="ETK69" s="192">
        <f t="shared" si="316"/>
        <v>0</v>
      </c>
      <c r="ETL69" s="192">
        <f t="shared" ref="ETL69:EVW69" si="317">SUM(ETL70:ETL74)</f>
        <v>0</v>
      </c>
      <c r="ETM69" s="192">
        <f t="shared" si="317"/>
        <v>0</v>
      </c>
      <c r="ETN69" s="192">
        <f t="shared" si="317"/>
        <v>0</v>
      </c>
      <c r="ETO69" s="192">
        <f t="shared" si="317"/>
        <v>0</v>
      </c>
      <c r="ETP69" s="192">
        <f t="shared" si="317"/>
        <v>0</v>
      </c>
      <c r="ETQ69" s="192">
        <f t="shared" si="317"/>
        <v>0</v>
      </c>
      <c r="ETR69" s="192">
        <f t="shared" si="317"/>
        <v>0</v>
      </c>
      <c r="ETS69" s="192">
        <f t="shared" si="317"/>
        <v>0</v>
      </c>
      <c r="ETT69" s="192">
        <f t="shared" si="317"/>
        <v>0</v>
      </c>
      <c r="ETU69" s="192">
        <f t="shared" si="317"/>
        <v>0</v>
      </c>
      <c r="ETV69" s="192">
        <f t="shared" si="317"/>
        <v>0</v>
      </c>
      <c r="ETW69" s="192">
        <f t="shared" si="317"/>
        <v>0</v>
      </c>
      <c r="ETX69" s="192">
        <f t="shared" si="317"/>
        <v>0</v>
      </c>
      <c r="ETY69" s="192">
        <f t="shared" si="317"/>
        <v>0</v>
      </c>
      <c r="ETZ69" s="192">
        <f t="shared" si="317"/>
        <v>0</v>
      </c>
      <c r="EUA69" s="192">
        <f t="shared" si="317"/>
        <v>0</v>
      </c>
      <c r="EUB69" s="192">
        <f t="shared" si="317"/>
        <v>0</v>
      </c>
      <c r="EUC69" s="192">
        <f t="shared" si="317"/>
        <v>0</v>
      </c>
      <c r="EUD69" s="192">
        <f t="shared" si="317"/>
        <v>0</v>
      </c>
      <c r="EUE69" s="192">
        <f t="shared" si="317"/>
        <v>0</v>
      </c>
      <c r="EUF69" s="192">
        <f t="shared" si="317"/>
        <v>0</v>
      </c>
      <c r="EUG69" s="192">
        <f t="shared" si="317"/>
        <v>0</v>
      </c>
      <c r="EUH69" s="192">
        <f t="shared" si="317"/>
        <v>0</v>
      </c>
      <c r="EUI69" s="192">
        <f t="shared" si="317"/>
        <v>0</v>
      </c>
      <c r="EUJ69" s="192">
        <f t="shared" si="317"/>
        <v>0</v>
      </c>
      <c r="EUK69" s="192">
        <f t="shared" si="317"/>
        <v>0</v>
      </c>
      <c r="EUL69" s="192">
        <f t="shared" si="317"/>
        <v>0</v>
      </c>
      <c r="EUM69" s="192">
        <f t="shared" si="317"/>
        <v>0</v>
      </c>
      <c r="EUN69" s="192">
        <f t="shared" si="317"/>
        <v>0</v>
      </c>
      <c r="EUO69" s="192">
        <f t="shared" si="317"/>
        <v>0</v>
      </c>
      <c r="EUP69" s="192">
        <f t="shared" si="317"/>
        <v>0</v>
      </c>
      <c r="EUQ69" s="192">
        <f t="shared" si="317"/>
        <v>0</v>
      </c>
      <c r="EUR69" s="192">
        <f t="shared" si="317"/>
        <v>0</v>
      </c>
      <c r="EUS69" s="192">
        <f t="shared" si="317"/>
        <v>0</v>
      </c>
      <c r="EUT69" s="192">
        <f t="shared" si="317"/>
        <v>0</v>
      </c>
      <c r="EUU69" s="192">
        <f t="shared" si="317"/>
        <v>0</v>
      </c>
      <c r="EUV69" s="192">
        <f t="shared" si="317"/>
        <v>0</v>
      </c>
      <c r="EUW69" s="192">
        <f t="shared" si="317"/>
        <v>0</v>
      </c>
      <c r="EUX69" s="192">
        <f t="shared" si="317"/>
        <v>0</v>
      </c>
      <c r="EUY69" s="192">
        <f t="shared" si="317"/>
        <v>0</v>
      </c>
      <c r="EUZ69" s="192">
        <f t="shared" si="317"/>
        <v>0</v>
      </c>
      <c r="EVA69" s="192">
        <f t="shared" si="317"/>
        <v>0</v>
      </c>
      <c r="EVB69" s="192">
        <f t="shared" si="317"/>
        <v>0</v>
      </c>
      <c r="EVC69" s="192">
        <f t="shared" si="317"/>
        <v>0</v>
      </c>
      <c r="EVD69" s="192">
        <f t="shared" si="317"/>
        <v>0</v>
      </c>
      <c r="EVE69" s="192">
        <f t="shared" si="317"/>
        <v>0</v>
      </c>
      <c r="EVF69" s="192">
        <f t="shared" si="317"/>
        <v>0</v>
      </c>
      <c r="EVG69" s="192">
        <f t="shared" si="317"/>
        <v>0</v>
      </c>
      <c r="EVH69" s="192">
        <f t="shared" si="317"/>
        <v>0</v>
      </c>
      <c r="EVI69" s="192">
        <f t="shared" si="317"/>
        <v>0</v>
      </c>
      <c r="EVJ69" s="192">
        <f t="shared" si="317"/>
        <v>0</v>
      </c>
      <c r="EVK69" s="192">
        <f t="shared" si="317"/>
        <v>0</v>
      </c>
      <c r="EVL69" s="192">
        <f t="shared" si="317"/>
        <v>0</v>
      </c>
      <c r="EVM69" s="192">
        <f t="shared" si="317"/>
        <v>0</v>
      </c>
      <c r="EVN69" s="192">
        <f t="shared" si="317"/>
        <v>0</v>
      </c>
      <c r="EVO69" s="192">
        <f t="shared" si="317"/>
        <v>0</v>
      </c>
      <c r="EVP69" s="192">
        <f t="shared" si="317"/>
        <v>0</v>
      </c>
      <c r="EVQ69" s="192">
        <f t="shared" si="317"/>
        <v>0</v>
      </c>
      <c r="EVR69" s="192">
        <f t="shared" si="317"/>
        <v>0</v>
      </c>
      <c r="EVS69" s="192">
        <f t="shared" si="317"/>
        <v>0</v>
      </c>
      <c r="EVT69" s="192">
        <f t="shared" si="317"/>
        <v>0</v>
      </c>
      <c r="EVU69" s="192">
        <f t="shared" si="317"/>
        <v>0</v>
      </c>
      <c r="EVV69" s="192">
        <f t="shared" si="317"/>
        <v>0</v>
      </c>
      <c r="EVW69" s="192">
        <f t="shared" si="317"/>
        <v>0</v>
      </c>
      <c r="EVX69" s="192">
        <f t="shared" ref="EVX69:EYI69" si="318">SUM(EVX70:EVX74)</f>
        <v>0</v>
      </c>
      <c r="EVY69" s="192">
        <f t="shared" si="318"/>
        <v>0</v>
      </c>
      <c r="EVZ69" s="192">
        <f t="shared" si="318"/>
        <v>0</v>
      </c>
      <c r="EWA69" s="192">
        <f t="shared" si="318"/>
        <v>0</v>
      </c>
      <c r="EWB69" s="192">
        <f t="shared" si="318"/>
        <v>0</v>
      </c>
      <c r="EWC69" s="192">
        <f t="shared" si="318"/>
        <v>0</v>
      </c>
      <c r="EWD69" s="192">
        <f t="shared" si="318"/>
        <v>0</v>
      </c>
      <c r="EWE69" s="192">
        <f t="shared" si="318"/>
        <v>0</v>
      </c>
      <c r="EWF69" s="192">
        <f t="shared" si="318"/>
        <v>0</v>
      </c>
      <c r="EWG69" s="192">
        <f t="shared" si="318"/>
        <v>0</v>
      </c>
      <c r="EWH69" s="192">
        <f t="shared" si="318"/>
        <v>0</v>
      </c>
      <c r="EWI69" s="192">
        <f t="shared" si="318"/>
        <v>0</v>
      </c>
      <c r="EWJ69" s="192">
        <f t="shared" si="318"/>
        <v>0</v>
      </c>
      <c r="EWK69" s="192">
        <f t="shared" si="318"/>
        <v>0</v>
      </c>
      <c r="EWL69" s="192">
        <f t="shared" si="318"/>
        <v>0</v>
      </c>
      <c r="EWM69" s="192">
        <f t="shared" si="318"/>
        <v>0</v>
      </c>
      <c r="EWN69" s="192">
        <f t="shared" si="318"/>
        <v>0</v>
      </c>
      <c r="EWO69" s="192">
        <f t="shared" si="318"/>
        <v>0</v>
      </c>
      <c r="EWP69" s="192">
        <f t="shared" si="318"/>
        <v>0</v>
      </c>
      <c r="EWQ69" s="192">
        <f t="shared" si="318"/>
        <v>0</v>
      </c>
      <c r="EWR69" s="192">
        <f t="shared" si="318"/>
        <v>0</v>
      </c>
      <c r="EWS69" s="192">
        <f t="shared" si="318"/>
        <v>0</v>
      </c>
      <c r="EWT69" s="192">
        <f t="shared" si="318"/>
        <v>0</v>
      </c>
      <c r="EWU69" s="192">
        <f t="shared" si="318"/>
        <v>0</v>
      </c>
      <c r="EWV69" s="192">
        <f t="shared" si="318"/>
        <v>0</v>
      </c>
      <c r="EWW69" s="192">
        <f t="shared" si="318"/>
        <v>0</v>
      </c>
      <c r="EWX69" s="192">
        <f t="shared" si="318"/>
        <v>0</v>
      </c>
      <c r="EWY69" s="192">
        <f t="shared" si="318"/>
        <v>0</v>
      </c>
      <c r="EWZ69" s="192">
        <f t="shared" si="318"/>
        <v>0</v>
      </c>
      <c r="EXA69" s="192">
        <f t="shared" si="318"/>
        <v>0</v>
      </c>
      <c r="EXB69" s="192">
        <f t="shared" si="318"/>
        <v>0</v>
      </c>
      <c r="EXC69" s="192">
        <f t="shared" si="318"/>
        <v>0</v>
      </c>
      <c r="EXD69" s="192">
        <f t="shared" si="318"/>
        <v>0</v>
      </c>
      <c r="EXE69" s="192">
        <f t="shared" si="318"/>
        <v>0</v>
      </c>
      <c r="EXF69" s="192">
        <f t="shared" si="318"/>
        <v>0</v>
      </c>
      <c r="EXG69" s="192">
        <f t="shared" si="318"/>
        <v>0</v>
      </c>
      <c r="EXH69" s="192">
        <f t="shared" si="318"/>
        <v>0</v>
      </c>
      <c r="EXI69" s="192">
        <f t="shared" si="318"/>
        <v>0</v>
      </c>
      <c r="EXJ69" s="192">
        <f t="shared" si="318"/>
        <v>0</v>
      </c>
      <c r="EXK69" s="192">
        <f t="shared" si="318"/>
        <v>0</v>
      </c>
      <c r="EXL69" s="192">
        <f t="shared" si="318"/>
        <v>0</v>
      </c>
      <c r="EXM69" s="192">
        <f t="shared" si="318"/>
        <v>0</v>
      </c>
      <c r="EXN69" s="192">
        <f t="shared" si="318"/>
        <v>0</v>
      </c>
      <c r="EXO69" s="192">
        <f t="shared" si="318"/>
        <v>0</v>
      </c>
      <c r="EXP69" s="192">
        <f t="shared" si="318"/>
        <v>0</v>
      </c>
      <c r="EXQ69" s="192">
        <f t="shared" si="318"/>
        <v>0</v>
      </c>
      <c r="EXR69" s="192">
        <f t="shared" si="318"/>
        <v>0</v>
      </c>
      <c r="EXS69" s="192">
        <f t="shared" si="318"/>
        <v>0</v>
      </c>
      <c r="EXT69" s="192">
        <f t="shared" si="318"/>
        <v>0</v>
      </c>
      <c r="EXU69" s="192">
        <f t="shared" si="318"/>
        <v>0</v>
      </c>
      <c r="EXV69" s="192">
        <f t="shared" si="318"/>
        <v>0</v>
      </c>
      <c r="EXW69" s="192">
        <f t="shared" si="318"/>
        <v>0</v>
      </c>
      <c r="EXX69" s="192">
        <f t="shared" si="318"/>
        <v>0</v>
      </c>
      <c r="EXY69" s="192">
        <f t="shared" si="318"/>
        <v>0</v>
      </c>
      <c r="EXZ69" s="192">
        <f t="shared" si="318"/>
        <v>0</v>
      </c>
      <c r="EYA69" s="192">
        <f t="shared" si="318"/>
        <v>0</v>
      </c>
      <c r="EYB69" s="192">
        <f t="shared" si="318"/>
        <v>0</v>
      </c>
      <c r="EYC69" s="192">
        <f t="shared" si="318"/>
        <v>0</v>
      </c>
      <c r="EYD69" s="192">
        <f t="shared" si="318"/>
        <v>0</v>
      </c>
      <c r="EYE69" s="192">
        <f t="shared" si="318"/>
        <v>0</v>
      </c>
      <c r="EYF69" s="192">
        <f t="shared" si="318"/>
        <v>0</v>
      </c>
      <c r="EYG69" s="192">
        <f t="shared" si="318"/>
        <v>0</v>
      </c>
      <c r="EYH69" s="192">
        <f t="shared" si="318"/>
        <v>0</v>
      </c>
      <c r="EYI69" s="192">
        <f t="shared" si="318"/>
        <v>0</v>
      </c>
      <c r="EYJ69" s="192">
        <f t="shared" ref="EYJ69:FAU69" si="319">SUM(EYJ70:EYJ74)</f>
        <v>0</v>
      </c>
      <c r="EYK69" s="192">
        <f t="shared" si="319"/>
        <v>0</v>
      </c>
      <c r="EYL69" s="192">
        <f t="shared" si="319"/>
        <v>0</v>
      </c>
      <c r="EYM69" s="192">
        <f t="shared" si="319"/>
        <v>0</v>
      </c>
      <c r="EYN69" s="192">
        <f t="shared" si="319"/>
        <v>0</v>
      </c>
      <c r="EYO69" s="192">
        <f t="shared" si="319"/>
        <v>0</v>
      </c>
      <c r="EYP69" s="192">
        <f t="shared" si="319"/>
        <v>0</v>
      </c>
      <c r="EYQ69" s="192">
        <f t="shared" si="319"/>
        <v>0</v>
      </c>
      <c r="EYR69" s="192">
        <f t="shared" si="319"/>
        <v>0</v>
      </c>
      <c r="EYS69" s="192">
        <f t="shared" si="319"/>
        <v>0</v>
      </c>
      <c r="EYT69" s="192">
        <f t="shared" si="319"/>
        <v>0</v>
      </c>
      <c r="EYU69" s="192">
        <f t="shared" si="319"/>
        <v>0</v>
      </c>
      <c r="EYV69" s="192">
        <f t="shared" si="319"/>
        <v>0</v>
      </c>
      <c r="EYW69" s="192">
        <f t="shared" si="319"/>
        <v>0</v>
      </c>
      <c r="EYX69" s="192">
        <f t="shared" si="319"/>
        <v>0</v>
      </c>
      <c r="EYY69" s="192">
        <f t="shared" si="319"/>
        <v>0</v>
      </c>
      <c r="EYZ69" s="192">
        <f t="shared" si="319"/>
        <v>0</v>
      </c>
      <c r="EZA69" s="192">
        <f t="shared" si="319"/>
        <v>0</v>
      </c>
      <c r="EZB69" s="192">
        <f t="shared" si="319"/>
        <v>0</v>
      </c>
      <c r="EZC69" s="192">
        <f t="shared" si="319"/>
        <v>0</v>
      </c>
      <c r="EZD69" s="192">
        <f t="shared" si="319"/>
        <v>0</v>
      </c>
      <c r="EZE69" s="192">
        <f t="shared" si="319"/>
        <v>0</v>
      </c>
      <c r="EZF69" s="192">
        <f t="shared" si="319"/>
        <v>0</v>
      </c>
      <c r="EZG69" s="192">
        <f t="shared" si="319"/>
        <v>0</v>
      </c>
      <c r="EZH69" s="192">
        <f t="shared" si="319"/>
        <v>0</v>
      </c>
      <c r="EZI69" s="192">
        <f t="shared" si="319"/>
        <v>0</v>
      </c>
      <c r="EZJ69" s="192">
        <f t="shared" si="319"/>
        <v>0</v>
      </c>
      <c r="EZK69" s="192">
        <f t="shared" si="319"/>
        <v>0</v>
      </c>
      <c r="EZL69" s="192">
        <f t="shared" si="319"/>
        <v>0</v>
      </c>
      <c r="EZM69" s="192">
        <f t="shared" si="319"/>
        <v>0</v>
      </c>
      <c r="EZN69" s="192">
        <f t="shared" si="319"/>
        <v>0</v>
      </c>
      <c r="EZO69" s="192">
        <f t="shared" si="319"/>
        <v>0</v>
      </c>
      <c r="EZP69" s="192">
        <f t="shared" si="319"/>
        <v>0</v>
      </c>
      <c r="EZQ69" s="192">
        <f t="shared" si="319"/>
        <v>0</v>
      </c>
      <c r="EZR69" s="192">
        <f t="shared" si="319"/>
        <v>0</v>
      </c>
      <c r="EZS69" s="192">
        <f t="shared" si="319"/>
        <v>0</v>
      </c>
      <c r="EZT69" s="192">
        <f t="shared" si="319"/>
        <v>0</v>
      </c>
      <c r="EZU69" s="192">
        <f t="shared" si="319"/>
        <v>0</v>
      </c>
      <c r="EZV69" s="192">
        <f t="shared" si="319"/>
        <v>0</v>
      </c>
      <c r="EZW69" s="192">
        <f t="shared" si="319"/>
        <v>0</v>
      </c>
      <c r="EZX69" s="192">
        <f t="shared" si="319"/>
        <v>0</v>
      </c>
      <c r="EZY69" s="192">
        <f t="shared" si="319"/>
        <v>0</v>
      </c>
      <c r="EZZ69" s="192">
        <f t="shared" si="319"/>
        <v>0</v>
      </c>
      <c r="FAA69" s="192">
        <f t="shared" si="319"/>
        <v>0</v>
      </c>
      <c r="FAB69" s="192">
        <f t="shared" si="319"/>
        <v>0</v>
      </c>
      <c r="FAC69" s="192">
        <f t="shared" si="319"/>
        <v>0</v>
      </c>
      <c r="FAD69" s="192">
        <f t="shared" si="319"/>
        <v>0</v>
      </c>
      <c r="FAE69" s="192">
        <f t="shared" si="319"/>
        <v>0</v>
      </c>
      <c r="FAF69" s="192">
        <f t="shared" si="319"/>
        <v>0</v>
      </c>
      <c r="FAG69" s="192">
        <f t="shared" si="319"/>
        <v>0</v>
      </c>
      <c r="FAH69" s="192">
        <f t="shared" si="319"/>
        <v>0</v>
      </c>
      <c r="FAI69" s="192">
        <f t="shared" si="319"/>
        <v>0</v>
      </c>
      <c r="FAJ69" s="192">
        <f t="shared" si="319"/>
        <v>0</v>
      </c>
      <c r="FAK69" s="192">
        <f t="shared" si="319"/>
        <v>0</v>
      </c>
      <c r="FAL69" s="192">
        <f t="shared" si="319"/>
        <v>0</v>
      </c>
      <c r="FAM69" s="192">
        <f t="shared" si="319"/>
        <v>0</v>
      </c>
      <c r="FAN69" s="192">
        <f t="shared" si="319"/>
        <v>0</v>
      </c>
      <c r="FAO69" s="192">
        <f t="shared" si="319"/>
        <v>0</v>
      </c>
      <c r="FAP69" s="192">
        <f t="shared" si="319"/>
        <v>0</v>
      </c>
      <c r="FAQ69" s="192">
        <f t="shared" si="319"/>
        <v>0</v>
      </c>
      <c r="FAR69" s="192">
        <f t="shared" si="319"/>
        <v>0</v>
      </c>
      <c r="FAS69" s="192">
        <f t="shared" si="319"/>
        <v>0</v>
      </c>
      <c r="FAT69" s="192">
        <f t="shared" si="319"/>
        <v>0</v>
      </c>
      <c r="FAU69" s="192">
        <f t="shared" si="319"/>
        <v>0</v>
      </c>
      <c r="FAV69" s="192">
        <f t="shared" ref="FAV69:FDG69" si="320">SUM(FAV70:FAV74)</f>
        <v>0</v>
      </c>
      <c r="FAW69" s="192">
        <f t="shared" si="320"/>
        <v>0</v>
      </c>
      <c r="FAX69" s="192">
        <f t="shared" si="320"/>
        <v>0</v>
      </c>
      <c r="FAY69" s="192">
        <f t="shared" si="320"/>
        <v>0</v>
      </c>
      <c r="FAZ69" s="192">
        <f t="shared" si="320"/>
        <v>0</v>
      </c>
      <c r="FBA69" s="192">
        <f t="shared" si="320"/>
        <v>0</v>
      </c>
      <c r="FBB69" s="192">
        <f t="shared" si="320"/>
        <v>0</v>
      </c>
      <c r="FBC69" s="192">
        <f t="shared" si="320"/>
        <v>0</v>
      </c>
      <c r="FBD69" s="192">
        <f t="shared" si="320"/>
        <v>0</v>
      </c>
      <c r="FBE69" s="192">
        <f t="shared" si="320"/>
        <v>0</v>
      </c>
      <c r="FBF69" s="192">
        <f t="shared" si="320"/>
        <v>0</v>
      </c>
      <c r="FBG69" s="192">
        <f t="shared" si="320"/>
        <v>0</v>
      </c>
      <c r="FBH69" s="192">
        <f t="shared" si="320"/>
        <v>0</v>
      </c>
      <c r="FBI69" s="192">
        <f t="shared" si="320"/>
        <v>0</v>
      </c>
      <c r="FBJ69" s="192">
        <f t="shared" si="320"/>
        <v>0</v>
      </c>
      <c r="FBK69" s="192">
        <f t="shared" si="320"/>
        <v>0</v>
      </c>
      <c r="FBL69" s="192">
        <f t="shared" si="320"/>
        <v>0</v>
      </c>
      <c r="FBM69" s="192">
        <f t="shared" si="320"/>
        <v>0</v>
      </c>
      <c r="FBN69" s="192">
        <f t="shared" si="320"/>
        <v>0</v>
      </c>
      <c r="FBO69" s="192">
        <f t="shared" si="320"/>
        <v>0</v>
      </c>
      <c r="FBP69" s="192">
        <f t="shared" si="320"/>
        <v>0</v>
      </c>
      <c r="FBQ69" s="192">
        <f t="shared" si="320"/>
        <v>0</v>
      </c>
      <c r="FBR69" s="192">
        <f t="shared" si="320"/>
        <v>0</v>
      </c>
      <c r="FBS69" s="192">
        <f t="shared" si="320"/>
        <v>0</v>
      </c>
      <c r="FBT69" s="192">
        <f t="shared" si="320"/>
        <v>0</v>
      </c>
      <c r="FBU69" s="192">
        <f t="shared" si="320"/>
        <v>0</v>
      </c>
      <c r="FBV69" s="192">
        <f t="shared" si="320"/>
        <v>0</v>
      </c>
      <c r="FBW69" s="192">
        <f t="shared" si="320"/>
        <v>0</v>
      </c>
      <c r="FBX69" s="192">
        <f t="shared" si="320"/>
        <v>0</v>
      </c>
      <c r="FBY69" s="192">
        <f t="shared" si="320"/>
        <v>0</v>
      </c>
      <c r="FBZ69" s="192">
        <f t="shared" si="320"/>
        <v>0</v>
      </c>
      <c r="FCA69" s="192">
        <f t="shared" si="320"/>
        <v>0</v>
      </c>
      <c r="FCB69" s="192">
        <f t="shared" si="320"/>
        <v>0</v>
      </c>
      <c r="FCC69" s="192">
        <f t="shared" si="320"/>
        <v>0</v>
      </c>
      <c r="FCD69" s="192">
        <f t="shared" si="320"/>
        <v>0</v>
      </c>
      <c r="FCE69" s="192">
        <f t="shared" si="320"/>
        <v>0</v>
      </c>
      <c r="FCF69" s="192">
        <f t="shared" si="320"/>
        <v>0</v>
      </c>
      <c r="FCG69" s="192">
        <f t="shared" si="320"/>
        <v>0</v>
      </c>
      <c r="FCH69" s="192">
        <f t="shared" si="320"/>
        <v>0</v>
      </c>
      <c r="FCI69" s="192">
        <f t="shared" si="320"/>
        <v>0</v>
      </c>
      <c r="FCJ69" s="192">
        <f t="shared" si="320"/>
        <v>0</v>
      </c>
      <c r="FCK69" s="192">
        <f t="shared" si="320"/>
        <v>0</v>
      </c>
      <c r="FCL69" s="192">
        <f t="shared" si="320"/>
        <v>0</v>
      </c>
      <c r="FCM69" s="192">
        <f t="shared" si="320"/>
        <v>0</v>
      </c>
      <c r="FCN69" s="192">
        <f t="shared" si="320"/>
        <v>0</v>
      </c>
      <c r="FCO69" s="192">
        <f t="shared" si="320"/>
        <v>0</v>
      </c>
      <c r="FCP69" s="192">
        <f t="shared" si="320"/>
        <v>0</v>
      </c>
      <c r="FCQ69" s="192">
        <f t="shared" si="320"/>
        <v>0</v>
      </c>
      <c r="FCR69" s="192">
        <f t="shared" si="320"/>
        <v>0</v>
      </c>
      <c r="FCS69" s="192">
        <f t="shared" si="320"/>
        <v>0</v>
      </c>
      <c r="FCT69" s="192">
        <f t="shared" si="320"/>
        <v>0</v>
      </c>
      <c r="FCU69" s="192">
        <f t="shared" si="320"/>
        <v>0</v>
      </c>
      <c r="FCV69" s="192">
        <f t="shared" si="320"/>
        <v>0</v>
      </c>
      <c r="FCW69" s="192">
        <f t="shared" si="320"/>
        <v>0</v>
      </c>
      <c r="FCX69" s="192">
        <f t="shared" si="320"/>
        <v>0</v>
      </c>
      <c r="FCY69" s="192">
        <f t="shared" si="320"/>
        <v>0</v>
      </c>
      <c r="FCZ69" s="192">
        <f t="shared" si="320"/>
        <v>0</v>
      </c>
      <c r="FDA69" s="192">
        <f t="shared" si="320"/>
        <v>0</v>
      </c>
      <c r="FDB69" s="192">
        <f t="shared" si="320"/>
        <v>0</v>
      </c>
      <c r="FDC69" s="192">
        <f t="shared" si="320"/>
        <v>0</v>
      </c>
      <c r="FDD69" s="192">
        <f t="shared" si="320"/>
        <v>0</v>
      </c>
      <c r="FDE69" s="192">
        <f t="shared" si="320"/>
        <v>0</v>
      </c>
      <c r="FDF69" s="192">
        <f t="shared" si="320"/>
        <v>0</v>
      </c>
      <c r="FDG69" s="192">
        <f t="shared" si="320"/>
        <v>0</v>
      </c>
      <c r="FDH69" s="192">
        <f t="shared" ref="FDH69:FFS69" si="321">SUM(FDH70:FDH74)</f>
        <v>0</v>
      </c>
      <c r="FDI69" s="192">
        <f t="shared" si="321"/>
        <v>0</v>
      </c>
      <c r="FDJ69" s="192">
        <f t="shared" si="321"/>
        <v>0</v>
      </c>
      <c r="FDK69" s="192">
        <f t="shared" si="321"/>
        <v>0</v>
      </c>
      <c r="FDL69" s="192">
        <f t="shared" si="321"/>
        <v>0</v>
      </c>
      <c r="FDM69" s="192">
        <f t="shared" si="321"/>
        <v>0</v>
      </c>
      <c r="FDN69" s="192">
        <f t="shared" si="321"/>
        <v>0</v>
      </c>
      <c r="FDO69" s="192">
        <f t="shared" si="321"/>
        <v>0</v>
      </c>
      <c r="FDP69" s="192">
        <f t="shared" si="321"/>
        <v>0</v>
      </c>
      <c r="FDQ69" s="192">
        <f t="shared" si="321"/>
        <v>0</v>
      </c>
      <c r="FDR69" s="192">
        <f t="shared" si="321"/>
        <v>0</v>
      </c>
      <c r="FDS69" s="192">
        <f t="shared" si="321"/>
        <v>0</v>
      </c>
      <c r="FDT69" s="192">
        <f t="shared" si="321"/>
        <v>0</v>
      </c>
      <c r="FDU69" s="192">
        <f t="shared" si="321"/>
        <v>0</v>
      </c>
      <c r="FDV69" s="192">
        <f t="shared" si="321"/>
        <v>0</v>
      </c>
      <c r="FDW69" s="192">
        <f t="shared" si="321"/>
        <v>0</v>
      </c>
      <c r="FDX69" s="192">
        <f t="shared" si="321"/>
        <v>0</v>
      </c>
      <c r="FDY69" s="192">
        <f t="shared" si="321"/>
        <v>0</v>
      </c>
      <c r="FDZ69" s="192">
        <f t="shared" si="321"/>
        <v>0</v>
      </c>
      <c r="FEA69" s="192">
        <f t="shared" si="321"/>
        <v>0</v>
      </c>
      <c r="FEB69" s="192">
        <f t="shared" si="321"/>
        <v>0</v>
      </c>
      <c r="FEC69" s="192">
        <f t="shared" si="321"/>
        <v>0</v>
      </c>
      <c r="FED69" s="192">
        <f t="shared" si="321"/>
        <v>0</v>
      </c>
      <c r="FEE69" s="192">
        <f t="shared" si="321"/>
        <v>0</v>
      </c>
      <c r="FEF69" s="192">
        <f t="shared" si="321"/>
        <v>0</v>
      </c>
      <c r="FEG69" s="192">
        <f t="shared" si="321"/>
        <v>0</v>
      </c>
      <c r="FEH69" s="192">
        <f t="shared" si="321"/>
        <v>0</v>
      </c>
      <c r="FEI69" s="192">
        <f t="shared" si="321"/>
        <v>0</v>
      </c>
      <c r="FEJ69" s="192">
        <f t="shared" si="321"/>
        <v>0</v>
      </c>
      <c r="FEK69" s="192">
        <f t="shared" si="321"/>
        <v>0</v>
      </c>
      <c r="FEL69" s="192">
        <f t="shared" si="321"/>
        <v>0</v>
      </c>
      <c r="FEM69" s="192">
        <f t="shared" si="321"/>
        <v>0</v>
      </c>
      <c r="FEN69" s="192">
        <f t="shared" si="321"/>
        <v>0</v>
      </c>
      <c r="FEO69" s="192">
        <f t="shared" si="321"/>
        <v>0</v>
      </c>
      <c r="FEP69" s="192">
        <f t="shared" si="321"/>
        <v>0</v>
      </c>
      <c r="FEQ69" s="192">
        <f t="shared" si="321"/>
        <v>0</v>
      </c>
      <c r="FER69" s="192">
        <f t="shared" si="321"/>
        <v>0</v>
      </c>
      <c r="FES69" s="192">
        <f t="shared" si="321"/>
        <v>0</v>
      </c>
      <c r="FET69" s="192">
        <f t="shared" si="321"/>
        <v>0</v>
      </c>
      <c r="FEU69" s="192">
        <f t="shared" si="321"/>
        <v>0</v>
      </c>
      <c r="FEV69" s="192">
        <f t="shared" si="321"/>
        <v>0</v>
      </c>
      <c r="FEW69" s="192">
        <f t="shared" si="321"/>
        <v>0</v>
      </c>
      <c r="FEX69" s="192">
        <f t="shared" si="321"/>
        <v>0</v>
      </c>
      <c r="FEY69" s="192">
        <f t="shared" si="321"/>
        <v>0</v>
      </c>
      <c r="FEZ69" s="192">
        <f t="shared" si="321"/>
        <v>0</v>
      </c>
      <c r="FFA69" s="192">
        <f t="shared" si="321"/>
        <v>0</v>
      </c>
      <c r="FFB69" s="192">
        <f t="shared" si="321"/>
        <v>0</v>
      </c>
      <c r="FFC69" s="192">
        <f t="shared" si="321"/>
        <v>0</v>
      </c>
      <c r="FFD69" s="192">
        <f t="shared" si="321"/>
        <v>0</v>
      </c>
      <c r="FFE69" s="192">
        <f t="shared" si="321"/>
        <v>0</v>
      </c>
      <c r="FFF69" s="192">
        <f t="shared" si="321"/>
        <v>0</v>
      </c>
      <c r="FFG69" s="192">
        <f t="shared" si="321"/>
        <v>0</v>
      </c>
      <c r="FFH69" s="192">
        <f t="shared" si="321"/>
        <v>0</v>
      </c>
      <c r="FFI69" s="192">
        <f t="shared" si="321"/>
        <v>0</v>
      </c>
      <c r="FFJ69" s="192">
        <f t="shared" si="321"/>
        <v>0</v>
      </c>
      <c r="FFK69" s="192">
        <f t="shared" si="321"/>
        <v>0</v>
      </c>
      <c r="FFL69" s="192">
        <f t="shared" si="321"/>
        <v>0</v>
      </c>
      <c r="FFM69" s="192">
        <f t="shared" si="321"/>
        <v>0</v>
      </c>
      <c r="FFN69" s="192">
        <f t="shared" si="321"/>
        <v>0</v>
      </c>
      <c r="FFO69" s="192">
        <f t="shared" si="321"/>
        <v>0</v>
      </c>
      <c r="FFP69" s="192">
        <f t="shared" si="321"/>
        <v>0</v>
      </c>
      <c r="FFQ69" s="192">
        <f t="shared" si="321"/>
        <v>0</v>
      </c>
      <c r="FFR69" s="192">
        <f t="shared" si="321"/>
        <v>0</v>
      </c>
      <c r="FFS69" s="192">
        <f t="shared" si="321"/>
        <v>0</v>
      </c>
      <c r="FFT69" s="192">
        <f t="shared" ref="FFT69:FIE69" si="322">SUM(FFT70:FFT74)</f>
        <v>0</v>
      </c>
      <c r="FFU69" s="192">
        <f t="shared" si="322"/>
        <v>0</v>
      </c>
      <c r="FFV69" s="192">
        <f t="shared" si="322"/>
        <v>0</v>
      </c>
      <c r="FFW69" s="192">
        <f t="shared" si="322"/>
        <v>0</v>
      </c>
      <c r="FFX69" s="192">
        <f t="shared" si="322"/>
        <v>0</v>
      </c>
      <c r="FFY69" s="192">
        <f t="shared" si="322"/>
        <v>0</v>
      </c>
      <c r="FFZ69" s="192">
        <f t="shared" si="322"/>
        <v>0</v>
      </c>
      <c r="FGA69" s="192">
        <f t="shared" si="322"/>
        <v>0</v>
      </c>
      <c r="FGB69" s="192">
        <f t="shared" si="322"/>
        <v>0</v>
      </c>
      <c r="FGC69" s="192">
        <f t="shared" si="322"/>
        <v>0</v>
      </c>
      <c r="FGD69" s="192">
        <f t="shared" si="322"/>
        <v>0</v>
      </c>
      <c r="FGE69" s="192">
        <f t="shared" si="322"/>
        <v>0</v>
      </c>
      <c r="FGF69" s="192">
        <f t="shared" si="322"/>
        <v>0</v>
      </c>
      <c r="FGG69" s="192">
        <f t="shared" si="322"/>
        <v>0</v>
      </c>
      <c r="FGH69" s="192">
        <f t="shared" si="322"/>
        <v>0</v>
      </c>
      <c r="FGI69" s="192">
        <f t="shared" si="322"/>
        <v>0</v>
      </c>
      <c r="FGJ69" s="192">
        <f t="shared" si="322"/>
        <v>0</v>
      </c>
      <c r="FGK69" s="192">
        <f t="shared" si="322"/>
        <v>0</v>
      </c>
      <c r="FGL69" s="192">
        <f t="shared" si="322"/>
        <v>0</v>
      </c>
      <c r="FGM69" s="192">
        <f t="shared" si="322"/>
        <v>0</v>
      </c>
      <c r="FGN69" s="192">
        <f t="shared" si="322"/>
        <v>0</v>
      </c>
      <c r="FGO69" s="192">
        <f t="shared" si="322"/>
        <v>0</v>
      </c>
      <c r="FGP69" s="192">
        <f t="shared" si="322"/>
        <v>0</v>
      </c>
      <c r="FGQ69" s="192">
        <f t="shared" si="322"/>
        <v>0</v>
      </c>
      <c r="FGR69" s="192">
        <f t="shared" si="322"/>
        <v>0</v>
      </c>
      <c r="FGS69" s="192">
        <f t="shared" si="322"/>
        <v>0</v>
      </c>
      <c r="FGT69" s="192">
        <f t="shared" si="322"/>
        <v>0</v>
      </c>
      <c r="FGU69" s="192">
        <f t="shared" si="322"/>
        <v>0</v>
      </c>
      <c r="FGV69" s="192">
        <f t="shared" si="322"/>
        <v>0</v>
      </c>
      <c r="FGW69" s="192">
        <f t="shared" si="322"/>
        <v>0</v>
      </c>
      <c r="FGX69" s="192">
        <f t="shared" si="322"/>
        <v>0</v>
      </c>
      <c r="FGY69" s="192">
        <f t="shared" si="322"/>
        <v>0</v>
      </c>
      <c r="FGZ69" s="192">
        <f t="shared" si="322"/>
        <v>0</v>
      </c>
      <c r="FHA69" s="192">
        <f t="shared" si="322"/>
        <v>0</v>
      </c>
      <c r="FHB69" s="192">
        <f t="shared" si="322"/>
        <v>0</v>
      </c>
      <c r="FHC69" s="192">
        <f t="shared" si="322"/>
        <v>0</v>
      </c>
      <c r="FHD69" s="192">
        <f t="shared" si="322"/>
        <v>0</v>
      </c>
      <c r="FHE69" s="192">
        <f t="shared" si="322"/>
        <v>0</v>
      </c>
      <c r="FHF69" s="192">
        <f t="shared" si="322"/>
        <v>0</v>
      </c>
      <c r="FHG69" s="192">
        <f t="shared" si="322"/>
        <v>0</v>
      </c>
      <c r="FHH69" s="192">
        <f t="shared" si="322"/>
        <v>0</v>
      </c>
      <c r="FHI69" s="192">
        <f t="shared" si="322"/>
        <v>0</v>
      </c>
      <c r="FHJ69" s="192">
        <f t="shared" si="322"/>
        <v>0</v>
      </c>
      <c r="FHK69" s="192">
        <f t="shared" si="322"/>
        <v>0</v>
      </c>
      <c r="FHL69" s="192">
        <f t="shared" si="322"/>
        <v>0</v>
      </c>
      <c r="FHM69" s="192">
        <f t="shared" si="322"/>
        <v>0</v>
      </c>
      <c r="FHN69" s="192">
        <f t="shared" si="322"/>
        <v>0</v>
      </c>
      <c r="FHO69" s="192">
        <f t="shared" si="322"/>
        <v>0</v>
      </c>
      <c r="FHP69" s="192">
        <f t="shared" si="322"/>
        <v>0</v>
      </c>
      <c r="FHQ69" s="192">
        <f t="shared" si="322"/>
        <v>0</v>
      </c>
      <c r="FHR69" s="192">
        <f t="shared" si="322"/>
        <v>0</v>
      </c>
      <c r="FHS69" s="192">
        <f t="shared" si="322"/>
        <v>0</v>
      </c>
      <c r="FHT69" s="192">
        <f t="shared" si="322"/>
        <v>0</v>
      </c>
      <c r="FHU69" s="192">
        <f t="shared" si="322"/>
        <v>0</v>
      </c>
      <c r="FHV69" s="192">
        <f t="shared" si="322"/>
        <v>0</v>
      </c>
      <c r="FHW69" s="192">
        <f t="shared" si="322"/>
        <v>0</v>
      </c>
      <c r="FHX69" s="192">
        <f t="shared" si="322"/>
        <v>0</v>
      </c>
      <c r="FHY69" s="192">
        <f t="shared" si="322"/>
        <v>0</v>
      </c>
      <c r="FHZ69" s="192">
        <f t="shared" si="322"/>
        <v>0</v>
      </c>
      <c r="FIA69" s="192">
        <f t="shared" si="322"/>
        <v>0</v>
      </c>
      <c r="FIB69" s="192">
        <f t="shared" si="322"/>
        <v>0</v>
      </c>
      <c r="FIC69" s="192">
        <f t="shared" si="322"/>
        <v>0</v>
      </c>
      <c r="FID69" s="192">
        <f t="shared" si="322"/>
        <v>0</v>
      </c>
      <c r="FIE69" s="192">
        <f t="shared" si="322"/>
        <v>0</v>
      </c>
      <c r="FIF69" s="192">
        <f t="shared" ref="FIF69:FKQ69" si="323">SUM(FIF70:FIF74)</f>
        <v>0</v>
      </c>
      <c r="FIG69" s="192">
        <f t="shared" si="323"/>
        <v>0</v>
      </c>
      <c r="FIH69" s="192">
        <f t="shared" si="323"/>
        <v>0</v>
      </c>
      <c r="FII69" s="192">
        <f t="shared" si="323"/>
        <v>0</v>
      </c>
      <c r="FIJ69" s="192">
        <f t="shared" si="323"/>
        <v>0</v>
      </c>
      <c r="FIK69" s="192">
        <f t="shared" si="323"/>
        <v>0</v>
      </c>
      <c r="FIL69" s="192">
        <f t="shared" si="323"/>
        <v>0</v>
      </c>
      <c r="FIM69" s="192">
        <f t="shared" si="323"/>
        <v>0</v>
      </c>
      <c r="FIN69" s="192">
        <f t="shared" si="323"/>
        <v>0</v>
      </c>
      <c r="FIO69" s="192">
        <f t="shared" si="323"/>
        <v>0</v>
      </c>
      <c r="FIP69" s="192">
        <f t="shared" si="323"/>
        <v>0</v>
      </c>
      <c r="FIQ69" s="192">
        <f t="shared" si="323"/>
        <v>0</v>
      </c>
      <c r="FIR69" s="192">
        <f t="shared" si="323"/>
        <v>0</v>
      </c>
      <c r="FIS69" s="192">
        <f t="shared" si="323"/>
        <v>0</v>
      </c>
      <c r="FIT69" s="192">
        <f t="shared" si="323"/>
        <v>0</v>
      </c>
      <c r="FIU69" s="192">
        <f t="shared" si="323"/>
        <v>0</v>
      </c>
      <c r="FIV69" s="192">
        <f t="shared" si="323"/>
        <v>0</v>
      </c>
      <c r="FIW69" s="192">
        <f t="shared" si="323"/>
        <v>0</v>
      </c>
      <c r="FIX69" s="192">
        <f t="shared" si="323"/>
        <v>0</v>
      </c>
      <c r="FIY69" s="192">
        <f t="shared" si="323"/>
        <v>0</v>
      </c>
      <c r="FIZ69" s="192">
        <f t="shared" si="323"/>
        <v>0</v>
      </c>
      <c r="FJA69" s="192">
        <f t="shared" si="323"/>
        <v>0</v>
      </c>
      <c r="FJB69" s="192">
        <f t="shared" si="323"/>
        <v>0</v>
      </c>
      <c r="FJC69" s="192">
        <f t="shared" si="323"/>
        <v>0</v>
      </c>
      <c r="FJD69" s="192">
        <f t="shared" si="323"/>
        <v>0</v>
      </c>
      <c r="FJE69" s="192">
        <f t="shared" si="323"/>
        <v>0</v>
      </c>
      <c r="FJF69" s="192">
        <f t="shared" si="323"/>
        <v>0</v>
      </c>
      <c r="FJG69" s="192">
        <f t="shared" si="323"/>
        <v>0</v>
      </c>
      <c r="FJH69" s="192">
        <f t="shared" si="323"/>
        <v>0</v>
      </c>
      <c r="FJI69" s="192">
        <f t="shared" si="323"/>
        <v>0</v>
      </c>
      <c r="FJJ69" s="192">
        <f t="shared" si="323"/>
        <v>0</v>
      </c>
      <c r="FJK69" s="192">
        <f t="shared" si="323"/>
        <v>0</v>
      </c>
      <c r="FJL69" s="192">
        <f t="shared" si="323"/>
        <v>0</v>
      </c>
      <c r="FJM69" s="192">
        <f t="shared" si="323"/>
        <v>0</v>
      </c>
      <c r="FJN69" s="192">
        <f t="shared" si="323"/>
        <v>0</v>
      </c>
      <c r="FJO69" s="192">
        <f t="shared" si="323"/>
        <v>0</v>
      </c>
      <c r="FJP69" s="192">
        <f t="shared" si="323"/>
        <v>0</v>
      </c>
      <c r="FJQ69" s="192">
        <f t="shared" si="323"/>
        <v>0</v>
      </c>
      <c r="FJR69" s="192">
        <f t="shared" si="323"/>
        <v>0</v>
      </c>
      <c r="FJS69" s="192">
        <f t="shared" si="323"/>
        <v>0</v>
      </c>
      <c r="FJT69" s="192">
        <f t="shared" si="323"/>
        <v>0</v>
      </c>
      <c r="FJU69" s="192">
        <f t="shared" si="323"/>
        <v>0</v>
      </c>
      <c r="FJV69" s="192">
        <f t="shared" si="323"/>
        <v>0</v>
      </c>
      <c r="FJW69" s="192">
        <f t="shared" si="323"/>
        <v>0</v>
      </c>
      <c r="FJX69" s="192">
        <f t="shared" si="323"/>
        <v>0</v>
      </c>
      <c r="FJY69" s="192">
        <f t="shared" si="323"/>
        <v>0</v>
      </c>
      <c r="FJZ69" s="192">
        <f t="shared" si="323"/>
        <v>0</v>
      </c>
      <c r="FKA69" s="192">
        <f t="shared" si="323"/>
        <v>0</v>
      </c>
      <c r="FKB69" s="192">
        <f t="shared" si="323"/>
        <v>0</v>
      </c>
      <c r="FKC69" s="192">
        <f t="shared" si="323"/>
        <v>0</v>
      </c>
      <c r="FKD69" s="192">
        <f t="shared" si="323"/>
        <v>0</v>
      </c>
      <c r="FKE69" s="192">
        <f t="shared" si="323"/>
        <v>0</v>
      </c>
      <c r="FKF69" s="192">
        <f t="shared" si="323"/>
        <v>0</v>
      </c>
      <c r="FKG69" s="192">
        <f t="shared" si="323"/>
        <v>0</v>
      </c>
      <c r="FKH69" s="192">
        <f t="shared" si="323"/>
        <v>0</v>
      </c>
      <c r="FKI69" s="192">
        <f t="shared" si="323"/>
        <v>0</v>
      </c>
      <c r="FKJ69" s="192">
        <f t="shared" si="323"/>
        <v>0</v>
      </c>
      <c r="FKK69" s="192">
        <f t="shared" si="323"/>
        <v>0</v>
      </c>
      <c r="FKL69" s="192">
        <f t="shared" si="323"/>
        <v>0</v>
      </c>
      <c r="FKM69" s="192">
        <f t="shared" si="323"/>
        <v>0</v>
      </c>
      <c r="FKN69" s="192">
        <f t="shared" si="323"/>
        <v>0</v>
      </c>
      <c r="FKO69" s="192">
        <f t="shared" si="323"/>
        <v>0</v>
      </c>
      <c r="FKP69" s="192">
        <f t="shared" si="323"/>
        <v>0</v>
      </c>
      <c r="FKQ69" s="192">
        <f t="shared" si="323"/>
        <v>0</v>
      </c>
      <c r="FKR69" s="192">
        <f t="shared" ref="FKR69:FNC69" si="324">SUM(FKR70:FKR74)</f>
        <v>0</v>
      </c>
      <c r="FKS69" s="192">
        <f t="shared" si="324"/>
        <v>0</v>
      </c>
      <c r="FKT69" s="192">
        <f t="shared" si="324"/>
        <v>0</v>
      </c>
      <c r="FKU69" s="192">
        <f t="shared" si="324"/>
        <v>0</v>
      </c>
      <c r="FKV69" s="192">
        <f t="shared" si="324"/>
        <v>0</v>
      </c>
      <c r="FKW69" s="192">
        <f t="shared" si="324"/>
        <v>0</v>
      </c>
      <c r="FKX69" s="192">
        <f t="shared" si="324"/>
        <v>0</v>
      </c>
      <c r="FKY69" s="192">
        <f t="shared" si="324"/>
        <v>0</v>
      </c>
      <c r="FKZ69" s="192">
        <f t="shared" si="324"/>
        <v>0</v>
      </c>
      <c r="FLA69" s="192">
        <f t="shared" si="324"/>
        <v>0</v>
      </c>
      <c r="FLB69" s="192">
        <f t="shared" si="324"/>
        <v>0</v>
      </c>
      <c r="FLC69" s="192">
        <f t="shared" si="324"/>
        <v>0</v>
      </c>
      <c r="FLD69" s="192">
        <f t="shared" si="324"/>
        <v>0</v>
      </c>
      <c r="FLE69" s="192">
        <f t="shared" si="324"/>
        <v>0</v>
      </c>
      <c r="FLF69" s="192">
        <f t="shared" si="324"/>
        <v>0</v>
      </c>
      <c r="FLG69" s="192">
        <f t="shared" si="324"/>
        <v>0</v>
      </c>
      <c r="FLH69" s="192">
        <f t="shared" si="324"/>
        <v>0</v>
      </c>
      <c r="FLI69" s="192">
        <f t="shared" si="324"/>
        <v>0</v>
      </c>
      <c r="FLJ69" s="192">
        <f t="shared" si="324"/>
        <v>0</v>
      </c>
      <c r="FLK69" s="192">
        <f t="shared" si="324"/>
        <v>0</v>
      </c>
      <c r="FLL69" s="192">
        <f t="shared" si="324"/>
        <v>0</v>
      </c>
      <c r="FLM69" s="192">
        <f t="shared" si="324"/>
        <v>0</v>
      </c>
      <c r="FLN69" s="192">
        <f t="shared" si="324"/>
        <v>0</v>
      </c>
      <c r="FLO69" s="192">
        <f t="shared" si="324"/>
        <v>0</v>
      </c>
      <c r="FLP69" s="192">
        <f t="shared" si="324"/>
        <v>0</v>
      </c>
      <c r="FLQ69" s="192">
        <f t="shared" si="324"/>
        <v>0</v>
      </c>
      <c r="FLR69" s="192">
        <f t="shared" si="324"/>
        <v>0</v>
      </c>
      <c r="FLS69" s="192">
        <f t="shared" si="324"/>
        <v>0</v>
      </c>
      <c r="FLT69" s="192">
        <f t="shared" si="324"/>
        <v>0</v>
      </c>
      <c r="FLU69" s="192">
        <f t="shared" si="324"/>
        <v>0</v>
      </c>
      <c r="FLV69" s="192">
        <f t="shared" si="324"/>
        <v>0</v>
      </c>
      <c r="FLW69" s="192">
        <f t="shared" si="324"/>
        <v>0</v>
      </c>
      <c r="FLX69" s="192">
        <f t="shared" si="324"/>
        <v>0</v>
      </c>
      <c r="FLY69" s="192">
        <f t="shared" si="324"/>
        <v>0</v>
      </c>
      <c r="FLZ69" s="192">
        <f t="shared" si="324"/>
        <v>0</v>
      </c>
      <c r="FMA69" s="192">
        <f t="shared" si="324"/>
        <v>0</v>
      </c>
      <c r="FMB69" s="192">
        <f t="shared" si="324"/>
        <v>0</v>
      </c>
      <c r="FMC69" s="192">
        <f t="shared" si="324"/>
        <v>0</v>
      </c>
      <c r="FMD69" s="192">
        <f t="shared" si="324"/>
        <v>0</v>
      </c>
      <c r="FME69" s="192">
        <f t="shared" si="324"/>
        <v>0</v>
      </c>
      <c r="FMF69" s="192">
        <f t="shared" si="324"/>
        <v>0</v>
      </c>
      <c r="FMG69" s="192">
        <f t="shared" si="324"/>
        <v>0</v>
      </c>
      <c r="FMH69" s="192">
        <f t="shared" si="324"/>
        <v>0</v>
      </c>
      <c r="FMI69" s="192">
        <f t="shared" si="324"/>
        <v>0</v>
      </c>
      <c r="FMJ69" s="192">
        <f t="shared" si="324"/>
        <v>0</v>
      </c>
      <c r="FMK69" s="192">
        <f t="shared" si="324"/>
        <v>0</v>
      </c>
      <c r="FML69" s="192">
        <f t="shared" si="324"/>
        <v>0</v>
      </c>
      <c r="FMM69" s="192">
        <f t="shared" si="324"/>
        <v>0</v>
      </c>
      <c r="FMN69" s="192">
        <f t="shared" si="324"/>
        <v>0</v>
      </c>
      <c r="FMO69" s="192">
        <f t="shared" si="324"/>
        <v>0</v>
      </c>
      <c r="FMP69" s="192">
        <f t="shared" si="324"/>
        <v>0</v>
      </c>
      <c r="FMQ69" s="192">
        <f t="shared" si="324"/>
        <v>0</v>
      </c>
      <c r="FMR69" s="192">
        <f t="shared" si="324"/>
        <v>0</v>
      </c>
      <c r="FMS69" s="192">
        <f t="shared" si="324"/>
        <v>0</v>
      </c>
      <c r="FMT69" s="192">
        <f t="shared" si="324"/>
        <v>0</v>
      </c>
      <c r="FMU69" s="192">
        <f t="shared" si="324"/>
        <v>0</v>
      </c>
      <c r="FMV69" s="192">
        <f t="shared" si="324"/>
        <v>0</v>
      </c>
      <c r="FMW69" s="192">
        <f t="shared" si="324"/>
        <v>0</v>
      </c>
      <c r="FMX69" s="192">
        <f t="shared" si="324"/>
        <v>0</v>
      </c>
      <c r="FMY69" s="192">
        <f t="shared" si="324"/>
        <v>0</v>
      </c>
      <c r="FMZ69" s="192">
        <f t="shared" si="324"/>
        <v>0</v>
      </c>
      <c r="FNA69" s="192">
        <f t="shared" si="324"/>
        <v>0</v>
      </c>
      <c r="FNB69" s="192">
        <f t="shared" si="324"/>
        <v>0</v>
      </c>
      <c r="FNC69" s="192">
        <f t="shared" si="324"/>
        <v>0</v>
      </c>
      <c r="FND69" s="192">
        <f t="shared" ref="FND69:FPO69" si="325">SUM(FND70:FND74)</f>
        <v>0</v>
      </c>
      <c r="FNE69" s="192">
        <f t="shared" si="325"/>
        <v>0</v>
      </c>
      <c r="FNF69" s="192">
        <f t="shared" si="325"/>
        <v>0</v>
      </c>
      <c r="FNG69" s="192">
        <f t="shared" si="325"/>
        <v>0</v>
      </c>
      <c r="FNH69" s="192">
        <f t="shared" si="325"/>
        <v>0</v>
      </c>
      <c r="FNI69" s="192">
        <f t="shared" si="325"/>
        <v>0</v>
      </c>
      <c r="FNJ69" s="192">
        <f t="shared" si="325"/>
        <v>0</v>
      </c>
      <c r="FNK69" s="192">
        <f t="shared" si="325"/>
        <v>0</v>
      </c>
      <c r="FNL69" s="192">
        <f t="shared" si="325"/>
        <v>0</v>
      </c>
      <c r="FNM69" s="192">
        <f t="shared" si="325"/>
        <v>0</v>
      </c>
      <c r="FNN69" s="192">
        <f t="shared" si="325"/>
        <v>0</v>
      </c>
      <c r="FNO69" s="192">
        <f t="shared" si="325"/>
        <v>0</v>
      </c>
      <c r="FNP69" s="192">
        <f t="shared" si="325"/>
        <v>0</v>
      </c>
      <c r="FNQ69" s="192">
        <f t="shared" si="325"/>
        <v>0</v>
      </c>
      <c r="FNR69" s="192">
        <f t="shared" si="325"/>
        <v>0</v>
      </c>
      <c r="FNS69" s="192">
        <f t="shared" si="325"/>
        <v>0</v>
      </c>
      <c r="FNT69" s="192">
        <f t="shared" si="325"/>
        <v>0</v>
      </c>
      <c r="FNU69" s="192">
        <f t="shared" si="325"/>
        <v>0</v>
      </c>
      <c r="FNV69" s="192">
        <f t="shared" si="325"/>
        <v>0</v>
      </c>
      <c r="FNW69" s="192">
        <f t="shared" si="325"/>
        <v>0</v>
      </c>
      <c r="FNX69" s="192">
        <f t="shared" si="325"/>
        <v>0</v>
      </c>
      <c r="FNY69" s="192">
        <f t="shared" si="325"/>
        <v>0</v>
      </c>
      <c r="FNZ69" s="192">
        <f t="shared" si="325"/>
        <v>0</v>
      </c>
      <c r="FOA69" s="192">
        <f t="shared" si="325"/>
        <v>0</v>
      </c>
      <c r="FOB69" s="192">
        <f t="shared" si="325"/>
        <v>0</v>
      </c>
      <c r="FOC69" s="192">
        <f t="shared" si="325"/>
        <v>0</v>
      </c>
      <c r="FOD69" s="192">
        <f t="shared" si="325"/>
        <v>0</v>
      </c>
      <c r="FOE69" s="192">
        <f t="shared" si="325"/>
        <v>0</v>
      </c>
      <c r="FOF69" s="192">
        <f t="shared" si="325"/>
        <v>0</v>
      </c>
      <c r="FOG69" s="192">
        <f t="shared" si="325"/>
        <v>0</v>
      </c>
      <c r="FOH69" s="192">
        <f t="shared" si="325"/>
        <v>0</v>
      </c>
      <c r="FOI69" s="192">
        <f t="shared" si="325"/>
        <v>0</v>
      </c>
      <c r="FOJ69" s="192">
        <f t="shared" si="325"/>
        <v>0</v>
      </c>
      <c r="FOK69" s="192">
        <f t="shared" si="325"/>
        <v>0</v>
      </c>
      <c r="FOL69" s="192">
        <f t="shared" si="325"/>
        <v>0</v>
      </c>
      <c r="FOM69" s="192">
        <f t="shared" si="325"/>
        <v>0</v>
      </c>
      <c r="FON69" s="192">
        <f t="shared" si="325"/>
        <v>0</v>
      </c>
      <c r="FOO69" s="192">
        <f t="shared" si="325"/>
        <v>0</v>
      </c>
      <c r="FOP69" s="192">
        <f t="shared" si="325"/>
        <v>0</v>
      </c>
      <c r="FOQ69" s="192">
        <f t="shared" si="325"/>
        <v>0</v>
      </c>
      <c r="FOR69" s="192">
        <f t="shared" si="325"/>
        <v>0</v>
      </c>
      <c r="FOS69" s="192">
        <f t="shared" si="325"/>
        <v>0</v>
      </c>
      <c r="FOT69" s="192">
        <f t="shared" si="325"/>
        <v>0</v>
      </c>
      <c r="FOU69" s="192">
        <f t="shared" si="325"/>
        <v>0</v>
      </c>
      <c r="FOV69" s="192">
        <f t="shared" si="325"/>
        <v>0</v>
      </c>
      <c r="FOW69" s="192">
        <f t="shared" si="325"/>
        <v>0</v>
      </c>
      <c r="FOX69" s="192">
        <f t="shared" si="325"/>
        <v>0</v>
      </c>
      <c r="FOY69" s="192">
        <f t="shared" si="325"/>
        <v>0</v>
      </c>
      <c r="FOZ69" s="192">
        <f t="shared" si="325"/>
        <v>0</v>
      </c>
      <c r="FPA69" s="192">
        <f t="shared" si="325"/>
        <v>0</v>
      </c>
      <c r="FPB69" s="192">
        <f t="shared" si="325"/>
        <v>0</v>
      </c>
      <c r="FPC69" s="192">
        <f t="shared" si="325"/>
        <v>0</v>
      </c>
      <c r="FPD69" s="192">
        <f t="shared" si="325"/>
        <v>0</v>
      </c>
      <c r="FPE69" s="192">
        <f t="shared" si="325"/>
        <v>0</v>
      </c>
      <c r="FPF69" s="192">
        <f t="shared" si="325"/>
        <v>0</v>
      </c>
      <c r="FPG69" s="192">
        <f t="shared" si="325"/>
        <v>0</v>
      </c>
      <c r="FPH69" s="192">
        <f t="shared" si="325"/>
        <v>0</v>
      </c>
      <c r="FPI69" s="192">
        <f t="shared" si="325"/>
        <v>0</v>
      </c>
      <c r="FPJ69" s="192">
        <f t="shared" si="325"/>
        <v>0</v>
      </c>
      <c r="FPK69" s="192">
        <f t="shared" si="325"/>
        <v>0</v>
      </c>
      <c r="FPL69" s="192">
        <f t="shared" si="325"/>
        <v>0</v>
      </c>
      <c r="FPM69" s="192">
        <f t="shared" si="325"/>
        <v>0</v>
      </c>
      <c r="FPN69" s="192">
        <f t="shared" si="325"/>
        <v>0</v>
      </c>
      <c r="FPO69" s="192">
        <f t="shared" si="325"/>
        <v>0</v>
      </c>
      <c r="FPP69" s="192">
        <f t="shared" ref="FPP69:FSA69" si="326">SUM(FPP70:FPP74)</f>
        <v>0</v>
      </c>
      <c r="FPQ69" s="192">
        <f t="shared" si="326"/>
        <v>0</v>
      </c>
      <c r="FPR69" s="192">
        <f t="shared" si="326"/>
        <v>0</v>
      </c>
      <c r="FPS69" s="192">
        <f t="shared" si="326"/>
        <v>0</v>
      </c>
      <c r="FPT69" s="192">
        <f t="shared" si="326"/>
        <v>0</v>
      </c>
      <c r="FPU69" s="192">
        <f t="shared" si="326"/>
        <v>0</v>
      </c>
      <c r="FPV69" s="192">
        <f t="shared" si="326"/>
        <v>0</v>
      </c>
      <c r="FPW69" s="192">
        <f t="shared" si="326"/>
        <v>0</v>
      </c>
      <c r="FPX69" s="192">
        <f t="shared" si="326"/>
        <v>0</v>
      </c>
      <c r="FPY69" s="192">
        <f t="shared" si="326"/>
        <v>0</v>
      </c>
      <c r="FPZ69" s="192">
        <f t="shared" si="326"/>
        <v>0</v>
      </c>
      <c r="FQA69" s="192">
        <f t="shared" si="326"/>
        <v>0</v>
      </c>
      <c r="FQB69" s="192">
        <f t="shared" si="326"/>
        <v>0</v>
      </c>
      <c r="FQC69" s="192">
        <f t="shared" si="326"/>
        <v>0</v>
      </c>
      <c r="FQD69" s="192">
        <f t="shared" si="326"/>
        <v>0</v>
      </c>
      <c r="FQE69" s="192">
        <f t="shared" si="326"/>
        <v>0</v>
      </c>
      <c r="FQF69" s="192">
        <f t="shared" si="326"/>
        <v>0</v>
      </c>
      <c r="FQG69" s="192">
        <f t="shared" si="326"/>
        <v>0</v>
      </c>
      <c r="FQH69" s="192">
        <f t="shared" si="326"/>
        <v>0</v>
      </c>
      <c r="FQI69" s="192">
        <f t="shared" si="326"/>
        <v>0</v>
      </c>
      <c r="FQJ69" s="192">
        <f t="shared" si="326"/>
        <v>0</v>
      </c>
      <c r="FQK69" s="192">
        <f t="shared" si="326"/>
        <v>0</v>
      </c>
      <c r="FQL69" s="192">
        <f t="shared" si="326"/>
        <v>0</v>
      </c>
      <c r="FQM69" s="192">
        <f t="shared" si="326"/>
        <v>0</v>
      </c>
      <c r="FQN69" s="192">
        <f t="shared" si="326"/>
        <v>0</v>
      </c>
      <c r="FQO69" s="192">
        <f t="shared" si="326"/>
        <v>0</v>
      </c>
      <c r="FQP69" s="192">
        <f t="shared" si="326"/>
        <v>0</v>
      </c>
      <c r="FQQ69" s="192">
        <f t="shared" si="326"/>
        <v>0</v>
      </c>
      <c r="FQR69" s="192">
        <f t="shared" si="326"/>
        <v>0</v>
      </c>
      <c r="FQS69" s="192">
        <f t="shared" si="326"/>
        <v>0</v>
      </c>
      <c r="FQT69" s="192">
        <f t="shared" si="326"/>
        <v>0</v>
      </c>
      <c r="FQU69" s="192">
        <f t="shared" si="326"/>
        <v>0</v>
      </c>
      <c r="FQV69" s="192">
        <f t="shared" si="326"/>
        <v>0</v>
      </c>
      <c r="FQW69" s="192">
        <f t="shared" si="326"/>
        <v>0</v>
      </c>
      <c r="FQX69" s="192">
        <f t="shared" si="326"/>
        <v>0</v>
      </c>
      <c r="FQY69" s="192">
        <f t="shared" si="326"/>
        <v>0</v>
      </c>
      <c r="FQZ69" s="192">
        <f t="shared" si="326"/>
        <v>0</v>
      </c>
      <c r="FRA69" s="192">
        <f t="shared" si="326"/>
        <v>0</v>
      </c>
      <c r="FRB69" s="192">
        <f t="shared" si="326"/>
        <v>0</v>
      </c>
      <c r="FRC69" s="192">
        <f t="shared" si="326"/>
        <v>0</v>
      </c>
      <c r="FRD69" s="192">
        <f t="shared" si="326"/>
        <v>0</v>
      </c>
      <c r="FRE69" s="192">
        <f t="shared" si="326"/>
        <v>0</v>
      </c>
      <c r="FRF69" s="192">
        <f t="shared" si="326"/>
        <v>0</v>
      </c>
      <c r="FRG69" s="192">
        <f t="shared" si="326"/>
        <v>0</v>
      </c>
      <c r="FRH69" s="192">
        <f t="shared" si="326"/>
        <v>0</v>
      </c>
      <c r="FRI69" s="192">
        <f t="shared" si="326"/>
        <v>0</v>
      </c>
      <c r="FRJ69" s="192">
        <f t="shared" si="326"/>
        <v>0</v>
      </c>
      <c r="FRK69" s="192">
        <f t="shared" si="326"/>
        <v>0</v>
      </c>
      <c r="FRL69" s="192">
        <f t="shared" si="326"/>
        <v>0</v>
      </c>
      <c r="FRM69" s="192">
        <f t="shared" si="326"/>
        <v>0</v>
      </c>
      <c r="FRN69" s="192">
        <f t="shared" si="326"/>
        <v>0</v>
      </c>
      <c r="FRO69" s="192">
        <f t="shared" si="326"/>
        <v>0</v>
      </c>
      <c r="FRP69" s="192">
        <f t="shared" si="326"/>
        <v>0</v>
      </c>
      <c r="FRQ69" s="192">
        <f t="shared" si="326"/>
        <v>0</v>
      </c>
      <c r="FRR69" s="192">
        <f t="shared" si="326"/>
        <v>0</v>
      </c>
      <c r="FRS69" s="192">
        <f t="shared" si="326"/>
        <v>0</v>
      </c>
      <c r="FRT69" s="192">
        <f t="shared" si="326"/>
        <v>0</v>
      </c>
      <c r="FRU69" s="192">
        <f t="shared" si="326"/>
        <v>0</v>
      </c>
      <c r="FRV69" s="192">
        <f t="shared" si="326"/>
        <v>0</v>
      </c>
      <c r="FRW69" s="192">
        <f t="shared" si="326"/>
        <v>0</v>
      </c>
      <c r="FRX69" s="192">
        <f t="shared" si="326"/>
        <v>0</v>
      </c>
      <c r="FRY69" s="192">
        <f t="shared" si="326"/>
        <v>0</v>
      </c>
      <c r="FRZ69" s="192">
        <f t="shared" si="326"/>
        <v>0</v>
      </c>
      <c r="FSA69" s="192">
        <f t="shared" si="326"/>
        <v>0</v>
      </c>
      <c r="FSB69" s="192">
        <f t="shared" ref="FSB69:FUM69" si="327">SUM(FSB70:FSB74)</f>
        <v>0</v>
      </c>
      <c r="FSC69" s="192">
        <f t="shared" si="327"/>
        <v>0</v>
      </c>
      <c r="FSD69" s="192">
        <f t="shared" si="327"/>
        <v>0</v>
      </c>
      <c r="FSE69" s="192">
        <f t="shared" si="327"/>
        <v>0</v>
      </c>
      <c r="FSF69" s="192">
        <f t="shared" si="327"/>
        <v>0</v>
      </c>
      <c r="FSG69" s="192">
        <f t="shared" si="327"/>
        <v>0</v>
      </c>
      <c r="FSH69" s="192">
        <f t="shared" si="327"/>
        <v>0</v>
      </c>
      <c r="FSI69" s="192">
        <f t="shared" si="327"/>
        <v>0</v>
      </c>
      <c r="FSJ69" s="192">
        <f t="shared" si="327"/>
        <v>0</v>
      </c>
      <c r="FSK69" s="192">
        <f t="shared" si="327"/>
        <v>0</v>
      </c>
      <c r="FSL69" s="192">
        <f t="shared" si="327"/>
        <v>0</v>
      </c>
      <c r="FSM69" s="192">
        <f t="shared" si="327"/>
        <v>0</v>
      </c>
      <c r="FSN69" s="192">
        <f t="shared" si="327"/>
        <v>0</v>
      </c>
      <c r="FSO69" s="192">
        <f t="shared" si="327"/>
        <v>0</v>
      </c>
      <c r="FSP69" s="192">
        <f t="shared" si="327"/>
        <v>0</v>
      </c>
      <c r="FSQ69" s="192">
        <f t="shared" si="327"/>
        <v>0</v>
      </c>
      <c r="FSR69" s="192">
        <f t="shared" si="327"/>
        <v>0</v>
      </c>
      <c r="FSS69" s="192">
        <f t="shared" si="327"/>
        <v>0</v>
      </c>
      <c r="FST69" s="192">
        <f t="shared" si="327"/>
        <v>0</v>
      </c>
      <c r="FSU69" s="192">
        <f t="shared" si="327"/>
        <v>0</v>
      </c>
      <c r="FSV69" s="192">
        <f t="shared" si="327"/>
        <v>0</v>
      </c>
      <c r="FSW69" s="192">
        <f t="shared" si="327"/>
        <v>0</v>
      </c>
      <c r="FSX69" s="192">
        <f t="shared" si="327"/>
        <v>0</v>
      </c>
      <c r="FSY69" s="192">
        <f t="shared" si="327"/>
        <v>0</v>
      </c>
      <c r="FSZ69" s="192">
        <f t="shared" si="327"/>
        <v>0</v>
      </c>
      <c r="FTA69" s="192">
        <f t="shared" si="327"/>
        <v>0</v>
      </c>
      <c r="FTB69" s="192">
        <f t="shared" si="327"/>
        <v>0</v>
      </c>
      <c r="FTC69" s="192">
        <f t="shared" si="327"/>
        <v>0</v>
      </c>
      <c r="FTD69" s="192">
        <f t="shared" si="327"/>
        <v>0</v>
      </c>
      <c r="FTE69" s="192">
        <f t="shared" si="327"/>
        <v>0</v>
      </c>
      <c r="FTF69" s="192">
        <f t="shared" si="327"/>
        <v>0</v>
      </c>
      <c r="FTG69" s="192">
        <f t="shared" si="327"/>
        <v>0</v>
      </c>
      <c r="FTH69" s="192">
        <f t="shared" si="327"/>
        <v>0</v>
      </c>
      <c r="FTI69" s="192">
        <f t="shared" si="327"/>
        <v>0</v>
      </c>
      <c r="FTJ69" s="192">
        <f t="shared" si="327"/>
        <v>0</v>
      </c>
      <c r="FTK69" s="192">
        <f t="shared" si="327"/>
        <v>0</v>
      </c>
      <c r="FTL69" s="192">
        <f t="shared" si="327"/>
        <v>0</v>
      </c>
      <c r="FTM69" s="192">
        <f t="shared" si="327"/>
        <v>0</v>
      </c>
      <c r="FTN69" s="192">
        <f t="shared" si="327"/>
        <v>0</v>
      </c>
      <c r="FTO69" s="192">
        <f t="shared" si="327"/>
        <v>0</v>
      </c>
      <c r="FTP69" s="192">
        <f t="shared" si="327"/>
        <v>0</v>
      </c>
      <c r="FTQ69" s="192">
        <f t="shared" si="327"/>
        <v>0</v>
      </c>
      <c r="FTR69" s="192">
        <f t="shared" si="327"/>
        <v>0</v>
      </c>
      <c r="FTS69" s="192">
        <f t="shared" si="327"/>
        <v>0</v>
      </c>
      <c r="FTT69" s="192">
        <f t="shared" si="327"/>
        <v>0</v>
      </c>
      <c r="FTU69" s="192">
        <f t="shared" si="327"/>
        <v>0</v>
      </c>
      <c r="FTV69" s="192">
        <f t="shared" si="327"/>
        <v>0</v>
      </c>
      <c r="FTW69" s="192">
        <f t="shared" si="327"/>
        <v>0</v>
      </c>
      <c r="FTX69" s="192">
        <f t="shared" si="327"/>
        <v>0</v>
      </c>
      <c r="FTY69" s="192">
        <f t="shared" si="327"/>
        <v>0</v>
      </c>
      <c r="FTZ69" s="192">
        <f t="shared" si="327"/>
        <v>0</v>
      </c>
      <c r="FUA69" s="192">
        <f t="shared" si="327"/>
        <v>0</v>
      </c>
      <c r="FUB69" s="192">
        <f t="shared" si="327"/>
        <v>0</v>
      </c>
      <c r="FUC69" s="192">
        <f t="shared" si="327"/>
        <v>0</v>
      </c>
      <c r="FUD69" s="192">
        <f t="shared" si="327"/>
        <v>0</v>
      </c>
      <c r="FUE69" s="192">
        <f t="shared" si="327"/>
        <v>0</v>
      </c>
      <c r="FUF69" s="192">
        <f t="shared" si="327"/>
        <v>0</v>
      </c>
      <c r="FUG69" s="192">
        <f t="shared" si="327"/>
        <v>0</v>
      </c>
      <c r="FUH69" s="192">
        <f t="shared" si="327"/>
        <v>0</v>
      </c>
      <c r="FUI69" s="192">
        <f t="shared" si="327"/>
        <v>0</v>
      </c>
      <c r="FUJ69" s="192">
        <f t="shared" si="327"/>
        <v>0</v>
      </c>
      <c r="FUK69" s="192">
        <f t="shared" si="327"/>
        <v>0</v>
      </c>
      <c r="FUL69" s="192">
        <f t="shared" si="327"/>
        <v>0</v>
      </c>
      <c r="FUM69" s="192">
        <f t="shared" si="327"/>
        <v>0</v>
      </c>
      <c r="FUN69" s="192">
        <f t="shared" ref="FUN69:FWY69" si="328">SUM(FUN70:FUN74)</f>
        <v>0</v>
      </c>
      <c r="FUO69" s="192">
        <f t="shared" si="328"/>
        <v>0</v>
      </c>
      <c r="FUP69" s="192">
        <f t="shared" si="328"/>
        <v>0</v>
      </c>
      <c r="FUQ69" s="192">
        <f t="shared" si="328"/>
        <v>0</v>
      </c>
      <c r="FUR69" s="192">
        <f t="shared" si="328"/>
        <v>0</v>
      </c>
      <c r="FUS69" s="192">
        <f t="shared" si="328"/>
        <v>0</v>
      </c>
      <c r="FUT69" s="192">
        <f t="shared" si="328"/>
        <v>0</v>
      </c>
      <c r="FUU69" s="192">
        <f t="shared" si="328"/>
        <v>0</v>
      </c>
      <c r="FUV69" s="192">
        <f t="shared" si="328"/>
        <v>0</v>
      </c>
      <c r="FUW69" s="192">
        <f t="shared" si="328"/>
        <v>0</v>
      </c>
      <c r="FUX69" s="192">
        <f t="shared" si="328"/>
        <v>0</v>
      </c>
      <c r="FUY69" s="192">
        <f t="shared" si="328"/>
        <v>0</v>
      </c>
      <c r="FUZ69" s="192">
        <f t="shared" si="328"/>
        <v>0</v>
      </c>
      <c r="FVA69" s="192">
        <f t="shared" si="328"/>
        <v>0</v>
      </c>
      <c r="FVB69" s="192">
        <f t="shared" si="328"/>
        <v>0</v>
      </c>
      <c r="FVC69" s="192">
        <f t="shared" si="328"/>
        <v>0</v>
      </c>
      <c r="FVD69" s="192">
        <f t="shared" si="328"/>
        <v>0</v>
      </c>
      <c r="FVE69" s="192">
        <f t="shared" si="328"/>
        <v>0</v>
      </c>
      <c r="FVF69" s="192">
        <f t="shared" si="328"/>
        <v>0</v>
      </c>
      <c r="FVG69" s="192">
        <f t="shared" si="328"/>
        <v>0</v>
      </c>
      <c r="FVH69" s="192">
        <f t="shared" si="328"/>
        <v>0</v>
      </c>
      <c r="FVI69" s="192">
        <f t="shared" si="328"/>
        <v>0</v>
      </c>
      <c r="FVJ69" s="192">
        <f t="shared" si="328"/>
        <v>0</v>
      </c>
      <c r="FVK69" s="192">
        <f t="shared" si="328"/>
        <v>0</v>
      </c>
      <c r="FVL69" s="192">
        <f t="shared" si="328"/>
        <v>0</v>
      </c>
      <c r="FVM69" s="192">
        <f t="shared" si="328"/>
        <v>0</v>
      </c>
      <c r="FVN69" s="192">
        <f t="shared" si="328"/>
        <v>0</v>
      </c>
      <c r="FVO69" s="192">
        <f t="shared" si="328"/>
        <v>0</v>
      </c>
      <c r="FVP69" s="192">
        <f t="shared" si="328"/>
        <v>0</v>
      </c>
      <c r="FVQ69" s="192">
        <f t="shared" si="328"/>
        <v>0</v>
      </c>
      <c r="FVR69" s="192">
        <f t="shared" si="328"/>
        <v>0</v>
      </c>
      <c r="FVS69" s="192">
        <f t="shared" si="328"/>
        <v>0</v>
      </c>
      <c r="FVT69" s="192">
        <f t="shared" si="328"/>
        <v>0</v>
      </c>
      <c r="FVU69" s="192">
        <f t="shared" si="328"/>
        <v>0</v>
      </c>
      <c r="FVV69" s="192">
        <f t="shared" si="328"/>
        <v>0</v>
      </c>
      <c r="FVW69" s="192">
        <f t="shared" si="328"/>
        <v>0</v>
      </c>
      <c r="FVX69" s="192">
        <f t="shared" si="328"/>
        <v>0</v>
      </c>
      <c r="FVY69" s="192">
        <f t="shared" si="328"/>
        <v>0</v>
      </c>
      <c r="FVZ69" s="192">
        <f t="shared" si="328"/>
        <v>0</v>
      </c>
      <c r="FWA69" s="192">
        <f t="shared" si="328"/>
        <v>0</v>
      </c>
      <c r="FWB69" s="192">
        <f t="shared" si="328"/>
        <v>0</v>
      </c>
      <c r="FWC69" s="192">
        <f t="shared" si="328"/>
        <v>0</v>
      </c>
      <c r="FWD69" s="192">
        <f t="shared" si="328"/>
        <v>0</v>
      </c>
      <c r="FWE69" s="192">
        <f t="shared" si="328"/>
        <v>0</v>
      </c>
      <c r="FWF69" s="192">
        <f t="shared" si="328"/>
        <v>0</v>
      </c>
      <c r="FWG69" s="192">
        <f t="shared" si="328"/>
        <v>0</v>
      </c>
      <c r="FWH69" s="192">
        <f t="shared" si="328"/>
        <v>0</v>
      </c>
      <c r="FWI69" s="192">
        <f t="shared" si="328"/>
        <v>0</v>
      </c>
      <c r="FWJ69" s="192">
        <f t="shared" si="328"/>
        <v>0</v>
      </c>
      <c r="FWK69" s="192">
        <f t="shared" si="328"/>
        <v>0</v>
      </c>
      <c r="FWL69" s="192">
        <f t="shared" si="328"/>
        <v>0</v>
      </c>
      <c r="FWM69" s="192">
        <f t="shared" si="328"/>
        <v>0</v>
      </c>
      <c r="FWN69" s="192">
        <f t="shared" si="328"/>
        <v>0</v>
      </c>
      <c r="FWO69" s="192">
        <f t="shared" si="328"/>
        <v>0</v>
      </c>
      <c r="FWP69" s="192">
        <f t="shared" si="328"/>
        <v>0</v>
      </c>
      <c r="FWQ69" s="192">
        <f t="shared" si="328"/>
        <v>0</v>
      </c>
      <c r="FWR69" s="192">
        <f t="shared" si="328"/>
        <v>0</v>
      </c>
      <c r="FWS69" s="192">
        <f t="shared" si="328"/>
        <v>0</v>
      </c>
      <c r="FWT69" s="192">
        <f t="shared" si="328"/>
        <v>0</v>
      </c>
      <c r="FWU69" s="192">
        <f t="shared" si="328"/>
        <v>0</v>
      </c>
      <c r="FWV69" s="192">
        <f t="shared" si="328"/>
        <v>0</v>
      </c>
      <c r="FWW69" s="192">
        <f t="shared" si="328"/>
        <v>0</v>
      </c>
      <c r="FWX69" s="192">
        <f t="shared" si="328"/>
        <v>0</v>
      </c>
      <c r="FWY69" s="192">
        <f t="shared" si="328"/>
        <v>0</v>
      </c>
      <c r="FWZ69" s="192">
        <f t="shared" ref="FWZ69:FZK69" si="329">SUM(FWZ70:FWZ74)</f>
        <v>0</v>
      </c>
      <c r="FXA69" s="192">
        <f t="shared" si="329"/>
        <v>0</v>
      </c>
      <c r="FXB69" s="192">
        <f t="shared" si="329"/>
        <v>0</v>
      </c>
      <c r="FXC69" s="192">
        <f t="shared" si="329"/>
        <v>0</v>
      </c>
      <c r="FXD69" s="192">
        <f t="shared" si="329"/>
        <v>0</v>
      </c>
      <c r="FXE69" s="192">
        <f t="shared" si="329"/>
        <v>0</v>
      </c>
      <c r="FXF69" s="192">
        <f t="shared" si="329"/>
        <v>0</v>
      </c>
      <c r="FXG69" s="192">
        <f t="shared" si="329"/>
        <v>0</v>
      </c>
      <c r="FXH69" s="192">
        <f t="shared" si="329"/>
        <v>0</v>
      </c>
      <c r="FXI69" s="192">
        <f t="shared" si="329"/>
        <v>0</v>
      </c>
      <c r="FXJ69" s="192">
        <f t="shared" si="329"/>
        <v>0</v>
      </c>
      <c r="FXK69" s="192">
        <f t="shared" si="329"/>
        <v>0</v>
      </c>
      <c r="FXL69" s="192">
        <f t="shared" si="329"/>
        <v>0</v>
      </c>
      <c r="FXM69" s="192">
        <f t="shared" si="329"/>
        <v>0</v>
      </c>
      <c r="FXN69" s="192">
        <f t="shared" si="329"/>
        <v>0</v>
      </c>
      <c r="FXO69" s="192">
        <f t="shared" si="329"/>
        <v>0</v>
      </c>
      <c r="FXP69" s="192">
        <f t="shared" si="329"/>
        <v>0</v>
      </c>
      <c r="FXQ69" s="192">
        <f t="shared" si="329"/>
        <v>0</v>
      </c>
      <c r="FXR69" s="192">
        <f t="shared" si="329"/>
        <v>0</v>
      </c>
      <c r="FXS69" s="192">
        <f t="shared" si="329"/>
        <v>0</v>
      </c>
      <c r="FXT69" s="192">
        <f t="shared" si="329"/>
        <v>0</v>
      </c>
      <c r="FXU69" s="192">
        <f t="shared" si="329"/>
        <v>0</v>
      </c>
      <c r="FXV69" s="192">
        <f t="shared" si="329"/>
        <v>0</v>
      </c>
      <c r="FXW69" s="192">
        <f t="shared" si="329"/>
        <v>0</v>
      </c>
      <c r="FXX69" s="192">
        <f t="shared" si="329"/>
        <v>0</v>
      </c>
      <c r="FXY69" s="192">
        <f t="shared" si="329"/>
        <v>0</v>
      </c>
      <c r="FXZ69" s="192">
        <f t="shared" si="329"/>
        <v>0</v>
      </c>
      <c r="FYA69" s="192">
        <f t="shared" si="329"/>
        <v>0</v>
      </c>
      <c r="FYB69" s="192">
        <f t="shared" si="329"/>
        <v>0</v>
      </c>
      <c r="FYC69" s="192">
        <f t="shared" si="329"/>
        <v>0</v>
      </c>
      <c r="FYD69" s="192">
        <f t="shared" si="329"/>
        <v>0</v>
      </c>
      <c r="FYE69" s="192">
        <f t="shared" si="329"/>
        <v>0</v>
      </c>
      <c r="FYF69" s="192">
        <f t="shared" si="329"/>
        <v>0</v>
      </c>
      <c r="FYG69" s="192">
        <f t="shared" si="329"/>
        <v>0</v>
      </c>
      <c r="FYH69" s="192">
        <f t="shared" si="329"/>
        <v>0</v>
      </c>
      <c r="FYI69" s="192">
        <f t="shared" si="329"/>
        <v>0</v>
      </c>
      <c r="FYJ69" s="192">
        <f t="shared" si="329"/>
        <v>0</v>
      </c>
      <c r="FYK69" s="192">
        <f t="shared" si="329"/>
        <v>0</v>
      </c>
      <c r="FYL69" s="192">
        <f t="shared" si="329"/>
        <v>0</v>
      </c>
      <c r="FYM69" s="192">
        <f t="shared" si="329"/>
        <v>0</v>
      </c>
      <c r="FYN69" s="192">
        <f t="shared" si="329"/>
        <v>0</v>
      </c>
      <c r="FYO69" s="192">
        <f t="shared" si="329"/>
        <v>0</v>
      </c>
      <c r="FYP69" s="192">
        <f t="shared" si="329"/>
        <v>0</v>
      </c>
      <c r="FYQ69" s="192">
        <f t="shared" si="329"/>
        <v>0</v>
      </c>
      <c r="FYR69" s="192">
        <f t="shared" si="329"/>
        <v>0</v>
      </c>
      <c r="FYS69" s="192">
        <f t="shared" si="329"/>
        <v>0</v>
      </c>
      <c r="FYT69" s="192">
        <f t="shared" si="329"/>
        <v>0</v>
      </c>
      <c r="FYU69" s="192">
        <f t="shared" si="329"/>
        <v>0</v>
      </c>
      <c r="FYV69" s="192">
        <f t="shared" si="329"/>
        <v>0</v>
      </c>
      <c r="FYW69" s="192">
        <f t="shared" si="329"/>
        <v>0</v>
      </c>
      <c r="FYX69" s="192">
        <f t="shared" si="329"/>
        <v>0</v>
      </c>
      <c r="FYY69" s="192">
        <f t="shared" si="329"/>
        <v>0</v>
      </c>
      <c r="FYZ69" s="192">
        <f t="shared" si="329"/>
        <v>0</v>
      </c>
      <c r="FZA69" s="192">
        <f t="shared" si="329"/>
        <v>0</v>
      </c>
      <c r="FZB69" s="192">
        <f t="shared" si="329"/>
        <v>0</v>
      </c>
      <c r="FZC69" s="192">
        <f t="shared" si="329"/>
        <v>0</v>
      </c>
      <c r="FZD69" s="192">
        <f t="shared" si="329"/>
        <v>0</v>
      </c>
      <c r="FZE69" s="192">
        <f t="shared" si="329"/>
        <v>0</v>
      </c>
      <c r="FZF69" s="192">
        <f t="shared" si="329"/>
        <v>0</v>
      </c>
      <c r="FZG69" s="192">
        <f t="shared" si="329"/>
        <v>0</v>
      </c>
      <c r="FZH69" s="192">
        <f t="shared" si="329"/>
        <v>0</v>
      </c>
      <c r="FZI69" s="192">
        <f t="shared" si="329"/>
        <v>0</v>
      </c>
      <c r="FZJ69" s="192">
        <f t="shared" si="329"/>
        <v>0</v>
      </c>
      <c r="FZK69" s="192">
        <f t="shared" si="329"/>
        <v>0</v>
      </c>
      <c r="FZL69" s="192">
        <f t="shared" ref="FZL69:GBW69" si="330">SUM(FZL70:FZL74)</f>
        <v>0</v>
      </c>
      <c r="FZM69" s="192">
        <f t="shared" si="330"/>
        <v>0</v>
      </c>
      <c r="FZN69" s="192">
        <f t="shared" si="330"/>
        <v>0</v>
      </c>
      <c r="FZO69" s="192">
        <f t="shared" si="330"/>
        <v>0</v>
      </c>
      <c r="FZP69" s="192">
        <f t="shared" si="330"/>
        <v>0</v>
      </c>
      <c r="FZQ69" s="192">
        <f t="shared" si="330"/>
        <v>0</v>
      </c>
      <c r="FZR69" s="192">
        <f t="shared" si="330"/>
        <v>0</v>
      </c>
      <c r="FZS69" s="192">
        <f t="shared" si="330"/>
        <v>0</v>
      </c>
      <c r="FZT69" s="192">
        <f t="shared" si="330"/>
        <v>0</v>
      </c>
      <c r="FZU69" s="192">
        <f t="shared" si="330"/>
        <v>0</v>
      </c>
      <c r="FZV69" s="192">
        <f t="shared" si="330"/>
        <v>0</v>
      </c>
      <c r="FZW69" s="192">
        <f t="shared" si="330"/>
        <v>0</v>
      </c>
      <c r="FZX69" s="192">
        <f t="shared" si="330"/>
        <v>0</v>
      </c>
      <c r="FZY69" s="192">
        <f t="shared" si="330"/>
        <v>0</v>
      </c>
      <c r="FZZ69" s="192">
        <f t="shared" si="330"/>
        <v>0</v>
      </c>
      <c r="GAA69" s="192">
        <f t="shared" si="330"/>
        <v>0</v>
      </c>
      <c r="GAB69" s="192">
        <f t="shared" si="330"/>
        <v>0</v>
      </c>
      <c r="GAC69" s="192">
        <f t="shared" si="330"/>
        <v>0</v>
      </c>
      <c r="GAD69" s="192">
        <f t="shared" si="330"/>
        <v>0</v>
      </c>
      <c r="GAE69" s="192">
        <f t="shared" si="330"/>
        <v>0</v>
      </c>
      <c r="GAF69" s="192">
        <f t="shared" si="330"/>
        <v>0</v>
      </c>
      <c r="GAG69" s="192">
        <f t="shared" si="330"/>
        <v>0</v>
      </c>
      <c r="GAH69" s="192">
        <f t="shared" si="330"/>
        <v>0</v>
      </c>
      <c r="GAI69" s="192">
        <f t="shared" si="330"/>
        <v>0</v>
      </c>
      <c r="GAJ69" s="192">
        <f t="shared" si="330"/>
        <v>0</v>
      </c>
      <c r="GAK69" s="192">
        <f t="shared" si="330"/>
        <v>0</v>
      </c>
      <c r="GAL69" s="192">
        <f t="shared" si="330"/>
        <v>0</v>
      </c>
      <c r="GAM69" s="192">
        <f t="shared" si="330"/>
        <v>0</v>
      </c>
      <c r="GAN69" s="192">
        <f t="shared" si="330"/>
        <v>0</v>
      </c>
      <c r="GAO69" s="192">
        <f t="shared" si="330"/>
        <v>0</v>
      </c>
      <c r="GAP69" s="192">
        <f t="shared" si="330"/>
        <v>0</v>
      </c>
      <c r="GAQ69" s="192">
        <f t="shared" si="330"/>
        <v>0</v>
      </c>
      <c r="GAR69" s="192">
        <f t="shared" si="330"/>
        <v>0</v>
      </c>
      <c r="GAS69" s="192">
        <f t="shared" si="330"/>
        <v>0</v>
      </c>
      <c r="GAT69" s="192">
        <f t="shared" si="330"/>
        <v>0</v>
      </c>
      <c r="GAU69" s="192">
        <f t="shared" si="330"/>
        <v>0</v>
      </c>
      <c r="GAV69" s="192">
        <f t="shared" si="330"/>
        <v>0</v>
      </c>
      <c r="GAW69" s="192">
        <f t="shared" si="330"/>
        <v>0</v>
      </c>
      <c r="GAX69" s="192">
        <f t="shared" si="330"/>
        <v>0</v>
      </c>
      <c r="GAY69" s="192">
        <f t="shared" si="330"/>
        <v>0</v>
      </c>
      <c r="GAZ69" s="192">
        <f t="shared" si="330"/>
        <v>0</v>
      </c>
      <c r="GBA69" s="192">
        <f t="shared" si="330"/>
        <v>0</v>
      </c>
      <c r="GBB69" s="192">
        <f t="shared" si="330"/>
        <v>0</v>
      </c>
      <c r="GBC69" s="192">
        <f t="shared" si="330"/>
        <v>0</v>
      </c>
      <c r="GBD69" s="192">
        <f t="shared" si="330"/>
        <v>0</v>
      </c>
      <c r="GBE69" s="192">
        <f t="shared" si="330"/>
        <v>0</v>
      </c>
      <c r="GBF69" s="192">
        <f t="shared" si="330"/>
        <v>0</v>
      </c>
      <c r="GBG69" s="192">
        <f t="shared" si="330"/>
        <v>0</v>
      </c>
      <c r="GBH69" s="192">
        <f t="shared" si="330"/>
        <v>0</v>
      </c>
      <c r="GBI69" s="192">
        <f t="shared" si="330"/>
        <v>0</v>
      </c>
      <c r="GBJ69" s="192">
        <f t="shared" si="330"/>
        <v>0</v>
      </c>
      <c r="GBK69" s="192">
        <f t="shared" si="330"/>
        <v>0</v>
      </c>
      <c r="GBL69" s="192">
        <f t="shared" si="330"/>
        <v>0</v>
      </c>
      <c r="GBM69" s="192">
        <f t="shared" si="330"/>
        <v>0</v>
      </c>
      <c r="GBN69" s="192">
        <f t="shared" si="330"/>
        <v>0</v>
      </c>
      <c r="GBO69" s="192">
        <f t="shared" si="330"/>
        <v>0</v>
      </c>
      <c r="GBP69" s="192">
        <f t="shared" si="330"/>
        <v>0</v>
      </c>
      <c r="GBQ69" s="192">
        <f t="shared" si="330"/>
        <v>0</v>
      </c>
      <c r="GBR69" s="192">
        <f t="shared" si="330"/>
        <v>0</v>
      </c>
      <c r="GBS69" s="192">
        <f t="shared" si="330"/>
        <v>0</v>
      </c>
      <c r="GBT69" s="192">
        <f t="shared" si="330"/>
        <v>0</v>
      </c>
      <c r="GBU69" s="192">
        <f t="shared" si="330"/>
        <v>0</v>
      </c>
      <c r="GBV69" s="192">
        <f t="shared" si="330"/>
        <v>0</v>
      </c>
      <c r="GBW69" s="192">
        <f t="shared" si="330"/>
        <v>0</v>
      </c>
      <c r="GBX69" s="192">
        <f t="shared" ref="GBX69:GEI69" si="331">SUM(GBX70:GBX74)</f>
        <v>0</v>
      </c>
      <c r="GBY69" s="192">
        <f t="shared" si="331"/>
        <v>0</v>
      </c>
      <c r="GBZ69" s="192">
        <f t="shared" si="331"/>
        <v>0</v>
      </c>
      <c r="GCA69" s="192">
        <f t="shared" si="331"/>
        <v>0</v>
      </c>
      <c r="GCB69" s="192">
        <f t="shared" si="331"/>
        <v>0</v>
      </c>
      <c r="GCC69" s="192">
        <f t="shared" si="331"/>
        <v>0</v>
      </c>
      <c r="GCD69" s="192">
        <f t="shared" si="331"/>
        <v>0</v>
      </c>
      <c r="GCE69" s="192">
        <f t="shared" si="331"/>
        <v>0</v>
      </c>
      <c r="GCF69" s="192">
        <f t="shared" si="331"/>
        <v>0</v>
      </c>
      <c r="GCG69" s="192">
        <f t="shared" si="331"/>
        <v>0</v>
      </c>
      <c r="GCH69" s="192">
        <f t="shared" si="331"/>
        <v>0</v>
      </c>
      <c r="GCI69" s="192">
        <f t="shared" si="331"/>
        <v>0</v>
      </c>
      <c r="GCJ69" s="192">
        <f t="shared" si="331"/>
        <v>0</v>
      </c>
      <c r="GCK69" s="192">
        <f t="shared" si="331"/>
        <v>0</v>
      </c>
      <c r="GCL69" s="192">
        <f t="shared" si="331"/>
        <v>0</v>
      </c>
      <c r="GCM69" s="192">
        <f t="shared" si="331"/>
        <v>0</v>
      </c>
      <c r="GCN69" s="192">
        <f t="shared" si="331"/>
        <v>0</v>
      </c>
      <c r="GCO69" s="192">
        <f t="shared" si="331"/>
        <v>0</v>
      </c>
      <c r="GCP69" s="192">
        <f t="shared" si="331"/>
        <v>0</v>
      </c>
      <c r="GCQ69" s="192">
        <f t="shared" si="331"/>
        <v>0</v>
      </c>
      <c r="GCR69" s="192">
        <f t="shared" si="331"/>
        <v>0</v>
      </c>
      <c r="GCS69" s="192">
        <f t="shared" si="331"/>
        <v>0</v>
      </c>
      <c r="GCT69" s="192">
        <f t="shared" si="331"/>
        <v>0</v>
      </c>
      <c r="GCU69" s="192">
        <f t="shared" si="331"/>
        <v>0</v>
      </c>
      <c r="GCV69" s="192">
        <f t="shared" si="331"/>
        <v>0</v>
      </c>
      <c r="GCW69" s="192">
        <f t="shared" si="331"/>
        <v>0</v>
      </c>
      <c r="GCX69" s="192">
        <f t="shared" si="331"/>
        <v>0</v>
      </c>
      <c r="GCY69" s="192">
        <f t="shared" si="331"/>
        <v>0</v>
      </c>
      <c r="GCZ69" s="192">
        <f t="shared" si="331"/>
        <v>0</v>
      </c>
      <c r="GDA69" s="192">
        <f t="shared" si="331"/>
        <v>0</v>
      </c>
      <c r="GDB69" s="192">
        <f t="shared" si="331"/>
        <v>0</v>
      </c>
      <c r="GDC69" s="192">
        <f t="shared" si="331"/>
        <v>0</v>
      </c>
      <c r="GDD69" s="192">
        <f t="shared" si="331"/>
        <v>0</v>
      </c>
      <c r="GDE69" s="192">
        <f t="shared" si="331"/>
        <v>0</v>
      </c>
      <c r="GDF69" s="192">
        <f t="shared" si="331"/>
        <v>0</v>
      </c>
      <c r="GDG69" s="192">
        <f t="shared" si="331"/>
        <v>0</v>
      </c>
      <c r="GDH69" s="192">
        <f t="shared" si="331"/>
        <v>0</v>
      </c>
      <c r="GDI69" s="192">
        <f t="shared" si="331"/>
        <v>0</v>
      </c>
      <c r="GDJ69" s="192">
        <f t="shared" si="331"/>
        <v>0</v>
      </c>
      <c r="GDK69" s="192">
        <f t="shared" si="331"/>
        <v>0</v>
      </c>
      <c r="GDL69" s="192">
        <f t="shared" si="331"/>
        <v>0</v>
      </c>
      <c r="GDM69" s="192">
        <f t="shared" si="331"/>
        <v>0</v>
      </c>
      <c r="GDN69" s="192">
        <f t="shared" si="331"/>
        <v>0</v>
      </c>
      <c r="GDO69" s="192">
        <f t="shared" si="331"/>
        <v>0</v>
      </c>
      <c r="GDP69" s="192">
        <f t="shared" si="331"/>
        <v>0</v>
      </c>
      <c r="GDQ69" s="192">
        <f t="shared" si="331"/>
        <v>0</v>
      </c>
      <c r="GDR69" s="192">
        <f t="shared" si="331"/>
        <v>0</v>
      </c>
      <c r="GDS69" s="192">
        <f t="shared" si="331"/>
        <v>0</v>
      </c>
      <c r="GDT69" s="192">
        <f t="shared" si="331"/>
        <v>0</v>
      </c>
      <c r="GDU69" s="192">
        <f t="shared" si="331"/>
        <v>0</v>
      </c>
      <c r="GDV69" s="192">
        <f t="shared" si="331"/>
        <v>0</v>
      </c>
      <c r="GDW69" s="192">
        <f t="shared" si="331"/>
        <v>0</v>
      </c>
      <c r="GDX69" s="192">
        <f t="shared" si="331"/>
        <v>0</v>
      </c>
      <c r="GDY69" s="192">
        <f t="shared" si="331"/>
        <v>0</v>
      </c>
      <c r="GDZ69" s="192">
        <f t="shared" si="331"/>
        <v>0</v>
      </c>
      <c r="GEA69" s="192">
        <f t="shared" si="331"/>
        <v>0</v>
      </c>
      <c r="GEB69" s="192">
        <f t="shared" si="331"/>
        <v>0</v>
      </c>
      <c r="GEC69" s="192">
        <f t="shared" si="331"/>
        <v>0</v>
      </c>
      <c r="GED69" s="192">
        <f t="shared" si="331"/>
        <v>0</v>
      </c>
      <c r="GEE69" s="192">
        <f t="shared" si="331"/>
        <v>0</v>
      </c>
      <c r="GEF69" s="192">
        <f t="shared" si="331"/>
        <v>0</v>
      </c>
      <c r="GEG69" s="192">
        <f t="shared" si="331"/>
        <v>0</v>
      </c>
      <c r="GEH69" s="192">
        <f t="shared" si="331"/>
        <v>0</v>
      </c>
      <c r="GEI69" s="192">
        <f t="shared" si="331"/>
        <v>0</v>
      </c>
      <c r="GEJ69" s="192">
        <f t="shared" ref="GEJ69:GGU69" si="332">SUM(GEJ70:GEJ74)</f>
        <v>0</v>
      </c>
      <c r="GEK69" s="192">
        <f t="shared" si="332"/>
        <v>0</v>
      </c>
      <c r="GEL69" s="192">
        <f t="shared" si="332"/>
        <v>0</v>
      </c>
      <c r="GEM69" s="192">
        <f t="shared" si="332"/>
        <v>0</v>
      </c>
      <c r="GEN69" s="192">
        <f t="shared" si="332"/>
        <v>0</v>
      </c>
      <c r="GEO69" s="192">
        <f t="shared" si="332"/>
        <v>0</v>
      </c>
      <c r="GEP69" s="192">
        <f t="shared" si="332"/>
        <v>0</v>
      </c>
      <c r="GEQ69" s="192">
        <f t="shared" si="332"/>
        <v>0</v>
      </c>
      <c r="GER69" s="192">
        <f t="shared" si="332"/>
        <v>0</v>
      </c>
      <c r="GES69" s="192">
        <f t="shared" si="332"/>
        <v>0</v>
      </c>
      <c r="GET69" s="192">
        <f t="shared" si="332"/>
        <v>0</v>
      </c>
      <c r="GEU69" s="192">
        <f t="shared" si="332"/>
        <v>0</v>
      </c>
      <c r="GEV69" s="192">
        <f t="shared" si="332"/>
        <v>0</v>
      </c>
      <c r="GEW69" s="192">
        <f t="shared" si="332"/>
        <v>0</v>
      </c>
      <c r="GEX69" s="192">
        <f t="shared" si="332"/>
        <v>0</v>
      </c>
      <c r="GEY69" s="192">
        <f t="shared" si="332"/>
        <v>0</v>
      </c>
      <c r="GEZ69" s="192">
        <f t="shared" si="332"/>
        <v>0</v>
      </c>
      <c r="GFA69" s="192">
        <f t="shared" si="332"/>
        <v>0</v>
      </c>
      <c r="GFB69" s="192">
        <f t="shared" si="332"/>
        <v>0</v>
      </c>
      <c r="GFC69" s="192">
        <f t="shared" si="332"/>
        <v>0</v>
      </c>
      <c r="GFD69" s="192">
        <f t="shared" si="332"/>
        <v>0</v>
      </c>
      <c r="GFE69" s="192">
        <f t="shared" si="332"/>
        <v>0</v>
      </c>
      <c r="GFF69" s="192">
        <f t="shared" si="332"/>
        <v>0</v>
      </c>
      <c r="GFG69" s="192">
        <f t="shared" si="332"/>
        <v>0</v>
      </c>
      <c r="GFH69" s="192">
        <f t="shared" si="332"/>
        <v>0</v>
      </c>
      <c r="GFI69" s="192">
        <f t="shared" si="332"/>
        <v>0</v>
      </c>
      <c r="GFJ69" s="192">
        <f t="shared" si="332"/>
        <v>0</v>
      </c>
      <c r="GFK69" s="192">
        <f t="shared" si="332"/>
        <v>0</v>
      </c>
      <c r="GFL69" s="192">
        <f t="shared" si="332"/>
        <v>0</v>
      </c>
      <c r="GFM69" s="192">
        <f t="shared" si="332"/>
        <v>0</v>
      </c>
      <c r="GFN69" s="192">
        <f t="shared" si="332"/>
        <v>0</v>
      </c>
      <c r="GFO69" s="192">
        <f t="shared" si="332"/>
        <v>0</v>
      </c>
      <c r="GFP69" s="192">
        <f t="shared" si="332"/>
        <v>0</v>
      </c>
      <c r="GFQ69" s="192">
        <f t="shared" si="332"/>
        <v>0</v>
      </c>
      <c r="GFR69" s="192">
        <f t="shared" si="332"/>
        <v>0</v>
      </c>
      <c r="GFS69" s="192">
        <f t="shared" si="332"/>
        <v>0</v>
      </c>
      <c r="GFT69" s="192">
        <f t="shared" si="332"/>
        <v>0</v>
      </c>
      <c r="GFU69" s="192">
        <f t="shared" si="332"/>
        <v>0</v>
      </c>
      <c r="GFV69" s="192">
        <f t="shared" si="332"/>
        <v>0</v>
      </c>
      <c r="GFW69" s="192">
        <f t="shared" si="332"/>
        <v>0</v>
      </c>
      <c r="GFX69" s="192">
        <f t="shared" si="332"/>
        <v>0</v>
      </c>
      <c r="GFY69" s="192">
        <f t="shared" si="332"/>
        <v>0</v>
      </c>
      <c r="GFZ69" s="192">
        <f t="shared" si="332"/>
        <v>0</v>
      </c>
      <c r="GGA69" s="192">
        <f t="shared" si="332"/>
        <v>0</v>
      </c>
      <c r="GGB69" s="192">
        <f t="shared" si="332"/>
        <v>0</v>
      </c>
      <c r="GGC69" s="192">
        <f t="shared" si="332"/>
        <v>0</v>
      </c>
      <c r="GGD69" s="192">
        <f t="shared" si="332"/>
        <v>0</v>
      </c>
      <c r="GGE69" s="192">
        <f t="shared" si="332"/>
        <v>0</v>
      </c>
      <c r="GGF69" s="192">
        <f t="shared" si="332"/>
        <v>0</v>
      </c>
      <c r="GGG69" s="192">
        <f t="shared" si="332"/>
        <v>0</v>
      </c>
      <c r="GGH69" s="192">
        <f t="shared" si="332"/>
        <v>0</v>
      </c>
      <c r="GGI69" s="192">
        <f t="shared" si="332"/>
        <v>0</v>
      </c>
      <c r="GGJ69" s="192">
        <f t="shared" si="332"/>
        <v>0</v>
      </c>
      <c r="GGK69" s="192">
        <f t="shared" si="332"/>
        <v>0</v>
      </c>
      <c r="GGL69" s="192">
        <f t="shared" si="332"/>
        <v>0</v>
      </c>
      <c r="GGM69" s="192">
        <f t="shared" si="332"/>
        <v>0</v>
      </c>
      <c r="GGN69" s="192">
        <f t="shared" si="332"/>
        <v>0</v>
      </c>
      <c r="GGO69" s="192">
        <f t="shared" si="332"/>
        <v>0</v>
      </c>
      <c r="GGP69" s="192">
        <f t="shared" si="332"/>
        <v>0</v>
      </c>
      <c r="GGQ69" s="192">
        <f t="shared" si="332"/>
        <v>0</v>
      </c>
      <c r="GGR69" s="192">
        <f t="shared" si="332"/>
        <v>0</v>
      </c>
      <c r="GGS69" s="192">
        <f t="shared" si="332"/>
        <v>0</v>
      </c>
      <c r="GGT69" s="192">
        <f t="shared" si="332"/>
        <v>0</v>
      </c>
      <c r="GGU69" s="192">
        <f t="shared" si="332"/>
        <v>0</v>
      </c>
      <c r="GGV69" s="192">
        <f t="shared" ref="GGV69:GJG69" si="333">SUM(GGV70:GGV74)</f>
        <v>0</v>
      </c>
      <c r="GGW69" s="192">
        <f t="shared" si="333"/>
        <v>0</v>
      </c>
      <c r="GGX69" s="192">
        <f t="shared" si="333"/>
        <v>0</v>
      </c>
      <c r="GGY69" s="192">
        <f t="shared" si="333"/>
        <v>0</v>
      </c>
      <c r="GGZ69" s="192">
        <f t="shared" si="333"/>
        <v>0</v>
      </c>
      <c r="GHA69" s="192">
        <f t="shared" si="333"/>
        <v>0</v>
      </c>
      <c r="GHB69" s="192">
        <f t="shared" si="333"/>
        <v>0</v>
      </c>
      <c r="GHC69" s="192">
        <f t="shared" si="333"/>
        <v>0</v>
      </c>
      <c r="GHD69" s="192">
        <f t="shared" si="333"/>
        <v>0</v>
      </c>
      <c r="GHE69" s="192">
        <f t="shared" si="333"/>
        <v>0</v>
      </c>
      <c r="GHF69" s="192">
        <f t="shared" si="333"/>
        <v>0</v>
      </c>
      <c r="GHG69" s="192">
        <f t="shared" si="333"/>
        <v>0</v>
      </c>
      <c r="GHH69" s="192">
        <f t="shared" si="333"/>
        <v>0</v>
      </c>
      <c r="GHI69" s="192">
        <f t="shared" si="333"/>
        <v>0</v>
      </c>
      <c r="GHJ69" s="192">
        <f t="shared" si="333"/>
        <v>0</v>
      </c>
      <c r="GHK69" s="192">
        <f t="shared" si="333"/>
        <v>0</v>
      </c>
      <c r="GHL69" s="192">
        <f t="shared" si="333"/>
        <v>0</v>
      </c>
      <c r="GHM69" s="192">
        <f t="shared" si="333"/>
        <v>0</v>
      </c>
      <c r="GHN69" s="192">
        <f t="shared" si="333"/>
        <v>0</v>
      </c>
      <c r="GHO69" s="192">
        <f t="shared" si="333"/>
        <v>0</v>
      </c>
      <c r="GHP69" s="192">
        <f t="shared" si="333"/>
        <v>0</v>
      </c>
      <c r="GHQ69" s="192">
        <f t="shared" si="333"/>
        <v>0</v>
      </c>
      <c r="GHR69" s="192">
        <f t="shared" si="333"/>
        <v>0</v>
      </c>
      <c r="GHS69" s="192">
        <f t="shared" si="333"/>
        <v>0</v>
      </c>
      <c r="GHT69" s="192">
        <f t="shared" si="333"/>
        <v>0</v>
      </c>
      <c r="GHU69" s="192">
        <f t="shared" si="333"/>
        <v>0</v>
      </c>
      <c r="GHV69" s="192">
        <f t="shared" si="333"/>
        <v>0</v>
      </c>
      <c r="GHW69" s="192">
        <f t="shared" si="333"/>
        <v>0</v>
      </c>
      <c r="GHX69" s="192">
        <f t="shared" si="333"/>
        <v>0</v>
      </c>
      <c r="GHY69" s="192">
        <f t="shared" si="333"/>
        <v>0</v>
      </c>
      <c r="GHZ69" s="192">
        <f t="shared" si="333"/>
        <v>0</v>
      </c>
      <c r="GIA69" s="192">
        <f t="shared" si="333"/>
        <v>0</v>
      </c>
      <c r="GIB69" s="192">
        <f t="shared" si="333"/>
        <v>0</v>
      </c>
      <c r="GIC69" s="192">
        <f t="shared" si="333"/>
        <v>0</v>
      </c>
      <c r="GID69" s="192">
        <f t="shared" si="333"/>
        <v>0</v>
      </c>
      <c r="GIE69" s="192">
        <f t="shared" si="333"/>
        <v>0</v>
      </c>
      <c r="GIF69" s="192">
        <f t="shared" si="333"/>
        <v>0</v>
      </c>
      <c r="GIG69" s="192">
        <f t="shared" si="333"/>
        <v>0</v>
      </c>
      <c r="GIH69" s="192">
        <f t="shared" si="333"/>
        <v>0</v>
      </c>
      <c r="GII69" s="192">
        <f t="shared" si="333"/>
        <v>0</v>
      </c>
      <c r="GIJ69" s="192">
        <f t="shared" si="333"/>
        <v>0</v>
      </c>
      <c r="GIK69" s="192">
        <f t="shared" si="333"/>
        <v>0</v>
      </c>
      <c r="GIL69" s="192">
        <f t="shared" si="333"/>
        <v>0</v>
      </c>
      <c r="GIM69" s="192">
        <f t="shared" si="333"/>
        <v>0</v>
      </c>
      <c r="GIN69" s="192">
        <f t="shared" si="333"/>
        <v>0</v>
      </c>
      <c r="GIO69" s="192">
        <f t="shared" si="333"/>
        <v>0</v>
      </c>
      <c r="GIP69" s="192">
        <f t="shared" si="333"/>
        <v>0</v>
      </c>
      <c r="GIQ69" s="192">
        <f t="shared" si="333"/>
        <v>0</v>
      </c>
      <c r="GIR69" s="192">
        <f t="shared" si="333"/>
        <v>0</v>
      </c>
      <c r="GIS69" s="192">
        <f t="shared" si="333"/>
        <v>0</v>
      </c>
      <c r="GIT69" s="192">
        <f t="shared" si="333"/>
        <v>0</v>
      </c>
      <c r="GIU69" s="192">
        <f t="shared" si="333"/>
        <v>0</v>
      </c>
      <c r="GIV69" s="192">
        <f t="shared" si="333"/>
        <v>0</v>
      </c>
      <c r="GIW69" s="192">
        <f t="shared" si="333"/>
        <v>0</v>
      </c>
      <c r="GIX69" s="192">
        <f t="shared" si="333"/>
        <v>0</v>
      </c>
      <c r="GIY69" s="192">
        <f t="shared" si="333"/>
        <v>0</v>
      </c>
      <c r="GIZ69" s="192">
        <f t="shared" si="333"/>
        <v>0</v>
      </c>
      <c r="GJA69" s="192">
        <f t="shared" si="333"/>
        <v>0</v>
      </c>
      <c r="GJB69" s="192">
        <f t="shared" si="333"/>
        <v>0</v>
      </c>
      <c r="GJC69" s="192">
        <f t="shared" si="333"/>
        <v>0</v>
      </c>
      <c r="GJD69" s="192">
        <f t="shared" si="333"/>
        <v>0</v>
      </c>
      <c r="GJE69" s="192">
        <f t="shared" si="333"/>
        <v>0</v>
      </c>
      <c r="GJF69" s="192">
        <f t="shared" si="333"/>
        <v>0</v>
      </c>
      <c r="GJG69" s="192">
        <f t="shared" si="333"/>
        <v>0</v>
      </c>
      <c r="GJH69" s="192">
        <f t="shared" ref="GJH69:GLS69" si="334">SUM(GJH70:GJH74)</f>
        <v>0</v>
      </c>
      <c r="GJI69" s="192">
        <f t="shared" si="334"/>
        <v>0</v>
      </c>
      <c r="GJJ69" s="192">
        <f t="shared" si="334"/>
        <v>0</v>
      </c>
      <c r="GJK69" s="192">
        <f t="shared" si="334"/>
        <v>0</v>
      </c>
      <c r="GJL69" s="192">
        <f t="shared" si="334"/>
        <v>0</v>
      </c>
      <c r="GJM69" s="192">
        <f t="shared" si="334"/>
        <v>0</v>
      </c>
      <c r="GJN69" s="192">
        <f t="shared" si="334"/>
        <v>0</v>
      </c>
      <c r="GJO69" s="192">
        <f t="shared" si="334"/>
        <v>0</v>
      </c>
      <c r="GJP69" s="192">
        <f t="shared" si="334"/>
        <v>0</v>
      </c>
      <c r="GJQ69" s="192">
        <f t="shared" si="334"/>
        <v>0</v>
      </c>
      <c r="GJR69" s="192">
        <f t="shared" si="334"/>
        <v>0</v>
      </c>
      <c r="GJS69" s="192">
        <f t="shared" si="334"/>
        <v>0</v>
      </c>
      <c r="GJT69" s="192">
        <f t="shared" si="334"/>
        <v>0</v>
      </c>
      <c r="GJU69" s="192">
        <f t="shared" si="334"/>
        <v>0</v>
      </c>
      <c r="GJV69" s="192">
        <f t="shared" si="334"/>
        <v>0</v>
      </c>
      <c r="GJW69" s="192">
        <f t="shared" si="334"/>
        <v>0</v>
      </c>
      <c r="GJX69" s="192">
        <f t="shared" si="334"/>
        <v>0</v>
      </c>
      <c r="GJY69" s="192">
        <f t="shared" si="334"/>
        <v>0</v>
      </c>
      <c r="GJZ69" s="192">
        <f t="shared" si="334"/>
        <v>0</v>
      </c>
      <c r="GKA69" s="192">
        <f t="shared" si="334"/>
        <v>0</v>
      </c>
      <c r="GKB69" s="192">
        <f t="shared" si="334"/>
        <v>0</v>
      </c>
      <c r="GKC69" s="192">
        <f t="shared" si="334"/>
        <v>0</v>
      </c>
      <c r="GKD69" s="192">
        <f t="shared" si="334"/>
        <v>0</v>
      </c>
      <c r="GKE69" s="192">
        <f t="shared" si="334"/>
        <v>0</v>
      </c>
      <c r="GKF69" s="192">
        <f t="shared" si="334"/>
        <v>0</v>
      </c>
      <c r="GKG69" s="192">
        <f t="shared" si="334"/>
        <v>0</v>
      </c>
      <c r="GKH69" s="192">
        <f t="shared" si="334"/>
        <v>0</v>
      </c>
      <c r="GKI69" s="192">
        <f t="shared" si="334"/>
        <v>0</v>
      </c>
      <c r="GKJ69" s="192">
        <f t="shared" si="334"/>
        <v>0</v>
      </c>
      <c r="GKK69" s="192">
        <f t="shared" si="334"/>
        <v>0</v>
      </c>
      <c r="GKL69" s="192">
        <f t="shared" si="334"/>
        <v>0</v>
      </c>
      <c r="GKM69" s="192">
        <f t="shared" si="334"/>
        <v>0</v>
      </c>
      <c r="GKN69" s="192">
        <f t="shared" si="334"/>
        <v>0</v>
      </c>
      <c r="GKO69" s="192">
        <f t="shared" si="334"/>
        <v>0</v>
      </c>
      <c r="GKP69" s="192">
        <f t="shared" si="334"/>
        <v>0</v>
      </c>
      <c r="GKQ69" s="192">
        <f t="shared" si="334"/>
        <v>0</v>
      </c>
      <c r="GKR69" s="192">
        <f t="shared" si="334"/>
        <v>0</v>
      </c>
      <c r="GKS69" s="192">
        <f t="shared" si="334"/>
        <v>0</v>
      </c>
      <c r="GKT69" s="192">
        <f t="shared" si="334"/>
        <v>0</v>
      </c>
      <c r="GKU69" s="192">
        <f t="shared" si="334"/>
        <v>0</v>
      </c>
      <c r="GKV69" s="192">
        <f t="shared" si="334"/>
        <v>0</v>
      </c>
      <c r="GKW69" s="192">
        <f t="shared" si="334"/>
        <v>0</v>
      </c>
      <c r="GKX69" s="192">
        <f t="shared" si="334"/>
        <v>0</v>
      </c>
      <c r="GKY69" s="192">
        <f t="shared" si="334"/>
        <v>0</v>
      </c>
      <c r="GKZ69" s="192">
        <f t="shared" si="334"/>
        <v>0</v>
      </c>
      <c r="GLA69" s="192">
        <f t="shared" si="334"/>
        <v>0</v>
      </c>
      <c r="GLB69" s="192">
        <f t="shared" si="334"/>
        <v>0</v>
      </c>
      <c r="GLC69" s="192">
        <f t="shared" si="334"/>
        <v>0</v>
      </c>
      <c r="GLD69" s="192">
        <f t="shared" si="334"/>
        <v>0</v>
      </c>
      <c r="GLE69" s="192">
        <f t="shared" si="334"/>
        <v>0</v>
      </c>
      <c r="GLF69" s="192">
        <f t="shared" si="334"/>
        <v>0</v>
      </c>
      <c r="GLG69" s="192">
        <f t="shared" si="334"/>
        <v>0</v>
      </c>
      <c r="GLH69" s="192">
        <f t="shared" si="334"/>
        <v>0</v>
      </c>
      <c r="GLI69" s="192">
        <f t="shared" si="334"/>
        <v>0</v>
      </c>
      <c r="GLJ69" s="192">
        <f t="shared" si="334"/>
        <v>0</v>
      </c>
      <c r="GLK69" s="192">
        <f t="shared" si="334"/>
        <v>0</v>
      </c>
      <c r="GLL69" s="192">
        <f t="shared" si="334"/>
        <v>0</v>
      </c>
      <c r="GLM69" s="192">
        <f t="shared" si="334"/>
        <v>0</v>
      </c>
      <c r="GLN69" s="192">
        <f t="shared" si="334"/>
        <v>0</v>
      </c>
      <c r="GLO69" s="192">
        <f t="shared" si="334"/>
        <v>0</v>
      </c>
      <c r="GLP69" s="192">
        <f t="shared" si="334"/>
        <v>0</v>
      </c>
      <c r="GLQ69" s="192">
        <f t="shared" si="334"/>
        <v>0</v>
      </c>
      <c r="GLR69" s="192">
        <f t="shared" si="334"/>
        <v>0</v>
      </c>
      <c r="GLS69" s="192">
        <f t="shared" si="334"/>
        <v>0</v>
      </c>
      <c r="GLT69" s="192">
        <f t="shared" ref="GLT69:GOE69" si="335">SUM(GLT70:GLT74)</f>
        <v>0</v>
      </c>
      <c r="GLU69" s="192">
        <f t="shared" si="335"/>
        <v>0</v>
      </c>
      <c r="GLV69" s="192">
        <f t="shared" si="335"/>
        <v>0</v>
      </c>
      <c r="GLW69" s="192">
        <f t="shared" si="335"/>
        <v>0</v>
      </c>
      <c r="GLX69" s="192">
        <f t="shared" si="335"/>
        <v>0</v>
      </c>
      <c r="GLY69" s="192">
        <f t="shared" si="335"/>
        <v>0</v>
      </c>
      <c r="GLZ69" s="192">
        <f t="shared" si="335"/>
        <v>0</v>
      </c>
      <c r="GMA69" s="192">
        <f t="shared" si="335"/>
        <v>0</v>
      </c>
      <c r="GMB69" s="192">
        <f t="shared" si="335"/>
        <v>0</v>
      </c>
      <c r="GMC69" s="192">
        <f t="shared" si="335"/>
        <v>0</v>
      </c>
      <c r="GMD69" s="192">
        <f t="shared" si="335"/>
        <v>0</v>
      </c>
      <c r="GME69" s="192">
        <f t="shared" si="335"/>
        <v>0</v>
      </c>
      <c r="GMF69" s="192">
        <f t="shared" si="335"/>
        <v>0</v>
      </c>
      <c r="GMG69" s="192">
        <f t="shared" si="335"/>
        <v>0</v>
      </c>
      <c r="GMH69" s="192">
        <f t="shared" si="335"/>
        <v>0</v>
      </c>
      <c r="GMI69" s="192">
        <f t="shared" si="335"/>
        <v>0</v>
      </c>
      <c r="GMJ69" s="192">
        <f t="shared" si="335"/>
        <v>0</v>
      </c>
      <c r="GMK69" s="192">
        <f t="shared" si="335"/>
        <v>0</v>
      </c>
      <c r="GML69" s="192">
        <f t="shared" si="335"/>
        <v>0</v>
      </c>
      <c r="GMM69" s="192">
        <f t="shared" si="335"/>
        <v>0</v>
      </c>
      <c r="GMN69" s="192">
        <f t="shared" si="335"/>
        <v>0</v>
      </c>
      <c r="GMO69" s="192">
        <f t="shared" si="335"/>
        <v>0</v>
      </c>
      <c r="GMP69" s="192">
        <f t="shared" si="335"/>
        <v>0</v>
      </c>
      <c r="GMQ69" s="192">
        <f t="shared" si="335"/>
        <v>0</v>
      </c>
      <c r="GMR69" s="192">
        <f t="shared" si="335"/>
        <v>0</v>
      </c>
      <c r="GMS69" s="192">
        <f t="shared" si="335"/>
        <v>0</v>
      </c>
      <c r="GMT69" s="192">
        <f t="shared" si="335"/>
        <v>0</v>
      </c>
      <c r="GMU69" s="192">
        <f t="shared" si="335"/>
        <v>0</v>
      </c>
      <c r="GMV69" s="192">
        <f t="shared" si="335"/>
        <v>0</v>
      </c>
      <c r="GMW69" s="192">
        <f t="shared" si="335"/>
        <v>0</v>
      </c>
      <c r="GMX69" s="192">
        <f t="shared" si="335"/>
        <v>0</v>
      </c>
      <c r="GMY69" s="192">
        <f t="shared" si="335"/>
        <v>0</v>
      </c>
      <c r="GMZ69" s="192">
        <f t="shared" si="335"/>
        <v>0</v>
      </c>
      <c r="GNA69" s="192">
        <f t="shared" si="335"/>
        <v>0</v>
      </c>
      <c r="GNB69" s="192">
        <f t="shared" si="335"/>
        <v>0</v>
      </c>
      <c r="GNC69" s="192">
        <f t="shared" si="335"/>
        <v>0</v>
      </c>
      <c r="GND69" s="192">
        <f t="shared" si="335"/>
        <v>0</v>
      </c>
      <c r="GNE69" s="192">
        <f t="shared" si="335"/>
        <v>0</v>
      </c>
      <c r="GNF69" s="192">
        <f t="shared" si="335"/>
        <v>0</v>
      </c>
      <c r="GNG69" s="192">
        <f t="shared" si="335"/>
        <v>0</v>
      </c>
      <c r="GNH69" s="192">
        <f t="shared" si="335"/>
        <v>0</v>
      </c>
      <c r="GNI69" s="192">
        <f t="shared" si="335"/>
        <v>0</v>
      </c>
      <c r="GNJ69" s="192">
        <f t="shared" si="335"/>
        <v>0</v>
      </c>
      <c r="GNK69" s="192">
        <f t="shared" si="335"/>
        <v>0</v>
      </c>
      <c r="GNL69" s="192">
        <f t="shared" si="335"/>
        <v>0</v>
      </c>
      <c r="GNM69" s="192">
        <f t="shared" si="335"/>
        <v>0</v>
      </c>
      <c r="GNN69" s="192">
        <f t="shared" si="335"/>
        <v>0</v>
      </c>
      <c r="GNO69" s="192">
        <f t="shared" si="335"/>
        <v>0</v>
      </c>
      <c r="GNP69" s="192">
        <f t="shared" si="335"/>
        <v>0</v>
      </c>
      <c r="GNQ69" s="192">
        <f t="shared" si="335"/>
        <v>0</v>
      </c>
      <c r="GNR69" s="192">
        <f t="shared" si="335"/>
        <v>0</v>
      </c>
      <c r="GNS69" s="192">
        <f t="shared" si="335"/>
        <v>0</v>
      </c>
      <c r="GNT69" s="192">
        <f t="shared" si="335"/>
        <v>0</v>
      </c>
      <c r="GNU69" s="192">
        <f t="shared" si="335"/>
        <v>0</v>
      </c>
      <c r="GNV69" s="192">
        <f t="shared" si="335"/>
        <v>0</v>
      </c>
      <c r="GNW69" s="192">
        <f t="shared" si="335"/>
        <v>0</v>
      </c>
      <c r="GNX69" s="192">
        <f t="shared" si="335"/>
        <v>0</v>
      </c>
      <c r="GNY69" s="192">
        <f t="shared" si="335"/>
        <v>0</v>
      </c>
      <c r="GNZ69" s="192">
        <f t="shared" si="335"/>
        <v>0</v>
      </c>
      <c r="GOA69" s="192">
        <f t="shared" si="335"/>
        <v>0</v>
      </c>
      <c r="GOB69" s="192">
        <f t="shared" si="335"/>
        <v>0</v>
      </c>
      <c r="GOC69" s="192">
        <f t="shared" si="335"/>
        <v>0</v>
      </c>
      <c r="GOD69" s="192">
        <f t="shared" si="335"/>
        <v>0</v>
      </c>
      <c r="GOE69" s="192">
        <f t="shared" si="335"/>
        <v>0</v>
      </c>
      <c r="GOF69" s="192">
        <f t="shared" ref="GOF69:GQQ69" si="336">SUM(GOF70:GOF74)</f>
        <v>0</v>
      </c>
      <c r="GOG69" s="192">
        <f t="shared" si="336"/>
        <v>0</v>
      </c>
      <c r="GOH69" s="192">
        <f t="shared" si="336"/>
        <v>0</v>
      </c>
      <c r="GOI69" s="192">
        <f t="shared" si="336"/>
        <v>0</v>
      </c>
      <c r="GOJ69" s="192">
        <f t="shared" si="336"/>
        <v>0</v>
      </c>
      <c r="GOK69" s="192">
        <f t="shared" si="336"/>
        <v>0</v>
      </c>
      <c r="GOL69" s="192">
        <f t="shared" si="336"/>
        <v>0</v>
      </c>
      <c r="GOM69" s="192">
        <f t="shared" si="336"/>
        <v>0</v>
      </c>
      <c r="GON69" s="192">
        <f t="shared" si="336"/>
        <v>0</v>
      </c>
      <c r="GOO69" s="192">
        <f t="shared" si="336"/>
        <v>0</v>
      </c>
      <c r="GOP69" s="192">
        <f t="shared" si="336"/>
        <v>0</v>
      </c>
      <c r="GOQ69" s="192">
        <f t="shared" si="336"/>
        <v>0</v>
      </c>
      <c r="GOR69" s="192">
        <f t="shared" si="336"/>
        <v>0</v>
      </c>
      <c r="GOS69" s="192">
        <f t="shared" si="336"/>
        <v>0</v>
      </c>
      <c r="GOT69" s="192">
        <f t="shared" si="336"/>
        <v>0</v>
      </c>
      <c r="GOU69" s="192">
        <f t="shared" si="336"/>
        <v>0</v>
      </c>
      <c r="GOV69" s="192">
        <f t="shared" si="336"/>
        <v>0</v>
      </c>
      <c r="GOW69" s="192">
        <f t="shared" si="336"/>
        <v>0</v>
      </c>
      <c r="GOX69" s="192">
        <f t="shared" si="336"/>
        <v>0</v>
      </c>
      <c r="GOY69" s="192">
        <f t="shared" si="336"/>
        <v>0</v>
      </c>
      <c r="GOZ69" s="192">
        <f t="shared" si="336"/>
        <v>0</v>
      </c>
      <c r="GPA69" s="192">
        <f t="shared" si="336"/>
        <v>0</v>
      </c>
      <c r="GPB69" s="192">
        <f t="shared" si="336"/>
        <v>0</v>
      </c>
      <c r="GPC69" s="192">
        <f t="shared" si="336"/>
        <v>0</v>
      </c>
      <c r="GPD69" s="192">
        <f t="shared" si="336"/>
        <v>0</v>
      </c>
      <c r="GPE69" s="192">
        <f t="shared" si="336"/>
        <v>0</v>
      </c>
      <c r="GPF69" s="192">
        <f t="shared" si="336"/>
        <v>0</v>
      </c>
      <c r="GPG69" s="192">
        <f t="shared" si="336"/>
        <v>0</v>
      </c>
      <c r="GPH69" s="192">
        <f t="shared" si="336"/>
        <v>0</v>
      </c>
      <c r="GPI69" s="192">
        <f t="shared" si="336"/>
        <v>0</v>
      </c>
      <c r="GPJ69" s="192">
        <f t="shared" si="336"/>
        <v>0</v>
      </c>
      <c r="GPK69" s="192">
        <f t="shared" si="336"/>
        <v>0</v>
      </c>
      <c r="GPL69" s="192">
        <f t="shared" si="336"/>
        <v>0</v>
      </c>
      <c r="GPM69" s="192">
        <f t="shared" si="336"/>
        <v>0</v>
      </c>
      <c r="GPN69" s="192">
        <f t="shared" si="336"/>
        <v>0</v>
      </c>
      <c r="GPO69" s="192">
        <f t="shared" si="336"/>
        <v>0</v>
      </c>
      <c r="GPP69" s="192">
        <f t="shared" si="336"/>
        <v>0</v>
      </c>
      <c r="GPQ69" s="192">
        <f t="shared" si="336"/>
        <v>0</v>
      </c>
      <c r="GPR69" s="192">
        <f t="shared" si="336"/>
        <v>0</v>
      </c>
      <c r="GPS69" s="192">
        <f t="shared" si="336"/>
        <v>0</v>
      </c>
      <c r="GPT69" s="192">
        <f t="shared" si="336"/>
        <v>0</v>
      </c>
      <c r="GPU69" s="192">
        <f t="shared" si="336"/>
        <v>0</v>
      </c>
      <c r="GPV69" s="192">
        <f t="shared" si="336"/>
        <v>0</v>
      </c>
      <c r="GPW69" s="192">
        <f t="shared" si="336"/>
        <v>0</v>
      </c>
      <c r="GPX69" s="192">
        <f t="shared" si="336"/>
        <v>0</v>
      </c>
      <c r="GPY69" s="192">
        <f t="shared" si="336"/>
        <v>0</v>
      </c>
      <c r="GPZ69" s="192">
        <f t="shared" si="336"/>
        <v>0</v>
      </c>
      <c r="GQA69" s="192">
        <f t="shared" si="336"/>
        <v>0</v>
      </c>
      <c r="GQB69" s="192">
        <f t="shared" si="336"/>
        <v>0</v>
      </c>
      <c r="GQC69" s="192">
        <f t="shared" si="336"/>
        <v>0</v>
      </c>
      <c r="GQD69" s="192">
        <f t="shared" si="336"/>
        <v>0</v>
      </c>
      <c r="GQE69" s="192">
        <f t="shared" si="336"/>
        <v>0</v>
      </c>
      <c r="GQF69" s="192">
        <f t="shared" si="336"/>
        <v>0</v>
      </c>
      <c r="GQG69" s="192">
        <f t="shared" si="336"/>
        <v>0</v>
      </c>
      <c r="GQH69" s="192">
        <f t="shared" si="336"/>
        <v>0</v>
      </c>
      <c r="GQI69" s="192">
        <f t="shared" si="336"/>
        <v>0</v>
      </c>
      <c r="GQJ69" s="192">
        <f t="shared" si="336"/>
        <v>0</v>
      </c>
      <c r="GQK69" s="192">
        <f t="shared" si="336"/>
        <v>0</v>
      </c>
      <c r="GQL69" s="192">
        <f t="shared" si="336"/>
        <v>0</v>
      </c>
      <c r="GQM69" s="192">
        <f t="shared" si="336"/>
        <v>0</v>
      </c>
      <c r="GQN69" s="192">
        <f t="shared" si="336"/>
        <v>0</v>
      </c>
      <c r="GQO69" s="192">
        <f t="shared" si="336"/>
        <v>0</v>
      </c>
      <c r="GQP69" s="192">
        <f t="shared" si="336"/>
        <v>0</v>
      </c>
      <c r="GQQ69" s="192">
        <f t="shared" si="336"/>
        <v>0</v>
      </c>
      <c r="GQR69" s="192">
        <f t="shared" ref="GQR69:GTC69" si="337">SUM(GQR70:GQR74)</f>
        <v>0</v>
      </c>
      <c r="GQS69" s="192">
        <f t="shared" si="337"/>
        <v>0</v>
      </c>
      <c r="GQT69" s="192">
        <f t="shared" si="337"/>
        <v>0</v>
      </c>
      <c r="GQU69" s="192">
        <f t="shared" si="337"/>
        <v>0</v>
      </c>
      <c r="GQV69" s="192">
        <f t="shared" si="337"/>
        <v>0</v>
      </c>
      <c r="GQW69" s="192">
        <f t="shared" si="337"/>
        <v>0</v>
      </c>
      <c r="GQX69" s="192">
        <f t="shared" si="337"/>
        <v>0</v>
      </c>
      <c r="GQY69" s="192">
        <f t="shared" si="337"/>
        <v>0</v>
      </c>
      <c r="GQZ69" s="192">
        <f t="shared" si="337"/>
        <v>0</v>
      </c>
      <c r="GRA69" s="192">
        <f t="shared" si="337"/>
        <v>0</v>
      </c>
      <c r="GRB69" s="192">
        <f t="shared" si="337"/>
        <v>0</v>
      </c>
      <c r="GRC69" s="192">
        <f t="shared" si="337"/>
        <v>0</v>
      </c>
      <c r="GRD69" s="192">
        <f t="shared" si="337"/>
        <v>0</v>
      </c>
      <c r="GRE69" s="192">
        <f t="shared" si="337"/>
        <v>0</v>
      </c>
      <c r="GRF69" s="192">
        <f t="shared" si="337"/>
        <v>0</v>
      </c>
      <c r="GRG69" s="192">
        <f t="shared" si="337"/>
        <v>0</v>
      </c>
      <c r="GRH69" s="192">
        <f t="shared" si="337"/>
        <v>0</v>
      </c>
      <c r="GRI69" s="192">
        <f t="shared" si="337"/>
        <v>0</v>
      </c>
      <c r="GRJ69" s="192">
        <f t="shared" si="337"/>
        <v>0</v>
      </c>
      <c r="GRK69" s="192">
        <f t="shared" si="337"/>
        <v>0</v>
      </c>
      <c r="GRL69" s="192">
        <f t="shared" si="337"/>
        <v>0</v>
      </c>
      <c r="GRM69" s="192">
        <f t="shared" si="337"/>
        <v>0</v>
      </c>
      <c r="GRN69" s="192">
        <f t="shared" si="337"/>
        <v>0</v>
      </c>
      <c r="GRO69" s="192">
        <f t="shared" si="337"/>
        <v>0</v>
      </c>
      <c r="GRP69" s="192">
        <f t="shared" si="337"/>
        <v>0</v>
      </c>
      <c r="GRQ69" s="192">
        <f t="shared" si="337"/>
        <v>0</v>
      </c>
      <c r="GRR69" s="192">
        <f t="shared" si="337"/>
        <v>0</v>
      </c>
      <c r="GRS69" s="192">
        <f t="shared" si="337"/>
        <v>0</v>
      </c>
      <c r="GRT69" s="192">
        <f t="shared" si="337"/>
        <v>0</v>
      </c>
      <c r="GRU69" s="192">
        <f t="shared" si="337"/>
        <v>0</v>
      </c>
      <c r="GRV69" s="192">
        <f t="shared" si="337"/>
        <v>0</v>
      </c>
      <c r="GRW69" s="192">
        <f t="shared" si="337"/>
        <v>0</v>
      </c>
      <c r="GRX69" s="192">
        <f t="shared" si="337"/>
        <v>0</v>
      </c>
      <c r="GRY69" s="192">
        <f t="shared" si="337"/>
        <v>0</v>
      </c>
      <c r="GRZ69" s="192">
        <f t="shared" si="337"/>
        <v>0</v>
      </c>
      <c r="GSA69" s="192">
        <f t="shared" si="337"/>
        <v>0</v>
      </c>
      <c r="GSB69" s="192">
        <f t="shared" si="337"/>
        <v>0</v>
      </c>
      <c r="GSC69" s="192">
        <f t="shared" si="337"/>
        <v>0</v>
      </c>
      <c r="GSD69" s="192">
        <f t="shared" si="337"/>
        <v>0</v>
      </c>
      <c r="GSE69" s="192">
        <f t="shared" si="337"/>
        <v>0</v>
      </c>
      <c r="GSF69" s="192">
        <f t="shared" si="337"/>
        <v>0</v>
      </c>
      <c r="GSG69" s="192">
        <f t="shared" si="337"/>
        <v>0</v>
      </c>
      <c r="GSH69" s="192">
        <f t="shared" si="337"/>
        <v>0</v>
      </c>
      <c r="GSI69" s="192">
        <f t="shared" si="337"/>
        <v>0</v>
      </c>
      <c r="GSJ69" s="192">
        <f t="shared" si="337"/>
        <v>0</v>
      </c>
      <c r="GSK69" s="192">
        <f t="shared" si="337"/>
        <v>0</v>
      </c>
      <c r="GSL69" s="192">
        <f t="shared" si="337"/>
        <v>0</v>
      </c>
      <c r="GSM69" s="192">
        <f t="shared" si="337"/>
        <v>0</v>
      </c>
      <c r="GSN69" s="192">
        <f t="shared" si="337"/>
        <v>0</v>
      </c>
      <c r="GSO69" s="192">
        <f t="shared" si="337"/>
        <v>0</v>
      </c>
      <c r="GSP69" s="192">
        <f t="shared" si="337"/>
        <v>0</v>
      </c>
      <c r="GSQ69" s="192">
        <f t="shared" si="337"/>
        <v>0</v>
      </c>
      <c r="GSR69" s="192">
        <f t="shared" si="337"/>
        <v>0</v>
      </c>
      <c r="GSS69" s="192">
        <f t="shared" si="337"/>
        <v>0</v>
      </c>
      <c r="GST69" s="192">
        <f t="shared" si="337"/>
        <v>0</v>
      </c>
      <c r="GSU69" s="192">
        <f t="shared" si="337"/>
        <v>0</v>
      </c>
      <c r="GSV69" s="192">
        <f t="shared" si="337"/>
        <v>0</v>
      </c>
      <c r="GSW69" s="192">
        <f t="shared" si="337"/>
        <v>0</v>
      </c>
      <c r="GSX69" s="192">
        <f t="shared" si="337"/>
        <v>0</v>
      </c>
      <c r="GSY69" s="192">
        <f t="shared" si="337"/>
        <v>0</v>
      </c>
      <c r="GSZ69" s="192">
        <f t="shared" si="337"/>
        <v>0</v>
      </c>
      <c r="GTA69" s="192">
        <f t="shared" si="337"/>
        <v>0</v>
      </c>
      <c r="GTB69" s="192">
        <f t="shared" si="337"/>
        <v>0</v>
      </c>
      <c r="GTC69" s="192">
        <f t="shared" si="337"/>
        <v>0</v>
      </c>
      <c r="GTD69" s="192">
        <f t="shared" ref="GTD69:GVO69" si="338">SUM(GTD70:GTD74)</f>
        <v>0</v>
      </c>
      <c r="GTE69" s="192">
        <f t="shared" si="338"/>
        <v>0</v>
      </c>
      <c r="GTF69" s="192">
        <f t="shared" si="338"/>
        <v>0</v>
      </c>
      <c r="GTG69" s="192">
        <f t="shared" si="338"/>
        <v>0</v>
      </c>
      <c r="GTH69" s="192">
        <f t="shared" si="338"/>
        <v>0</v>
      </c>
      <c r="GTI69" s="192">
        <f t="shared" si="338"/>
        <v>0</v>
      </c>
      <c r="GTJ69" s="192">
        <f t="shared" si="338"/>
        <v>0</v>
      </c>
      <c r="GTK69" s="192">
        <f t="shared" si="338"/>
        <v>0</v>
      </c>
      <c r="GTL69" s="192">
        <f t="shared" si="338"/>
        <v>0</v>
      </c>
      <c r="GTM69" s="192">
        <f t="shared" si="338"/>
        <v>0</v>
      </c>
      <c r="GTN69" s="192">
        <f t="shared" si="338"/>
        <v>0</v>
      </c>
      <c r="GTO69" s="192">
        <f t="shared" si="338"/>
        <v>0</v>
      </c>
      <c r="GTP69" s="192">
        <f t="shared" si="338"/>
        <v>0</v>
      </c>
      <c r="GTQ69" s="192">
        <f t="shared" si="338"/>
        <v>0</v>
      </c>
      <c r="GTR69" s="192">
        <f t="shared" si="338"/>
        <v>0</v>
      </c>
      <c r="GTS69" s="192">
        <f t="shared" si="338"/>
        <v>0</v>
      </c>
      <c r="GTT69" s="192">
        <f t="shared" si="338"/>
        <v>0</v>
      </c>
      <c r="GTU69" s="192">
        <f t="shared" si="338"/>
        <v>0</v>
      </c>
      <c r="GTV69" s="192">
        <f t="shared" si="338"/>
        <v>0</v>
      </c>
      <c r="GTW69" s="192">
        <f t="shared" si="338"/>
        <v>0</v>
      </c>
      <c r="GTX69" s="192">
        <f t="shared" si="338"/>
        <v>0</v>
      </c>
      <c r="GTY69" s="192">
        <f t="shared" si="338"/>
        <v>0</v>
      </c>
      <c r="GTZ69" s="192">
        <f t="shared" si="338"/>
        <v>0</v>
      </c>
      <c r="GUA69" s="192">
        <f t="shared" si="338"/>
        <v>0</v>
      </c>
      <c r="GUB69" s="192">
        <f t="shared" si="338"/>
        <v>0</v>
      </c>
      <c r="GUC69" s="192">
        <f t="shared" si="338"/>
        <v>0</v>
      </c>
      <c r="GUD69" s="192">
        <f t="shared" si="338"/>
        <v>0</v>
      </c>
      <c r="GUE69" s="192">
        <f t="shared" si="338"/>
        <v>0</v>
      </c>
      <c r="GUF69" s="192">
        <f t="shared" si="338"/>
        <v>0</v>
      </c>
      <c r="GUG69" s="192">
        <f t="shared" si="338"/>
        <v>0</v>
      </c>
      <c r="GUH69" s="192">
        <f t="shared" si="338"/>
        <v>0</v>
      </c>
      <c r="GUI69" s="192">
        <f t="shared" si="338"/>
        <v>0</v>
      </c>
      <c r="GUJ69" s="192">
        <f t="shared" si="338"/>
        <v>0</v>
      </c>
      <c r="GUK69" s="192">
        <f t="shared" si="338"/>
        <v>0</v>
      </c>
      <c r="GUL69" s="192">
        <f t="shared" si="338"/>
        <v>0</v>
      </c>
      <c r="GUM69" s="192">
        <f t="shared" si="338"/>
        <v>0</v>
      </c>
      <c r="GUN69" s="192">
        <f t="shared" si="338"/>
        <v>0</v>
      </c>
      <c r="GUO69" s="192">
        <f t="shared" si="338"/>
        <v>0</v>
      </c>
      <c r="GUP69" s="192">
        <f t="shared" si="338"/>
        <v>0</v>
      </c>
      <c r="GUQ69" s="192">
        <f t="shared" si="338"/>
        <v>0</v>
      </c>
      <c r="GUR69" s="192">
        <f t="shared" si="338"/>
        <v>0</v>
      </c>
      <c r="GUS69" s="192">
        <f t="shared" si="338"/>
        <v>0</v>
      </c>
      <c r="GUT69" s="192">
        <f t="shared" si="338"/>
        <v>0</v>
      </c>
      <c r="GUU69" s="192">
        <f t="shared" si="338"/>
        <v>0</v>
      </c>
      <c r="GUV69" s="192">
        <f t="shared" si="338"/>
        <v>0</v>
      </c>
      <c r="GUW69" s="192">
        <f t="shared" si="338"/>
        <v>0</v>
      </c>
      <c r="GUX69" s="192">
        <f t="shared" si="338"/>
        <v>0</v>
      </c>
      <c r="GUY69" s="192">
        <f t="shared" si="338"/>
        <v>0</v>
      </c>
      <c r="GUZ69" s="192">
        <f t="shared" si="338"/>
        <v>0</v>
      </c>
      <c r="GVA69" s="192">
        <f t="shared" si="338"/>
        <v>0</v>
      </c>
      <c r="GVB69" s="192">
        <f t="shared" si="338"/>
        <v>0</v>
      </c>
      <c r="GVC69" s="192">
        <f t="shared" si="338"/>
        <v>0</v>
      </c>
      <c r="GVD69" s="192">
        <f t="shared" si="338"/>
        <v>0</v>
      </c>
      <c r="GVE69" s="192">
        <f t="shared" si="338"/>
        <v>0</v>
      </c>
      <c r="GVF69" s="192">
        <f t="shared" si="338"/>
        <v>0</v>
      </c>
      <c r="GVG69" s="192">
        <f t="shared" si="338"/>
        <v>0</v>
      </c>
      <c r="GVH69" s="192">
        <f t="shared" si="338"/>
        <v>0</v>
      </c>
      <c r="GVI69" s="192">
        <f t="shared" si="338"/>
        <v>0</v>
      </c>
      <c r="GVJ69" s="192">
        <f t="shared" si="338"/>
        <v>0</v>
      </c>
      <c r="GVK69" s="192">
        <f t="shared" si="338"/>
        <v>0</v>
      </c>
      <c r="GVL69" s="192">
        <f t="shared" si="338"/>
        <v>0</v>
      </c>
      <c r="GVM69" s="192">
        <f t="shared" si="338"/>
        <v>0</v>
      </c>
      <c r="GVN69" s="192">
        <f t="shared" si="338"/>
        <v>0</v>
      </c>
      <c r="GVO69" s="192">
        <f t="shared" si="338"/>
        <v>0</v>
      </c>
      <c r="GVP69" s="192">
        <f t="shared" ref="GVP69:GYA69" si="339">SUM(GVP70:GVP74)</f>
        <v>0</v>
      </c>
      <c r="GVQ69" s="192">
        <f t="shared" si="339"/>
        <v>0</v>
      </c>
      <c r="GVR69" s="192">
        <f t="shared" si="339"/>
        <v>0</v>
      </c>
      <c r="GVS69" s="192">
        <f t="shared" si="339"/>
        <v>0</v>
      </c>
      <c r="GVT69" s="192">
        <f t="shared" si="339"/>
        <v>0</v>
      </c>
      <c r="GVU69" s="192">
        <f t="shared" si="339"/>
        <v>0</v>
      </c>
      <c r="GVV69" s="192">
        <f t="shared" si="339"/>
        <v>0</v>
      </c>
      <c r="GVW69" s="192">
        <f t="shared" si="339"/>
        <v>0</v>
      </c>
      <c r="GVX69" s="192">
        <f t="shared" si="339"/>
        <v>0</v>
      </c>
      <c r="GVY69" s="192">
        <f t="shared" si="339"/>
        <v>0</v>
      </c>
      <c r="GVZ69" s="192">
        <f t="shared" si="339"/>
        <v>0</v>
      </c>
      <c r="GWA69" s="192">
        <f t="shared" si="339"/>
        <v>0</v>
      </c>
      <c r="GWB69" s="192">
        <f t="shared" si="339"/>
        <v>0</v>
      </c>
      <c r="GWC69" s="192">
        <f t="shared" si="339"/>
        <v>0</v>
      </c>
      <c r="GWD69" s="192">
        <f t="shared" si="339"/>
        <v>0</v>
      </c>
      <c r="GWE69" s="192">
        <f t="shared" si="339"/>
        <v>0</v>
      </c>
      <c r="GWF69" s="192">
        <f t="shared" si="339"/>
        <v>0</v>
      </c>
      <c r="GWG69" s="192">
        <f t="shared" si="339"/>
        <v>0</v>
      </c>
      <c r="GWH69" s="192">
        <f t="shared" si="339"/>
        <v>0</v>
      </c>
      <c r="GWI69" s="192">
        <f t="shared" si="339"/>
        <v>0</v>
      </c>
      <c r="GWJ69" s="192">
        <f t="shared" si="339"/>
        <v>0</v>
      </c>
      <c r="GWK69" s="192">
        <f t="shared" si="339"/>
        <v>0</v>
      </c>
      <c r="GWL69" s="192">
        <f t="shared" si="339"/>
        <v>0</v>
      </c>
      <c r="GWM69" s="192">
        <f t="shared" si="339"/>
        <v>0</v>
      </c>
      <c r="GWN69" s="192">
        <f t="shared" si="339"/>
        <v>0</v>
      </c>
      <c r="GWO69" s="192">
        <f t="shared" si="339"/>
        <v>0</v>
      </c>
      <c r="GWP69" s="192">
        <f t="shared" si="339"/>
        <v>0</v>
      </c>
      <c r="GWQ69" s="192">
        <f t="shared" si="339"/>
        <v>0</v>
      </c>
      <c r="GWR69" s="192">
        <f t="shared" si="339"/>
        <v>0</v>
      </c>
      <c r="GWS69" s="192">
        <f t="shared" si="339"/>
        <v>0</v>
      </c>
      <c r="GWT69" s="192">
        <f t="shared" si="339"/>
        <v>0</v>
      </c>
      <c r="GWU69" s="192">
        <f t="shared" si="339"/>
        <v>0</v>
      </c>
      <c r="GWV69" s="192">
        <f t="shared" si="339"/>
        <v>0</v>
      </c>
      <c r="GWW69" s="192">
        <f t="shared" si="339"/>
        <v>0</v>
      </c>
      <c r="GWX69" s="192">
        <f t="shared" si="339"/>
        <v>0</v>
      </c>
      <c r="GWY69" s="192">
        <f t="shared" si="339"/>
        <v>0</v>
      </c>
      <c r="GWZ69" s="192">
        <f t="shared" si="339"/>
        <v>0</v>
      </c>
      <c r="GXA69" s="192">
        <f t="shared" si="339"/>
        <v>0</v>
      </c>
      <c r="GXB69" s="192">
        <f t="shared" si="339"/>
        <v>0</v>
      </c>
      <c r="GXC69" s="192">
        <f t="shared" si="339"/>
        <v>0</v>
      </c>
      <c r="GXD69" s="192">
        <f t="shared" si="339"/>
        <v>0</v>
      </c>
      <c r="GXE69" s="192">
        <f t="shared" si="339"/>
        <v>0</v>
      </c>
      <c r="GXF69" s="192">
        <f t="shared" si="339"/>
        <v>0</v>
      </c>
      <c r="GXG69" s="192">
        <f t="shared" si="339"/>
        <v>0</v>
      </c>
      <c r="GXH69" s="192">
        <f t="shared" si="339"/>
        <v>0</v>
      </c>
      <c r="GXI69" s="192">
        <f t="shared" si="339"/>
        <v>0</v>
      </c>
      <c r="GXJ69" s="192">
        <f t="shared" si="339"/>
        <v>0</v>
      </c>
      <c r="GXK69" s="192">
        <f t="shared" si="339"/>
        <v>0</v>
      </c>
      <c r="GXL69" s="192">
        <f t="shared" si="339"/>
        <v>0</v>
      </c>
      <c r="GXM69" s="192">
        <f t="shared" si="339"/>
        <v>0</v>
      </c>
      <c r="GXN69" s="192">
        <f t="shared" si="339"/>
        <v>0</v>
      </c>
      <c r="GXO69" s="192">
        <f t="shared" si="339"/>
        <v>0</v>
      </c>
      <c r="GXP69" s="192">
        <f t="shared" si="339"/>
        <v>0</v>
      </c>
      <c r="GXQ69" s="192">
        <f t="shared" si="339"/>
        <v>0</v>
      </c>
      <c r="GXR69" s="192">
        <f t="shared" si="339"/>
        <v>0</v>
      </c>
      <c r="GXS69" s="192">
        <f t="shared" si="339"/>
        <v>0</v>
      </c>
      <c r="GXT69" s="192">
        <f t="shared" si="339"/>
        <v>0</v>
      </c>
      <c r="GXU69" s="192">
        <f t="shared" si="339"/>
        <v>0</v>
      </c>
      <c r="GXV69" s="192">
        <f t="shared" si="339"/>
        <v>0</v>
      </c>
      <c r="GXW69" s="192">
        <f t="shared" si="339"/>
        <v>0</v>
      </c>
      <c r="GXX69" s="192">
        <f t="shared" si="339"/>
        <v>0</v>
      </c>
      <c r="GXY69" s="192">
        <f t="shared" si="339"/>
        <v>0</v>
      </c>
      <c r="GXZ69" s="192">
        <f t="shared" si="339"/>
        <v>0</v>
      </c>
      <c r="GYA69" s="192">
        <f t="shared" si="339"/>
        <v>0</v>
      </c>
      <c r="GYB69" s="192">
        <f t="shared" ref="GYB69:HAM69" si="340">SUM(GYB70:GYB74)</f>
        <v>0</v>
      </c>
      <c r="GYC69" s="192">
        <f t="shared" si="340"/>
        <v>0</v>
      </c>
      <c r="GYD69" s="192">
        <f t="shared" si="340"/>
        <v>0</v>
      </c>
      <c r="GYE69" s="192">
        <f t="shared" si="340"/>
        <v>0</v>
      </c>
      <c r="GYF69" s="192">
        <f t="shared" si="340"/>
        <v>0</v>
      </c>
      <c r="GYG69" s="192">
        <f t="shared" si="340"/>
        <v>0</v>
      </c>
      <c r="GYH69" s="192">
        <f t="shared" si="340"/>
        <v>0</v>
      </c>
      <c r="GYI69" s="192">
        <f t="shared" si="340"/>
        <v>0</v>
      </c>
      <c r="GYJ69" s="192">
        <f t="shared" si="340"/>
        <v>0</v>
      </c>
      <c r="GYK69" s="192">
        <f t="shared" si="340"/>
        <v>0</v>
      </c>
      <c r="GYL69" s="192">
        <f t="shared" si="340"/>
        <v>0</v>
      </c>
      <c r="GYM69" s="192">
        <f t="shared" si="340"/>
        <v>0</v>
      </c>
      <c r="GYN69" s="192">
        <f t="shared" si="340"/>
        <v>0</v>
      </c>
      <c r="GYO69" s="192">
        <f t="shared" si="340"/>
        <v>0</v>
      </c>
      <c r="GYP69" s="192">
        <f t="shared" si="340"/>
        <v>0</v>
      </c>
      <c r="GYQ69" s="192">
        <f t="shared" si="340"/>
        <v>0</v>
      </c>
      <c r="GYR69" s="192">
        <f t="shared" si="340"/>
        <v>0</v>
      </c>
      <c r="GYS69" s="192">
        <f t="shared" si="340"/>
        <v>0</v>
      </c>
      <c r="GYT69" s="192">
        <f t="shared" si="340"/>
        <v>0</v>
      </c>
      <c r="GYU69" s="192">
        <f t="shared" si="340"/>
        <v>0</v>
      </c>
      <c r="GYV69" s="192">
        <f t="shared" si="340"/>
        <v>0</v>
      </c>
      <c r="GYW69" s="192">
        <f t="shared" si="340"/>
        <v>0</v>
      </c>
      <c r="GYX69" s="192">
        <f t="shared" si="340"/>
        <v>0</v>
      </c>
      <c r="GYY69" s="192">
        <f t="shared" si="340"/>
        <v>0</v>
      </c>
      <c r="GYZ69" s="192">
        <f t="shared" si="340"/>
        <v>0</v>
      </c>
      <c r="GZA69" s="192">
        <f t="shared" si="340"/>
        <v>0</v>
      </c>
      <c r="GZB69" s="192">
        <f t="shared" si="340"/>
        <v>0</v>
      </c>
      <c r="GZC69" s="192">
        <f t="shared" si="340"/>
        <v>0</v>
      </c>
      <c r="GZD69" s="192">
        <f t="shared" si="340"/>
        <v>0</v>
      </c>
      <c r="GZE69" s="192">
        <f t="shared" si="340"/>
        <v>0</v>
      </c>
      <c r="GZF69" s="192">
        <f t="shared" si="340"/>
        <v>0</v>
      </c>
      <c r="GZG69" s="192">
        <f t="shared" si="340"/>
        <v>0</v>
      </c>
      <c r="GZH69" s="192">
        <f t="shared" si="340"/>
        <v>0</v>
      </c>
      <c r="GZI69" s="192">
        <f t="shared" si="340"/>
        <v>0</v>
      </c>
      <c r="GZJ69" s="192">
        <f t="shared" si="340"/>
        <v>0</v>
      </c>
      <c r="GZK69" s="192">
        <f t="shared" si="340"/>
        <v>0</v>
      </c>
      <c r="GZL69" s="192">
        <f t="shared" si="340"/>
        <v>0</v>
      </c>
      <c r="GZM69" s="192">
        <f t="shared" si="340"/>
        <v>0</v>
      </c>
      <c r="GZN69" s="192">
        <f t="shared" si="340"/>
        <v>0</v>
      </c>
      <c r="GZO69" s="192">
        <f t="shared" si="340"/>
        <v>0</v>
      </c>
      <c r="GZP69" s="192">
        <f t="shared" si="340"/>
        <v>0</v>
      </c>
      <c r="GZQ69" s="192">
        <f t="shared" si="340"/>
        <v>0</v>
      </c>
      <c r="GZR69" s="192">
        <f t="shared" si="340"/>
        <v>0</v>
      </c>
      <c r="GZS69" s="192">
        <f t="shared" si="340"/>
        <v>0</v>
      </c>
      <c r="GZT69" s="192">
        <f t="shared" si="340"/>
        <v>0</v>
      </c>
      <c r="GZU69" s="192">
        <f t="shared" si="340"/>
        <v>0</v>
      </c>
      <c r="GZV69" s="192">
        <f t="shared" si="340"/>
        <v>0</v>
      </c>
      <c r="GZW69" s="192">
        <f t="shared" si="340"/>
        <v>0</v>
      </c>
      <c r="GZX69" s="192">
        <f t="shared" si="340"/>
        <v>0</v>
      </c>
      <c r="GZY69" s="192">
        <f t="shared" si="340"/>
        <v>0</v>
      </c>
      <c r="GZZ69" s="192">
        <f t="shared" si="340"/>
        <v>0</v>
      </c>
      <c r="HAA69" s="192">
        <f t="shared" si="340"/>
        <v>0</v>
      </c>
      <c r="HAB69" s="192">
        <f t="shared" si="340"/>
        <v>0</v>
      </c>
      <c r="HAC69" s="192">
        <f t="shared" si="340"/>
        <v>0</v>
      </c>
      <c r="HAD69" s="192">
        <f t="shared" si="340"/>
        <v>0</v>
      </c>
      <c r="HAE69" s="192">
        <f t="shared" si="340"/>
        <v>0</v>
      </c>
      <c r="HAF69" s="192">
        <f t="shared" si="340"/>
        <v>0</v>
      </c>
      <c r="HAG69" s="192">
        <f t="shared" si="340"/>
        <v>0</v>
      </c>
      <c r="HAH69" s="192">
        <f t="shared" si="340"/>
        <v>0</v>
      </c>
      <c r="HAI69" s="192">
        <f t="shared" si="340"/>
        <v>0</v>
      </c>
      <c r="HAJ69" s="192">
        <f t="shared" si="340"/>
        <v>0</v>
      </c>
      <c r="HAK69" s="192">
        <f t="shared" si="340"/>
        <v>0</v>
      </c>
      <c r="HAL69" s="192">
        <f t="shared" si="340"/>
        <v>0</v>
      </c>
      <c r="HAM69" s="192">
        <f t="shared" si="340"/>
        <v>0</v>
      </c>
      <c r="HAN69" s="192">
        <f t="shared" ref="HAN69:HCY69" si="341">SUM(HAN70:HAN74)</f>
        <v>0</v>
      </c>
      <c r="HAO69" s="192">
        <f t="shared" si="341"/>
        <v>0</v>
      </c>
      <c r="HAP69" s="192">
        <f t="shared" si="341"/>
        <v>0</v>
      </c>
      <c r="HAQ69" s="192">
        <f t="shared" si="341"/>
        <v>0</v>
      </c>
      <c r="HAR69" s="192">
        <f t="shared" si="341"/>
        <v>0</v>
      </c>
      <c r="HAS69" s="192">
        <f t="shared" si="341"/>
        <v>0</v>
      </c>
      <c r="HAT69" s="192">
        <f t="shared" si="341"/>
        <v>0</v>
      </c>
      <c r="HAU69" s="192">
        <f t="shared" si="341"/>
        <v>0</v>
      </c>
      <c r="HAV69" s="192">
        <f t="shared" si="341"/>
        <v>0</v>
      </c>
      <c r="HAW69" s="192">
        <f t="shared" si="341"/>
        <v>0</v>
      </c>
      <c r="HAX69" s="192">
        <f t="shared" si="341"/>
        <v>0</v>
      </c>
      <c r="HAY69" s="192">
        <f t="shared" si="341"/>
        <v>0</v>
      </c>
      <c r="HAZ69" s="192">
        <f t="shared" si="341"/>
        <v>0</v>
      </c>
      <c r="HBA69" s="192">
        <f t="shared" si="341"/>
        <v>0</v>
      </c>
      <c r="HBB69" s="192">
        <f t="shared" si="341"/>
        <v>0</v>
      </c>
      <c r="HBC69" s="192">
        <f t="shared" si="341"/>
        <v>0</v>
      </c>
      <c r="HBD69" s="192">
        <f t="shared" si="341"/>
        <v>0</v>
      </c>
      <c r="HBE69" s="192">
        <f t="shared" si="341"/>
        <v>0</v>
      </c>
      <c r="HBF69" s="192">
        <f t="shared" si="341"/>
        <v>0</v>
      </c>
      <c r="HBG69" s="192">
        <f t="shared" si="341"/>
        <v>0</v>
      </c>
      <c r="HBH69" s="192">
        <f t="shared" si="341"/>
        <v>0</v>
      </c>
      <c r="HBI69" s="192">
        <f t="shared" si="341"/>
        <v>0</v>
      </c>
      <c r="HBJ69" s="192">
        <f t="shared" si="341"/>
        <v>0</v>
      </c>
      <c r="HBK69" s="192">
        <f t="shared" si="341"/>
        <v>0</v>
      </c>
      <c r="HBL69" s="192">
        <f t="shared" si="341"/>
        <v>0</v>
      </c>
      <c r="HBM69" s="192">
        <f t="shared" si="341"/>
        <v>0</v>
      </c>
      <c r="HBN69" s="192">
        <f t="shared" si="341"/>
        <v>0</v>
      </c>
      <c r="HBO69" s="192">
        <f t="shared" si="341"/>
        <v>0</v>
      </c>
      <c r="HBP69" s="192">
        <f t="shared" si="341"/>
        <v>0</v>
      </c>
      <c r="HBQ69" s="192">
        <f t="shared" si="341"/>
        <v>0</v>
      </c>
      <c r="HBR69" s="192">
        <f t="shared" si="341"/>
        <v>0</v>
      </c>
      <c r="HBS69" s="192">
        <f t="shared" si="341"/>
        <v>0</v>
      </c>
      <c r="HBT69" s="192">
        <f t="shared" si="341"/>
        <v>0</v>
      </c>
      <c r="HBU69" s="192">
        <f t="shared" si="341"/>
        <v>0</v>
      </c>
      <c r="HBV69" s="192">
        <f t="shared" si="341"/>
        <v>0</v>
      </c>
      <c r="HBW69" s="192">
        <f t="shared" si="341"/>
        <v>0</v>
      </c>
      <c r="HBX69" s="192">
        <f t="shared" si="341"/>
        <v>0</v>
      </c>
      <c r="HBY69" s="192">
        <f t="shared" si="341"/>
        <v>0</v>
      </c>
      <c r="HBZ69" s="192">
        <f t="shared" si="341"/>
        <v>0</v>
      </c>
      <c r="HCA69" s="192">
        <f t="shared" si="341"/>
        <v>0</v>
      </c>
      <c r="HCB69" s="192">
        <f t="shared" si="341"/>
        <v>0</v>
      </c>
      <c r="HCC69" s="192">
        <f t="shared" si="341"/>
        <v>0</v>
      </c>
      <c r="HCD69" s="192">
        <f t="shared" si="341"/>
        <v>0</v>
      </c>
      <c r="HCE69" s="192">
        <f t="shared" si="341"/>
        <v>0</v>
      </c>
      <c r="HCF69" s="192">
        <f t="shared" si="341"/>
        <v>0</v>
      </c>
      <c r="HCG69" s="192">
        <f t="shared" si="341"/>
        <v>0</v>
      </c>
      <c r="HCH69" s="192">
        <f t="shared" si="341"/>
        <v>0</v>
      </c>
      <c r="HCI69" s="192">
        <f t="shared" si="341"/>
        <v>0</v>
      </c>
      <c r="HCJ69" s="192">
        <f t="shared" si="341"/>
        <v>0</v>
      </c>
      <c r="HCK69" s="192">
        <f t="shared" si="341"/>
        <v>0</v>
      </c>
      <c r="HCL69" s="192">
        <f t="shared" si="341"/>
        <v>0</v>
      </c>
      <c r="HCM69" s="192">
        <f t="shared" si="341"/>
        <v>0</v>
      </c>
      <c r="HCN69" s="192">
        <f t="shared" si="341"/>
        <v>0</v>
      </c>
      <c r="HCO69" s="192">
        <f t="shared" si="341"/>
        <v>0</v>
      </c>
      <c r="HCP69" s="192">
        <f t="shared" si="341"/>
        <v>0</v>
      </c>
      <c r="HCQ69" s="192">
        <f t="shared" si="341"/>
        <v>0</v>
      </c>
      <c r="HCR69" s="192">
        <f t="shared" si="341"/>
        <v>0</v>
      </c>
      <c r="HCS69" s="192">
        <f t="shared" si="341"/>
        <v>0</v>
      </c>
      <c r="HCT69" s="192">
        <f t="shared" si="341"/>
        <v>0</v>
      </c>
      <c r="HCU69" s="192">
        <f t="shared" si="341"/>
        <v>0</v>
      </c>
      <c r="HCV69" s="192">
        <f t="shared" si="341"/>
        <v>0</v>
      </c>
      <c r="HCW69" s="192">
        <f t="shared" si="341"/>
        <v>0</v>
      </c>
      <c r="HCX69" s="192">
        <f t="shared" si="341"/>
        <v>0</v>
      </c>
      <c r="HCY69" s="192">
        <f t="shared" si="341"/>
        <v>0</v>
      </c>
      <c r="HCZ69" s="192">
        <f t="shared" ref="HCZ69:HFK69" si="342">SUM(HCZ70:HCZ74)</f>
        <v>0</v>
      </c>
      <c r="HDA69" s="192">
        <f t="shared" si="342"/>
        <v>0</v>
      </c>
      <c r="HDB69" s="192">
        <f t="shared" si="342"/>
        <v>0</v>
      </c>
      <c r="HDC69" s="192">
        <f t="shared" si="342"/>
        <v>0</v>
      </c>
      <c r="HDD69" s="192">
        <f t="shared" si="342"/>
        <v>0</v>
      </c>
      <c r="HDE69" s="192">
        <f t="shared" si="342"/>
        <v>0</v>
      </c>
      <c r="HDF69" s="192">
        <f t="shared" si="342"/>
        <v>0</v>
      </c>
      <c r="HDG69" s="192">
        <f t="shared" si="342"/>
        <v>0</v>
      </c>
      <c r="HDH69" s="192">
        <f t="shared" si="342"/>
        <v>0</v>
      </c>
      <c r="HDI69" s="192">
        <f t="shared" si="342"/>
        <v>0</v>
      </c>
      <c r="HDJ69" s="192">
        <f t="shared" si="342"/>
        <v>0</v>
      </c>
      <c r="HDK69" s="192">
        <f t="shared" si="342"/>
        <v>0</v>
      </c>
      <c r="HDL69" s="192">
        <f t="shared" si="342"/>
        <v>0</v>
      </c>
      <c r="HDM69" s="192">
        <f t="shared" si="342"/>
        <v>0</v>
      </c>
      <c r="HDN69" s="192">
        <f t="shared" si="342"/>
        <v>0</v>
      </c>
      <c r="HDO69" s="192">
        <f t="shared" si="342"/>
        <v>0</v>
      </c>
      <c r="HDP69" s="192">
        <f t="shared" si="342"/>
        <v>0</v>
      </c>
      <c r="HDQ69" s="192">
        <f t="shared" si="342"/>
        <v>0</v>
      </c>
      <c r="HDR69" s="192">
        <f t="shared" si="342"/>
        <v>0</v>
      </c>
      <c r="HDS69" s="192">
        <f t="shared" si="342"/>
        <v>0</v>
      </c>
      <c r="HDT69" s="192">
        <f t="shared" si="342"/>
        <v>0</v>
      </c>
      <c r="HDU69" s="192">
        <f t="shared" si="342"/>
        <v>0</v>
      </c>
      <c r="HDV69" s="192">
        <f t="shared" si="342"/>
        <v>0</v>
      </c>
      <c r="HDW69" s="192">
        <f t="shared" si="342"/>
        <v>0</v>
      </c>
      <c r="HDX69" s="192">
        <f t="shared" si="342"/>
        <v>0</v>
      </c>
      <c r="HDY69" s="192">
        <f t="shared" si="342"/>
        <v>0</v>
      </c>
      <c r="HDZ69" s="192">
        <f t="shared" si="342"/>
        <v>0</v>
      </c>
      <c r="HEA69" s="192">
        <f t="shared" si="342"/>
        <v>0</v>
      </c>
      <c r="HEB69" s="192">
        <f t="shared" si="342"/>
        <v>0</v>
      </c>
      <c r="HEC69" s="192">
        <f t="shared" si="342"/>
        <v>0</v>
      </c>
      <c r="HED69" s="192">
        <f t="shared" si="342"/>
        <v>0</v>
      </c>
      <c r="HEE69" s="192">
        <f t="shared" si="342"/>
        <v>0</v>
      </c>
      <c r="HEF69" s="192">
        <f t="shared" si="342"/>
        <v>0</v>
      </c>
      <c r="HEG69" s="192">
        <f t="shared" si="342"/>
        <v>0</v>
      </c>
      <c r="HEH69" s="192">
        <f t="shared" si="342"/>
        <v>0</v>
      </c>
      <c r="HEI69" s="192">
        <f t="shared" si="342"/>
        <v>0</v>
      </c>
      <c r="HEJ69" s="192">
        <f t="shared" si="342"/>
        <v>0</v>
      </c>
      <c r="HEK69" s="192">
        <f t="shared" si="342"/>
        <v>0</v>
      </c>
      <c r="HEL69" s="192">
        <f t="shared" si="342"/>
        <v>0</v>
      </c>
      <c r="HEM69" s="192">
        <f t="shared" si="342"/>
        <v>0</v>
      </c>
      <c r="HEN69" s="192">
        <f t="shared" si="342"/>
        <v>0</v>
      </c>
      <c r="HEO69" s="192">
        <f t="shared" si="342"/>
        <v>0</v>
      </c>
      <c r="HEP69" s="192">
        <f t="shared" si="342"/>
        <v>0</v>
      </c>
      <c r="HEQ69" s="192">
        <f t="shared" si="342"/>
        <v>0</v>
      </c>
      <c r="HER69" s="192">
        <f t="shared" si="342"/>
        <v>0</v>
      </c>
      <c r="HES69" s="192">
        <f t="shared" si="342"/>
        <v>0</v>
      </c>
      <c r="HET69" s="192">
        <f t="shared" si="342"/>
        <v>0</v>
      </c>
      <c r="HEU69" s="192">
        <f t="shared" si="342"/>
        <v>0</v>
      </c>
      <c r="HEV69" s="192">
        <f t="shared" si="342"/>
        <v>0</v>
      </c>
      <c r="HEW69" s="192">
        <f t="shared" si="342"/>
        <v>0</v>
      </c>
      <c r="HEX69" s="192">
        <f t="shared" si="342"/>
        <v>0</v>
      </c>
      <c r="HEY69" s="192">
        <f t="shared" si="342"/>
        <v>0</v>
      </c>
      <c r="HEZ69" s="192">
        <f t="shared" si="342"/>
        <v>0</v>
      </c>
      <c r="HFA69" s="192">
        <f t="shared" si="342"/>
        <v>0</v>
      </c>
      <c r="HFB69" s="192">
        <f t="shared" si="342"/>
        <v>0</v>
      </c>
      <c r="HFC69" s="192">
        <f t="shared" si="342"/>
        <v>0</v>
      </c>
      <c r="HFD69" s="192">
        <f t="shared" si="342"/>
        <v>0</v>
      </c>
      <c r="HFE69" s="192">
        <f t="shared" si="342"/>
        <v>0</v>
      </c>
      <c r="HFF69" s="192">
        <f t="shared" si="342"/>
        <v>0</v>
      </c>
      <c r="HFG69" s="192">
        <f t="shared" si="342"/>
        <v>0</v>
      </c>
      <c r="HFH69" s="192">
        <f t="shared" si="342"/>
        <v>0</v>
      </c>
      <c r="HFI69" s="192">
        <f t="shared" si="342"/>
        <v>0</v>
      </c>
      <c r="HFJ69" s="192">
        <f t="shared" si="342"/>
        <v>0</v>
      </c>
      <c r="HFK69" s="192">
        <f t="shared" si="342"/>
        <v>0</v>
      </c>
      <c r="HFL69" s="192">
        <f t="shared" ref="HFL69:HHW69" si="343">SUM(HFL70:HFL74)</f>
        <v>0</v>
      </c>
      <c r="HFM69" s="192">
        <f t="shared" si="343"/>
        <v>0</v>
      </c>
      <c r="HFN69" s="192">
        <f t="shared" si="343"/>
        <v>0</v>
      </c>
      <c r="HFO69" s="192">
        <f t="shared" si="343"/>
        <v>0</v>
      </c>
      <c r="HFP69" s="192">
        <f t="shared" si="343"/>
        <v>0</v>
      </c>
      <c r="HFQ69" s="192">
        <f t="shared" si="343"/>
        <v>0</v>
      </c>
      <c r="HFR69" s="192">
        <f t="shared" si="343"/>
        <v>0</v>
      </c>
      <c r="HFS69" s="192">
        <f t="shared" si="343"/>
        <v>0</v>
      </c>
      <c r="HFT69" s="192">
        <f t="shared" si="343"/>
        <v>0</v>
      </c>
      <c r="HFU69" s="192">
        <f t="shared" si="343"/>
        <v>0</v>
      </c>
      <c r="HFV69" s="192">
        <f t="shared" si="343"/>
        <v>0</v>
      </c>
      <c r="HFW69" s="192">
        <f t="shared" si="343"/>
        <v>0</v>
      </c>
      <c r="HFX69" s="192">
        <f t="shared" si="343"/>
        <v>0</v>
      </c>
      <c r="HFY69" s="192">
        <f t="shared" si="343"/>
        <v>0</v>
      </c>
      <c r="HFZ69" s="192">
        <f t="shared" si="343"/>
        <v>0</v>
      </c>
      <c r="HGA69" s="192">
        <f t="shared" si="343"/>
        <v>0</v>
      </c>
      <c r="HGB69" s="192">
        <f t="shared" si="343"/>
        <v>0</v>
      </c>
      <c r="HGC69" s="192">
        <f t="shared" si="343"/>
        <v>0</v>
      </c>
      <c r="HGD69" s="192">
        <f t="shared" si="343"/>
        <v>0</v>
      </c>
      <c r="HGE69" s="192">
        <f t="shared" si="343"/>
        <v>0</v>
      </c>
      <c r="HGF69" s="192">
        <f t="shared" si="343"/>
        <v>0</v>
      </c>
      <c r="HGG69" s="192">
        <f t="shared" si="343"/>
        <v>0</v>
      </c>
      <c r="HGH69" s="192">
        <f t="shared" si="343"/>
        <v>0</v>
      </c>
      <c r="HGI69" s="192">
        <f t="shared" si="343"/>
        <v>0</v>
      </c>
      <c r="HGJ69" s="192">
        <f t="shared" si="343"/>
        <v>0</v>
      </c>
      <c r="HGK69" s="192">
        <f t="shared" si="343"/>
        <v>0</v>
      </c>
      <c r="HGL69" s="192">
        <f t="shared" si="343"/>
        <v>0</v>
      </c>
      <c r="HGM69" s="192">
        <f t="shared" si="343"/>
        <v>0</v>
      </c>
      <c r="HGN69" s="192">
        <f t="shared" si="343"/>
        <v>0</v>
      </c>
      <c r="HGO69" s="192">
        <f t="shared" si="343"/>
        <v>0</v>
      </c>
      <c r="HGP69" s="192">
        <f t="shared" si="343"/>
        <v>0</v>
      </c>
      <c r="HGQ69" s="192">
        <f t="shared" si="343"/>
        <v>0</v>
      </c>
      <c r="HGR69" s="192">
        <f t="shared" si="343"/>
        <v>0</v>
      </c>
      <c r="HGS69" s="192">
        <f t="shared" si="343"/>
        <v>0</v>
      </c>
      <c r="HGT69" s="192">
        <f t="shared" si="343"/>
        <v>0</v>
      </c>
      <c r="HGU69" s="192">
        <f t="shared" si="343"/>
        <v>0</v>
      </c>
      <c r="HGV69" s="192">
        <f t="shared" si="343"/>
        <v>0</v>
      </c>
      <c r="HGW69" s="192">
        <f t="shared" si="343"/>
        <v>0</v>
      </c>
      <c r="HGX69" s="192">
        <f t="shared" si="343"/>
        <v>0</v>
      </c>
      <c r="HGY69" s="192">
        <f t="shared" si="343"/>
        <v>0</v>
      </c>
      <c r="HGZ69" s="192">
        <f t="shared" si="343"/>
        <v>0</v>
      </c>
      <c r="HHA69" s="192">
        <f t="shared" si="343"/>
        <v>0</v>
      </c>
      <c r="HHB69" s="192">
        <f t="shared" si="343"/>
        <v>0</v>
      </c>
      <c r="HHC69" s="192">
        <f t="shared" si="343"/>
        <v>0</v>
      </c>
      <c r="HHD69" s="192">
        <f t="shared" si="343"/>
        <v>0</v>
      </c>
      <c r="HHE69" s="192">
        <f t="shared" si="343"/>
        <v>0</v>
      </c>
      <c r="HHF69" s="192">
        <f t="shared" si="343"/>
        <v>0</v>
      </c>
      <c r="HHG69" s="192">
        <f t="shared" si="343"/>
        <v>0</v>
      </c>
      <c r="HHH69" s="192">
        <f t="shared" si="343"/>
        <v>0</v>
      </c>
      <c r="HHI69" s="192">
        <f t="shared" si="343"/>
        <v>0</v>
      </c>
      <c r="HHJ69" s="192">
        <f t="shared" si="343"/>
        <v>0</v>
      </c>
      <c r="HHK69" s="192">
        <f t="shared" si="343"/>
        <v>0</v>
      </c>
      <c r="HHL69" s="192">
        <f t="shared" si="343"/>
        <v>0</v>
      </c>
      <c r="HHM69" s="192">
        <f t="shared" si="343"/>
        <v>0</v>
      </c>
      <c r="HHN69" s="192">
        <f t="shared" si="343"/>
        <v>0</v>
      </c>
      <c r="HHO69" s="192">
        <f t="shared" si="343"/>
        <v>0</v>
      </c>
      <c r="HHP69" s="192">
        <f t="shared" si="343"/>
        <v>0</v>
      </c>
      <c r="HHQ69" s="192">
        <f t="shared" si="343"/>
        <v>0</v>
      </c>
      <c r="HHR69" s="192">
        <f t="shared" si="343"/>
        <v>0</v>
      </c>
      <c r="HHS69" s="192">
        <f t="shared" si="343"/>
        <v>0</v>
      </c>
      <c r="HHT69" s="192">
        <f t="shared" si="343"/>
        <v>0</v>
      </c>
      <c r="HHU69" s="192">
        <f t="shared" si="343"/>
        <v>0</v>
      </c>
      <c r="HHV69" s="192">
        <f t="shared" si="343"/>
        <v>0</v>
      </c>
      <c r="HHW69" s="192">
        <f t="shared" si="343"/>
        <v>0</v>
      </c>
      <c r="HHX69" s="192">
        <f t="shared" ref="HHX69:HKI69" si="344">SUM(HHX70:HHX74)</f>
        <v>0</v>
      </c>
      <c r="HHY69" s="192">
        <f t="shared" si="344"/>
        <v>0</v>
      </c>
      <c r="HHZ69" s="192">
        <f t="shared" si="344"/>
        <v>0</v>
      </c>
      <c r="HIA69" s="192">
        <f t="shared" si="344"/>
        <v>0</v>
      </c>
      <c r="HIB69" s="192">
        <f t="shared" si="344"/>
        <v>0</v>
      </c>
      <c r="HIC69" s="192">
        <f t="shared" si="344"/>
        <v>0</v>
      </c>
      <c r="HID69" s="192">
        <f t="shared" si="344"/>
        <v>0</v>
      </c>
      <c r="HIE69" s="192">
        <f t="shared" si="344"/>
        <v>0</v>
      </c>
      <c r="HIF69" s="192">
        <f t="shared" si="344"/>
        <v>0</v>
      </c>
      <c r="HIG69" s="192">
        <f t="shared" si="344"/>
        <v>0</v>
      </c>
      <c r="HIH69" s="192">
        <f t="shared" si="344"/>
        <v>0</v>
      </c>
      <c r="HII69" s="192">
        <f t="shared" si="344"/>
        <v>0</v>
      </c>
      <c r="HIJ69" s="192">
        <f t="shared" si="344"/>
        <v>0</v>
      </c>
      <c r="HIK69" s="192">
        <f t="shared" si="344"/>
        <v>0</v>
      </c>
      <c r="HIL69" s="192">
        <f t="shared" si="344"/>
        <v>0</v>
      </c>
      <c r="HIM69" s="192">
        <f t="shared" si="344"/>
        <v>0</v>
      </c>
      <c r="HIN69" s="192">
        <f t="shared" si="344"/>
        <v>0</v>
      </c>
      <c r="HIO69" s="192">
        <f t="shared" si="344"/>
        <v>0</v>
      </c>
      <c r="HIP69" s="192">
        <f t="shared" si="344"/>
        <v>0</v>
      </c>
      <c r="HIQ69" s="192">
        <f t="shared" si="344"/>
        <v>0</v>
      </c>
      <c r="HIR69" s="192">
        <f t="shared" si="344"/>
        <v>0</v>
      </c>
      <c r="HIS69" s="192">
        <f t="shared" si="344"/>
        <v>0</v>
      </c>
      <c r="HIT69" s="192">
        <f t="shared" si="344"/>
        <v>0</v>
      </c>
      <c r="HIU69" s="192">
        <f t="shared" si="344"/>
        <v>0</v>
      </c>
      <c r="HIV69" s="192">
        <f t="shared" si="344"/>
        <v>0</v>
      </c>
      <c r="HIW69" s="192">
        <f t="shared" si="344"/>
        <v>0</v>
      </c>
      <c r="HIX69" s="192">
        <f t="shared" si="344"/>
        <v>0</v>
      </c>
      <c r="HIY69" s="192">
        <f t="shared" si="344"/>
        <v>0</v>
      </c>
      <c r="HIZ69" s="192">
        <f t="shared" si="344"/>
        <v>0</v>
      </c>
      <c r="HJA69" s="192">
        <f t="shared" si="344"/>
        <v>0</v>
      </c>
      <c r="HJB69" s="192">
        <f t="shared" si="344"/>
        <v>0</v>
      </c>
      <c r="HJC69" s="192">
        <f t="shared" si="344"/>
        <v>0</v>
      </c>
      <c r="HJD69" s="192">
        <f t="shared" si="344"/>
        <v>0</v>
      </c>
      <c r="HJE69" s="192">
        <f t="shared" si="344"/>
        <v>0</v>
      </c>
      <c r="HJF69" s="192">
        <f t="shared" si="344"/>
        <v>0</v>
      </c>
      <c r="HJG69" s="192">
        <f t="shared" si="344"/>
        <v>0</v>
      </c>
      <c r="HJH69" s="192">
        <f t="shared" si="344"/>
        <v>0</v>
      </c>
      <c r="HJI69" s="192">
        <f t="shared" si="344"/>
        <v>0</v>
      </c>
      <c r="HJJ69" s="192">
        <f t="shared" si="344"/>
        <v>0</v>
      </c>
      <c r="HJK69" s="192">
        <f t="shared" si="344"/>
        <v>0</v>
      </c>
      <c r="HJL69" s="192">
        <f t="shared" si="344"/>
        <v>0</v>
      </c>
      <c r="HJM69" s="192">
        <f t="shared" si="344"/>
        <v>0</v>
      </c>
      <c r="HJN69" s="192">
        <f t="shared" si="344"/>
        <v>0</v>
      </c>
      <c r="HJO69" s="192">
        <f t="shared" si="344"/>
        <v>0</v>
      </c>
      <c r="HJP69" s="192">
        <f t="shared" si="344"/>
        <v>0</v>
      </c>
      <c r="HJQ69" s="192">
        <f t="shared" si="344"/>
        <v>0</v>
      </c>
      <c r="HJR69" s="192">
        <f t="shared" si="344"/>
        <v>0</v>
      </c>
      <c r="HJS69" s="192">
        <f t="shared" si="344"/>
        <v>0</v>
      </c>
      <c r="HJT69" s="192">
        <f t="shared" si="344"/>
        <v>0</v>
      </c>
      <c r="HJU69" s="192">
        <f t="shared" si="344"/>
        <v>0</v>
      </c>
      <c r="HJV69" s="192">
        <f t="shared" si="344"/>
        <v>0</v>
      </c>
      <c r="HJW69" s="192">
        <f t="shared" si="344"/>
        <v>0</v>
      </c>
      <c r="HJX69" s="192">
        <f t="shared" si="344"/>
        <v>0</v>
      </c>
      <c r="HJY69" s="192">
        <f t="shared" si="344"/>
        <v>0</v>
      </c>
      <c r="HJZ69" s="192">
        <f t="shared" si="344"/>
        <v>0</v>
      </c>
      <c r="HKA69" s="192">
        <f t="shared" si="344"/>
        <v>0</v>
      </c>
      <c r="HKB69" s="192">
        <f t="shared" si="344"/>
        <v>0</v>
      </c>
      <c r="HKC69" s="192">
        <f t="shared" si="344"/>
        <v>0</v>
      </c>
      <c r="HKD69" s="192">
        <f t="shared" si="344"/>
        <v>0</v>
      </c>
      <c r="HKE69" s="192">
        <f t="shared" si="344"/>
        <v>0</v>
      </c>
      <c r="HKF69" s="192">
        <f t="shared" si="344"/>
        <v>0</v>
      </c>
      <c r="HKG69" s="192">
        <f t="shared" si="344"/>
        <v>0</v>
      </c>
      <c r="HKH69" s="192">
        <f t="shared" si="344"/>
        <v>0</v>
      </c>
      <c r="HKI69" s="192">
        <f t="shared" si="344"/>
        <v>0</v>
      </c>
      <c r="HKJ69" s="192">
        <f t="shared" ref="HKJ69:HMU69" si="345">SUM(HKJ70:HKJ74)</f>
        <v>0</v>
      </c>
      <c r="HKK69" s="192">
        <f t="shared" si="345"/>
        <v>0</v>
      </c>
      <c r="HKL69" s="192">
        <f t="shared" si="345"/>
        <v>0</v>
      </c>
      <c r="HKM69" s="192">
        <f t="shared" si="345"/>
        <v>0</v>
      </c>
      <c r="HKN69" s="192">
        <f t="shared" si="345"/>
        <v>0</v>
      </c>
      <c r="HKO69" s="192">
        <f t="shared" si="345"/>
        <v>0</v>
      </c>
      <c r="HKP69" s="192">
        <f t="shared" si="345"/>
        <v>0</v>
      </c>
      <c r="HKQ69" s="192">
        <f t="shared" si="345"/>
        <v>0</v>
      </c>
      <c r="HKR69" s="192">
        <f t="shared" si="345"/>
        <v>0</v>
      </c>
      <c r="HKS69" s="192">
        <f t="shared" si="345"/>
        <v>0</v>
      </c>
      <c r="HKT69" s="192">
        <f t="shared" si="345"/>
        <v>0</v>
      </c>
      <c r="HKU69" s="192">
        <f t="shared" si="345"/>
        <v>0</v>
      </c>
      <c r="HKV69" s="192">
        <f t="shared" si="345"/>
        <v>0</v>
      </c>
      <c r="HKW69" s="192">
        <f t="shared" si="345"/>
        <v>0</v>
      </c>
      <c r="HKX69" s="192">
        <f t="shared" si="345"/>
        <v>0</v>
      </c>
      <c r="HKY69" s="192">
        <f t="shared" si="345"/>
        <v>0</v>
      </c>
      <c r="HKZ69" s="192">
        <f t="shared" si="345"/>
        <v>0</v>
      </c>
      <c r="HLA69" s="192">
        <f t="shared" si="345"/>
        <v>0</v>
      </c>
      <c r="HLB69" s="192">
        <f t="shared" si="345"/>
        <v>0</v>
      </c>
      <c r="HLC69" s="192">
        <f t="shared" si="345"/>
        <v>0</v>
      </c>
      <c r="HLD69" s="192">
        <f t="shared" si="345"/>
        <v>0</v>
      </c>
      <c r="HLE69" s="192">
        <f t="shared" si="345"/>
        <v>0</v>
      </c>
      <c r="HLF69" s="192">
        <f t="shared" si="345"/>
        <v>0</v>
      </c>
      <c r="HLG69" s="192">
        <f t="shared" si="345"/>
        <v>0</v>
      </c>
      <c r="HLH69" s="192">
        <f t="shared" si="345"/>
        <v>0</v>
      </c>
      <c r="HLI69" s="192">
        <f t="shared" si="345"/>
        <v>0</v>
      </c>
      <c r="HLJ69" s="192">
        <f t="shared" si="345"/>
        <v>0</v>
      </c>
      <c r="HLK69" s="192">
        <f t="shared" si="345"/>
        <v>0</v>
      </c>
      <c r="HLL69" s="192">
        <f t="shared" si="345"/>
        <v>0</v>
      </c>
      <c r="HLM69" s="192">
        <f t="shared" si="345"/>
        <v>0</v>
      </c>
      <c r="HLN69" s="192">
        <f t="shared" si="345"/>
        <v>0</v>
      </c>
      <c r="HLO69" s="192">
        <f t="shared" si="345"/>
        <v>0</v>
      </c>
      <c r="HLP69" s="192">
        <f t="shared" si="345"/>
        <v>0</v>
      </c>
      <c r="HLQ69" s="192">
        <f t="shared" si="345"/>
        <v>0</v>
      </c>
      <c r="HLR69" s="192">
        <f t="shared" si="345"/>
        <v>0</v>
      </c>
      <c r="HLS69" s="192">
        <f t="shared" si="345"/>
        <v>0</v>
      </c>
      <c r="HLT69" s="192">
        <f t="shared" si="345"/>
        <v>0</v>
      </c>
      <c r="HLU69" s="192">
        <f t="shared" si="345"/>
        <v>0</v>
      </c>
      <c r="HLV69" s="192">
        <f t="shared" si="345"/>
        <v>0</v>
      </c>
      <c r="HLW69" s="192">
        <f t="shared" si="345"/>
        <v>0</v>
      </c>
      <c r="HLX69" s="192">
        <f t="shared" si="345"/>
        <v>0</v>
      </c>
      <c r="HLY69" s="192">
        <f t="shared" si="345"/>
        <v>0</v>
      </c>
      <c r="HLZ69" s="192">
        <f t="shared" si="345"/>
        <v>0</v>
      </c>
      <c r="HMA69" s="192">
        <f t="shared" si="345"/>
        <v>0</v>
      </c>
      <c r="HMB69" s="192">
        <f t="shared" si="345"/>
        <v>0</v>
      </c>
      <c r="HMC69" s="192">
        <f t="shared" si="345"/>
        <v>0</v>
      </c>
      <c r="HMD69" s="192">
        <f t="shared" si="345"/>
        <v>0</v>
      </c>
      <c r="HME69" s="192">
        <f t="shared" si="345"/>
        <v>0</v>
      </c>
      <c r="HMF69" s="192">
        <f t="shared" si="345"/>
        <v>0</v>
      </c>
      <c r="HMG69" s="192">
        <f t="shared" si="345"/>
        <v>0</v>
      </c>
      <c r="HMH69" s="192">
        <f t="shared" si="345"/>
        <v>0</v>
      </c>
      <c r="HMI69" s="192">
        <f t="shared" si="345"/>
        <v>0</v>
      </c>
      <c r="HMJ69" s="192">
        <f t="shared" si="345"/>
        <v>0</v>
      </c>
      <c r="HMK69" s="192">
        <f t="shared" si="345"/>
        <v>0</v>
      </c>
      <c r="HML69" s="192">
        <f t="shared" si="345"/>
        <v>0</v>
      </c>
      <c r="HMM69" s="192">
        <f t="shared" si="345"/>
        <v>0</v>
      </c>
      <c r="HMN69" s="192">
        <f t="shared" si="345"/>
        <v>0</v>
      </c>
      <c r="HMO69" s="192">
        <f t="shared" si="345"/>
        <v>0</v>
      </c>
      <c r="HMP69" s="192">
        <f t="shared" si="345"/>
        <v>0</v>
      </c>
      <c r="HMQ69" s="192">
        <f t="shared" si="345"/>
        <v>0</v>
      </c>
      <c r="HMR69" s="192">
        <f t="shared" si="345"/>
        <v>0</v>
      </c>
      <c r="HMS69" s="192">
        <f t="shared" si="345"/>
        <v>0</v>
      </c>
      <c r="HMT69" s="192">
        <f t="shared" si="345"/>
        <v>0</v>
      </c>
      <c r="HMU69" s="192">
        <f t="shared" si="345"/>
        <v>0</v>
      </c>
      <c r="HMV69" s="192">
        <f t="shared" ref="HMV69:HPG69" si="346">SUM(HMV70:HMV74)</f>
        <v>0</v>
      </c>
      <c r="HMW69" s="192">
        <f t="shared" si="346"/>
        <v>0</v>
      </c>
      <c r="HMX69" s="192">
        <f t="shared" si="346"/>
        <v>0</v>
      </c>
      <c r="HMY69" s="192">
        <f t="shared" si="346"/>
        <v>0</v>
      </c>
      <c r="HMZ69" s="192">
        <f t="shared" si="346"/>
        <v>0</v>
      </c>
      <c r="HNA69" s="192">
        <f t="shared" si="346"/>
        <v>0</v>
      </c>
      <c r="HNB69" s="192">
        <f t="shared" si="346"/>
        <v>0</v>
      </c>
      <c r="HNC69" s="192">
        <f t="shared" si="346"/>
        <v>0</v>
      </c>
      <c r="HND69" s="192">
        <f t="shared" si="346"/>
        <v>0</v>
      </c>
      <c r="HNE69" s="192">
        <f t="shared" si="346"/>
        <v>0</v>
      </c>
      <c r="HNF69" s="192">
        <f t="shared" si="346"/>
        <v>0</v>
      </c>
      <c r="HNG69" s="192">
        <f t="shared" si="346"/>
        <v>0</v>
      </c>
      <c r="HNH69" s="192">
        <f t="shared" si="346"/>
        <v>0</v>
      </c>
      <c r="HNI69" s="192">
        <f t="shared" si="346"/>
        <v>0</v>
      </c>
      <c r="HNJ69" s="192">
        <f t="shared" si="346"/>
        <v>0</v>
      </c>
      <c r="HNK69" s="192">
        <f t="shared" si="346"/>
        <v>0</v>
      </c>
      <c r="HNL69" s="192">
        <f t="shared" si="346"/>
        <v>0</v>
      </c>
      <c r="HNM69" s="192">
        <f t="shared" si="346"/>
        <v>0</v>
      </c>
      <c r="HNN69" s="192">
        <f t="shared" si="346"/>
        <v>0</v>
      </c>
      <c r="HNO69" s="192">
        <f t="shared" si="346"/>
        <v>0</v>
      </c>
      <c r="HNP69" s="192">
        <f t="shared" si="346"/>
        <v>0</v>
      </c>
      <c r="HNQ69" s="192">
        <f t="shared" si="346"/>
        <v>0</v>
      </c>
      <c r="HNR69" s="192">
        <f t="shared" si="346"/>
        <v>0</v>
      </c>
      <c r="HNS69" s="192">
        <f t="shared" si="346"/>
        <v>0</v>
      </c>
      <c r="HNT69" s="192">
        <f t="shared" si="346"/>
        <v>0</v>
      </c>
      <c r="HNU69" s="192">
        <f t="shared" si="346"/>
        <v>0</v>
      </c>
      <c r="HNV69" s="192">
        <f t="shared" si="346"/>
        <v>0</v>
      </c>
      <c r="HNW69" s="192">
        <f t="shared" si="346"/>
        <v>0</v>
      </c>
      <c r="HNX69" s="192">
        <f t="shared" si="346"/>
        <v>0</v>
      </c>
      <c r="HNY69" s="192">
        <f t="shared" si="346"/>
        <v>0</v>
      </c>
      <c r="HNZ69" s="192">
        <f t="shared" si="346"/>
        <v>0</v>
      </c>
      <c r="HOA69" s="192">
        <f t="shared" si="346"/>
        <v>0</v>
      </c>
      <c r="HOB69" s="192">
        <f t="shared" si="346"/>
        <v>0</v>
      </c>
      <c r="HOC69" s="192">
        <f t="shared" si="346"/>
        <v>0</v>
      </c>
      <c r="HOD69" s="192">
        <f t="shared" si="346"/>
        <v>0</v>
      </c>
      <c r="HOE69" s="192">
        <f t="shared" si="346"/>
        <v>0</v>
      </c>
      <c r="HOF69" s="192">
        <f t="shared" si="346"/>
        <v>0</v>
      </c>
      <c r="HOG69" s="192">
        <f t="shared" si="346"/>
        <v>0</v>
      </c>
      <c r="HOH69" s="192">
        <f t="shared" si="346"/>
        <v>0</v>
      </c>
      <c r="HOI69" s="192">
        <f t="shared" si="346"/>
        <v>0</v>
      </c>
      <c r="HOJ69" s="192">
        <f t="shared" si="346"/>
        <v>0</v>
      </c>
      <c r="HOK69" s="192">
        <f t="shared" si="346"/>
        <v>0</v>
      </c>
      <c r="HOL69" s="192">
        <f t="shared" si="346"/>
        <v>0</v>
      </c>
      <c r="HOM69" s="192">
        <f t="shared" si="346"/>
        <v>0</v>
      </c>
      <c r="HON69" s="192">
        <f t="shared" si="346"/>
        <v>0</v>
      </c>
      <c r="HOO69" s="192">
        <f t="shared" si="346"/>
        <v>0</v>
      </c>
      <c r="HOP69" s="192">
        <f t="shared" si="346"/>
        <v>0</v>
      </c>
      <c r="HOQ69" s="192">
        <f t="shared" si="346"/>
        <v>0</v>
      </c>
      <c r="HOR69" s="192">
        <f t="shared" si="346"/>
        <v>0</v>
      </c>
      <c r="HOS69" s="192">
        <f t="shared" si="346"/>
        <v>0</v>
      </c>
      <c r="HOT69" s="192">
        <f t="shared" si="346"/>
        <v>0</v>
      </c>
      <c r="HOU69" s="192">
        <f t="shared" si="346"/>
        <v>0</v>
      </c>
      <c r="HOV69" s="192">
        <f t="shared" si="346"/>
        <v>0</v>
      </c>
      <c r="HOW69" s="192">
        <f t="shared" si="346"/>
        <v>0</v>
      </c>
      <c r="HOX69" s="192">
        <f t="shared" si="346"/>
        <v>0</v>
      </c>
      <c r="HOY69" s="192">
        <f t="shared" si="346"/>
        <v>0</v>
      </c>
      <c r="HOZ69" s="192">
        <f t="shared" si="346"/>
        <v>0</v>
      </c>
      <c r="HPA69" s="192">
        <f t="shared" si="346"/>
        <v>0</v>
      </c>
      <c r="HPB69" s="192">
        <f t="shared" si="346"/>
        <v>0</v>
      </c>
      <c r="HPC69" s="192">
        <f t="shared" si="346"/>
        <v>0</v>
      </c>
      <c r="HPD69" s="192">
        <f t="shared" si="346"/>
        <v>0</v>
      </c>
      <c r="HPE69" s="192">
        <f t="shared" si="346"/>
        <v>0</v>
      </c>
      <c r="HPF69" s="192">
        <f t="shared" si="346"/>
        <v>0</v>
      </c>
      <c r="HPG69" s="192">
        <f t="shared" si="346"/>
        <v>0</v>
      </c>
      <c r="HPH69" s="192">
        <f t="shared" ref="HPH69:HRS69" si="347">SUM(HPH70:HPH74)</f>
        <v>0</v>
      </c>
      <c r="HPI69" s="192">
        <f t="shared" si="347"/>
        <v>0</v>
      </c>
      <c r="HPJ69" s="192">
        <f t="shared" si="347"/>
        <v>0</v>
      </c>
      <c r="HPK69" s="192">
        <f t="shared" si="347"/>
        <v>0</v>
      </c>
      <c r="HPL69" s="192">
        <f t="shared" si="347"/>
        <v>0</v>
      </c>
      <c r="HPM69" s="192">
        <f t="shared" si="347"/>
        <v>0</v>
      </c>
      <c r="HPN69" s="192">
        <f t="shared" si="347"/>
        <v>0</v>
      </c>
      <c r="HPO69" s="192">
        <f t="shared" si="347"/>
        <v>0</v>
      </c>
      <c r="HPP69" s="192">
        <f t="shared" si="347"/>
        <v>0</v>
      </c>
      <c r="HPQ69" s="192">
        <f t="shared" si="347"/>
        <v>0</v>
      </c>
      <c r="HPR69" s="192">
        <f t="shared" si="347"/>
        <v>0</v>
      </c>
      <c r="HPS69" s="192">
        <f t="shared" si="347"/>
        <v>0</v>
      </c>
      <c r="HPT69" s="192">
        <f t="shared" si="347"/>
        <v>0</v>
      </c>
      <c r="HPU69" s="192">
        <f t="shared" si="347"/>
        <v>0</v>
      </c>
      <c r="HPV69" s="192">
        <f t="shared" si="347"/>
        <v>0</v>
      </c>
      <c r="HPW69" s="192">
        <f t="shared" si="347"/>
        <v>0</v>
      </c>
      <c r="HPX69" s="192">
        <f t="shared" si="347"/>
        <v>0</v>
      </c>
      <c r="HPY69" s="192">
        <f t="shared" si="347"/>
        <v>0</v>
      </c>
      <c r="HPZ69" s="192">
        <f t="shared" si="347"/>
        <v>0</v>
      </c>
      <c r="HQA69" s="192">
        <f t="shared" si="347"/>
        <v>0</v>
      </c>
      <c r="HQB69" s="192">
        <f t="shared" si="347"/>
        <v>0</v>
      </c>
      <c r="HQC69" s="192">
        <f t="shared" si="347"/>
        <v>0</v>
      </c>
      <c r="HQD69" s="192">
        <f t="shared" si="347"/>
        <v>0</v>
      </c>
      <c r="HQE69" s="192">
        <f t="shared" si="347"/>
        <v>0</v>
      </c>
      <c r="HQF69" s="192">
        <f t="shared" si="347"/>
        <v>0</v>
      </c>
      <c r="HQG69" s="192">
        <f t="shared" si="347"/>
        <v>0</v>
      </c>
      <c r="HQH69" s="192">
        <f t="shared" si="347"/>
        <v>0</v>
      </c>
      <c r="HQI69" s="192">
        <f t="shared" si="347"/>
        <v>0</v>
      </c>
      <c r="HQJ69" s="192">
        <f t="shared" si="347"/>
        <v>0</v>
      </c>
      <c r="HQK69" s="192">
        <f t="shared" si="347"/>
        <v>0</v>
      </c>
      <c r="HQL69" s="192">
        <f t="shared" si="347"/>
        <v>0</v>
      </c>
      <c r="HQM69" s="192">
        <f t="shared" si="347"/>
        <v>0</v>
      </c>
      <c r="HQN69" s="192">
        <f t="shared" si="347"/>
        <v>0</v>
      </c>
      <c r="HQO69" s="192">
        <f t="shared" si="347"/>
        <v>0</v>
      </c>
      <c r="HQP69" s="192">
        <f t="shared" si="347"/>
        <v>0</v>
      </c>
      <c r="HQQ69" s="192">
        <f t="shared" si="347"/>
        <v>0</v>
      </c>
      <c r="HQR69" s="192">
        <f t="shared" si="347"/>
        <v>0</v>
      </c>
      <c r="HQS69" s="192">
        <f t="shared" si="347"/>
        <v>0</v>
      </c>
      <c r="HQT69" s="192">
        <f t="shared" si="347"/>
        <v>0</v>
      </c>
      <c r="HQU69" s="192">
        <f t="shared" si="347"/>
        <v>0</v>
      </c>
      <c r="HQV69" s="192">
        <f t="shared" si="347"/>
        <v>0</v>
      </c>
      <c r="HQW69" s="192">
        <f t="shared" si="347"/>
        <v>0</v>
      </c>
      <c r="HQX69" s="192">
        <f t="shared" si="347"/>
        <v>0</v>
      </c>
      <c r="HQY69" s="192">
        <f t="shared" si="347"/>
        <v>0</v>
      </c>
      <c r="HQZ69" s="192">
        <f t="shared" si="347"/>
        <v>0</v>
      </c>
      <c r="HRA69" s="192">
        <f t="shared" si="347"/>
        <v>0</v>
      </c>
      <c r="HRB69" s="192">
        <f t="shared" si="347"/>
        <v>0</v>
      </c>
      <c r="HRC69" s="192">
        <f t="shared" si="347"/>
        <v>0</v>
      </c>
      <c r="HRD69" s="192">
        <f t="shared" si="347"/>
        <v>0</v>
      </c>
      <c r="HRE69" s="192">
        <f t="shared" si="347"/>
        <v>0</v>
      </c>
      <c r="HRF69" s="192">
        <f t="shared" si="347"/>
        <v>0</v>
      </c>
      <c r="HRG69" s="192">
        <f t="shared" si="347"/>
        <v>0</v>
      </c>
      <c r="HRH69" s="192">
        <f t="shared" si="347"/>
        <v>0</v>
      </c>
      <c r="HRI69" s="192">
        <f t="shared" si="347"/>
        <v>0</v>
      </c>
      <c r="HRJ69" s="192">
        <f t="shared" si="347"/>
        <v>0</v>
      </c>
      <c r="HRK69" s="192">
        <f t="shared" si="347"/>
        <v>0</v>
      </c>
      <c r="HRL69" s="192">
        <f t="shared" si="347"/>
        <v>0</v>
      </c>
      <c r="HRM69" s="192">
        <f t="shared" si="347"/>
        <v>0</v>
      </c>
      <c r="HRN69" s="192">
        <f t="shared" si="347"/>
        <v>0</v>
      </c>
      <c r="HRO69" s="192">
        <f t="shared" si="347"/>
        <v>0</v>
      </c>
      <c r="HRP69" s="192">
        <f t="shared" si="347"/>
        <v>0</v>
      </c>
      <c r="HRQ69" s="192">
        <f t="shared" si="347"/>
        <v>0</v>
      </c>
      <c r="HRR69" s="192">
        <f t="shared" si="347"/>
        <v>0</v>
      </c>
      <c r="HRS69" s="192">
        <f t="shared" si="347"/>
        <v>0</v>
      </c>
      <c r="HRT69" s="192">
        <f t="shared" ref="HRT69:HUE69" si="348">SUM(HRT70:HRT74)</f>
        <v>0</v>
      </c>
      <c r="HRU69" s="192">
        <f t="shared" si="348"/>
        <v>0</v>
      </c>
      <c r="HRV69" s="192">
        <f t="shared" si="348"/>
        <v>0</v>
      </c>
      <c r="HRW69" s="192">
        <f t="shared" si="348"/>
        <v>0</v>
      </c>
      <c r="HRX69" s="192">
        <f t="shared" si="348"/>
        <v>0</v>
      </c>
      <c r="HRY69" s="192">
        <f t="shared" si="348"/>
        <v>0</v>
      </c>
      <c r="HRZ69" s="192">
        <f t="shared" si="348"/>
        <v>0</v>
      </c>
      <c r="HSA69" s="192">
        <f t="shared" si="348"/>
        <v>0</v>
      </c>
      <c r="HSB69" s="192">
        <f t="shared" si="348"/>
        <v>0</v>
      </c>
      <c r="HSC69" s="192">
        <f t="shared" si="348"/>
        <v>0</v>
      </c>
      <c r="HSD69" s="192">
        <f t="shared" si="348"/>
        <v>0</v>
      </c>
      <c r="HSE69" s="192">
        <f t="shared" si="348"/>
        <v>0</v>
      </c>
      <c r="HSF69" s="192">
        <f t="shared" si="348"/>
        <v>0</v>
      </c>
      <c r="HSG69" s="192">
        <f t="shared" si="348"/>
        <v>0</v>
      </c>
      <c r="HSH69" s="192">
        <f t="shared" si="348"/>
        <v>0</v>
      </c>
      <c r="HSI69" s="192">
        <f t="shared" si="348"/>
        <v>0</v>
      </c>
      <c r="HSJ69" s="192">
        <f t="shared" si="348"/>
        <v>0</v>
      </c>
      <c r="HSK69" s="192">
        <f t="shared" si="348"/>
        <v>0</v>
      </c>
      <c r="HSL69" s="192">
        <f t="shared" si="348"/>
        <v>0</v>
      </c>
      <c r="HSM69" s="192">
        <f t="shared" si="348"/>
        <v>0</v>
      </c>
      <c r="HSN69" s="192">
        <f t="shared" si="348"/>
        <v>0</v>
      </c>
      <c r="HSO69" s="192">
        <f t="shared" si="348"/>
        <v>0</v>
      </c>
      <c r="HSP69" s="192">
        <f t="shared" si="348"/>
        <v>0</v>
      </c>
      <c r="HSQ69" s="192">
        <f t="shared" si="348"/>
        <v>0</v>
      </c>
      <c r="HSR69" s="192">
        <f t="shared" si="348"/>
        <v>0</v>
      </c>
      <c r="HSS69" s="192">
        <f t="shared" si="348"/>
        <v>0</v>
      </c>
      <c r="HST69" s="192">
        <f t="shared" si="348"/>
        <v>0</v>
      </c>
      <c r="HSU69" s="192">
        <f t="shared" si="348"/>
        <v>0</v>
      </c>
      <c r="HSV69" s="192">
        <f t="shared" si="348"/>
        <v>0</v>
      </c>
      <c r="HSW69" s="192">
        <f t="shared" si="348"/>
        <v>0</v>
      </c>
      <c r="HSX69" s="192">
        <f t="shared" si="348"/>
        <v>0</v>
      </c>
      <c r="HSY69" s="192">
        <f t="shared" si="348"/>
        <v>0</v>
      </c>
      <c r="HSZ69" s="192">
        <f t="shared" si="348"/>
        <v>0</v>
      </c>
      <c r="HTA69" s="192">
        <f t="shared" si="348"/>
        <v>0</v>
      </c>
      <c r="HTB69" s="192">
        <f t="shared" si="348"/>
        <v>0</v>
      </c>
      <c r="HTC69" s="192">
        <f t="shared" si="348"/>
        <v>0</v>
      </c>
      <c r="HTD69" s="192">
        <f t="shared" si="348"/>
        <v>0</v>
      </c>
      <c r="HTE69" s="192">
        <f t="shared" si="348"/>
        <v>0</v>
      </c>
      <c r="HTF69" s="192">
        <f t="shared" si="348"/>
        <v>0</v>
      </c>
      <c r="HTG69" s="192">
        <f t="shared" si="348"/>
        <v>0</v>
      </c>
      <c r="HTH69" s="192">
        <f t="shared" si="348"/>
        <v>0</v>
      </c>
      <c r="HTI69" s="192">
        <f t="shared" si="348"/>
        <v>0</v>
      </c>
      <c r="HTJ69" s="192">
        <f t="shared" si="348"/>
        <v>0</v>
      </c>
      <c r="HTK69" s="192">
        <f t="shared" si="348"/>
        <v>0</v>
      </c>
      <c r="HTL69" s="192">
        <f t="shared" si="348"/>
        <v>0</v>
      </c>
      <c r="HTM69" s="192">
        <f t="shared" si="348"/>
        <v>0</v>
      </c>
      <c r="HTN69" s="192">
        <f t="shared" si="348"/>
        <v>0</v>
      </c>
      <c r="HTO69" s="192">
        <f t="shared" si="348"/>
        <v>0</v>
      </c>
      <c r="HTP69" s="192">
        <f t="shared" si="348"/>
        <v>0</v>
      </c>
      <c r="HTQ69" s="192">
        <f t="shared" si="348"/>
        <v>0</v>
      </c>
      <c r="HTR69" s="192">
        <f t="shared" si="348"/>
        <v>0</v>
      </c>
      <c r="HTS69" s="192">
        <f t="shared" si="348"/>
        <v>0</v>
      </c>
      <c r="HTT69" s="192">
        <f t="shared" si="348"/>
        <v>0</v>
      </c>
      <c r="HTU69" s="192">
        <f t="shared" si="348"/>
        <v>0</v>
      </c>
      <c r="HTV69" s="192">
        <f t="shared" si="348"/>
        <v>0</v>
      </c>
      <c r="HTW69" s="192">
        <f t="shared" si="348"/>
        <v>0</v>
      </c>
      <c r="HTX69" s="192">
        <f t="shared" si="348"/>
        <v>0</v>
      </c>
      <c r="HTY69" s="192">
        <f t="shared" si="348"/>
        <v>0</v>
      </c>
      <c r="HTZ69" s="192">
        <f t="shared" si="348"/>
        <v>0</v>
      </c>
      <c r="HUA69" s="192">
        <f t="shared" si="348"/>
        <v>0</v>
      </c>
      <c r="HUB69" s="192">
        <f t="shared" si="348"/>
        <v>0</v>
      </c>
      <c r="HUC69" s="192">
        <f t="shared" si="348"/>
        <v>0</v>
      </c>
      <c r="HUD69" s="192">
        <f t="shared" si="348"/>
        <v>0</v>
      </c>
      <c r="HUE69" s="192">
        <f t="shared" si="348"/>
        <v>0</v>
      </c>
      <c r="HUF69" s="192">
        <f t="shared" ref="HUF69:HWQ69" si="349">SUM(HUF70:HUF74)</f>
        <v>0</v>
      </c>
      <c r="HUG69" s="192">
        <f t="shared" si="349"/>
        <v>0</v>
      </c>
      <c r="HUH69" s="192">
        <f t="shared" si="349"/>
        <v>0</v>
      </c>
      <c r="HUI69" s="192">
        <f t="shared" si="349"/>
        <v>0</v>
      </c>
      <c r="HUJ69" s="192">
        <f t="shared" si="349"/>
        <v>0</v>
      </c>
      <c r="HUK69" s="192">
        <f t="shared" si="349"/>
        <v>0</v>
      </c>
      <c r="HUL69" s="192">
        <f t="shared" si="349"/>
        <v>0</v>
      </c>
      <c r="HUM69" s="192">
        <f t="shared" si="349"/>
        <v>0</v>
      </c>
      <c r="HUN69" s="192">
        <f t="shared" si="349"/>
        <v>0</v>
      </c>
      <c r="HUO69" s="192">
        <f t="shared" si="349"/>
        <v>0</v>
      </c>
      <c r="HUP69" s="192">
        <f t="shared" si="349"/>
        <v>0</v>
      </c>
      <c r="HUQ69" s="192">
        <f t="shared" si="349"/>
        <v>0</v>
      </c>
      <c r="HUR69" s="192">
        <f t="shared" si="349"/>
        <v>0</v>
      </c>
      <c r="HUS69" s="192">
        <f t="shared" si="349"/>
        <v>0</v>
      </c>
      <c r="HUT69" s="192">
        <f t="shared" si="349"/>
        <v>0</v>
      </c>
      <c r="HUU69" s="192">
        <f t="shared" si="349"/>
        <v>0</v>
      </c>
      <c r="HUV69" s="192">
        <f t="shared" si="349"/>
        <v>0</v>
      </c>
      <c r="HUW69" s="192">
        <f t="shared" si="349"/>
        <v>0</v>
      </c>
      <c r="HUX69" s="192">
        <f t="shared" si="349"/>
        <v>0</v>
      </c>
      <c r="HUY69" s="192">
        <f t="shared" si="349"/>
        <v>0</v>
      </c>
      <c r="HUZ69" s="192">
        <f t="shared" si="349"/>
        <v>0</v>
      </c>
      <c r="HVA69" s="192">
        <f t="shared" si="349"/>
        <v>0</v>
      </c>
      <c r="HVB69" s="192">
        <f t="shared" si="349"/>
        <v>0</v>
      </c>
      <c r="HVC69" s="192">
        <f t="shared" si="349"/>
        <v>0</v>
      </c>
      <c r="HVD69" s="192">
        <f t="shared" si="349"/>
        <v>0</v>
      </c>
      <c r="HVE69" s="192">
        <f t="shared" si="349"/>
        <v>0</v>
      </c>
      <c r="HVF69" s="192">
        <f t="shared" si="349"/>
        <v>0</v>
      </c>
      <c r="HVG69" s="192">
        <f t="shared" si="349"/>
        <v>0</v>
      </c>
      <c r="HVH69" s="192">
        <f t="shared" si="349"/>
        <v>0</v>
      </c>
      <c r="HVI69" s="192">
        <f t="shared" si="349"/>
        <v>0</v>
      </c>
      <c r="HVJ69" s="192">
        <f t="shared" si="349"/>
        <v>0</v>
      </c>
      <c r="HVK69" s="192">
        <f t="shared" si="349"/>
        <v>0</v>
      </c>
      <c r="HVL69" s="192">
        <f t="shared" si="349"/>
        <v>0</v>
      </c>
      <c r="HVM69" s="192">
        <f t="shared" si="349"/>
        <v>0</v>
      </c>
      <c r="HVN69" s="192">
        <f t="shared" si="349"/>
        <v>0</v>
      </c>
      <c r="HVO69" s="192">
        <f t="shared" si="349"/>
        <v>0</v>
      </c>
      <c r="HVP69" s="192">
        <f t="shared" si="349"/>
        <v>0</v>
      </c>
      <c r="HVQ69" s="192">
        <f t="shared" si="349"/>
        <v>0</v>
      </c>
      <c r="HVR69" s="192">
        <f t="shared" si="349"/>
        <v>0</v>
      </c>
      <c r="HVS69" s="192">
        <f t="shared" si="349"/>
        <v>0</v>
      </c>
      <c r="HVT69" s="192">
        <f t="shared" si="349"/>
        <v>0</v>
      </c>
      <c r="HVU69" s="192">
        <f t="shared" si="349"/>
        <v>0</v>
      </c>
      <c r="HVV69" s="192">
        <f t="shared" si="349"/>
        <v>0</v>
      </c>
      <c r="HVW69" s="192">
        <f t="shared" si="349"/>
        <v>0</v>
      </c>
      <c r="HVX69" s="192">
        <f t="shared" si="349"/>
        <v>0</v>
      </c>
      <c r="HVY69" s="192">
        <f t="shared" si="349"/>
        <v>0</v>
      </c>
      <c r="HVZ69" s="192">
        <f t="shared" si="349"/>
        <v>0</v>
      </c>
      <c r="HWA69" s="192">
        <f t="shared" si="349"/>
        <v>0</v>
      </c>
      <c r="HWB69" s="192">
        <f t="shared" si="349"/>
        <v>0</v>
      </c>
      <c r="HWC69" s="192">
        <f t="shared" si="349"/>
        <v>0</v>
      </c>
      <c r="HWD69" s="192">
        <f t="shared" si="349"/>
        <v>0</v>
      </c>
      <c r="HWE69" s="192">
        <f t="shared" si="349"/>
        <v>0</v>
      </c>
      <c r="HWF69" s="192">
        <f t="shared" si="349"/>
        <v>0</v>
      </c>
      <c r="HWG69" s="192">
        <f t="shared" si="349"/>
        <v>0</v>
      </c>
      <c r="HWH69" s="192">
        <f t="shared" si="349"/>
        <v>0</v>
      </c>
      <c r="HWI69" s="192">
        <f t="shared" si="349"/>
        <v>0</v>
      </c>
      <c r="HWJ69" s="192">
        <f t="shared" si="349"/>
        <v>0</v>
      </c>
      <c r="HWK69" s="192">
        <f t="shared" si="349"/>
        <v>0</v>
      </c>
      <c r="HWL69" s="192">
        <f t="shared" si="349"/>
        <v>0</v>
      </c>
      <c r="HWM69" s="192">
        <f t="shared" si="349"/>
        <v>0</v>
      </c>
      <c r="HWN69" s="192">
        <f t="shared" si="349"/>
        <v>0</v>
      </c>
      <c r="HWO69" s="192">
        <f t="shared" si="349"/>
        <v>0</v>
      </c>
      <c r="HWP69" s="192">
        <f t="shared" si="349"/>
        <v>0</v>
      </c>
      <c r="HWQ69" s="192">
        <f t="shared" si="349"/>
        <v>0</v>
      </c>
      <c r="HWR69" s="192">
        <f t="shared" ref="HWR69:HZC69" si="350">SUM(HWR70:HWR74)</f>
        <v>0</v>
      </c>
      <c r="HWS69" s="192">
        <f t="shared" si="350"/>
        <v>0</v>
      </c>
      <c r="HWT69" s="192">
        <f t="shared" si="350"/>
        <v>0</v>
      </c>
      <c r="HWU69" s="192">
        <f t="shared" si="350"/>
        <v>0</v>
      </c>
      <c r="HWV69" s="192">
        <f t="shared" si="350"/>
        <v>0</v>
      </c>
      <c r="HWW69" s="192">
        <f t="shared" si="350"/>
        <v>0</v>
      </c>
      <c r="HWX69" s="192">
        <f t="shared" si="350"/>
        <v>0</v>
      </c>
      <c r="HWY69" s="192">
        <f t="shared" si="350"/>
        <v>0</v>
      </c>
      <c r="HWZ69" s="192">
        <f t="shared" si="350"/>
        <v>0</v>
      </c>
      <c r="HXA69" s="192">
        <f t="shared" si="350"/>
        <v>0</v>
      </c>
      <c r="HXB69" s="192">
        <f t="shared" si="350"/>
        <v>0</v>
      </c>
      <c r="HXC69" s="192">
        <f t="shared" si="350"/>
        <v>0</v>
      </c>
      <c r="HXD69" s="192">
        <f t="shared" si="350"/>
        <v>0</v>
      </c>
      <c r="HXE69" s="192">
        <f t="shared" si="350"/>
        <v>0</v>
      </c>
      <c r="HXF69" s="192">
        <f t="shared" si="350"/>
        <v>0</v>
      </c>
      <c r="HXG69" s="192">
        <f t="shared" si="350"/>
        <v>0</v>
      </c>
      <c r="HXH69" s="192">
        <f t="shared" si="350"/>
        <v>0</v>
      </c>
      <c r="HXI69" s="192">
        <f t="shared" si="350"/>
        <v>0</v>
      </c>
      <c r="HXJ69" s="192">
        <f t="shared" si="350"/>
        <v>0</v>
      </c>
      <c r="HXK69" s="192">
        <f t="shared" si="350"/>
        <v>0</v>
      </c>
      <c r="HXL69" s="192">
        <f t="shared" si="350"/>
        <v>0</v>
      </c>
      <c r="HXM69" s="192">
        <f t="shared" si="350"/>
        <v>0</v>
      </c>
      <c r="HXN69" s="192">
        <f t="shared" si="350"/>
        <v>0</v>
      </c>
      <c r="HXO69" s="192">
        <f t="shared" si="350"/>
        <v>0</v>
      </c>
      <c r="HXP69" s="192">
        <f t="shared" si="350"/>
        <v>0</v>
      </c>
      <c r="HXQ69" s="192">
        <f t="shared" si="350"/>
        <v>0</v>
      </c>
      <c r="HXR69" s="192">
        <f t="shared" si="350"/>
        <v>0</v>
      </c>
      <c r="HXS69" s="192">
        <f t="shared" si="350"/>
        <v>0</v>
      </c>
      <c r="HXT69" s="192">
        <f t="shared" si="350"/>
        <v>0</v>
      </c>
      <c r="HXU69" s="192">
        <f t="shared" si="350"/>
        <v>0</v>
      </c>
      <c r="HXV69" s="192">
        <f t="shared" si="350"/>
        <v>0</v>
      </c>
      <c r="HXW69" s="192">
        <f t="shared" si="350"/>
        <v>0</v>
      </c>
      <c r="HXX69" s="192">
        <f t="shared" si="350"/>
        <v>0</v>
      </c>
      <c r="HXY69" s="192">
        <f t="shared" si="350"/>
        <v>0</v>
      </c>
      <c r="HXZ69" s="192">
        <f t="shared" si="350"/>
        <v>0</v>
      </c>
      <c r="HYA69" s="192">
        <f t="shared" si="350"/>
        <v>0</v>
      </c>
      <c r="HYB69" s="192">
        <f t="shared" si="350"/>
        <v>0</v>
      </c>
      <c r="HYC69" s="192">
        <f t="shared" si="350"/>
        <v>0</v>
      </c>
      <c r="HYD69" s="192">
        <f t="shared" si="350"/>
        <v>0</v>
      </c>
      <c r="HYE69" s="192">
        <f t="shared" si="350"/>
        <v>0</v>
      </c>
      <c r="HYF69" s="192">
        <f t="shared" si="350"/>
        <v>0</v>
      </c>
      <c r="HYG69" s="192">
        <f t="shared" si="350"/>
        <v>0</v>
      </c>
      <c r="HYH69" s="192">
        <f t="shared" si="350"/>
        <v>0</v>
      </c>
      <c r="HYI69" s="192">
        <f t="shared" si="350"/>
        <v>0</v>
      </c>
      <c r="HYJ69" s="192">
        <f t="shared" si="350"/>
        <v>0</v>
      </c>
      <c r="HYK69" s="192">
        <f t="shared" si="350"/>
        <v>0</v>
      </c>
      <c r="HYL69" s="192">
        <f t="shared" si="350"/>
        <v>0</v>
      </c>
      <c r="HYM69" s="192">
        <f t="shared" si="350"/>
        <v>0</v>
      </c>
      <c r="HYN69" s="192">
        <f t="shared" si="350"/>
        <v>0</v>
      </c>
      <c r="HYO69" s="192">
        <f t="shared" si="350"/>
        <v>0</v>
      </c>
      <c r="HYP69" s="192">
        <f t="shared" si="350"/>
        <v>0</v>
      </c>
      <c r="HYQ69" s="192">
        <f t="shared" si="350"/>
        <v>0</v>
      </c>
      <c r="HYR69" s="192">
        <f t="shared" si="350"/>
        <v>0</v>
      </c>
      <c r="HYS69" s="192">
        <f t="shared" si="350"/>
        <v>0</v>
      </c>
      <c r="HYT69" s="192">
        <f t="shared" si="350"/>
        <v>0</v>
      </c>
      <c r="HYU69" s="192">
        <f t="shared" si="350"/>
        <v>0</v>
      </c>
      <c r="HYV69" s="192">
        <f t="shared" si="350"/>
        <v>0</v>
      </c>
      <c r="HYW69" s="192">
        <f t="shared" si="350"/>
        <v>0</v>
      </c>
      <c r="HYX69" s="192">
        <f t="shared" si="350"/>
        <v>0</v>
      </c>
      <c r="HYY69" s="192">
        <f t="shared" si="350"/>
        <v>0</v>
      </c>
      <c r="HYZ69" s="192">
        <f t="shared" si="350"/>
        <v>0</v>
      </c>
      <c r="HZA69" s="192">
        <f t="shared" si="350"/>
        <v>0</v>
      </c>
      <c r="HZB69" s="192">
        <f t="shared" si="350"/>
        <v>0</v>
      </c>
      <c r="HZC69" s="192">
        <f t="shared" si="350"/>
        <v>0</v>
      </c>
      <c r="HZD69" s="192">
        <f t="shared" ref="HZD69:IBO69" si="351">SUM(HZD70:HZD74)</f>
        <v>0</v>
      </c>
      <c r="HZE69" s="192">
        <f t="shared" si="351"/>
        <v>0</v>
      </c>
      <c r="HZF69" s="192">
        <f t="shared" si="351"/>
        <v>0</v>
      </c>
      <c r="HZG69" s="192">
        <f t="shared" si="351"/>
        <v>0</v>
      </c>
      <c r="HZH69" s="192">
        <f t="shared" si="351"/>
        <v>0</v>
      </c>
      <c r="HZI69" s="192">
        <f t="shared" si="351"/>
        <v>0</v>
      </c>
      <c r="HZJ69" s="192">
        <f t="shared" si="351"/>
        <v>0</v>
      </c>
      <c r="HZK69" s="192">
        <f t="shared" si="351"/>
        <v>0</v>
      </c>
      <c r="HZL69" s="192">
        <f t="shared" si="351"/>
        <v>0</v>
      </c>
      <c r="HZM69" s="192">
        <f t="shared" si="351"/>
        <v>0</v>
      </c>
      <c r="HZN69" s="192">
        <f t="shared" si="351"/>
        <v>0</v>
      </c>
      <c r="HZO69" s="192">
        <f t="shared" si="351"/>
        <v>0</v>
      </c>
      <c r="HZP69" s="192">
        <f t="shared" si="351"/>
        <v>0</v>
      </c>
      <c r="HZQ69" s="192">
        <f t="shared" si="351"/>
        <v>0</v>
      </c>
      <c r="HZR69" s="192">
        <f t="shared" si="351"/>
        <v>0</v>
      </c>
      <c r="HZS69" s="192">
        <f t="shared" si="351"/>
        <v>0</v>
      </c>
      <c r="HZT69" s="192">
        <f t="shared" si="351"/>
        <v>0</v>
      </c>
      <c r="HZU69" s="192">
        <f t="shared" si="351"/>
        <v>0</v>
      </c>
      <c r="HZV69" s="192">
        <f t="shared" si="351"/>
        <v>0</v>
      </c>
      <c r="HZW69" s="192">
        <f t="shared" si="351"/>
        <v>0</v>
      </c>
      <c r="HZX69" s="192">
        <f t="shared" si="351"/>
        <v>0</v>
      </c>
      <c r="HZY69" s="192">
        <f t="shared" si="351"/>
        <v>0</v>
      </c>
      <c r="HZZ69" s="192">
        <f t="shared" si="351"/>
        <v>0</v>
      </c>
      <c r="IAA69" s="192">
        <f t="shared" si="351"/>
        <v>0</v>
      </c>
      <c r="IAB69" s="192">
        <f t="shared" si="351"/>
        <v>0</v>
      </c>
      <c r="IAC69" s="192">
        <f t="shared" si="351"/>
        <v>0</v>
      </c>
      <c r="IAD69" s="192">
        <f t="shared" si="351"/>
        <v>0</v>
      </c>
      <c r="IAE69" s="192">
        <f t="shared" si="351"/>
        <v>0</v>
      </c>
      <c r="IAF69" s="192">
        <f t="shared" si="351"/>
        <v>0</v>
      </c>
      <c r="IAG69" s="192">
        <f t="shared" si="351"/>
        <v>0</v>
      </c>
      <c r="IAH69" s="192">
        <f t="shared" si="351"/>
        <v>0</v>
      </c>
      <c r="IAI69" s="192">
        <f t="shared" si="351"/>
        <v>0</v>
      </c>
      <c r="IAJ69" s="192">
        <f t="shared" si="351"/>
        <v>0</v>
      </c>
      <c r="IAK69" s="192">
        <f t="shared" si="351"/>
        <v>0</v>
      </c>
      <c r="IAL69" s="192">
        <f t="shared" si="351"/>
        <v>0</v>
      </c>
      <c r="IAM69" s="192">
        <f t="shared" si="351"/>
        <v>0</v>
      </c>
      <c r="IAN69" s="192">
        <f t="shared" si="351"/>
        <v>0</v>
      </c>
      <c r="IAO69" s="192">
        <f t="shared" si="351"/>
        <v>0</v>
      </c>
      <c r="IAP69" s="192">
        <f t="shared" si="351"/>
        <v>0</v>
      </c>
      <c r="IAQ69" s="192">
        <f t="shared" si="351"/>
        <v>0</v>
      </c>
      <c r="IAR69" s="192">
        <f t="shared" si="351"/>
        <v>0</v>
      </c>
      <c r="IAS69" s="192">
        <f t="shared" si="351"/>
        <v>0</v>
      </c>
      <c r="IAT69" s="192">
        <f t="shared" si="351"/>
        <v>0</v>
      </c>
      <c r="IAU69" s="192">
        <f t="shared" si="351"/>
        <v>0</v>
      </c>
      <c r="IAV69" s="192">
        <f t="shared" si="351"/>
        <v>0</v>
      </c>
      <c r="IAW69" s="192">
        <f t="shared" si="351"/>
        <v>0</v>
      </c>
      <c r="IAX69" s="192">
        <f t="shared" si="351"/>
        <v>0</v>
      </c>
      <c r="IAY69" s="192">
        <f t="shared" si="351"/>
        <v>0</v>
      </c>
      <c r="IAZ69" s="192">
        <f t="shared" si="351"/>
        <v>0</v>
      </c>
      <c r="IBA69" s="192">
        <f t="shared" si="351"/>
        <v>0</v>
      </c>
      <c r="IBB69" s="192">
        <f t="shared" si="351"/>
        <v>0</v>
      </c>
      <c r="IBC69" s="192">
        <f t="shared" si="351"/>
        <v>0</v>
      </c>
      <c r="IBD69" s="192">
        <f t="shared" si="351"/>
        <v>0</v>
      </c>
      <c r="IBE69" s="192">
        <f t="shared" si="351"/>
        <v>0</v>
      </c>
      <c r="IBF69" s="192">
        <f t="shared" si="351"/>
        <v>0</v>
      </c>
      <c r="IBG69" s="192">
        <f t="shared" si="351"/>
        <v>0</v>
      </c>
      <c r="IBH69" s="192">
        <f t="shared" si="351"/>
        <v>0</v>
      </c>
      <c r="IBI69" s="192">
        <f t="shared" si="351"/>
        <v>0</v>
      </c>
      <c r="IBJ69" s="192">
        <f t="shared" si="351"/>
        <v>0</v>
      </c>
      <c r="IBK69" s="192">
        <f t="shared" si="351"/>
        <v>0</v>
      </c>
      <c r="IBL69" s="192">
        <f t="shared" si="351"/>
        <v>0</v>
      </c>
      <c r="IBM69" s="192">
        <f t="shared" si="351"/>
        <v>0</v>
      </c>
      <c r="IBN69" s="192">
        <f t="shared" si="351"/>
        <v>0</v>
      </c>
      <c r="IBO69" s="192">
        <f t="shared" si="351"/>
        <v>0</v>
      </c>
      <c r="IBP69" s="192">
        <f t="shared" ref="IBP69:IEA69" si="352">SUM(IBP70:IBP74)</f>
        <v>0</v>
      </c>
      <c r="IBQ69" s="192">
        <f t="shared" si="352"/>
        <v>0</v>
      </c>
      <c r="IBR69" s="192">
        <f t="shared" si="352"/>
        <v>0</v>
      </c>
      <c r="IBS69" s="192">
        <f t="shared" si="352"/>
        <v>0</v>
      </c>
      <c r="IBT69" s="192">
        <f t="shared" si="352"/>
        <v>0</v>
      </c>
      <c r="IBU69" s="192">
        <f t="shared" si="352"/>
        <v>0</v>
      </c>
      <c r="IBV69" s="192">
        <f t="shared" si="352"/>
        <v>0</v>
      </c>
      <c r="IBW69" s="192">
        <f t="shared" si="352"/>
        <v>0</v>
      </c>
      <c r="IBX69" s="192">
        <f t="shared" si="352"/>
        <v>0</v>
      </c>
      <c r="IBY69" s="192">
        <f t="shared" si="352"/>
        <v>0</v>
      </c>
      <c r="IBZ69" s="192">
        <f t="shared" si="352"/>
        <v>0</v>
      </c>
      <c r="ICA69" s="192">
        <f t="shared" si="352"/>
        <v>0</v>
      </c>
      <c r="ICB69" s="192">
        <f t="shared" si="352"/>
        <v>0</v>
      </c>
      <c r="ICC69" s="192">
        <f t="shared" si="352"/>
        <v>0</v>
      </c>
      <c r="ICD69" s="192">
        <f t="shared" si="352"/>
        <v>0</v>
      </c>
      <c r="ICE69" s="192">
        <f t="shared" si="352"/>
        <v>0</v>
      </c>
      <c r="ICF69" s="192">
        <f t="shared" si="352"/>
        <v>0</v>
      </c>
      <c r="ICG69" s="192">
        <f t="shared" si="352"/>
        <v>0</v>
      </c>
      <c r="ICH69" s="192">
        <f t="shared" si="352"/>
        <v>0</v>
      </c>
      <c r="ICI69" s="192">
        <f t="shared" si="352"/>
        <v>0</v>
      </c>
      <c r="ICJ69" s="192">
        <f t="shared" si="352"/>
        <v>0</v>
      </c>
      <c r="ICK69" s="192">
        <f t="shared" si="352"/>
        <v>0</v>
      </c>
      <c r="ICL69" s="192">
        <f t="shared" si="352"/>
        <v>0</v>
      </c>
      <c r="ICM69" s="192">
        <f t="shared" si="352"/>
        <v>0</v>
      </c>
      <c r="ICN69" s="192">
        <f t="shared" si="352"/>
        <v>0</v>
      </c>
      <c r="ICO69" s="192">
        <f t="shared" si="352"/>
        <v>0</v>
      </c>
      <c r="ICP69" s="192">
        <f t="shared" si="352"/>
        <v>0</v>
      </c>
      <c r="ICQ69" s="192">
        <f t="shared" si="352"/>
        <v>0</v>
      </c>
      <c r="ICR69" s="192">
        <f t="shared" si="352"/>
        <v>0</v>
      </c>
      <c r="ICS69" s="192">
        <f t="shared" si="352"/>
        <v>0</v>
      </c>
      <c r="ICT69" s="192">
        <f t="shared" si="352"/>
        <v>0</v>
      </c>
      <c r="ICU69" s="192">
        <f t="shared" si="352"/>
        <v>0</v>
      </c>
      <c r="ICV69" s="192">
        <f t="shared" si="352"/>
        <v>0</v>
      </c>
      <c r="ICW69" s="192">
        <f t="shared" si="352"/>
        <v>0</v>
      </c>
      <c r="ICX69" s="192">
        <f t="shared" si="352"/>
        <v>0</v>
      </c>
      <c r="ICY69" s="192">
        <f t="shared" si="352"/>
        <v>0</v>
      </c>
      <c r="ICZ69" s="192">
        <f t="shared" si="352"/>
        <v>0</v>
      </c>
      <c r="IDA69" s="192">
        <f t="shared" si="352"/>
        <v>0</v>
      </c>
      <c r="IDB69" s="192">
        <f t="shared" si="352"/>
        <v>0</v>
      </c>
      <c r="IDC69" s="192">
        <f t="shared" si="352"/>
        <v>0</v>
      </c>
      <c r="IDD69" s="192">
        <f t="shared" si="352"/>
        <v>0</v>
      </c>
      <c r="IDE69" s="192">
        <f t="shared" si="352"/>
        <v>0</v>
      </c>
      <c r="IDF69" s="192">
        <f t="shared" si="352"/>
        <v>0</v>
      </c>
      <c r="IDG69" s="192">
        <f t="shared" si="352"/>
        <v>0</v>
      </c>
      <c r="IDH69" s="192">
        <f t="shared" si="352"/>
        <v>0</v>
      </c>
      <c r="IDI69" s="192">
        <f t="shared" si="352"/>
        <v>0</v>
      </c>
      <c r="IDJ69" s="192">
        <f t="shared" si="352"/>
        <v>0</v>
      </c>
      <c r="IDK69" s="192">
        <f t="shared" si="352"/>
        <v>0</v>
      </c>
      <c r="IDL69" s="192">
        <f t="shared" si="352"/>
        <v>0</v>
      </c>
      <c r="IDM69" s="192">
        <f t="shared" si="352"/>
        <v>0</v>
      </c>
      <c r="IDN69" s="192">
        <f t="shared" si="352"/>
        <v>0</v>
      </c>
      <c r="IDO69" s="192">
        <f t="shared" si="352"/>
        <v>0</v>
      </c>
      <c r="IDP69" s="192">
        <f t="shared" si="352"/>
        <v>0</v>
      </c>
      <c r="IDQ69" s="192">
        <f t="shared" si="352"/>
        <v>0</v>
      </c>
      <c r="IDR69" s="192">
        <f t="shared" si="352"/>
        <v>0</v>
      </c>
      <c r="IDS69" s="192">
        <f t="shared" si="352"/>
        <v>0</v>
      </c>
      <c r="IDT69" s="192">
        <f t="shared" si="352"/>
        <v>0</v>
      </c>
      <c r="IDU69" s="192">
        <f t="shared" si="352"/>
        <v>0</v>
      </c>
      <c r="IDV69" s="192">
        <f t="shared" si="352"/>
        <v>0</v>
      </c>
      <c r="IDW69" s="192">
        <f t="shared" si="352"/>
        <v>0</v>
      </c>
      <c r="IDX69" s="192">
        <f t="shared" si="352"/>
        <v>0</v>
      </c>
      <c r="IDY69" s="192">
        <f t="shared" si="352"/>
        <v>0</v>
      </c>
      <c r="IDZ69" s="192">
        <f t="shared" si="352"/>
        <v>0</v>
      </c>
      <c r="IEA69" s="192">
        <f t="shared" si="352"/>
        <v>0</v>
      </c>
      <c r="IEB69" s="192">
        <f t="shared" ref="IEB69:IGM69" si="353">SUM(IEB70:IEB74)</f>
        <v>0</v>
      </c>
      <c r="IEC69" s="192">
        <f t="shared" si="353"/>
        <v>0</v>
      </c>
      <c r="IED69" s="192">
        <f t="shared" si="353"/>
        <v>0</v>
      </c>
      <c r="IEE69" s="192">
        <f t="shared" si="353"/>
        <v>0</v>
      </c>
      <c r="IEF69" s="192">
        <f t="shared" si="353"/>
        <v>0</v>
      </c>
      <c r="IEG69" s="192">
        <f t="shared" si="353"/>
        <v>0</v>
      </c>
      <c r="IEH69" s="192">
        <f t="shared" si="353"/>
        <v>0</v>
      </c>
      <c r="IEI69" s="192">
        <f t="shared" si="353"/>
        <v>0</v>
      </c>
      <c r="IEJ69" s="192">
        <f t="shared" si="353"/>
        <v>0</v>
      </c>
      <c r="IEK69" s="192">
        <f t="shared" si="353"/>
        <v>0</v>
      </c>
      <c r="IEL69" s="192">
        <f t="shared" si="353"/>
        <v>0</v>
      </c>
      <c r="IEM69" s="192">
        <f t="shared" si="353"/>
        <v>0</v>
      </c>
      <c r="IEN69" s="192">
        <f t="shared" si="353"/>
        <v>0</v>
      </c>
      <c r="IEO69" s="192">
        <f t="shared" si="353"/>
        <v>0</v>
      </c>
      <c r="IEP69" s="192">
        <f t="shared" si="353"/>
        <v>0</v>
      </c>
      <c r="IEQ69" s="192">
        <f t="shared" si="353"/>
        <v>0</v>
      </c>
      <c r="IER69" s="192">
        <f t="shared" si="353"/>
        <v>0</v>
      </c>
      <c r="IES69" s="192">
        <f t="shared" si="353"/>
        <v>0</v>
      </c>
      <c r="IET69" s="192">
        <f t="shared" si="353"/>
        <v>0</v>
      </c>
      <c r="IEU69" s="192">
        <f t="shared" si="353"/>
        <v>0</v>
      </c>
      <c r="IEV69" s="192">
        <f t="shared" si="353"/>
        <v>0</v>
      </c>
      <c r="IEW69" s="192">
        <f t="shared" si="353"/>
        <v>0</v>
      </c>
      <c r="IEX69" s="192">
        <f t="shared" si="353"/>
        <v>0</v>
      </c>
      <c r="IEY69" s="192">
        <f t="shared" si="353"/>
        <v>0</v>
      </c>
      <c r="IEZ69" s="192">
        <f t="shared" si="353"/>
        <v>0</v>
      </c>
      <c r="IFA69" s="192">
        <f t="shared" si="353"/>
        <v>0</v>
      </c>
      <c r="IFB69" s="192">
        <f t="shared" si="353"/>
        <v>0</v>
      </c>
      <c r="IFC69" s="192">
        <f t="shared" si="353"/>
        <v>0</v>
      </c>
      <c r="IFD69" s="192">
        <f t="shared" si="353"/>
        <v>0</v>
      </c>
      <c r="IFE69" s="192">
        <f t="shared" si="353"/>
        <v>0</v>
      </c>
      <c r="IFF69" s="192">
        <f t="shared" si="353"/>
        <v>0</v>
      </c>
      <c r="IFG69" s="192">
        <f t="shared" si="353"/>
        <v>0</v>
      </c>
      <c r="IFH69" s="192">
        <f t="shared" si="353"/>
        <v>0</v>
      </c>
      <c r="IFI69" s="192">
        <f t="shared" si="353"/>
        <v>0</v>
      </c>
      <c r="IFJ69" s="192">
        <f t="shared" si="353"/>
        <v>0</v>
      </c>
      <c r="IFK69" s="192">
        <f t="shared" si="353"/>
        <v>0</v>
      </c>
      <c r="IFL69" s="192">
        <f t="shared" si="353"/>
        <v>0</v>
      </c>
      <c r="IFM69" s="192">
        <f t="shared" si="353"/>
        <v>0</v>
      </c>
      <c r="IFN69" s="192">
        <f t="shared" si="353"/>
        <v>0</v>
      </c>
      <c r="IFO69" s="192">
        <f t="shared" si="353"/>
        <v>0</v>
      </c>
      <c r="IFP69" s="192">
        <f t="shared" si="353"/>
        <v>0</v>
      </c>
      <c r="IFQ69" s="192">
        <f t="shared" si="353"/>
        <v>0</v>
      </c>
      <c r="IFR69" s="192">
        <f t="shared" si="353"/>
        <v>0</v>
      </c>
      <c r="IFS69" s="192">
        <f t="shared" si="353"/>
        <v>0</v>
      </c>
      <c r="IFT69" s="192">
        <f t="shared" si="353"/>
        <v>0</v>
      </c>
      <c r="IFU69" s="192">
        <f t="shared" si="353"/>
        <v>0</v>
      </c>
      <c r="IFV69" s="192">
        <f t="shared" si="353"/>
        <v>0</v>
      </c>
      <c r="IFW69" s="192">
        <f t="shared" si="353"/>
        <v>0</v>
      </c>
      <c r="IFX69" s="192">
        <f t="shared" si="353"/>
        <v>0</v>
      </c>
      <c r="IFY69" s="192">
        <f t="shared" si="353"/>
        <v>0</v>
      </c>
      <c r="IFZ69" s="192">
        <f t="shared" si="353"/>
        <v>0</v>
      </c>
      <c r="IGA69" s="192">
        <f t="shared" si="353"/>
        <v>0</v>
      </c>
      <c r="IGB69" s="192">
        <f t="shared" si="353"/>
        <v>0</v>
      </c>
      <c r="IGC69" s="192">
        <f t="shared" si="353"/>
        <v>0</v>
      </c>
      <c r="IGD69" s="192">
        <f t="shared" si="353"/>
        <v>0</v>
      </c>
      <c r="IGE69" s="192">
        <f t="shared" si="353"/>
        <v>0</v>
      </c>
      <c r="IGF69" s="192">
        <f t="shared" si="353"/>
        <v>0</v>
      </c>
      <c r="IGG69" s="192">
        <f t="shared" si="353"/>
        <v>0</v>
      </c>
      <c r="IGH69" s="192">
        <f t="shared" si="353"/>
        <v>0</v>
      </c>
      <c r="IGI69" s="192">
        <f t="shared" si="353"/>
        <v>0</v>
      </c>
      <c r="IGJ69" s="192">
        <f t="shared" si="353"/>
        <v>0</v>
      </c>
      <c r="IGK69" s="192">
        <f t="shared" si="353"/>
        <v>0</v>
      </c>
      <c r="IGL69" s="192">
        <f t="shared" si="353"/>
        <v>0</v>
      </c>
      <c r="IGM69" s="192">
        <f t="shared" si="353"/>
        <v>0</v>
      </c>
      <c r="IGN69" s="192">
        <f t="shared" ref="IGN69:IIY69" si="354">SUM(IGN70:IGN74)</f>
        <v>0</v>
      </c>
      <c r="IGO69" s="192">
        <f t="shared" si="354"/>
        <v>0</v>
      </c>
      <c r="IGP69" s="192">
        <f t="shared" si="354"/>
        <v>0</v>
      </c>
      <c r="IGQ69" s="192">
        <f t="shared" si="354"/>
        <v>0</v>
      </c>
      <c r="IGR69" s="192">
        <f t="shared" si="354"/>
        <v>0</v>
      </c>
      <c r="IGS69" s="192">
        <f t="shared" si="354"/>
        <v>0</v>
      </c>
      <c r="IGT69" s="192">
        <f t="shared" si="354"/>
        <v>0</v>
      </c>
      <c r="IGU69" s="192">
        <f t="shared" si="354"/>
        <v>0</v>
      </c>
      <c r="IGV69" s="192">
        <f t="shared" si="354"/>
        <v>0</v>
      </c>
      <c r="IGW69" s="192">
        <f t="shared" si="354"/>
        <v>0</v>
      </c>
      <c r="IGX69" s="192">
        <f t="shared" si="354"/>
        <v>0</v>
      </c>
      <c r="IGY69" s="192">
        <f t="shared" si="354"/>
        <v>0</v>
      </c>
      <c r="IGZ69" s="192">
        <f t="shared" si="354"/>
        <v>0</v>
      </c>
      <c r="IHA69" s="192">
        <f t="shared" si="354"/>
        <v>0</v>
      </c>
      <c r="IHB69" s="192">
        <f t="shared" si="354"/>
        <v>0</v>
      </c>
      <c r="IHC69" s="192">
        <f t="shared" si="354"/>
        <v>0</v>
      </c>
      <c r="IHD69" s="192">
        <f t="shared" si="354"/>
        <v>0</v>
      </c>
      <c r="IHE69" s="192">
        <f t="shared" si="354"/>
        <v>0</v>
      </c>
      <c r="IHF69" s="192">
        <f t="shared" si="354"/>
        <v>0</v>
      </c>
      <c r="IHG69" s="192">
        <f t="shared" si="354"/>
        <v>0</v>
      </c>
      <c r="IHH69" s="192">
        <f t="shared" si="354"/>
        <v>0</v>
      </c>
      <c r="IHI69" s="192">
        <f t="shared" si="354"/>
        <v>0</v>
      </c>
      <c r="IHJ69" s="192">
        <f t="shared" si="354"/>
        <v>0</v>
      </c>
      <c r="IHK69" s="192">
        <f t="shared" si="354"/>
        <v>0</v>
      </c>
      <c r="IHL69" s="192">
        <f t="shared" si="354"/>
        <v>0</v>
      </c>
      <c r="IHM69" s="192">
        <f t="shared" si="354"/>
        <v>0</v>
      </c>
      <c r="IHN69" s="192">
        <f t="shared" si="354"/>
        <v>0</v>
      </c>
      <c r="IHO69" s="192">
        <f t="shared" si="354"/>
        <v>0</v>
      </c>
      <c r="IHP69" s="192">
        <f t="shared" si="354"/>
        <v>0</v>
      </c>
      <c r="IHQ69" s="192">
        <f t="shared" si="354"/>
        <v>0</v>
      </c>
      <c r="IHR69" s="192">
        <f t="shared" si="354"/>
        <v>0</v>
      </c>
      <c r="IHS69" s="192">
        <f t="shared" si="354"/>
        <v>0</v>
      </c>
      <c r="IHT69" s="192">
        <f t="shared" si="354"/>
        <v>0</v>
      </c>
      <c r="IHU69" s="192">
        <f t="shared" si="354"/>
        <v>0</v>
      </c>
      <c r="IHV69" s="192">
        <f t="shared" si="354"/>
        <v>0</v>
      </c>
      <c r="IHW69" s="192">
        <f t="shared" si="354"/>
        <v>0</v>
      </c>
      <c r="IHX69" s="192">
        <f t="shared" si="354"/>
        <v>0</v>
      </c>
      <c r="IHY69" s="192">
        <f t="shared" si="354"/>
        <v>0</v>
      </c>
      <c r="IHZ69" s="192">
        <f t="shared" si="354"/>
        <v>0</v>
      </c>
      <c r="IIA69" s="192">
        <f t="shared" si="354"/>
        <v>0</v>
      </c>
      <c r="IIB69" s="192">
        <f t="shared" si="354"/>
        <v>0</v>
      </c>
      <c r="IIC69" s="192">
        <f t="shared" si="354"/>
        <v>0</v>
      </c>
      <c r="IID69" s="192">
        <f t="shared" si="354"/>
        <v>0</v>
      </c>
      <c r="IIE69" s="192">
        <f t="shared" si="354"/>
        <v>0</v>
      </c>
      <c r="IIF69" s="192">
        <f t="shared" si="354"/>
        <v>0</v>
      </c>
      <c r="IIG69" s="192">
        <f t="shared" si="354"/>
        <v>0</v>
      </c>
      <c r="IIH69" s="192">
        <f t="shared" si="354"/>
        <v>0</v>
      </c>
      <c r="III69" s="192">
        <f t="shared" si="354"/>
        <v>0</v>
      </c>
      <c r="IIJ69" s="192">
        <f t="shared" si="354"/>
        <v>0</v>
      </c>
      <c r="IIK69" s="192">
        <f t="shared" si="354"/>
        <v>0</v>
      </c>
      <c r="IIL69" s="192">
        <f t="shared" si="354"/>
        <v>0</v>
      </c>
      <c r="IIM69" s="192">
        <f t="shared" si="354"/>
        <v>0</v>
      </c>
      <c r="IIN69" s="192">
        <f t="shared" si="354"/>
        <v>0</v>
      </c>
      <c r="IIO69" s="192">
        <f t="shared" si="354"/>
        <v>0</v>
      </c>
      <c r="IIP69" s="192">
        <f t="shared" si="354"/>
        <v>0</v>
      </c>
      <c r="IIQ69" s="192">
        <f t="shared" si="354"/>
        <v>0</v>
      </c>
      <c r="IIR69" s="192">
        <f t="shared" si="354"/>
        <v>0</v>
      </c>
      <c r="IIS69" s="192">
        <f t="shared" si="354"/>
        <v>0</v>
      </c>
      <c r="IIT69" s="192">
        <f t="shared" si="354"/>
        <v>0</v>
      </c>
      <c r="IIU69" s="192">
        <f t="shared" si="354"/>
        <v>0</v>
      </c>
      <c r="IIV69" s="192">
        <f t="shared" si="354"/>
        <v>0</v>
      </c>
      <c r="IIW69" s="192">
        <f t="shared" si="354"/>
        <v>0</v>
      </c>
      <c r="IIX69" s="192">
        <f t="shared" si="354"/>
        <v>0</v>
      </c>
      <c r="IIY69" s="192">
        <f t="shared" si="354"/>
        <v>0</v>
      </c>
      <c r="IIZ69" s="192">
        <f t="shared" ref="IIZ69:ILK69" si="355">SUM(IIZ70:IIZ74)</f>
        <v>0</v>
      </c>
      <c r="IJA69" s="192">
        <f t="shared" si="355"/>
        <v>0</v>
      </c>
      <c r="IJB69" s="192">
        <f t="shared" si="355"/>
        <v>0</v>
      </c>
      <c r="IJC69" s="192">
        <f t="shared" si="355"/>
        <v>0</v>
      </c>
      <c r="IJD69" s="192">
        <f t="shared" si="355"/>
        <v>0</v>
      </c>
      <c r="IJE69" s="192">
        <f t="shared" si="355"/>
        <v>0</v>
      </c>
      <c r="IJF69" s="192">
        <f t="shared" si="355"/>
        <v>0</v>
      </c>
      <c r="IJG69" s="192">
        <f t="shared" si="355"/>
        <v>0</v>
      </c>
      <c r="IJH69" s="192">
        <f t="shared" si="355"/>
        <v>0</v>
      </c>
      <c r="IJI69" s="192">
        <f t="shared" si="355"/>
        <v>0</v>
      </c>
      <c r="IJJ69" s="192">
        <f t="shared" si="355"/>
        <v>0</v>
      </c>
      <c r="IJK69" s="192">
        <f t="shared" si="355"/>
        <v>0</v>
      </c>
      <c r="IJL69" s="192">
        <f t="shared" si="355"/>
        <v>0</v>
      </c>
      <c r="IJM69" s="192">
        <f t="shared" si="355"/>
        <v>0</v>
      </c>
      <c r="IJN69" s="192">
        <f t="shared" si="355"/>
        <v>0</v>
      </c>
      <c r="IJO69" s="192">
        <f t="shared" si="355"/>
        <v>0</v>
      </c>
      <c r="IJP69" s="192">
        <f t="shared" si="355"/>
        <v>0</v>
      </c>
      <c r="IJQ69" s="192">
        <f t="shared" si="355"/>
        <v>0</v>
      </c>
      <c r="IJR69" s="192">
        <f t="shared" si="355"/>
        <v>0</v>
      </c>
      <c r="IJS69" s="192">
        <f t="shared" si="355"/>
        <v>0</v>
      </c>
      <c r="IJT69" s="192">
        <f t="shared" si="355"/>
        <v>0</v>
      </c>
      <c r="IJU69" s="192">
        <f t="shared" si="355"/>
        <v>0</v>
      </c>
      <c r="IJV69" s="192">
        <f t="shared" si="355"/>
        <v>0</v>
      </c>
      <c r="IJW69" s="192">
        <f t="shared" si="355"/>
        <v>0</v>
      </c>
      <c r="IJX69" s="192">
        <f t="shared" si="355"/>
        <v>0</v>
      </c>
      <c r="IJY69" s="192">
        <f t="shared" si="355"/>
        <v>0</v>
      </c>
      <c r="IJZ69" s="192">
        <f t="shared" si="355"/>
        <v>0</v>
      </c>
      <c r="IKA69" s="192">
        <f t="shared" si="355"/>
        <v>0</v>
      </c>
      <c r="IKB69" s="192">
        <f t="shared" si="355"/>
        <v>0</v>
      </c>
      <c r="IKC69" s="192">
        <f t="shared" si="355"/>
        <v>0</v>
      </c>
      <c r="IKD69" s="192">
        <f t="shared" si="355"/>
        <v>0</v>
      </c>
      <c r="IKE69" s="192">
        <f t="shared" si="355"/>
        <v>0</v>
      </c>
      <c r="IKF69" s="192">
        <f t="shared" si="355"/>
        <v>0</v>
      </c>
      <c r="IKG69" s="192">
        <f t="shared" si="355"/>
        <v>0</v>
      </c>
      <c r="IKH69" s="192">
        <f t="shared" si="355"/>
        <v>0</v>
      </c>
      <c r="IKI69" s="192">
        <f t="shared" si="355"/>
        <v>0</v>
      </c>
      <c r="IKJ69" s="192">
        <f t="shared" si="355"/>
        <v>0</v>
      </c>
      <c r="IKK69" s="192">
        <f t="shared" si="355"/>
        <v>0</v>
      </c>
      <c r="IKL69" s="192">
        <f t="shared" si="355"/>
        <v>0</v>
      </c>
      <c r="IKM69" s="192">
        <f t="shared" si="355"/>
        <v>0</v>
      </c>
      <c r="IKN69" s="192">
        <f t="shared" si="355"/>
        <v>0</v>
      </c>
      <c r="IKO69" s="192">
        <f t="shared" si="355"/>
        <v>0</v>
      </c>
      <c r="IKP69" s="192">
        <f t="shared" si="355"/>
        <v>0</v>
      </c>
      <c r="IKQ69" s="192">
        <f t="shared" si="355"/>
        <v>0</v>
      </c>
      <c r="IKR69" s="192">
        <f t="shared" si="355"/>
        <v>0</v>
      </c>
      <c r="IKS69" s="192">
        <f t="shared" si="355"/>
        <v>0</v>
      </c>
      <c r="IKT69" s="192">
        <f t="shared" si="355"/>
        <v>0</v>
      </c>
      <c r="IKU69" s="192">
        <f t="shared" si="355"/>
        <v>0</v>
      </c>
      <c r="IKV69" s="192">
        <f t="shared" si="355"/>
        <v>0</v>
      </c>
      <c r="IKW69" s="192">
        <f t="shared" si="355"/>
        <v>0</v>
      </c>
      <c r="IKX69" s="192">
        <f t="shared" si="355"/>
        <v>0</v>
      </c>
      <c r="IKY69" s="192">
        <f t="shared" si="355"/>
        <v>0</v>
      </c>
      <c r="IKZ69" s="192">
        <f t="shared" si="355"/>
        <v>0</v>
      </c>
      <c r="ILA69" s="192">
        <f t="shared" si="355"/>
        <v>0</v>
      </c>
      <c r="ILB69" s="192">
        <f t="shared" si="355"/>
        <v>0</v>
      </c>
      <c r="ILC69" s="192">
        <f t="shared" si="355"/>
        <v>0</v>
      </c>
      <c r="ILD69" s="192">
        <f t="shared" si="355"/>
        <v>0</v>
      </c>
      <c r="ILE69" s="192">
        <f t="shared" si="355"/>
        <v>0</v>
      </c>
      <c r="ILF69" s="192">
        <f t="shared" si="355"/>
        <v>0</v>
      </c>
      <c r="ILG69" s="192">
        <f t="shared" si="355"/>
        <v>0</v>
      </c>
      <c r="ILH69" s="192">
        <f t="shared" si="355"/>
        <v>0</v>
      </c>
      <c r="ILI69" s="192">
        <f t="shared" si="355"/>
        <v>0</v>
      </c>
      <c r="ILJ69" s="192">
        <f t="shared" si="355"/>
        <v>0</v>
      </c>
      <c r="ILK69" s="192">
        <f t="shared" si="355"/>
        <v>0</v>
      </c>
      <c r="ILL69" s="192">
        <f t="shared" ref="ILL69:INW69" si="356">SUM(ILL70:ILL74)</f>
        <v>0</v>
      </c>
      <c r="ILM69" s="192">
        <f t="shared" si="356"/>
        <v>0</v>
      </c>
      <c r="ILN69" s="192">
        <f t="shared" si="356"/>
        <v>0</v>
      </c>
      <c r="ILO69" s="192">
        <f t="shared" si="356"/>
        <v>0</v>
      </c>
      <c r="ILP69" s="192">
        <f t="shared" si="356"/>
        <v>0</v>
      </c>
      <c r="ILQ69" s="192">
        <f t="shared" si="356"/>
        <v>0</v>
      </c>
      <c r="ILR69" s="192">
        <f t="shared" si="356"/>
        <v>0</v>
      </c>
      <c r="ILS69" s="192">
        <f t="shared" si="356"/>
        <v>0</v>
      </c>
      <c r="ILT69" s="192">
        <f t="shared" si="356"/>
        <v>0</v>
      </c>
      <c r="ILU69" s="192">
        <f t="shared" si="356"/>
        <v>0</v>
      </c>
      <c r="ILV69" s="192">
        <f t="shared" si="356"/>
        <v>0</v>
      </c>
      <c r="ILW69" s="192">
        <f t="shared" si="356"/>
        <v>0</v>
      </c>
      <c r="ILX69" s="192">
        <f t="shared" si="356"/>
        <v>0</v>
      </c>
      <c r="ILY69" s="192">
        <f t="shared" si="356"/>
        <v>0</v>
      </c>
      <c r="ILZ69" s="192">
        <f t="shared" si="356"/>
        <v>0</v>
      </c>
      <c r="IMA69" s="192">
        <f t="shared" si="356"/>
        <v>0</v>
      </c>
      <c r="IMB69" s="192">
        <f t="shared" si="356"/>
        <v>0</v>
      </c>
      <c r="IMC69" s="192">
        <f t="shared" si="356"/>
        <v>0</v>
      </c>
      <c r="IMD69" s="192">
        <f t="shared" si="356"/>
        <v>0</v>
      </c>
      <c r="IME69" s="192">
        <f t="shared" si="356"/>
        <v>0</v>
      </c>
      <c r="IMF69" s="192">
        <f t="shared" si="356"/>
        <v>0</v>
      </c>
      <c r="IMG69" s="192">
        <f t="shared" si="356"/>
        <v>0</v>
      </c>
      <c r="IMH69" s="192">
        <f t="shared" si="356"/>
        <v>0</v>
      </c>
      <c r="IMI69" s="192">
        <f t="shared" si="356"/>
        <v>0</v>
      </c>
      <c r="IMJ69" s="192">
        <f t="shared" si="356"/>
        <v>0</v>
      </c>
      <c r="IMK69" s="192">
        <f t="shared" si="356"/>
        <v>0</v>
      </c>
      <c r="IML69" s="192">
        <f t="shared" si="356"/>
        <v>0</v>
      </c>
      <c r="IMM69" s="192">
        <f t="shared" si="356"/>
        <v>0</v>
      </c>
      <c r="IMN69" s="192">
        <f t="shared" si="356"/>
        <v>0</v>
      </c>
      <c r="IMO69" s="192">
        <f t="shared" si="356"/>
        <v>0</v>
      </c>
      <c r="IMP69" s="192">
        <f t="shared" si="356"/>
        <v>0</v>
      </c>
      <c r="IMQ69" s="192">
        <f t="shared" si="356"/>
        <v>0</v>
      </c>
      <c r="IMR69" s="192">
        <f t="shared" si="356"/>
        <v>0</v>
      </c>
      <c r="IMS69" s="192">
        <f t="shared" si="356"/>
        <v>0</v>
      </c>
      <c r="IMT69" s="192">
        <f t="shared" si="356"/>
        <v>0</v>
      </c>
      <c r="IMU69" s="192">
        <f t="shared" si="356"/>
        <v>0</v>
      </c>
      <c r="IMV69" s="192">
        <f t="shared" si="356"/>
        <v>0</v>
      </c>
      <c r="IMW69" s="192">
        <f t="shared" si="356"/>
        <v>0</v>
      </c>
      <c r="IMX69" s="192">
        <f t="shared" si="356"/>
        <v>0</v>
      </c>
      <c r="IMY69" s="192">
        <f t="shared" si="356"/>
        <v>0</v>
      </c>
      <c r="IMZ69" s="192">
        <f t="shared" si="356"/>
        <v>0</v>
      </c>
      <c r="INA69" s="192">
        <f t="shared" si="356"/>
        <v>0</v>
      </c>
      <c r="INB69" s="192">
        <f t="shared" si="356"/>
        <v>0</v>
      </c>
      <c r="INC69" s="192">
        <f t="shared" si="356"/>
        <v>0</v>
      </c>
      <c r="IND69" s="192">
        <f t="shared" si="356"/>
        <v>0</v>
      </c>
      <c r="INE69" s="192">
        <f t="shared" si="356"/>
        <v>0</v>
      </c>
      <c r="INF69" s="192">
        <f t="shared" si="356"/>
        <v>0</v>
      </c>
      <c r="ING69" s="192">
        <f t="shared" si="356"/>
        <v>0</v>
      </c>
      <c r="INH69" s="192">
        <f t="shared" si="356"/>
        <v>0</v>
      </c>
      <c r="INI69" s="192">
        <f t="shared" si="356"/>
        <v>0</v>
      </c>
      <c r="INJ69" s="192">
        <f t="shared" si="356"/>
        <v>0</v>
      </c>
      <c r="INK69" s="192">
        <f t="shared" si="356"/>
        <v>0</v>
      </c>
      <c r="INL69" s="192">
        <f t="shared" si="356"/>
        <v>0</v>
      </c>
      <c r="INM69" s="192">
        <f t="shared" si="356"/>
        <v>0</v>
      </c>
      <c r="INN69" s="192">
        <f t="shared" si="356"/>
        <v>0</v>
      </c>
      <c r="INO69" s="192">
        <f t="shared" si="356"/>
        <v>0</v>
      </c>
      <c r="INP69" s="192">
        <f t="shared" si="356"/>
        <v>0</v>
      </c>
      <c r="INQ69" s="192">
        <f t="shared" si="356"/>
        <v>0</v>
      </c>
      <c r="INR69" s="192">
        <f t="shared" si="356"/>
        <v>0</v>
      </c>
      <c r="INS69" s="192">
        <f t="shared" si="356"/>
        <v>0</v>
      </c>
      <c r="INT69" s="192">
        <f t="shared" si="356"/>
        <v>0</v>
      </c>
      <c r="INU69" s="192">
        <f t="shared" si="356"/>
        <v>0</v>
      </c>
      <c r="INV69" s="192">
        <f t="shared" si="356"/>
        <v>0</v>
      </c>
      <c r="INW69" s="192">
        <f t="shared" si="356"/>
        <v>0</v>
      </c>
      <c r="INX69" s="192">
        <f t="shared" ref="INX69:IQI69" si="357">SUM(INX70:INX74)</f>
        <v>0</v>
      </c>
      <c r="INY69" s="192">
        <f t="shared" si="357"/>
        <v>0</v>
      </c>
      <c r="INZ69" s="192">
        <f t="shared" si="357"/>
        <v>0</v>
      </c>
      <c r="IOA69" s="192">
        <f t="shared" si="357"/>
        <v>0</v>
      </c>
      <c r="IOB69" s="192">
        <f t="shared" si="357"/>
        <v>0</v>
      </c>
      <c r="IOC69" s="192">
        <f t="shared" si="357"/>
        <v>0</v>
      </c>
      <c r="IOD69" s="192">
        <f t="shared" si="357"/>
        <v>0</v>
      </c>
      <c r="IOE69" s="192">
        <f t="shared" si="357"/>
        <v>0</v>
      </c>
      <c r="IOF69" s="192">
        <f t="shared" si="357"/>
        <v>0</v>
      </c>
      <c r="IOG69" s="192">
        <f t="shared" si="357"/>
        <v>0</v>
      </c>
      <c r="IOH69" s="192">
        <f t="shared" si="357"/>
        <v>0</v>
      </c>
      <c r="IOI69" s="192">
        <f t="shared" si="357"/>
        <v>0</v>
      </c>
      <c r="IOJ69" s="192">
        <f t="shared" si="357"/>
        <v>0</v>
      </c>
      <c r="IOK69" s="192">
        <f t="shared" si="357"/>
        <v>0</v>
      </c>
      <c r="IOL69" s="192">
        <f t="shared" si="357"/>
        <v>0</v>
      </c>
      <c r="IOM69" s="192">
        <f t="shared" si="357"/>
        <v>0</v>
      </c>
      <c r="ION69" s="192">
        <f t="shared" si="357"/>
        <v>0</v>
      </c>
      <c r="IOO69" s="192">
        <f t="shared" si="357"/>
        <v>0</v>
      </c>
      <c r="IOP69" s="192">
        <f t="shared" si="357"/>
        <v>0</v>
      </c>
      <c r="IOQ69" s="192">
        <f t="shared" si="357"/>
        <v>0</v>
      </c>
      <c r="IOR69" s="192">
        <f t="shared" si="357"/>
        <v>0</v>
      </c>
      <c r="IOS69" s="192">
        <f t="shared" si="357"/>
        <v>0</v>
      </c>
      <c r="IOT69" s="192">
        <f t="shared" si="357"/>
        <v>0</v>
      </c>
      <c r="IOU69" s="192">
        <f t="shared" si="357"/>
        <v>0</v>
      </c>
      <c r="IOV69" s="192">
        <f t="shared" si="357"/>
        <v>0</v>
      </c>
      <c r="IOW69" s="192">
        <f t="shared" si="357"/>
        <v>0</v>
      </c>
      <c r="IOX69" s="192">
        <f t="shared" si="357"/>
        <v>0</v>
      </c>
      <c r="IOY69" s="192">
        <f t="shared" si="357"/>
        <v>0</v>
      </c>
      <c r="IOZ69" s="192">
        <f t="shared" si="357"/>
        <v>0</v>
      </c>
      <c r="IPA69" s="192">
        <f t="shared" si="357"/>
        <v>0</v>
      </c>
      <c r="IPB69" s="192">
        <f t="shared" si="357"/>
        <v>0</v>
      </c>
      <c r="IPC69" s="192">
        <f t="shared" si="357"/>
        <v>0</v>
      </c>
      <c r="IPD69" s="192">
        <f t="shared" si="357"/>
        <v>0</v>
      </c>
      <c r="IPE69" s="192">
        <f t="shared" si="357"/>
        <v>0</v>
      </c>
      <c r="IPF69" s="192">
        <f t="shared" si="357"/>
        <v>0</v>
      </c>
      <c r="IPG69" s="192">
        <f t="shared" si="357"/>
        <v>0</v>
      </c>
      <c r="IPH69" s="192">
        <f t="shared" si="357"/>
        <v>0</v>
      </c>
      <c r="IPI69" s="192">
        <f t="shared" si="357"/>
        <v>0</v>
      </c>
      <c r="IPJ69" s="192">
        <f t="shared" si="357"/>
        <v>0</v>
      </c>
      <c r="IPK69" s="192">
        <f t="shared" si="357"/>
        <v>0</v>
      </c>
      <c r="IPL69" s="192">
        <f t="shared" si="357"/>
        <v>0</v>
      </c>
      <c r="IPM69" s="192">
        <f t="shared" si="357"/>
        <v>0</v>
      </c>
      <c r="IPN69" s="192">
        <f t="shared" si="357"/>
        <v>0</v>
      </c>
      <c r="IPO69" s="192">
        <f t="shared" si="357"/>
        <v>0</v>
      </c>
      <c r="IPP69" s="192">
        <f t="shared" si="357"/>
        <v>0</v>
      </c>
      <c r="IPQ69" s="192">
        <f t="shared" si="357"/>
        <v>0</v>
      </c>
      <c r="IPR69" s="192">
        <f t="shared" si="357"/>
        <v>0</v>
      </c>
      <c r="IPS69" s="192">
        <f t="shared" si="357"/>
        <v>0</v>
      </c>
      <c r="IPT69" s="192">
        <f t="shared" si="357"/>
        <v>0</v>
      </c>
      <c r="IPU69" s="192">
        <f t="shared" si="357"/>
        <v>0</v>
      </c>
      <c r="IPV69" s="192">
        <f t="shared" si="357"/>
        <v>0</v>
      </c>
      <c r="IPW69" s="192">
        <f t="shared" si="357"/>
        <v>0</v>
      </c>
      <c r="IPX69" s="192">
        <f t="shared" si="357"/>
        <v>0</v>
      </c>
      <c r="IPY69" s="192">
        <f t="shared" si="357"/>
        <v>0</v>
      </c>
      <c r="IPZ69" s="192">
        <f t="shared" si="357"/>
        <v>0</v>
      </c>
      <c r="IQA69" s="192">
        <f t="shared" si="357"/>
        <v>0</v>
      </c>
      <c r="IQB69" s="192">
        <f t="shared" si="357"/>
        <v>0</v>
      </c>
      <c r="IQC69" s="192">
        <f t="shared" si="357"/>
        <v>0</v>
      </c>
      <c r="IQD69" s="192">
        <f t="shared" si="357"/>
        <v>0</v>
      </c>
      <c r="IQE69" s="192">
        <f t="shared" si="357"/>
        <v>0</v>
      </c>
      <c r="IQF69" s="192">
        <f t="shared" si="357"/>
        <v>0</v>
      </c>
      <c r="IQG69" s="192">
        <f t="shared" si="357"/>
        <v>0</v>
      </c>
      <c r="IQH69" s="192">
        <f t="shared" si="357"/>
        <v>0</v>
      </c>
      <c r="IQI69" s="192">
        <f t="shared" si="357"/>
        <v>0</v>
      </c>
      <c r="IQJ69" s="192">
        <f t="shared" ref="IQJ69:ISU69" si="358">SUM(IQJ70:IQJ74)</f>
        <v>0</v>
      </c>
      <c r="IQK69" s="192">
        <f t="shared" si="358"/>
        <v>0</v>
      </c>
      <c r="IQL69" s="192">
        <f t="shared" si="358"/>
        <v>0</v>
      </c>
      <c r="IQM69" s="192">
        <f t="shared" si="358"/>
        <v>0</v>
      </c>
      <c r="IQN69" s="192">
        <f t="shared" si="358"/>
        <v>0</v>
      </c>
      <c r="IQO69" s="192">
        <f t="shared" si="358"/>
        <v>0</v>
      </c>
      <c r="IQP69" s="192">
        <f t="shared" si="358"/>
        <v>0</v>
      </c>
      <c r="IQQ69" s="192">
        <f t="shared" si="358"/>
        <v>0</v>
      </c>
      <c r="IQR69" s="192">
        <f t="shared" si="358"/>
        <v>0</v>
      </c>
      <c r="IQS69" s="192">
        <f t="shared" si="358"/>
        <v>0</v>
      </c>
      <c r="IQT69" s="192">
        <f t="shared" si="358"/>
        <v>0</v>
      </c>
      <c r="IQU69" s="192">
        <f t="shared" si="358"/>
        <v>0</v>
      </c>
      <c r="IQV69" s="192">
        <f t="shared" si="358"/>
        <v>0</v>
      </c>
      <c r="IQW69" s="192">
        <f t="shared" si="358"/>
        <v>0</v>
      </c>
      <c r="IQX69" s="192">
        <f t="shared" si="358"/>
        <v>0</v>
      </c>
      <c r="IQY69" s="192">
        <f t="shared" si="358"/>
        <v>0</v>
      </c>
      <c r="IQZ69" s="192">
        <f t="shared" si="358"/>
        <v>0</v>
      </c>
      <c r="IRA69" s="192">
        <f t="shared" si="358"/>
        <v>0</v>
      </c>
      <c r="IRB69" s="192">
        <f t="shared" si="358"/>
        <v>0</v>
      </c>
      <c r="IRC69" s="192">
        <f t="shared" si="358"/>
        <v>0</v>
      </c>
      <c r="IRD69" s="192">
        <f t="shared" si="358"/>
        <v>0</v>
      </c>
      <c r="IRE69" s="192">
        <f t="shared" si="358"/>
        <v>0</v>
      </c>
      <c r="IRF69" s="192">
        <f t="shared" si="358"/>
        <v>0</v>
      </c>
      <c r="IRG69" s="192">
        <f t="shared" si="358"/>
        <v>0</v>
      </c>
      <c r="IRH69" s="192">
        <f t="shared" si="358"/>
        <v>0</v>
      </c>
      <c r="IRI69" s="192">
        <f t="shared" si="358"/>
        <v>0</v>
      </c>
      <c r="IRJ69" s="192">
        <f t="shared" si="358"/>
        <v>0</v>
      </c>
      <c r="IRK69" s="192">
        <f t="shared" si="358"/>
        <v>0</v>
      </c>
      <c r="IRL69" s="192">
        <f t="shared" si="358"/>
        <v>0</v>
      </c>
      <c r="IRM69" s="192">
        <f t="shared" si="358"/>
        <v>0</v>
      </c>
      <c r="IRN69" s="192">
        <f t="shared" si="358"/>
        <v>0</v>
      </c>
      <c r="IRO69" s="192">
        <f t="shared" si="358"/>
        <v>0</v>
      </c>
      <c r="IRP69" s="192">
        <f t="shared" si="358"/>
        <v>0</v>
      </c>
      <c r="IRQ69" s="192">
        <f t="shared" si="358"/>
        <v>0</v>
      </c>
      <c r="IRR69" s="192">
        <f t="shared" si="358"/>
        <v>0</v>
      </c>
      <c r="IRS69" s="192">
        <f t="shared" si="358"/>
        <v>0</v>
      </c>
      <c r="IRT69" s="192">
        <f t="shared" si="358"/>
        <v>0</v>
      </c>
      <c r="IRU69" s="192">
        <f t="shared" si="358"/>
        <v>0</v>
      </c>
      <c r="IRV69" s="192">
        <f t="shared" si="358"/>
        <v>0</v>
      </c>
      <c r="IRW69" s="192">
        <f t="shared" si="358"/>
        <v>0</v>
      </c>
      <c r="IRX69" s="192">
        <f t="shared" si="358"/>
        <v>0</v>
      </c>
      <c r="IRY69" s="192">
        <f t="shared" si="358"/>
        <v>0</v>
      </c>
      <c r="IRZ69" s="192">
        <f t="shared" si="358"/>
        <v>0</v>
      </c>
      <c r="ISA69" s="192">
        <f t="shared" si="358"/>
        <v>0</v>
      </c>
      <c r="ISB69" s="192">
        <f t="shared" si="358"/>
        <v>0</v>
      </c>
      <c r="ISC69" s="192">
        <f t="shared" si="358"/>
        <v>0</v>
      </c>
      <c r="ISD69" s="192">
        <f t="shared" si="358"/>
        <v>0</v>
      </c>
      <c r="ISE69" s="192">
        <f t="shared" si="358"/>
        <v>0</v>
      </c>
      <c r="ISF69" s="192">
        <f t="shared" si="358"/>
        <v>0</v>
      </c>
      <c r="ISG69" s="192">
        <f t="shared" si="358"/>
        <v>0</v>
      </c>
      <c r="ISH69" s="192">
        <f t="shared" si="358"/>
        <v>0</v>
      </c>
      <c r="ISI69" s="192">
        <f t="shared" si="358"/>
        <v>0</v>
      </c>
      <c r="ISJ69" s="192">
        <f t="shared" si="358"/>
        <v>0</v>
      </c>
      <c r="ISK69" s="192">
        <f t="shared" si="358"/>
        <v>0</v>
      </c>
      <c r="ISL69" s="192">
        <f t="shared" si="358"/>
        <v>0</v>
      </c>
      <c r="ISM69" s="192">
        <f t="shared" si="358"/>
        <v>0</v>
      </c>
      <c r="ISN69" s="192">
        <f t="shared" si="358"/>
        <v>0</v>
      </c>
      <c r="ISO69" s="192">
        <f t="shared" si="358"/>
        <v>0</v>
      </c>
      <c r="ISP69" s="192">
        <f t="shared" si="358"/>
        <v>0</v>
      </c>
      <c r="ISQ69" s="192">
        <f t="shared" si="358"/>
        <v>0</v>
      </c>
      <c r="ISR69" s="192">
        <f t="shared" si="358"/>
        <v>0</v>
      </c>
      <c r="ISS69" s="192">
        <f t="shared" si="358"/>
        <v>0</v>
      </c>
      <c r="IST69" s="192">
        <f t="shared" si="358"/>
        <v>0</v>
      </c>
      <c r="ISU69" s="192">
        <f t="shared" si="358"/>
        <v>0</v>
      </c>
      <c r="ISV69" s="192">
        <f t="shared" ref="ISV69:IVG69" si="359">SUM(ISV70:ISV74)</f>
        <v>0</v>
      </c>
      <c r="ISW69" s="192">
        <f t="shared" si="359"/>
        <v>0</v>
      </c>
      <c r="ISX69" s="192">
        <f t="shared" si="359"/>
        <v>0</v>
      </c>
      <c r="ISY69" s="192">
        <f t="shared" si="359"/>
        <v>0</v>
      </c>
      <c r="ISZ69" s="192">
        <f t="shared" si="359"/>
        <v>0</v>
      </c>
      <c r="ITA69" s="192">
        <f t="shared" si="359"/>
        <v>0</v>
      </c>
      <c r="ITB69" s="192">
        <f t="shared" si="359"/>
        <v>0</v>
      </c>
      <c r="ITC69" s="192">
        <f t="shared" si="359"/>
        <v>0</v>
      </c>
      <c r="ITD69" s="192">
        <f t="shared" si="359"/>
        <v>0</v>
      </c>
      <c r="ITE69" s="192">
        <f t="shared" si="359"/>
        <v>0</v>
      </c>
      <c r="ITF69" s="192">
        <f t="shared" si="359"/>
        <v>0</v>
      </c>
      <c r="ITG69" s="192">
        <f t="shared" si="359"/>
        <v>0</v>
      </c>
      <c r="ITH69" s="192">
        <f t="shared" si="359"/>
        <v>0</v>
      </c>
      <c r="ITI69" s="192">
        <f t="shared" si="359"/>
        <v>0</v>
      </c>
      <c r="ITJ69" s="192">
        <f t="shared" si="359"/>
        <v>0</v>
      </c>
      <c r="ITK69" s="192">
        <f t="shared" si="359"/>
        <v>0</v>
      </c>
      <c r="ITL69" s="192">
        <f t="shared" si="359"/>
        <v>0</v>
      </c>
      <c r="ITM69" s="192">
        <f t="shared" si="359"/>
        <v>0</v>
      </c>
      <c r="ITN69" s="192">
        <f t="shared" si="359"/>
        <v>0</v>
      </c>
      <c r="ITO69" s="192">
        <f t="shared" si="359"/>
        <v>0</v>
      </c>
      <c r="ITP69" s="192">
        <f t="shared" si="359"/>
        <v>0</v>
      </c>
      <c r="ITQ69" s="192">
        <f t="shared" si="359"/>
        <v>0</v>
      </c>
      <c r="ITR69" s="192">
        <f t="shared" si="359"/>
        <v>0</v>
      </c>
      <c r="ITS69" s="192">
        <f t="shared" si="359"/>
        <v>0</v>
      </c>
      <c r="ITT69" s="192">
        <f t="shared" si="359"/>
        <v>0</v>
      </c>
      <c r="ITU69" s="192">
        <f t="shared" si="359"/>
        <v>0</v>
      </c>
      <c r="ITV69" s="192">
        <f t="shared" si="359"/>
        <v>0</v>
      </c>
      <c r="ITW69" s="192">
        <f t="shared" si="359"/>
        <v>0</v>
      </c>
      <c r="ITX69" s="192">
        <f t="shared" si="359"/>
        <v>0</v>
      </c>
      <c r="ITY69" s="192">
        <f t="shared" si="359"/>
        <v>0</v>
      </c>
      <c r="ITZ69" s="192">
        <f t="shared" si="359"/>
        <v>0</v>
      </c>
      <c r="IUA69" s="192">
        <f t="shared" si="359"/>
        <v>0</v>
      </c>
      <c r="IUB69" s="192">
        <f t="shared" si="359"/>
        <v>0</v>
      </c>
      <c r="IUC69" s="192">
        <f t="shared" si="359"/>
        <v>0</v>
      </c>
      <c r="IUD69" s="192">
        <f t="shared" si="359"/>
        <v>0</v>
      </c>
      <c r="IUE69" s="192">
        <f t="shared" si="359"/>
        <v>0</v>
      </c>
      <c r="IUF69" s="192">
        <f t="shared" si="359"/>
        <v>0</v>
      </c>
      <c r="IUG69" s="192">
        <f t="shared" si="359"/>
        <v>0</v>
      </c>
      <c r="IUH69" s="192">
        <f t="shared" si="359"/>
        <v>0</v>
      </c>
      <c r="IUI69" s="192">
        <f t="shared" si="359"/>
        <v>0</v>
      </c>
      <c r="IUJ69" s="192">
        <f t="shared" si="359"/>
        <v>0</v>
      </c>
      <c r="IUK69" s="192">
        <f t="shared" si="359"/>
        <v>0</v>
      </c>
      <c r="IUL69" s="192">
        <f t="shared" si="359"/>
        <v>0</v>
      </c>
      <c r="IUM69" s="192">
        <f t="shared" si="359"/>
        <v>0</v>
      </c>
      <c r="IUN69" s="192">
        <f t="shared" si="359"/>
        <v>0</v>
      </c>
      <c r="IUO69" s="192">
        <f t="shared" si="359"/>
        <v>0</v>
      </c>
      <c r="IUP69" s="192">
        <f t="shared" si="359"/>
        <v>0</v>
      </c>
      <c r="IUQ69" s="192">
        <f t="shared" si="359"/>
        <v>0</v>
      </c>
      <c r="IUR69" s="192">
        <f t="shared" si="359"/>
        <v>0</v>
      </c>
      <c r="IUS69" s="192">
        <f t="shared" si="359"/>
        <v>0</v>
      </c>
      <c r="IUT69" s="192">
        <f t="shared" si="359"/>
        <v>0</v>
      </c>
      <c r="IUU69" s="192">
        <f t="shared" si="359"/>
        <v>0</v>
      </c>
      <c r="IUV69" s="192">
        <f t="shared" si="359"/>
        <v>0</v>
      </c>
      <c r="IUW69" s="192">
        <f t="shared" si="359"/>
        <v>0</v>
      </c>
      <c r="IUX69" s="192">
        <f t="shared" si="359"/>
        <v>0</v>
      </c>
      <c r="IUY69" s="192">
        <f t="shared" si="359"/>
        <v>0</v>
      </c>
      <c r="IUZ69" s="192">
        <f t="shared" si="359"/>
        <v>0</v>
      </c>
      <c r="IVA69" s="192">
        <f t="shared" si="359"/>
        <v>0</v>
      </c>
      <c r="IVB69" s="192">
        <f t="shared" si="359"/>
        <v>0</v>
      </c>
      <c r="IVC69" s="192">
        <f t="shared" si="359"/>
        <v>0</v>
      </c>
      <c r="IVD69" s="192">
        <f t="shared" si="359"/>
        <v>0</v>
      </c>
      <c r="IVE69" s="192">
        <f t="shared" si="359"/>
        <v>0</v>
      </c>
      <c r="IVF69" s="192">
        <f t="shared" si="359"/>
        <v>0</v>
      </c>
      <c r="IVG69" s="192">
        <f t="shared" si="359"/>
        <v>0</v>
      </c>
      <c r="IVH69" s="192">
        <f t="shared" ref="IVH69:IXS69" si="360">SUM(IVH70:IVH74)</f>
        <v>0</v>
      </c>
      <c r="IVI69" s="192">
        <f t="shared" si="360"/>
        <v>0</v>
      </c>
      <c r="IVJ69" s="192">
        <f t="shared" si="360"/>
        <v>0</v>
      </c>
      <c r="IVK69" s="192">
        <f t="shared" si="360"/>
        <v>0</v>
      </c>
      <c r="IVL69" s="192">
        <f t="shared" si="360"/>
        <v>0</v>
      </c>
      <c r="IVM69" s="192">
        <f t="shared" si="360"/>
        <v>0</v>
      </c>
      <c r="IVN69" s="192">
        <f t="shared" si="360"/>
        <v>0</v>
      </c>
      <c r="IVO69" s="192">
        <f t="shared" si="360"/>
        <v>0</v>
      </c>
      <c r="IVP69" s="192">
        <f t="shared" si="360"/>
        <v>0</v>
      </c>
      <c r="IVQ69" s="192">
        <f t="shared" si="360"/>
        <v>0</v>
      </c>
      <c r="IVR69" s="192">
        <f t="shared" si="360"/>
        <v>0</v>
      </c>
      <c r="IVS69" s="192">
        <f t="shared" si="360"/>
        <v>0</v>
      </c>
      <c r="IVT69" s="192">
        <f t="shared" si="360"/>
        <v>0</v>
      </c>
      <c r="IVU69" s="192">
        <f t="shared" si="360"/>
        <v>0</v>
      </c>
      <c r="IVV69" s="192">
        <f t="shared" si="360"/>
        <v>0</v>
      </c>
      <c r="IVW69" s="192">
        <f t="shared" si="360"/>
        <v>0</v>
      </c>
      <c r="IVX69" s="192">
        <f t="shared" si="360"/>
        <v>0</v>
      </c>
      <c r="IVY69" s="192">
        <f t="shared" si="360"/>
        <v>0</v>
      </c>
      <c r="IVZ69" s="192">
        <f t="shared" si="360"/>
        <v>0</v>
      </c>
      <c r="IWA69" s="192">
        <f t="shared" si="360"/>
        <v>0</v>
      </c>
      <c r="IWB69" s="192">
        <f t="shared" si="360"/>
        <v>0</v>
      </c>
      <c r="IWC69" s="192">
        <f t="shared" si="360"/>
        <v>0</v>
      </c>
      <c r="IWD69" s="192">
        <f t="shared" si="360"/>
        <v>0</v>
      </c>
      <c r="IWE69" s="192">
        <f t="shared" si="360"/>
        <v>0</v>
      </c>
      <c r="IWF69" s="192">
        <f t="shared" si="360"/>
        <v>0</v>
      </c>
      <c r="IWG69" s="192">
        <f t="shared" si="360"/>
        <v>0</v>
      </c>
      <c r="IWH69" s="192">
        <f t="shared" si="360"/>
        <v>0</v>
      </c>
      <c r="IWI69" s="192">
        <f t="shared" si="360"/>
        <v>0</v>
      </c>
      <c r="IWJ69" s="192">
        <f t="shared" si="360"/>
        <v>0</v>
      </c>
      <c r="IWK69" s="192">
        <f t="shared" si="360"/>
        <v>0</v>
      </c>
      <c r="IWL69" s="192">
        <f t="shared" si="360"/>
        <v>0</v>
      </c>
      <c r="IWM69" s="192">
        <f t="shared" si="360"/>
        <v>0</v>
      </c>
      <c r="IWN69" s="192">
        <f t="shared" si="360"/>
        <v>0</v>
      </c>
      <c r="IWO69" s="192">
        <f t="shared" si="360"/>
        <v>0</v>
      </c>
      <c r="IWP69" s="192">
        <f t="shared" si="360"/>
        <v>0</v>
      </c>
      <c r="IWQ69" s="192">
        <f t="shared" si="360"/>
        <v>0</v>
      </c>
      <c r="IWR69" s="192">
        <f t="shared" si="360"/>
        <v>0</v>
      </c>
      <c r="IWS69" s="192">
        <f t="shared" si="360"/>
        <v>0</v>
      </c>
      <c r="IWT69" s="192">
        <f t="shared" si="360"/>
        <v>0</v>
      </c>
      <c r="IWU69" s="192">
        <f t="shared" si="360"/>
        <v>0</v>
      </c>
      <c r="IWV69" s="192">
        <f t="shared" si="360"/>
        <v>0</v>
      </c>
      <c r="IWW69" s="192">
        <f t="shared" si="360"/>
        <v>0</v>
      </c>
      <c r="IWX69" s="192">
        <f t="shared" si="360"/>
        <v>0</v>
      </c>
      <c r="IWY69" s="192">
        <f t="shared" si="360"/>
        <v>0</v>
      </c>
      <c r="IWZ69" s="192">
        <f t="shared" si="360"/>
        <v>0</v>
      </c>
      <c r="IXA69" s="192">
        <f t="shared" si="360"/>
        <v>0</v>
      </c>
      <c r="IXB69" s="192">
        <f t="shared" si="360"/>
        <v>0</v>
      </c>
      <c r="IXC69" s="192">
        <f t="shared" si="360"/>
        <v>0</v>
      </c>
      <c r="IXD69" s="192">
        <f t="shared" si="360"/>
        <v>0</v>
      </c>
      <c r="IXE69" s="192">
        <f t="shared" si="360"/>
        <v>0</v>
      </c>
      <c r="IXF69" s="192">
        <f t="shared" si="360"/>
        <v>0</v>
      </c>
      <c r="IXG69" s="192">
        <f t="shared" si="360"/>
        <v>0</v>
      </c>
      <c r="IXH69" s="192">
        <f t="shared" si="360"/>
        <v>0</v>
      </c>
      <c r="IXI69" s="192">
        <f t="shared" si="360"/>
        <v>0</v>
      </c>
      <c r="IXJ69" s="192">
        <f t="shared" si="360"/>
        <v>0</v>
      </c>
      <c r="IXK69" s="192">
        <f t="shared" si="360"/>
        <v>0</v>
      </c>
      <c r="IXL69" s="192">
        <f t="shared" si="360"/>
        <v>0</v>
      </c>
      <c r="IXM69" s="192">
        <f t="shared" si="360"/>
        <v>0</v>
      </c>
      <c r="IXN69" s="192">
        <f t="shared" si="360"/>
        <v>0</v>
      </c>
      <c r="IXO69" s="192">
        <f t="shared" si="360"/>
        <v>0</v>
      </c>
      <c r="IXP69" s="192">
        <f t="shared" si="360"/>
        <v>0</v>
      </c>
      <c r="IXQ69" s="192">
        <f t="shared" si="360"/>
        <v>0</v>
      </c>
      <c r="IXR69" s="192">
        <f t="shared" si="360"/>
        <v>0</v>
      </c>
      <c r="IXS69" s="192">
        <f t="shared" si="360"/>
        <v>0</v>
      </c>
      <c r="IXT69" s="192">
        <f t="shared" ref="IXT69:JAE69" si="361">SUM(IXT70:IXT74)</f>
        <v>0</v>
      </c>
      <c r="IXU69" s="192">
        <f t="shared" si="361"/>
        <v>0</v>
      </c>
      <c r="IXV69" s="192">
        <f t="shared" si="361"/>
        <v>0</v>
      </c>
      <c r="IXW69" s="192">
        <f t="shared" si="361"/>
        <v>0</v>
      </c>
      <c r="IXX69" s="192">
        <f t="shared" si="361"/>
        <v>0</v>
      </c>
      <c r="IXY69" s="192">
        <f t="shared" si="361"/>
        <v>0</v>
      </c>
      <c r="IXZ69" s="192">
        <f t="shared" si="361"/>
        <v>0</v>
      </c>
      <c r="IYA69" s="192">
        <f t="shared" si="361"/>
        <v>0</v>
      </c>
      <c r="IYB69" s="192">
        <f t="shared" si="361"/>
        <v>0</v>
      </c>
      <c r="IYC69" s="192">
        <f t="shared" si="361"/>
        <v>0</v>
      </c>
      <c r="IYD69" s="192">
        <f t="shared" si="361"/>
        <v>0</v>
      </c>
      <c r="IYE69" s="192">
        <f t="shared" si="361"/>
        <v>0</v>
      </c>
      <c r="IYF69" s="192">
        <f t="shared" si="361"/>
        <v>0</v>
      </c>
      <c r="IYG69" s="192">
        <f t="shared" si="361"/>
        <v>0</v>
      </c>
      <c r="IYH69" s="192">
        <f t="shared" si="361"/>
        <v>0</v>
      </c>
      <c r="IYI69" s="192">
        <f t="shared" si="361"/>
        <v>0</v>
      </c>
      <c r="IYJ69" s="192">
        <f t="shared" si="361"/>
        <v>0</v>
      </c>
      <c r="IYK69" s="192">
        <f t="shared" si="361"/>
        <v>0</v>
      </c>
      <c r="IYL69" s="192">
        <f t="shared" si="361"/>
        <v>0</v>
      </c>
      <c r="IYM69" s="192">
        <f t="shared" si="361"/>
        <v>0</v>
      </c>
      <c r="IYN69" s="192">
        <f t="shared" si="361"/>
        <v>0</v>
      </c>
      <c r="IYO69" s="192">
        <f t="shared" si="361"/>
        <v>0</v>
      </c>
      <c r="IYP69" s="192">
        <f t="shared" si="361"/>
        <v>0</v>
      </c>
      <c r="IYQ69" s="192">
        <f t="shared" si="361"/>
        <v>0</v>
      </c>
      <c r="IYR69" s="192">
        <f t="shared" si="361"/>
        <v>0</v>
      </c>
      <c r="IYS69" s="192">
        <f t="shared" si="361"/>
        <v>0</v>
      </c>
      <c r="IYT69" s="192">
        <f t="shared" si="361"/>
        <v>0</v>
      </c>
      <c r="IYU69" s="192">
        <f t="shared" si="361"/>
        <v>0</v>
      </c>
      <c r="IYV69" s="192">
        <f t="shared" si="361"/>
        <v>0</v>
      </c>
      <c r="IYW69" s="192">
        <f t="shared" si="361"/>
        <v>0</v>
      </c>
      <c r="IYX69" s="192">
        <f t="shared" si="361"/>
        <v>0</v>
      </c>
      <c r="IYY69" s="192">
        <f t="shared" si="361"/>
        <v>0</v>
      </c>
      <c r="IYZ69" s="192">
        <f t="shared" si="361"/>
        <v>0</v>
      </c>
      <c r="IZA69" s="192">
        <f t="shared" si="361"/>
        <v>0</v>
      </c>
      <c r="IZB69" s="192">
        <f t="shared" si="361"/>
        <v>0</v>
      </c>
      <c r="IZC69" s="192">
        <f t="shared" si="361"/>
        <v>0</v>
      </c>
      <c r="IZD69" s="192">
        <f t="shared" si="361"/>
        <v>0</v>
      </c>
      <c r="IZE69" s="192">
        <f t="shared" si="361"/>
        <v>0</v>
      </c>
      <c r="IZF69" s="192">
        <f t="shared" si="361"/>
        <v>0</v>
      </c>
      <c r="IZG69" s="192">
        <f t="shared" si="361"/>
        <v>0</v>
      </c>
      <c r="IZH69" s="192">
        <f t="shared" si="361"/>
        <v>0</v>
      </c>
      <c r="IZI69" s="192">
        <f t="shared" si="361"/>
        <v>0</v>
      </c>
      <c r="IZJ69" s="192">
        <f t="shared" si="361"/>
        <v>0</v>
      </c>
      <c r="IZK69" s="192">
        <f t="shared" si="361"/>
        <v>0</v>
      </c>
      <c r="IZL69" s="192">
        <f t="shared" si="361"/>
        <v>0</v>
      </c>
      <c r="IZM69" s="192">
        <f t="shared" si="361"/>
        <v>0</v>
      </c>
      <c r="IZN69" s="192">
        <f t="shared" si="361"/>
        <v>0</v>
      </c>
      <c r="IZO69" s="192">
        <f t="shared" si="361"/>
        <v>0</v>
      </c>
      <c r="IZP69" s="192">
        <f t="shared" si="361"/>
        <v>0</v>
      </c>
      <c r="IZQ69" s="192">
        <f t="shared" si="361"/>
        <v>0</v>
      </c>
      <c r="IZR69" s="192">
        <f t="shared" si="361"/>
        <v>0</v>
      </c>
      <c r="IZS69" s="192">
        <f t="shared" si="361"/>
        <v>0</v>
      </c>
      <c r="IZT69" s="192">
        <f t="shared" si="361"/>
        <v>0</v>
      </c>
      <c r="IZU69" s="192">
        <f t="shared" si="361"/>
        <v>0</v>
      </c>
      <c r="IZV69" s="192">
        <f t="shared" si="361"/>
        <v>0</v>
      </c>
      <c r="IZW69" s="192">
        <f t="shared" si="361"/>
        <v>0</v>
      </c>
      <c r="IZX69" s="192">
        <f t="shared" si="361"/>
        <v>0</v>
      </c>
      <c r="IZY69" s="192">
        <f t="shared" si="361"/>
        <v>0</v>
      </c>
      <c r="IZZ69" s="192">
        <f t="shared" si="361"/>
        <v>0</v>
      </c>
      <c r="JAA69" s="192">
        <f t="shared" si="361"/>
        <v>0</v>
      </c>
      <c r="JAB69" s="192">
        <f t="shared" si="361"/>
        <v>0</v>
      </c>
      <c r="JAC69" s="192">
        <f t="shared" si="361"/>
        <v>0</v>
      </c>
      <c r="JAD69" s="192">
        <f t="shared" si="361"/>
        <v>0</v>
      </c>
      <c r="JAE69" s="192">
        <f t="shared" si="361"/>
        <v>0</v>
      </c>
      <c r="JAF69" s="192">
        <f t="shared" ref="JAF69:JCQ69" si="362">SUM(JAF70:JAF74)</f>
        <v>0</v>
      </c>
      <c r="JAG69" s="192">
        <f t="shared" si="362"/>
        <v>0</v>
      </c>
      <c r="JAH69" s="192">
        <f t="shared" si="362"/>
        <v>0</v>
      </c>
      <c r="JAI69" s="192">
        <f t="shared" si="362"/>
        <v>0</v>
      </c>
      <c r="JAJ69" s="192">
        <f t="shared" si="362"/>
        <v>0</v>
      </c>
      <c r="JAK69" s="192">
        <f t="shared" si="362"/>
        <v>0</v>
      </c>
      <c r="JAL69" s="192">
        <f t="shared" si="362"/>
        <v>0</v>
      </c>
      <c r="JAM69" s="192">
        <f t="shared" si="362"/>
        <v>0</v>
      </c>
      <c r="JAN69" s="192">
        <f t="shared" si="362"/>
        <v>0</v>
      </c>
      <c r="JAO69" s="192">
        <f t="shared" si="362"/>
        <v>0</v>
      </c>
      <c r="JAP69" s="192">
        <f t="shared" si="362"/>
        <v>0</v>
      </c>
      <c r="JAQ69" s="192">
        <f t="shared" si="362"/>
        <v>0</v>
      </c>
      <c r="JAR69" s="192">
        <f t="shared" si="362"/>
        <v>0</v>
      </c>
      <c r="JAS69" s="192">
        <f t="shared" si="362"/>
        <v>0</v>
      </c>
      <c r="JAT69" s="192">
        <f t="shared" si="362"/>
        <v>0</v>
      </c>
      <c r="JAU69" s="192">
        <f t="shared" si="362"/>
        <v>0</v>
      </c>
      <c r="JAV69" s="192">
        <f t="shared" si="362"/>
        <v>0</v>
      </c>
      <c r="JAW69" s="192">
        <f t="shared" si="362"/>
        <v>0</v>
      </c>
      <c r="JAX69" s="192">
        <f t="shared" si="362"/>
        <v>0</v>
      </c>
      <c r="JAY69" s="192">
        <f t="shared" si="362"/>
        <v>0</v>
      </c>
      <c r="JAZ69" s="192">
        <f t="shared" si="362"/>
        <v>0</v>
      </c>
      <c r="JBA69" s="192">
        <f t="shared" si="362"/>
        <v>0</v>
      </c>
      <c r="JBB69" s="192">
        <f t="shared" si="362"/>
        <v>0</v>
      </c>
      <c r="JBC69" s="192">
        <f t="shared" si="362"/>
        <v>0</v>
      </c>
      <c r="JBD69" s="192">
        <f t="shared" si="362"/>
        <v>0</v>
      </c>
      <c r="JBE69" s="192">
        <f t="shared" si="362"/>
        <v>0</v>
      </c>
      <c r="JBF69" s="192">
        <f t="shared" si="362"/>
        <v>0</v>
      </c>
      <c r="JBG69" s="192">
        <f t="shared" si="362"/>
        <v>0</v>
      </c>
      <c r="JBH69" s="192">
        <f t="shared" si="362"/>
        <v>0</v>
      </c>
      <c r="JBI69" s="192">
        <f t="shared" si="362"/>
        <v>0</v>
      </c>
      <c r="JBJ69" s="192">
        <f t="shared" si="362"/>
        <v>0</v>
      </c>
      <c r="JBK69" s="192">
        <f t="shared" si="362"/>
        <v>0</v>
      </c>
      <c r="JBL69" s="192">
        <f t="shared" si="362"/>
        <v>0</v>
      </c>
      <c r="JBM69" s="192">
        <f t="shared" si="362"/>
        <v>0</v>
      </c>
      <c r="JBN69" s="192">
        <f t="shared" si="362"/>
        <v>0</v>
      </c>
      <c r="JBO69" s="192">
        <f t="shared" si="362"/>
        <v>0</v>
      </c>
      <c r="JBP69" s="192">
        <f t="shared" si="362"/>
        <v>0</v>
      </c>
      <c r="JBQ69" s="192">
        <f t="shared" si="362"/>
        <v>0</v>
      </c>
      <c r="JBR69" s="192">
        <f t="shared" si="362"/>
        <v>0</v>
      </c>
      <c r="JBS69" s="192">
        <f t="shared" si="362"/>
        <v>0</v>
      </c>
      <c r="JBT69" s="192">
        <f t="shared" si="362"/>
        <v>0</v>
      </c>
      <c r="JBU69" s="192">
        <f t="shared" si="362"/>
        <v>0</v>
      </c>
      <c r="JBV69" s="192">
        <f t="shared" si="362"/>
        <v>0</v>
      </c>
      <c r="JBW69" s="192">
        <f t="shared" si="362"/>
        <v>0</v>
      </c>
      <c r="JBX69" s="192">
        <f t="shared" si="362"/>
        <v>0</v>
      </c>
      <c r="JBY69" s="192">
        <f t="shared" si="362"/>
        <v>0</v>
      </c>
      <c r="JBZ69" s="192">
        <f t="shared" si="362"/>
        <v>0</v>
      </c>
      <c r="JCA69" s="192">
        <f t="shared" si="362"/>
        <v>0</v>
      </c>
      <c r="JCB69" s="192">
        <f t="shared" si="362"/>
        <v>0</v>
      </c>
      <c r="JCC69" s="192">
        <f t="shared" si="362"/>
        <v>0</v>
      </c>
      <c r="JCD69" s="192">
        <f t="shared" si="362"/>
        <v>0</v>
      </c>
      <c r="JCE69" s="192">
        <f t="shared" si="362"/>
        <v>0</v>
      </c>
      <c r="JCF69" s="192">
        <f t="shared" si="362"/>
        <v>0</v>
      </c>
      <c r="JCG69" s="192">
        <f t="shared" si="362"/>
        <v>0</v>
      </c>
      <c r="JCH69" s="192">
        <f t="shared" si="362"/>
        <v>0</v>
      </c>
      <c r="JCI69" s="192">
        <f t="shared" si="362"/>
        <v>0</v>
      </c>
      <c r="JCJ69" s="192">
        <f t="shared" si="362"/>
        <v>0</v>
      </c>
      <c r="JCK69" s="192">
        <f t="shared" si="362"/>
        <v>0</v>
      </c>
      <c r="JCL69" s="192">
        <f t="shared" si="362"/>
        <v>0</v>
      </c>
      <c r="JCM69" s="192">
        <f t="shared" si="362"/>
        <v>0</v>
      </c>
      <c r="JCN69" s="192">
        <f t="shared" si="362"/>
        <v>0</v>
      </c>
      <c r="JCO69" s="192">
        <f t="shared" si="362"/>
        <v>0</v>
      </c>
      <c r="JCP69" s="192">
        <f t="shared" si="362"/>
        <v>0</v>
      </c>
      <c r="JCQ69" s="192">
        <f t="shared" si="362"/>
        <v>0</v>
      </c>
      <c r="JCR69" s="192">
        <f t="shared" ref="JCR69:JFC69" si="363">SUM(JCR70:JCR74)</f>
        <v>0</v>
      </c>
      <c r="JCS69" s="192">
        <f t="shared" si="363"/>
        <v>0</v>
      </c>
      <c r="JCT69" s="192">
        <f t="shared" si="363"/>
        <v>0</v>
      </c>
      <c r="JCU69" s="192">
        <f t="shared" si="363"/>
        <v>0</v>
      </c>
      <c r="JCV69" s="192">
        <f t="shared" si="363"/>
        <v>0</v>
      </c>
      <c r="JCW69" s="192">
        <f t="shared" si="363"/>
        <v>0</v>
      </c>
      <c r="JCX69" s="192">
        <f t="shared" si="363"/>
        <v>0</v>
      </c>
      <c r="JCY69" s="192">
        <f t="shared" si="363"/>
        <v>0</v>
      </c>
      <c r="JCZ69" s="192">
        <f t="shared" si="363"/>
        <v>0</v>
      </c>
      <c r="JDA69" s="192">
        <f t="shared" si="363"/>
        <v>0</v>
      </c>
      <c r="JDB69" s="192">
        <f t="shared" si="363"/>
        <v>0</v>
      </c>
      <c r="JDC69" s="192">
        <f t="shared" si="363"/>
        <v>0</v>
      </c>
      <c r="JDD69" s="192">
        <f t="shared" si="363"/>
        <v>0</v>
      </c>
      <c r="JDE69" s="192">
        <f t="shared" si="363"/>
        <v>0</v>
      </c>
      <c r="JDF69" s="192">
        <f t="shared" si="363"/>
        <v>0</v>
      </c>
      <c r="JDG69" s="192">
        <f t="shared" si="363"/>
        <v>0</v>
      </c>
      <c r="JDH69" s="192">
        <f t="shared" si="363"/>
        <v>0</v>
      </c>
      <c r="JDI69" s="192">
        <f t="shared" si="363"/>
        <v>0</v>
      </c>
      <c r="JDJ69" s="192">
        <f t="shared" si="363"/>
        <v>0</v>
      </c>
      <c r="JDK69" s="192">
        <f t="shared" si="363"/>
        <v>0</v>
      </c>
      <c r="JDL69" s="192">
        <f t="shared" si="363"/>
        <v>0</v>
      </c>
      <c r="JDM69" s="192">
        <f t="shared" si="363"/>
        <v>0</v>
      </c>
      <c r="JDN69" s="192">
        <f t="shared" si="363"/>
        <v>0</v>
      </c>
      <c r="JDO69" s="192">
        <f t="shared" si="363"/>
        <v>0</v>
      </c>
      <c r="JDP69" s="192">
        <f t="shared" si="363"/>
        <v>0</v>
      </c>
      <c r="JDQ69" s="192">
        <f t="shared" si="363"/>
        <v>0</v>
      </c>
      <c r="JDR69" s="192">
        <f t="shared" si="363"/>
        <v>0</v>
      </c>
      <c r="JDS69" s="192">
        <f t="shared" si="363"/>
        <v>0</v>
      </c>
      <c r="JDT69" s="192">
        <f t="shared" si="363"/>
        <v>0</v>
      </c>
      <c r="JDU69" s="192">
        <f t="shared" si="363"/>
        <v>0</v>
      </c>
      <c r="JDV69" s="192">
        <f t="shared" si="363"/>
        <v>0</v>
      </c>
      <c r="JDW69" s="192">
        <f t="shared" si="363"/>
        <v>0</v>
      </c>
      <c r="JDX69" s="192">
        <f t="shared" si="363"/>
        <v>0</v>
      </c>
      <c r="JDY69" s="192">
        <f t="shared" si="363"/>
        <v>0</v>
      </c>
      <c r="JDZ69" s="192">
        <f t="shared" si="363"/>
        <v>0</v>
      </c>
      <c r="JEA69" s="192">
        <f t="shared" si="363"/>
        <v>0</v>
      </c>
      <c r="JEB69" s="192">
        <f t="shared" si="363"/>
        <v>0</v>
      </c>
      <c r="JEC69" s="192">
        <f t="shared" si="363"/>
        <v>0</v>
      </c>
      <c r="JED69" s="192">
        <f t="shared" si="363"/>
        <v>0</v>
      </c>
      <c r="JEE69" s="192">
        <f t="shared" si="363"/>
        <v>0</v>
      </c>
      <c r="JEF69" s="192">
        <f t="shared" si="363"/>
        <v>0</v>
      </c>
      <c r="JEG69" s="192">
        <f t="shared" si="363"/>
        <v>0</v>
      </c>
      <c r="JEH69" s="192">
        <f t="shared" si="363"/>
        <v>0</v>
      </c>
      <c r="JEI69" s="192">
        <f t="shared" si="363"/>
        <v>0</v>
      </c>
      <c r="JEJ69" s="192">
        <f t="shared" si="363"/>
        <v>0</v>
      </c>
      <c r="JEK69" s="192">
        <f t="shared" si="363"/>
        <v>0</v>
      </c>
      <c r="JEL69" s="192">
        <f t="shared" si="363"/>
        <v>0</v>
      </c>
      <c r="JEM69" s="192">
        <f t="shared" si="363"/>
        <v>0</v>
      </c>
      <c r="JEN69" s="192">
        <f t="shared" si="363"/>
        <v>0</v>
      </c>
      <c r="JEO69" s="192">
        <f t="shared" si="363"/>
        <v>0</v>
      </c>
      <c r="JEP69" s="192">
        <f t="shared" si="363"/>
        <v>0</v>
      </c>
      <c r="JEQ69" s="192">
        <f t="shared" si="363"/>
        <v>0</v>
      </c>
      <c r="JER69" s="192">
        <f t="shared" si="363"/>
        <v>0</v>
      </c>
      <c r="JES69" s="192">
        <f t="shared" si="363"/>
        <v>0</v>
      </c>
      <c r="JET69" s="192">
        <f t="shared" si="363"/>
        <v>0</v>
      </c>
      <c r="JEU69" s="192">
        <f t="shared" si="363"/>
        <v>0</v>
      </c>
      <c r="JEV69" s="192">
        <f t="shared" si="363"/>
        <v>0</v>
      </c>
      <c r="JEW69" s="192">
        <f t="shared" si="363"/>
        <v>0</v>
      </c>
      <c r="JEX69" s="192">
        <f t="shared" si="363"/>
        <v>0</v>
      </c>
      <c r="JEY69" s="192">
        <f t="shared" si="363"/>
        <v>0</v>
      </c>
      <c r="JEZ69" s="192">
        <f t="shared" si="363"/>
        <v>0</v>
      </c>
      <c r="JFA69" s="192">
        <f t="shared" si="363"/>
        <v>0</v>
      </c>
      <c r="JFB69" s="192">
        <f t="shared" si="363"/>
        <v>0</v>
      </c>
      <c r="JFC69" s="192">
        <f t="shared" si="363"/>
        <v>0</v>
      </c>
      <c r="JFD69" s="192">
        <f t="shared" ref="JFD69:JHO69" si="364">SUM(JFD70:JFD74)</f>
        <v>0</v>
      </c>
      <c r="JFE69" s="192">
        <f t="shared" si="364"/>
        <v>0</v>
      </c>
      <c r="JFF69" s="192">
        <f t="shared" si="364"/>
        <v>0</v>
      </c>
      <c r="JFG69" s="192">
        <f t="shared" si="364"/>
        <v>0</v>
      </c>
      <c r="JFH69" s="192">
        <f t="shared" si="364"/>
        <v>0</v>
      </c>
      <c r="JFI69" s="192">
        <f t="shared" si="364"/>
        <v>0</v>
      </c>
      <c r="JFJ69" s="192">
        <f t="shared" si="364"/>
        <v>0</v>
      </c>
      <c r="JFK69" s="192">
        <f t="shared" si="364"/>
        <v>0</v>
      </c>
      <c r="JFL69" s="192">
        <f t="shared" si="364"/>
        <v>0</v>
      </c>
      <c r="JFM69" s="192">
        <f t="shared" si="364"/>
        <v>0</v>
      </c>
      <c r="JFN69" s="192">
        <f t="shared" si="364"/>
        <v>0</v>
      </c>
      <c r="JFO69" s="192">
        <f t="shared" si="364"/>
        <v>0</v>
      </c>
      <c r="JFP69" s="192">
        <f t="shared" si="364"/>
        <v>0</v>
      </c>
      <c r="JFQ69" s="192">
        <f t="shared" si="364"/>
        <v>0</v>
      </c>
      <c r="JFR69" s="192">
        <f t="shared" si="364"/>
        <v>0</v>
      </c>
      <c r="JFS69" s="192">
        <f t="shared" si="364"/>
        <v>0</v>
      </c>
      <c r="JFT69" s="192">
        <f t="shared" si="364"/>
        <v>0</v>
      </c>
      <c r="JFU69" s="192">
        <f t="shared" si="364"/>
        <v>0</v>
      </c>
      <c r="JFV69" s="192">
        <f t="shared" si="364"/>
        <v>0</v>
      </c>
      <c r="JFW69" s="192">
        <f t="shared" si="364"/>
        <v>0</v>
      </c>
      <c r="JFX69" s="192">
        <f t="shared" si="364"/>
        <v>0</v>
      </c>
      <c r="JFY69" s="192">
        <f t="shared" si="364"/>
        <v>0</v>
      </c>
      <c r="JFZ69" s="192">
        <f t="shared" si="364"/>
        <v>0</v>
      </c>
      <c r="JGA69" s="192">
        <f t="shared" si="364"/>
        <v>0</v>
      </c>
      <c r="JGB69" s="192">
        <f t="shared" si="364"/>
        <v>0</v>
      </c>
      <c r="JGC69" s="192">
        <f t="shared" si="364"/>
        <v>0</v>
      </c>
      <c r="JGD69" s="192">
        <f t="shared" si="364"/>
        <v>0</v>
      </c>
      <c r="JGE69" s="192">
        <f t="shared" si="364"/>
        <v>0</v>
      </c>
      <c r="JGF69" s="192">
        <f t="shared" si="364"/>
        <v>0</v>
      </c>
      <c r="JGG69" s="192">
        <f t="shared" si="364"/>
        <v>0</v>
      </c>
      <c r="JGH69" s="192">
        <f t="shared" si="364"/>
        <v>0</v>
      </c>
      <c r="JGI69" s="192">
        <f t="shared" si="364"/>
        <v>0</v>
      </c>
      <c r="JGJ69" s="192">
        <f t="shared" si="364"/>
        <v>0</v>
      </c>
      <c r="JGK69" s="192">
        <f t="shared" si="364"/>
        <v>0</v>
      </c>
      <c r="JGL69" s="192">
        <f t="shared" si="364"/>
        <v>0</v>
      </c>
      <c r="JGM69" s="192">
        <f t="shared" si="364"/>
        <v>0</v>
      </c>
      <c r="JGN69" s="192">
        <f t="shared" si="364"/>
        <v>0</v>
      </c>
      <c r="JGO69" s="192">
        <f t="shared" si="364"/>
        <v>0</v>
      </c>
      <c r="JGP69" s="192">
        <f t="shared" si="364"/>
        <v>0</v>
      </c>
      <c r="JGQ69" s="192">
        <f t="shared" si="364"/>
        <v>0</v>
      </c>
      <c r="JGR69" s="192">
        <f t="shared" si="364"/>
        <v>0</v>
      </c>
      <c r="JGS69" s="192">
        <f t="shared" si="364"/>
        <v>0</v>
      </c>
      <c r="JGT69" s="192">
        <f t="shared" si="364"/>
        <v>0</v>
      </c>
      <c r="JGU69" s="192">
        <f t="shared" si="364"/>
        <v>0</v>
      </c>
      <c r="JGV69" s="192">
        <f t="shared" si="364"/>
        <v>0</v>
      </c>
      <c r="JGW69" s="192">
        <f t="shared" si="364"/>
        <v>0</v>
      </c>
      <c r="JGX69" s="192">
        <f t="shared" si="364"/>
        <v>0</v>
      </c>
      <c r="JGY69" s="192">
        <f t="shared" si="364"/>
        <v>0</v>
      </c>
      <c r="JGZ69" s="192">
        <f t="shared" si="364"/>
        <v>0</v>
      </c>
      <c r="JHA69" s="192">
        <f t="shared" si="364"/>
        <v>0</v>
      </c>
      <c r="JHB69" s="192">
        <f t="shared" si="364"/>
        <v>0</v>
      </c>
      <c r="JHC69" s="192">
        <f t="shared" si="364"/>
        <v>0</v>
      </c>
      <c r="JHD69" s="192">
        <f t="shared" si="364"/>
        <v>0</v>
      </c>
      <c r="JHE69" s="192">
        <f t="shared" si="364"/>
        <v>0</v>
      </c>
      <c r="JHF69" s="192">
        <f t="shared" si="364"/>
        <v>0</v>
      </c>
      <c r="JHG69" s="192">
        <f t="shared" si="364"/>
        <v>0</v>
      </c>
      <c r="JHH69" s="192">
        <f t="shared" si="364"/>
        <v>0</v>
      </c>
      <c r="JHI69" s="192">
        <f t="shared" si="364"/>
        <v>0</v>
      </c>
      <c r="JHJ69" s="192">
        <f t="shared" si="364"/>
        <v>0</v>
      </c>
      <c r="JHK69" s="192">
        <f t="shared" si="364"/>
        <v>0</v>
      </c>
      <c r="JHL69" s="192">
        <f t="shared" si="364"/>
        <v>0</v>
      </c>
      <c r="JHM69" s="192">
        <f t="shared" si="364"/>
        <v>0</v>
      </c>
      <c r="JHN69" s="192">
        <f t="shared" si="364"/>
        <v>0</v>
      </c>
      <c r="JHO69" s="192">
        <f t="shared" si="364"/>
        <v>0</v>
      </c>
      <c r="JHP69" s="192">
        <f t="shared" ref="JHP69:JKA69" si="365">SUM(JHP70:JHP74)</f>
        <v>0</v>
      </c>
      <c r="JHQ69" s="192">
        <f t="shared" si="365"/>
        <v>0</v>
      </c>
      <c r="JHR69" s="192">
        <f t="shared" si="365"/>
        <v>0</v>
      </c>
      <c r="JHS69" s="192">
        <f t="shared" si="365"/>
        <v>0</v>
      </c>
      <c r="JHT69" s="192">
        <f t="shared" si="365"/>
        <v>0</v>
      </c>
      <c r="JHU69" s="192">
        <f t="shared" si="365"/>
        <v>0</v>
      </c>
      <c r="JHV69" s="192">
        <f t="shared" si="365"/>
        <v>0</v>
      </c>
      <c r="JHW69" s="192">
        <f t="shared" si="365"/>
        <v>0</v>
      </c>
      <c r="JHX69" s="192">
        <f t="shared" si="365"/>
        <v>0</v>
      </c>
      <c r="JHY69" s="192">
        <f t="shared" si="365"/>
        <v>0</v>
      </c>
      <c r="JHZ69" s="192">
        <f t="shared" si="365"/>
        <v>0</v>
      </c>
      <c r="JIA69" s="192">
        <f t="shared" si="365"/>
        <v>0</v>
      </c>
      <c r="JIB69" s="192">
        <f t="shared" si="365"/>
        <v>0</v>
      </c>
      <c r="JIC69" s="192">
        <f t="shared" si="365"/>
        <v>0</v>
      </c>
      <c r="JID69" s="192">
        <f t="shared" si="365"/>
        <v>0</v>
      </c>
      <c r="JIE69" s="192">
        <f t="shared" si="365"/>
        <v>0</v>
      </c>
      <c r="JIF69" s="192">
        <f t="shared" si="365"/>
        <v>0</v>
      </c>
      <c r="JIG69" s="192">
        <f t="shared" si="365"/>
        <v>0</v>
      </c>
      <c r="JIH69" s="192">
        <f t="shared" si="365"/>
        <v>0</v>
      </c>
      <c r="JII69" s="192">
        <f t="shared" si="365"/>
        <v>0</v>
      </c>
      <c r="JIJ69" s="192">
        <f t="shared" si="365"/>
        <v>0</v>
      </c>
      <c r="JIK69" s="192">
        <f t="shared" si="365"/>
        <v>0</v>
      </c>
      <c r="JIL69" s="192">
        <f t="shared" si="365"/>
        <v>0</v>
      </c>
      <c r="JIM69" s="192">
        <f t="shared" si="365"/>
        <v>0</v>
      </c>
      <c r="JIN69" s="192">
        <f t="shared" si="365"/>
        <v>0</v>
      </c>
      <c r="JIO69" s="192">
        <f t="shared" si="365"/>
        <v>0</v>
      </c>
      <c r="JIP69" s="192">
        <f t="shared" si="365"/>
        <v>0</v>
      </c>
      <c r="JIQ69" s="192">
        <f t="shared" si="365"/>
        <v>0</v>
      </c>
      <c r="JIR69" s="192">
        <f t="shared" si="365"/>
        <v>0</v>
      </c>
      <c r="JIS69" s="192">
        <f t="shared" si="365"/>
        <v>0</v>
      </c>
      <c r="JIT69" s="192">
        <f t="shared" si="365"/>
        <v>0</v>
      </c>
      <c r="JIU69" s="192">
        <f t="shared" si="365"/>
        <v>0</v>
      </c>
      <c r="JIV69" s="192">
        <f t="shared" si="365"/>
        <v>0</v>
      </c>
      <c r="JIW69" s="192">
        <f t="shared" si="365"/>
        <v>0</v>
      </c>
      <c r="JIX69" s="192">
        <f t="shared" si="365"/>
        <v>0</v>
      </c>
      <c r="JIY69" s="192">
        <f t="shared" si="365"/>
        <v>0</v>
      </c>
      <c r="JIZ69" s="192">
        <f t="shared" si="365"/>
        <v>0</v>
      </c>
      <c r="JJA69" s="192">
        <f t="shared" si="365"/>
        <v>0</v>
      </c>
      <c r="JJB69" s="192">
        <f t="shared" si="365"/>
        <v>0</v>
      </c>
      <c r="JJC69" s="192">
        <f t="shared" si="365"/>
        <v>0</v>
      </c>
      <c r="JJD69" s="192">
        <f t="shared" si="365"/>
        <v>0</v>
      </c>
      <c r="JJE69" s="192">
        <f t="shared" si="365"/>
        <v>0</v>
      </c>
      <c r="JJF69" s="192">
        <f t="shared" si="365"/>
        <v>0</v>
      </c>
      <c r="JJG69" s="192">
        <f t="shared" si="365"/>
        <v>0</v>
      </c>
      <c r="JJH69" s="192">
        <f t="shared" si="365"/>
        <v>0</v>
      </c>
      <c r="JJI69" s="192">
        <f t="shared" si="365"/>
        <v>0</v>
      </c>
      <c r="JJJ69" s="192">
        <f t="shared" si="365"/>
        <v>0</v>
      </c>
      <c r="JJK69" s="192">
        <f t="shared" si="365"/>
        <v>0</v>
      </c>
      <c r="JJL69" s="192">
        <f t="shared" si="365"/>
        <v>0</v>
      </c>
      <c r="JJM69" s="192">
        <f t="shared" si="365"/>
        <v>0</v>
      </c>
      <c r="JJN69" s="192">
        <f t="shared" si="365"/>
        <v>0</v>
      </c>
      <c r="JJO69" s="192">
        <f t="shared" si="365"/>
        <v>0</v>
      </c>
      <c r="JJP69" s="192">
        <f t="shared" si="365"/>
        <v>0</v>
      </c>
      <c r="JJQ69" s="192">
        <f t="shared" si="365"/>
        <v>0</v>
      </c>
      <c r="JJR69" s="192">
        <f t="shared" si="365"/>
        <v>0</v>
      </c>
      <c r="JJS69" s="192">
        <f t="shared" si="365"/>
        <v>0</v>
      </c>
      <c r="JJT69" s="192">
        <f t="shared" si="365"/>
        <v>0</v>
      </c>
      <c r="JJU69" s="192">
        <f t="shared" si="365"/>
        <v>0</v>
      </c>
      <c r="JJV69" s="192">
        <f t="shared" si="365"/>
        <v>0</v>
      </c>
      <c r="JJW69" s="192">
        <f t="shared" si="365"/>
        <v>0</v>
      </c>
      <c r="JJX69" s="192">
        <f t="shared" si="365"/>
        <v>0</v>
      </c>
      <c r="JJY69" s="192">
        <f t="shared" si="365"/>
        <v>0</v>
      </c>
      <c r="JJZ69" s="192">
        <f t="shared" si="365"/>
        <v>0</v>
      </c>
      <c r="JKA69" s="192">
        <f t="shared" si="365"/>
        <v>0</v>
      </c>
      <c r="JKB69" s="192">
        <f t="shared" ref="JKB69:JMM69" si="366">SUM(JKB70:JKB74)</f>
        <v>0</v>
      </c>
      <c r="JKC69" s="192">
        <f t="shared" si="366"/>
        <v>0</v>
      </c>
      <c r="JKD69" s="192">
        <f t="shared" si="366"/>
        <v>0</v>
      </c>
      <c r="JKE69" s="192">
        <f t="shared" si="366"/>
        <v>0</v>
      </c>
      <c r="JKF69" s="192">
        <f t="shared" si="366"/>
        <v>0</v>
      </c>
      <c r="JKG69" s="192">
        <f t="shared" si="366"/>
        <v>0</v>
      </c>
      <c r="JKH69" s="192">
        <f t="shared" si="366"/>
        <v>0</v>
      </c>
      <c r="JKI69" s="192">
        <f t="shared" si="366"/>
        <v>0</v>
      </c>
      <c r="JKJ69" s="192">
        <f t="shared" si="366"/>
        <v>0</v>
      </c>
      <c r="JKK69" s="192">
        <f t="shared" si="366"/>
        <v>0</v>
      </c>
      <c r="JKL69" s="192">
        <f t="shared" si="366"/>
        <v>0</v>
      </c>
      <c r="JKM69" s="192">
        <f t="shared" si="366"/>
        <v>0</v>
      </c>
      <c r="JKN69" s="192">
        <f t="shared" si="366"/>
        <v>0</v>
      </c>
      <c r="JKO69" s="192">
        <f t="shared" si="366"/>
        <v>0</v>
      </c>
      <c r="JKP69" s="192">
        <f t="shared" si="366"/>
        <v>0</v>
      </c>
      <c r="JKQ69" s="192">
        <f t="shared" si="366"/>
        <v>0</v>
      </c>
      <c r="JKR69" s="192">
        <f t="shared" si="366"/>
        <v>0</v>
      </c>
      <c r="JKS69" s="192">
        <f t="shared" si="366"/>
        <v>0</v>
      </c>
      <c r="JKT69" s="192">
        <f t="shared" si="366"/>
        <v>0</v>
      </c>
      <c r="JKU69" s="192">
        <f t="shared" si="366"/>
        <v>0</v>
      </c>
      <c r="JKV69" s="192">
        <f t="shared" si="366"/>
        <v>0</v>
      </c>
      <c r="JKW69" s="192">
        <f t="shared" si="366"/>
        <v>0</v>
      </c>
      <c r="JKX69" s="192">
        <f t="shared" si="366"/>
        <v>0</v>
      </c>
      <c r="JKY69" s="192">
        <f t="shared" si="366"/>
        <v>0</v>
      </c>
      <c r="JKZ69" s="192">
        <f t="shared" si="366"/>
        <v>0</v>
      </c>
      <c r="JLA69" s="192">
        <f t="shared" si="366"/>
        <v>0</v>
      </c>
      <c r="JLB69" s="192">
        <f t="shared" si="366"/>
        <v>0</v>
      </c>
      <c r="JLC69" s="192">
        <f t="shared" si="366"/>
        <v>0</v>
      </c>
      <c r="JLD69" s="192">
        <f t="shared" si="366"/>
        <v>0</v>
      </c>
      <c r="JLE69" s="192">
        <f t="shared" si="366"/>
        <v>0</v>
      </c>
      <c r="JLF69" s="192">
        <f t="shared" si="366"/>
        <v>0</v>
      </c>
      <c r="JLG69" s="192">
        <f t="shared" si="366"/>
        <v>0</v>
      </c>
      <c r="JLH69" s="192">
        <f t="shared" si="366"/>
        <v>0</v>
      </c>
      <c r="JLI69" s="192">
        <f t="shared" si="366"/>
        <v>0</v>
      </c>
      <c r="JLJ69" s="192">
        <f t="shared" si="366"/>
        <v>0</v>
      </c>
      <c r="JLK69" s="192">
        <f t="shared" si="366"/>
        <v>0</v>
      </c>
      <c r="JLL69" s="192">
        <f t="shared" si="366"/>
        <v>0</v>
      </c>
      <c r="JLM69" s="192">
        <f t="shared" si="366"/>
        <v>0</v>
      </c>
      <c r="JLN69" s="192">
        <f t="shared" si="366"/>
        <v>0</v>
      </c>
      <c r="JLO69" s="192">
        <f t="shared" si="366"/>
        <v>0</v>
      </c>
      <c r="JLP69" s="192">
        <f t="shared" si="366"/>
        <v>0</v>
      </c>
      <c r="JLQ69" s="192">
        <f t="shared" si="366"/>
        <v>0</v>
      </c>
      <c r="JLR69" s="192">
        <f t="shared" si="366"/>
        <v>0</v>
      </c>
      <c r="JLS69" s="192">
        <f t="shared" si="366"/>
        <v>0</v>
      </c>
      <c r="JLT69" s="192">
        <f t="shared" si="366"/>
        <v>0</v>
      </c>
      <c r="JLU69" s="192">
        <f t="shared" si="366"/>
        <v>0</v>
      </c>
      <c r="JLV69" s="192">
        <f t="shared" si="366"/>
        <v>0</v>
      </c>
      <c r="JLW69" s="192">
        <f t="shared" si="366"/>
        <v>0</v>
      </c>
      <c r="JLX69" s="192">
        <f t="shared" si="366"/>
        <v>0</v>
      </c>
      <c r="JLY69" s="192">
        <f t="shared" si="366"/>
        <v>0</v>
      </c>
      <c r="JLZ69" s="192">
        <f t="shared" si="366"/>
        <v>0</v>
      </c>
      <c r="JMA69" s="192">
        <f t="shared" si="366"/>
        <v>0</v>
      </c>
      <c r="JMB69" s="192">
        <f t="shared" si="366"/>
        <v>0</v>
      </c>
      <c r="JMC69" s="192">
        <f t="shared" si="366"/>
        <v>0</v>
      </c>
      <c r="JMD69" s="192">
        <f t="shared" si="366"/>
        <v>0</v>
      </c>
      <c r="JME69" s="192">
        <f t="shared" si="366"/>
        <v>0</v>
      </c>
      <c r="JMF69" s="192">
        <f t="shared" si="366"/>
        <v>0</v>
      </c>
      <c r="JMG69" s="192">
        <f t="shared" si="366"/>
        <v>0</v>
      </c>
      <c r="JMH69" s="192">
        <f t="shared" si="366"/>
        <v>0</v>
      </c>
      <c r="JMI69" s="192">
        <f t="shared" si="366"/>
        <v>0</v>
      </c>
      <c r="JMJ69" s="192">
        <f t="shared" si="366"/>
        <v>0</v>
      </c>
      <c r="JMK69" s="192">
        <f t="shared" si="366"/>
        <v>0</v>
      </c>
      <c r="JML69" s="192">
        <f t="shared" si="366"/>
        <v>0</v>
      </c>
      <c r="JMM69" s="192">
        <f t="shared" si="366"/>
        <v>0</v>
      </c>
      <c r="JMN69" s="192">
        <f t="shared" ref="JMN69:JOY69" si="367">SUM(JMN70:JMN74)</f>
        <v>0</v>
      </c>
      <c r="JMO69" s="192">
        <f t="shared" si="367"/>
        <v>0</v>
      </c>
      <c r="JMP69" s="192">
        <f t="shared" si="367"/>
        <v>0</v>
      </c>
      <c r="JMQ69" s="192">
        <f t="shared" si="367"/>
        <v>0</v>
      </c>
      <c r="JMR69" s="192">
        <f t="shared" si="367"/>
        <v>0</v>
      </c>
      <c r="JMS69" s="192">
        <f t="shared" si="367"/>
        <v>0</v>
      </c>
      <c r="JMT69" s="192">
        <f t="shared" si="367"/>
        <v>0</v>
      </c>
      <c r="JMU69" s="192">
        <f t="shared" si="367"/>
        <v>0</v>
      </c>
      <c r="JMV69" s="192">
        <f t="shared" si="367"/>
        <v>0</v>
      </c>
      <c r="JMW69" s="192">
        <f t="shared" si="367"/>
        <v>0</v>
      </c>
      <c r="JMX69" s="192">
        <f t="shared" si="367"/>
        <v>0</v>
      </c>
      <c r="JMY69" s="192">
        <f t="shared" si="367"/>
        <v>0</v>
      </c>
      <c r="JMZ69" s="192">
        <f t="shared" si="367"/>
        <v>0</v>
      </c>
      <c r="JNA69" s="192">
        <f t="shared" si="367"/>
        <v>0</v>
      </c>
      <c r="JNB69" s="192">
        <f t="shared" si="367"/>
        <v>0</v>
      </c>
      <c r="JNC69" s="192">
        <f t="shared" si="367"/>
        <v>0</v>
      </c>
      <c r="JND69" s="192">
        <f t="shared" si="367"/>
        <v>0</v>
      </c>
      <c r="JNE69" s="192">
        <f t="shared" si="367"/>
        <v>0</v>
      </c>
      <c r="JNF69" s="192">
        <f t="shared" si="367"/>
        <v>0</v>
      </c>
      <c r="JNG69" s="192">
        <f t="shared" si="367"/>
        <v>0</v>
      </c>
      <c r="JNH69" s="192">
        <f t="shared" si="367"/>
        <v>0</v>
      </c>
      <c r="JNI69" s="192">
        <f t="shared" si="367"/>
        <v>0</v>
      </c>
      <c r="JNJ69" s="192">
        <f t="shared" si="367"/>
        <v>0</v>
      </c>
      <c r="JNK69" s="192">
        <f t="shared" si="367"/>
        <v>0</v>
      </c>
      <c r="JNL69" s="192">
        <f t="shared" si="367"/>
        <v>0</v>
      </c>
      <c r="JNM69" s="192">
        <f t="shared" si="367"/>
        <v>0</v>
      </c>
      <c r="JNN69" s="192">
        <f t="shared" si="367"/>
        <v>0</v>
      </c>
      <c r="JNO69" s="192">
        <f t="shared" si="367"/>
        <v>0</v>
      </c>
      <c r="JNP69" s="192">
        <f t="shared" si="367"/>
        <v>0</v>
      </c>
      <c r="JNQ69" s="192">
        <f t="shared" si="367"/>
        <v>0</v>
      </c>
      <c r="JNR69" s="192">
        <f t="shared" si="367"/>
        <v>0</v>
      </c>
      <c r="JNS69" s="192">
        <f t="shared" si="367"/>
        <v>0</v>
      </c>
      <c r="JNT69" s="192">
        <f t="shared" si="367"/>
        <v>0</v>
      </c>
      <c r="JNU69" s="192">
        <f t="shared" si="367"/>
        <v>0</v>
      </c>
      <c r="JNV69" s="192">
        <f t="shared" si="367"/>
        <v>0</v>
      </c>
      <c r="JNW69" s="192">
        <f t="shared" si="367"/>
        <v>0</v>
      </c>
      <c r="JNX69" s="192">
        <f t="shared" si="367"/>
        <v>0</v>
      </c>
      <c r="JNY69" s="192">
        <f t="shared" si="367"/>
        <v>0</v>
      </c>
      <c r="JNZ69" s="192">
        <f t="shared" si="367"/>
        <v>0</v>
      </c>
      <c r="JOA69" s="192">
        <f t="shared" si="367"/>
        <v>0</v>
      </c>
      <c r="JOB69" s="192">
        <f t="shared" si="367"/>
        <v>0</v>
      </c>
      <c r="JOC69" s="192">
        <f t="shared" si="367"/>
        <v>0</v>
      </c>
      <c r="JOD69" s="192">
        <f t="shared" si="367"/>
        <v>0</v>
      </c>
      <c r="JOE69" s="192">
        <f t="shared" si="367"/>
        <v>0</v>
      </c>
      <c r="JOF69" s="192">
        <f t="shared" si="367"/>
        <v>0</v>
      </c>
      <c r="JOG69" s="192">
        <f t="shared" si="367"/>
        <v>0</v>
      </c>
      <c r="JOH69" s="192">
        <f t="shared" si="367"/>
        <v>0</v>
      </c>
      <c r="JOI69" s="192">
        <f t="shared" si="367"/>
        <v>0</v>
      </c>
      <c r="JOJ69" s="192">
        <f t="shared" si="367"/>
        <v>0</v>
      </c>
      <c r="JOK69" s="192">
        <f t="shared" si="367"/>
        <v>0</v>
      </c>
      <c r="JOL69" s="192">
        <f t="shared" si="367"/>
        <v>0</v>
      </c>
      <c r="JOM69" s="192">
        <f t="shared" si="367"/>
        <v>0</v>
      </c>
      <c r="JON69" s="192">
        <f t="shared" si="367"/>
        <v>0</v>
      </c>
      <c r="JOO69" s="192">
        <f t="shared" si="367"/>
        <v>0</v>
      </c>
      <c r="JOP69" s="192">
        <f t="shared" si="367"/>
        <v>0</v>
      </c>
      <c r="JOQ69" s="192">
        <f t="shared" si="367"/>
        <v>0</v>
      </c>
      <c r="JOR69" s="192">
        <f t="shared" si="367"/>
        <v>0</v>
      </c>
      <c r="JOS69" s="192">
        <f t="shared" si="367"/>
        <v>0</v>
      </c>
      <c r="JOT69" s="192">
        <f t="shared" si="367"/>
        <v>0</v>
      </c>
      <c r="JOU69" s="192">
        <f t="shared" si="367"/>
        <v>0</v>
      </c>
      <c r="JOV69" s="192">
        <f t="shared" si="367"/>
        <v>0</v>
      </c>
      <c r="JOW69" s="192">
        <f t="shared" si="367"/>
        <v>0</v>
      </c>
      <c r="JOX69" s="192">
        <f t="shared" si="367"/>
        <v>0</v>
      </c>
      <c r="JOY69" s="192">
        <f t="shared" si="367"/>
        <v>0</v>
      </c>
      <c r="JOZ69" s="192">
        <f t="shared" ref="JOZ69:JRK69" si="368">SUM(JOZ70:JOZ74)</f>
        <v>0</v>
      </c>
      <c r="JPA69" s="192">
        <f t="shared" si="368"/>
        <v>0</v>
      </c>
      <c r="JPB69" s="192">
        <f t="shared" si="368"/>
        <v>0</v>
      </c>
      <c r="JPC69" s="192">
        <f t="shared" si="368"/>
        <v>0</v>
      </c>
      <c r="JPD69" s="192">
        <f t="shared" si="368"/>
        <v>0</v>
      </c>
      <c r="JPE69" s="192">
        <f t="shared" si="368"/>
        <v>0</v>
      </c>
      <c r="JPF69" s="192">
        <f t="shared" si="368"/>
        <v>0</v>
      </c>
      <c r="JPG69" s="192">
        <f t="shared" si="368"/>
        <v>0</v>
      </c>
      <c r="JPH69" s="192">
        <f t="shared" si="368"/>
        <v>0</v>
      </c>
      <c r="JPI69" s="192">
        <f t="shared" si="368"/>
        <v>0</v>
      </c>
      <c r="JPJ69" s="192">
        <f t="shared" si="368"/>
        <v>0</v>
      </c>
      <c r="JPK69" s="192">
        <f t="shared" si="368"/>
        <v>0</v>
      </c>
      <c r="JPL69" s="192">
        <f t="shared" si="368"/>
        <v>0</v>
      </c>
      <c r="JPM69" s="192">
        <f t="shared" si="368"/>
        <v>0</v>
      </c>
      <c r="JPN69" s="192">
        <f t="shared" si="368"/>
        <v>0</v>
      </c>
      <c r="JPO69" s="192">
        <f t="shared" si="368"/>
        <v>0</v>
      </c>
      <c r="JPP69" s="192">
        <f t="shared" si="368"/>
        <v>0</v>
      </c>
      <c r="JPQ69" s="192">
        <f t="shared" si="368"/>
        <v>0</v>
      </c>
      <c r="JPR69" s="192">
        <f t="shared" si="368"/>
        <v>0</v>
      </c>
      <c r="JPS69" s="192">
        <f t="shared" si="368"/>
        <v>0</v>
      </c>
      <c r="JPT69" s="192">
        <f t="shared" si="368"/>
        <v>0</v>
      </c>
      <c r="JPU69" s="192">
        <f t="shared" si="368"/>
        <v>0</v>
      </c>
      <c r="JPV69" s="192">
        <f t="shared" si="368"/>
        <v>0</v>
      </c>
      <c r="JPW69" s="192">
        <f t="shared" si="368"/>
        <v>0</v>
      </c>
      <c r="JPX69" s="192">
        <f t="shared" si="368"/>
        <v>0</v>
      </c>
      <c r="JPY69" s="192">
        <f t="shared" si="368"/>
        <v>0</v>
      </c>
      <c r="JPZ69" s="192">
        <f t="shared" si="368"/>
        <v>0</v>
      </c>
      <c r="JQA69" s="192">
        <f t="shared" si="368"/>
        <v>0</v>
      </c>
      <c r="JQB69" s="192">
        <f t="shared" si="368"/>
        <v>0</v>
      </c>
      <c r="JQC69" s="192">
        <f t="shared" si="368"/>
        <v>0</v>
      </c>
      <c r="JQD69" s="192">
        <f t="shared" si="368"/>
        <v>0</v>
      </c>
      <c r="JQE69" s="192">
        <f t="shared" si="368"/>
        <v>0</v>
      </c>
      <c r="JQF69" s="192">
        <f t="shared" si="368"/>
        <v>0</v>
      </c>
      <c r="JQG69" s="192">
        <f t="shared" si="368"/>
        <v>0</v>
      </c>
      <c r="JQH69" s="192">
        <f t="shared" si="368"/>
        <v>0</v>
      </c>
      <c r="JQI69" s="192">
        <f t="shared" si="368"/>
        <v>0</v>
      </c>
      <c r="JQJ69" s="192">
        <f t="shared" si="368"/>
        <v>0</v>
      </c>
      <c r="JQK69" s="192">
        <f t="shared" si="368"/>
        <v>0</v>
      </c>
      <c r="JQL69" s="192">
        <f t="shared" si="368"/>
        <v>0</v>
      </c>
      <c r="JQM69" s="192">
        <f t="shared" si="368"/>
        <v>0</v>
      </c>
      <c r="JQN69" s="192">
        <f t="shared" si="368"/>
        <v>0</v>
      </c>
      <c r="JQO69" s="192">
        <f t="shared" si="368"/>
        <v>0</v>
      </c>
      <c r="JQP69" s="192">
        <f t="shared" si="368"/>
        <v>0</v>
      </c>
      <c r="JQQ69" s="192">
        <f t="shared" si="368"/>
        <v>0</v>
      </c>
      <c r="JQR69" s="192">
        <f t="shared" si="368"/>
        <v>0</v>
      </c>
      <c r="JQS69" s="192">
        <f t="shared" si="368"/>
        <v>0</v>
      </c>
      <c r="JQT69" s="192">
        <f t="shared" si="368"/>
        <v>0</v>
      </c>
      <c r="JQU69" s="192">
        <f t="shared" si="368"/>
        <v>0</v>
      </c>
      <c r="JQV69" s="192">
        <f t="shared" si="368"/>
        <v>0</v>
      </c>
      <c r="JQW69" s="192">
        <f t="shared" si="368"/>
        <v>0</v>
      </c>
      <c r="JQX69" s="192">
        <f t="shared" si="368"/>
        <v>0</v>
      </c>
      <c r="JQY69" s="192">
        <f t="shared" si="368"/>
        <v>0</v>
      </c>
      <c r="JQZ69" s="192">
        <f t="shared" si="368"/>
        <v>0</v>
      </c>
      <c r="JRA69" s="192">
        <f t="shared" si="368"/>
        <v>0</v>
      </c>
      <c r="JRB69" s="192">
        <f t="shared" si="368"/>
        <v>0</v>
      </c>
      <c r="JRC69" s="192">
        <f t="shared" si="368"/>
        <v>0</v>
      </c>
      <c r="JRD69" s="192">
        <f t="shared" si="368"/>
        <v>0</v>
      </c>
      <c r="JRE69" s="192">
        <f t="shared" si="368"/>
        <v>0</v>
      </c>
      <c r="JRF69" s="192">
        <f t="shared" si="368"/>
        <v>0</v>
      </c>
      <c r="JRG69" s="192">
        <f t="shared" si="368"/>
        <v>0</v>
      </c>
      <c r="JRH69" s="192">
        <f t="shared" si="368"/>
        <v>0</v>
      </c>
      <c r="JRI69" s="192">
        <f t="shared" si="368"/>
        <v>0</v>
      </c>
      <c r="JRJ69" s="192">
        <f t="shared" si="368"/>
        <v>0</v>
      </c>
      <c r="JRK69" s="192">
        <f t="shared" si="368"/>
        <v>0</v>
      </c>
      <c r="JRL69" s="192">
        <f t="shared" ref="JRL69:JTW69" si="369">SUM(JRL70:JRL74)</f>
        <v>0</v>
      </c>
      <c r="JRM69" s="192">
        <f t="shared" si="369"/>
        <v>0</v>
      </c>
      <c r="JRN69" s="192">
        <f t="shared" si="369"/>
        <v>0</v>
      </c>
      <c r="JRO69" s="192">
        <f t="shared" si="369"/>
        <v>0</v>
      </c>
      <c r="JRP69" s="192">
        <f t="shared" si="369"/>
        <v>0</v>
      </c>
      <c r="JRQ69" s="192">
        <f t="shared" si="369"/>
        <v>0</v>
      </c>
      <c r="JRR69" s="192">
        <f t="shared" si="369"/>
        <v>0</v>
      </c>
      <c r="JRS69" s="192">
        <f t="shared" si="369"/>
        <v>0</v>
      </c>
      <c r="JRT69" s="192">
        <f t="shared" si="369"/>
        <v>0</v>
      </c>
      <c r="JRU69" s="192">
        <f t="shared" si="369"/>
        <v>0</v>
      </c>
      <c r="JRV69" s="192">
        <f t="shared" si="369"/>
        <v>0</v>
      </c>
      <c r="JRW69" s="192">
        <f t="shared" si="369"/>
        <v>0</v>
      </c>
      <c r="JRX69" s="192">
        <f t="shared" si="369"/>
        <v>0</v>
      </c>
      <c r="JRY69" s="192">
        <f t="shared" si="369"/>
        <v>0</v>
      </c>
      <c r="JRZ69" s="192">
        <f t="shared" si="369"/>
        <v>0</v>
      </c>
      <c r="JSA69" s="192">
        <f t="shared" si="369"/>
        <v>0</v>
      </c>
      <c r="JSB69" s="192">
        <f t="shared" si="369"/>
        <v>0</v>
      </c>
      <c r="JSC69" s="192">
        <f t="shared" si="369"/>
        <v>0</v>
      </c>
      <c r="JSD69" s="192">
        <f t="shared" si="369"/>
        <v>0</v>
      </c>
      <c r="JSE69" s="192">
        <f t="shared" si="369"/>
        <v>0</v>
      </c>
      <c r="JSF69" s="192">
        <f t="shared" si="369"/>
        <v>0</v>
      </c>
      <c r="JSG69" s="192">
        <f t="shared" si="369"/>
        <v>0</v>
      </c>
      <c r="JSH69" s="192">
        <f t="shared" si="369"/>
        <v>0</v>
      </c>
      <c r="JSI69" s="192">
        <f t="shared" si="369"/>
        <v>0</v>
      </c>
      <c r="JSJ69" s="192">
        <f t="shared" si="369"/>
        <v>0</v>
      </c>
      <c r="JSK69" s="192">
        <f t="shared" si="369"/>
        <v>0</v>
      </c>
      <c r="JSL69" s="192">
        <f t="shared" si="369"/>
        <v>0</v>
      </c>
      <c r="JSM69" s="192">
        <f t="shared" si="369"/>
        <v>0</v>
      </c>
      <c r="JSN69" s="192">
        <f t="shared" si="369"/>
        <v>0</v>
      </c>
      <c r="JSO69" s="192">
        <f t="shared" si="369"/>
        <v>0</v>
      </c>
      <c r="JSP69" s="192">
        <f t="shared" si="369"/>
        <v>0</v>
      </c>
      <c r="JSQ69" s="192">
        <f t="shared" si="369"/>
        <v>0</v>
      </c>
      <c r="JSR69" s="192">
        <f t="shared" si="369"/>
        <v>0</v>
      </c>
      <c r="JSS69" s="192">
        <f t="shared" si="369"/>
        <v>0</v>
      </c>
      <c r="JST69" s="192">
        <f t="shared" si="369"/>
        <v>0</v>
      </c>
      <c r="JSU69" s="192">
        <f t="shared" si="369"/>
        <v>0</v>
      </c>
      <c r="JSV69" s="192">
        <f t="shared" si="369"/>
        <v>0</v>
      </c>
      <c r="JSW69" s="192">
        <f t="shared" si="369"/>
        <v>0</v>
      </c>
      <c r="JSX69" s="192">
        <f t="shared" si="369"/>
        <v>0</v>
      </c>
      <c r="JSY69" s="192">
        <f t="shared" si="369"/>
        <v>0</v>
      </c>
      <c r="JSZ69" s="192">
        <f t="shared" si="369"/>
        <v>0</v>
      </c>
      <c r="JTA69" s="192">
        <f t="shared" si="369"/>
        <v>0</v>
      </c>
      <c r="JTB69" s="192">
        <f t="shared" si="369"/>
        <v>0</v>
      </c>
      <c r="JTC69" s="192">
        <f t="shared" si="369"/>
        <v>0</v>
      </c>
      <c r="JTD69" s="192">
        <f t="shared" si="369"/>
        <v>0</v>
      </c>
      <c r="JTE69" s="192">
        <f t="shared" si="369"/>
        <v>0</v>
      </c>
      <c r="JTF69" s="192">
        <f t="shared" si="369"/>
        <v>0</v>
      </c>
      <c r="JTG69" s="192">
        <f t="shared" si="369"/>
        <v>0</v>
      </c>
      <c r="JTH69" s="192">
        <f t="shared" si="369"/>
        <v>0</v>
      </c>
      <c r="JTI69" s="192">
        <f t="shared" si="369"/>
        <v>0</v>
      </c>
      <c r="JTJ69" s="192">
        <f t="shared" si="369"/>
        <v>0</v>
      </c>
      <c r="JTK69" s="192">
        <f t="shared" si="369"/>
        <v>0</v>
      </c>
      <c r="JTL69" s="192">
        <f t="shared" si="369"/>
        <v>0</v>
      </c>
      <c r="JTM69" s="192">
        <f t="shared" si="369"/>
        <v>0</v>
      </c>
      <c r="JTN69" s="192">
        <f t="shared" si="369"/>
        <v>0</v>
      </c>
      <c r="JTO69" s="192">
        <f t="shared" si="369"/>
        <v>0</v>
      </c>
      <c r="JTP69" s="192">
        <f t="shared" si="369"/>
        <v>0</v>
      </c>
      <c r="JTQ69" s="192">
        <f t="shared" si="369"/>
        <v>0</v>
      </c>
      <c r="JTR69" s="192">
        <f t="shared" si="369"/>
        <v>0</v>
      </c>
      <c r="JTS69" s="192">
        <f t="shared" si="369"/>
        <v>0</v>
      </c>
      <c r="JTT69" s="192">
        <f t="shared" si="369"/>
        <v>0</v>
      </c>
      <c r="JTU69" s="192">
        <f t="shared" si="369"/>
        <v>0</v>
      </c>
      <c r="JTV69" s="192">
        <f t="shared" si="369"/>
        <v>0</v>
      </c>
      <c r="JTW69" s="192">
        <f t="shared" si="369"/>
        <v>0</v>
      </c>
      <c r="JTX69" s="192">
        <f t="shared" ref="JTX69:JWI69" si="370">SUM(JTX70:JTX74)</f>
        <v>0</v>
      </c>
      <c r="JTY69" s="192">
        <f t="shared" si="370"/>
        <v>0</v>
      </c>
      <c r="JTZ69" s="192">
        <f t="shared" si="370"/>
        <v>0</v>
      </c>
      <c r="JUA69" s="192">
        <f t="shared" si="370"/>
        <v>0</v>
      </c>
      <c r="JUB69" s="192">
        <f t="shared" si="370"/>
        <v>0</v>
      </c>
      <c r="JUC69" s="192">
        <f t="shared" si="370"/>
        <v>0</v>
      </c>
      <c r="JUD69" s="192">
        <f t="shared" si="370"/>
        <v>0</v>
      </c>
      <c r="JUE69" s="192">
        <f t="shared" si="370"/>
        <v>0</v>
      </c>
      <c r="JUF69" s="192">
        <f t="shared" si="370"/>
        <v>0</v>
      </c>
      <c r="JUG69" s="192">
        <f t="shared" si="370"/>
        <v>0</v>
      </c>
      <c r="JUH69" s="192">
        <f t="shared" si="370"/>
        <v>0</v>
      </c>
      <c r="JUI69" s="192">
        <f t="shared" si="370"/>
        <v>0</v>
      </c>
      <c r="JUJ69" s="192">
        <f t="shared" si="370"/>
        <v>0</v>
      </c>
      <c r="JUK69" s="192">
        <f t="shared" si="370"/>
        <v>0</v>
      </c>
      <c r="JUL69" s="192">
        <f t="shared" si="370"/>
        <v>0</v>
      </c>
      <c r="JUM69" s="192">
        <f t="shared" si="370"/>
        <v>0</v>
      </c>
      <c r="JUN69" s="192">
        <f t="shared" si="370"/>
        <v>0</v>
      </c>
      <c r="JUO69" s="192">
        <f t="shared" si="370"/>
        <v>0</v>
      </c>
      <c r="JUP69" s="192">
        <f t="shared" si="370"/>
        <v>0</v>
      </c>
      <c r="JUQ69" s="192">
        <f t="shared" si="370"/>
        <v>0</v>
      </c>
      <c r="JUR69" s="192">
        <f t="shared" si="370"/>
        <v>0</v>
      </c>
      <c r="JUS69" s="192">
        <f t="shared" si="370"/>
        <v>0</v>
      </c>
      <c r="JUT69" s="192">
        <f t="shared" si="370"/>
        <v>0</v>
      </c>
      <c r="JUU69" s="192">
        <f t="shared" si="370"/>
        <v>0</v>
      </c>
      <c r="JUV69" s="192">
        <f t="shared" si="370"/>
        <v>0</v>
      </c>
      <c r="JUW69" s="192">
        <f t="shared" si="370"/>
        <v>0</v>
      </c>
      <c r="JUX69" s="192">
        <f t="shared" si="370"/>
        <v>0</v>
      </c>
      <c r="JUY69" s="192">
        <f t="shared" si="370"/>
        <v>0</v>
      </c>
      <c r="JUZ69" s="192">
        <f t="shared" si="370"/>
        <v>0</v>
      </c>
      <c r="JVA69" s="192">
        <f t="shared" si="370"/>
        <v>0</v>
      </c>
      <c r="JVB69" s="192">
        <f t="shared" si="370"/>
        <v>0</v>
      </c>
      <c r="JVC69" s="192">
        <f t="shared" si="370"/>
        <v>0</v>
      </c>
      <c r="JVD69" s="192">
        <f t="shared" si="370"/>
        <v>0</v>
      </c>
      <c r="JVE69" s="192">
        <f t="shared" si="370"/>
        <v>0</v>
      </c>
      <c r="JVF69" s="192">
        <f t="shared" si="370"/>
        <v>0</v>
      </c>
      <c r="JVG69" s="192">
        <f t="shared" si="370"/>
        <v>0</v>
      </c>
      <c r="JVH69" s="192">
        <f t="shared" si="370"/>
        <v>0</v>
      </c>
      <c r="JVI69" s="192">
        <f t="shared" si="370"/>
        <v>0</v>
      </c>
      <c r="JVJ69" s="192">
        <f t="shared" si="370"/>
        <v>0</v>
      </c>
      <c r="JVK69" s="192">
        <f t="shared" si="370"/>
        <v>0</v>
      </c>
      <c r="JVL69" s="192">
        <f t="shared" si="370"/>
        <v>0</v>
      </c>
      <c r="JVM69" s="192">
        <f t="shared" si="370"/>
        <v>0</v>
      </c>
      <c r="JVN69" s="192">
        <f t="shared" si="370"/>
        <v>0</v>
      </c>
      <c r="JVO69" s="192">
        <f t="shared" si="370"/>
        <v>0</v>
      </c>
      <c r="JVP69" s="192">
        <f t="shared" si="370"/>
        <v>0</v>
      </c>
      <c r="JVQ69" s="192">
        <f t="shared" si="370"/>
        <v>0</v>
      </c>
      <c r="JVR69" s="192">
        <f t="shared" si="370"/>
        <v>0</v>
      </c>
      <c r="JVS69" s="192">
        <f t="shared" si="370"/>
        <v>0</v>
      </c>
      <c r="JVT69" s="192">
        <f t="shared" si="370"/>
        <v>0</v>
      </c>
      <c r="JVU69" s="192">
        <f t="shared" si="370"/>
        <v>0</v>
      </c>
      <c r="JVV69" s="192">
        <f t="shared" si="370"/>
        <v>0</v>
      </c>
      <c r="JVW69" s="192">
        <f t="shared" si="370"/>
        <v>0</v>
      </c>
      <c r="JVX69" s="192">
        <f t="shared" si="370"/>
        <v>0</v>
      </c>
      <c r="JVY69" s="192">
        <f t="shared" si="370"/>
        <v>0</v>
      </c>
      <c r="JVZ69" s="192">
        <f t="shared" si="370"/>
        <v>0</v>
      </c>
      <c r="JWA69" s="192">
        <f t="shared" si="370"/>
        <v>0</v>
      </c>
      <c r="JWB69" s="192">
        <f t="shared" si="370"/>
        <v>0</v>
      </c>
      <c r="JWC69" s="192">
        <f t="shared" si="370"/>
        <v>0</v>
      </c>
      <c r="JWD69" s="192">
        <f t="shared" si="370"/>
        <v>0</v>
      </c>
      <c r="JWE69" s="192">
        <f t="shared" si="370"/>
        <v>0</v>
      </c>
      <c r="JWF69" s="192">
        <f t="shared" si="370"/>
        <v>0</v>
      </c>
      <c r="JWG69" s="192">
        <f t="shared" si="370"/>
        <v>0</v>
      </c>
      <c r="JWH69" s="192">
        <f t="shared" si="370"/>
        <v>0</v>
      </c>
      <c r="JWI69" s="192">
        <f t="shared" si="370"/>
        <v>0</v>
      </c>
      <c r="JWJ69" s="192">
        <f t="shared" ref="JWJ69:JYU69" si="371">SUM(JWJ70:JWJ74)</f>
        <v>0</v>
      </c>
      <c r="JWK69" s="192">
        <f t="shared" si="371"/>
        <v>0</v>
      </c>
      <c r="JWL69" s="192">
        <f t="shared" si="371"/>
        <v>0</v>
      </c>
      <c r="JWM69" s="192">
        <f t="shared" si="371"/>
        <v>0</v>
      </c>
      <c r="JWN69" s="192">
        <f t="shared" si="371"/>
        <v>0</v>
      </c>
      <c r="JWO69" s="192">
        <f t="shared" si="371"/>
        <v>0</v>
      </c>
      <c r="JWP69" s="192">
        <f t="shared" si="371"/>
        <v>0</v>
      </c>
      <c r="JWQ69" s="192">
        <f t="shared" si="371"/>
        <v>0</v>
      </c>
      <c r="JWR69" s="192">
        <f t="shared" si="371"/>
        <v>0</v>
      </c>
      <c r="JWS69" s="192">
        <f t="shared" si="371"/>
        <v>0</v>
      </c>
      <c r="JWT69" s="192">
        <f t="shared" si="371"/>
        <v>0</v>
      </c>
      <c r="JWU69" s="192">
        <f t="shared" si="371"/>
        <v>0</v>
      </c>
      <c r="JWV69" s="192">
        <f t="shared" si="371"/>
        <v>0</v>
      </c>
      <c r="JWW69" s="192">
        <f t="shared" si="371"/>
        <v>0</v>
      </c>
      <c r="JWX69" s="192">
        <f t="shared" si="371"/>
        <v>0</v>
      </c>
      <c r="JWY69" s="192">
        <f t="shared" si="371"/>
        <v>0</v>
      </c>
      <c r="JWZ69" s="192">
        <f t="shared" si="371"/>
        <v>0</v>
      </c>
      <c r="JXA69" s="192">
        <f t="shared" si="371"/>
        <v>0</v>
      </c>
      <c r="JXB69" s="192">
        <f t="shared" si="371"/>
        <v>0</v>
      </c>
      <c r="JXC69" s="192">
        <f t="shared" si="371"/>
        <v>0</v>
      </c>
      <c r="JXD69" s="192">
        <f t="shared" si="371"/>
        <v>0</v>
      </c>
      <c r="JXE69" s="192">
        <f t="shared" si="371"/>
        <v>0</v>
      </c>
      <c r="JXF69" s="192">
        <f t="shared" si="371"/>
        <v>0</v>
      </c>
      <c r="JXG69" s="192">
        <f t="shared" si="371"/>
        <v>0</v>
      </c>
      <c r="JXH69" s="192">
        <f t="shared" si="371"/>
        <v>0</v>
      </c>
      <c r="JXI69" s="192">
        <f t="shared" si="371"/>
        <v>0</v>
      </c>
      <c r="JXJ69" s="192">
        <f t="shared" si="371"/>
        <v>0</v>
      </c>
      <c r="JXK69" s="192">
        <f t="shared" si="371"/>
        <v>0</v>
      </c>
      <c r="JXL69" s="192">
        <f t="shared" si="371"/>
        <v>0</v>
      </c>
      <c r="JXM69" s="192">
        <f t="shared" si="371"/>
        <v>0</v>
      </c>
      <c r="JXN69" s="192">
        <f t="shared" si="371"/>
        <v>0</v>
      </c>
      <c r="JXO69" s="192">
        <f t="shared" si="371"/>
        <v>0</v>
      </c>
      <c r="JXP69" s="192">
        <f t="shared" si="371"/>
        <v>0</v>
      </c>
      <c r="JXQ69" s="192">
        <f t="shared" si="371"/>
        <v>0</v>
      </c>
      <c r="JXR69" s="192">
        <f t="shared" si="371"/>
        <v>0</v>
      </c>
      <c r="JXS69" s="192">
        <f t="shared" si="371"/>
        <v>0</v>
      </c>
      <c r="JXT69" s="192">
        <f t="shared" si="371"/>
        <v>0</v>
      </c>
      <c r="JXU69" s="192">
        <f t="shared" si="371"/>
        <v>0</v>
      </c>
      <c r="JXV69" s="192">
        <f t="shared" si="371"/>
        <v>0</v>
      </c>
      <c r="JXW69" s="192">
        <f t="shared" si="371"/>
        <v>0</v>
      </c>
      <c r="JXX69" s="192">
        <f t="shared" si="371"/>
        <v>0</v>
      </c>
      <c r="JXY69" s="192">
        <f t="shared" si="371"/>
        <v>0</v>
      </c>
      <c r="JXZ69" s="192">
        <f t="shared" si="371"/>
        <v>0</v>
      </c>
      <c r="JYA69" s="192">
        <f t="shared" si="371"/>
        <v>0</v>
      </c>
      <c r="JYB69" s="192">
        <f t="shared" si="371"/>
        <v>0</v>
      </c>
      <c r="JYC69" s="192">
        <f t="shared" si="371"/>
        <v>0</v>
      </c>
      <c r="JYD69" s="192">
        <f t="shared" si="371"/>
        <v>0</v>
      </c>
      <c r="JYE69" s="192">
        <f t="shared" si="371"/>
        <v>0</v>
      </c>
      <c r="JYF69" s="192">
        <f t="shared" si="371"/>
        <v>0</v>
      </c>
      <c r="JYG69" s="192">
        <f t="shared" si="371"/>
        <v>0</v>
      </c>
      <c r="JYH69" s="192">
        <f t="shared" si="371"/>
        <v>0</v>
      </c>
      <c r="JYI69" s="192">
        <f t="shared" si="371"/>
        <v>0</v>
      </c>
      <c r="JYJ69" s="192">
        <f t="shared" si="371"/>
        <v>0</v>
      </c>
      <c r="JYK69" s="192">
        <f t="shared" si="371"/>
        <v>0</v>
      </c>
      <c r="JYL69" s="192">
        <f t="shared" si="371"/>
        <v>0</v>
      </c>
      <c r="JYM69" s="192">
        <f t="shared" si="371"/>
        <v>0</v>
      </c>
      <c r="JYN69" s="192">
        <f t="shared" si="371"/>
        <v>0</v>
      </c>
      <c r="JYO69" s="192">
        <f t="shared" si="371"/>
        <v>0</v>
      </c>
      <c r="JYP69" s="192">
        <f t="shared" si="371"/>
        <v>0</v>
      </c>
      <c r="JYQ69" s="192">
        <f t="shared" si="371"/>
        <v>0</v>
      </c>
      <c r="JYR69" s="192">
        <f t="shared" si="371"/>
        <v>0</v>
      </c>
      <c r="JYS69" s="192">
        <f t="shared" si="371"/>
        <v>0</v>
      </c>
      <c r="JYT69" s="192">
        <f t="shared" si="371"/>
        <v>0</v>
      </c>
      <c r="JYU69" s="192">
        <f t="shared" si="371"/>
        <v>0</v>
      </c>
      <c r="JYV69" s="192">
        <f t="shared" ref="JYV69:KBG69" si="372">SUM(JYV70:JYV74)</f>
        <v>0</v>
      </c>
      <c r="JYW69" s="192">
        <f t="shared" si="372"/>
        <v>0</v>
      </c>
      <c r="JYX69" s="192">
        <f t="shared" si="372"/>
        <v>0</v>
      </c>
      <c r="JYY69" s="192">
        <f t="shared" si="372"/>
        <v>0</v>
      </c>
      <c r="JYZ69" s="192">
        <f t="shared" si="372"/>
        <v>0</v>
      </c>
      <c r="JZA69" s="192">
        <f t="shared" si="372"/>
        <v>0</v>
      </c>
      <c r="JZB69" s="192">
        <f t="shared" si="372"/>
        <v>0</v>
      </c>
      <c r="JZC69" s="192">
        <f t="shared" si="372"/>
        <v>0</v>
      </c>
      <c r="JZD69" s="192">
        <f t="shared" si="372"/>
        <v>0</v>
      </c>
      <c r="JZE69" s="192">
        <f t="shared" si="372"/>
        <v>0</v>
      </c>
      <c r="JZF69" s="192">
        <f t="shared" si="372"/>
        <v>0</v>
      </c>
      <c r="JZG69" s="192">
        <f t="shared" si="372"/>
        <v>0</v>
      </c>
      <c r="JZH69" s="192">
        <f t="shared" si="372"/>
        <v>0</v>
      </c>
      <c r="JZI69" s="192">
        <f t="shared" si="372"/>
        <v>0</v>
      </c>
      <c r="JZJ69" s="192">
        <f t="shared" si="372"/>
        <v>0</v>
      </c>
      <c r="JZK69" s="192">
        <f t="shared" si="372"/>
        <v>0</v>
      </c>
      <c r="JZL69" s="192">
        <f t="shared" si="372"/>
        <v>0</v>
      </c>
      <c r="JZM69" s="192">
        <f t="shared" si="372"/>
        <v>0</v>
      </c>
      <c r="JZN69" s="192">
        <f t="shared" si="372"/>
        <v>0</v>
      </c>
      <c r="JZO69" s="192">
        <f t="shared" si="372"/>
        <v>0</v>
      </c>
      <c r="JZP69" s="192">
        <f t="shared" si="372"/>
        <v>0</v>
      </c>
      <c r="JZQ69" s="192">
        <f t="shared" si="372"/>
        <v>0</v>
      </c>
      <c r="JZR69" s="192">
        <f t="shared" si="372"/>
        <v>0</v>
      </c>
      <c r="JZS69" s="192">
        <f t="shared" si="372"/>
        <v>0</v>
      </c>
      <c r="JZT69" s="192">
        <f t="shared" si="372"/>
        <v>0</v>
      </c>
      <c r="JZU69" s="192">
        <f t="shared" si="372"/>
        <v>0</v>
      </c>
      <c r="JZV69" s="192">
        <f t="shared" si="372"/>
        <v>0</v>
      </c>
      <c r="JZW69" s="192">
        <f t="shared" si="372"/>
        <v>0</v>
      </c>
      <c r="JZX69" s="192">
        <f t="shared" si="372"/>
        <v>0</v>
      </c>
      <c r="JZY69" s="192">
        <f t="shared" si="372"/>
        <v>0</v>
      </c>
      <c r="JZZ69" s="192">
        <f t="shared" si="372"/>
        <v>0</v>
      </c>
      <c r="KAA69" s="192">
        <f t="shared" si="372"/>
        <v>0</v>
      </c>
      <c r="KAB69" s="192">
        <f t="shared" si="372"/>
        <v>0</v>
      </c>
      <c r="KAC69" s="192">
        <f t="shared" si="372"/>
        <v>0</v>
      </c>
      <c r="KAD69" s="192">
        <f t="shared" si="372"/>
        <v>0</v>
      </c>
      <c r="KAE69" s="192">
        <f t="shared" si="372"/>
        <v>0</v>
      </c>
      <c r="KAF69" s="192">
        <f t="shared" si="372"/>
        <v>0</v>
      </c>
      <c r="KAG69" s="192">
        <f t="shared" si="372"/>
        <v>0</v>
      </c>
      <c r="KAH69" s="192">
        <f t="shared" si="372"/>
        <v>0</v>
      </c>
      <c r="KAI69" s="192">
        <f t="shared" si="372"/>
        <v>0</v>
      </c>
      <c r="KAJ69" s="192">
        <f t="shared" si="372"/>
        <v>0</v>
      </c>
      <c r="KAK69" s="192">
        <f t="shared" si="372"/>
        <v>0</v>
      </c>
      <c r="KAL69" s="192">
        <f t="shared" si="372"/>
        <v>0</v>
      </c>
      <c r="KAM69" s="192">
        <f t="shared" si="372"/>
        <v>0</v>
      </c>
      <c r="KAN69" s="192">
        <f t="shared" si="372"/>
        <v>0</v>
      </c>
      <c r="KAO69" s="192">
        <f t="shared" si="372"/>
        <v>0</v>
      </c>
      <c r="KAP69" s="192">
        <f t="shared" si="372"/>
        <v>0</v>
      </c>
      <c r="KAQ69" s="192">
        <f t="shared" si="372"/>
        <v>0</v>
      </c>
      <c r="KAR69" s="192">
        <f t="shared" si="372"/>
        <v>0</v>
      </c>
      <c r="KAS69" s="192">
        <f t="shared" si="372"/>
        <v>0</v>
      </c>
      <c r="KAT69" s="192">
        <f t="shared" si="372"/>
        <v>0</v>
      </c>
      <c r="KAU69" s="192">
        <f t="shared" si="372"/>
        <v>0</v>
      </c>
      <c r="KAV69" s="192">
        <f t="shared" si="372"/>
        <v>0</v>
      </c>
      <c r="KAW69" s="192">
        <f t="shared" si="372"/>
        <v>0</v>
      </c>
      <c r="KAX69" s="192">
        <f t="shared" si="372"/>
        <v>0</v>
      </c>
      <c r="KAY69" s="192">
        <f t="shared" si="372"/>
        <v>0</v>
      </c>
      <c r="KAZ69" s="192">
        <f t="shared" si="372"/>
        <v>0</v>
      </c>
      <c r="KBA69" s="192">
        <f t="shared" si="372"/>
        <v>0</v>
      </c>
      <c r="KBB69" s="192">
        <f t="shared" si="372"/>
        <v>0</v>
      </c>
      <c r="KBC69" s="192">
        <f t="shared" si="372"/>
        <v>0</v>
      </c>
      <c r="KBD69" s="192">
        <f t="shared" si="372"/>
        <v>0</v>
      </c>
      <c r="KBE69" s="192">
        <f t="shared" si="372"/>
        <v>0</v>
      </c>
      <c r="KBF69" s="192">
        <f t="shared" si="372"/>
        <v>0</v>
      </c>
      <c r="KBG69" s="192">
        <f t="shared" si="372"/>
        <v>0</v>
      </c>
      <c r="KBH69" s="192">
        <f t="shared" ref="KBH69:KDS69" si="373">SUM(KBH70:KBH74)</f>
        <v>0</v>
      </c>
      <c r="KBI69" s="192">
        <f t="shared" si="373"/>
        <v>0</v>
      </c>
      <c r="KBJ69" s="192">
        <f t="shared" si="373"/>
        <v>0</v>
      </c>
      <c r="KBK69" s="192">
        <f t="shared" si="373"/>
        <v>0</v>
      </c>
      <c r="KBL69" s="192">
        <f t="shared" si="373"/>
        <v>0</v>
      </c>
      <c r="KBM69" s="192">
        <f t="shared" si="373"/>
        <v>0</v>
      </c>
      <c r="KBN69" s="192">
        <f t="shared" si="373"/>
        <v>0</v>
      </c>
      <c r="KBO69" s="192">
        <f t="shared" si="373"/>
        <v>0</v>
      </c>
      <c r="KBP69" s="192">
        <f t="shared" si="373"/>
        <v>0</v>
      </c>
      <c r="KBQ69" s="192">
        <f t="shared" si="373"/>
        <v>0</v>
      </c>
      <c r="KBR69" s="192">
        <f t="shared" si="373"/>
        <v>0</v>
      </c>
      <c r="KBS69" s="192">
        <f t="shared" si="373"/>
        <v>0</v>
      </c>
      <c r="KBT69" s="192">
        <f t="shared" si="373"/>
        <v>0</v>
      </c>
      <c r="KBU69" s="192">
        <f t="shared" si="373"/>
        <v>0</v>
      </c>
      <c r="KBV69" s="192">
        <f t="shared" si="373"/>
        <v>0</v>
      </c>
      <c r="KBW69" s="192">
        <f t="shared" si="373"/>
        <v>0</v>
      </c>
      <c r="KBX69" s="192">
        <f t="shared" si="373"/>
        <v>0</v>
      </c>
      <c r="KBY69" s="192">
        <f t="shared" si="373"/>
        <v>0</v>
      </c>
      <c r="KBZ69" s="192">
        <f t="shared" si="373"/>
        <v>0</v>
      </c>
      <c r="KCA69" s="192">
        <f t="shared" si="373"/>
        <v>0</v>
      </c>
      <c r="KCB69" s="192">
        <f t="shared" si="373"/>
        <v>0</v>
      </c>
      <c r="KCC69" s="192">
        <f t="shared" si="373"/>
        <v>0</v>
      </c>
      <c r="KCD69" s="192">
        <f t="shared" si="373"/>
        <v>0</v>
      </c>
      <c r="KCE69" s="192">
        <f t="shared" si="373"/>
        <v>0</v>
      </c>
      <c r="KCF69" s="192">
        <f t="shared" si="373"/>
        <v>0</v>
      </c>
      <c r="KCG69" s="192">
        <f t="shared" si="373"/>
        <v>0</v>
      </c>
      <c r="KCH69" s="192">
        <f t="shared" si="373"/>
        <v>0</v>
      </c>
      <c r="KCI69" s="192">
        <f t="shared" si="373"/>
        <v>0</v>
      </c>
      <c r="KCJ69" s="192">
        <f t="shared" si="373"/>
        <v>0</v>
      </c>
      <c r="KCK69" s="192">
        <f t="shared" si="373"/>
        <v>0</v>
      </c>
      <c r="KCL69" s="192">
        <f t="shared" si="373"/>
        <v>0</v>
      </c>
      <c r="KCM69" s="192">
        <f t="shared" si="373"/>
        <v>0</v>
      </c>
      <c r="KCN69" s="192">
        <f t="shared" si="373"/>
        <v>0</v>
      </c>
      <c r="KCO69" s="192">
        <f t="shared" si="373"/>
        <v>0</v>
      </c>
      <c r="KCP69" s="192">
        <f t="shared" si="373"/>
        <v>0</v>
      </c>
      <c r="KCQ69" s="192">
        <f t="shared" si="373"/>
        <v>0</v>
      </c>
      <c r="KCR69" s="192">
        <f t="shared" si="373"/>
        <v>0</v>
      </c>
      <c r="KCS69" s="192">
        <f t="shared" si="373"/>
        <v>0</v>
      </c>
      <c r="KCT69" s="192">
        <f t="shared" si="373"/>
        <v>0</v>
      </c>
      <c r="KCU69" s="192">
        <f t="shared" si="373"/>
        <v>0</v>
      </c>
      <c r="KCV69" s="192">
        <f t="shared" si="373"/>
        <v>0</v>
      </c>
      <c r="KCW69" s="192">
        <f t="shared" si="373"/>
        <v>0</v>
      </c>
      <c r="KCX69" s="192">
        <f t="shared" si="373"/>
        <v>0</v>
      </c>
      <c r="KCY69" s="192">
        <f t="shared" si="373"/>
        <v>0</v>
      </c>
      <c r="KCZ69" s="192">
        <f t="shared" si="373"/>
        <v>0</v>
      </c>
      <c r="KDA69" s="192">
        <f t="shared" si="373"/>
        <v>0</v>
      </c>
      <c r="KDB69" s="192">
        <f t="shared" si="373"/>
        <v>0</v>
      </c>
      <c r="KDC69" s="192">
        <f t="shared" si="373"/>
        <v>0</v>
      </c>
      <c r="KDD69" s="192">
        <f t="shared" si="373"/>
        <v>0</v>
      </c>
      <c r="KDE69" s="192">
        <f t="shared" si="373"/>
        <v>0</v>
      </c>
      <c r="KDF69" s="192">
        <f t="shared" si="373"/>
        <v>0</v>
      </c>
      <c r="KDG69" s="192">
        <f t="shared" si="373"/>
        <v>0</v>
      </c>
      <c r="KDH69" s="192">
        <f t="shared" si="373"/>
        <v>0</v>
      </c>
      <c r="KDI69" s="192">
        <f t="shared" si="373"/>
        <v>0</v>
      </c>
      <c r="KDJ69" s="192">
        <f t="shared" si="373"/>
        <v>0</v>
      </c>
      <c r="KDK69" s="192">
        <f t="shared" si="373"/>
        <v>0</v>
      </c>
      <c r="KDL69" s="192">
        <f t="shared" si="373"/>
        <v>0</v>
      </c>
      <c r="KDM69" s="192">
        <f t="shared" si="373"/>
        <v>0</v>
      </c>
      <c r="KDN69" s="192">
        <f t="shared" si="373"/>
        <v>0</v>
      </c>
      <c r="KDO69" s="192">
        <f t="shared" si="373"/>
        <v>0</v>
      </c>
      <c r="KDP69" s="192">
        <f t="shared" si="373"/>
        <v>0</v>
      </c>
      <c r="KDQ69" s="192">
        <f t="shared" si="373"/>
        <v>0</v>
      </c>
      <c r="KDR69" s="192">
        <f t="shared" si="373"/>
        <v>0</v>
      </c>
      <c r="KDS69" s="192">
        <f t="shared" si="373"/>
        <v>0</v>
      </c>
      <c r="KDT69" s="192">
        <f t="shared" ref="KDT69:KGE69" si="374">SUM(KDT70:KDT74)</f>
        <v>0</v>
      </c>
      <c r="KDU69" s="192">
        <f t="shared" si="374"/>
        <v>0</v>
      </c>
      <c r="KDV69" s="192">
        <f t="shared" si="374"/>
        <v>0</v>
      </c>
      <c r="KDW69" s="192">
        <f t="shared" si="374"/>
        <v>0</v>
      </c>
      <c r="KDX69" s="192">
        <f t="shared" si="374"/>
        <v>0</v>
      </c>
      <c r="KDY69" s="192">
        <f t="shared" si="374"/>
        <v>0</v>
      </c>
      <c r="KDZ69" s="192">
        <f t="shared" si="374"/>
        <v>0</v>
      </c>
      <c r="KEA69" s="192">
        <f t="shared" si="374"/>
        <v>0</v>
      </c>
      <c r="KEB69" s="192">
        <f t="shared" si="374"/>
        <v>0</v>
      </c>
      <c r="KEC69" s="192">
        <f t="shared" si="374"/>
        <v>0</v>
      </c>
      <c r="KED69" s="192">
        <f t="shared" si="374"/>
        <v>0</v>
      </c>
      <c r="KEE69" s="192">
        <f t="shared" si="374"/>
        <v>0</v>
      </c>
      <c r="KEF69" s="192">
        <f t="shared" si="374"/>
        <v>0</v>
      </c>
      <c r="KEG69" s="192">
        <f t="shared" si="374"/>
        <v>0</v>
      </c>
      <c r="KEH69" s="192">
        <f t="shared" si="374"/>
        <v>0</v>
      </c>
      <c r="KEI69" s="192">
        <f t="shared" si="374"/>
        <v>0</v>
      </c>
      <c r="KEJ69" s="192">
        <f t="shared" si="374"/>
        <v>0</v>
      </c>
      <c r="KEK69" s="192">
        <f t="shared" si="374"/>
        <v>0</v>
      </c>
      <c r="KEL69" s="192">
        <f t="shared" si="374"/>
        <v>0</v>
      </c>
      <c r="KEM69" s="192">
        <f t="shared" si="374"/>
        <v>0</v>
      </c>
      <c r="KEN69" s="192">
        <f t="shared" si="374"/>
        <v>0</v>
      </c>
      <c r="KEO69" s="192">
        <f t="shared" si="374"/>
        <v>0</v>
      </c>
      <c r="KEP69" s="192">
        <f t="shared" si="374"/>
        <v>0</v>
      </c>
      <c r="KEQ69" s="192">
        <f t="shared" si="374"/>
        <v>0</v>
      </c>
      <c r="KER69" s="192">
        <f t="shared" si="374"/>
        <v>0</v>
      </c>
      <c r="KES69" s="192">
        <f t="shared" si="374"/>
        <v>0</v>
      </c>
      <c r="KET69" s="192">
        <f t="shared" si="374"/>
        <v>0</v>
      </c>
      <c r="KEU69" s="192">
        <f t="shared" si="374"/>
        <v>0</v>
      </c>
      <c r="KEV69" s="192">
        <f t="shared" si="374"/>
        <v>0</v>
      </c>
      <c r="KEW69" s="192">
        <f t="shared" si="374"/>
        <v>0</v>
      </c>
      <c r="KEX69" s="192">
        <f t="shared" si="374"/>
        <v>0</v>
      </c>
      <c r="KEY69" s="192">
        <f t="shared" si="374"/>
        <v>0</v>
      </c>
      <c r="KEZ69" s="192">
        <f t="shared" si="374"/>
        <v>0</v>
      </c>
      <c r="KFA69" s="192">
        <f t="shared" si="374"/>
        <v>0</v>
      </c>
      <c r="KFB69" s="192">
        <f t="shared" si="374"/>
        <v>0</v>
      </c>
      <c r="KFC69" s="192">
        <f t="shared" si="374"/>
        <v>0</v>
      </c>
      <c r="KFD69" s="192">
        <f t="shared" si="374"/>
        <v>0</v>
      </c>
      <c r="KFE69" s="192">
        <f t="shared" si="374"/>
        <v>0</v>
      </c>
      <c r="KFF69" s="192">
        <f t="shared" si="374"/>
        <v>0</v>
      </c>
      <c r="KFG69" s="192">
        <f t="shared" si="374"/>
        <v>0</v>
      </c>
      <c r="KFH69" s="192">
        <f t="shared" si="374"/>
        <v>0</v>
      </c>
      <c r="KFI69" s="192">
        <f t="shared" si="374"/>
        <v>0</v>
      </c>
      <c r="KFJ69" s="192">
        <f t="shared" si="374"/>
        <v>0</v>
      </c>
      <c r="KFK69" s="192">
        <f t="shared" si="374"/>
        <v>0</v>
      </c>
      <c r="KFL69" s="192">
        <f t="shared" si="374"/>
        <v>0</v>
      </c>
      <c r="KFM69" s="192">
        <f t="shared" si="374"/>
        <v>0</v>
      </c>
      <c r="KFN69" s="192">
        <f t="shared" si="374"/>
        <v>0</v>
      </c>
      <c r="KFO69" s="192">
        <f t="shared" si="374"/>
        <v>0</v>
      </c>
      <c r="KFP69" s="192">
        <f t="shared" si="374"/>
        <v>0</v>
      </c>
      <c r="KFQ69" s="192">
        <f t="shared" si="374"/>
        <v>0</v>
      </c>
      <c r="KFR69" s="192">
        <f t="shared" si="374"/>
        <v>0</v>
      </c>
      <c r="KFS69" s="192">
        <f t="shared" si="374"/>
        <v>0</v>
      </c>
      <c r="KFT69" s="192">
        <f t="shared" si="374"/>
        <v>0</v>
      </c>
      <c r="KFU69" s="192">
        <f t="shared" si="374"/>
        <v>0</v>
      </c>
      <c r="KFV69" s="192">
        <f t="shared" si="374"/>
        <v>0</v>
      </c>
      <c r="KFW69" s="192">
        <f t="shared" si="374"/>
        <v>0</v>
      </c>
      <c r="KFX69" s="192">
        <f t="shared" si="374"/>
        <v>0</v>
      </c>
      <c r="KFY69" s="192">
        <f t="shared" si="374"/>
        <v>0</v>
      </c>
      <c r="KFZ69" s="192">
        <f t="shared" si="374"/>
        <v>0</v>
      </c>
      <c r="KGA69" s="192">
        <f t="shared" si="374"/>
        <v>0</v>
      </c>
      <c r="KGB69" s="192">
        <f t="shared" si="374"/>
        <v>0</v>
      </c>
      <c r="KGC69" s="192">
        <f t="shared" si="374"/>
        <v>0</v>
      </c>
      <c r="KGD69" s="192">
        <f t="shared" si="374"/>
        <v>0</v>
      </c>
      <c r="KGE69" s="192">
        <f t="shared" si="374"/>
        <v>0</v>
      </c>
      <c r="KGF69" s="192">
        <f t="shared" ref="KGF69:KIQ69" si="375">SUM(KGF70:KGF74)</f>
        <v>0</v>
      </c>
      <c r="KGG69" s="192">
        <f t="shared" si="375"/>
        <v>0</v>
      </c>
      <c r="KGH69" s="192">
        <f t="shared" si="375"/>
        <v>0</v>
      </c>
      <c r="KGI69" s="192">
        <f t="shared" si="375"/>
        <v>0</v>
      </c>
      <c r="KGJ69" s="192">
        <f t="shared" si="375"/>
        <v>0</v>
      </c>
      <c r="KGK69" s="192">
        <f t="shared" si="375"/>
        <v>0</v>
      </c>
      <c r="KGL69" s="192">
        <f t="shared" si="375"/>
        <v>0</v>
      </c>
      <c r="KGM69" s="192">
        <f t="shared" si="375"/>
        <v>0</v>
      </c>
      <c r="KGN69" s="192">
        <f t="shared" si="375"/>
        <v>0</v>
      </c>
      <c r="KGO69" s="192">
        <f t="shared" si="375"/>
        <v>0</v>
      </c>
      <c r="KGP69" s="192">
        <f t="shared" si="375"/>
        <v>0</v>
      </c>
      <c r="KGQ69" s="192">
        <f t="shared" si="375"/>
        <v>0</v>
      </c>
      <c r="KGR69" s="192">
        <f t="shared" si="375"/>
        <v>0</v>
      </c>
      <c r="KGS69" s="192">
        <f t="shared" si="375"/>
        <v>0</v>
      </c>
      <c r="KGT69" s="192">
        <f t="shared" si="375"/>
        <v>0</v>
      </c>
      <c r="KGU69" s="192">
        <f t="shared" si="375"/>
        <v>0</v>
      </c>
      <c r="KGV69" s="192">
        <f t="shared" si="375"/>
        <v>0</v>
      </c>
      <c r="KGW69" s="192">
        <f t="shared" si="375"/>
        <v>0</v>
      </c>
      <c r="KGX69" s="192">
        <f t="shared" si="375"/>
        <v>0</v>
      </c>
      <c r="KGY69" s="192">
        <f t="shared" si="375"/>
        <v>0</v>
      </c>
      <c r="KGZ69" s="192">
        <f t="shared" si="375"/>
        <v>0</v>
      </c>
      <c r="KHA69" s="192">
        <f t="shared" si="375"/>
        <v>0</v>
      </c>
      <c r="KHB69" s="192">
        <f t="shared" si="375"/>
        <v>0</v>
      </c>
      <c r="KHC69" s="192">
        <f t="shared" si="375"/>
        <v>0</v>
      </c>
      <c r="KHD69" s="192">
        <f t="shared" si="375"/>
        <v>0</v>
      </c>
      <c r="KHE69" s="192">
        <f t="shared" si="375"/>
        <v>0</v>
      </c>
      <c r="KHF69" s="192">
        <f t="shared" si="375"/>
        <v>0</v>
      </c>
      <c r="KHG69" s="192">
        <f t="shared" si="375"/>
        <v>0</v>
      </c>
      <c r="KHH69" s="192">
        <f t="shared" si="375"/>
        <v>0</v>
      </c>
      <c r="KHI69" s="192">
        <f t="shared" si="375"/>
        <v>0</v>
      </c>
      <c r="KHJ69" s="192">
        <f t="shared" si="375"/>
        <v>0</v>
      </c>
      <c r="KHK69" s="192">
        <f t="shared" si="375"/>
        <v>0</v>
      </c>
      <c r="KHL69" s="192">
        <f t="shared" si="375"/>
        <v>0</v>
      </c>
      <c r="KHM69" s="192">
        <f t="shared" si="375"/>
        <v>0</v>
      </c>
      <c r="KHN69" s="192">
        <f t="shared" si="375"/>
        <v>0</v>
      </c>
      <c r="KHO69" s="192">
        <f t="shared" si="375"/>
        <v>0</v>
      </c>
      <c r="KHP69" s="192">
        <f t="shared" si="375"/>
        <v>0</v>
      </c>
      <c r="KHQ69" s="192">
        <f t="shared" si="375"/>
        <v>0</v>
      </c>
      <c r="KHR69" s="192">
        <f t="shared" si="375"/>
        <v>0</v>
      </c>
      <c r="KHS69" s="192">
        <f t="shared" si="375"/>
        <v>0</v>
      </c>
      <c r="KHT69" s="192">
        <f t="shared" si="375"/>
        <v>0</v>
      </c>
      <c r="KHU69" s="192">
        <f t="shared" si="375"/>
        <v>0</v>
      </c>
      <c r="KHV69" s="192">
        <f t="shared" si="375"/>
        <v>0</v>
      </c>
      <c r="KHW69" s="192">
        <f t="shared" si="375"/>
        <v>0</v>
      </c>
      <c r="KHX69" s="192">
        <f t="shared" si="375"/>
        <v>0</v>
      </c>
      <c r="KHY69" s="192">
        <f t="shared" si="375"/>
        <v>0</v>
      </c>
      <c r="KHZ69" s="192">
        <f t="shared" si="375"/>
        <v>0</v>
      </c>
      <c r="KIA69" s="192">
        <f t="shared" si="375"/>
        <v>0</v>
      </c>
      <c r="KIB69" s="192">
        <f t="shared" si="375"/>
        <v>0</v>
      </c>
      <c r="KIC69" s="192">
        <f t="shared" si="375"/>
        <v>0</v>
      </c>
      <c r="KID69" s="192">
        <f t="shared" si="375"/>
        <v>0</v>
      </c>
      <c r="KIE69" s="192">
        <f t="shared" si="375"/>
        <v>0</v>
      </c>
      <c r="KIF69" s="192">
        <f t="shared" si="375"/>
        <v>0</v>
      </c>
      <c r="KIG69" s="192">
        <f t="shared" si="375"/>
        <v>0</v>
      </c>
      <c r="KIH69" s="192">
        <f t="shared" si="375"/>
        <v>0</v>
      </c>
      <c r="KII69" s="192">
        <f t="shared" si="375"/>
        <v>0</v>
      </c>
      <c r="KIJ69" s="192">
        <f t="shared" si="375"/>
        <v>0</v>
      </c>
      <c r="KIK69" s="192">
        <f t="shared" si="375"/>
        <v>0</v>
      </c>
      <c r="KIL69" s="192">
        <f t="shared" si="375"/>
        <v>0</v>
      </c>
      <c r="KIM69" s="192">
        <f t="shared" si="375"/>
        <v>0</v>
      </c>
      <c r="KIN69" s="192">
        <f t="shared" si="375"/>
        <v>0</v>
      </c>
      <c r="KIO69" s="192">
        <f t="shared" si="375"/>
        <v>0</v>
      </c>
      <c r="KIP69" s="192">
        <f t="shared" si="375"/>
        <v>0</v>
      </c>
      <c r="KIQ69" s="192">
        <f t="shared" si="375"/>
        <v>0</v>
      </c>
      <c r="KIR69" s="192">
        <f t="shared" ref="KIR69:KLC69" si="376">SUM(KIR70:KIR74)</f>
        <v>0</v>
      </c>
      <c r="KIS69" s="192">
        <f t="shared" si="376"/>
        <v>0</v>
      </c>
      <c r="KIT69" s="192">
        <f t="shared" si="376"/>
        <v>0</v>
      </c>
      <c r="KIU69" s="192">
        <f t="shared" si="376"/>
        <v>0</v>
      </c>
      <c r="KIV69" s="192">
        <f t="shared" si="376"/>
        <v>0</v>
      </c>
      <c r="KIW69" s="192">
        <f t="shared" si="376"/>
        <v>0</v>
      </c>
      <c r="KIX69" s="192">
        <f t="shared" si="376"/>
        <v>0</v>
      </c>
      <c r="KIY69" s="192">
        <f t="shared" si="376"/>
        <v>0</v>
      </c>
      <c r="KIZ69" s="192">
        <f t="shared" si="376"/>
        <v>0</v>
      </c>
      <c r="KJA69" s="192">
        <f t="shared" si="376"/>
        <v>0</v>
      </c>
      <c r="KJB69" s="192">
        <f t="shared" si="376"/>
        <v>0</v>
      </c>
      <c r="KJC69" s="192">
        <f t="shared" si="376"/>
        <v>0</v>
      </c>
      <c r="KJD69" s="192">
        <f t="shared" si="376"/>
        <v>0</v>
      </c>
      <c r="KJE69" s="192">
        <f t="shared" si="376"/>
        <v>0</v>
      </c>
      <c r="KJF69" s="192">
        <f t="shared" si="376"/>
        <v>0</v>
      </c>
      <c r="KJG69" s="192">
        <f t="shared" si="376"/>
        <v>0</v>
      </c>
      <c r="KJH69" s="192">
        <f t="shared" si="376"/>
        <v>0</v>
      </c>
      <c r="KJI69" s="192">
        <f t="shared" si="376"/>
        <v>0</v>
      </c>
      <c r="KJJ69" s="192">
        <f t="shared" si="376"/>
        <v>0</v>
      </c>
      <c r="KJK69" s="192">
        <f t="shared" si="376"/>
        <v>0</v>
      </c>
      <c r="KJL69" s="192">
        <f t="shared" si="376"/>
        <v>0</v>
      </c>
      <c r="KJM69" s="192">
        <f t="shared" si="376"/>
        <v>0</v>
      </c>
      <c r="KJN69" s="192">
        <f t="shared" si="376"/>
        <v>0</v>
      </c>
      <c r="KJO69" s="192">
        <f t="shared" si="376"/>
        <v>0</v>
      </c>
      <c r="KJP69" s="192">
        <f t="shared" si="376"/>
        <v>0</v>
      </c>
      <c r="KJQ69" s="192">
        <f t="shared" si="376"/>
        <v>0</v>
      </c>
      <c r="KJR69" s="192">
        <f t="shared" si="376"/>
        <v>0</v>
      </c>
      <c r="KJS69" s="192">
        <f t="shared" si="376"/>
        <v>0</v>
      </c>
      <c r="KJT69" s="192">
        <f t="shared" si="376"/>
        <v>0</v>
      </c>
      <c r="KJU69" s="192">
        <f t="shared" si="376"/>
        <v>0</v>
      </c>
      <c r="KJV69" s="192">
        <f t="shared" si="376"/>
        <v>0</v>
      </c>
      <c r="KJW69" s="192">
        <f t="shared" si="376"/>
        <v>0</v>
      </c>
      <c r="KJX69" s="192">
        <f t="shared" si="376"/>
        <v>0</v>
      </c>
      <c r="KJY69" s="192">
        <f t="shared" si="376"/>
        <v>0</v>
      </c>
      <c r="KJZ69" s="192">
        <f t="shared" si="376"/>
        <v>0</v>
      </c>
      <c r="KKA69" s="192">
        <f t="shared" si="376"/>
        <v>0</v>
      </c>
      <c r="KKB69" s="192">
        <f t="shared" si="376"/>
        <v>0</v>
      </c>
      <c r="KKC69" s="192">
        <f t="shared" si="376"/>
        <v>0</v>
      </c>
      <c r="KKD69" s="192">
        <f t="shared" si="376"/>
        <v>0</v>
      </c>
      <c r="KKE69" s="192">
        <f t="shared" si="376"/>
        <v>0</v>
      </c>
      <c r="KKF69" s="192">
        <f t="shared" si="376"/>
        <v>0</v>
      </c>
      <c r="KKG69" s="192">
        <f t="shared" si="376"/>
        <v>0</v>
      </c>
      <c r="KKH69" s="192">
        <f t="shared" si="376"/>
        <v>0</v>
      </c>
      <c r="KKI69" s="192">
        <f t="shared" si="376"/>
        <v>0</v>
      </c>
      <c r="KKJ69" s="192">
        <f t="shared" si="376"/>
        <v>0</v>
      </c>
      <c r="KKK69" s="192">
        <f t="shared" si="376"/>
        <v>0</v>
      </c>
      <c r="KKL69" s="192">
        <f t="shared" si="376"/>
        <v>0</v>
      </c>
      <c r="KKM69" s="192">
        <f t="shared" si="376"/>
        <v>0</v>
      </c>
      <c r="KKN69" s="192">
        <f t="shared" si="376"/>
        <v>0</v>
      </c>
      <c r="KKO69" s="192">
        <f t="shared" si="376"/>
        <v>0</v>
      </c>
      <c r="KKP69" s="192">
        <f t="shared" si="376"/>
        <v>0</v>
      </c>
      <c r="KKQ69" s="192">
        <f t="shared" si="376"/>
        <v>0</v>
      </c>
      <c r="KKR69" s="192">
        <f t="shared" si="376"/>
        <v>0</v>
      </c>
      <c r="KKS69" s="192">
        <f t="shared" si="376"/>
        <v>0</v>
      </c>
      <c r="KKT69" s="192">
        <f t="shared" si="376"/>
        <v>0</v>
      </c>
      <c r="KKU69" s="192">
        <f t="shared" si="376"/>
        <v>0</v>
      </c>
      <c r="KKV69" s="192">
        <f t="shared" si="376"/>
        <v>0</v>
      </c>
      <c r="KKW69" s="192">
        <f t="shared" si="376"/>
        <v>0</v>
      </c>
      <c r="KKX69" s="192">
        <f t="shared" si="376"/>
        <v>0</v>
      </c>
      <c r="KKY69" s="192">
        <f t="shared" si="376"/>
        <v>0</v>
      </c>
      <c r="KKZ69" s="192">
        <f t="shared" si="376"/>
        <v>0</v>
      </c>
      <c r="KLA69" s="192">
        <f t="shared" si="376"/>
        <v>0</v>
      </c>
      <c r="KLB69" s="192">
        <f t="shared" si="376"/>
        <v>0</v>
      </c>
      <c r="KLC69" s="192">
        <f t="shared" si="376"/>
        <v>0</v>
      </c>
      <c r="KLD69" s="192">
        <f t="shared" ref="KLD69:KNO69" si="377">SUM(KLD70:KLD74)</f>
        <v>0</v>
      </c>
      <c r="KLE69" s="192">
        <f t="shared" si="377"/>
        <v>0</v>
      </c>
      <c r="KLF69" s="192">
        <f t="shared" si="377"/>
        <v>0</v>
      </c>
      <c r="KLG69" s="192">
        <f t="shared" si="377"/>
        <v>0</v>
      </c>
      <c r="KLH69" s="192">
        <f t="shared" si="377"/>
        <v>0</v>
      </c>
      <c r="KLI69" s="192">
        <f t="shared" si="377"/>
        <v>0</v>
      </c>
      <c r="KLJ69" s="192">
        <f t="shared" si="377"/>
        <v>0</v>
      </c>
      <c r="KLK69" s="192">
        <f t="shared" si="377"/>
        <v>0</v>
      </c>
      <c r="KLL69" s="192">
        <f t="shared" si="377"/>
        <v>0</v>
      </c>
      <c r="KLM69" s="192">
        <f t="shared" si="377"/>
        <v>0</v>
      </c>
      <c r="KLN69" s="192">
        <f t="shared" si="377"/>
        <v>0</v>
      </c>
      <c r="KLO69" s="192">
        <f t="shared" si="377"/>
        <v>0</v>
      </c>
      <c r="KLP69" s="192">
        <f t="shared" si="377"/>
        <v>0</v>
      </c>
      <c r="KLQ69" s="192">
        <f t="shared" si="377"/>
        <v>0</v>
      </c>
      <c r="KLR69" s="192">
        <f t="shared" si="377"/>
        <v>0</v>
      </c>
      <c r="KLS69" s="192">
        <f t="shared" si="377"/>
        <v>0</v>
      </c>
      <c r="KLT69" s="192">
        <f t="shared" si="377"/>
        <v>0</v>
      </c>
      <c r="KLU69" s="192">
        <f t="shared" si="377"/>
        <v>0</v>
      </c>
      <c r="KLV69" s="192">
        <f t="shared" si="377"/>
        <v>0</v>
      </c>
      <c r="KLW69" s="192">
        <f t="shared" si="377"/>
        <v>0</v>
      </c>
      <c r="KLX69" s="192">
        <f t="shared" si="377"/>
        <v>0</v>
      </c>
      <c r="KLY69" s="192">
        <f t="shared" si="377"/>
        <v>0</v>
      </c>
      <c r="KLZ69" s="192">
        <f t="shared" si="377"/>
        <v>0</v>
      </c>
      <c r="KMA69" s="192">
        <f t="shared" si="377"/>
        <v>0</v>
      </c>
      <c r="KMB69" s="192">
        <f t="shared" si="377"/>
        <v>0</v>
      </c>
      <c r="KMC69" s="192">
        <f t="shared" si="377"/>
        <v>0</v>
      </c>
      <c r="KMD69" s="192">
        <f t="shared" si="377"/>
        <v>0</v>
      </c>
      <c r="KME69" s="192">
        <f t="shared" si="377"/>
        <v>0</v>
      </c>
      <c r="KMF69" s="192">
        <f t="shared" si="377"/>
        <v>0</v>
      </c>
      <c r="KMG69" s="192">
        <f t="shared" si="377"/>
        <v>0</v>
      </c>
      <c r="KMH69" s="192">
        <f t="shared" si="377"/>
        <v>0</v>
      </c>
      <c r="KMI69" s="192">
        <f t="shared" si="377"/>
        <v>0</v>
      </c>
      <c r="KMJ69" s="192">
        <f t="shared" si="377"/>
        <v>0</v>
      </c>
      <c r="KMK69" s="192">
        <f t="shared" si="377"/>
        <v>0</v>
      </c>
      <c r="KML69" s="192">
        <f t="shared" si="377"/>
        <v>0</v>
      </c>
      <c r="KMM69" s="192">
        <f t="shared" si="377"/>
        <v>0</v>
      </c>
      <c r="KMN69" s="192">
        <f t="shared" si="377"/>
        <v>0</v>
      </c>
      <c r="KMO69" s="192">
        <f t="shared" si="377"/>
        <v>0</v>
      </c>
      <c r="KMP69" s="192">
        <f t="shared" si="377"/>
        <v>0</v>
      </c>
      <c r="KMQ69" s="192">
        <f t="shared" si="377"/>
        <v>0</v>
      </c>
      <c r="KMR69" s="192">
        <f t="shared" si="377"/>
        <v>0</v>
      </c>
      <c r="KMS69" s="192">
        <f t="shared" si="377"/>
        <v>0</v>
      </c>
      <c r="KMT69" s="192">
        <f t="shared" si="377"/>
        <v>0</v>
      </c>
      <c r="KMU69" s="192">
        <f t="shared" si="377"/>
        <v>0</v>
      </c>
      <c r="KMV69" s="192">
        <f t="shared" si="377"/>
        <v>0</v>
      </c>
      <c r="KMW69" s="192">
        <f t="shared" si="377"/>
        <v>0</v>
      </c>
      <c r="KMX69" s="192">
        <f t="shared" si="377"/>
        <v>0</v>
      </c>
      <c r="KMY69" s="192">
        <f t="shared" si="377"/>
        <v>0</v>
      </c>
      <c r="KMZ69" s="192">
        <f t="shared" si="377"/>
        <v>0</v>
      </c>
      <c r="KNA69" s="192">
        <f t="shared" si="377"/>
        <v>0</v>
      </c>
      <c r="KNB69" s="192">
        <f t="shared" si="377"/>
        <v>0</v>
      </c>
      <c r="KNC69" s="192">
        <f t="shared" si="377"/>
        <v>0</v>
      </c>
      <c r="KND69" s="192">
        <f t="shared" si="377"/>
        <v>0</v>
      </c>
      <c r="KNE69" s="192">
        <f t="shared" si="377"/>
        <v>0</v>
      </c>
      <c r="KNF69" s="192">
        <f t="shared" si="377"/>
        <v>0</v>
      </c>
      <c r="KNG69" s="192">
        <f t="shared" si="377"/>
        <v>0</v>
      </c>
      <c r="KNH69" s="192">
        <f t="shared" si="377"/>
        <v>0</v>
      </c>
      <c r="KNI69" s="192">
        <f t="shared" si="377"/>
        <v>0</v>
      </c>
      <c r="KNJ69" s="192">
        <f t="shared" si="377"/>
        <v>0</v>
      </c>
      <c r="KNK69" s="192">
        <f t="shared" si="377"/>
        <v>0</v>
      </c>
      <c r="KNL69" s="192">
        <f t="shared" si="377"/>
        <v>0</v>
      </c>
      <c r="KNM69" s="192">
        <f t="shared" si="377"/>
        <v>0</v>
      </c>
      <c r="KNN69" s="192">
        <f t="shared" si="377"/>
        <v>0</v>
      </c>
      <c r="KNO69" s="192">
        <f t="shared" si="377"/>
        <v>0</v>
      </c>
      <c r="KNP69" s="192">
        <f t="shared" ref="KNP69:KQA69" si="378">SUM(KNP70:KNP74)</f>
        <v>0</v>
      </c>
      <c r="KNQ69" s="192">
        <f t="shared" si="378"/>
        <v>0</v>
      </c>
      <c r="KNR69" s="192">
        <f t="shared" si="378"/>
        <v>0</v>
      </c>
      <c r="KNS69" s="192">
        <f t="shared" si="378"/>
        <v>0</v>
      </c>
      <c r="KNT69" s="192">
        <f t="shared" si="378"/>
        <v>0</v>
      </c>
      <c r="KNU69" s="192">
        <f t="shared" si="378"/>
        <v>0</v>
      </c>
      <c r="KNV69" s="192">
        <f t="shared" si="378"/>
        <v>0</v>
      </c>
      <c r="KNW69" s="192">
        <f t="shared" si="378"/>
        <v>0</v>
      </c>
      <c r="KNX69" s="192">
        <f t="shared" si="378"/>
        <v>0</v>
      </c>
      <c r="KNY69" s="192">
        <f t="shared" si="378"/>
        <v>0</v>
      </c>
      <c r="KNZ69" s="192">
        <f t="shared" si="378"/>
        <v>0</v>
      </c>
      <c r="KOA69" s="192">
        <f t="shared" si="378"/>
        <v>0</v>
      </c>
      <c r="KOB69" s="192">
        <f t="shared" si="378"/>
        <v>0</v>
      </c>
      <c r="KOC69" s="192">
        <f t="shared" si="378"/>
        <v>0</v>
      </c>
      <c r="KOD69" s="192">
        <f t="shared" si="378"/>
        <v>0</v>
      </c>
      <c r="KOE69" s="192">
        <f t="shared" si="378"/>
        <v>0</v>
      </c>
      <c r="KOF69" s="192">
        <f t="shared" si="378"/>
        <v>0</v>
      </c>
      <c r="KOG69" s="192">
        <f t="shared" si="378"/>
        <v>0</v>
      </c>
      <c r="KOH69" s="192">
        <f t="shared" si="378"/>
        <v>0</v>
      </c>
      <c r="KOI69" s="192">
        <f t="shared" si="378"/>
        <v>0</v>
      </c>
      <c r="KOJ69" s="192">
        <f t="shared" si="378"/>
        <v>0</v>
      </c>
      <c r="KOK69" s="192">
        <f t="shared" si="378"/>
        <v>0</v>
      </c>
      <c r="KOL69" s="192">
        <f t="shared" si="378"/>
        <v>0</v>
      </c>
      <c r="KOM69" s="192">
        <f t="shared" si="378"/>
        <v>0</v>
      </c>
      <c r="KON69" s="192">
        <f t="shared" si="378"/>
        <v>0</v>
      </c>
      <c r="KOO69" s="192">
        <f t="shared" si="378"/>
        <v>0</v>
      </c>
      <c r="KOP69" s="192">
        <f t="shared" si="378"/>
        <v>0</v>
      </c>
      <c r="KOQ69" s="192">
        <f t="shared" si="378"/>
        <v>0</v>
      </c>
      <c r="KOR69" s="192">
        <f t="shared" si="378"/>
        <v>0</v>
      </c>
      <c r="KOS69" s="192">
        <f t="shared" si="378"/>
        <v>0</v>
      </c>
      <c r="KOT69" s="192">
        <f t="shared" si="378"/>
        <v>0</v>
      </c>
      <c r="KOU69" s="192">
        <f t="shared" si="378"/>
        <v>0</v>
      </c>
      <c r="KOV69" s="192">
        <f t="shared" si="378"/>
        <v>0</v>
      </c>
      <c r="KOW69" s="192">
        <f t="shared" si="378"/>
        <v>0</v>
      </c>
      <c r="KOX69" s="192">
        <f t="shared" si="378"/>
        <v>0</v>
      </c>
      <c r="KOY69" s="192">
        <f t="shared" si="378"/>
        <v>0</v>
      </c>
      <c r="KOZ69" s="192">
        <f t="shared" si="378"/>
        <v>0</v>
      </c>
      <c r="KPA69" s="192">
        <f t="shared" si="378"/>
        <v>0</v>
      </c>
      <c r="KPB69" s="192">
        <f t="shared" si="378"/>
        <v>0</v>
      </c>
      <c r="KPC69" s="192">
        <f t="shared" si="378"/>
        <v>0</v>
      </c>
      <c r="KPD69" s="192">
        <f t="shared" si="378"/>
        <v>0</v>
      </c>
      <c r="KPE69" s="192">
        <f t="shared" si="378"/>
        <v>0</v>
      </c>
      <c r="KPF69" s="192">
        <f t="shared" si="378"/>
        <v>0</v>
      </c>
      <c r="KPG69" s="192">
        <f t="shared" si="378"/>
        <v>0</v>
      </c>
      <c r="KPH69" s="192">
        <f t="shared" si="378"/>
        <v>0</v>
      </c>
      <c r="KPI69" s="192">
        <f t="shared" si="378"/>
        <v>0</v>
      </c>
      <c r="KPJ69" s="192">
        <f t="shared" si="378"/>
        <v>0</v>
      </c>
      <c r="KPK69" s="192">
        <f t="shared" si="378"/>
        <v>0</v>
      </c>
      <c r="KPL69" s="192">
        <f t="shared" si="378"/>
        <v>0</v>
      </c>
      <c r="KPM69" s="192">
        <f t="shared" si="378"/>
        <v>0</v>
      </c>
      <c r="KPN69" s="192">
        <f t="shared" si="378"/>
        <v>0</v>
      </c>
      <c r="KPO69" s="192">
        <f t="shared" si="378"/>
        <v>0</v>
      </c>
      <c r="KPP69" s="192">
        <f t="shared" si="378"/>
        <v>0</v>
      </c>
      <c r="KPQ69" s="192">
        <f t="shared" si="378"/>
        <v>0</v>
      </c>
      <c r="KPR69" s="192">
        <f t="shared" si="378"/>
        <v>0</v>
      </c>
      <c r="KPS69" s="192">
        <f t="shared" si="378"/>
        <v>0</v>
      </c>
      <c r="KPT69" s="192">
        <f t="shared" si="378"/>
        <v>0</v>
      </c>
      <c r="KPU69" s="192">
        <f t="shared" si="378"/>
        <v>0</v>
      </c>
      <c r="KPV69" s="192">
        <f t="shared" si="378"/>
        <v>0</v>
      </c>
      <c r="KPW69" s="192">
        <f t="shared" si="378"/>
        <v>0</v>
      </c>
      <c r="KPX69" s="192">
        <f t="shared" si="378"/>
        <v>0</v>
      </c>
      <c r="KPY69" s="192">
        <f t="shared" si="378"/>
        <v>0</v>
      </c>
      <c r="KPZ69" s="192">
        <f t="shared" si="378"/>
        <v>0</v>
      </c>
      <c r="KQA69" s="192">
        <f t="shared" si="378"/>
        <v>0</v>
      </c>
      <c r="KQB69" s="192">
        <f t="shared" ref="KQB69:KSM69" si="379">SUM(KQB70:KQB74)</f>
        <v>0</v>
      </c>
      <c r="KQC69" s="192">
        <f t="shared" si="379"/>
        <v>0</v>
      </c>
      <c r="KQD69" s="192">
        <f t="shared" si="379"/>
        <v>0</v>
      </c>
      <c r="KQE69" s="192">
        <f t="shared" si="379"/>
        <v>0</v>
      </c>
      <c r="KQF69" s="192">
        <f t="shared" si="379"/>
        <v>0</v>
      </c>
      <c r="KQG69" s="192">
        <f t="shared" si="379"/>
        <v>0</v>
      </c>
      <c r="KQH69" s="192">
        <f t="shared" si="379"/>
        <v>0</v>
      </c>
      <c r="KQI69" s="192">
        <f t="shared" si="379"/>
        <v>0</v>
      </c>
      <c r="KQJ69" s="192">
        <f t="shared" si="379"/>
        <v>0</v>
      </c>
      <c r="KQK69" s="192">
        <f t="shared" si="379"/>
        <v>0</v>
      </c>
      <c r="KQL69" s="192">
        <f t="shared" si="379"/>
        <v>0</v>
      </c>
      <c r="KQM69" s="192">
        <f t="shared" si="379"/>
        <v>0</v>
      </c>
      <c r="KQN69" s="192">
        <f t="shared" si="379"/>
        <v>0</v>
      </c>
      <c r="KQO69" s="192">
        <f t="shared" si="379"/>
        <v>0</v>
      </c>
      <c r="KQP69" s="192">
        <f t="shared" si="379"/>
        <v>0</v>
      </c>
      <c r="KQQ69" s="192">
        <f t="shared" si="379"/>
        <v>0</v>
      </c>
      <c r="KQR69" s="192">
        <f t="shared" si="379"/>
        <v>0</v>
      </c>
      <c r="KQS69" s="192">
        <f t="shared" si="379"/>
        <v>0</v>
      </c>
      <c r="KQT69" s="192">
        <f t="shared" si="379"/>
        <v>0</v>
      </c>
      <c r="KQU69" s="192">
        <f t="shared" si="379"/>
        <v>0</v>
      </c>
      <c r="KQV69" s="192">
        <f t="shared" si="379"/>
        <v>0</v>
      </c>
      <c r="KQW69" s="192">
        <f t="shared" si="379"/>
        <v>0</v>
      </c>
      <c r="KQX69" s="192">
        <f t="shared" si="379"/>
        <v>0</v>
      </c>
      <c r="KQY69" s="192">
        <f t="shared" si="379"/>
        <v>0</v>
      </c>
      <c r="KQZ69" s="192">
        <f t="shared" si="379"/>
        <v>0</v>
      </c>
      <c r="KRA69" s="192">
        <f t="shared" si="379"/>
        <v>0</v>
      </c>
      <c r="KRB69" s="192">
        <f t="shared" si="379"/>
        <v>0</v>
      </c>
      <c r="KRC69" s="192">
        <f t="shared" si="379"/>
        <v>0</v>
      </c>
      <c r="KRD69" s="192">
        <f t="shared" si="379"/>
        <v>0</v>
      </c>
      <c r="KRE69" s="192">
        <f t="shared" si="379"/>
        <v>0</v>
      </c>
      <c r="KRF69" s="192">
        <f t="shared" si="379"/>
        <v>0</v>
      </c>
      <c r="KRG69" s="192">
        <f t="shared" si="379"/>
        <v>0</v>
      </c>
      <c r="KRH69" s="192">
        <f t="shared" si="379"/>
        <v>0</v>
      </c>
      <c r="KRI69" s="192">
        <f t="shared" si="379"/>
        <v>0</v>
      </c>
      <c r="KRJ69" s="192">
        <f t="shared" si="379"/>
        <v>0</v>
      </c>
      <c r="KRK69" s="192">
        <f t="shared" si="379"/>
        <v>0</v>
      </c>
      <c r="KRL69" s="192">
        <f t="shared" si="379"/>
        <v>0</v>
      </c>
      <c r="KRM69" s="192">
        <f t="shared" si="379"/>
        <v>0</v>
      </c>
      <c r="KRN69" s="192">
        <f t="shared" si="379"/>
        <v>0</v>
      </c>
      <c r="KRO69" s="192">
        <f t="shared" si="379"/>
        <v>0</v>
      </c>
      <c r="KRP69" s="192">
        <f t="shared" si="379"/>
        <v>0</v>
      </c>
      <c r="KRQ69" s="192">
        <f t="shared" si="379"/>
        <v>0</v>
      </c>
      <c r="KRR69" s="192">
        <f t="shared" si="379"/>
        <v>0</v>
      </c>
      <c r="KRS69" s="192">
        <f t="shared" si="379"/>
        <v>0</v>
      </c>
      <c r="KRT69" s="192">
        <f t="shared" si="379"/>
        <v>0</v>
      </c>
      <c r="KRU69" s="192">
        <f t="shared" si="379"/>
        <v>0</v>
      </c>
      <c r="KRV69" s="192">
        <f t="shared" si="379"/>
        <v>0</v>
      </c>
      <c r="KRW69" s="192">
        <f t="shared" si="379"/>
        <v>0</v>
      </c>
      <c r="KRX69" s="192">
        <f t="shared" si="379"/>
        <v>0</v>
      </c>
      <c r="KRY69" s="192">
        <f t="shared" si="379"/>
        <v>0</v>
      </c>
      <c r="KRZ69" s="192">
        <f t="shared" si="379"/>
        <v>0</v>
      </c>
      <c r="KSA69" s="192">
        <f t="shared" si="379"/>
        <v>0</v>
      </c>
      <c r="KSB69" s="192">
        <f t="shared" si="379"/>
        <v>0</v>
      </c>
      <c r="KSC69" s="192">
        <f t="shared" si="379"/>
        <v>0</v>
      </c>
      <c r="KSD69" s="192">
        <f t="shared" si="379"/>
        <v>0</v>
      </c>
      <c r="KSE69" s="192">
        <f t="shared" si="379"/>
        <v>0</v>
      </c>
      <c r="KSF69" s="192">
        <f t="shared" si="379"/>
        <v>0</v>
      </c>
      <c r="KSG69" s="192">
        <f t="shared" si="379"/>
        <v>0</v>
      </c>
      <c r="KSH69" s="192">
        <f t="shared" si="379"/>
        <v>0</v>
      </c>
      <c r="KSI69" s="192">
        <f t="shared" si="379"/>
        <v>0</v>
      </c>
      <c r="KSJ69" s="192">
        <f t="shared" si="379"/>
        <v>0</v>
      </c>
      <c r="KSK69" s="192">
        <f t="shared" si="379"/>
        <v>0</v>
      </c>
      <c r="KSL69" s="192">
        <f t="shared" si="379"/>
        <v>0</v>
      </c>
      <c r="KSM69" s="192">
        <f t="shared" si="379"/>
        <v>0</v>
      </c>
      <c r="KSN69" s="192">
        <f t="shared" ref="KSN69:KUY69" si="380">SUM(KSN70:KSN74)</f>
        <v>0</v>
      </c>
      <c r="KSO69" s="192">
        <f t="shared" si="380"/>
        <v>0</v>
      </c>
      <c r="KSP69" s="192">
        <f t="shared" si="380"/>
        <v>0</v>
      </c>
      <c r="KSQ69" s="192">
        <f t="shared" si="380"/>
        <v>0</v>
      </c>
      <c r="KSR69" s="192">
        <f t="shared" si="380"/>
        <v>0</v>
      </c>
      <c r="KSS69" s="192">
        <f t="shared" si="380"/>
        <v>0</v>
      </c>
      <c r="KST69" s="192">
        <f t="shared" si="380"/>
        <v>0</v>
      </c>
      <c r="KSU69" s="192">
        <f t="shared" si="380"/>
        <v>0</v>
      </c>
      <c r="KSV69" s="192">
        <f t="shared" si="380"/>
        <v>0</v>
      </c>
      <c r="KSW69" s="192">
        <f t="shared" si="380"/>
        <v>0</v>
      </c>
      <c r="KSX69" s="192">
        <f t="shared" si="380"/>
        <v>0</v>
      </c>
      <c r="KSY69" s="192">
        <f t="shared" si="380"/>
        <v>0</v>
      </c>
      <c r="KSZ69" s="192">
        <f t="shared" si="380"/>
        <v>0</v>
      </c>
      <c r="KTA69" s="192">
        <f t="shared" si="380"/>
        <v>0</v>
      </c>
      <c r="KTB69" s="192">
        <f t="shared" si="380"/>
        <v>0</v>
      </c>
      <c r="KTC69" s="192">
        <f t="shared" si="380"/>
        <v>0</v>
      </c>
      <c r="KTD69" s="192">
        <f t="shared" si="380"/>
        <v>0</v>
      </c>
      <c r="KTE69" s="192">
        <f t="shared" si="380"/>
        <v>0</v>
      </c>
      <c r="KTF69" s="192">
        <f t="shared" si="380"/>
        <v>0</v>
      </c>
      <c r="KTG69" s="192">
        <f t="shared" si="380"/>
        <v>0</v>
      </c>
      <c r="KTH69" s="192">
        <f t="shared" si="380"/>
        <v>0</v>
      </c>
      <c r="KTI69" s="192">
        <f t="shared" si="380"/>
        <v>0</v>
      </c>
      <c r="KTJ69" s="192">
        <f t="shared" si="380"/>
        <v>0</v>
      </c>
      <c r="KTK69" s="192">
        <f t="shared" si="380"/>
        <v>0</v>
      </c>
      <c r="KTL69" s="192">
        <f t="shared" si="380"/>
        <v>0</v>
      </c>
      <c r="KTM69" s="192">
        <f t="shared" si="380"/>
        <v>0</v>
      </c>
      <c r="KTN69" s="192">
        <f t="shared" si="380"/>
        <v>0</v>
      </c>
      <c r="KTO69" s="192">
        <f t="shared" si="380"/>
        <v>0</v>
      </c>
      <c r="KTP69" s="192">
        <f t="shared" si="380"/>
        <v>0</v>
      </c>
      <c r="KTQ69" s="192">
        <f t="shared" si="380"/>
        <v>0</v>
      </c>
      <c r="KTR69" s="192">
        <f t="shared" si="380"/>
        <v>0</v>
      </c>
      <c r="KTS69" s="192">
        <f t="shared" si="380"/>
        <v>0</v>
      </c>
      <c r="KTT69" s="192">
        <f t="shared" si="380"/>
        <v>0</v>
      </c>
      <c r="KTU69" s="192">
        <f t="shared" si="380"/>
        <v>0</v>
      </c>
      <c r="KTV69" s="192">
        <f t="shared" si="380"/>
        <v>0</v>
      </c>
      <c r="KTW69" s="192">
        <f t="shared" si="380"/>
        <v>0</v>
      </c>
      <c r="KTX69" s="192">
        <f t="shared" si="380"/>
        <v>0</v>
      </c>
      <c r="KTY69" s="192">
        <f t="shared" si="380"/>
        <v>0</v>
      </c>
      <c r="KTZ69" s="192">
        <f t="shared" si="380"/>
        <v>0</v>
      </c>
      <c r="KUA69" s="192">
        <f t="shared" si="380"/>
        <v>0</v>
      </c>
      <c r="KUB69" s="192">
        <f t="shared" si="380"/>
        <v>0</v>
      </c>
      <c r="KUC69" s="192">
        <f t="shared" si="380"/>
        <v>0</v>
      </c>
      <c r="KUD69" s="192">
        <f t="shared" si="380"/>
        <v>0</v>
      </c>
      <c r="KUE69" s="192">
        <f t="shared" si="380"/>
        <v>0</v>
      </c>
      <c r="KUF69" s="192">
        <f t="shared" si="380"/>
        <v>0</v>
      </c>
      <c r="KUG69" s="192">
        <f t="shared" si="380"/>
        <v>0</v>
      </c>
      <c r="KUH69" s="192">
        <f t="shared" si="380"/>
        <v>0</v>
      </c>
      <c r="KUI69" s="192">
        <f t="shared" si="380"/>
        <v>0</v>
      </c>
      <c r="KUJ69" s="192">
        <f t="shared" si="380"/>
        <v>0</v>
      </c>
      <c r="KUK69" s="192">
        <f t="shared" si="380"/>
        <v>0</v>
      </c>
      <c r="KUL69" s="192">
        <f t="shared" si="380"/>
        <v>0</v>
      </c>
      <c r="KUM69" s="192">
        <f t="shared" si="380"/>
        <v>0</v>
      </c>
      <c r="KUN69" s="192">
        <f t="shared" si="380"/>
        <v>0</v>
      </c>
      <c r="KUO69" s="192">
        <f t="shared" si="380"/>
        <v>0</v>
      </c>
      <c r="KUP69" s="192">
        <f t="shared" si="380"/>
        <v>0</v>
      </c>
      <c r="KUQ69" s="192">
        <f t="shared" si="380"/>
        <v>0</v>
      </c>
      <c r="KUR69" s="192">
        <f t="shared" si="380"/>
        <v>0</v>
      </c>
      <c r="KUS69" s="192">
        <f t="shared" si="380"/>
        <v>0</v>
      </c>
      <c r="KUT69" s="192">
        <f t="shared" si="380"/>
        <v>0</v>
      </c>
      <c r="KUU69" s="192">
        <f t="shared" si="380"/>
        <v>0</v>
      </c>
      <c r="KUV69" s="192">
        <f t="shared" si="380"/>
        <v>0</v>
      </c>
      <c r="KUW69" s="192">
        <f t="shared" si="380"/>
        <v>0</v>
      </c>
      <c r="KUX69" s="192">
        <f t="shared" si="380"/>
        <v>0</v>
      </c>
      <c r="KUY69" s="192">
        <f t="shared" si="380"/>
        <v>0</v>
      </c>
      <c r="KUZ69" s="192">
        <f t="shared" ref="KUZ69:KXK69" si="381">SUM(KUZ70:KUZ74)</f>
        <v>0</v>
      </c>
      <c r="KVA69" s="192">
        <f t="shared" si="381"/>
        <v>0</v>
      </c>
      <c r="KVB69" s="192">
        <f t="shared" si="381"/>
        <v>0</v>
      </c>
      <c r="KVC69" s="192">
        <f t="shared" si="381"/>
        <v>0</v>
      </c>
      <c r="KVD69" s="192">
        <f t="shared" si="381"/>
        <v>0</v>
      </c>
      <c r="KVE69" s="192">
        <f t="shared" si="381"/>
        <v>0</v>
      </c>
      <c r="KVF69" s="192">
        <f t="shared" si="381"/>
        <v>0</v>
      </c>
      <c r="KVG69" s="192">
        <f t="shared" si="381"/>
        <v>0</v>
      </c>
      <c r="KVH69" s="192">
        <f t="shared" si="381"/>
        <v>0</v>
      </c>
      <c r="KVI69" s="192">
        <f t="shared" si="381"/>
        <v>0</v>
      </c>
      <c r="KVJ69" s="192">
        <f t="shared" si="381"/>
        <v>0</v>
      </c>
      <c r="KVK69" s="192">
        <f t="shared" si="381"/>
        <v>0</v>
      </c>
      <c r="KVL69" s="192">
        <f t="shared" si="381"/>
        <v>0</v>
      </c>
      <c r="KVM69" s="192">
        <f t="shared" si="381"/>
        <v>0</v>
      </c>
      <c r="KVN69" s="192">
        <f t="shared" si="381"/>
        <v>0</v>
      </c>
      <c r="KVO69" s="192">
        <f t="shared" si="381"/>
        <v>0</v>
      </c>
      <c r="KVP69" s="192">
        <f t="shared" si="381"/>
        <v>0</v>
      </c>
      <c r="KVQ69" s="192">
        <f t="shared" si="381"/>
        <v>0</v>
      </c>
      <c r="KVR69" s="192">
        <f t="shared" si="381"/>
        <v>0</v>
      </c>
      <c r="KVS69" s="192">
        <f t="shared" si="381"/>
        <v>0</v>
      </c>
      <c r="KVT69" s="192">
        <f t="shared" si="381"/>
        <v>0</v>
      </c>
      <c r="KVU69" s="192">
        <f t="shared" si="381"/>
        <v>0</v>
      </c>
      <c r="KVV69" s="192">
        <f t="shared" si="381"/>
        <v>0</v>
      </c>
      <c r="KVW69" s="192">
        <f t="shared" si="381"/>
        <v>0</v>
      </c>
      <c r="KVX69" s="192">
        <f t="shared" si="381"/>
        <v>0</v>
      </c>
      <c r="KVY69" s="192">
        <f t="shared" si="381"/>
        <v>0</v>
      </c>
      <c r="KVZ69" s="192">
        <f t="shared" si="381"/>
        <v>0</v>
      </c>
      <c r="KWA69" s="192">
        <f t="shared" si="381"/>
        <v>0</v>
      </c>
      <c r="KWB69" s="192">
        <f t="shared" si="381"/>
        <v>0</v>
      </c>
      <c r="KWC69" s="192">
        <f t="shared" si="381"/>
        <v>0</v>
      </c>
      <c r="KWD69" s="192">
        <f t="shared" si="381"/>
        <v>0</v>
      </c>
      <c r="KWE69" s="192">
        <f t="shared" si="381"/>
        <v>0</v>
      </c>
      <c r="KWF69" s="192">
        <f t="shared" si="381"/>
        <v>0</v>
      </c>
      <c r="KWG69" s="192">
        <f t="shared" si="381"/>
        <v>0</v>
      </c>
      <c r="KWH69" s="192">
        <f t="shared" si="381"/>
        <v>0</v>
      </c>
      <c r="KWI69" s="192">
        <f t="shared" si="381"/>
        <v>0</v>
      </c>
      <c r="KWJ69" s="192">
        <f t="shared" si="381"/>
        <v>0</v>
      </c>
      <c r="KWK69" s="192">
        <f t="shared" si="381"/>
        <v>0</v>
      </c>
      <c r="KWL69" s="192">
        <f t="shared" si="381"/>
        <v>0</v>
      </c>
      <c r="KWM69" s="192">
        <f t="shared" si="381"/>
        <v>0</v>
      </c>
      <c r="KWN69" s="192">
        <f t="shared" si="381"/>
        <v>0</v>
      </c>
      <c r="KWO69" s="192">
        <f t="shared" si="381"/>
        <v>0</v>
      </c>
      <c r="KWP69" s="192">
        <f t="shared" si="381"/>
        <v>0</v>
      </c>
      <c r="KWQ69" s="192">
        <f t="shared" si="381"/>
        <v>0</v>
      </c>
      <c r="KWR69" s="192">
        <f t="shared" si="381"/>
        <v>0</v>
      </c>
      <c r="KWS69" s="192">
        <f t="shared" si="381"/>
        <v>0</v>
      </c>
      <c r="KWT69" s="192">
        <f t="shared" si="381"/>
        <v>0</v>
      </c>
      <c r="KWU69" s="192">
        <f t="shared" si="381"/>
        <v>0</v>
      </c>
      <c r="KWV69" s="192">
        <f t="shared" si="381"/>
        <v>0</v>
      </c>
      <c r="KWW69" s="192">
        <f t="shared" si="381"/>
        <v>0</v>
      </c>
      <c r="KWX69" s="192">
        <f t="shared" si="381"/>
        <v>0</v>
      </c>
      <c r="KWY69" s="192">
        <f t="shared" si="381"/>
        <v>0</v>
      </c>
      <c r="KWZ69" s="192">
        <f t="shared" si="381"/>
        <v>0</v>
      </c>
      <c r="KXA69" s="192">
        <f t="shared" si="381"/>
        <v>0</v>
      </c>
      <c r="KXB69" s="192">
        <f t="shared" si="381"/>
        <v>0</v>
      </c>
      <c r="KXC69" s="192">
        <f t="shared" si="381"/>
        <v>0</v>
      </c>
      <c r="KXD69" s="192">
        <f t="shared" si="381"/>
        <v>0</v>
      </c>
      <c r="KXE69" s="192">
        <f t="shared" si="381"/>
        <v>0</v>
      </c>
      <c r="KXF69" s="192">
        <f t="shared" si="381"/>
        <v>0</v>
      </c>
      <c r="KXG69" s="192">
        <f t="shared" si="381"/>
        <v>0</v>
      </c>
      <c r="KXH69" s="192">
        <f t="shared" si="381"/>
        <v>0</v>
      </c>
      <c r="KXI69" s="192">
        <f t="shared" si="381"/>
        <v>0</v>
      </c>
      <c r="KXJ69" s="192">
        <f t="shared" si="381"/>
        <v>0</v>
      </c>
      <c r="KXK69" s="192">
        <f t="shared" si="381"/>
        <v>0</v>
      </c>
      <c r="KXL69" s="192">
        <f t="shared" ref="KXL69:KZW69" si="382">SUM(KXL70:KXL74)</f>
        <v>0</v>
      </c>
      <c r="KXM69" s="192">
        <f t="shared" si="382"/>
        <v>0</v>
      </c>
      <c r="KXN69" s="192">
        <f t="shared" si="382"/>
        <v>0</v>
      </c>
      <c r="KXO69" s="192">
        <f t="shared" si="382"/>
        <v>0</v>
      </c>
      <c r="KXP69" s="192">
        <f t="shared" si="382"/>
        <v>0</v>
      </c>
      <c r="KXQ69" s="192">
        <f t="shared" si="382"/>
        <v>0</v>
      </c>
      <c r="KXR69" s="192">
        <f t="shared" si="382"/>
        <v>0</v>
      </c>
      <c r="KXS69" s="192">
        <f t="shared" si="382"/>
        <v>0</v>
      </c>
      <c r="KXT69" s="192">
        <f t="shared" si="382"/>
        <v>0</v>
      </c>
      <c r="KXU69" s="192">
        <f t="shared" si="382"/>
        <v>0</v>
      </c>
      <c r="KXV69" s="192">
        <f t="shared" si="382"/>
        <v>0</v>
      </c>
      <c r="KXW69" s="192">
        <f t="shared" si="382"/>
        <v>0</v>
      </c>
      <c r="KXX69" s="192">
        <f t="shared" si="382"/>
        <v>0</v>
      </c>
      <c r="KXY69" s="192">
        <f t="shared" si="382"/>
        <v>0</v>
      </c>
      <c r="KXZ69" s="192">
        <f t="shared" si="382"/>
        <v>0</v>
      </c>
      <c r="KYA69" s="192">
        <f t="shared" si="382"/>
        <v>0</v>
      </c>
      <c r="KYB69" s="192">
        <f t="shared" si="382"/>
        <v>0</v>
      </c>
      <c r="KYC69" s="192">
        <f t="shared" si="382"/>
        <v>0</v>
      </c>
      <c r="KYD69" s="192">
        <f t="shared" si="382"/>
        <v>0</v>
      </c>
      <c r="KYE69" s="192">
        <f t="shared" si="382"/>
        <v>0</v>
      </c>
      <c r="KYF69" s="192">
        <f t="shared" si="382"/>
        <v>0</v>
      </c>
      <c r="KYG69" s="192">
        <f t="shared" si="382"/>
        <v>0</v>
      </c>
      <c r="KYH69" s="192">
        <f t="shared" si="382"/>
        <v>0</v>
      </c>
      <c r="KYI69" s="192">
        <f t="shared" si="382"/>
        <v>0</v>
      </c>
      <c r="KYJ69" s="192">
        <f t="shared" si="382"/>
        <v>0</v>
      </c>
      <c r="KYK69" s="192">
        <f t="shared" si="382"/>
        <v>0</v>
      </c>
      <c r="KYL69" s="192">
        <f t="shared" si="382"/>
        <v>0</v>
      </c>
      <c r="KYM69" s="192">
        <f t="shared" si="382"/>
        <v>0</v>
      </c>
      <c r="KYN69" s="192">
        <f t="shared" si="382"/>
        <v>0</v>
      </c>
      <c r="KYO69" s="192">
        <f t="shared" si="382"/>
        <v>0</v>
      </c>
      <c r="KYP69" s="192">
        <f t="shared" si="382"/>
        <v>0</v>
      </c>
      <c r="KYQ69" s="192">
        <f t="shared" si="382"/>
        <v>0</v>
      </c>
      <c r="KYR69" s="192">
        <f t="shared" si="382"/>
        <v>0</v>
      </c>
      <c r="KYS69" s="192">
        <f t="shared" si="382"/>
        <v>0</v>
      </c>
      <c r="KYT69" s="192">
        <f t="shared" si="382"/>
        <v>0</v>
      </c>
      <c r="KYU69" s="192">
        <f t="shared" si="382"/>
        <v>0</v>
      </c>
      <c r="KYV69" s="192">
        <f t="shared" si="382"/>
        <v>0</v>
      </c>
      <c r="KYW69" s="192">
        <f t="shared" si="382"/>
        <v>0</v>
      </c>
      <c r="KYX69" s="192">
        <f t="shared" si="382"/>
        <v>0</v>
      </c>
      <c r="KYY69" s="192">
        <f t="shared" si="382"/>
        <v>0</v>
      </c>
      <c r="KYZ69" s="192">
        <f t="shared" si="382"/>
        <v>0</v>
      </c>
      <c r="KZA69" s="192">
        <f t="shared" si="382"/>
        <v>0</v>
      </c>
      <c r="KZB69" s="192">
        <f t="shared" si="382"/>
        <v>0</v>
      </c>
      <c r="KZC69" s="192">
        <f t="shared" si="382"/>
        <v>0</v>
      </c>
      <c r="KZD69" s="192">
        <f t="shared" si="382"/>
        <v>0</v>
      </c>
      <c r="KZE69" s="192">
        <f t="shared" si="382"/>
        <v>0</v>
      </c>
      <c r="KZF69" s="192">
        <f t="shared" si="382"/>
        <v>0</v>
      </c>
      <c r="KZG69" s="192">
        <f t="shared" si="382"/>
        <v>0</v>
      </c>
      <c r="KZH69" s="192">
        <f t="shared" si="382"/>
        <v>0</v>
      </c>
      <c r="KZI69" s="192">
        <f t="shared" si="382"/>
        <v>0</v>
      </c>
      <c r="KZJ69" s="192">
        <f t="shared" si="382"/>
        <v>0</v>
      </c>
      <c r="KZK69" s="192">
        <f t="shared" si="382"/>
        <v>0</v>
      </c>
      <c r="KZL69" s="192">
        <f t="shared" si="382"/>
        <v>0</v>
      </c>
      <c r="KZM69" s="192">
        <f t="shared" si="382"/>
        <v>0</v>
      </c>
      <c r="KZN69" s="192">
        <f t="shared" si="382"/>
        <v>0</v>
      </c>
      <c r="KZO69" s="192">
        <f t="shared" si="382"/>
        <v>0</v>
      </c>
      <c r="KZP69" s="192">
        <f t="shared" si="382"/>
        <v>0</v>
      </c>
      <c r="KZQ69" s="192">
        <f t="shared" si="382"/>
        <v>0</v>
      </c>
      <c r="KZR69" s="192">
        <f t="shared" si="382"/>
        <v>0</v>
      </c>
      <c r="KZS69" s="192">
        <f t="shared" si="382"/>
        <v>0</v>
      </c>
      <c r="KZT69" s="192">
        <f t="shared" si="382"/>
        <v>0</v>
      </c>
      <c r="KZU69" s="192">
        <f t="shared" si="382"/>
        <v>0</v>
      </c>
      <c r="KZV69" s="192">
        <f t="shared" si="382"/>
        <v>0</v>
      </c>
      <c r="KZW69" s="192">
        <f t="shared" si="382"/>
        <v>0</v>
      </c>
      <c r="KZX69" s="192">
        <f t="shared" ref="KZX69:LCI69" si="383">SUM(KZX70:KZX74)</f>
        <v>0</v>
      </c>
      <c r="KZY69" s="192">
        <f t="shared" si="383"/>
        <v>0</v>
      </c>
      <c r="KZZ69" s="192">
        <f t="shared" si="383"/>
        <v>0</v>
      </c>
      <c r="LAA69" s="192">
        <f t="shared" si="383"/>
        <v>0</v>
      </c>
      <c r="LAB69" s="192">
        <f t="shared" si="383"/>
        <v>0</v>
      </c>
      <c r="LAC69" s="192">
        <f t="shared" si="383"/>
        <v>0</v>
      </c>
      <c r="LAD69" s="192">
        <f t="shared" si="383"/>
        <v>0</v>
      </c>
      <c r="LAE69" s="192">
        <f t="shared" si="383"/>
        <v>0</v>
      </c>
      <c r="LAF69" s="192">
        <f t="shared" si="383"/>
        <v>0</v>
      </c>
      <c r="LAG69" s="192">
        <f t="shared" si="383"/>
        <v>0</v>
      </c>
      <c r="LAH69" s="192">
        <f t="shared" si="383"/>
        <v>0</v>
      </c>
      <c r="LAI69" s="192">
        <f t="shared" si="383"/>
        <v>0</v>
      </c>
      <c r="LAJ69" s="192">
        <f t="shared" si="383"/>
        <v>0</v>
      </c>
      <c r="LAK69" s="192">
        <f t="shared" si="383"/>
        <v>0</v>
      </c>
      <c r="LAL69" s="192">
        <f t="shared" si="383"/>
        <v>0</v>
      </c>
      <c r="LAM69" s="192">
        <f t="shared" si="383"/>
        <v>0</v>
      </c>
      <c r="LAN69" s="192">
        <f t="shared" si="383"/>
        <v>0</v>
      </c>
      <c r="LAO69" s="192">
        <f t="shared" si="383"/>
        <v>0</v>
      </c>
      <c r="LAP69" s="192">
        <f t="shared" si="383"/>
        <v>0</v>
      </c>
      <c r="LAQ69" s="192">
        <f t="shared" si="383"/>
        <v>0</v>
      </c>
      <c r="LAR69" s="192">
        <f t="shared" si="383"/>
        <v>0</v>
      </c>
      <c r="LAS69" s="192">
        <f t="shared" si="383"/>
        <v>0</v>
      </c>
      <c r="LAT69" s="192">
        <f t="shared" si="383"/>
        <v>0</v>
      </c>
      <c r="LAU69" s="192">
        <f t="shared" si="383"/>
        <v>0</v>
      </c>
      <c r="LAV69" s="192">
        <f t="shared" si="383"/>
        <v>0</v>
      </c>
      <c r="LAW69" s="192">
        <f t="shared" si="383"/>
        <v>0</v>
      </c>
      <c r="LAX69" s="192">
        <f t="shared" si="383"/>
        <v>0</v>
      </c>
      <c r="LAY69" s="192">
        <f t="shared" si="383"/>
        <v>0</v>
      </c>
      <c r="LAZ69" s="192">
        <f t="shared" si="383"/>
        <v>0</v>
      </c>
      <c r="LBA69" s="192">
        <f t="shared" si="383"/>
        <v>0</v>
      </c>
      <c r="LBB69" s="192">
        <f t="shared" si="383"/>
        <v>0</v>
      </c>
      <c r="LBC69" s="192">
        <f t="shared" si="383"/>
        <v>0</v>
      </c>
      <c r="LBD69" s="192">
        <f t="shared" si="383"/>
        <v>0</v>
      </c>
      <c r="LBE69" s="192">
        <f t="shared" si="383"/>
        <v>0</v>
      </c>
      <c r="LBF69" s="192">
        <f t="shared" si="383"/>
        <v>0</v>
      </c>
      <c r="LBG69" s="192">
        <f t="shared" si="383"/>
        <v>0</v>
      </c>
      <c r="LBH69" s="192">
        <f t="shared" si="383"/>
        <v>0</v>
      </c>
      <c r="LBI69" s="192">
        <f t="shared" si="383"/>
        <v>0</v>
      </c>
      <c r="LBJ69" s="192">
        <f t="shared" si="383"/>
        <v>0</v>
      </c>
      <c r="LBK69" s="192">
        <f t="shared" si="383"/>
        <v>0</v>
      </c>
      <c r="LBL69" s="192">
        <f t="shared" si="383"/>
        <v>0</v>
      </c>
      <c r="LBM69" s="192">
        <f t="shared" si="383"/>
        <v>0</v>
      </c>
      <c r="LBN69" s="192">
        <f t="shared" si="383"/>
        <v>0</v>
      </c>
      <c r="LBO69" s="192">
        <f t="shared" si="383"/>
        <v>0</v>
      </c>
      <c r="LBP69" s="192">
        <f t="shared" si="383"/>
        <v>0</v>
      </c>
      <c r="LBQ69" s="192">
        <f t="shared" si="383"/>
        <v>0</v>
      </c>
      <c r="LBR69" s="192">
        <f t="shared" si="383"/>
        <v>0</v>
      </c>
      <c r="LBS69" s="192">
        <f t="shared" si="383"/>
        <v>0</v>
      </c>
      <c r="LBT69" s="192">
        <f t="shared" si="383"/>
        <v>0</v>
      </c>
      <c r="LBU69" s="192">
        <f t="shared" si="383"/>
        <v>0</v>
      </c>
      <c r="LBV69" s="192">
        <f t="shared" si="383"/>
        <v>0</v>
      </c>
      <c r="LBW69" s="192">
        <f t="shared" si="383"/>
        <v>0</v>
      </c>
      <c r="LBX69" s="192">
        <f t="shared" si="383"/>
        <v>0</v>
      </c>
      <c r="LBY69" s="192">
        <f t="shared" si="383"/>
        <v>0</v>
      </c>
      <c r="LBZ69" s="192">
        <f t="shared" si="383"/>
        <v>0</v>
      </c>
      <c r="LCA69" s="192">
        <f t="shared" si="383"/>
        <v>0</v>
      </c>
      <c r="LCB69" s="192">
        <f t="shared" si="383"/>
        <v>0</v>
      </c>
      <c r="LCC69" s="192">
        <f t="shared" si="383"/>
        <v>0</v>
      </c>
      <c r="LCD69" s="192">
        <f t="shared" si="383"/>
        <v>0</v>
      </c>
      <c r="LCE69" s="192">
        <f t="shared" si="383"/>
        <v>0</v>
      </c>
      <c r="LCF69" s="192">
        <f t="shared" si="383"/>
        <v>0</v>
      </c>
      <c r="LCG69" s="192">
        <f t="shared" si="383"/>
        <v>0</v>
      </c>
      <c r="LCH69" s="192">
        <f t="shared" si="383"/>
        <v>0</v>
      </c>
      <c r="LCI69" s="192">
        <f t="shared" si="383"/>
        <v>0</v>
      </c>
      <c r="LCJ69" s="192">
        <f t="shared" ref="LCJ69:LEU69" si="384">SUM(LCJ70:LCJ74)</f>
        <v>0</v>
      </c>
      <c r="LCK69" s="192">
        <f t="shared" si="384"/>
        <v>0</v>
      </c>
      <c r="LCL69" s="192">
        <f t="shared" si="384"/>
        <v>0</v>
      </c>
      <c r="LCM69" s="192">
        <f t="shared" si="384"/>
        <v>0</v>
      </c>
      <c r="LCN69" s="192">
        <f t="shared" si="384"/>
        <v>0</v>
      </c>
      <c r="LCO69" s="192">
        <f t="shared" si="384"/>
        <v>0</v>
      </c>
      <c r="LCP69" s="192">
        <f t="shared" si="384"/>
        <v>0</v>
      </c>
      <c r="LCQ69" s="192">
        <f t="shared" si="384"/>
        <v>0</v>
      </c>
      <c r="LCR69" s="192">
        <f t="shared" si="384"/>
        <v>0</v>
      </c>
      <c r="LCS69" s="192">
        <f t="shared" si="384"/>
        <v>0</v>
      </c>
      <c r="LCT69" s="192">
        <f t="shared" si="384"/>
        <v>0</v>
      </c>
      <c r="LCU69" s="192">
        <f t="shared" si="384"/>
        <v>0</v>
      </c>
      <c r="LCV69" s="192">
        <f t="shared" si="384"/>
        <v>0</v>
      </c>
      <c r="LCW69" s="192">
        <f t="shared" si="384"/>
        <v>0</v>
      </c>
      <c r="LCX69" s="192">
        <f t="shared" si="384"/>
        <v>0</v>
      </c>
      <c r="LCY69" s="192">
        <f t="shared" si="384"/>
        <v>0</v>
      </c>
      <c r="LCZ69" s="192">
        <f t="shared" si="384"/>
        <v>0</v>
      </c>
      <c r="LDA69" s="192">
        <f t="shared" si="384"/>
        <v>0</v>
      </c>
      <c r="LDB69" s="192">
        <f t="shared" si="384"/>
        <v>0</v>
      </c>
      <c r="LDC69" s="192">
        <f t="shared" si="384"/>
        <v>0</v>
      </c>
      <c r="LDD69" s="192">
        <f t="shared" si="384"/>
        <v>0</v>
      </c>
      <c r="LDE69" s="192">
        <f t="shared" si="384"/>
        <v>0</v>
      </c>
      <c r="LDF69" s="192">
        <f t="shared" si="384"/>
        <v>0</v>
      </c>
      <c r="LDG69" s="192">
        <f t="shared" si="384"/>
        <v>0</v>
      </c>
      <c r="LDH69" s="192">
        <f t="shared" si="384"/>
        <v>0</v>
      </c>
      <c r="LDI69" s="192">
        <f t="shared" si="384"/>
        <v>0</v>
      </c>
      <c r="LDJ69" s="192">
        <f t="shared" si="384"/>
        <v>0</v>
      </c>
      <c r="LDK69" s="192">
        <f t="shared" si="384"/>
        <v>0</v>
      </c>
      <c r="LDL69" s="192">
        <f t="shared" si="384"/>
        <v>0</v>
      </c>
      <c r="LDM69" s="192">
        <f t="shared" si="384"/>
        <v>0</v>
      </c>
      <c r="LDN69" s="192">
        <f t="shared" si="384"/>
        <v>0</v>
      </c>
      <c r="LDO69" s="192">
        <f t="shared" si="384"/>
        <v>0</v>
      </c>
      <c r="LDP69" s="192">
        <f t="shared" si="384"/>
        <v>0</v>
      </c>
      <c r="LDQ69" s="192">
        <f t="shared" si="384"/>
        <v>0</v>
      </c>
      <c r="LDR69" s="192">
        <f t="shared" si="384"/>
        <v>0</v>
      </c>
      <c r="LDS69" s="192">
        <f t="shared" si="384"/>
        <v>0</v>
      </c>
      <c r="LDT69" s="192">
        <f t="shared" si="384"/>
        <v>0</v>
      </c>
      <c r="LDU69" s="192">
        <f t="shared" si="384"/>
        <v>0</v>
      </c>
      <c r="LDV69" s="192">
        <f t="shared" si="384"/>
        <v>0</v>
      </c>
      <c r="LDW69" s="192">
        <f t="shared" si="384"/>
        <v>0</v>
      </c>
      <c r="LDX69" s="192">
        <f t="shared" si="384"/>
        <v>0</v>
      </c>
      <c r="LDY69" s="192">
        <f t="shared" si="384"/>
        <v>0</v>
      </c>
      <c r="LDZ69" s="192">
        <f t="shared" si="384"/>
        <v>0</v>
      </c>
      <c r="LEA69" s="192">
        <f t="shared" si="384"/>
        <v>0</v>
      </c>
      <c r="LEB69" s="192">
        <f t="shared" si="384"/>
        <v>0</v>
      </c>
      <c r="LEC69" s="192">
        <f t="shared" si="384"/>
        <v>0</v>
      </c>
      <c r="LED69" s="192">
        <f t="shared" si="384"/>
        <v>0</v>
      </c>
      <c r="LEE69" s="192">
        <f t="shared" si="384"/>
        <v>0</v>
      </c>
      <c r="LEF69" s="192">
        <f t="shared" si="384"/>
        <v>0</v>
      </c>
      <c r="LEG69" s="192">
        <f t="shared" si="384"/>
        <v>0</v>
      </c>
      <c r="LEH69" s="192">
        <f t="shared" si="384"/>
        <v>0</v>
      </c>
      <c r="LEI69" s="192">
        <f t="shared" si="384"/>
        <v>0</v>
      </c>
      <c r="LEJ69" s="192">
        <f t="shared" si="384"/>
        <v>0</v>
      </c>
      <c r="LEK69" s="192">
        <f t="shared" si="384"/>
        <v>0</v>
      </c>
      <c r="LEL69" s="192">
        <f t="shared" si="384"/>
        <v>0</v>
      </c>
      <c r="LEM69" s="192">
        <f t="shared" si="384"/>
        <v>0</v>
      </c>
      <c r="LEN69" s="192">
        <f t="shared" si="384"/>
        <v>0</v>
      </c>
      <c r="LEO69" s="192">
        <f t="shared" si="384"/>
        <v>0</v>
      </c>
      <c r="LEP69" s="192">
        <f t="shared" si="384"/>
        <v>0</v>
      </c>
      <c r="LEQ69" s="192">
        <f t="shared" si="384"/>
        <v>0</v>
      </c>
      <c r="LER69" s="192">
        <f t="shared" si="384"/>
        <v>0</v>
      </c>
      <c r="LES69" s="192">
        <f t="shared" si="384"/>
        <v>0</v>
      </c>
      <c r="LET69" s="192">
        <f t="shared" si="384"/>
        <v>0</v>
      </c>
      <c r="LEU69" s="192">
        <f t="shared" si="384"/>
        <v>0</v>
      </c>
      <c r="LEV69" s="192">
        <f t="shared" ref="LEV69:LHG69" si="385">SUM(LEV70:LEV74)</f>
        <v>0</v>
      </c>
      <c r="LEW69" s="192">
        <f t="shared" si="385"/>
        <v>0</v>
      </c>
      <c r="LEX69" s="192">
        <f t="shared" si="385"/>
        <v>0</v>
      </c>
      <c r="LEY69" s="192">
        <f t="shared" si="385"/>
        <v>0</v>
      </c>
      <c r="LEZ69" s="192">
        <f t="shared" si="385"/>
        <v>0</v>
      </c>
      <c r="LFA69" s="192">
        <f t="shared" si="385"/>
        <v>0</v>
      </c>
      <c r="LFB69" s="192">
        <f t="shared" si="385"/>
        <v>0</v>
      </c>
      <c r="LFC69" s="192">
        <f t="shared" si="385"/>
        <v>0</v>
      </c>
      <c r="LFD69" s="192">
        <f t="shared" si="385"/>
        <v>0</v>
      </c>
      <c r="LFE69" s="192">
        <f t="shared" si="385"/>
        <v>0</v>
      </c>
      <c r="LFF69" s="192">
        <f t="shared" si="385"/>
        <v>0</v>
      </c>
      <c r="LFG69" s="192">
        <f t="shared" si="385"/>
        <v>0</v>
      </c>
      <c r="LFH69" s="192">
        <f t="shared" si="385"/>
        <v>0</v>
      </c>
      <c r="LFI69" s="192">
        <f t="shared" si="385"/>
        <v>0</v>
      </c>
      <c r="LFJ69" s="192">
        <f t="shared" si="385"/>
        <v>0</v>
      </c>
      <c r="LFK69" s="192">
        <f t="shared" si="385"/>
        <v>0</v>
      </c>
      <c r="LFL69" s="192">
        <f t="shared" si="385"/>
        <v>0</v>
      </c>
      <c r="LFM69" s="192">
        <f t="shared" si="385"/>
        <v>0</v>
      </c>
      <c r="LFN69" s="192">
        <f t="shared" si="385"/>
        <v>0</v>
      </c>
      <c r="LFO69" s="192">
        <f t="shared" si="385"/>
        <v>0</v>
      </c>
      <c r="LFP69" s="192">
        <f t="shared" si="385"/>
        <v>0</v>
      </c>
      <c r="LFQ69" s="192">
        <f t="shared" si="385"/>
        <v>0</v>
      </c>
      <c r="LFR69" s="192">
        <f t="shared" si="385"/>
        <v>0</v>
      </c>
      <c r="LFS69" s="192">
        <f t="shared" si="385"/>
        <v>0</v>
      </c>
      <c r="LFT69" s="192">
        <f t="shared" si="385"/>
        <v>0</v>
      </c>
      <c r="LFU69" s="192">
        <f t="shared" si="385"/>
        <v>0</v>
      </c>
      <c r="LFV69" s="192">
        <f t="shared" si="385"/>
        <v>0</v>
      </c>
      <c r="LFW69" s="192">
        <f t="shared" si="385"/>
        <v>0</v>
      </c>
      <c r="LFX69" s="192">
        <f t="shared" si="385"/>
        <v>0</v>
      </c>
      <c r="LFY69" s="192">
        <f t="shared" si="385"/>
        <v>0</v>
      </c>
      <c r="LFZ69" s="192">
        <f t="shared" si="385"/>
        <v>0</v>
      </c>
      <c r="LGA69" s="192">
        <f t="shared" si="385"/>
        <v>0</v>
      </c>
      <c r="LGB69" s="192">
        <f t="shared" si="385"/>
        <v>0</v>
      </c>
      <c r="LGC69" s="192">
        <f t="shared" si="385"/>
        <v>0</v>
      </c>
      <c r="LGD69" s="192">
        <f t="shared" si="385"/>
        <v>0</v>
      </c>
      <c r="LGE69" s="192">
        <f t="shared" si="385"/>
        <v>0</v>
      </c>
      <c r="LGF69" s="192">
        <f t="shared" si="385"/>
        <v>0</v>
      </c>
      <c r="LGG69" s="192">
        <f t="shared" si="385"/>
        <v>0</v>
      </c>
      <c r="LGH69" s="192">
        <f t="shared" si="385"/>
        <v>0</v>
      </c>
      <c r="LGI69" s="192">
        <f t="shared" si="385"/>
        <v>0</v>
      </c>
      <c r="LGJ69" s="192">
        <f t="shared" si="385"/>
        <v>0</v>
      </c>
      <c r="LGK69" s="192">
        <f t="shared" si="385"/>
        <v>0</v>
      </c>
      <c r="LGL69" s="192">
        <f t="shared" si="385"/>
        <v>0</v>
      </c>
      <c r="LGM69" s="192">
        <f t="shared" si="385"/>
        <v>0</v>
      </c>
      <c r="LGN69" s="192">
        <f t="shared" si="385"/>
        <v>0</v>
      </c>
      <c r="LGO69" s="192">
        <f t="shared" si="385"/>
        <v>0</v>
      </c>
      <c r="LGP69" s="192">
        <f t="shared" si="385"/>
        <v>0</v>
      </c>
      <c r="LGQ69" s="192">
        <f t="shared" si="385"/>
        <v>0</v>
      </c>
      <c r="LGR69" s="192">
        <f t="shared" si="385"/>
        <v>0</v>
      </c>
      <c r="LGS69" s="192">
        <f t="shared" si="385"/>
        <v>0</v>
      </c>
      <c r="LGT69" s="192">
        <f t="shared" si="385"/>
        <v>0</v>
      </c>
      <c r="LGU69" s="192">
        <f t="shared" si="385"/>
        <v>0</v>
      </c>
      <c r="LGV69" s="192">
        <f t="shared" si="385"/>
        <v>0</v>
      </c>
      <c r="LGW69" s="192">
        <f t="shared" si="385"/>
        <v>0</v>
      </c>
      <c r="LGX69" s="192">
        <f t="shared" si="385"/>
        <v>0</v>
      </c>
      <c r="LGY69" s="192">
        <f t="shared" si="385"/>
        <v>0</v>
      </c>
      <c r="LGZ69" s="192">
        <f t="shared" si="385"/>
        <v>0</v>
      </c>
      <c r="LHA69" s="192">
        <f t="shared" si="385"/>
        <v>0</v>
      </c>
      <c r="LHB69" s="192">
        <f t="shared" si="385"/>
        <v>0</v>
      </c>
      <c r="LHC69" s="192">
        <f t="shared" si="385"/>
        <v>0</v>
      </c>
      <c r="LHD69" s="192">
        <f t="shared" si="385"/>
        <v>0</v>
      </c>
      <c r="LHE69" s="192">
        <f t="shared" si="385"/>
        <v>0</v>
      </c>
      <c r="LHF69" s="192">
        <f t="shared" si="385"/>
        <v>0</v>
      </c>
      <c r="LHG69" s="192">
        <f t="shared" si="385"/>
        <v>0</v>
      </c>
      <c r="LHH69" s="192">
        <f t="shared" ref="LHH69:LJS69" si="386">SUM(LHH70:LHH74)</f>
        <v>0</v>
      </c>
      <c r="LHI69" s="192">
        <f t="shared" si="386"/>
        <v>0</v>
      </c>
      <c r="LHJ69" s="192">
        <f t="shared" si="386"/>
        <v>0</v>
      </c>
      <c r="LHK69" s="192">
        <f t="shared" si="386"/>
        <v>0</v>
      </c>
      <c r="LHL69" s="192">
        <f t="shared" si="386"/>
        <v>0</v>
      </c>
      <c r="LHM69" s="192">
        <f t="shared" si="386"/>
        <v>0</v>
      </c>
      <c r="LHN69" s="192">
        <f t="shared" si="386"/>
        <v>0</v>
      </c>
      <c r="LHO69" s="192">
        <f t="shared" si="386"/>
        <v>0</v>
      </c>
      <c r="LHP69" s="192">
        <f t="shared" si="386"/>
        <v>0</v>
      </c>
      <c r="LHQ69" s="192">
        <f t="shared" si="386"/>
        <v>0</v>
      </c>
      <c r="LHR69" s="192">
        <f t="shared" si="386"/>
        <v>0</v>
      </c>
      <c r="LHS69" s="192">
        <f t="shared" si="386"/>
        <v>0</v>
      </c>
      <c r="LHT69" s="192">
        <f t="shared" si="386"/>
        <v>0</v>
      </c>
      <c r="LHU69" s="192">
        <f t="shared" si="386"/>
        <v>0</v>
      </c>
      <c r="LHV69" s="192">
        <f t="shared" si="386"/>
        <v>0</v>
      </c>
      <c r="LHW69" s="192">
        <f t="shared" si="386"/>
        <v>0</v>
      </c>
      <c r="LHX69" s="192">
        <f t="shared" si="386"/>
        <v>0</v>
      </c>
      <c r="LHY69" s="192">
        <f t="shared" si="386"/>
        <v>0</v>
      </c>
      <c r="LHZ69" s="192">
        <f t="shared" si="386"/>
        <v>0</v>
      </c>
      <c r="LIA69" s="192">
        <f t="shared" si="386"/>
        <v>0</v>
      </c>
      <c r="LIB69" s="192">
        <f t="shared" si="386"/>
        <v>0</v>
      </c>
      <c r="LIC69" s="192">
        <f t="shared" si="386"/>
        <v>0</v>
      </c>
      <c r="LID69" s="192">
        <f t="shared" si="386"/>
        <v>0</v>
      </c>
      <c r="LIE69" s="192">
        <f t="shared" si="386"/>
        <v>0</v>
      </c>
      <c r="LIF69" s="192">
        <f t="shared" si="386"/>
        <v>0</v>
      </c>
      <c r="LIG69" s="192">
        <f t="shared" si="386"/>
        <v>0</v>
      </c>
      <c r="LIH69" s="192">
        <f t="shared" si="386"/>
        <v>0</v>
      </c>
      <c r="LII69" s="192">
        <f t="shared" si="386"/>
        <v>0</v>
      </c>
      <c r="LIJ69" s="192">
        <f t="shared" si="386"/>
        <v>0</v>
      </c>
      <c r="LIK69" s="192">
        <f t="shared" si="386"/>
        <v>0</v>
      </c>
      <c r="LIL69" s="192">
        <f t="shared" si="386"/>
        <v>0</v>
      </c>
      <c r="LIM69" s="192">
        <f t="shared" si="386"/>
        <v>0</v>
      </c>
      <c r="LIN69" s="192">
        <f t="shared" si="386"/>
        <v>0</v>
      </c>
      <c r="LIO69" s="192">
        <f t="shared" si="386"/>
        <v>0</v>
      </c>
      <c r="LIP69" s="192">
        <f t="shared" si="386"/>
        <v>0</v>
      </c>
      <c r="LIQ69" s="192">
        <f t="shared" si="386"/>
        <v>0</v>
      </c>
      <c r="LIR69" s="192">
        <f t="shared" si="386"/>
        <v>0</v>
      </c>
      <c r="LIS69" s="192">
        <f t="shared" si="386"/>
        <v>0</v>
      </c>
      <c r="LIT69" s="192">
        <f t="shared" si="386"/>
        <v>0</v>
      </c>
      <c r="LIU69" s="192">
        <f t="shared" si="386"/>
        <v>0</v>
      </c>
      <c r="LIV69" s="192">
        <f t="shared" si="386"/>
        <v>0</v>
      </c>
      <c r="LIW69" s="192">
        <f t="shared" si="386"/>
        <v>0</v>
      </c>
      <c r="LIX69" s="192">
        <f t="shared" si="386"/>
        <v>0</v>
      </c>
      <c r="LIY69" s="192">
        <f t="shared" si="386"/>
        <v>0</v>
      </c>
      <c r="LIZ69" s="192">
        <f t="shared" si="386"/>
        <v>0</v>
      </c>
      <c r="LJA69" s="192">
        <f t="shared" si="386"/>
        <v>0</v>
      </c>
      <c r="LJB69" s="192">
        <f t="shared" si="386"/>
        <v>0</v>
      </c>
      <c r="LJC69" s="192">
        <f t="shared" si="386"/>
        <v>0</v>
      </c>
      <c r="LJD69" s="192">
        <f t="shared" si="386"/>
        <v>0</v>
      </c>
      <c r="LJE69" s="192">
        <f t="shared" si="386"/>
        <v>0</v>
      </c>
      <c r="LJF69" s="192">
        <f t="shared" si="386"/>
        <v>0</v>
      </c>
      <c r="LJG69" s="192">
        <f t="shared" si="386"/>
        <v>0</v>
      </c>
      <c r="LJH69" s="192">
        <f t="shared" si="386"/>
        <v>0</v>
      </c>
      <c r="LJI69" s="192">
        <f t="shared" si="386"/>
        <v>0</v>
      </c>
      <c r="LJJ69" s="192">
        <f t="shared" si="386"/>
        <v>0</v>
      </c>
      <c r="LJK69" s="192">
        <f t="shared" si="386"/>
        <v>0</v>
      </c>
      <c r="LJL69" s="192">
        <f t="shared" si="386"/>
        <v>0</v>
      </c>
      <c r="LJM69" s="192">
        <f t="shared" si="386"/>
        <v>0</v>
      </c>
      <c r="LJN69" s="192">
        <f t="shared" si="386"/>
        <v>0</v>
      </c>
      <c r="LJO69" s="192">
        <f t="shared" si="386"/>
        <v>0</v>
      </c>
      <c r="LJP69" s="192">
        <f t="shared" si="386"/>
        <v>0</v>
      </c>
      <c r="LJQ69" s="192">
        <f t="shared" si="386"/>
        <v>0</v>
      </c>
      <c r="LJR69" s="192">
        <f t="shared" si="386"/>
        <v>0</v>
      </c>
      <c r="LJS69" s="192">
        <f t="shared" si="386"/>
        <v>0</v>
      </c>
      <c r="LJT69" s="192">
        <f t="shared" ref="LJT69:LME69" si="387">SUM(LJT70:LJT74)</f>
        <v>0</v>
      </c>
      <c r="LJU69" s="192">
        <f t="shared" si="387"/>
        <v>0</v>
      </c>
      <c r="LJV69" s="192">
        <f t="shared" si="387"/>
        <v>0</v>
      </c>
      <c r="LJW69" s="192">
        <f t="shared" si="387"/>
        <v>0</v>
      </c>
      <c r="LJX69" s="192">
        <f t="shared" si="387"/>
        <v>0</v>
      </c>
      <c r="LJY69" s="192">
        <f t="shared" si="387"/>
        <v>0</v>
      </c>
      <c r="LJZ69" s="192">
        <f t="shared" si="387"/>
        <v>0</v>
      </c>
      <c r="LKA69" s="192">
        <f t="shared" si="387"/>
        <v>0</v>
      </c>
      <c r="LKB69" s="192">
        <f t="shared" si="387"/>
        <v>0</v>
      </c>
      <c r="LKC69" s="192">
        <f t="shared" si="387"/>
        <v>0</v>
      </c>
      <c r="LKD69" s="192">
        <f t="shared" si="387"/>
        <v>0</v>
      </c>
      <c r="LKE69" s="192">
        <f t="shared" si="387"/>
        <v>0</v>
      </c>
      <c r="LKF69" s="192">
        <f t="shared" si="387"/>
        <v>0</v>
      </c>
      <c r="LKG69" s="192">
        <f t="shared" si="387"/>
        <v>0</v>
      </c>
      <c r="LKH69" s="192">
        <f t="shared" si="387"/>
        <v>0</v>
      </c>
      <c r="LKI69" s="192">
        <f t="shared" si="387"/>
        <v>0</v>
      </c>
      <c r="LKJ69" s="192">
        <f t="shared" si="387"/>
        <v>0</v>
      </c>
      <c r="LKK69" s="192">
        <f t="shared" si="387"/>
        <v>0</v>
      </c>
      <c r="LKL69" s="192">
        <f t="shared" si="387"/>
        <v>0</v>
      </c>
      <c r="LKM69" s="192">
        <f t="shared" si="387"/>
        <v>0</v>
      </c>
      <c r="LKN69" s="192">
        <f t="shared" si="387"/>
        <v>0</v>
      </c>
      <c r="LKO69" s="192">
        <f t="shared" si="387"/>
        <v>0</v>
      </c>
      <c r="LKP69" s="192">
        <f t="shared" si="387"/>
        <v>0</v>
      </c>
      <c r="LKQ69" s="192">
        <f t="shared" si="387"/>
        <v>0</v>
      </c>
      <c r="LKR69" s="192">
        <f t="shared" si="387"/>
        <v>0</v>
      </c>
      <c r="LKS69" s="192">
        <f t="shared" si="387"/>
        <v>0</v>
      </c>
      <c r="LKT69" s="192">
        <f t="shared" si="387"/>
        <v>0</v>
      </c>
      <c r="LKU69" s="192">
        <f t="shared" si="387"/>
        <v>0</v>
      </c>
      <c r="LKV69" s="192">
        <f t="shared" si="387"/>
        <v>0</v>
      </c>
      <c r="LKW69" s="192">
        <f t="shared" si="387"/>
        <v>0</v>
      </c>
      <c r="LKX69" s="192">
        <f t="shared" si="387"/>
        <v>0</v>
      </c>
      <c r="LKY69" s="192">
        <f t="shared" si="387"/>
        <v>0</v>
      </c>
      <c r="LKZ69" s="192">
        <f t="shared" si="387"/>
        <v>0</v>
      </c>
      <c r="LLA69" s="192">
        <f t="shared" si="387"/>
        <v>0</v>
      </c>
      <c r="LLB69" s="192">
        <f t="shared" si="387"/>
        <v>0</v>
      </c>
      <c r="LLC69" s="192">
        <f t="shared" si="387"/>
        <v>0</v>
      </c>
      <c r="LLD69" s="192">
        <f t="shared" si="387"/>
        <v>0</v>
      </c>
      <c r="LLE69" s="192">
        <f t="shared" si="387"/>
        <v>0</v>
      </c>
      <c r="LLF69" s="192">
        <f t="shared" si="387"/>
        <v>0</v>
      </c>
      <c r="LLG69" s="192">
        <f t="shared" si="387"/>
        <v>0</v>
      </c>
      <c r="LLH69" s="192">
        <f t="shared" si="387"/>
        <v>0</v>
      </c>
      <c r="LLI69" s="192">
        <f t="shared" si="387"/>
        <v>0</v>
      </c>
      <c r="LLJ69" s="192">
        <f t="shared" si="387"/>
        <v>0</v>
      </c>
      <c r="LLK69" s="192">
        <f t="shared" si="387"/>
        <v>0</v>
      </c>
      <c r="LLL69" s="192">
        <f t="shared" si="387"/>
        <v>0</v>
      </c>
      <c r="LLM69" s="192">
        <f t="shared" si="387"/>
        <v>0</v>
      </c>
      <c r="LLN69" s="192">
        <f t="shared" si="387"/>
        <v>0</v>
      </c>
      <c r="LLO69" s="192">
        <f t="shared" si="387"/>
        <v>0</v>
      </c>
      <c r="LLP69" s="192">
        <f t="shared" si="387"/>
        <v>0</v>
      </c>
      <c r="LLQ69" s="192">
        <f t="shared" si="387"/>
        <v>0</v>
      </c>
      <c r="LLR69" s="192">
        <f t="shared" si="387"/>
        <v>0</v>
      </c>
      <c r="LLS69" s="192">
        <f t="shared" si="387"/>
        <v>0</v>
      </c>
      <c r="LLT69" s="192">
        <f t="shared" si="387"/>
        <v>0</v>
      </c>
      <c r="LLU69" s="192">
        <f t="shared" si="387"/>
        <v>0</v>
      </c>
      <c r="LLV69" s="192">
        <f t="shared" si="387"/>
        <v>0</v>
      </c>
      <c r="LLW69" s="192">
        <f t="shared" si="387"/>
        <v>0</v>
      </c>
      <c r="LLX69" s="192">
        <f t="shared" si="387"/>
        <v>0</v>
      </c>
      <c r="LLY69" s="192">
        <f t="shared" si="387"/>
        <v>0</v>
      </c>
      <c r="LLZ69" s="192">
        <f t="shared" si="387"/>
        <v>0</v>
      </c>
      <c r="LMA69" s="192">
        <f t="shared" si="387"/>
        <v>0</v>
      </c>
      <c r="LMB69" s="192">
        <f t="shared" si="387"/>
        <v>0</v>
      </c>
      <c r="LMC69" s="192">
        <f t="shared" si="387"/>
        <v>0</v>
      </c>
      <c r="LMD69" s="192">
        <f t="shared" si="387"/>
        <v>0</v>
      </c>
      <c r="LME69" s="192">
        <f t="shared" si="387"/>
        <v>0</v>
      </c>
      <c r="LMF69" s="192">
        <f t="shared" ref="LMF69:LOQ69" si="388">SUM(LMF70:LMF74)</f>
        <v>0</v>
      </c>
      <c r="LMG69" s="192">
        <f t="shared" si="388"/>
        <v>0</v>
      </c>
      <c r="LMH69" s="192">
        <f t="shared" si="388"/>
        <v>0</v>
      </c>
      <c r="LMI69" s="192">
        <f t="shared" si="388"/>
        <v>0</v>
      </c>
      <c r="LMJ69" s="192">
        <f t="shared" si="388"/>
        <v>0</v>
      </c>
      <c r="LMK69" s="192">
        <f t="shared" si="388"/>
        <v>0</v>
      </c>
      <c r="LML69" s="192">
        <f t="shared" si="388"/>
        <v>0</v>
      </c>
      <c r="LMM69" s="192">
        <f t="shared" si="388"/>
        <v>0</v>
      </c>
      <c r="LMN69" s="192">
        <f t="shared" si="388"/>
        <v>0</v>
      </c>
      <c r="LMO69" s="192">
        <f t="shared" si="388"/>
        <v>0</v>
      </c>
      <c r="LMP69" s="192">
        <f t="shared" si="388"/>
        <v>0</v>
      </c>
      <c r="LMQ69" s="192">
        <f t="shared" si="388"/>
        <v>0</v>
      </c>
      <c r="LMR69" s="192">
        <f t="shared" si="388"/>
        <v>0</v>
      </c>
      <c r="LMS69" s="192">
        <f t="shared" si="388"/>
        <v>0</v>
      </c>
      <c r="LMT69" s="192">
        <f t="shared" si="388"/>
        <v>0</v>
      </c>
      <c r="LMU69" s="192">
        <f t="shared" si="388"/>
        <v>0</v>
      </c>
      <c r="LMV69" s="192">
        <f t="shared" si="388"/>
        <v>0</v>
      </c>
      <c r="LMW69" s="192">
        <f t="shared" si="388"/>
        <v>0</v>
      </c>
      <c r="LMX69" s="192">
        <f t="shared" si="388"/>
        <v>0</v>
      </c>
      <c r="LMY69" s="192">
        <f t="shared" si="388"/>
        <v>0</v>
      </c>
      <c r="LMZ69" s="192">
        <f t="shared" si="388"/>
        <v>0</v>
      </c>
      <c r="LNA69" s="192">
        <f t="shared" si="388"/>
        <v>0</v>
      </c>
      <c r="LNB69" s="192">
        <f t="shared" si="388"/>
        <v>0</v>
      </c>
      <c r="LNC69" s="192">
        <f t="shared" si="388"/>
        <v>0</v>
      </c>
      <c r="LND69" s="192">
        <f t="shared" si="388"/>
        <v>0</v>
      </c>
      <c r="LNE69" s="192">
        <f t="shared" si="388"/>
        <v>0</v>
      </c>
      <c r="LNF69" s="192">
        <f t="shared" si="388"/>
        <v>0</v>
      </c>
      <c r="LNG69" s="192">
        <f t="shared" si="388"/>
        <v>0</v>
      </c>
      <c r="LNH69" s="192">
        <f t="shared" si="388"/>
        <v>0</v>
      </c>
      <c r="LNI69" s="192">
        <f t="shared" si="388"/>
        <v>0</v>
      </c>
      <c r="LNJ69" s="192">
        <f t="shared" si="388"/>
        <v>0</v>
      </c>
      <c r="LNK69" s="192">
        <f t="shared" si="388"/>
        <v>0</v>
      </c>
      <c r="LNL69" s="192">
        <f t="shared" si="388"/>
        <v>0</v>
      </c>
      <c r="LNM69" s="192">
        <f t="shared" si="388"/>
        <v>0</v>
      </c>
      <c r="LNN69" s="192">
        <f t="shared" si="388"/>
        <v>0</v>
      </c>
      <c r="LNO69" s="192">
        <f t="shared" si="388"/>
        <v>0</v>
      </c>
      <c r="LNP69" s="192">
        <f t="shared" si="388"/>
        <v>0</v>
      </c>
      <c r="LNQ69" s="192">
        <f t="shared" si="388"/>
        <v>0</v>
      </c>
      <c r="LNR69" s="192">
        <f t="shared" si="388"/>
        <v>0</v>
      </c>
      <c r="LNS69" s="192">
        <f t="shared" si="388"/>
        <v>0</v>
      </c>
      <c r="LNT69" s="192">
        <f t="shared" si="388"/>
        <v>0</v>
      </c>
      <c r="LNU69" s="192">
        <f t="shared" si="388"/>
        <v>0</v>
      </c>
      <c r="LNV69" s="192">
        <f t="shared" si="388"/>
        <v>0</v>
      </c>
      <c r="LNW69" s="192">
        <f t="shared" si="388"/>
        <v>0</v>
      </c>
      <c r="LNX69" s="192">
        <f t="shared" si="388"/>
        <v>0</v>
      </c>
      <c r="LNY69" s="192">
        <f t="shared" si="388"/>
        <v>0</v>
      </c>
      <c r="LNZ69" s="192">
        <f t="shared" si="388"/>
        <v>0</v>
      </c>
      <c r="LOA69" s="192">
        <f t="shared" si="388"/>
        <v>0</v>
      </c>
      <c r="LOB69" s="192">
        <f t="shared" si="388"/>
        <v>0</v>
      </c>
      <c r="LOC69" s="192">
        <f t="shared" si="388"/>
        <v>0</v>
      </c>
      <c r="LOD69" s="192">
        <f t="shared" si="388"/>
        <v>0</v>
      </c>
      <c r="LOE69" s="192">
        <f t="shared" si="388"/>
        <v>0</v>
      </c>
      <c r="LOF69" s="192">
        <f t="shared" si="388"/>
        <v>0</v>
      </c>
      <c r="LOG69" s="192">
        <f t="shared" si="388"/>
        <v>0</v>
      </c>
      <c r="LOH69" s="192">
        <f t="shared" si="388"/>
        <v>0</v>
      </c>
      <c r="LOI69" s="192">
        <f t="shared" si="388"/>
        <v>0</v>
      </c>
      <c r="LOJ69" s="192">
        <f t="shared" si="388"/>
        <v>0</v>
      </c>
      <c r="LOK69" s="192">
        <f t="shared" si="388"/>
        <v>0</v>
      </c>
      <c r="LOL69" s="192">
        <f t="shared" si="388"/>
        <v>0</v>
      </c>
      <c r="LOM69" s="192">
        <f t="shared" si="388"/>
        <v>0</v>
      </c>
      <c r="LON69" s="192">
        <f t="shared" si="388"/>
        <v>0</v>
      </c>
      <c r="LOO69" s="192">
        <f t="shared" si="388"/>
        <v>0</v>
      </c>
      <c r="LOP69" s="192">
        <f t="shared" si="388"/>
        <v>0</v>
      </c>
      <c r="LOQ69" s="192">
        <f t="shared" si="388"/>
        <v>0</v>
      </c>
      <c r="LOR69" s="192">
        <f t="shared" ref="LOR69:LRC69" si="389">SUM(LOR70:LOR74)</f>
        <v>0</v>
      </c>
      <c r="LOS69" s="192">
        <f t="shared" si="389"/>
        <v>0</v>
      </c>
      <c r="LOT69" s="192">
        <f t="shared" si="389"/>
        <v>0</v>
      </c>
      <c r="LOU69" s="192">
        <f t="shared" si="389"/>
        <v>0</v>
      </c>
      <c r="LOV69" s="192">
        <f t="shared" si="389"/>
        <v>0</v>
      </c>
      <c r="LOW69" s="192">
        <f t="shared" si="389"/>
        <v>0</v>
      </c>
      <c r="LOX69" s="192">
        <f t="shared" si="389"/>
        <v>0</v>
      </c>
      <c r="LOY69" s="192">
        <f t="shared" si="389"/>
        <v>0</v>
      </c>
      <c r="LOZ69" s="192">
        <f t="shared" si="389"/>
        <v>0</v>
      </c>
      <c r="LPA69" s="192">
        <f t="shared" si="389"/>
        <v>0</v>
      </c>
      <c r="LPB69" s="192">
        <f t="shared" si="389"/>
        <v>0</v>
      </c>
      <c r="LPC69" s="192">
        <f t="shared" si="389"/>
        <v>0</v>
      </c>
      <c r="LPD69" s="192">
        <f t="shared" si="389"/>
        <v>0</v>
      </c>
      <c r="LPE69" s="192">
        <f t="shared" si="389"/>
        <v>0</v>
      </c>
      <c r="LPF69" s="192">
        <f t="shared" si="389"/>
        <v>0</v>
      </c>
      <c r="LPG69" s="192">
        <f t="shared" si="389"/>
        <v>0</v>
      </c>
      <c r="LPH69" s="192">
        <f t="shared" si="389"/>
        <v>0</v>
      </c>
      <c r="LPI69" s="192">
        <f t="shared" si="389"/>
        <v>0</v>
      </c>
      <c r="LPJ69" s="192">
        <f t="shared" si="389"/>
        <v>0</v>
      </c>
      <c r="LPK69" s="192">
        <f t="shared" si="389"/>
        <v>0</v>
      </c>
      <c r="LPL69" s="192">
        <f t="shared" si="389"/>
        <v>0</v>
      </c>
      <c r="LPM69" s="192">
        <f t="shared" si="389"/>
        <v>0</v>
      </c>
      <c r="LPN69" s="192">
        <f t="shared" si="389"/>
        <v>0</v>
      </c>
      <c r="LPO69" s="192">
        <f t="shared" si="389"/>
        <v>0</v>
      </c>
      <c r="LPP69" s="192">
        <f t="shared" si="389"/>
        <v>0</v>
      </c>
      <c r="LPQ69" s="192">
        <f t="shared" si="389"/>
        <v>0</v>
      </c>
      <c r="LPR69" s="192">
        <f t="shared" si="389"/>
        <v>0</v>
      </c>
      <c r="LPS69" s="192">
        <f t="shared" si="389"/>
        <v>0</v>
      </c>
      <c r="LPT69" s="192">
        <f t="shared" si="389"/>
        <v>0</v>
      </c>
      <c r="LPU69" s="192">
        <f t="shared" si="389"/>
        <v>0</v>
      </c>
      <c r="LPV69" s="192">
        <f t="shared" si="389"/>
        <v>0</v>
      </c>
      <c r="LPW69" s="192">
        <f t="shared" si="389"/>
        <v>0</v>
      </c>
      <c r="LPX69" s="192">
        <f t="shared" si="389"/>
        <v>0</v>
      </c>
      <c r="LPY69" s="192">
        <f t="shared" si="389"/>
        <v>0</v>
      </c>
      <c r="LPZ69" s="192">
        <f t="shared" si="389"/>
        <v>0</v>
      </c>
      <c r="LQA69" s="192">
        <f t="shared" si="389"/>
        <v>0</v>
      </c>
      <c r="LQB69" s="192">
        <f t="shared" si="389"/>
        <v>0</v>
      </c>
      <c r="LQC69" s="192">
        <f t="shared" si="389"/>
        <v>0</v>
      </c>
      <c r="LQD69" s="192">
        <f t="shared" si="389"/>
        <v>0</v>
      </c>
      <c r="LQE69" s="192">
        <f t="shared" si="389"/>
        <v>0</v>
      </c>
      <c r="LQF69" s="192">
        <f t="shared" si="389"/>
        <v>0</v>
      </c>
      <c r="LQG69" s="192">
        <f t="shared" si="389"/>
        <v>0</v>
      </c>
      <c r="LQH69" s="192">
        <f t="shared" si="389"/>
        <v>0</v>
      </c>
      <c r="LQI69" s="192">
        <f t="shared" si="389"/>
        <v>0</v>
      </c>
      <c r="LQJ69" s="192">
        <f t="shared" si="389"/>
        <v>0</v>
      </c>
      <c r="LQK69" s="192">
        <f t="shared" si="389"/>
        <v>0</v>
      </c>
      <c r="LQL69" s="192">
        <f t="shared" si="389"/>
        <v>0</v>
      </c>
      <c r="LQM69" s="192">
        <f t="shared" si="389"/>
        <v>0</v>
      </c>
      <c r="LQN69" s="192">
        <f t="shared" si="389"/>
        <v>0</v>
      </c>
      <c r="LQO69" s="192">
        <f t="shared" si="389"/>
        <v>0</v>
      </c>
      <c r="LQP69" s="192">
        <f t="shared" si="389"/>
        <v>0</v>
      </c>
      <c r="LQQ69" s="192">
        <f t="shared" si="389"/>
        <v>0</v>
      </c>
      <c r="LQR69" s="192">
        <f t="shared" si="389"/>
        <v>0</v>
      </c>
      <c r="LQS69" s="192">
        <f t="shared" si="389"/>
        <v>0</v>
      </c>
      <c r="LQT69" s="192">
        <f t="shared" si="389"/>
        <v>0</v>
      </c>
      <c r="LQU69" s="192">
        <f t="shared" si="389"/>
        <v>0</v>
      </c>
      <c r="LQV69" s="192">
        <f t="shared" si="389"/>
        <v>0</v>
      </c>
      <c r="LQW69" s="192">
        <f t="shared" si="389"/>
        <v>0</v>
      </c>
      <c r="LQX69" s="192">
        <f t="shared" si="389"/>
        <v>0</v>
      </c>
      <c r="LQY69" s="192">
        <f t="shared" si="389"/>
        <v>0</v>
      </c>
      <c r="LQZ69" s="192">
        <f t="shared" si="389"/>
        <v>0</v>
      </c>
      <c r="LRA69" s="192">
        <f t="shared" si="389"/>
        <v>0</v>
      </c>
      <c r="LRB69" s="192">
        <f t="shared" si="389"/>
        <v>0</v>
      </c>
      <c r="LRC69" s="192">
        <f t="shared" si="389"/>
        <v>0</v>
      </c>
      <c r="LRD69" s="192">
        <f t="shared" ref="LRD69:LTO69" si="390">SUM(LRD70:LRD74)</f>
        <v>0</v>
      </c>
      <c r="LRE69" s="192">
        <f t="shared" si="390"/>
        <v>0</v>
      </c>
      <c r="LRF69" s="192">
        <f t="shared" si="390"/>
        <v>0</v>
      </c>
      <c r="LRG69" s="192">
        <f t="shared" si="390"/>
        <v>0</v>
      </c>
      <c r="LRH69" s="192">
        <f t="shared" si="390"/>
        <v>0</v>
      </c>
      <c r="LRI69" s="192">
        <f t="shared" si="390"/>
        <v>0</v>
      </c>
      <c r="LRJ69" s="192">
        <f t="shared" si="390"/>
        <v>0</v>
      </c>
      <c r="LRK69" s="192">
        <f t="shared" si="390"/>
        <v>0</v>
      </c>
      <c r="LRL69" s="192">
        <f t="shared" si="390"/>
        <v>0</v>
      </c>
      <c r="LRM69" s="192">
        <f t="shared" si="390"/>
        <v>0</v>
      </c>
      <c r="LRN69" s="192">
        <f t="shared" si="390"/>
        <v>0</v>
      </c>
      <c r="LRO69" s="192">
        <f t="shared" si="390"/>
        <v>0</v>
      </c>
      <c r="LRP69" s="192">
        <f t="shared" si="390"/>
        <v>0</v>
      </c>
      <c r="LRQ69" s="192">
        <f t="shared" si="390"/>
        <v>0</v>
      </c>
      <c r="LRR69" s="192">
        <f t="shared" si="390"/>
        <v>0</v>
      </c>
      <c r="LRS69" s="192">
        <f t="shared" si="390"/>
        <v>0</v>
      </c>
      <c r="LRT69" s="192">
        <f t="shared" si="390"/>
        <v>0</v>
      </c>
      <c r="LRU69" s="192">
        <f t="shared" si="390"/>
        <v>0</v>
      </c>
      <c r="LRV69" s="192">
        <f t="shared" si="390"/>
        <v>0</v>
      </c>
      <c r="LRW69" s="192">
        <f t="shared" si="390"/>
        <v>0</v>
      </c>
      <c r="LRX69" s="192">
        <f t="shared" si="390"/>
        <v>0</v>
      </c>
      <c r="LRY69" s="192">
        <f t="shared" si="390"/>
        <v>0</v>
      </c>
      <c r="LRZ69" s="192">
        <f t="shared" si="390"/>
        <v>0</v>
      </c>
      <c r="LSA69" s="192">
        <f t="shared" si="390"/>
        <v>0</v>
      </c>
      <c r="LSB69" s="192">
        <f t="shared" si="390"/>
        <v>0</v>
      </c>
      <c r="LSC69" s="192">
        <f t="shared" si="390"/>
        <v>0</v>
      </c>
      <c r="LSD69" s="192">
        <f t="shared" si="390"/>
        <v>0</v>
      </c>
      <c r="LSE69" s="192">
        <f t="shared" si="390"/>
        <v>0</v>
      </c>
      <c r="LSF69" s="192">
        <f t="shared" si="390"/>
        <v>0</v>
      </c>
      <c r="LSG69" s="192">
        <f t="shared" si="390"/>
        <v>0</v>
      </c>
      <c r="LSH69" s="192">
        <f t="shared" si="390"/>
        <v>0</v>
      </c>
      <c r="LSI69" s="192">
        <f t="shared" si="390"/>
        <v>0</v>
      </c>
      <c r="LSJ69" s="192">
        <f t="shared" si="390"/>
        <v>0</v>
      </c>
      <c r="LSK69" s="192">
        <f t="shared" si="390"/>
        <v>0</v>
      </c>
      <c r="LSL69" s="192">
        <f t="shared" si="390"/>
        <v>0</v>
      </c>
      <c r="LSM69" s="192">
        <f t="shared" si="390"/>
        <v>0</v>
      </c>
      <c r="LSN69" s="192">
        <f t="shared" si="390"/>
        <v>0</v>
      </c>
      <c r="LSO69" s="192">
        <f t="shared" si="390"/>
        <v>0</v>
      </c>
      <c r="LSP69" s="192">
        <f t="shared" si="390"/>
        <v>0</v>
      </c>
      <c r="LSQ69" s="192">
        <f t="shared" si="390"/>
        <v>0</v>
      </c>
      <c r="LSR69" s="192">
        <f t="shared" si="390"/>
        <v>0</v>
      </c>
      <c r="LSS69" s="192">
        <f t="shared" si="390"/>
        <v>0</v>
      </c>
      <c r="LST69" s="192">
        <f t="shared" si="390"/>
        <v>0</v>
      </c>
      <c r="LSU69" s="192">
        <f t="shared" si="390"/>
        <v>0</v>
      </c>
      <c r="LSV69" s="192">
        <f t="shared" si="390"/>
        <v>0</v>
      </c>
      <c r="LSW69" s="192">
        <f t="shared" si="390"/>
        <v>0</v>
      </c>
      <c r="LSX69" s="192">
        <f t="shared" si="390"/>
        <v>0</v>
      </c>
      <c r="LSY69" s="192">
        <f t="shared" si="390"/>
        <v>0</v>
      </c>
      <c r="LSZ69" s="192">
        <f t="shared" si="390"/>
        <v>0</v>
      </c>
      <c r="LTA69" s="192">
        <f t="shared" si="390"/>
        <v>0</v>
      </c>
      <c r="LTB69" s="192">
        <f t="shared" si="390"/>
        <v>0</v>
      </c>
      <c r="LTC69" s="192">
        <f t="shared" si="390"/>
        <v>0</v>
      </c>
      <c r="LTD69" s="192">
        <f t="shared" si="390"/>
        <v>0</v>
      </c>
      <c r="LTE69" s="192">
        <f t="shared" si="390"/>
        <v>0</v>
      </c>
      <c r="LTF69" s="192">
        <f t="shared" si="390"/>
        <v>0</v>
      </c>
      <c r="LTG69" s="192">
        <f t="shared" si="390"/>
        <v>0</v>
      </c>
      <c r="LTH69" s="192">
        <f t="shared" si="390"/>
        <v>0</v>
      </c>
      <c r="LTI69" s="192">
        <f t="shared" si="390"/>
        <v>0</v>
      </c>
      <c r="LTJ69" s="192">
        <f t="shared" si="390"/>
        <v>0</v>
      </c>
      <c r="LTK69" s="192">
        <f t="shared" si="390"/>
        <v>0</v>
      </c>
      <c r="LTL69" s="192">
        <f t="shared" si="390"/>
        <v>0</v>
      </c>
      <c r="LTM69" s="192">
        <f t="shared" si="390"/>
        <v>0</v>
      </c>
      <c r="LTN69" s="192">
        <f t="shared" si="390"/>
        <v>0</v>
      </c>
      <c r="LTO69" s="192">
        <f t="shared" si="390"/>
        <v>0</v>
      </c>
      <c r="LTP69" s="192">
        <f t="shared" ref="LTP69:LWA69" si="391">SUM(LTP70:LTP74)</f>
        <v>0</v>
      </c>
      <c r="LTQ69" s="192">
        <f t="shared" si="391"/>
        <v>0</v>
      </c>
      <c r="LTR69" s="192">
        <f t="shared" si="391"/>
        <v>0</v>
      </c>
      <c r="LTS69" s="192">
        <f t="shared" si="391"/>
        <v>0</v>
      </c>
      <c r="LTT69" s="192">
        <f t="shared" si="391"/>
        <v>0</v>
      </c>
      <c r="LTU69" s="192">
        <f t="shared" si="391"/>
        <v>0</v>
      </c>
      <c r="LTV69" s="192">
        <f t="shared" si="391"/>
        <v>0</v>
      </c>
      <c r="LTW69" s="192">
        <f t="shared" si="391"/>
        <v>0</v>
      </c>
      <c r="LTX69" s="192">
        <f t="shared" si="391"/>
        <v>0</v>
      </c>
      <c r="LTY69" s="192">
        <f t="shared" si="391"/>
        <v>0</v>
      </c>
      <c r="LTZ69" s="192">
        <f t="shared" si="391"/>
        <v>0</v>
      </c>
      <c r="LUA69" s="192">
        <f t="shared" si="391"/>
        <v>0</v>
      </c>
      <c r="LUB69" s="192">
        <f t="shared" si="391"/>
        <v>0</v>
      </c>
      <c r="LUC69" s="192">
        <f t="shared" si="391"/>
        <v>0</v>
      </c>
      <c r="LUD69" s="192">
        <f t="shared" si="391"/>
        <v>0</v>
      </c>
      <c r="LUE69" s="192">
        <f t="shared" si="391"/>
        <v>0</v>
      </c>
      <c r="LUF69" s="192">
        <f t="shared" si="391"/>
        <v>0</v>
      </c>
      <c r="LUG69" s="192">
        <f t="shared" si="391"/>
        <v>0</v>
      </c>
      <c r="LUH69" s="192">
        <f t="shared" si="391"/>
        <v>0</v>
      </c>
      <c r="LUI69" s="192">
        <f t="shared" si="391"/>
        <v>0</v>
      </c>
      <c r="LUJ69" s="192">
        <f t="shared" si="391"/>
        <v>0</v>
      </c>
      <c r="LUK69" s="192">
        <f t="shared" si="391"/>
        <v>0</v>
      </c>
      <c r="LUL69" s="192">
        <f t="shared" si="391"/>
        <v>0</v>
      </c>
      <c r="LUM69" s="192">
        <f t="shared" si="391"/>
        <v>0</v>
      </c>
      <c r="LUN69" s="192">
        <f t="shared" si="391"/>
        <v>0</v>
      </c>
      <c r="LUO69" s="192">
        <f t="shared" si="391"/>
        <v>0</v>
      </c>
      <c r="LUP69" s="192">
        <f t="shared" si="391"/>
        <v>0</v>
      </c>
      <c r="LUQ69" s="192">
        <f t="shared" si="391"/>
        <v>0</v>
      </c>
      <c r="LUR69" s="192">
        <f t="shared" si="391"/>
        <v>0</v>
      </c>
      <c r="LUS69" s="192">
        <f t="shared" si="391"/>
        <v>0</v>
      </c>
      <c r="LUT69" s="192">
        <f t="shared" si="391"/>
        <v>0</v>
      </c>
      <c r="LUU69" s="192">
        <f t="shared" si="391"/>
        <v>0</v>
      </c>
      <c r="LUV69" s="192">
        <f t="shared" si="391"/>
        <v>0</v>
      </c>
      <c r="LUW69" s="192">
        <f t="shared" si="391"/>
        <v>0</v>
      </c>
      <c r="LUX69" s="192">
        <f t="shared" si="391"/>
        <v>0</v>
      </c>
      <c r="LUY69" s="192">
        <f t="shared" si="391"/>
        <v>0</v>
      </c>
      <c r="LUZ69" s="192">
        <f t="shared" si="391"/>
        <v>0</v>
      </c>
      <c r="LVA69" s="192">
        <f t="shared" si="391"/>
        <v>0</v>
      </c>
      <c r="LVB69" s="192">
        <f t="shared" si="391"/>
        <v>0</v>
      </c>
      <c r="LVC69" s="192">
        <f t="shared" si="391"/>
        <v>0</v>
      </c>
      <c r="LVD69" s="192">
        <f t="shared" si="391"/>
        <v>0</v>
      </c>
      <c r="LVE69" s="192">
        <f t="shared" si="391"/>
        <v>0</v>
      </c>
      <c r="LVF69" s="192">
        <f t="shared" si="391"/>
        <v>0</v>
      </c>
      <c r="LVG69" s="192">
        <f t="shared" si="391"/>
        <v>0</v>
      </c>
      <c r="LVH69" s="192">
        <f t="shared" si="391"/>
        <v>0</v>
      </c>
      <c r="LVI69" s="192">
        <f t="shared" si="391"/>
        <v>0</v>
      </c>
      <c r="LVJ69" s="192">
        <f t="shared" si="391"/>
        <v>0</v>
      </c>
      <c r="LVK69" s="192">
        <f t="shared" si="391"/>
        <v>0</v>
      </c>
      <c r="LVL69" s="192">
        <f t="shared" si="391"/>
        <v>0</v>
      </c>
      <c r="LVM69" s="192">
        <f t="shared" si="391"/>
        <v>0</v>
      </c>
      <c r="LVN69" s="192">
        <f t="shared" si="391"/>
        <v>0</v>
      </c>
      <c r="LVO69" s="192">
        <f t="shared" si="391"/>
        <v>0</v>
      </c>
      <c r="LVP69" s="192">
        <f t="shared" si="391"/>
        <v>0</v>
      </c>
      <c r="LVQ69" s="192">
        <f t="shared" si="391"/>
        <v>0</v>
      </c>
      <c r="LVR69" s="192">
        <f t="shared" si="391"/>
        <v>0</v>
      </c>
      <c r="LVS69" s="192">
        <f t="shared" si="391"/>
        <v>0</v>
      </c>
      <c r="LVT69" s="192">
        <f t="shared" si="391"/>
        <v>0</v>
      </c>
      <c r="LVU69" s="192">
        <f t="shared" si="391"/>
        <v>0</v>
      </c>
      <c r="LVV69" s="192">
        <f t="shared" si="391"/>
        <v>0</v>
      </c>
      <c r="LVW69" s="192">
        <f t="shared" si="391"/>
        <v>0</v>
      </c>
      <c r="LVX69" s="192">
        <f t="shared" si="391"/>
        <v>0</v>
      </c>
      <c r="LVY69" s="192">
        <f t="shared" si="391"/>
        <v>0</v>
      </c>
      <c r="LVZ69" s="192">
        <f t="shared" si="391"/>
        <v>0</v>
      </c>
      <c r="LWA69" s="192">
        <f t="shared" si="391"/>
        <v>0</v>
      </c>
      <c r="LWB69" s="192">
        <f t="shared" ref="LWB69:LYM69" si="392">SUM(LWB70:LWB74)</f>
        <v>0</v>
      </c>
      <c r="LWC69" s="192">
        <f t="shared" si="392"/>
        <v>0</v>
      </c>
      <c r="LWD69" s="192">
        <f t="shared" si="392"/>
        <v>0</v>
      </c>
      <c r="LWE69" s="192">
        <f t="shared" si="392"/>
        <v>0</v>
      </c>
      <c r="LWF69" s="192">
        <f t="shared" si="392"/>
        <v>0</v>
      </c>
      <c r="LWG69" s="192">
        <f t="shared" si="392"/>
        <v>0</v>
      </c>
      <c r="LWH69" s="192">
        <f t="shared" si="392"/>
        <v>0</v>
      </c>
      <c r="LWI69" s="192">
        <f t="shared" si="392"/>
        <v>0</v>
      </c>
      <c r="LWJ69" s="192">
        <f t="shared" si="392"/>
        <v>0</v>
      </c>
      <c r="LWK69" s="192">
        <f t="shared" si="392"/>
        <v>0</v>
      </c>
      <c r="LWL69" s="192">
        <f t="shared" si="392"/>
        <v>0</v>
      </c>
      <c r="LWM69" s="192">
        <f t="shared" si="392"/>
        <v>0</v>
      </c>
      <c r="LWN69" s="192">
        <f t="shared" si="392"/>
        <v>0</v>
      </c>
      <c r="LWO69" s="192">
        <f t="shared" si="392"/>
        <v>0</v>
      </c>
      <c r="LWP69" s="192">
        <f t="shared" si="392"/>
        <v>0</v>
      </c>
      <c r="LWQ69" s="192">
        <f t="shared" si="392"/>
        <v>0</v>
      </c>
      <c r="LWR69" s="192">
        <f t="shared" si="392"/>
        <v>0</v>
      </c>
      <c r="LWS69" s="192">
        <f t="shared" si="392"/>
        <v>0</v>
      </c>
      <c r="LWT69" s="192">
        <f t="shared" si="392"/>
        <v>0</v>
      </c>
      <c r="LWU69" s="192">
        <f t="shared" si="392"/>
        <v>0</v>
      </c>
      <c r="LWV69" s="192">
        <f t="shared" si="392"/>
        <v>0</v>
      </c>
      <c r="LWW69" s="192">
        <f t="shared" si="392"/>
        <v>0</v>
      </c>
      <c r="LWX69" s="192">
        <f t="shared" si="392"/>
        <v>0</v>
      </c>
      <c r="LWY69" s="192">
        <f t="shared" si="392"/>
        <v>0</v>
      </c>
      <c r="LWZ69" s="192">
        <f t="shared" si="392"/>
        <v>0</v>
      </c>
      <c r="LXA69" s="192">
        <f t="shared" si="392"/>
        <v>0</v>
      </c>
      <c r="LXB69" s="192">
        <f t="shared" si="392"/>
        <v>0</v>
      </c>
      <c r="LXC69" s="192">
        <f t="shared" si="392"/>
        <v>0</v>
      </c>
      <c r="LXD69" s="192">
        <f t="shared" si="392"/>
        <v>0</v>
      </c>
      <c r="LXE69" s="192">
        <f t="shared" si="392"/>
        <v>0</v>
      </c>
      <c r="LXF69" s="192">
        <f t="shared" si="392"/>
        <v>0</v>
      </c>
      <c r="LXG69" s="192">
        <f t="shared" si="392"/>
        <v>0</v>
      </c>
      <c r="LXH69" s="192">
        <f t="shared" si="392"/>
        <v>0</v>
      </c>
      <c r="LXI69" s="192">
        <f t="shared" si="392"/>
        <v>0</v>
      </c>
      <c r="LXJ69" s="192">
        <f t="shared" si="392"/>
        <v>0</v>
      </c>
      <c r="LXK69" s="192">
        <f t="shared" si="392"/>
        <v>0</v>
      </c>
      <c r="LXL69" s="192">
        <f t="shared" si="392"/>
        <v>0</v>
      </c>
      <c r="LXM69" s="192">
        <f t="shared" si="392"/>
        <v>0</v>
      </c>
      <c r="LXN69" s="192">
        <f t="shared" si="392"/>
        <v>0</v>
      </c>
      <c r="LXO69" s="192">
        <f t="shared" si="392"/>
        <v>0</v>
      </c>
      <c r="LXP69" s="192">
        <f t="shared" si="392"/>
        <v>0</v>
      </c>
      <c r="LXQ69" s="192">
        <f t="shared" si="392"/>
        <v>0</v>
      </c>
      <c r="LXR69" s="192">
        <f t="shared" si="392"/>
        <v>0</v>
      </c>
      <c r="LXS69" s="192">
        <f t="shared" si="392"/>
        <v>0</v>
      </c>
      <c r="LXT69" s="192">
        <f t="shared" si="392"/>
        <v>0</v>
      </c>
      <c r="LXU69" s="192">
        <f t="shared" si="392"/>
        <v>0</v>
      </c>
      <c r="LXV69" s="192">
        <f t="shared" si="392"/>
        <v>0</v>
      </c>
      <c r="LXW69" s="192">
        <f t="shared" si="392"/>
        <v>0</v>
      </c>
      <c r="LXX69" s="192">
        <f t="shared" si="392"/>
        <v>0</v>
      </c>
      <c r="LXY69" s="192">
        <f t="shared" si="392"/>
        <v>0</v>
      </c>
      <c r="LXZ69" s="192">
        <f t="shared" si="392"/>
        <v>0</v>
      </c>
      <c r="LYA69" s="192">
        <f t="shared" si="392"/>
        <v>0</v>
      </c>
      <c r="LYB69" s="192">
        <f t="shared" si="392"/>
        <v>0</v>
      </c>
      <c r="LYC69" s="192">
        <f t="shared" si="392"/>
        <v>0</v>
      </c>
      <c r="LYD69" s="192">
        <f t="shared" si="392"/>
        <v>0</v>
      </c>
      <c r="LYE69" s="192">
        <f t="shared" si="392"/>
        <v>0</v>
      </c>
      <c r="LYF69" s="192">
        <f t="shared" si="392"/>
        <v>0</v>
      </c>
      <c r="LYG69" s="192">
        <f t="shared" si="392"/>
        <v>0</v>
      </c>
      <c r="LYH69" s="192">
        <f t="shared" si="392"/>
        <v>0</v>
      </c>
      <c r="LYI69" s="192">
        <f t="shared" si="392"/>
        <v>0</v>
      </c>
      <c r="LYJ69" s="192">
        <f t="shared" si="392"/>
        <v>0</v>
      </c>
      <c r="LYK69" s="192">
        <f t="shared" si="392"/>
        <v>0</v>
      </c>
      <c r="LYL69" s="192">
        <f t="shared" si="392"/>
        <v>0</v>
      </c>
      <c r="LYM69" s="192">
        <f t="shared" si="392"/>
        <v>0</v>
      </c>
      <c r="LYN69" s="192">
        <f t="shared" ref="LYN69:MAY69" si="393">SUM(LYN70:LYN74)</f>
        <v>0</v>
      </c>
      <c r="LYO69" s="192">
        <f t="shared" si="393"/>
        <v>0</v>
      </c>
      <c r="LYP69" s="192">
        <f t="shared" si="393"/>
        <v>0</v>
      </c>
      <c r="LYQ69" s="192">
        <f t="shared" si="393"/>
        <v>0</v>
      </c>
      <c r="LYR69" s="192">
        <f t="shared" si="393"/>
        <v>0</v>
      </c>
      <c r="LYS69" s="192">
        <f t="shared" si="393"/>
        <v>0</v>
      </c>
      <c r="LYT69" s="192">
        <f t="shared" si="393"/>
        <v>0</v>
      </c>
      <c r="LYU69" s="192">
        <f t="shared" si="393"/>
        <v>0</v>
      </c>
      <c r="LYV69" s="192">
        <f t="shared" si="393"/>
        <v>0</v>
      </c>
      <c r="LYW69" s="192">
        <f t="shared" si="393"/>
        <v>0</v>
      </c>
      <c r="LYX69" s="192">
        <f t="shared" si="393"/>
        <v>0</v>
      </c>
      <c r="LYY69" s="192">
        <f t="shared" si="393"/>
        <v>0</v>
      </c>
      <c r="LYZ69" s="192">
        <f t="shared" si="393"/>
        <v>0</v>
      </c>
      <c r="LZA69" s="192">
        <f t="shared" si="393"/>
        <v>0</v>
      </c>
      <c r="LZB69" s="192">
        <f t="shared" si="393"/>
        <v>0</v>
      </c>
      <c r="LZC69" s="192">
        <f t="shared" si="393"/>
        <v>0</v>
      </c>
      <c r="LZD69" s="192">
        <f t="shared" si="393"/>
        <v>0</v>
      </c>
      <c r="LZE69" s="192">
        <f t="shared" si="393"/>
        <v>0</v>
      </c>
      <c r="LZF69" s="192">
        <f t="shared" si="393"/>
        <v>0</v>
      </c>
      <c r="LZG69" s="192">
        <f t="shared" si="393"/>
        <v>0</v>
      </c>
      <c r="LZH69" s="192">
        <f t="shared" si="393"/>
        <v>0</v>
      </c>
      <c r="LZI69" s="192">
        <f t="shared" si="393"/>
        <v>0</v>
      </c>
      <c r="LZJ69" s="192">
        <f t="shared" si="393"/>
        <v>0</v>
      </c>
      <c r="LZK69" s="192">
        <f t="shared" si="393"/>
        <v>0</v>
      </c>
      <c r="LZL69" s="192">
        <f t="shared" si="393"/>
        <v>0</v>
      </c>
      <c r="LZM69" s="192">
        <f t="shared" si="393"/>
        <v>0</v>
      </c>
      <c r="LZN69" s="192">
        <f t="shared" si="393"/>
        <v>0</v>
      </c>
      <c r="LZO69" s="192">
        <f t="shared" si="393"/>
        <v>0</v>
      </c>
      <c r="LZP69" s="192">
        <f t="shared" si="393"/>
        <v>0</v>
      </c>
      <c r="LZQ69" s="192">
        <f t="shared" si="393"/>
        <v>0</v>
      </c>
      <c r="LZR69" s="192">
        <f t="shared" si="393"/>
        <v>0</v>
      </c>
      <c r="LZS69" s="192">
        <f t="shared" si="393"/>
        <v>0</v>
      </c>
      <c r="LZT69" s="192">
        <f t="shared" si="393"/>
        <v>0</v>
      </c>
      <c r="LZU69" s="192">
        <f t="shared" si="393"/>
        <v>0</v>
      </c>
      <c r="LZV69" s="192">
        <f t="shared" si="393"/>
        <v>0</v>
      </c>
      <c r="LZW69" s="192">
        <f t="shared" si="393"/>
        <v>0</v>
      </c>
      <c r="LZX69" s="192">
        <f t="shared" si="393"/>
        <v>0</v>
      </c>
      <c r="LZY69" s="192">
        <f t="shared" si="393"/>
        <v>0</v>
      </c>
      <c r="LZZ69" s="192">
        <f t="shared" si="393"/>
        <v>0</v>
      </c>
      <c r="MAA69" s="192">
        <f t="shared" si="393"/>
        <v>0</v>
      </c>
      <c r="MAB69" s="192">
        <f t="shared" si="393"/>
        <v>0</v>
      </c>
      <c r="MAC69" s="192">
        <f t="shared" si="393"/>
        <v>0</v>
      </c>
      <c r="MAD69" s="192">
        <f t="shared" si="393"/>
        <v>0</v>
      </c>
      <c r="MAE69" s="192">
        <f t="shared" si="393"/>
        <v>0</v>
      </c>
      <c r="MAF69" s="192">
        <f t="shared" si="393"/>
        <v>0</v>
      </c>
      <c r="MAG69" s="192">
        <f t="shared" si="393"/>
        <v>0</v>
      </c>
      <c r="MAH69" s="192">
        <f t="shared" si="393"/>
        <v>0</v>
      </c>
      <c r="MAI69" s="192">
        <f t="shared" si="393"/>
        <v>0</v>
      </c>
      <c r="MAJ69" s="192">
        <f t="shared" si="393"/>
        <v>0</v>
      </c>
      <c r="MAK69" s="192">
        <f t="shared" si="393"/>
        <v>0</v>
      </c>
      <c r="MAL69" s="192">
        <f t="shared" si="393"/>
        <v>0</v>
      </c>
      <c r="MAM69" s="192">
        <f t="shared" si="393"/>
        <v>0</v>
      </c>
      <c r="MAN69" s="192">
        <f t="shared" si="393"/>
        <v>0</v>
      </c>
      <c r="MAO69" s="192">
        <f t="shared" si="393"/>
        <v>0</v>
      </c>
      <c r="MAP69" s="192">
        <f t="shared" si="393"/>
        <v>0</v>
      </c>
      <c r="MAQ69" s="192">
        <f t="shared" si="393"/>
        <v>0</v>
      </c>
      <c r="MAR69" s="192">
        <f t="shared" si="393"/>
        <v>0</v>
      </c>
      <c r="MAS69" s="192">
        <f t="shared" si="393"/>
        <v>0</v>
      </c>
      <c r="MAT69" s="192">
        <f t="shared" si="393"/>
        <v>0</v>
      </c>
      <c r="MAU69" s="192">
        <f t="shared" si="393"/>
        <v>0</v>
      </c>
      <c r="MAV69" s="192">
        <f t="shared" si="393"/>
        <v>0</v>
      </c>
      <c r="MAW69" s="192">
        <f t="shared" si="393"/>
        <v>0</v>
      </c>
      <c r="MAX69" s="192">
        <f t="shared" si="393"/>
        <v>0</v>
      </c>
      <c r="MAY69" s="192">
        <f t="shared" si="393"/>
        <v>0</v>
      </c>
      <c r="MAZ69" s="192">
        <f t="shared" ref="MAZ69:MDK69" si="394">SUM(MAZ70:MAZ74)</f>
        <v>0</v>
      </c>
      <c r="MBA69" s="192">
        <f t="shared" si="394"/>
        <v>0</v>
      </c>
      <c r="MBB69" s="192">
        <f t="shared" si="394"/>
        <v>0</v>
      </c>
      <c r="MBC69" s="192">
        <f t="shared" si="394"/>
        <v>0</v>
      </c>
      <c r="MBD69" s="192">
        <f t="shared" si="394"/>
        <v>0</v>
      </c>
      <c r="MBE69" s="192">
        <f t="shared" si="394"/>
        <v>0</v>
      </c>
      <c r="MBF69" s="192">
        <f t="shared" si="394"/>
        <v>0</v>
      </c>
      <c r="MBG69" s="192">
        <f t="shared" si="394"/>
        <v>0</v>
      </c>
      <c r="MBH69" s="192">
        <f t="shared" si="394"/>
        <v>0</v>
      </c>
      <c r="MBI69" s="192">
        <f t="shared" si="394"/>
        <v>0</v>
      </c>
      <c r="MBJ69" s="192">
        <f t="shared" si="394"/>
        <v>0</v>
      </c>
      <c r="MBK69" s="192">
        <f t="shared" si="394"/>
        <v>0</v>
      </c>
      <c r="MBL69" s="192">
        <f t="shared" si="394"/>
        <v>0</v>
      </c>
      <c r="MBM69" s="192">
        <f t="shared" si="394"/>
        <v>0</v>
      </c>
      <c r="MBN69" s="192">
        <f t="shared" si="394"/>
        <v>0</v>
      </c>
      <c r="MBO69" s="192">
        <f t="shared" si="394"/>
        <v>0</v>
      </c>
      <c r="MBP69" s="192">
        <f t="shared" si="394"/>
        <v>0</v>
      </c>
      <c r="MBQ69" s="192">
        <f t="shared" si="394"/>
        <v>0</v>
      </c>
      <c r="MBR69" s="192">
        <f t="shared" si="394"/>
        <v>0</v>
      </c>
      <c r="MBS69" s="192">
        <f t="shared" si="394"/>
        <v>0</v>
      </c>
      <c r="MBT69" s="192">
        <f t="shared" si="394"/>
        <v>0</v>
      </c>
      <c r="MBU69" s="192">
        <f t="shared" si="394"/>
        <v>0</v>
      </c>
      <c r="MBV69" s="192">
        <f t="shared" si="394"/>
        <v>0</v>
      </c>
      <c r="MBW69" s="192">
        <f t="shared" si="394"/>
        <v>0</v>
      </c>
      <c r="MBX69" s="192">
        <f t="shared" si="394"/>
        <v>0</v>
      </c>
      <c r="MBY69" s="192">
        <f t="shared" si="394"/>
        <v>0</v>
      </c>
      <c r="MBZ69" s="192">
        <f t="shared" si="394"/>
        <v>0</v>
      </c>
      <c r="MCA69" s="192">
        <f t="shared" si="394"/>
        <v>0</v>
      </c>
      <c r="MCB69" s="192">
        <f t="shared" si="394"/>
        <v>0</v>
      </c>
      <c r="MCC69" s="192">
        <f t="shared" si="394"/>
        <v>0</v>
      </c>
      <c r="MCD69" s="192">
        <f t="shared" si="394"/>
        <v>0</v>
      </c>
      <c r="MCE69" s="192">
        <f t="shared" si="394"/>
        <v>0</v>
      </c>
      <c r="MCF69" s="192">
        <f t="shared" si="394"/>
        <v>0</v>
      </c>
      <c r="MCG69" s="192">
        <f t="shared" si="394"/>
        <v>0</v>
      </c>
      <c r="MCH69" s="192">
        <f t="shared" si="394"/>
        <v>0</v>
      </c>
      <c r="MCI69" s="192">
        <f t="shared" si="394"/>
        <v>0</v>
      </c>
      <c r="MCJ69" s="192">
        <f t="shared" si="394"/>
        <v>0</v>
      </c>
      <c r="MCK69" s="192">
        <f t="shared" si="394"/>
        <v>0</v>
      </c>
      <c r="MCL69" s="192">
        <f t="shared" si="394"/>
        <v>0</v>
      </c>
      <c r="MCM69" s="192">
        <f t="shared" si="394"/>
        <v>0</v>
      </c>
      <c r="MCN69" s="192">
        <f t="shared" si="394"/>
        <v>0</v>
      </c>
      <c r="MCO69" s="192">
        <f t="shared" si="394"/>
        <v>0</v>
      </c>
      <c r="MCP69" s="192">
        <f t="shared" si="394"/>
        <v>0</v>
      </c>
      <c r="MCQ69" s="192">
        <f t="shared" si="394"/>
        <v>0</v>
      </c>
      <c r="MCR69" s="192">
        <f t="shared" si="394"/>
        <v>0</v>
      </c>
      <c r="MCS69" s="192">
        <f t="shared" si="394"/>
        <v>0</v>
      </c>
      <c r="MCT69" s="192">
        <f t="shared" si="394"/>
        <v>0</v>
      </c>
      <c r="MCU69" s="192">
        <f t="shared" si="394"/>
        <v>0</v>
      </c>
      <c r="MCV69" s="192">
        <f t="shared" si="394"/>
        <v>0</v>
      </c>
      <c r="MCW69" s="192">
        <f t="shared" si="394"/>
        <v>0</v>
      </c>
      <c r="MCX69" s="192">
        <f t="shared" si="394"/>
        <v>0</v>
      </c>
      <c r="MCY69" s="192">
        <f t="shared" si="394"/>
        <v>0</v>
      </c>
      <c r="MCZ69" s="192">
        <f t="shared" si="394"/>
        <v>0</v>
      </c>
      <c r="MDA69" s="192">
        <f t="shared" si="394"/>
        <v>0</v>
      </c>
      <c r="MDB69" s="192">
        <f t="shared" si="394"/>
        <v>0</v>
      </c>
      <c r="MDC69" s="192">
        <f t="shared" si="394"/>
        <v>0</v>
      </c>
      <c r="MDD69" s="192">
        <f t="shared" si="394"/>
        <v>0</v>
      </c>
      <c r="MDE69" s="192">
        <f t="shared" si="394"/>
        <v>0</v>
      </c>
      <c r="MDF69" s="192">
        <f t="shared" si="394"/>
        <v>0</v>
      </c>
      <c r="MDG69" s="192">
        <f t="shared" si="394"/>
        <v>0</v>
      </c>
      <c r="MDH69" s="192">
        <f t="shared" si="394"/>
        <v>0</v>
      </c>
      <c r="MDI69" s="192">
        <f t="shared" si="394"/>
        <v>0</v>
      </c>
      <c r="MDJ69" s="192">
        <f t="shared" si="394"/>
        <v>0</v>
      </c>
      <c r="MDK69" s="192">
        <f t="shared" si="394"/>
        <v>0</v>
      </c>
      <c r="MDL69" s="192">
        <f t="shared" ref="MDL69:MFW69" si="395">SUM(MDL70:MDL74)</f>
        <v>0</v>
      </c>
      <c r="MDM69" s="192">
        <f t="shared" si="395"/>
        <v>0</v>
      </c>
      <c r="MDN69" s="192">
        <f t="shared" si="395"/>
        <v>0</v>
      </c>
      <c r="MDO69" s="192">
        <f t="shared" si="395"/>
        <v>0</v>
      </c>
      <c r="MDP69" s="192">
        <f t="shared" si="395"/>
        <v>0</v>
      </c>
      <c r="MDQ69" s="192">
        <f t="shared" si="395"/>
        <v>0</v>
      </c>
      <c r="MDR69" s="192">
        <f t="shared" si="395"/>
        <v>0</v>
      </c>
      <c r="MDS69" s="192">
        <f t="shared" si="395"/>
        <v>0</v>
      </c>
      <c r="MDT69" s="192">
        <f t="shared" si="395"/>
        <v>0</v>
      </c>
      <c r="MDU69" s="192">
        <f t="shared" si="395"/>
        <v>0</v>
      </c>
      <c r="MDV69" s="192">
        <f t="shared" si="395"/>
        <v>0</v>
      </c>
      <c r="MDW69" s="192">
        <f t="shared" si="395"/>
        <v>0</v>
      </c>
      <c r="MDX69" s="192">
        <f t="shared" si="395"/>
        <v>0</v>
      </c>
      <c r="MDY69" s="192">
        <f t="shared" si="395"/>
        <v>0</v>
      </c>
      <c r="MDZ69" s="192">
        <f t="shared" si="395"/>
        <v>0</v>
      </c>
      <c r="MEA69" s="192">
        <f t="shared" si="395"/>
        <v>0</v>
      </c>
      <c r="MEB69" s="192">
        <f t="shared" si="395"/>
        <v>0</v>
      </c>
      <c r="MEC69" s="192">
        <f t="shared" si="395"/>
        <v>0</v>
      </c>
      <c r="MED69" s="192">
        <f t="shared" si="395"/>
        <v>0</v>
      </c>
      <c r="MEE69" s="192">
        <f t="shared" si="395"/>
        <v>0</v>
      </c>
      <c r="MEF69" s="192">
        <f t="shared" si="395"/>
        <v>0</v>
      </c>
      <c r="MEG69" s="192">
        <f t="shared" si="395"/>
        <v>0</v>
      </c>
      <c r="MEH69" s="192">
        <f t="shared" si="395"/>
        <v>0</v>
      </c>
      <c r="MEI69" s="192">
        <f t="shared" si="395"/>
        <v>0</v>
      </c>
      <c r="MEJ69" s="192">
        <f t="shared" si="395"/>
        <v>0</v>
      </c>
      <c r="MEK69" s="192">
        <f t="shared" si="395"/>
        <v>0</v>
      </c>
      <c r="MEL69" s="192">
        <f t="shared" si="395"/>
        <v>0</v>
      </c>
      <c r="MEM69" s="192">
        <f t="shared" si="395"/>
        <v>0</v>
      </c>
      <c r="MEN69" s="192">
        <f t="shared" si="395"/>
        <v>0</v>
      </c>
      <c r="MEO69" s="192">
        <f t="shared" si="395"/>
        <v>0</v>
      </c>
      <c r="MEP69" s="192">
        <f t="shared" si="395"/>
        <v>0</v>
      </c>
      <c r="MEQ69" s="192">
        <f t="shared" si="395"/>
        <v>0</v>
      </c>
      <c r="MER69" s="192">
        <f t="shared" si="395"/>
        <v>0</v>
      </c>
      <c r="MES69" s="192">
        <f t="shared" si="395"/>
        <v>0</v>
      </c>
      <c r="MET69" s="192">
        <f t="shared" si="395"/>
        <v>0</v>
      </c>
      <c r="MEU69" s="192">
        <f t="shared" si="395"/>
        <v>0</v>
      </c>
      <c r="MEV69" s="192">
        <f t="shared" si="395"/>
        <v>0</v>
      </c>
      <c r="MEW69" s="192">
        <f t="shared" si="395"/>
        <v>0</v>
      </c>
      <c r="MEX69" s="192">
        <f t="shared" si="395"/>
        <v>0</v>
      </c>
      <c r="MEY69" s="192">
        <f t="shared" si="395"/>
        <v>0</v>
      </c>
      <c r="MEZ69" s="192">
        <f t="shared" si="395"/>
        <v>0</v>
      </c>
      <c r="MFA69" s="192">
        <f t="shared" si="395"/>
        <v>0</v>
      </c>
      <c r="MFB69" s="192">
        <f t="shared" si="395"/>
        <v>0</v>
      </c>
      <c r="MFC69" s="192">
        <f t="shared" si="395"/>
        <v>0</v>
      </c>
      <c r="MFD69" s="192">
        <f t="shared" si="395"/>
        <v>0</v>
      </c>
      <c r="MFE69" s="192">
        <f t="shared" si="395"/>
        <v>0</v>
      </c>
      <c r="MFF69" s="192">
        <f t="shared" si="395"/>
        <v>0</v>
      </c>
      <c r="MFG69" s="192">
        <f t="shared" si="395"/>
        <v>0</v>
      </c>
      <c r="MFH69" s="192">
        <f t="shared" si="395"/>
        <v>0</v>
      </c>
      <c r="MFI69" s="192">
        <f t="shared" si="395"/>
        <v>0</v>
      </c>
      <c r="MFJ69" s="192">
        <f t="shared" si="395"/>
        <v>0</v>
      </c>
      <c r="MFK69" s="192">
        <f t="shared" si="395"/>
        <v>0</v>
      </c>
      <c r="MFL69" s="192">
        <f t="shared" si="395"/>
        <v>0</v>
      </c>
      <c r="MFM69" s="192">
        <f t="shared" si="395"/>
        <v>0</v>
      </c>
      <c r="MFN69" s="192">
        <f t="shared" si="395"/>
        <v>0</v>
      </c>
      <c r="MFO69" s="192">
        <f t="shared" si="395"/>
        <v>0</v>
      </c>
      <c r="MFP69" s="192">
        <f t="shared" si="395"/>
        <v>0</v>
      </c>
      <c r="MFQ69" s="192">
        <f t="shared" si="395"/>
        <v>0</v>
      </c>
      <c r="MFR69" s="192">
        <f t="shared" si="395"/>
        <v>0</v>
      </c>
      <c r="MFS69" s="192">
        <f t="shared" si="395"/>
        <v>0</v>
      </c>
      <c r="MFT69" s="192">
        <f t="shared" si="395"/>
        <v>0</v>
      </c>
      <c r="MFU69" s="192">
        <f t="shared" si="395"/>
        <v>0</v>
      </c>
      <c r="MFV69" s="192">
        <f t="shared" si="395"/>
        <v>0</v>
      </c>
      <c r="MFW69" s="192">
        <f t="shared" si="395"/>
        <v>0</v>
      </c>
      <c r="MFX69" s="192">
        <f t="shared" ref="MFX69:MII69" si="396">SUM(MFX70:MFX74)</f>
        <v>0</v>
      </c>
      <c r="MFY69" s="192">
        <f t="shared" si="396"/>
        <v>0</v>
      </c>
      <c r="MFZ69" s="192">
        <f t="shared" si="396"/>
        <v>0</v>
      </c>
      <c r="MGA69" s="192">
        <f t="shared" si="396"/>
        <v>0</v>
      </c>
      <c r="MGB69" s="192">
        <f t="shared" si="396"/>
        <v>0</v>
      </c>
      <c r="MGC69" s="192">
        <f t="shared" si="396"/>
        <v>0</v>
      </c>
      <c r="MGD69" s="192">
        <f t="shared" si="396"/>
        <v>0</v>
      </c>
      <c r="MGE69" s="192">
        <f t="shared" si="396"/>
        <v>0</v>
      </c>
      <c r="MGF69" s="192">
        <f t="shared" si="396"/>
        <v>0</v>
      </c>
      <c r="MGG69" s="192">
        <f t="shared" si="396"/>
        <v>0</v>
      </c>
      <c r="MGH69" s="192">
        <f t="shared" si="396"/>
        <v>0</v>
      </c>
      <c r="MGI69" s="192">
        <f t="shared" si="396"/>
        <v>0</v>
      </c>
      <c r="MGJ69" s="192">
        <f t="shared" si="396"/>
        <v>0</v>
      </c>
      <c r="MGK69" s="192">
        <f t="shared" si="396"/>
        <v>0</v>
      </c>
      <c r="MGL69" s="192">
        <f t="shared" si="396"/>
        <v>0</v>
      </c>
      <c r="MGM69" s="192">
        <f t="shared" si="396"/>
        <v>0</v>
      </c>
      <c r="MGN69" s="192">
        <f t="shared" si="396"/>
        <v>0</v>
      </c>
      <c r="MGO69" s="192">
        <f t="shared" si="396"/>
        <v>0</v>
      </c>
      <c r="MGP69" s="192">
        <f t="shared" si="396"/>
        <v>0</v>
      </c>
      <c r="MGQ69" s="192">
        <f t="shared" si="396"/>
        <v>0</v>
      </c>
      <c r="MGR69" s="192">
        <f t="shared" si="396"/>
        <v>0</v>
      </c>
      <c r="MGS69" s="192">
        <f t="shared" si="396"/>
        <v>0</v>
      </c>
      <c r="MGT69" s="192">
        <f t="shared" si="396"/>
        <v>0</v>
      </c>
      <c r="MGU69" s="192">
        <f t="shared" si="396"/>
        <v>0</v>
      </c>
      <c r="MGV69" s="192">
        <f t="shared" si="396"/>
        <v>0</v>
      </c>
      <c r="MGW69" s="192">
        <f t="shared" si="396"/>
        <v>0</v>
      </c>
      <c r="MGX69" s="192">
        <f t="shared" si="396"/>
        <v>0</v>
      </c>
      <c r="MGY69" s="192">
        <f t="shared" si="396"/>
        <v>0</v>
      </c>
      <c r="MGZ69" s="192">
        <f t="shared" si="396"/>
        <v>0</v>
      </c>
      <c r="MHA69" s="192">
        <f t="shared" si="396"/>
        <v>0</v>
      </c>
      <c r="MHB69" s="192">
        <f t="shared" si="396"/>
        <v>0</v>
      </c>
      <c r="MHC69" s="192">
        <f t="shared" si="396"/>
        <v>0</v>
      </c>
      <c r="MHD69" s="192">
        <f t="shared" si="396"/>
        <v>0</v>
      </c>
      <c r="MHE69" s="192">
        <f t="shared" si="396"/>
        <v>0</v>
      </c>
      <c r="MHF69" s="192">
        <f t="shared" si="396"/>
        <v>0</v>
      </c>
      <c r="MHG69" s="192">
        <f t="shared" si="396"/>
        <v>0</v>
      </c>
      <c r="MHH69" s="192">
        <f t="shared" si="396"/>
        <v>0</v>
      </c>
      <c r="MHI69" s="192">
        <f t="shared" si="396"/>
        <v>0</v>
      </c>
      <c r="MHJ69" s="192">
        <f t="shared" si="396"/>
        <v>0</v>
      </c>
      <c r="MHK69" s="192">
        <f t="shared" si="396"/>
        <v>0</v>
      </c>
      <c r="MHL69" s="192">
        <f t="shared" si="396"/>
        <v>0</v>
      </c>
      <c r="MHM69" s="192">
        <f t="shared" si="396"/>
        <v>0</v>
      </c>
      <c r="MHN69" s="192">
        <f t="shared" si="396"/>
        <v>0</v>
      </c>
      <c r="MHO69" s="192">
        <f t="shared" si="396"/>
        <v>0</v>
      </c>
      <c r="MHP69" s="192">
        <f t="shared" si="396"/>
        <v>0</v>
      </c>
      <c r="MHQ69" s="192">
        <f t="shared" si="396"/>
        <v>0</v>
      </c>
      <c r="MHR69" s="192">
        <f t="shared" si="396"/>
        <v>0</v>
      </c>
      <c r="MHS69" s="192">
        <f t="shared" si="396"/>
        <v>0</v>
      </c>
      <c r="MHT69" s="192">
        <f t="shared" si="396"/>
        <v>0</v>
      </c>
      <c r="MHU69" s="192">
        <f t="shared" si="396"/>
        <v>0</v>
      </c>
      <c r="MHV69" s="192">
        <f t="shared" si="396"/>
        <v>0</v>
      </c>
      <c r="MHW69" s="192">
        <f t="shared" si="396"/>
        <v>0</v>
      </c>
      <c r="MHX69" s="192">
        <f t="shared" si="396"/>
        <v>0</v>
      </c>
      <c r="MHY69" s="192">
        <f t="shared" si="396"/>
        <v>0</v>
      </c>
      <c r="MHZ69" s="192">
        <f t="shared" si="396"/>
        <v>0</v>
      </c>
      <c r="MIA69" s="192">
        <f t="shared" si="396"/>
        <v>0</v>
      </c>
      <c r="MIB69" s="192">
        <f t="shared" si="396"/>
        <v>0</v>
      </c>
      <c r="MIC69" s="192">
        <f t="shared" si="396"/>
        <v>0</v>
      </c>
      <c r="MID69" s="192">
        <f t="shared" si="396"/>
        <v>0</v>
      </c>
      <c r="MIE69" s="192">
        <f t="shared" si="396"/>
        <v>0</v>
      </c>
      <c r="MIF69" s="192">
        <f t="shared" si="396"/>
        <v>0</v>
      </c>
      <c r="MIG69" s="192">
        <f t="shared" si="396"/>
        <v>0</v>
      </c>
      <c r="MIH69" s="192">
        <f t="shared" si="396"/>
        <v>0</v>
      </c>
      <c r="MII69" s="192">
        <f t="shared" si="396"/>
        <v>0</v>
      </c>
      <c r="MIJ69" s="192">
        <f t="shared" ref="MIJ69:MKU69" si="397">SUM(MIJ70:MIJ74)</f>
        <v>0</v>
      </c>
      <c r="MIK69" s="192">
        <f t="shared" si="397"/>
        <v>0</v>
      </c>
      <c r="MIL69" s="192">
        <f t="shared" si="397"/>
        <v>0</v>
      </c>
      <c r="MIM69" s="192">
        <f t="shared" si="397"/>
        <v>0</v>
      </c>
      <c r="MIN69" s="192">
        <f t="shared" si="397"/>
        <v>0</v>
      </c>
      <c r="MIO69" s="192">
        <f t="shared" si="397"/>
        <v>0</v>
      </c>
      <c r="MIP69" s="192">
        <f t="shared" si="397"/>
        <v>0</v>
      </c>
      <c r="MIQ69" s="192">
        <f t="shared" si="397"/>
        <v>0</v>
      </c>
      <c r="MIR69" s="192">
        <f t="shared" si="397"/>
        <v>0</v>
      </c>
      <c r="MIS69" s="192">
        <f t="shared" si="397"/>
        <v>0</v>
      </c>
      <c r="MIT69" s="192">
        <f t="shared" si="397"/>
        <v>0</v>
      </c>
      <c r="MIU69" s="192">
        <f t="shared" si="397"/>
        <v>0</v>
      </c>
      <c r="MIV69" s="192">
        <f t="shared" si="397"/>
        <v>0</v>
      </c>
      <c r="MIW69" s="192">
        <f t="shared" si="397"/>
        <v>0</v>
      </c>
      <c r="MIX69" s="192">
        <f t="shared" si="397"/>
        <v>0</v>
      </c>
      <c r="MIY69" s="192">
        <f t="shared" si="397"/>
        <v>0</v>
      </c>
      <c r="MIZ69" s="192">
        <f t="shared" si="397"/>
        <v>0</v>
      </c>
      <c r="MJA69" s="192">
        <f t="shared" si="397"/>
        <v>0</v>
      </c>
      <c r="MJB69" s="192">
        <f t="shared" si="397"/>
        <v>0</v>
      </c>
      <c r="MJC69" s="192">
        <f t="shared" si="397"/>
        <v>0</v>
      </c>
      <c r="MJD69" s="192">
        <f t="shared" si="397"/>
        <v>0</v>
      </c>
      <c r="MJE69" s="192">
        <f t="shared" si="397"/>
        <v>0</v>
      </c>
      <c r="MJF69" s="192">
        <f t="shared" si="397"/>
        <v>0</v>
      </c>
      <c r="MJG69" s="192">
        <f t="shared" si="397"/>
        <v>0</v>
      </c>
      <c r="MJH69" s="192">
        <f t="shared" si="397"/>
        <v>0</v>
      </c>
      <c r="MJI69" s="192">
        <f t="shared" si="397"/>
        <v>0</v>
      </c>
      <c r="MJJ69" s="192">
        <f t="shared" si="397"/>
        <v>0</v>
      </c>
      <c r="MJK69" s="192">
        <f t="shared" si="397"/>
        <v>0</v>
      </c>
      <c r="MJL69" s="192">
        <f t="shared" si="397"/>
        <v>0</v>
      </c>
      <c r="MJM69" s="192">
        <f t="shared" si="397"/>
        <v>0</v>
      </c>
      <c r="MJN69" s="192">
        <f t="shared" si="397"/>
        <v>0</v>
      </c>
      <c r="MJO69" s="192">
        <f t="shared" si="397"/>
        <v>0</v>
      </c>
      <c r="MJP69" s="192">
        <f t="shared" si="397"/>
        <v>0</v>
      </c>
      <c r="MJQ69" s="192">
        <f t="shared" si="397"/>
        <v>0</v>
      </c>
      <c r="MJR69" s="192">
        <f t="shared" si="397"/>
        <v>0</v>
      </c>
      <c r="MJS69" s="192">
        <f t="shared" si="397"/>
        <v>0</v>
      </c>
      <c r="MJT69" s="192">
        <f t="shared" si="397"/>
        <v>0</v>
      </c>
      <c r="MJU69" s="192">
        <f t="shared" si="397"/>
        <v>0</v>
      </c>
      <c r="MJV69" s="192">
        <f t="shared" si="397"/>
        <v>0</v>
      </c>
      <c r="MJW69" s="192">
        <f t="shared" si="397"/>
        <v>0</v>
      </c>
      <c r="MJX69" s="192">
        <f t="shared" si="397"/>
        <v>0</v>
      </c>
      <c r="MJY69" s="192">
        <f t="shared" si="397"/>
        <v>0</v>
      </c>
      <c r="MJZ69" s="192">
        <f t="shared" si="397"/>
        <v>0</v>
      </c>
      <c r="MKA69" s="192">
        <f t="shared" si="397"/>
        <v>0</v>
      </c>
      <c r="MKB69" s="192">
        <f t="shared" si="397"/>
        <v>0</v>
      </c>
      <c r="MKC69" s="192">
        <f t="shared" si="397"/>
        <v>0</v>
      </c>
      <c r="MKD69" s="192">
        <f t="shared" si="397"/>
        <v>0</v>
      </c>
      <c r="MKE69" s="192">
        <f t="shared" si="397"/>
        <v>0</v>
      </c>
      <c r="MKF69" s="192">
        <f t="shared" si="397"/>
        <v>0</v>
      </c>
      <c r="MKG69" s="192">
        <f t="shared" si="397"/>
        <v>0</v>
      </c>
      <c r="MKH69" s="192">
        <f t="shared" si="397"/>
        <v>0</v>
      </c>
      <c r="MKI69" s="192">
        <f t="shared" si="397"/>
        <v>0</v>
      </c>
      <c r="MKJ69" s="192">
        <f t="shared" si="397"/>
        <v>0</v>
      </c>
      <c r="MKK69" s="192">
        <f t="shared" si="397"/>
        <v>0</v>
      </c>
      <c r="MKL69" s="192">
        <f t="shared" si="397"/>
        <v>0</v>
      </c>
      <c r="MKM69" s="192">
        <f t="shared" si="397"/>
        <v>0</v>
      </c>
      <c r="MKN69" s="192">
        <f t="shared" si="397"/>
        <v>0</v>
      </c>
      <c r="MKO69" s="192">
        <f t="shared" si="397"/>
        <v>0</v>
      </c>
      <c r="MKP69" s="192">
        <f t="shared" si="397"/>
        <v>0</v>
      </c>
      <c r="MKQ69" s="192">
        <f t="shared" si="397"/>
        <v>0</v>
      </c>
      <c r="MKR69" s="192">
        <f t="shared" si="397"/>
        <v>0</v>
      </c>
      <c r="MKS69" s="192">
        <f t="shared" si="397"/>
        <v>0</v>
      </c>
      <c r="MKT69" s="192">
        <f t="shared" si="397"/>
        <v>0</v>
      </c>
      <c r="MKU69" s="192">
        <f t="shared" si="397"/>
        <v>0</v>
      </c>
      <c r="MKV69" s="192">
        <f t="shared" ref="MKV69:MNG69" si="398">SUM(MKV70:MKV74)</f>
        <v>0</v>
      </c>
      <c r="MKW69" s="192">
        <f t="shared" si="398"/>
        <v>0</v>
      </c>
      <c r="MKX69" s="192">
        <f t="shared" si="398"/>
        <v>0</v>
      </c>
      <c r="MKY69" s="192">
        <f t="shared" si="398"/>
        <v>0</v>
      </c>
      <c r="MKZ69" s="192">
        <f t="shared" si="398"/>
        <v>0</v>
      </c>
      <c r="MLA69" s="192">
        <f t="shared" si="398"/>
        <v>0</v>
      </c>
      <c r="MLB69" s="192">
        <f t="shared" si="398"/>
        <v>0</v>
      </c>
      <c r="MLC69" s="192">
        <f t="shared" si="398"/>
        <v>0</v>
      </c>
      <c r="MLD69" s="192">
        <f t="shared" si="398"/>
        <v>0</v>
      </c>
      <c r="MLE69" s="192">
        <f t="shared" si="398"/>
        <v>0</v>
      </c>
      <c r="MLF69" s="192">
        <f t="shared" si="398"/>
        <v>0</v>
      </c>
      <c r="MLG69" s="192">
        <f t="shared" si="398"/>
        <v>0</v>
      </c>
      <c r="MLH69" s="192">
        <f t="shared" si="398"/>
        <v>0</v>
      </c>
      <c r="MLI69" s="192">
        <f t="shared" si="398"/>
        <v>0</v>
      </c>
      <c r="MLJ69" s="192">
        <f t="shared" si="398"/>
        <v>0</v>
      </c>
      <c r="MLK69" s="192">
        <f t="shared" si="398"/>
        <v>0</v>
      </c>
      <c r="MLL69" s="192">
        <f t="shared" si="398"/>
        <v>0</v>
      </c>
      <c r="MLM69" s="192">
        <f t="shared" si="398"/>
        <v>0</v>
      </c>
      <c r="MLN69" s="192">
        <f t="shared" si="398"/>
        <v>0</v>
      </c>
      <c r="MLO69" s="192">
        <f t="shared" si="398"/>
        <v>0</v>
      </c>
      <c r="MLP69" s="192">
        <f t="shared" si="398"/>
        <v>0</v>
      </c>
      <c r="MLQ69" s="192">
        <f t="shared" si="398"/>
        <v>0</v>
      </c>
      <c r="MLR69" s="192">
        <f t="shared" si="398"/>
        <v>0</v>
      </c>
      <c r="MLS69" s="192">
        <f t="shared" si="398"/>
        <v>0</v>
      </c>
      <c r="MLT69" s="192">
        <f t="shared" si="398"/>
        <v>0</v>
      </c>
      <c r="MLU69" s="192">
        <f t="shared" si="398"/>
        <v>0</v>
      </c>
      <c r="MLV69" s="192">
        <f t="shared" si="398"/>
        <v>0</v>
      </c>
      <c r="MLW69" s="192">
        <f t="shared" si="398"/>
        <v>0</v>
      </c>
      <c r="MLX69" s="192">
        <f t="shared" si="398"/>
        <v>0</v>
      </c>
      <c r="MLY69" s="192">
        <f t="shared" si="398"/>
        <v>0</v>
      </c>
      <c r="MLZ69" s="192">
        <f t="shared" si="398"/>
        <v>0</v>
      </c>
      <c r="MMA69" s="192">
        <f t="shared" si="398"/>
        <v>0</v>
      </c>
      <c r="MMB69" s="192">
        <f t="shared" si="398"/>
        <v>0</v>
      </c>
      <c r="MMC69" s="192">
        <f t="shared" si="398"/>
        <v>0</v>
      </c>
      <c r="MMD69" s="192">
        <f t="shared" si="398"/>
        <v>0</v>
      </c>
      <c r="MME69" s="192">
        <f t="shared" si="398"/>
        <v>0</v>
      </c>
      <c r="MMF69" s="192">
        <f t="shared" si="398"/>
        <v>0</v>
      </c>
      <c r="MMG69" s="192">
        <f t="shared" si="398"/>
        <v>0</v>
      </c>
      <c r="MMH69" s="192">
        <f t="shared" si="398"/>
        <v>0</v>
      </c>
      <c r="MMI69" s="192">
        <f t="shared" si="398"/>
        <v>0</v>
      </c>
      <c r="MMJ69" s="192">
        <f t="shared" si="398"/>
        <v>0</v>
      </c>
      <c r="MMK69" s="192">
        <f t="shared" si="398"/>
        <v>0</v>
      </c>
      <c r="MML69" s="192">
        <f t="shared" si="398"/>
        <v>0</v>
      </c>
      <c r="MMM69" s="192">
        <f t="shared" si="398"/>
        <v>0</v>
      </c>
      <c r="MMN69" s="192">
        <f t="shared" si="398"/>
        <v>0</v>
      </c>
      <c r="MMO69" s="192">
        <f t="shared" si="398"/>
        <v>0</v>
      </c>
      <c r="MMP69" s="192">
        <f t="shared" si="398"/>
        <v>0</v>
      </c>
      <c r="MMQ69" s="192">
        <f t="shared" si="398"/>
        <v>0</v>
      </c>
      <c r="MMR69" s="192">
        <f t="shared" si="398"/>
        <v>0</v>
      </c>
      <c r="MMS69" s="192">
        <f t="shared" si="398"/>
        <v>0</v>
      </c>
      <c r="MMT69" s="192">
        <f t="shared" si="398"/>
        <v>0</v>
      </c>
      <c r="MMU69" s="192">
        <f t="shared" si="398"/>
        <v>0</v>
      </c>
      <c r="MMV69" s="192">
        <f t="shared" si="398"/>
        <v>0</v>
      </c>
      <c r="MMW69" s="192">
        <f t="shared" si="398"/>
        <v>0</v>
      </c>
      <c r="MMX69" s="192">
        <f t="shared" si="398"/>
        <v>0</v>
      </c>
      <c r="MMY69" s="192">
        <f t="shared" si="398"/>
        <v>0</v>
      </c>
      <c r="MMZ69" s="192">
        <f t="shared" si="398"/>
        <v>0</v>
      </c>
      <c r="MNA69" s="192">
        <f t="shared" si="398"/>
        <v>0</v>
      </c>
      <c r="MNB69" s="192">
        <f t="shared" si="398"/>
        <v>0</v>
      </c>
      <c r="MNC69" s="192">
        <f t="shared" si="398"/>
        <v>0</v>
      </c>
      <c r="MND69" s="192">
        <f t="shared" si="398"/>
        <v>0</v>
      </c>
      <c r="MNE69" s="192">
        <f t="shared" si="398"/>
        <v>0</v>
      </c>
      <c r="MNF69" s="192">
        <f t="shared" si="398"/>
        <v>0</v>
      </c>
      <c r="MNG69" s="192">
        <f t="shared" si="398"/>
        <v>0</v>
      </c>
      <c r="MNH69" s="192">
        <f t="shared" ref="MNH69:MPS69" si="399">SUM(MNH70:MNH74)</f>
        <v>0</v>
      </c>
      <c r="MNI69" s="192">
        <f t="shared" si="399"/>
        <v>0</v>
      </c>
      <c r="MNJ69" s="192">
        <f t="shared" si="399"/>
        <v>0</v>
      </c>
      <c r="MNK69" s="192">
        <f t="shared" si="399"/>
        <v>0</v>
      </c>
      <c r="MNL69" s="192">
        <f t="shared" si="399"/>
        <v>0</v>
      </c>
      <c r="MNM69" s="192">
        <f t="shared" si="399"/>
        <v>0</v>
      </c>
      <c r="MNN69" s="192">
        <f t="shared" si="399"/>
        <v>0</v>
      </c>
      <c r="MNO69" s="192">
        <f t="shared" si="399"/>
        <v>0</v>
      </c>
      <c r="MNP69" s="192">
        <f t="shared" si="399"/>
        <v>0</v>
      </c>
      <c r="MNQ69" s="192">
        <f t="shared" si="399"/>
        <v>0</v>
      </c>
      <c r="MNR69" s="192">
        <f t="shared" si="399"/>
        <v>0</v>
      </c>
      <c r="MNS69" s="192">
        <f t="shared" si="399"/>
        <v>0</v>
      </c>
      <c r="MNT69" s="192">
        <f t="shared" si="399"/>
        <v>0</v>
      </c>
      <c r="MNU69" s="192">
        <f t="shared" si="399"/>
        <v>0</v>
      </c>
      <c r="MNV69" s="192">
        <f t="shared" si="399"/>
        <v>0</v>
      </c>
      <c r="MNW69" s="192">
        <f t="shared" si="399"/>
        <v>0</v>
      </c>
      <c r="MNX69" s="192">
        <f t="shared" si="399"/>
        <v>0</v>
      </c>
      <c r="MNY69" s="192">
        <f t="shared" si="399"/>
        <v>0</v>
      </c>
      <c r="MNZ69" s="192">
        <f t="shared" si="399"/>
        <v>0</v>
      </c>
      <c r="MOA69" s="192">
        <f t="shared" si="399"/>
        <v>0</v>
      </c>
      <c r="MOB69" s="192">
        <f t="shared" si="399"/>
        <v>0</v>
      </c>
      <c r="MOC69" s="192">
        <f t="shared" si="399"/>
        <v>0</v>
      </c>
      <c r="MOD69" s="192">
        <f t="shared" si="399"/>
        <v>0</v>
      </c>
      <c r="MOE69" s="192">
        <f t="shared" si="399"/>
        <v>0</v>
      </c>
      <c r="MOF69" s="192">
        <f t="shared" si="399"/>
        <v>0</v>
      </c>
      <c r="MOG69" s="192">
        <f t="shared" si="399"/>
        <v>0</v>
      </c>
      <c r="MOH69" s="192">
        <f t="shared" si="399"/>
        <v>0</v>
      </c>
      <c r="MOI69" s="192">
        <f t="shared" si="399"/>
        <v>0</v>
      </c>
      <c r="MOJ69" s="192">
        <f t="shared" si="399"/>
        <v>0</v>
      </c>
      <c r="MOK69" s="192">
        <f t="shared" si="399"/>
        <v>0</v>
      </c>
      <c r="MOL69" s="192">
        <f t="shared" si="399"/>
        <v>0</v>
      </c>
      <c r="MOM69" s="192">
        <f t="shared" si="399"/>
        <v>0</v>
      </c>
      <c r="MON69" s="192">
        <f t="shared" si="399"/>
        <v>0</v>
      </c>
      <c r="MOO69" s="192">
        <f t="shared" si="399"/>
        <v>0</v>
      </c>
      <c r="MOP69" s="192">
        <f t="shared" si="399"/>
        <v>0</v>
      </c>
      <c r="MOQ69" s="192">
        <f t="shared" si="399"/>
        <v>0</v>
      </c>
      <c r="MOR69" s="192">
        <f t="shared" si="399"/>
        <v>0</v>
      </c>
      <c r="MOS69" s="192">
        <f t="shared" si="399"/>
        <v>0</v>
      </c>
      <c r="MOT69" s="192">
        <f t="shared" si="399"/>
        <v>0</v>
      </c>
      <c r="MOU69" s="192">
        <f t="shared" si="399"/>
        <v>0</v>
      </c>
      <c r="MOV69" s="192">
        <f t="shared" si="399"/>
        <v>0</v>
      </c>
      <c r="MOW69" s="192">
        <f t="shared" si="399"/>
        <v>0</v>
      </c>
      <c r="MOX69" s="192">
        <f t="shared" si="399"/>
        <v>0</v>
      </c>
      <c r="MOY69" s="192">
        <f t="shared" si="399"/>
        <v>0</v>
      </c>
      <c r="MOZ69" s="192">
        <f t="shared" si="399"/>
        <v>0</v>
      </c>
      <c r="MPA69" s="192">
        <f t="shared" si="399"/>
        <v>0</v>
      </c>
      <c r="MPB69" s="192">
        <f t="shared" si="399"/>
        <v>0</v>
      </c>
      <c r="MPC69" s="192">
        <f t="shared" si="399"/>
        <v>0</v>
      </c>
      <c r="MPD69" s="192">
        <f t="shared" si="399"/>
        <v>0</v>
      </c>
      <c r="MPE69" s="192">
        <f t="shared" si="399"/>
        <v>0</v>
      </c>
      <c r="MPF69" s="192">
        <f t="shared" si="399"/>
        <v>0</v>
      </c>
      <c r="MPG69" s="192">
        <f t="shared" si="399"/>
        <v>0</v>
      </c>
      <c r="MPH69" s="192">
        <f t="shared" si="399"/>
        <v>0</v>
      </c>
      <c r="MPI69" s="192">
        <f t="shared" si="399"/>
        <v>0</v>
      </c>
      <c r="MPJ69" s="192">
        <f t="shared" si="399"/>
        <v>0</v>
      </c>
      <c r="MPK69" s="192">
        <f t="shared" si="399"/>
        <v>0</v>
      </c>
      <c r="MPL69" s="192">
        <f t="shared" si="399"/>
        <v>0</v>
      </c>
      <c r="MPM69" s="192">
        <f t="shared" si="399"/>
        <v>0</v>
      </c>
      <c r="MPN69" s="192">
        <f t="shared" si="399"/>
        <v>0</v>
      </c>
      <c r="MPO69" s="192">
        <f t="shared" si="399"/>
        <v>0</v>
      </c>
      <c r="MPP69" s="192">
        <f t="shared" si="399"/>
        <v>0</v>
      </c>
      <c r="MPQ69" s="192">
        <f t="shared" si="399"/>
        <v>0</v>
      </c>
      <c r="MPR69" s="192">
        <f t="shared" si="399"/>
        <v>0</v>
      </c>
      <c r="MPS69" s="192">
        <f t="shared" si="399"/>
        <v>0</v>
      </c>
      <c r="MPT69" s="192">
        <f t="shared" ref="MPT69:MSE69" si="400">SUM(MPT70:MPT74)</f>
        <v>0</v>
      </c>
      <c r="MPU69" s="192">
        <f t="shared" si="400"/>
        <v>0</v>
      </c>
      <c r="MPV69" s="192">
        <f t="shared" si="400"/>
        <v>0</v>
      </c>
      <c r="MPW69" s="192">
        <f t="shared" si="400"/>
        <v>0</v>
      </c>
      <c r="MPX69" s="192">
        <f t="shared" si="400"/>
        <v>0</v>
      </c>
      <c r="MPY69" s="192">
        <f t="shared" si="400"/>
        <v>0</v>
      </c>
      <c r="MPZ69" s="192">
        <f t="shared" si="400"/>
        <v>0</v>
      </c>
      <c r="MQA69" s="192">
        <f t="shared" si="400"/>
        <v>0</v>
      </c>
      <c r="MQB69" s="192">
        <f t="shared" si="400"/>
        <v>0</v>
      </c>
      <c r="MQC69" s="192">
        <f t="shared" si="400"/>
        <v>0</v>
      </c>
      <c r="MQD69" s="192">
        <f t="shared" si="400"/>
        <v>0</v>
      </c>
      <c r="MQE69" s="192">
        <f t="shared" si="400"/>
        <v>0</v>
      </c>
      <c r="MQF69" s="192">
        <f t="shared" si="400"/>
        <v>0</v>
      </c>
      <c r="MQG69" s="192">
        <f t="shared" si="400"/>
        <v>0</v>
      </c>
      <c r="MQH69" s="192">
        <f t="shared" si="400"/>
        <v>0</v>
      </c>
      <c r="MQI69" s="192">
        <f t="shared" si="400"/>
        <v>0</v>
      </c>
      <c r="MQJ69" s="192">
        <f t="shared" si="400"/>
        <v>0</v>
      </c>
      <c r="MQK69" s="192">
        <f t="shared" si="400"/>
        <v>0</v>
      </c>
      <c r="MQL69" s="192">
        <f t="shared" si="400"/>
        <v>0</v>
      </c>
      <c r="MQM69" s="192">
        <f t="shared" si="400"/>
        <v>0</v>
      </c>
      <c r="MQN69" s="192">
        <f t="shared" si="400"/>
        <v>0</v>
      </c>
      <c r="MQO69" s="192">
        <f t="shared" si="400"/>
        <v>0</v>
      </c>
      <c r="MQP69" s="192">
        <f t="shared" si="400"/>
        <v>0</v>
      </c>
      <c r="MQQ69" s="192">
        <f t="shared" si="400"/>
        <v>0</v>
      </c>
      <c r="MQR69" s="192">
        <f t="shared" si="400"/>
        <v>0</v>
      </c>
      <c r="MQS69" s="192">
        <f t="shared" si="400"/>
        <v>0</v>
      </c>
      <c r="MQT69" s="192">
        <f t="shared" si="400"/>
        <v>0</v>
      </c>
      <c r="MQU69" s="192">
        <f t="shared" si="400"/>
        <v>0</v>
      </c>
      <c r="MQV69" s="192">
        <f t="shared" si="400"/>
        <v>0</v>
      </c>
      <c r="MQW69" s="192">
        <f t="shared" si="400"/>
        <v>0</v>
      </c>
      <c r="MQX69" s="192">
        <f t="shared" si="400"/>
        <v>0</v>
      </c>
      <c r="MQY69" s="192">
        <f t="shared" si="400"/>
        <v>0</v>
      </c>
      <c r="MQZ69" s="192">
        <f t="shared" si="400"/>
        <v>0</v>
      </c>
      <c r="MRA69" s="192">
        <f t="shared" si="400"/>
        <v>0</v>
      </c>
      <c r="MRB69" s="192">
        <f t="shared" si="400"/>
        <v>0</v>
      </c>
      <c r="MRC69" s="192">
        <f t="shared" si="400"/>
        <v>0</v>
      </c>
      <c r="MRD69" s="192">
        <f t="shared" si="400"/>
        <v>0</v>
      </c>
      <c r="MRE69" s="192">
        <f t="shared" si="400"/>
        <v>0</v>
      </c>
      <c r="MRF69" s="192">
        <f t="shared" si="400"/>
        <v>0</v>
      </c>
      <c r="MRG69" s="192">
        <f t="shared" si="400"/>
        <v>0</v>
      </c>
      <c r="MRH69" s="192">
        <f t="shared" si="400"/>
        <v>0</v>
      </c>
      <c r="MRI69" s="192">
        <f t="shared" si="400"/>
        <v>0</v>
      </c>
      <c r="MRJ69" s="192">
        <f t="shared" si="400"/>
        <v>0</v>
      </c>
      <c r="MRK69" s="192">
        <f t="shared" si="400"/>
        <v>0</v>
      </c>
      <c r="MRL69" s="192">
        <f t="shared" si="400"/>
        <v>0</v>
      </c>
      <c r="MRM69" s="192">
        <f t="shared" si="400"/>
        <v>0</v>
      </c>
      <c r="MRN69" s="192">
        <f t="shared" si="400"/>
        <v>0</v>
      </c>
      <c r="MRO69" s="192">
        <f t="shared" si="400"/>
        <v>0</v>
      </c>
      <c r="MRP69" s="192">
        <f t="shared" si="400"/>
        <v>0</v>
      </c>
      <c r="MRQ69" s="192">
        <f t="shared" si="400"/>
        <v>0</v>
      </c>
      <c r="MRR69" s="192">
        <f t="shared" si="400"/>
        <v>0</v>
      </c>
      <c r="MRS69" s="192">
        <f t="shared" si="400"/>
        <v>0</v>
      </c>
      <c r="MRT69" s="192">
        <f t="shared" si="400"/>
        <v>0</v>
      </c>
      <c r="MRU69" s="192">
        <f t="shared" si="400"/>
        <v>0</v>
      </c>
      <c r="MRV69" s="192">
        <f t="shared" si="400"/>
        <v>0</v>
      </c>
      <c r="MRW69" s="192">
        <f t="shared" si="400"/>
        <v>0</v>
      </c>
      <c r="MRX69" s="192">
        <f t="shared" si="400"/>
        <v>0</v>
      </c>
      <c r="MRY69" s="192">
        <f t="shared" si="400"/>
        <v>0</v>
      </c>
      <c r="MRZ69" s="192">
        <f t="shared" si="400"/>
        <v>0</v>
      </c>
      <c r="MSA69" s="192">
        <f t="shared" si="400"/>
        <v>0</v>
      </c>
      <c r="MSB69" s="192">
        <f t="shared" si="400"/>
        <v>0</v>
      </c>
      <c r="MSC69" s="192">
        <f t="shared" si="400"/>
        <v>0</v>
      </c>
      <c r="MSD69" s="192">
        <f t="shared" si="400"/>
        <v>0</v>
      </c>
      <c r="MSE69" s="192">
        <f t="shared" si="400"/>
        <v>0</v>
      </c>
      <c r="MSF69" s="192">
        <f t="shared" ref="MSF69:MUQ69" si="401">SUM(MSF70:MSF74)</f>
        <v>0</v>
      </c>
      <c r="MSG69" s="192">
        <f t="shared" si="401"/>
        <v>0</v>
      </c>
      <c r="MSH69" s="192">
        <f t="shared" si="401"/>
        <v>0</v>
      </c>
      <c r="MSI69" s="192">
        <f t="shared" si="401"/>
        <v>0</v>
      </c>
      <c r="MSJ69" s="192">
        <f t="shared" si="401"/>
        <v>0</v>
      </c>
      <c r="MSK69" s="192">
        <f t="shared" si="401"/>
        <v>0</v>
      </c>
      <c r="MSL69" s="192">
        <f t="shared" si="401"/>
        <v>0</v>
      </c>
      <c r="MSM69" s="192">
        <f t="shared" si="401"/>
        <v>0</v>
      </c>
      <c r="MSN69" s="192">
        <f t="shared" si="401"/>
        <v>0</v>
      </c>
      <c r="MSO69" s="192">
        <f t="shared" si="401"/>
        <v>0</v>
      </c>
      <c r="MSP69" s="192">
        <f t="shared" si="401"/>
        <v>0</v>
      </c>
      <c r="MSQ69" s="192">
        <f t="shared" si="401"/>
        <v>0</v>
      </c>
      <c r="MSR69" s="192">
        <f t="shared" si="401"/>
        <v>0</v>
      </c>
      <c r="MSS69" s="192">
        <f t="shared" si="401"/>
        <v>0</v>
      </c>
      <c r="MST69" s="192">
        <f t="shared" si="401"/>
        <v>0</v>
      </c>
      <c r="MSU69" s="192">
        <f t="shared" si="401"/>
        <v>0</v>
      </c>
      <c r="MSV69" s="192">
        <f t="shared" si="401"/>
        <v>0</v>
      </c>
      <c r="MSW69" s="192">
        <f t="shared" si="401"/>
        <v>0</v>
      </c>
      <c r="MSX69" s="192">
        <f t="shared" si="401"/>
        <v>0</v>
      </c>
      <c r="MSY69" s="192">
        <f t="shared" si="401"/>
        <v>0</v>
      </c>
      <c r="MSZ69" s="192">
        <f t="shared" si="401"/>
        <v>0</v>
      </c>
      <c r="MTA69" s="192">
        <f t="shared" si="401"/>
        <v>0</v>
      </c>
      <c r="MTB69" s="192">
        <f t="shared" si="401"/>
        <v>0</v>
      </c>
      <c r="MTC69" s="192">
        <f t="shared" si="401"/>
        <v>0</v>
      </c>
      <c r="MTD69" s="192">
        <f t="shared" si="401"/>
        <v>0</v>
      </c>
      <c r="MTE69" s="192">
        <f t="shared" si="401"/>
        <v>0</v>
      </c>
      <c r="MTF69" s="192">
        <f t="shared" si="401"/>
        <v>0</v>
      </c>
      <c r="MTG69" s="192">
        <f t="shared" si="401"/>
        <v>0</v>
      </c>
      <c r="MTH69" s="192">
        <f t="shared" si="401"/>
        <v>0</v>
      </c>
      <c r="MTI69" s="192">
        <f t="shared" si="401"/>
        <v>0</v>
      </c>
      <c r="MTJ69" s="192">
        <f t="shared" si="401"/>
        <v>0</v>
      </c>
      <c r="MTK69" s="192">
        <f t="shared" si="401"/>
        <v>0</v>
      </c>
      <c r="MTL69" s="192">
        <f t="shared" si="401"/>
        <v>0</v>
      </c>
      <c r="MTM69" s="192">
        <f t="shared" si="401"/>
        <v>0</v>
      </c>
      <c r="MTN69" s="192">
        <f t="shared" si="401"/>
        <v>0</v>
      </c>
      <c r="MTO69" s="192">
        <f t="shared" si="401"/>
        <v>0</v>
      </c>
      <c r="MTP69" s="192">
        <f t="shared" si="401"/>
        <v>0</v>
      </c>
      <c r="MTQ69" s="192">
        <f t="shared" si="401"/>
        <v>0</v>
      </c>
      <c r="MTR69" s="192">
        <f t="shared" si="401"/>
        <v>0</v>
      </c>
      <c r="MTS69" s="192">
        <f t="shared" si="401"/>
        <v>0</v>
      </c>
      <c r="MTT69" s="192">
        <f t="shared" si="401"/>
        <v>0</v>
      </c>
      <c r="MTU69" s="192">
        <f t="shared" si="401"/>
        <v>0</v>
      </c>
      <c r="MTV69" s="192">
        <f t="shared" si="401"/>
        <v>0</v>
      </c>
      <c r="MTW69" s="192">
        <f t="shared" si="401"/>
        <v>0</v>
      </c>
      <c r="MTX69" s="192">
        <f t="shared" si="401"/>
        <v>0</v>
      </c>
      <c r="MTY69" s="192">
        <f t="shared" si="401"/>
        <v>0</v>
      </c>
      <c r="MTZ69" s="192">
        <f t="shared" si="401"/>
        <v>0</v>
      </c>
      <c r="MUA69" s="192">
        <f t="shared" si="401"/>
        <v>0</v>
      </c>
      <c r="MUB69" s="192">
        <f t="shared" si="401"/>
        <v>0</v>
      </c>
      <c r="MUC69" s="192">
        <f t="shared" si="401"/>
        <v>0</v>
      </c>
      <c r="MUD69" s="192">
        <f t="shared" si="401"/>
        <v>0</v>
      </c>
      <c r="MUE69" s="192">
        <f t="shared" si="401"/>
        <v>0</v>
      </c>
      <c r="MUF69" s="192">
        <f t="shared" si="401"/>
        <v>0</v>
      </c>
      <c r="MUG69" s="192">
        <f t="shared" si="401"/>
        <v>0</v>
      </c>
      <c r="MUH69" s="192">
        <f t="shared" si="401"/>
        <v>0</v>
      </c>
      <c r="MUI69" s="192">
        <f t="shared" si="401"/>
        <v>0</v>
      </c>
      <c r="MUJ69" s="192">
        <f t="shared" si="401"/>
        <v>0</v>
      </c>
      <c r="MUK69" s="192">
        <f t="shared" si="401"/>
        <v>0</v>
      </c>
      <c r="MUL69" s="192">
        <f t="shared" si="401"/>
        <v>0</v>
      </c>
      <c r="MUM69" s="192">
        <f t="shared" si="401"/>
        <v>0</v>
      </c>
      <c r="MUN69" s="192">
        <f t="shared" si="401"/>
        <v>0</v>
      </c>
      <c r="MUO69" s="192">
        <f t="shared" si="401"/>
        <v>0</v>
      </c>
      <c r="MUP69" s="192">
        <f t="shared" si="401"/>
        <v>0</v>
      </c>
      <c r="MUQ69" s="192">
        <f t="shared" si="401"/>
        <v>0</v>
      </c>
      <c r="MUR69" s="192">
        <f t="shared" ref="MUR69:MXC69" si="402">SUM(MUR70:MUR74)</f>
        <v>0</v>
      </c>
      <c r="MUS69" s="192">
        <f t="shared" si="402"/>
        <v>0</v>
      </c>
      <c r="MUT69" s="192">
        <f t="shared" si="402"/>
        <v>0</v>
      </c>
      <c r="MUU69" s="192">
        <f t="shared" si="402"/>
        <v>0</v>
      </c>
      <c r="MUV69" s="192">
        <f t="shared" si="402"/>
        <v>0</v>
      </c>
      <c r="MUW69" s="192">
        <f t="shared" si="402"/>
        <v>0</v>
      </c>
      <c r="MUX69" s="192">
        <f t="shared" si="402"/>
        <v>0</v>
      </c>
      <c r="MUY69" s="192">
        <f t="shared" si="402"/>
        <v>0</v>
      </c>
      <c r="MUZ69" s="192">
        <f t="shared" si="402"/>
        <v>0</v>
      </c>
      <c r="MVA69" s="192">
        <f t="shared" si="402"/>
        <v>0</v>
      </c>
      <c r="MVB69" s="192">
        <f t="shared" si="402"/>
        <v>0</v>
      </c>
      <c r="MVC69" s="192">
        <f t="shared" si="402"/>
        <v>0</v>
      </c>
      <c r="MVD69" s="192">
        <f t="shared" si="402"/>
        <v>0</v>
      </c>
      <c r="MVE69" s="192">
        <f t="shared" si="402"/>
        <v>0</v>
      </c>
      <c r="MVF69" s="192">
        <f t="shared" si="402"/>
        <v>0</v>
      </c>
      <c r="MVG69" s="192">
        <f t="shared" si="402"/>
        <v>0</v>
      </c>
      <c r="MVH69" s="192">
        <f t="shared" si="402"/>
        <v>0</v>
      </c>
      <c r="MVI69" s="192">
        <f t="shared" si="402"/>
        <v>0</v>
      </c>
      <c r="MVJ69" s="192">
        <f t="shared" si="402"/>
        <v>0</v>
      </c>
      <c r="MVK69" s="192">
        <f t="shared" si="402"/>
        <v>0</v>
      </c>
      <c r="MVL69" s="192">
        <f t="shared" si="402"/>
        <v>0</v>
      </c>
      <c r="MVM69" s="192">
        <f t="shared" si="402"/>
        <v>0</v>
      </c>
      <c r="MVN69" s="192">
        <f t="shared" si="402"/>
        <v>0</v>
      </c>
      <c r="MVO69" s="192">
        <f t="shared" si="402"/>
        <v>0</v>
      </c>
      <c r="MVP69" s="192">
        <f t="shared" si="402"/>
        <v>0</v>
      </c>
      <c r="MVQ69" s="192">
        <f t="shared" si="402"/>
        <v>0</v>
      </c>
      <c r="MVR69" s="192">
        <f t="shared" si="402"/>
        <v>0</v>
      </c>
      <c r="MVS69" s="192">
        <f t="shared" si="402"/>
        <v>0</v>
      </c>
      <c r="MVT69" s="192">
        <f t="shared" si="402"/>
        <v>0</v>
      </c>
      <c r="MVU69" s="192">
        <f t="shared" si="402"/>
        <v>0</v>
      </c>
      <c r="MVV69" s="192">
        <f t="shared" si="402"/>
        <v>0</v>
      </c>
      <c r="MVW69" s="192">
        <f t="shared" si="402"/>
        <v>0</v>
      </c>
      <c r="MVX69" s="192">
        <f t="shared" si="402"/>
        <v>0</v>
      </c>
      <c r="MVY69" s="192">
        <f t="shared" si="402"/>
        <v>0</v>
      </c>
      <c r="MVZ69" s="192">
        <f t="shared" si="402"/>
        <v>0</v>
      </c>
      <c r="MWA69" s="192">
        <f t="shared" si="402"/>
        <v>0</v>
      </c>
      <c r="MWB69" s="192">
        <f t="shared" si="402"/>
        <v>0</v>
      </c>
      <c r="MWC69" s="192">
        <f t="shared" si="402"/>
        <v>0</v>
      </c>
      <c r="MWD69" s="192">
        <f t="shared" si="402"/>
        <v>0</v>
      </c>
      <c r="MWE69" s="192">
        <f t="shared" si="402"/>
        <v>0</v>
      </c>
      <c r="MWF69" s="192">
        <f t="shared" si="402"/>
        <v>0</v>
      </c>
      <c r="MWG69" s="192">
        <f t="shared" si="402"/>
        <v>0</v>
      </c>
      <c r="MWH69" s="192">
        <f t="shared" si="402"/>
        <v>0</v>
      </c>
      <c r="MWI69" s="192">
        <f t="shared" si="402"/>
        <v>0</v>
      </c>
      <c r="MWJ69" s="192">
        <f t="shared" si="402"/>
        <v>0</v>
      </c>
      <c r="MWK69" s="192">
        <f t="shared" si="402"/>
        <v>0</v>
      </c>
      <c r="MWL69" s="192">
        <f t="shared" si="402"/>
        <v>0</v>
      </c>
      <c r="MWM69" s="192">
        <f t="shared" si="402"/>
        <v>0</v>
      </c>
      <c r="MWN69" s="192">
        <f t="shared" si="402"/>
        <v>0</v>
      </c>
      <c r="MWO69" s="192">
        <f t="shared" si="402"/>
        <v>0</v>
      </c>
      <c r="MWP69" s="192">
        <f t="shared" si="402"/>
        <v>0</v>
      </c>
      <c r="MWQ69" s="192">
        <f t="shared" si="402"/>
        <v>0</v>
      </c>
      <c r="MWR69" s="192">
        <f t="shared" si="402"/>
        <v>0</v>
      </c>
      <c r="MWS69" s="192">
        <f t="shared" si="402"/>
        <v>0</v>
      </c>
      <c r="MWT69" s="192">
        <f t="shared" si="402"/>
        <v>0</v>
      </c>
      <c r="MWU69" s="192">
        <f t="shared" si="402"/>
        <v>0</v>
      </c>
      <c r="MWV69" s="192">
        <f t="shared" si="402"/>
        <v>0</v>
      </c>
      <c r="MWW69" s="192">
        <f t="shared" si="402"/>
        <v>0</v>
      </c>
      <c r="MWX69" s="192">
        <f t="shared" si="402"/>
        <v>0</v>
      </c>
      <c r="MWY69" s="192">
        <f t="shared" si="402"/>
        <v>0</v>
      </c>
      <c r="MWZ69" s="192">
        <f t="shared" si="402"/>
        <v>0</v>
      </c>
      <c r="MXA69" s="192">
        <f t="shared" si="402"/>
        <v>0</v>
      </c>
      <c r="MXB69" s="192">
        <f t="shared" si="402"/>
        <v>0</v>
      </c>
      <c r="MXC69" s="192">
        <f t="shared" si="402"/>
        <v>0</v>
      </c>
      <c r="MXD69" s="192">
        <f t="shared" ref="MXD69:MZO69" si="403">SUM(MXD70:MXD74)</f>
        <v>0</v>
      </c>
      <c r="MXE69" s="192">
        <f t="shared" si="403"/>
        <v>0</v>
      </c>
      <c r="MXF69" s="192">
        <f t="shared" si="403"/>
        <v>0</v>
      </c>
      <c r="MXG69" s="192">
        <f t="shared" si="403"/>
        <v>0</v>
      </c>
      <c r="MXH69" s="192">
        <f t="shared" si="403"/>
        <v>0</v>
      </c>
      <c r="MXI69" s="192">
        <f t="shared" si="403"/>
        <v>0</v>
      </c>
      <c r="MXJ69" s="192">
        <f t="shared" si="403"/>
        <v>0</v>
      </c>
      <c r="MXK69" s="192">
        <f t="shared" si="403"/>
        <v>0</v>
      </c>
      <c r="MXL69" s="192">
        <f t="shared" si="403"/>
        <v>0</v>
      </c>
      <c r="MXM69" s="192">
        <f t="shared" si="403"/>
        <v>0</v>
      </c>
      <c r="MXN69" s="192">
        <f t="shared" si="403"/>
        <v>0</v>
      </c>
      <c r="MXO69" s="192">
        <f t="shared" si="403"/>
        <v>0</v>
      </c>
      <c r="MXP69" s="192">
        <f t="shared" si="403"/>
        <v>0</v>
      </c>
      <c r="MXQ69" s="192">
        <f t="shared" si="403"/>
        <v>0</v>
      </c>
      <c r="MXR69" s="192">
        <f t="shared" si="403"/>
        <v>0</v>
      </c>
      <c r="MXS69" s="192">
        <f t="shared" si="403"/>
        <v>0</v>
      </c>
      <c r="MXT69" s="192">
        <f t="shared" si="403"/>
        <v>0</v>
      </c>
      <c r="MXU69" s="192">
        <f t="shared" si="403"/>
        <v>0</v>
      </c>
      <c r="MXV69" s="192">
        <f t="shared" si="403"/>
        <v>0</v>
      </c>
      <c r="MXW69" s="192">
        <f t="shared" si="403"/>
        <v>0</v>
      </c>
      <c r="MXX69" s="192">
        <f t="shared" si="403"/>
        <v>0</v>
      </c>
      <c r="MXY69" s="192">
        <f t="shared" si="403"/>
        <v>0</v>
      </c>
      <c r="MXZ69" s="192">
        <f t="shared" si="403"/>
        <v>0</v>
      </c>
      <c r="MYA69" s="192">
        <f t="shared" si="403"/>
        <v>0</v>
      </c>
      <c r="MYB69" s="192">
        <f t="shared" si="403"/>
        <v>0</v>
      </c>
      <c r="MYC69" s="192">
        <f t="shared" si="403"/>
        <v>0</v>
      </c>
      <c r="MYD69" s="192">
        <f t="shared" si="403"/>
        <v>0</v>
      </c>
      <c r="MYE69" s="192">
        <f t="shared" si="403"/>
        <v>0</v>
      </c>
      <c r="MYF69" s="192">
        <f t="shared" si="403"/>
        <v>0</v>
      </c>
      <c r="MYG69" s="192">
        <f t="shared" si="403"/>
        <v>0</v>
      </c>
      <c r="MYH69" s="192">
        <f t="shared" si="403"/>
        <v>0</v>
      </c>
      <c r="MYI69" s="192">
        <f t="shared" si="403"/>
        <v>0</v>
      </c>
      <c r="MYJ69" s="192">
        <f t="shared" si="403"/>
        <v>0</v>
      </c>
      <c r="MYK69" s="192">
        <f t="shared" si="403"/>
        <v>0</v>
      </c>
      <c r="MYL69" s="192">
        <f t="shared" si="403"/>
        <v>0</v>
      </c>
      <c r="MYM69" s="192">
        <f t="shared" si="403"/>
        <v>0</v>
      </c>
      <c r="MYN69" s="192">
        <f t="shared" si="403"/>
        <v>0</v>
      </c>
      <c r="MYO69" s="192">
        <f t="shared" si="403"/>
        <v>0</v>
      </c>
      <c r="MYP69" s="192">
        <f t="shared" si="403"/>
        <v>0</v>
      </c>
      <c r="MYQ69" s="192">
        <f t="shared" si="403"/>
        <v>0</v>
      </c>
      <c r="MYR69" s="192">
        <f t="shared" si="403"/>
        <v>0</v>
      </c>
      <c r="MYS69" s="192">
        <f t="shared" si="403"/>
        <v>0</v>
      </c>
      <c r="MYT69" s="192">
        <f t="shared" si="403"/>
        <v>0</v>
      </c>
      <c r="MYU69" s="192">
        <f t="shared" si="403"/>
        <v>0</v>
      </c>
      <c r="MYV69" s="192">
        <f t="shared" si="403"/>
        <v>0</v>
      </c>
      <c r="MYW69" s="192">
        <f t="shared" si="403"/>
        <v>0</v>
      </c>
      <c r="MYX69" s="192">
        <f t="shared" si="403"/>
        <v>0</v>
      </c>
      <c r="MYY69" s="192">
        <f t="shared" si="403"/>
        <v>0</v>
      </c>
      <c r="MYZ69" s="192">
        <f t="shared" si="403"/>
        <v>0</v>
      </c>
      <c r="MZA69" s="192">
        <f t="shared" si="403"/>
        <v>0</v>
      </c>
      <c r="MZB69" s="192">
        <f t="shared" si="403"/>
        <v>0</v>
      </c>
      <c r="MZC69" s="192">
        <f t="shared" si="403"/>
        <v>0</v>
      </c>
      <c r="MZD69" s="192">
        <f t="shared" si="403"/>
        <v>0</v>
      </c>
      <c r="MZE69" s="192">
        <f t="shared" si="403"/>
        <v>0</v>
      </c>
      <c r="MZF69" s="192">
        <f t="shared" si="403"/>
        <v>0</v>
      </c>
      <c r="MZG69" s="192">
        <f t="shared" si="403"/>
        <v>0</v>
      </c>
      <c r="MZH69" s="192">
        <f t="shared" si="403"/>
        <v>0</v>
      </c>
      <c r="MZI69" s="192">
        <f t="shared" si="403"/>
        <v>0</v>
      </c>
      <c r="MZJ69" s="192">
        <f t="shared" si="403"/>
        <v>0</v>
      </c>
      <c r="MZK69" s="192">
        <f t="shared" si="403"/>
        <v>0</v>
      </c>
      <c r="MZL69" s="192">
        <f t="shared" si="403"/>
        <v>0</v>
      </c>
      <c r="MZM69" s="192">
        <f t="shared" si="403"/>
        <v>0</v>
      </c>
      <c r="MZN69" s="192">
        <f t="shared" si="403"/>
        <v>0</v>
      </c>
      <c r="MZO69" s="192">
        <f t="shared" si="403"/>
        <v>0</v>
      </c>
      <c r="MZP69" s="192">
        <f t="shared" ref="MZP69:NCA69" si="404">SUM(MZP70:MZP74)</f>
        <v>0</v>
      </c>
      <c r="MZQ69" s="192">
        <f t="shared" si="404"/>
        <v>0</v>
      </c>
      <c r="MZR69" s="192">
        <f t="shared" si="404"/>
        <v>0</v>
      </c>
      <c r="MZS69" s="192">
        <f t="shared" si="404"/>
        <v>0</v>
      </c>
      <c r="MZT69" s="192">
        <f t="shared" si="404"/>
        <v>0</v>
      </c>
      <c r="MZU69" s="192">
        <f t="shared" si="404"/>
        <v>0</v>
      </c>
      <c r="MZV69" s="192">
        <f t="shared" si="404"/>
        <v>0</v>
      </c>
      <c r="MZW69" s="192">
        <f t="shared" si="404"/>
        <v>0</v>
      </c>
      <c r="MZX69" s="192">
        <f t="shared" si="404"/>
        <v>0</v>
      </c>
      <c r="MZY69" s="192">
        <f t="shared" si="404"/>
        <v>0</v>
      </c>
      <c r="MZZ69" s="192">
        <f t="shared" si="404"/>
        <v>0</v>
      </c>
      <c r="NAA69" s="192">
        <f t="shared" si="404"/>
        <v>0</v>
      </c>
      <c r="NAB69" s="192">
        <f t="shared" si="404"/>
        <v>0</v>
      </c>
      <c r="NAC69" s="192">
        <f t="shared" si="404"/>
        <v>0</v>
      </c>
      <c r="NAD69" s="192">
        <f t="shared" si="404"/>
        <v>0</v>
      </c>
      <c r="NAE69" s="192">
        <f t="shared" si="404"/>
        <v>0</v>
      </c>
      <c r="NAF69" s="192">
        <f t="shared" si="404"/>
        <v>0</v>
      </c>
      <c r="NAG69" s="192">
        <f t="shared" si="404"/>
        <v>0</v>
      </c>
      <c r="NAH69" s="192">
        <f t="shared" si="404"/>
        <v>0</v>
      </c>
      <c r="NAI69" s="192">
        <f t="shared" si="404"/>
        <v>0</v>
      </c>
      <c r="NAJ69" s="192">
        <f t="shared" si="404"/>
        <v>0</v>
      </c>
      <c r="NAK69" s="192">
        <f t="shared" si="404"/>
        <v>0</v>
      </c>
      <c r="NAL69" s="192">
        <f t="shared" si="404"/>
        <v>0</v>
      </c>
      <c r="NAM69" s="192">
        <f t="shared" si="404"/>
        <v>0</v>
      </c>
      <c r="NAN69" s="192">
        <f t="shared" si="404"/>
        <v>0</v>
      </c>
      <c r="NAO69" s="192">
        <f t="shared" si="404"/>
        <v>0</v>
      </c>
      <c r="NAP69" s="192">
        <f t="shared" si="404"/>
        <v>0</v>
      </c>
      <c r="NAQ69" s="192">
        <f t="shared" si="404"/>
        <v>0</v>
      </c>
      <c r="NAR69" s="192">
        <f t="shared" si="404"/>
        <v>0</v>
      </c>
      <c r="NAS69" s="192">
        <f t="shared" si="404"/>
        <v>0</v>
      </c>
      <c r="NAT69" s="192">
        <f t="shared" si="404"/>
        <v>0</v>
      </c>
      <c r="NAU69" s="192">
        <f t="shared" si="404"/>
        <v>0</v>
      </c>
      <c r="NAV69" s="192">
        <f t="shared" si="404"/>
        <v>0</v>
      </c>
      <c r="NAW69" s="192">
        <f t="shared" si="404"/>
        <v>0</v>
      </c>
      <c r="NAX69" s="192">
        <f t="shared" si="404"/>
        <v>0</v>
      </c>
      <c r="NAY69" s="192">
        <f t="shared" si="404"/>
        <v>0</v>
      </c>
      <c r="NAZ69" s="192">
        <f t="shared" si="404"/>
        <v>0</v>
      </c>
      <c r="NBA69" s="192">
        <f t="shared" si="404"/>
        <v>0</v>
      </c>
      <c r="NBB69" s="192">
        <f t="shared" si="404"/>
        <v>0</v>
      </c>
      <c r="NBC69" s="192">
        <f t="shared" si="404"/>
        <v>0</v>
      </c>
      <c r="NBD69" s="192">
        <f t="shared" si="404"/>
        <v>0</v>
      </c>
      <c r="NBE69" s="192">
        <f t="shared" si="404"/>
        <v>0</v>
      </c>
      <c r="NBF69" s="192">
        <f t="shared" si="404"/>
        <v>0</v>
      </c>
      <c r="NBG69" s="192">
        <f t="shared" si="404"/>
        <v>0</v>
      </c>
      <c r="NBH69" s="192">
        <f t="shared" si="404"/>
        <v>0</v>
      </c>
      <c r="NBI69" s="192">
        <f t="shared" si="404"/>
        <v>0</v>
      </c>
      <c r="NBJ69" s="192">
        <f t="shared" si="404"/>
        <v>0</v>
      </c>
      <c r="NBK69" s="192">
        <f t="shared" si="404"/>
        <v>0</v>
      </c>
      <c r="NBL69" s="192">
        <f t="shared" si="404"/>
        <v>0</v>
      </c>
      <c r="NBM69" s="192">
        <f t="shared" si="404"/>
        <v>0</v>
      </c>
      <c r="NBN69" s="192">
        <f t="shared" si="404"/>
        <v>0</v>
      </c>
      <c r="NBO69" s="192">
        <f t="shared" si="404"/>
        <v>0</v>
      </c>
      <c r="NBP69" s="192">
        <f t="shared" si="404"/>
        <v>0</v>
      </c>
      <c r="NBQ69" s="192">
        <f t="shared" si="404"/>
        <v>0</v>
      </c>
      <c r="NBR69" s="192">
        <f t="shared" si="404"/>
        <v>0</v>
      </c>
      <c r="NBS69" s="192">
        <f t="shared" si="404"/>
        <v>0</v>
      </c>
      <c r="NBT69" s="192">
        <f t="shared" si="404"/>
        <v>0</v>
      </c>
      <c r="NBU69" s="192">
        <f t="shared" si="404"/>
        <v>0</v>
      </c>
      <c r="NBV69" s="192">
        <f t="shared" si="404"/>
        <v>0</v>
      </c>
      <c r="NBW69" s="192">
        <f t="shared" si="404"/>
        <v>0</v>
      </c>
      <c r="NBX69" s="192">
        <f t="shared" si="404"/>
        <v>0</v>
      </c>
      <c r="NBY69" s="192">
        <f t="shared" si="404"/>
        <v>0</v>
      </c>
      <c r="NBZ69" s="192">
        <f t="shared" si="404"/>
        <v>0</v>
      </c>
      <c r="NCA69" s="192">
        <f t="shared" si="404"/>
        <v>0</v>
      </c>
      <c r="NCB69" s="192">
        <f t="shared" ref="NCB69:NEM69" si="405">SUM(NCB70:NCB74)</f>
        <v>0</v>
      </c>
      <c r="NCC69" s="192">
        <f t="shared" si="405"/>
        <v>0</v>
      </c>
      <c r="NCD69" s="192">
        <f t="shared" si="405"/>
        <v>0</v>
      </c>
      <c r="NCE69" s="192">
        <f t="shared" si="405"/>
        <v>0</v>
      </c>
      <c r="NCF69" s="192">
        <f t="shared" si="405"/>
        <v>0</v>
      </c>
      <c r="NCG69" s="192">
        <f t="shared" si="405"/>
        <v>0</v>
      </c>
      <c r="NCH69" s="192">
        <f t="shared" si="405"/>
        <v>0</v>
      </c>
      <c r="NCI69" s="192">
        <f t="shared" si="405"/>
        <v>0</v>
      </c>
      <c r="NCJ69" s="192">
        <f t="shared" si="405"/>
        <v>0</v>
      </c>
      <c r="NCK69" s="192">
        <f t="shared" si="405"/>
        <v>0</v>
      </c>
      <c r="NCL69" s="192">
        <f t="shared" si="405"/>
        <v>0</v>
      </c>
      <c r="NCM69" s="192">
        <f t="shared" si="405"/>
        <v>0</v>
      </c>
      <c r="NCN69" s="192">
        <f t="shared" si="405"/>
        <v>0</v>
      </c>
      <c r="NCO69" s="192">
        <f t="shared" si="405"/>
        <v>0</v>
      </c>
      <c r="NCP69" s="192">
        <f t="shared" si="405"/>
        <v>0</v>
      </c>
      <c r="NCQ69" s="192">
        <f t="shared" si="405"/>
        <v>0</v>
      </c>
      <c r="NCR69" s="192">
        <f t="shared" si="405"/>
        <v>0</v>
      </c>
      <c r="NCS69" s="192">
        <f t="shared" si="405"/>
        <v>0</v>
      </c>
      <c r="NCT69" s="192">
        <f t="shared" si="405"/>
        <v>0</v>
      </c>
      <c r="NCU69" s="192">
        <f t="shared" si="405"/>
        <v>0</v>
      </c>
      <c r="NCV69" s="192">
        <f t="shared" si="405"/>
        <v>0</v>
      </c>
      <c r="NCW69" s="192">
        <f t="shared" si="405"/>
        <v>0</v>
      </c>
      <c r="NCX69" s="192">
        <f t="shared" si="405"/>
        <v>0</v>
      </c>
      <c r="NCY69" s="192">
        <f t="shared" si="405"/>
        <v>0</v>
      </c>
      <c r="NCZ69" s="192">
        <f t="shared" si="405"/>
        <v>0</v>
      </c>
      <c r="NDA69" s="192">
        <f t="shared" si="405"/>
        <v>0</v>
      </c>
      <c r="NDB69" s="192">
        <f t="shared" si="405"/>
        <v>0</v>
      </c>
      <c r="NDC69" s="192">
        <f t="shared" si="405"/>
        <v>0</v>
      </c>
      <c r="NDD69" s="192">
        <f t="shared" si="405"/>
        <v>0</v>
      </c>
      <c r="NDE69" s="192">
        <f t="shared" si="405"/>
        <v>0</v>
      </c>
      <c r="NDF69" s="192">
        <f t="shared" si="405"/>
        <v>0</v>
      </c>
      <c r="NDG69" s="192">
        <f t="shared" si="405"/>
        <v>0</v>
      </c>
      <c r="NDH69" s="192">
        <f t="shared" si="405"/>
        <v>0</v>
      </c>
      <c r="NDI69" s="192">
        <f t="shared" si="405"/>
        <v>0</v>
      </c>
      <c r="NDJ69" s="192">
        <f t="shared" si="405"/>
        <v>0</v>
      </c>
      <c r="NDK69" s="192">
        <f t="shared" si="405"/>
        <v>0</v>
      </c>
      <c r="NDL69" s="192">
        <f t="shared" si="405"/>
        <v>0</v>
      </c>
      <c r="NDM69" s="192">
        <f t="shared" si="405"/>
        <v>0</v>
      </c>
      <c r="NDN69" s="192">
        <f t="shared" si="405"/>
        <v>0</v>
      </c>
      <c r="NDO69" s="192">
        <f t="shared" si="405"/>
        <v>0</v>
      </c>
      <c r="NDP69" s="192">
        <f t="shared" si="405"/>
        <v>0</v>
      </c>
      <c r="NDQ69" s="192">
        <f t="shared" si="405"/>
        <v>0</v>
      </c>
      <c r="NDR69" s="192">
        <f t="shared" si="405"/>
        <v>0</v>
      </c>
      <c r="NDS69" s="192">
        <f t="shared" si="405"/>
        <v>0</v>
      </c>
      <c r="NDT69" s="192">
        <f t="shared" si="405"/>
        <v>0</v>
      </c>
      <c r="NDU69" s="192">
        <f t="shared" si="405"/>
        <v>0</v>
      </c>
      <c r="NDV69" s="192">
        <f t="shared" si="405"/>
        <v>0</v>
      </c>
      <c r="NDW69" s="192">
        <f t="shared" si="405"/>
        <v>0</v>
      </c>
      <c r="NDX69" s="192">
        <f t="shared" si="405"/>
        <v>0</v>
      </c>
      <c r="NDY69" s="192">
        <f t="shared" si="405"/>
        <v>0</v>
      </c>
      <c r="NDZ69" s="192">
        <f t="shared" si="405"/>
        <v>0</v>
      </c>
      <c r="NEA69" s="192">
        <f t="shared" si="405"/>
        <v>0</v>
      </c>
      <c r="NEB69" s="192">
        <f t="shared" si="405"/>
        <v>0</v>
      </c>
      <c r="NEC69" s="192">
        <f t="shared" si="405"/>
        <v>0</v>
      </c>
      <c r="NED69" s="192">
        <f t="shared" si="405"/>
        <v>0</v>
      </c>
      <c r="NEE69" s="192">
        <f t="shared" si="405"/>
        <v>0</v>
      </c>
      <c r="NEF69" s="192">
        <f t="shared" si="405"/>
        <v>0</v>
      </c>
      <c r="NEG69" s="192">
        <f t="shared" si="405"/>
        <v>0</v>
      </c>
      <c r="NEH69" s="192">
        <f t="shared" si="405"/>
        <v>0</v>
      </c>
      <c r="NEI69" s="192">
        <f t="shared" si="405"/>
        <v>0</v>
      </c>
      <c r="NEJ69" s="192">
        <f t="shared" si="405"/>
        <v>0</v>
      </c>
      <c r="NEK69" s="192">
        <f t="shared" si="405"/>
        <v>0</v>
      </c>
      <c r="NEL69" s="192">
        <f t="shared" si="405"/>
        <v>0</v>
      </c>
      <c r="NEM69" s="192">
        <f t="shared" si="405"/>
        <v>0</v>
      </c>
      <c r="NEN69" s="192">
        <f t="shared" ref="NEN69:NGY69" si="406">SUM(NEN70:NEN74)</f>
        <v>0</v>
      </c>
      <c r="NEO69" s="192">
        <f t="shared" si="406"/>
        <v>0</v>
      </c>
      <c r="NEP69" s="192">
        <f t="shared" si="406"/>
        <v>0</v>
      </c>
      <c r="NEQ69" s="192">
        <f t="shared" si="406"/>
        <v>0</v>
      </c>
      <c r="NER69" s="192">
        <f t="shared" si="406"/>
        <v>0</v>
      </c>
      <c r="NES69" s="192">
        <f t="shared" si="406"/>
        <v>0</v>
      </c>
      <c r="NET69" s="192">
        <f t="shared" si="406"/>
        <v>0</v>
      </c>
      <c r="NEU69" s="192">
        <f t="shared" si="406"/>
        <v>0</v>
      </c>
      <c r="NEV69" s="192">
        <f t="shared" si="406"/>
        <v>0</v>
      </c>
      <c r="NEW69" s="192">
        <f t="shared" si="406"/>
        <v>0</v>
      </c>
      <c r="NEX69" s="192">
        <f t="shared" si="406"/>
        <v>0</v>
      </c>
      <c r="NEY69" s="192">
        <f t="shared" si="406"/>
        <v>0</v>
      </c>
      <c r="NEZ69" s="192">
        <f t="shared" si="406"/>
        <v>0</v>
      </c>
      <c r="NFA69" s="192">
        <f t="shared" si="406"/>
        <v>0</v>
      </c>
      <c r="NFB69" s="192">
        <f t="shared" si="406"/>
        <v>0</v>
      </c>
      <c r="NFC69" s="192">
        <f t="shared" si="406"/>
        <v>0</v>
      </c>
      <c r="NFD69" s="192">
        <f t="shared" si="406"/>
        <v>0</v>
      </c>
      <c r="NFE69" s="192">
        <f t="shared" si="406"/>
        <v>0</v>
      </c>
      <c r="NFF69" s="192">
        <f t="shared" si="406"/>
        <v>0</v>
      </c>
      <c r="NFG69" s="192">
        <f t="shared" si="406"/>
        <v>0</v>
      </c>
      <c r="NFH69" s="192">
        <f t="shared" si="406"/>
        <v>0</v>
      </c>
      <c r="NFI69" s="192">
        <f t="shared" si="406"/>
        <v>0</v>
      </c>
      <c r="NFJ69" s="192">
        <f t="shared" si="406"/>
        <v>0</v>
      </c>
      <c r="NFK69" s="192">
        <f t="shared" si="406"/>
        <v>0</v>
      </c>
      <c r="NFL69" s="192">
        <f t="shared" si="406"/>
        <v>0</v>
      </c>
      <c r="NFM69" s="192">
        <f t="shared" si="406"/>
        <v>0</v>
      </c>
      <c r="NFN69" s="192">
        <f t="shared" si="406"/>
        <v>0</v>
      </c>
      <c r="NFO69" s="192">
        <f t="shared" si="406"/>
        <v>0</v>
      </c>
      <c r="NFP69" s="192">
        <f t="shared" si="406"/>
        <v>0</v>
      </c>
      <c r="NFQ69" s="192">
        <f t="shared" si="406"/>
        <v>0</v>
      </c>
      <c r="NFR69" s="192">
        <f t="shared" si="406"/>
        <v>0</v>
      </c>
      <c r="NFS69" s="192">
        <f t="shared" si="406"/>
        <v>0</v>
      </c>
      <c r="NFT69" s="192">
        <f t="shared" si="406"/>
        <v>0</v>
      </c>
      <c r="NFU69" s="192">
        <f t="shared" si="406"/>
        <v>0</v>
      </c>
      <c r="NFV69" s="192">
        <f t="shared" si="406"/>
        <v>0</v>
      </c>
      <c r="NFW69" s="192">
        <f t="shared" si="406"/>
        <v>0</v>
      </c>
      <c r="NFX69" s="192">
        <f t="shared" si="406"/>
        <v>0</v>
      </c>
      <c r="NFY69" s="192">
        <f t="shared" si="406"/>
        <v>0</v>
      </c>
      <c r="NFZ69" s="192">
        <f t="shared" si="406"/>
        <v>0</v>
      </c>
      <c r="NGA69" s="192">
        <f t="shared" si="406"/>
        <v>0</v>
      </c>
      <c r="NGB69" s="192">
        <f t="shared" si="406"/>
        <v>0</v>
      </c>
      <c r="NGC69" s="192">
        <f t="shared" si="406"/>
        <v>0</v>
      </c>
      <c r="NGD69" s="192">
        <f t="shared" si="406"/>
        <v>0</v>
      </c>
      <c r="NGE69" s="192">
        <f t="shared" si="406"/>
        <v>0</v>
      </c>
      <c r="NGF69" s="192">
        <f t="shared" si="406"/>
        <v>0</v>
      </c>
      <c r="NGG69" s="192">
        <f t="shared" si="406"/>
        <v>0</v>
      </c>
      <c r="NGH69" s="192">
        <f t="shared" si="406"/>
        <v>0</v>
      </c>
      <c r="NGI69" s="192">
        <f t="shared" si="406"/>
        <v>0</v>
      </c>
      <c r="NGJ69" s="192">
        <f t="shared" si="406"/>
        <v>0</v>
      </c>
      <c r="NGK69" s="192">
        <f t="shared" si="406"/>
        <v>0</v>
      </c>
      <c r="NGL69" s="192">
        <f t="shared" si="406"/>
        <v>0</v>
      </c>
      <c r="NGM69" s="192">
        <f t="shared" si="406"/>
        <v>0</v>
      </c>
      <c r="NGN69" s="192">
        <f t="shared" si="406"/>
        <v>0</v>
      </c>
      <c r="NGO69" s="192">
        <f t="shared" si="406"/>
        <v>0</v>
      </c>
      <c r="NGP69" s="192">
        <f t="shared" si="406"/>
        <v>0</v>
      </c>
      <c r="NGQ69" s="192">
        <f t="shared" si="406"/>
        <v>0</v>
      </c>
      <c r="NGR69" s="192">
        <f t="shared" si="406"/>
        <v>0</v>
      </c>
      <c r="NGS69" s="192">
        <f t="shared" si="406"/>
        <v>0</v>
      </c>
      <c r="NGT69" s="192">
        <f t="shared" si="406"/>
        <v>0</v>
      </c>
      <c r="NGU69" s="192">
        <f t="shared" si="406"/>
        <v>0</v>
      </c>
      <c r="NGV69" s="192">
        <f t="shared" si="406"/>
        <v>0</v>
      </c>
      <c r="NGW69" s="192">
        <f t="shared" si="406"/>
        <v>0</v>
      </c>
      <c r="NGX69" s="192">
        <f t="shared" si="406"/>
        <v>0</v>
      </c>
      <c r="NGY69" s="192">
        <f t="shared" si="406"/>
        <v>0</v>
      </c>
      <c r="NGZ69" s="192">
        <f t="shared" ref="NGZ69:NJK69" si="407">SUM(NGZ70:NGZ74)</f>
        <v>0</v>
      </c>
      <c r="NHA69" s="192">
        <f t="shared" si="407"/>
        <v>0</v>
      </c>
      <c r="NHB69" s="192">
        <f t="shared" si="407"/>
        <v>0</v>
      </c>
      <c r="NHC69" s="192">
        <f t="shared" si="407"/>
        <v>0</v>
      </c>
      <c r="NHD69" s="192">
        <f t="shared" si="407"/>
        <v>0</v>
      </c>
      <c r="NHE69" s="192">
        <f t="shared" si="407"/>
        <v>0</v>
      </c>
      <c r="NHF69" s="192">
        <f t="shared" si="407"/>
        <v>0</v>
      </c>
      <c r="NHG69" s="192">
        <f t="shared" si="407"/>
        <v>0</v>
      </c>
      <c r="NHH69" s="192">
        <f t="shared" si="407"/>
        <v>0</v>
      </c>
      <c r="NHI69" s="192">
        <f t="shared" si="407"/>
        <v>0</v>
      </c>
      <c r="NHJ69" s="192">
        <f t="shared" si="407"/>
        <v>0</v>
      </c>
      <c r="NHK69" s="192">
        <f t="shared" si="407"/>
        <v>0</v>
      </c>
      <c r="NHL69" s="192">
        <f t="shared" si="407"/>
        <v>0</v>
      </c>
      <c r="NHM69" s="192">
        <f t="shared" si="407"/>
        <v>0</v>
      </c>
      <c r="NHN69" s="192">
        <f t="shared" si="407"/>
        <v>0</v>
      </c>
      <c r="NHO69" s="192">
        <f t="shared" si="407"/>
        <v>0</v>
      </c>
      <c r="NHP69" s="192">
        <f t="shared" si="407"/>
        <v>0</v>
      </c>
      <c r="NHQ69" s="192">
        <f t="shared" si="407"/>
        <v>0</v>
      </c>
      <c r="NHR69" s="192">
        <f t="shared" si="407"/>
        <v>0</v>
      </c>
      <c r="NHS69" s="192">
        <f t="shared" si="407"/>
        <v>0</v>
      </c>
      <c r="NHT69" s="192">
        <f t="shared" si="407"/>
        <v>0</v>
      </c>
      <c r="NHU69" s="192">
        <f t="shared" si="407"/>
        <v>0</v>
      </c>
      <c r="NHV69" s="192">
        <f t="shared" si="407"/>
        <v>0</v>
      </c>
      <c r="NHW69" s="192">
        <f t="shared" si="407"/>
        <v>0</v>
      </c>
      <c r="NHX69" s="192">
        <f t="shared" si="407"/>
        <v>0</v>
      </c>
      <c r="NHY69" s="192">
        <f t="shared" si="407"/>
        <v>0</v>
      </c>
      <c r="NHZ69" s="192">
        <f t="shared" si="407"/>
        <v>0</v>
      </c>
      <c r="NIA69" s="192">
        <f t="shared" si="407"/>
        <v>0</v>
      </c>
      <c r="NIB69" s="192">
        <f t="shared" si="407"/>
        <v>0</v>
      </c>
      <c r="NIC69" s="192">
        <f t="shared" si="407"/>
        <v>0</v>
      </c>
      <c r="NID69" s="192">
        <f t="shared" si="407"/>
        <v>0</v>
      </c>
      <c r="NIE69" s="192">
        <f t="shared" si="407"/>
        <v>0</v>
      </c>
      <c r="NIF69" s="192">
        <f t="shared" si="407"/>
        <v>0</v>
      </c>
      <c r="NIG69" s="192">
        <f t="shared" si="407"/>
        <v>0</v>
      </c>
      <c r="NIH69" s="192">
        <f t="shared" si="407"/>
        <v>0</v>
      </c>
      <c r="NII69" s="192">
        <f t="shared" si="407"/>
        <v>0</v>
      </c>
      <c r="NIJ69" s="192">
        <f t="shared" si="407"/>
        <v>0</v>
      </c>
      <c r="NIK69" s="192">
        <f t="shared" si="407"/>
        <v>0</v>
      </c>
      <c r="NIL69" s="192">
        <f t="shared" si="407"/>
        <v>0</v>
      </c>
      <c r="NIM69" s="192">
        <f t="shared" si="407"/>
        <v>0</v>
      </c>
      <c r="NIN69" s="192">
        <f t="shared" si="407"/>
        <v>0</v>
      </c>
      <c r="NIO69" s="192">
        <f t="shared" si="407"/>
        <v>0</v>
      </c>
      <c r="NIP69" s="192">
        <f t="shared" si="407"/>
        <v>0</v>
      </c>
      <c r="NIQ69" s="192">
        <f t="shared" si="407"/>
        <v>0</v>
      </c>
      <c r="NIR69" s="192">
        <f t="shared" si="407"/>
        <v>0</v>
      </c>
      <c r="NIS69" s="192">
        <f t="shared" si="407"/>
        <v>0</v>
      </c>
      <c r="NIT69" s="192">
        <f t="shared" si="407"/>
        <v>0</v>
      </c>
      <c r="NIU69" s="192">
        <f t="shared" si="407"/>
        <v>0</v>
      </c>
      <c r="NIV69" s="192">
        <f t="shared" si="407"/>
        <v>0</v>
      </c>
      <c r="NIW69" s="192">
        <f t="shared" si="407"/>
        <v>0</v>
      </c>
      <c r="NIX69" s="192">
        <f t="shared" si="407"/>
        <v>0</v>
      </c>
      <c r="NIY69" s="192">
        <f t="shared" si="407"/>
        <v>0</v>
      </c>
      <c r="NIZ69" s="192">
        <f t="shared" si="407"/>
        <v>0</v>
      </c>
      <c r="NJA69" s="192">
        <f t="shared" si="407"/>
        <v>0</v>
      </c>
      <c r="NJB69" s="192">
        <f t="shared" si="407"/>
        <v>0</v>
      </c>
      <c r="NJC69" s="192">
        <f t="shared" si="407"/>
        <v>0</v>
      </c>
      <c r="NJD69" s="192">
        <f t="shared" si="407"/>
        <v>0</v>
      </c>
      <c r="NJE69" s="192">
        <f t="shared" si="407"/>
        <v>0</v>
      </c>
      <c r="NJF69" s="192">
        <f t="shared" si="407"/>
        <v>0</v>
      </c>
      <c r="NJG69" s="192">
        <f t="shared" si="407"/>
        <v>0</v>
      </c>
      <c r="NJH69" s="192">
        <f t="shared" si="407"/>
        <v>0</v>
      </c>
      <c r="NJI69" s="192">
        <f t="shared" si="407"/>
        <v>0</v>
      </c>
      <c r="NJJ69" s="192">
        <f t="shared" si="407"/>
        <v>0</v>
      </c>
      <c r="NJK69" s="192">
        <f t="shared" si="407"/>
        <v>0</v>
      </c>
      <c r="NJL69" s="192">
        <f t="shared" ref="NJL69:NLW69" si="408">SUM(NJL70:NJL74)</f>
        <v>0</v>
      </c>
      <c r="NJM69" s="192">
        <f t="shared" si="408"/>
        <v>0</v>
      </c>
      <c r="NJN69" s="192">
        <f t="shared" si="408"/>
        <v>0</v>
      </c>
      <c r="NJO69" s="192">
        <f t="shared" si="408"/>
        <v>0</v>
      </c>
      <c r="NJP69" s="192">
        <f t="shared" si="408"/>
        <v>0</v>
      </c>
      <c r="NJQ69" s="192">
        <f t="shared" si="408"/>
        <v>0</v>
      </c>
      <c r="NJR69" s="192">
        <f t="shared" si="408"/>
        <v>0</v>
      </c>
      <c r="NJS69" s="192">
        <f t="shared" si="408"/>
        <v>0</v>
      </c>
      <c r="NJT69" s="192">
        <f t="shared" si="408"/>
        <v>0</v>
      </c>
      <c r="NJU69" s="192">
        <f t="shared" si="408"/>
        <v>0</v>
      </c>
      <c r="NJV69" s="192">
        <f t="shared" si="408"/>
        <v>0</v>
      </c>
      <c r="NJW69" s="192">
        <f t="shared" si="408"/>
        <v>0</v>
      </c>
      <c r="NJX69" s="192">
        <f t="shared" si="408"/>
        <v>0</v>
      </c>
      <c r="NJY69" s="192">
        <f t="shared" si="408"/>
        <v>0</v>
      </c>
      <c r="NJZ69" s="192">
        <f t="shared" si="408"/>
        <v>0</v>
      </c>
      <c r="NKA69" s="192">
        <f t="shared" si="408"/>
        <v>0</v>
      </c>
      <c r="NKB69" s="192">
        <f t="shared" si="408"/>
        <v>0</v>
      </c>
      <c r="NKC69" s="192">
        <f t="shared" si="408"/>
        <v>0</v>
      </c>
      <c r="NKD69" s="192">
        <f t="shared" si="408"/>
        <v>0</v>
      </c>
      <c r="NKE69" s="192">
        <f t="shared" si="408"/>
        <v>0</v>
      </c>
      <c r="NKF69" s="192">
        <f t="shared" si="408"/>
        <v>0</v>
      </c>
      <c r="NKG69" s="192">
        <f t="shared" si="408"/>
        <v>0</v>
      </c>
      <c r="NKH69" s="192">
        <f t="shared" si="408"/>
        <v>0</v>
      </c>
      <c r="NKI69" s="192">
        <f t="shared" si="408"/>
        <v>0</v>
      </c>
      <c r="NKJ69" s="192">
        <f t="shared" si="408"/>
        <v>0</v>
      </c>
      <c r="NKK69" s="192">
        <f t="shared" si="408"/>
        <v>0</v>
      </c>
      <c r="NKL69" s="192">
        <f t="shared" si="408"/>
        <v>0</v>
      </c>
      <c r="NKM69" s="192">
        <f t="shared" si="408"/>
        <v>0</v>
      </c>
      <c r="NKN69" s="192">
        <f t="shared" si="408"/>
        <v>0</v>
      </c>
      <c r="NKO69" s="192">
        <f t="shared" si="408"/>
        <v>0</v>
      </c>
      <c r="NKP69" s="192">
        <f t="shared" si="408"/>
        <v>0</v>
      </c>
      <c r="NKQ69" s="192">
        <f t="shared" si="408"/>
        <v>0</v>
      </c>
      <c r="NKR69" s="192">
        <f t="shared" si="408"/>
        <v>0</v>
      </c>
      <c r="NKS69" s="192">
        <f t="shared" si="408"/>
        <v>0</v>
      </c>
      <c r="NKT69" s="192">
        <f t="shared" si="408"/>
        <v>0</v>
      </c>
      <c r="NKU69" s="192">
        <f t="shared" si="408"/>
        <v>0</v>
      </c>
      <c r="NKV69" s="192">
        <f t="shared" si="408"/>
        <v>0</v>
      </c>
      <c r="NKW69" s="192">
        <f t="shared" si="408"/>
        <v>0</v>
      </c>
      <c r="NKX69" s="192">
        <f t="shared" si="408"/>
        <v>0</v>
      </c>
      <c r="NKY69" s="192">
        <f t="shared" si="408"/>
        <v>0</v>
      </c>
      <c r="NKZ69" s="192">
        <f t="shared" si="408"/>
        <v>0</v>
      </c>
      <c r="NLA69" s="192">
        <f t="shared" si="408"/>
        <v>0</v>
      </c>
      <c r="NLB69" s="192">
        <f t="shared" si="408"/>
        <v>0</v>
      </c>
      <c r="NLC69" s="192">
        <f t="shared" si="408"/>
        <v>0</v>
      </c>
      <c r="NLD69" s="192">
        <f t="shared" si="408"/>
        <v>0</v>
      </c>
      <c r="NLE69" s="192">
        <f t="shared" si="408"/>
        <v>0</v>
      </c>
      <c r="NLF69" s="192">
        <f t="shared" si="408"/>
        <v>0</v>
      </c>
      <c r="NLG69" s="192">
        <f t="shared" si="408"/>
        <v>0</v>
      </c>
      <c r="NLH69" s="192">
        <f t="shared" si="408"/>
        <v>0</v>
      </c>
      <c r="NLI69" s="192">
        <f t="shared" si="408"/>
        <v>0</v>
      </c>
      <c r="NLJ69" s="192">
        <f t="shared" si="408"/>
        <v>0</v>
      </c>
      <c r="NLK69" s="192">
        <f t="shared" si="408"/>
        <v>0</v>
      </c>
      <c r="NLL69" s="192">
        <f t="shared" si="408"/>
        <v>0</v>
      </c>
      <c r="NLM69" s="192">
        <f t="shared" si="408"/>
        <v>0</v>
      </c>
      <c r="NLN69" s="192">
        <f t="shared" si="408"/>
        <v>0</v>
      </c>
      <c r="NLO69" s="192">
        <f t="shared" si="408"/>
        <v>0</v>
      </c>
      <c r="NLP69" s="192">
        <f t="shared" si="408"/>
        <v>0</v>
      </c>
      <c r="NLQ69" s="192">
        <f t="shared" si="408"/>
        <v>0</v>
      </c>
      <c r="NLR69" s="192">
        <f t="shared" si="408"/>
        <v>0</v>
      </c>
      <c r="NLS69" s="192">
        <f t="shared" si="408"/>
        <v>0</v>
      </c>
      <c r="NLT69" s="192">
        <f t="shared" si="408"/>
        <v>0</v>
      </c>
      <c r="NLU69" s="192">
        <f t="shared" si="408"/>
        <v>0</v>
      </c>
      <c r="NLV69" s="192">
        <f t="shared" si="408"/>
        <v>0</v>
      </c>
      <c r="NLW69" s="192">
        <f t="shared" si="408"/>
        <v>0</v>
      </c>
      <c r="NLX69" s="192">
        <f t="shared" ref="NLX69:NOI69" si="409">SUM(NLX70:NLX74)</f>
        <v>0</v>
      </c>
      <c r="NLY69" s="192">
        <f t="shared" si="409"/>
        <v>0</v>
      </c>
      <c r="NLZ69" s="192">
        <f t="shared" si="409"/>
        <v>0</v>
      </c>
      <c r="NMA69" s="192">
        <f t="shared" si="409"/>
        <v>0</v>
      </c>
      <c r="NMB69" s="192">
        <f t="shared" si="409"/>
        <v>0</v>
      </c>
      <c r="NMC69" s="192">
        <f t="shared" si="409"/>
        <v>0</v>
      </c>
      <c r="NMD69" s="192">
        <f t="shared" si="409"/>
        <v>0</v>
      </c>
      <c r="NME69" s="192">
        <f t="shared" si="409"/>
        <v>0</v>
      </c>
      <c r="NMF69" s="192">
        <f t="shared" si="409"/>
        <v>0</v>
      </c>
      <c r="NMG69" s="192">
        <f t="shared" si="409"/>
        <v>0</v>
      </c>
      <c r="NMH69" s="192">
        <f t="shared" si="409"/>
        <v>0</v>
      </c>
      <c r="NMI69" s="192">
        <f t="shared" si="409"/>
        <v>0</v>
      </c>
      <c r="NMJ69" s="192">
        <f t="shared" si="409"/>
        <v>0</v>
      </c>
      <c r="NMK69" s="192">
        <f t="shared" si="409"/>
        <v>0</v>
      </c>
      <c r="NML69" s="192">
        <f t="shared" si="409"/>
        <v>0</v>
      </c>
      <c r="NMM69" s="192">
        <f t="shared" si="409"/>
        <v>0</v>
      </c>
      <c r="NMN69" s="192">
        <f t="shared" si="409"/>
        <v>0</v>
      </c>
      <c r="NMO69" s="192">
        <f t="shared" si="409"/>
        <v>0</v>
      </c>
      <c r="NMP69" s="192">
        <f t="shared" si="409"/>
        <v>0</v>
      </c>
      <c r="NMQ69" s="192">
        <f t="shared" si="409"/>
        <v>0</v>
      </c>
      <c r="NMR69" s="192">
        <f t="shared" si="409"/>
        <v>0</v>
      </c>
      <c r="NMS69" s="192">
        <f t="shared" si="409"/>
        <v>0</v>
      </c>
      <c r="NMT69" s="192">
        <f t="shared" si="409"/>
        <v>0</v>
      </c>
      <c r="NMU69" s="192">
        <f t="shared" si="409"/>
        <v>0</v>
      </c>
      <c r="NMV69" s="192">
        <f t="shared" si="409"/>
        <v>0</v>
      </c>
      <c r="NMW69" s="192">
        <f t="shared" si="409"/>
        <v>0</v>
      </c>
      <c r="NMX69" s="192">
        <f t="shared" si="409"/>
        <v>0</v>
      </c>
      <c r="NMY69" s="192">
        <f t="shared" si="409"/>
        <v>0</v>
      </c>
      <c r="NMZ69" s="192">
        <f t="shared" si="409"/>
        <v>0</v>
      </c>
      <c r="NNA69" s="192">
        <f t="shared" si="409"/>
        <v>0</v>
      </c>
      <c r="NNB69" s="192">
        <f t="shared" si="409"/>
        <v>0</v>
      </c>
      <c r="NNC69" s="192">
        <f t="shared" si="409"/>
        <v>0</v>
      </c>
      <c r="NND69" s="192">
        <f t="shared" si="409"/>
        <v>0</v>
      </c>
      <c r="NNE69" s="192">
        <f t="shared" si="409"/>
        <v>0</v>
      </c>
      <c r="NNF69" s="192">
        <f t="shared" si="409"/>
        <v>0</v>
      </c>
      <c r="NNG69" s="192">
        <f t="shared" si="409"/>
        <v>0</v>
      </c>
      <c r="NNH69" s="192">
        <f t="shared" si="409"/>
        <v>0</v>
      </c>
      <c r="NNI69" s="192">
        <f t="shared" si="409"/>
        <v>0</v>
      </c>
      <c r="NNJ69" s="192">
        <f t="shared" si="409"/>
        <v>0</v>
      </c>
      <c r="NNK69" s="192">
        <f t="shared" si="409"/>
        <v>0</v>
      </c>
      <c r="NNL69" s="192">
        <f t="shared" si="409"/>
        <v>0</v>
      </c>
      <c r="NNM69" s="192">
        <f t="shared" si="409"/>
        <v>0</v>
      </c>
      <c r="NNN69" s="192">
        <f t="shared" si="409"/>
        <v>0</v>
      </c>
      <c r="NNO69" s="192">
        <f t="shared" si="409"/>
        <v>0</v>
      </c>
      <c r="NNP69" s="192">
        <f t="shared" si="409"/>
        <v>0</v>
      </c>
      <c r="NNQ69" s="192">
        <f t="shared" si="409"/>
        <v>0</v>
      </c>
      <c r="NNR69" s="192">
        <f t="shared" si="409"/>
        <v>0</v>
      </c>
      <c r="NNS69" s="192">
        <f t="shared" si="409"/>
        <v>0</v>
      </c>
      <c r="NNT69" s="192">
        <f t="shared" si="409"/>
        <v>0</v>
      </c>
      <c r="NNU69" s="192">
        <f t="shared" si="409"/>
        <v>0</v>
      </c>
      <c r="NNV69" s="192">
        <f t="shared" si="409"/>
        <v>0</v>
      </c>
      <c r="NNW69" s="192">
        <f t="shared" si="409"/>
        <v>0</v>
      </c>
      <c r="NNX69" s="192">
        <f t="shared" si="409"/>
        <v>0</v>
      </c>
      <c r="NNY69" s="192">
        <f t="shared" si="409"/>
        <v>0</v>
      </c>
      <c r="NNZ69" s="192">
        <f t="shared" si="409"/>
        <v>0</v>
      </c>
      <c r="NOA69" s="192">
        <f t="shared" si="409"/>
        <v>0</v>
      </c>
      <c r="NOB69" s="192">
        <f t="shared" si="409"/>
        <v>0</v>
      </c>
      <c r="NOC69" s="192">
        <f t="shared" si="409"/>
        <v>0</v>
      </c>
      <c r="NOD69" s="192">
        <f t="shared" si="409"/>
        <v>0</v>
      </c>
      <c r="NOE69" s="192">
        <f t="shared" si="409"/>
        <v>0</v>
      </c>
      <c r="NOF69" s="192">
        <f t="shared" si="409"/>
        <v>0</v>
      </c>
      <c r="NOG69" s="192">
        <f t="shared" si="409"/>
        <v>0</v>
      </c>
      <c r="NOH69" s="192">
        <f t="shared" si="409"/>
        <v>0</v>
      </c>
      <c r="NOI69" s="192">
        <f t="shared" si="409"/>
        <v>0</v>
      </c>
      <c r="NOJ69" s="192">
        <f t="shared" ref="NOJ69:NQU69" si="410">SUM(NOJ70:NOJ74)</f>
        <v>0</v>
      </c>
      <c r="NOK69" s="192">
        <f t="shared" si="410"/>
        <v>0</v>
      </c>
      <c r="NOL69" s="192">
        <f t="shared" si="410"/>
        <v>0</v>
      </c>
      <c r="NOM69" s="192">
        <f t="shared" si="410"/>
        <v>0</v>
      </c>
      <c r="NON69" s="192">
        <f t="shared" si="410"/>
        <v>0</v>
      </c>
      <c r="NOO69" s="192">
        <f t="shared" si="410"/>
        <v>0</v>
      </c>
      <c r="NOP69" s="192">
        <f t="shared" si="410"/>
        <v>0</v>
      </c>
      <c r="NOQ69" s="192">
        <f t="shared" si="410"/>
        <v>0</v>
      </c>
      <c r="NOR69" s="192">
        <f t="shared" si="410"/>
        <v>0</v>
      </c>
      <c r="NOS69" s="192">
        <f t="shared" si="410"/>
        <v>0</v>
      </c>
      <c r="NOT69" s="192">
        <f t="shared" si="410"/>
        <v>0</v>
      </c>
      <c r="NOU69" s="192">
        <f t="shared" si="410"/>
        <v>0</v>
      </c>
      <c r="NOV69" s="192">
        <f t="shared" si="410"/>
        <v>0</v>
      </c>
      <c r="NOW69" s="192">
        <f t="shared" si="410"/>
        <v>0</v>
      </c>
      <c r="NOX69" s="192">
        <f t="shared" si="410"/>
        <v>0</v>
      </c>
      <c r="NOY69" s="192">
        <f t="shared" si="410"/>
        <v>0</v>
      </c>
      <c r="NOZ69" s="192">
        <f t="shared" si="410"/>
        <v>0</v>
      </c>
      <c r="NPA69" s="192">
        <f t="shared" si="410"/>
        <v>0</v>
      </c>
      <c r="NPB69" s="192">
        <f t="shared" si="410"/>
        <v>0</v>
      </c>
      <c r="NPC69" s="192">
        <f t="shared" si="410"/>
        <v>0</v>
      </c>
      <c r="NPD69" s="192">
        <f t="shared" si="410"/>
        <v>0</v>
      </c>
      <c r="NPE69" s="192">
        <f t="shared" si="410"/>
        <v>0</v>
      </c>
      <c r="NPF69" s="192">
        <f t="shared" si="410"/>
        <v>0</v>
      </c>
      <c r="NPG69" s="192">
        <f t="shared" si="410"/>
        <v>0</v>
      </c>
      <c r="NPH69" s="192">
        <f t="shared" si="410"/>
        <v>0</v>
      </c>
      <c r="NPI69" s="192">
        <f t="shared" si="410"/>
        <v>0</v>
      </c>
      <c r="NPJ69" s="192">
        <f t="shared" si="410"/>
        <v>0</v>
      </c>
      <c r="NPK69" s="192">
        <f t="shared" si="410"/>
        <v>0</v>
      </c>
      <c r="NPL69" s="192">
        <f t="shared" si="410"/>
        <v>0</v>
      </c>
      <c r="NPM69" s="192">
        <f t="shared" si="410"/>
        <v>0</v>
      </c>
      <c r="NPN69" s="192">
        <f t="shared" si="410"/>
        <v>0</v>
      </c>
      <c r="NPO69" s="192">
        <f t="shared" si="410"/>
        <v>0</v>
      </c>
      <c r="NPP69" s="192">
        <f t="shared" si="410"/>
        <v>0</v>
      </c>
      <c r="NPQ69" s="192">
        <f t="shared" si="410"/>
        <v>0</v>
      </c>
      <c r="NPR69" s="192">
        <f t="shared" si="410"/>
        <v>0</v>
      </c>
      <c r="NPS69" s="192">
        <f t="shared" si="410"/>
        <v>0</v>
      </c>
      <c r="NPT69" s="192">
        <f t="shared" si="410"/>
        <v>0</v>
      </c>
      <c r="NPU69" s="192">
        <f t="shared" si="410"/>
        <v>0</v>
      </c>
      <c r="NPV69" s="192">
        <f t="shared" si="410"/>
        <v>0</v>
      </c>
      <c r="NPW69" s="192">
        <f t="shared" si="410"/>
        <v>0</v>
      </c>
      <c r="NPX69" s="192">
        <f t="shared" si="410"/>
        <v>0</v>
      </c>
      <c r="NPY69" s="192">
        <f t="shared" si="410"/>
        <v>0</v>
      </c>
      <c r="NPZ69" s="192">
        <f t="shared" si="410"/>
        <v>0</v>
      </c>
      <c r="NQA69" s="192">
        <f t="shared" si="410"/>
        <v>0</v>
      </c>
      <c r="NQB69" s="192">
        <f t="shared" si="410"/>
        <v>0</v>
      </c>
      <c r="NQC69" s="192">
        <f t="shared" si="410"/>
        <v>0</v>
      </c>
      <c r="NQD69" s="192">
        <f t="shared" si="410"/>
        <v>0</v>
      </c>
      <c r="NQE69" s="192">
        <f t="shared" si="410"/>
        <v>0</v>
      </c>
      <c r="NQF69" s="192">
        <f t="shared" si="410"/>
        <v>0</v>
      </c>
      <c r="NQG69" s="192">
        <f t="shared" si="410"/>
        <v>0</v>
      </c>
      <c r="NQH69" s="192">
        <f t="shared" si="410"/>
        <v>0</v>
      </c>
      <c r="NQI69" s="192">
        <f t="shared" si="410"/>
        <v>0</v>
      </c>
      <c r="NQJ69" s="192">
        <f t="shared" si="410"/>
        <v>0</v>
      </c>
      <c r="NQK69" s="192">
        <f t="shared" si="410"/>
        <v>0</v>
      </c>
      <c r="NQL69" s="192">
        <f t="shared" si="410"/>
        <v>0</v>
      </c>
      <c r="NQM69" s="192">
        <f t="shared" si="410"/>
        <v>0</v>
      </c>
      <c r="NQN69" s="192">
        <f t="shared" si="410"/>
        <v>0</v>
      </c>
      <c r="NQO69" s="192">
        <f t="shared" si="410"/>
        <v>0</v>
      </c>
      <c r="NQP69" s="192">
        <f t="shared" si="410"/>
        <v>0</v>
      </c>
      <c r="NQQ69" s="192">
        <f t="shared" si="410"/>
        <v>0</v>
      </c>
      <c r="NQR69" s="192">
        <f t="shared" si="410"/>
        <v>0</v>
      </c>
      <c r="NQS69" s="192">
        <f t="shared" si="410"/>
        <v>0</v>
      </c>
      <c r="NQT69" s="192">
        <f t="shared" si="410"/>
        <v>0</v>
      </c>
      <c r="NQU69" s="192">
        <f t="shared" si="410"/>
        <v>0</v>
      </c>
      <c r="NQV69" s="192">
        <f t="shared" ref="NQV69:NTG69" si="411">SUM(NQV70:NQV74)</f>
        <v>0</v>
      </c>
      <c r="NQW69" s="192">
        <f t="shared" si="411"/>
        <v>0</v>
      </c>
      <c r="NQX69" s="192">
        <f t="shared" si="411"/>
        <v>0</v>
      </c>
      <c r="NQY69" s="192">
        <f t="shared" si="411"/>
        <v>0</v>
      </c>
      <c r="NQZ69" s="192">
        <f t="shared" si="411"/>
        <v>0</v>
      </c>
      <c r="NRA69" s="192">
        <f t="shared" si="411"/>
        <v>0</v>
      </c>
      <c r="NRB69" s="192">
        <f t="shared" si="411"/>
        <v>0</v>
      </c>
      <c r="NRC69" s="192">
        <f t="shared" si="411"/>
        <v>0</v>
      </c>
      <c r="NRD69" s="192">
        <f t="shared" si="411"/>
        <v>0</v>
      </c>
      <c r="NRE69" s="192">
        <f t="shared" si="411"/>
        <v>0</v>
      </c>
      <c r="NRF69" s="192">
        <f t="shared" si="411"/>
        <v>0</v>
      </c>
      <c r="NRG69" s="192">
        <f t="shared" si="411"/>
        <v>0</v>
      </c>
      <c r="NRH69" s="192">
        <f t="shared" si="411"/>
        <v>0</v>
      </c>
      <c r="NRI69" s="192">
        <f t="shared" si="411"/>
        <v>0</v>
      </c>
      <c r="NRJ69" s="192">
        <f t="shared" si="411"/>
        <v>0</v>
      </c>
      <c r="NRK69" s="192">
        <f t="shared" si="411"/>
        <v>0</v>
      </c>
      <c r="NRL69" s="192">
        <f t="shared" si="411"/>
        <v>0</v>
      </c>
      <c r="NRM69" s="192">
        <f t="shared" si="411"/>
        <v>0</v>
      </c>
      <c r="NRN69" s="192">
        <f t="shared" si="411"/>
        <v>0</v>
      </c>
      <c r="NRO69" s="192">
        <f t="shared" si="411"/>
        <v>0</v>
      </c>
      <c r="NRP69" s="192">
        <f t="shared" si="411"/>
        <v>0</v>
      </c>
      <c r="NRQ69" s="192">
        <f t="shared" si="411"/>
        <v>0</v>
      </c>
      <c r="NRR69" s="192">
        <f t="shared" si="411"/>
        <v>0</v>
      </c>
      <c r="NRS69" s="192">
        <f t="shared" si="411"/>
        <v>0</v>
      </c>
      <c r="NRT69" s="192">
        <f t="shared" si="411"/>
        <v>0</v>
      </c>
      <c r="NRU69" s="192">
        <f t="shared" si="411"/>
        <v>0</v>
      </c>
      <c r="NRV69" s="192">
        <f t="shared" si="411"/>
        <v>0</v>
      </c>
      <c r="NRW69" s="192">
        <f t="shared" si="411"/>
        <v>0</v>
      </c>
      <c r="NRX69" s="192">
        <f t="shared" si="411"/>
        <v>0</v>
      </c>
      <c r="NRY69" s="192">
        <f t="shared" si="411"/>
        <v>0</v>
      </c>
      <c r="NRZ69" s="192">
        <f t="shared" si="411"/>
        <v>0</v>
      </c>
      <c r="NSA69" s="192">
        <f t="shared" si="411"/>
        <v>0</v>
      </c>
      <c r="NSB69" s="192">
        <f t="shared" si="411"/>
        <v>0</v>
      </c>
      <c r="NSC69" s="192">
        <f t="shared" si="411"/>
        <v>0</v>
      </c>
      <c r="NSD69" s="192">
        <f t="shared" si="411"/>
        <v>0</v>
      </c>
      <c r="NSE69" s="192">
        <f t="shared" si="411"/>
        <v>0</v>
      </c>
      <c r="NSF69" s="192">
        <f t="shared" si="411"/>
        <v>0</v>
      </c>
      <c r="NSG69" s="192">
        <f t="shared" si="411"/>
        <v>0</v>
      </c>
      <c r="NSH69" s="192">
        <f t="shared" si="411"/>
        <v>0</v>
      </c>
      <c r="NSI69" s="192">
        <f t="shared" si="411"/>
        <v>0</v>
      </c>
      <c r="NSJ69" s="192">
        <f t="shared" si="411"/>
        <v>0</v>
      </c>
      <c r="NSK69" s="192">
        <f t="shared" si="411"/>
        <v>0</v>
      </c>
      <c r="NSL69" s="192">
        <f t="shared" si="411"/>
        <v>0</v>
      </c>
      <c r="NSM69" s="192">
        <f t="shared" si="411"/>
        <v>0</v>
      </c>
      <c r="NSN69" s="192">
        <f t="shared" si="411"/>
        <v>0</v>
      </c>
      <c r="NSO69" s="192">
        <f t="shared" si="411"/>
        <v>0</v>
      </c>
      <c r="NSP69" s="192">
        <f t="shared" si="411"/>
        <v>0</v>
      </c>
      <c r="NSQ69" s="192">
        <f t="shared" si="411"/>
        <v>0</v>
      </c>
      <c r="NSR69" s="192">
        <f t="shared" si="411"/>
        <v>0</v>
      </c>
      <c r="NSS69" s="192">
        <f t="shared" si="411"/>
        <v>0</v>
      </c>
      <c r="NST69" s="192">
        <f t="shared" si="411"/>
        <v>0</v>
      </c>
      <c r="NSU69" s="192">
        <f t="shared" si="411"/>
        <v>0</v>
      </c>
      <c r="NSV69" s="192">
        <f t="shared" si="411"/>
        <v>0</v>
      </c>
      <c r="NSW69" s="192">
        <f t="shared" si="411"/>
        <v>0</v>
      </c>
      <c r="NSX69" s="192">
        <f t="shared" si="411"/>
        <v>0</v>
      </c>
      <c r="NSY69" s="192">
        <f t="shared" si="411"/>
        <v>0</v>
      </c>
      <c r="NSZ69" s="192">
        <f t="shared" si="411"/>
        <v>0</v>
      </c>
      <c r="NTA69" s="192">
        <f t="shared" si="411"/>
        <v>0</v>
      </c>
      <c r="NTB69" s="192">
        <f t="shared" si="411"/>
        <v>0</v>
      </c>
      <c r="NTC69" s="192">
        <f t="shared" si="411"/>
        <v>0</v>
      </c>
      <c r="NTD69" s="192">
        <f t="shared" si="411"/>
        <v>0</v>
      </c>
      <c r="NTE69" s="192">
        <f t="shared" si="411"/>
        <v>0</v>
      </c>
      <c r="NTF69" s="192">
        <f t="shared" si="411"/>
        <v>0</v>
      </c>
      <c r="NTG69" s="192">
        <f t="shared" si="411"/>
        <v>0</v>
      </c>
      <c r="NTH69" s="192">
        <f t="shared" ref="NTH69:NVS69" si="412">SUM(NTH70:NTH74)</f>
        <v>0</v>
      </c>
      <c r="NTI69" s="192">
        <f t="shared" si="412"/>
        <v>0</v>
      </c>
      <c r="NTJ69" s="192">
        <f t="shared" si="412"/>
        <v>0</v>
      </c>
      <c r="NTK69" s="192">
        <f t="shared" si="412"/>
        <v>0</v>
      </c>
      <c r="NTL69" s="192">
        <f t="shared" si="412"/>
        <v>0</v>
      </c>
      <c r="NTM69" s="192">
        <f t="shared" si="412"/>
        <v>0</v>
      </c>
      <c r="NTN69" s="192">
        <f t="shared" si="412"/>
        <v>0</v>
      </c>
      <c r="NTO69" s="192">
        <f t="shared" si="412"/>
        <v>0</v>
      </c>
      <c r="NTP69" s="192">
        <f t="shared" si="412"/>
        <v>0</v>
      </c>
      <c r="NTQ69" s="192">
        <f t="shared" si="412"/>
        <v>0</v>
      </c>
      <c r="NTR69" s="192">
        <f t="shared" si="412"/>
        <v>0</v>
      </c>
      <c r="NTS69" s="192">
        <f t="shared" si="412"/>
        <v>0</v>
      </c>
      <c r="NTT69" s="192">
        <f t="shared" si="412"/>
        <v>0</v>
      </c>
      <c r="NTU69" s="192">
        <f t="shared" si="412"/>
        <v>0</v>
      </c>
      <c r="NTV69" s="192">
        <f t="shared" si="412"/>
        <v>0</v>
      </c>
      <c r="NTW69" s="192">
        <f t="shared" si="412"/>
        <v>0</v>
      </c>
      <c r="NTX69" s="192">
        <f t="shared" si="412"/>
        <v>0</v>
      </c>
      <c r="NTY69" s="192">
        <f t="shared" si="412"/>
        <v>0</v>
      </c>
      <c r="NTZ69" s="192">
        <f t="shared" si="412"/>
        <v>0</v>
      </c>
      <c r="NUA69" s="192">
        <f t="shared" si="412"/>
        <v>0</v>
      </c>
      <c r="NUB69" s="192">
        <f t="shared" si="412"/>
        <v>0</v>
      </c>
      <c r="NUC69" s="192">
        <f t="shared" si="412"/>
        <v>0</v>
      </c>
      <c r="NUD69" s="192">
        <f t="shared" si="412"/>
        <v>0</v>
      </c>
      <c r="NUE69" s="192">
        <f t="shared" si="412"/>
        <v>0</v>
      </c>
      <c r="NUF69" s="192">
        <f t="shared" si="412"/>
        <v>0</v>
      </c>
      <c r="NUG69" s="192">
        <f t="shared" si="412"/>
        <v>0</v>
      </c>
      <c r="NUH69" s="192">
        <f t="shared" si="412"/>
        <v>0</v>
      </c>
      <c r="NUI69" s="192">
        <f t="shared" si="412"/>
        <v>0</v>
      </c>
      <c r="NUJ69" s="192">
        <f t="shared" si="412"/>
        <v>0</v>
      </c>
      <c r="NUK69" s="192">
        <f t="shared" si="412"/>
        <v>0</v>
      </c>
      <c r="NUL69" s="192">
        <f t="shared" si="412"/>
        <v>0</v>
      </c>
      <c r="NUM69" s="192">
        <f t="shared" si="412"/>
        <v>0</v>
      </c>
      <c r="NUN69" s="192">
        <f t="shared" si="412"/>
        <v>0</v>
      </c>
      <c r="NUO69" s="192">
        <f t="shared" si="412"/>
        <v>0</v>
      </c>
      <c r="NUP69" s="192">
        <f t="shared" si="412"/>
        <v>0</v>
      </c>
      <c r="NUQ69" s="192">
        <f t="shared" si="412"/>
        <v>0</v>
      </c>
      <c r="NUR69" s="192">
        <f t="shared" si="412"/>
        <v>0</v>
      </c>
      <c r="NUS69" s="192">
        <f t="shared" si="412"/>
        <v>0</v>
      </c>
      <c r="NUT69" s="192">
        <f t="shared" si="412"/>
        <v>0</v>
      </c>
      <c r="NUU69" s="192">
        <f t="shared" si="412"/>
        <v>0</v>
      </c>
      <c r="NUV69" s="192">
        <f t="shared" si="412"/>
        <v>0</v>
      </c>
      <c r="NUW69" s="192">
        <f t="shared" si="412"/>
        <v>0</v>
      </c>
      <c r="NUX69" s="192">
        <f t="shared" si="412"/>
        <v>0</v>
      </c>
      <c r="NUY69" s="192">
        <f t="shared" si="412"/>
        <v>0</v>
      </c>
      <c r="NUZ69" s="192">
        <f t="shared" si="412"/>
        <v>0</v>
      </c>
      <c r="NVA69" s="192">
        <f t="shared" si="412"/>
        <v>0</v>
      </c>
      <c r="NVB69" s="192">
        <f t="shared" si="412"/>
        <v>0</v>
      </c>
      <c r="NVC69" s="192">
        <f t="shared" si="412"/>
        <v>0</v>
      </c>
      <c r="NVD69" s="192">
        <f t="shared" si="412"/>
        <v>0</v>
      </c>
      <c r="NVE69" s="192">
        <f t="shared" si="412"/>
        <v>0</v>
      </c>
      <c r="NVF69" s="192">
        <f t="shared" si="412"/>
        <v>0</v>
      </c>
      <c r="NVG69" s="192">
        <f t="shared" si="412"/>
        <v>0</v>
      </c>
      <c r="NVH69" s="192">
        <f t="shared" si="412"/>
        <v>0</v>
      </c>
      <c r="NVI69" s="192">
        <f t="shared" si="412"/>
        <v>0</v>
      </c>
      <c r="NVJ69" s="192">
        <f t="shared" si="412"/>
        <v>0</v>
      </c>
      <c r="NVK69" s="192">
        <f t="shared" si="412"/>
        <v>0</v>
      </c>
      <c r="NVL69" s="192">
        <f t="shared" si="412"/>
        <v>0</v>
      </c>
      <c r="NVM69" s="192">
        <f t="shared" si="412"/>
        <v>0</v>
      </c>
      <c r="NVN69" s="192">
        <f t="shared" si="412"/>
        <v>0</v>
      </c>
      <c r="NVO69" s="192">
        <f t="shared" si="412"/>
        <v>0</v>
      </c>
      <c r="NVP69" s="192">
        <f t="shared" si="412"/>
        <v>0</v>
      </c>
      <c r="NVQ69" s="192">
        <f t="shared" si="412"/>
        <v>0</v>
      </c>
      <c r="NVR69" s="192">
        <f t="shared" si="412"/>
        <v>0</v>
      </c>
      <c r="NVS69" s="192">
        <f t="shared" si="412"/>
        <v>0</v>
      </c>
      <c r="NVT69" s="192">
        <f t="shared" ref="NVT69:NYE69" si="413">SUM(NVT70:NVT74)</f>
        <v>0</v>
      </c>
      <c r="NVU69" s="192">
        <f t="shared" si="413"/>
        <v>0</v>
      </c>
      <c r="NVV69" s="192">
        <f t="shared" si="413"/>
        <v>0</v>
      </c>
      <c r="NVW69" s="192">
        <f t="shared" si="413"/>
        <v>0</v>
      </c>
      <c r="NVX69" s="192">
        <f t="shared" si="413"/>
        <v>0</v>
      </c>
      <c r="NVY69" s="192">
        <f t="shared" si="413"/>
        <v>0</v>
      </c>
      <c r="NVZ69" s="192">
        <f t="shared" si="413"/>
        <v>0</v>
      </c>
      <c r="NWA69" s="192">
        <f t="shared" si="413"/>
        <v>0</v>
      </c>
      <c r="NWB69" s="192">
        <f t="shared" si="413"/>
        <v>0</v>
      </c>
      <c r="NWC69" s="192">
        <f t="shared" si="413"/>
        <v>0</v>
      </c>
      <c r="NWD69" s="192">
        <f t="shared" si="413"/>
        <v>0</v>
      </c>
      <c r="NWE69" s="192">
        <f t="shared" si="413"/>
        <v>0</v>
      </c>
      <c r="NWF69" s="192">
        <f t="shared" si="413"/>
        <v>0</v>
      </c>
      <c r="NWG69" s="192">
        <f t="shared" si="413"/>
        <v>0</v>
      </c>
      <c r="NWH69" s="192">
        <f t="shared" si="413"/>
        <v>0</v>
      </c>
      <c r="NWI69" s="192">
        <f t="shared" si="413"/>
        <v>0</v>
      </c>
      <c r="NWJ69" s="192">
        <f t="shared" si="413"/>
        <v>0</v>
      </c>
      <c r="NWK69" s="192">
        <f t="shared" si="413"/>
        <v>0</v>
      </c>
      <c r="NWL69" s="192">
        <f t="shared" si="413"/>
        <v>0</v>
      </c>
      <c r="NWM69" s="192">
        <f t="shared" si="413"/>
        <v>0</v>
      </c>
      <c r="NWN69" s="192">
        <f t="shared" si="413"/>
        <v>0</v>
      </c>
      <c r="NWO69" s="192">
        <f t="shared" si="413"/>
        <v>0</v>
      </c>
      <c r="NWP69" s="192">
        <f t="shared" si="413"/>
        <v>0</v>
      </c>
      <c r="NWQ69" s="192">
        <f t="shared" si="413"/>
        <v>0</v>
      </c>
      <c r="NWR69" s="192">
        <f t="shared" si="413"/>
        <v>0</v>
      </c>
      <c r="NWS69" s="192">
        <f t="shared" si="413"/>
        <v>0</v>
      </c>
      <c r="NWT69" s="192">
        <f t="shared" si="413"/>
        <v>0</v>
      </c>
      <c r="NWU69" s="192">
        <f t="shared" si="413"/>
        <v>0</v>
      </c>
      <c r="NWV69" s="192">
        <f t="shared" si="413"/>
        <v>0</v>
      </c>
      <c r="NWW69" s="192">
        <f t="shared" si="413"/>
        <v>0</v>
      </c>
      <c r="NWX69" s="192">
        <f t="shared" si="413"/>
        <v>0</v>
      </c>
      <c r="NWY69" s="192">
        <f t="shared" si="413"/>
        <v>0</v>
      </c>
      <c r="NWZ69" s="192">
        <f t="shared" si="413"/>
        <v>0</v>
      </c>
      <c r="NXA69" s="192">
        <f t="shared" si="413"/>
        <v>0</v>
      </c>
      <c r="NXB69" s="192">
        <f t="shared" si="413"/>
        <v>0</v>
      </c>
      <c r="NXC69" s="192">
        <f t="shared" si="413"/>
        <v>0</v>
      </c>
      <c r="NXD69" s="192">
        <f t="shared" si="413"/>
        <v>0</v>
      </c>
      <c r="NXE69" s="192">
        <f t="shared" si="413"/>
        <v>0</v>
      </c>
      <c r="NXF69" s="192">
        <f t="shared" si="413"/>
        <v>0</v>
      </c>
      <c r="NXG69" s="192">
        <f t="shared" si="413"/>
        <v>0</v>
      </c>
      <c r="NXH69" s="192">
        <f t="shared" si="413"/>
        <v>0</v>
      </c>
      <c r="NXI69" s="192">
        <f t="shared" si="413"/>
        <v>0</v>
      </c>
      <c r="NXJ69" s="192">
        <f t="shared" si="413"/>
        <v>0</v>
      </c>
      <c r="NXK69" s="192">
        <f t="shared" si="413"/>
        <v>0</v>
      </c>
      <c r="NXL69" s="192">
        <f t="shared" si="413"/>
        <v>0</v>
      </c>
      <c r="NXM69" s="192">
        <f t="shared" si="413"/>
        <v>0</v>
      </c>
      <c r="NXN69" s="192">
        <f t="shared" si="413"/>
        <v>0</v>
      </c>
      <c r="NXO69" s="192">
        <f t="shared" si="413"/>
        <v>0</v>
      </c>
      <c r="NXP69" s="192">
        <f t="shared" si="413"/>
        <v>0</v>
      </c>
      <c r="NXQ69" s="192">
        <f t="shared" si="413"/>
        <v>0</v>
      </c>
      <c r="NXR69" s="192">
        <f t="shared" si="413"/>
        <v>0</v>
      </c>
      <c r="NXS69" s="192">
        <f t="shared" si="413"/>
        <v>0</v>
      </c>
      <c r="NXT69" s="192">
        <f t="shared" si="413"/>
        <v>0</v>
      </c>
      <c r="NXU69" s="192">
        <f t="shared" si="413"/>
        <v>0</v>
      </c>
      <c r="NXV69" s="192">
        <f t="shared" si="413"/>
        <v>0</v>
      </c>
      <c r="NXW69" s="192">
        <f t="shared" si="413"/>
        <v>0</v>
      </c>
      <c r="NXX69" s="192">
        <f t="shared" si="413"/>
        <v>0</v>
      </c>
      <c r="NXY69" s="192">
        <f t="shared" si="413"/>
        <v>0</v>
      </c>
      <c r="NXZ69" s="192">
        <f t="shared" si="413"/>
        <v>0</v>
      </c>
      <c r="NYA69" s="192">
        <f t="shared" si="413"/>
        <v>0</v>
      </c>
      <c r="NYB69" s="192">
        <f t="shared" si="413"/>
        <v>0</v>
      </c>
      <c r="NYC69" s="192">
        <f t="shared" si="413"/>
        <v>0</v>
      </c>
      <c r="NYD69" s="192">
        <f t="shared" si="413"/>
        <v>0</v>
      </c>
      <c r="NYE69" s="192">
        <f t="shared" si="413"/>
        <v>0</v>
      </c>
      <c r="NYF69" s="192">
        <f t="shared" ref="NYF69:OAQ69" si="414">SUM(NYF70:NYF74)</f>
        <v>0</v>
      </c>
      <c r="NYG69" s="192">
        <f t="shared" si="414"/>
        <v>0</v>
      </c>
      <c r="NYH69" s="192">
        <f t="shared" si="414"/>
        <v>0</v>
      </c>
      <c r="NYI69" s="192">
        <f t="shared" si="414"/>
        <v>0</v>
      </c>
      <c r="NYJ69" s="192">
        <f t="shared" si="414"/>
        <v>0</v>
      </c>
      <c r="NYK69" s="192">
        <f t="shared" si="414"/>
        <v>0</v>
      </c>
      <c r="NYL69" s="192">
        <f t="shared" si="414"/>
        <v>0</v>
      </c>
      <c r="NYM69" s="192">
        <f t="shared" si="414"/>
        <v>0</v>
      </c>
      <c r="NYN69" s="192">
        <f t="shared" si="414"/>
        <v>0</v>
      </c>
      <c r="NYO69" s="192">
        <f t="shared" si="414"/>
        <v>0</v>
      </c>
      <c r="NYP69" s="192">
        <f t="shared" si="414"/>
        <v>0</v>
      </c>
      <c r="NYQ69" s="192">
        <f t="shared" si="414"/>
        <v>0</v>
      </c>
      <c r="NYR69" s="192">
        <f t="shared" si="414"/>
        <v>0</v>
      </c>
      <c r="NYS69" s="192">
        <f t="shared" si="414"/>
        <v>0</v>
      </c>
      <c r="NYT69" s="192">
        <f t="shared" si="414"/>
        <v>0</v>
      </c>
      <c r="NYU69" s="192">
        <f t="shared" si="414"/>
        <v>0</v>
      </c>
      <c r="NYV69" s="192">
        <f t="shared" si="414"/>
        <v>0</v>
      </c>
      <c r="NYW69" s="192">
        <f t="shared" si="414"/>
        <v>0</v>
      </c>
      <c r="NYX69" s="192">
        <f t="shared" si="414"/>
        <v>0</v>
      </c>
      <c r="NYY69" s="192">
        <f t="shared" si="414"/>
        <v>0</v>
      </c>
      <c r="NYZ69" s="192">
        <f t="shared" si="414"/>
        <v>0</v>
      </c>
      <c r="NZA69" s="192">
        <f t="shared" si="414"/>
        <v>0</v>
      </c>
      <c r="NZB69" s="192">
        <f t="shared" si="414"/>
        <v>0</v>
      </c>
      <c r="NZC69" s="192">
        <f t="shared" si="414"/>
        <v>0</v>
      </c>
      <c r="NZD69" s="192">
        <f t="shared" si="414"/>
        <v>0</v>
      </c>
      <c r="NZE69" s="192">
        <f t="shared" si="414"/>
        <v>0</v>
      </c>
      <c r="NZF69" s="192">
        <f t="shared" si="414"/>
        <v>0</v>
      </c>
      <c r="NZG69" s="192">
        <f t="shared" si="414"/>
        <v>0</v>
      </c>
      <c r="NZH69" s="192">
        <f t="shared" si="414"/>
        <v>0</v>
      </c>
      <c r="NZI69" s="192">
        <f t="shared" si="414"/>
        <v>0</v>
      </c>
      <c r="NZJ69" s="192">
        <f t="shared" si="414"/>
        <v>0</v>
      </c>
      <c r="NZK69" s="192">
        <f t="shared" si="414"/>
        <v>0</v>
      </c>
      <c r="NZL69" s="192">
        <f t="shared" si="414"/>
        <v>0</v>
      </c>
      <c r="NZM69" s="192">
        <f t="shared" si="414"/>
        <v>0</v>
      </c>
      <c r="NZN69" s="192">
        <f t="shared" si="414"/>
        <v>0</v>
      </c>
      <c r="NZO69" s="192">
        <f t="shared" si="414"/>
        <v>0</v>
      </c>
      <c r="NZP69" s="192">
        <f t="shared" si="414"/>
        <v>0</v>
      </c>
      <c r="NZQ69" s="192">
        <f t="shared" si="414"/>
        <v>0</v>
      </c>
      <c r="NZR69" s="192">
        <f t="shared" si="414"/>
        <v>0</v>
      </c>
      <c r="NZS69" s="192">
        <f t="shared" si="414"/>
        <v>0</v>
      </c>
      <c r="NZT69" s="192">
        <f t="shared" si="414"/>
        <v>0</v>
      </c>
      <c r="NZU69" s="192">
        <f t="shared" si="414"/>
        <v>0</v>
      </c>
      <c r="NZV69" s="192">
        <f t="shared" si="414"/>
        <v>0</v>
      </c>
      <c r="NZW69" s="192">
        <f t="shared" si="414"/>
        <v>0</v>
      </c>
      <c r="NZX69" s="192">
        <f t="shared" si="414"/>
        <v>0</v>
      </c>
      <c r="NZY69" s="192">
        <f t="shared" si="414"/>
        <v>0</v>
      </c>
      <c r="NZZ69" s="192">
        <f t="shared" si="414"/>
        <v>0</v>
      </c>
      <c r="OAA69" s="192">
        <f t="shared" si="414"/>
        <v>0</v>
      </c>
      <c r="OAB69" s="192">
        <f t="shared" si="414"/>
        <v>0</v>
      </c>
      <c r="OAC69" s="192">
        <f t="shared" si="414"/>
        <v>0</v>
      </c>
      <c r="OAD69" s="192">
        <f t="shared" si="414"/>
        <v>0</v>
      </c>
      <c r="OAE69" s="192">
        <f t="shared" si="414"/>
        <v>0</v>
      </c>
      <c r="OAF69" s="192">
        <f t="shared" si="414"/>
        <v>0</v>
      </c>
      <c r="OAG69" s="192">
        <f t="shared" si="414"/>
        <v>0</v>
      </c>
      <c r="OAH69" s="192">
        <f t="shared" si="414"/>
        <v>0</v>
      </c>
      <c r="OAI69" s="192">
        <f t="shared" si="414"/>
        <v>0</v>
      </c>
      <c r="OAJ69" s="192">
        <f t="shared" si="414"/>
        <v>0</v>
      </c>
      <c r="OAK69" s="192">
        <f t="shared" si="414"/>
        <v>0</v>
      </c>
      <c r="OAL69" s="192">
        <f t="shared" si="414"/>
        <v>0</v>
      </c>
      <c r="OAM69" s="192">
        <f t="shared" si="414"/>
        <v>0</v>
      </c>
      <c r="OAN69" s="192">
        <f t="shared" si="414"/>
        <v>0</v>
      </c>
      <c r="OAO69" s="192">
        <f t="shared" si="414"/>
        <v>0</v>
      </c>
      <c r="OAP69" s="192">
        <f t="shared" si="414"/>
        <v>0</v>
      </c>
      <c r="OAQ69" s="192">
        <f t="shared" si="414"/>
        <v>0</v>
      </c>
      <c r="OAR69" s="192">
        <f t="shared" ref="OAR69:ODC69" si="415">SUM(OAR70:OAR74)</f>
        <v>0</v>
      </c>
      <c r="OAS69" s="192">
        <f t="shared" si="415"/>
        <v>0</v>
      </c>
      <c r="OAT69" s="192">
        <f t="shared" si="415"/>
        <v>0</v>
      </c>
      <c r="OAU69" s="192">
        <f t="shared" si="415"/>
        <v>0</v>
      </c>
      <c r="OAV69" s="192">
        <f t="shared" si="415"/>
        <v>0</v>
      </c>
      <c r="OAW69" s="192">
        <f t="shared" si="415"/>
        <v>0</v>
      </c>
      <c r="OAX69" s="192">
        <f t="shared" si="415"/>
        <v>0</v>
      </c>
      <c r="OAY69" s="192">
        <f t="shared" si="415"/>
        <v>0</v>
      </c>
      <c r="OAZ69" s="192">
        <f t="shared" si="415"/>
        <v>0</v>
      </c>
      <c r="OBA69" s="192">
        <f t="shared" si="415"/>
        <v>0</v>
      </c>
      <c r="OBB69" s="192">
        <f t="shared" si="415"/>
        <v>0</v>
      </c>
      <c r="OBC69" s="192">
        <f t="shared" si="415"/>
        <v>0</v>
      </c>
      <c r="OBD69" s="192">
        <f t="shared" si="415"/>
        <v>0</v>
      </c>
      <c r="OBE69" s="192">
        <f t="shared" si="415"/>
        <v>0</v>
      </c>
      <c r="OBF69" s="192">
        <f t="shared" si="415"/>
        <v>0</v>
      </c>
      <c r="OBG69" s="192">
        <f t="shared" si="415"/>
        <v>0</v>
      </c>
      <c r="OBH69" s="192">
        <f t="shared" si="415"/>
        <v>0</v>
      </c>
      <c r="OBI69" s="192">
        <f t="shared" si="415"/>
        <v>0</v>
      </c>
      <c r="OBJ69" s="192">
        <f t="shared" si="415"/>
        <v>0</v>
      </c>
      <c r="OBK69" s="192">
        <f t="shared" si="415"/>
        <v>0</v>
      </c>
      <c r="OBL69" s="192">
        <f t="shared" si="415"/>
        <v>0</v>
      </c>
      <c r="OBM69" s="192">
        <f t="shared" si="415"/>
        <v>0</v>
      </c>
      <c r="OBN69" s="192">
        <f t="shared" si="415"/>
        <v>0</v>
      </c>
      <c r="OBO69" s="192">
        <f t="shared" si="415"/>
        <v>0</v>
      </c>
      <c r="OBP69" s="192">
        <f t="shared" si="415"/>
        <v>0</v>
      </c>
      <c r="OBQ69" s="192">
        <f t="shared" si="415"/>
        <v>0</v>
      </c>
      <c r="OBR69" s="192">
        <f t="shared" si="415"/>
        <v>0</v>
      </c>
      <c r="OBS69" s="192">
        <f t="shared" si="415"/>
        <v>0</v>
      </c>
      <c r="OBT69" s="192">
        <f t="shared" si="415"/>
        <v>0</v>
      </c>
      <c r="OBU69" s="192">
        <f t="shared" si="415"/>
        <v>0</v>
      </c>
      <c r="OBV69" s="192">
        <f t="shared" si="415"/>
        <v>0</v>
      </c>
      <c r="OBW69" s="192">
        <f t="shared" si="415"/>
        <v>0</v>
      </c>
      <c r="OBX69" s="192">
        <f t="shared" si="415"/>
        <v>0</v>
      </c>
      <c r="OBY69" s="192">
        <f t="shared" si="415"/>
        <v>0</v>
      </c>
      <c r="OBZ69" s="192">
        <f t="shared" si="415"/>
        <v>0</v>
      </c>
      <c r="OCA69" s="192">
        <f t="shared" si="415"/>
        <v>0</v>
      </c>
      <c r="OCB69" s="192">
        <f t="shared" si="415"/>
        <v>0</v>
      </c>
      <c r="OCC69" s="192">
        <f t="shared" si="415"/>
        <v>0</v>
      </c>
      <c r="OCD69" s="192">
        <f t="shared" si="415"/>
        <v>0</v>
      </c>
      <c r="OCE69" s="192">
        <f t="shared" si="415"/>
        <v>0</v>
      </c>
      <c r="OCF69" s="192">
        <f t="shared" si="415"/>
        <v>0</v>
      </c>
      <c r="OCG69" s="192">
        <f t="shared" si="415"/>
        <v>0</v>
      </c>
      <c r="OCH69" s="192">
        <f t="shared" si="415"/>
        <v>0</v>
      </c>
      <c r="OCI69" s="192">
        <f t="shared" si="415"/>
        <v>0</v>
      </c>
      <c r="OCJ69" s="192">
        <f t="shared" si="415"/>
        <v>0</v>
      </c>
      <c r="OCK69" s="192">
        <f t="shared" si="415"/>
        <v>0</v>
      </c>
      <c r="OCL69" s="192">
        <f t="shared" si="415"/>
        <v>0</v>
      </c>
      <c r="OCM69" s="192">
        <f t="shared" si="415"/>
        <v>0</v>
      </c>
      <c r="OCN69" s="192">
        <f t="shared" si="415"/>
        <v>0</v>
      </c>
      <c r="OCO69" s="192">
        <f t="shared" si="415"/>
        <v>0</v>
      </c>
      <c r="OCP69" s="192">
        <f t="shared" si="415"/>
        <v>0</v>
      </c>
      <c r="OCQ69" s="192">
        <f t="shared" si="415"/>
        <v>0</v>
      </c>
      <c r="OCR69" s="192">
        <f t="shared" si="415"/>
        <v>0</v>
      </c>
      <c r="OCS69" s="192">
        <f t="shared" si="415"/>
        <v>0</v>
      </c>
      <c r="OCT69" s="192">
        <f t="shared" si="415"/>
        <v>0</v>
      </c>
      <c r="OCU69" s="192">
        <f t="shared" si="415"/>
        <v>0</v>
      </c>
      <c r="OCV69" s="192">
        <f t="shared" si="415"/>
        <v>0</v>
      </c>
      <c r="OCW69" s="192">
        <f t="shared" si="415"/>
        <v>0</v>
      </c>
      <c r="OCX69" s="192">
        <f t="shared" si="415"/>
        <v>0</v>
      </c>
      <c r="OCY69" s="192">
        <f t="shared" si="415"/>
        <v>0</v>
      </c>
      <c r="OCZ69" s="192">
        <f t="shared" si="415"/>
        <v>0</v>
      </c>
      <c r="ODA69" s="192">
        <f t="shared" si="415"/>
        <v>0</v>
      </c>
      <c r="ODB69" s="192">
        <f t="shared" si="415"/>
        <v>0</v>
      </c>
      <c r="ODC69" s="192">
        <f t="shared" si="415"/>
        <v>0</v>
      </c>
      <c r="ODD69" s="192">
        <f t="shared" ref="ODD69:OFO69" si="416">SUM(ODD70:ODD74)</f>
        <v>0</v>
      </c>
      <c r="ODE69" s="192">
        <f t="shared" si="416"/>
        <v>0</v>
      </c>
      <c r="ODF69" s="192">
        <f t="shared" si="416"/>
        <v>0</v>
      </c>
      <c r="ODG69" s="192">
        <f t="shared" si="416"/>
        <v>0</v>
      </c>
      <c r="ODH69" s="192">
        <f t="shared" si="416"/>
        <v>0</v>
      </c>
      <c r="ODI69" s="192">
        <f t="shared" si="416"/>
        <v>0</v>
      </c>
      <c r="ODJ69" s="192">
        <f t="shared" si="416"/>
        <v>0</v>
      </c>
      <c r="ODK69" s="192">
        <f t="shared" si="416"/>
        <v>0</v>
      </c>
      <c r="ODL69" s="192">
        <f t="shared" si="416"/>
        <v>0</v>
      </c>
      <c r="ODM69" s="192">
        <f t="shared" si="416"/>
        <v>0</v>
      </c>
      <c r="ODN69" s="192">
        <f t="shared" si="416"/>
        <v>0</v>
      </c>
      <c r="ODO69" s="192">
        <f t="shared" si="416"/>
        <v>0</v>
      </c>
      <c r="ODP69" s="192">
        <f t="shared" si="416"/>
        <v>0</v>
      </c>
      <c r="ODQ69" s="192">
        <f t="shared" si="416"/>
        <v>0</v>
      </c>
      <c r="ODR69" s="192">
        <f t="shared" si="416"/>
        <v>0</v>
      </c>
      <c r="ODS69" s="192">
        <f t="shared" si="416"/>
        <v>0</v>
      </c>
      <c r="ODT69" s="192">
        <f t="shared" si="416"/>
        <v>0</v>
      </c>
      <c r="ODU69" s="192">
        <f t="shared" si="416"/>
        <v>0</v>
      </c>
      <c r="ODV69" s="192">
        <f t="shared" si="416"/>
        <v>0</v>
      </c>
      <c r="ODW69" s="192">
        <f t="shared" si="416"/>
        <v>0</v>
      </c>
      <c r="ODX69" s="192">
        <f t="shared" si="416"/>
        <v>0</v>
      </c>
      <c r="ODY69" s="192">
        <f t="shared" si="416"/>
        <v>0</v>
      </c>
      <c r="ODZ69" s="192">
        <f t="shared" si="416"/>
        <v>0</v>
      </c>
      <c r="OEA69" s="192">
        <f t="shared" si="416"/>
        <v>0</v>
      </c>
      <c r="OEB69" s="192">
        <f t="shared" si="416"/>
        <v>0</v>
      </c>
      <c r="OEC69" s="192">
        <f t="shared" si="416"/>
        <v>0</v>
      </c>
      <c r="OED69" s="192">
        <f t="shared" si="416"/>
        <v>0</v>
      </c>
      <c r="OEE69" s="192">
        <f t="shared" si="416"/>
        <v>0</v>
      </c>
      <c r="OEF69" s="192">
        <f t="shared" si="416"/>
        <v>0</v>
      </c>
      <c r="OEG69" s="192">
        <f t="shared" si="416"/>
        <v>0</v>
      </c>
      <c r="OEH69" s="192">
        <f t="shared" si="416"/>
        <v>0</v>
      </c>
      <c r="OEI69" s="192">
        <f t="shared" si="416"/>
        <v>0</v>
      </c>
      <c r="OEJ69" s="192">
        <f t="shared" si="416"/>
        <v>0</v>
      </c>
      <c r="OEK69" s="192">
        <f t="shared" si="416"/>
        <v>0</v>
      </c>
      <c r="OEL69" s="192">
        <f t="shared" si="416"/>
        <v>0</v>
      </c>
      <c r="OEM69" s="192">
        <f t="shared" si="416"/>
        <v>0</v>
      </c>
      <c r="OEN69" s="192">
        <f t="shared" si="416"/>
        <v>0</v>
      </c>
      <c r="OEO69" s="192">
        <f t="shared" si="416"/>
        <v>0</v>
      </c>
      <c r="OEP69" s="192">
        <f t="shared" si="416"/>
        <v>0</v>
      </c>
      <c r="OEQ69" s="192">
        <f t="shared" si="416"/>
        <v>0</v>
      </c>
      <c r="OER69" s="192">
        <f t="shared" si="416"/>
        <v>0</v>
      </c>
      <c r="OES69" s="192">
        <f t="shared" si="416"/>
        <v>0</v>
      </c>
      <c r="OET69" s="192">
        <f t="shared" si="416"/>
        <v>0</v>
      </c>
      <c r="OEU69" s="192">
        <f t="shared" si="416"/>
        <v>0</v>
      </c>
      <c r="OEV69" s="192">
        <f t="shared" si="416"/>
        <v>0</v>
      </c>
      <c r="OEW69" s="192">
        <f t="shared" si="416"/>
        <v>0</v>
      </c>
      <c r="OEX69" s="192">
        <f t="shared" si="416"/>
        <v>0</v>
      </c>
      <c r="OEY69" s="192">
        <f t="shared" si="416"/>
        <v>0</v>
      </c>
      <c r="OEZ69" s="192">
        <f t="shared" si="416"/>
        <v>0</v>
      </c>
      <c r="OFA69" s="192">
        <f t="shared" si="416"/>
        <v>0</v>
      </c>
      <c r="OFB69" s="192">
        <f t="shared" si="416"/>
        <v>0</v>
      </c>
      <c r="OFC69" s="192">
        <f t="shared" si="416"/>
        <v>0</v>
      </c>
      <c r="OFD69" s="192">
        <f t="shared" si="416"/>
        <v>0</v>
      </c>
      <c r="OFE69" s="192">
        <f t="shared" si="416"/>
        <v>0</v>
      </c>
      <c r="OFF69" s="192">
        <f t="shared" si="416"/>
        <v>0</v>
      </c>
      <c r="OFG69" s="192">
        <f t="shared" si="416"/>
        <v>0</v>
      </c>
      <c r="OFH69" s="192">
        <f t="shared" si="416"/>
        <v>0</v>
      </c>
      <c r="OFI69" s="192">
        <f t="shared" si="416"/>
        <v>0</v>
      </c>
      <c r="OFJ69" s="192">
        <f t="shared" si="416"/>
        <v>0</v>
      </c>
      <c r="OFK69" s="192">
        <f t="shared" si="416"/>
        <v>0</v>
      </c>
      <c r="OFL69" s="192">
        <f t="shared" si="416"/>
        <v>0</v>
      </c>
      <c r="OFM69" s="192">
        <f t="shared" si="416"/>
        <v>0</v>
      </c>
      <c r="OFN69" s="192">
        <f t="shared" si="416"/>
        <v>0</v>
      </c>
      <c r="OFO69" s="192">
        <f t="shared" si="416"/>
        <v>0</v>
      </c>
      <c r="OFP69" s="192">
        <f t="shared" ref="OFP69:OIA69" si="417">SUM(OFP70:OFP74)</f>
        <v>0</v>
      </c>
      <c r="OFQ69" s="192">
        <f t="shared" si="417"/>
        <v>0</v>
      </c>
      <c r="OFR69" s="192">
        <f t="shared" si="417"/>
        <v>0</v>
      </c>
      <c r="OFS69" s="192">
        <f t="shared" si="417"/>
        <v>0</v>
      </c>
      <c r="OFT69" s="192">
        <f t="shared" si="417"/>
        <v>0</v>
      </c>
      <c r="OFU69" s="192">
        <f t="shared" si="417"/>
        <v>0</v>
      </c>
      <c r="OFV69" s="192">
        <f t="shared" si="417"/>
        <v>0</v>
      </c>
      <c r="OFW69" s="192">
        <f t="shared" si="417"/>
        <v>0</v>
      </c>
      <c r="OFX69" s="192">
        <f t="shared" si="417"/>
        <v>0</v>
      </c>
      <c r="OFY69" s="192">
        <f t="shared" si="417"/>
        <v>0</v>
      </c>
      <c r="OFZ69" s="192">
        <f t="shared" si="417"/>
        <v>0</v>
      </c>
      <c r="OGA69" s="192">
        <f t="shared" si="417"/>
        <v>0</v>
      </c>
      <c r="OGB69" s="192">
        <f t="shared" si="417"/>
        <v>0</v>
      </c>
      <c r="OGC69" s="192">
        <f t="shared" si="417"/>
        <v>0</v>
      </c>
      <c r="OGD69" s="192">
        <f t="shared" si="417"/>
        <v>0</v>
      </c>
      <c r="OGE69" s="192">
        <f t="shared" si="417"/>
        <v>0</v>
      </c>
      <c r="OGF69" s="192">
        <f t="shared" si="417"/>
        <v>0</v>
      </c>
      <c r="OGG69" s="192">
        <f t="shared" si="417"/>
        <v>0</v>
      </c>
      <c r="OGH69" s="192">
        <f t="shared" si="417"/>
        <v>0</v>
      </c>
      <c r="OGI69" s="192">
        <f t="shared" si="417"/>
        <v>0</v>
      </c>
      <c r="OGJ69" s="192">
        <f t="shared" si="417"/>
        <v>0</v>
      </c>
      <c r="OGK69" s="192">
        <f t="shared" si="417"/>
        <v>0</v>
      </c>
      <c r="OGL69" s="192">
        <f t="shared" si="417"/>
        <v>0</v>
      </c>
      <c r="OGM69" s="192">
        <f t="shared" si="417"/>
        <v>0</v>
      </c>
      <c r="OGN69" s="192">
        <f t="shared" si="417"/>
        <v>0</v>
      </c>
      <c r="OGO69" s="192">
        <f t="shared" si="417"/>
        <v>0</v>
      </c>
      <c r="OGP69" s="192">
        <f t="shared" si="417"/>
        <v>0</v>
      </c>
      <c r="OGQ69" s="192">
        <f t="shared" si="417"/>
        <v>0</v>
      </c>
      <c r="OGR69" s="192">
        <f t="shared" si="417"/>
        <v>0</v>
      </c>
      <c r="OGS69" s="192">
        <f t="shared" si="417"/>
        <v>0</v>
      </c>
      <c r="OGT69" s="192">
        <f t="shared" si="417"/>
        <v>0</v>
      </c>
      <c r="OGU69" s="192">
        <f t="shared" si="417"/>
        <v>0</v>
      </c>
      <c r="OGV69" s="192">
        <f t="shared" si="417"/>
        <v>0</v>
      </c>
      <c r="OGW69" s="192">
        <f t="shared" si="417"/>
        <v>0</v>
      </c>
      <c r="OGX69" s="192">
        <f t="shared" si="417"/>
        <v>0</v>
      </c>
      <c r="OGY69" s="192">
        <f t="shared" si="417"/>
        <v>0</v>
      </c>
      <c r="OGZ69" s="192">
        <f t="shared" si="417"/>
        <v>0</v>
      </c>
      <c r="OHA69" s="192">
        <f t="shared" si="417"/>
        <v>0</v>
      </c>
      <c r="OHB69" s="192">
        <f t="shared" si="417"/>
        <v>0</v>
      </c>
      <c r="OHC69" s="192">
        <f t="shared" si="417"/>
        <v>0</v>
      </c>
      <c r="OHD69" s="192">
        <f t="shared" si="417"/>
        <v>0</v>
      </c>
      <c r="OHE69" s="192">
        <f t="shared" si="417"/>
        <v>0</v>
      </c>
      <c r="OHF69" s="192">
        <f t="shared" si="417"/>
        <v>0</v>
      </c>
      <c r="OHG69" s="192">
        <f t="shared" si="417"/>
        <v>0</v>
      </c>
      <c r="OHH69" s="192">
        <f t="shared" si="417"/>
        <v>0</v>
      </c>
      <c r="OHI69" s="192">
        <f t="shared" si="417"/>
        <v>0</v>
      </c>
      <c r="OHJ69" s="192">
        <f t="shared" si="417"/>
        <v>0</v>
      </c>
      <c r="OHK69" s="192">
        <f t="shared" si="417"/>
        <v>0</v>
      </c>
      <c r="OHL69" s="192">
        <f t="shared" si="417"/>
        <v>0</v>
      </c>
      <c r="OHM69" s="192">
        <f t="shared" si="417"/>
        <v>0</v>
      </c>
      <c r="OHN69" s="192">
        <f t="shared" si="417"/>
        <v>0</v>
      </c>
      <c r="OHO69" s="192">
        <f t="shared" si="417"/>
        <v>0</v>
      </c>
      <c r="OHP69" s="192">
        <f t="shared" si="417"/>
        <v>0</v>
      </c>
      <c r="OHQ69" s="192">
        <f t="shared" si="417"/>
        <v>0</v>
      </c>
      <c r="OHR69" s="192">
        <f t="shared" si="417"/>
        <v>0</v>
      </c>
      <c r="OHS69" s="192">
        <f t="shared" si="417"/>
        <v>0</v>
      </c>
      <c r="OHT69" s="192">
        <f t="shared" si="417"/>
        <v>0</v>
      </c>
      <c r="OHU69" s="192">
        <f t="shared" si="417"/>
        <v>0</v>
      </c>
      <c r="OHV69" s="192">
        <f t="shared" si="417"/>
        <v>0</v>
      </c>
      <c r="OHW69" s="192">
        <f t="shared" si="417"/>
        <v>0</v>
      </c>
      <c r="OHX69" s="192">
        <f t="shared" si="417"/>
        <v>0</v>
      </c>
      <c r="OHY69" s="192">
        <f t="shared" si="417"/>
        <v>0</v>
      </c>
      <c r="OHZ69" s="192">
        <f t="shared" si="417"/>
        <v>0</v>
      </c>
      <c r="OIA69" s="192">
        <f t="shared" si="417"/>
        <v>0</v>
      </c>
      <c r="OIB69" s="192">
        <f t="shared" ref="OIB69:OKM69" si="418">SUM(OIB70:OIB74)</f>
        <v>0</v>
      </c>
      <c r="OIC69" s="192">
        <f t="shared" si="418"/>
        <v>0</v>
      </c>
      <c r="OID69" s="192">
        <f t="shared" si="418"/>
        <v>0</v>
      </c>
      <c r="OIE69" s="192">
        <f t="shared" si="418"/>
        <v>0</v>
      </c>
      <c r="OIF69" s="192">
        <f t="shared" si="418"/>
        <v>0</v>
      </c>
      <c r="OIG69" s="192">
        <f t="shared" si="418"/>
        <v>0</v>
      </c>
      <c r="OIH69" s="192">
        <f t="shared" si="418"/>
        <v>0</v>
      </c>
      <c r="OII69" s="192">
        <f t="shared" si="418"/>
        <v>0</v>
      </c>
      <c r="OIJ69" s="192">
        <f t="shared" si="418"/>
        <v>0</v>
      </c>
      <c r="OIK69" s="192">
        <f t="shared" si="418"/>
        <v>0</v>
      </c>
      <c r="OIL69" s="192">
        <f t="shared" si="418"/>
        <v>0</v>
      </c>
      <c r="OIM69" s="192">
        <f t="shared" si="418"/>
        <v>0</v>
      </c>
      <c r="OIN69" s="192">
        <f t="shared" si="418"/>
        <v>0</v>
      </c>
      <c r="OIO69" s="192">
        <f t="shared" si="418"/>
        <v>0</v>
      </c>
      <c r="OIP69" s="192">
        <f t="shared" si="418"/>
        <v>0</v>
      </c>
      <c r="OIQ69" s="192">
        <f t="shared" si="418"/>
        <v>0</v>
      </c>
      <c r="OIR69" s="192">
        <f t="shared" si="418"/>
        <v>0</v>
      </c>
      <c r="OIS69" s="192">
        <f t="shared" si="418"/>
        <v>0</v>
      </c>
      <c r="OIT69" s="192">
        <f t="shared" si="418"/>
        <v>0</v>
      </c>
      <c r="OIU69" s="192">
        <f t="shared" si="418"/>
        <v>0</v>
      </c>
      <c r="OIV69" s="192">
        <f t="shared" si="418"/>
        <v>0</v>
      </c>
      <c r="OIW69" s="192">
        <f t="shared" si="418"/>
        <v>0</v>
      </c>
      <c r="OIX69" s="192">
        <f t="shared" si="418"/>
        <v>0</v>
      </c>
      <c r="OIY69" s="192">
        <f t="shared" si="418"/>
        <v>0</v>
      </c>
      <c r="OIZ69" s="192">
        <f t="shared" si="418"/>
        <v>0</v>
      </c>
      <c r="OJA69" s="192">
        <f t="shared" si="418"/>
        <v>0</v>
      </c>
      <c r="OJB69" s="192">
        <f t="shared" si="418"/>
        <v>0</v>
      </c>
      <c r="OJC69" s="192">
        <f t="shared" si="418"/>
        <v>0</v>
      </c>
      <c r="OJD69" s="192">
        <f t="shared" si="418"/>
        <v>0</v>
      </c>
      <c r="OJE69" s="192">
        <f t="shared" si="418"/>
        <v>0</v>
      </c>
      <c r="OJF69" s="192">
        <f t="shared" si="418"/>
        <v>0</v>
      </c>
      <c r="OJG69" s="192">
        <f t="shared" si="418"/>
        <v>0</v>
      </c>
      <c r="OJH69" s="192">
        <f t="shared" si="418"/>
        <v>0</v>
      </c>
      <c r="OJI69" s="192">
        <f t="shared" si="418"/>
        <v>0</v>
      </c>
      <c r="OJJ69" s="192">
        <f t="shared" si="418"/>
        <v>0</v>
      </c>
      <c r="OJK69" s="192">
        <f t="shared" si="418"/>
        <v>0</v>
      </c>
      <c r="OJL69" s="192">
        <f t="shared" si="418"/>
        <v>0</v>
      </c>
      <c r="OJM69" s="192">
        <f t="shared" si="418"/>
        <v>0</v>
      </c>
      <c r="OJN69" s="192">
        <f t="shared" si="418"/>
        <v>0</v>
      </c>
      <c r="OJO69" s="192">
        <f t="shared" si="418"/>
        <v>0</v>
      </c>
      <c r="OJP69" s="192">
        <f t="shared" si="418"/>
        <v>0</v>
      </c>
      <c r="OJQ69" s="192">
        <f t="shared" si="418"/>
        <v>0</v>
      </c>
      <c r="OJR69" s="192">
        <f t="shared" si="418"/>
        <v>0</v>
      </c>
      <c r="OJS69" s="192">
        <f t="shared" si="418"/>
        <v>0</v>
      </c>
      <c r="OJT69" s="192">
        <f t="shared" si="418"/>
        <v>0</v>
      </c>
      <c r="OJU69" s="192">
        <f t="shared" si="418"/>
        <v>0</v>
      </c>
      <c r="OJV69" s="192">
        <f t="shared" si="418"/>
        <v>0</v>
      </c>
      <c r="OJW69" s="192">
        <f t="shared" si="418"/>
        <v>0</v>
      </c>
      <c r="OJX69" s="192">
        <f t="shared" si="418"/>
        <v>0</v>
      </c>
      <c r="OJY69" s="192">
        <f t="shared" si="418"/>
        <v>0</v>
      </c>
      <c r="OJZ69" s="192">
        <f t="shared" si="418"/>
        <v>0</v>
      </c>
      <c r="OKA69" s="192">
        <f t="shared" si="418"/>
        <v>0</v>
      </c>
      <c r="OKB69" s="192">
        <f t="shared" si="418"/>
        <v>0</v>
      </c>
      <c r="OKC69" s="192">
        <f t="shared" si="418"/>
        <v>0</v>
      </c>
      <c r="OKD69" s="192">
        <f t="shared" si="418"/>
        <v>0</v>
      </c>
      <c r="OKE69" s="192">
        <f t="shared" si="418"/>
        <v>0</v>
      </c>
      <c r="OKF69" s="192">
        <f t="shared" si="418"/>
        <v>0</v>
      </c>
      <c r="OKG69" s="192">
        <f t="shared" si="418"/>
        <v>0</v>
      </c>
      <c r="OKH69" s="192">
        <f t="shared" si="418"/>
        <v>0</v>
      </c>
      <c r="OKI69" s="192">
        <f t="shared" si="418"/>
        <v>0</v>
      </c>
      <c r="OKJ69" s="192">
        <f t="shared" si="418"/>
        <v>0</v>
      </c>
      <c r="OKK69" s="192">
        <f t="shared" si="418"/>
        <v>0</v>
      </c>
      <c r="OKL69" s="192">
        <f t="shared" si="418"/>
        <v>0</v>
      </c>
      <c r="OKM69" s="192">
        <f t="shared" si="418"/>
        <v>0</v>
      </c>
      <c r="OKN69" s="192">
        <f t="shared" ref="OKN69:OMY69" si="419">SUM(OKN70:OKN74)</f>
        <v>0</v>
      </c>
      <c r="OKO69" s="192">
        <f t="shared" si="419"/>
        <v>0</v>
      </c>
      <c r="OKP69" s="192">
        <f t="shared" si="419"/>
        <v>0</v>
      </c>
      <c r="OKQ69" s="192">
        <f t="shared" si="419"/>
        <v>0</v>
      </c>
      <c r="OKR69" s="192">
        <f t="shared" si="419"/>
        <v>0</v>
      </c>
      <c r="OKS69" s="192">
        <f t="shared" si="419"/>
        <v>0</v>
      </c>
      <c r="OKT69" s="192">
        <f t="shared" si="419"/>
        <v>0</v>
      </c>
      <c r="OKU69" s="192">
        <f t="shared" si="419"/>
        <v>0</v>
      </c>
      <c r="OKV69" s="192">
        <f t="shared" si="419"/>
        <v>0</v>
      </c>
      <c r="OKW69" s="192">
        <f t="shared" si="419"/>
        <v>0</v>
      </c>
      <c r="OKX69" s="192">
        <f t="shared" si="419"/>
        <v>0</v>
      </c>
      <c r="OKY69" s="192">
        <f t="shared" si="419"/>
        <v>0</v>
      </c>
      <c r="OKZ69" s="192">
        <f t="shared" si="419"/>
        <v>0</v>
      </c>
      <c r="OLA69" s="192">
        <f t="shared" si="419"/>
        <v>0</v>
      </c>
      <c r="OLB69" s="192">
        <f t="shared" si="419"/>
        <v>0</v>
      </c>
      <c r="OLC69" s="192">
        <f t="shared" si="419"/>
        <v>0</v>
      </c>
      <c r="OLD69" s="192">
        <f t="shared" si="419"/>
        <v>0</v>
      </c>
      <c r="OLE69" s="192">
        <f t="shared" si="419"/>
        <v>0</v>
      </c>
      <c r="OLF69" s="192">
        <f t="shared" si="419"/>
        <v>0</v>
      </c>
      <c r="OLG69" s="192">
        <f t="shared" si="419"/>
        <v>0</v>
      </c>
      <c r="OLH69" s="192">
        <f t="shared" si="419"/>
        <v>0</v>
      </c>
      <c r="OLI69" s="192">
        <f t="shared" si="419"/>
        <v>0</v>
      </c>
      <c r="OLJ69" s="192">
        <f t="shared" si="419"/>
        <v>0</v>
      </c>
      <c r="OLK69" s="192">
        <f t="shared" si="419"/>
        <v>0</v>
      </c>
      <c r="OLL69" s="192">
        <f t="shared" si="419"/>
        <v>0</v>
      </c>
      <c r="OLM69" s="192">
        <f t="shared" si="419"/>
        <v>0</v>
      </c>
      <c r="OLN69" s="192">
        <f t="shared" si="419"/>
        <v>0</v>
      </c>
      <c r="OLO69" s="192">
        <f t="shared" si="419"/>
        <v>0</v>
      </c>
      <c r="OLP69" s="192">
        <f t="shared" si="419"/>
        <v>0</v>
      </c>
      <c r="OLQ69" s="192">
        <f t="shared" si="419"/>
        <v>0</v>
      </c>
      <c r="OLR69" s="192">
        <f t="shared" si="419"/>
        <v>0</v>
      </c>
      <c r="OLS69" s="192">
        <f t="shared" si="419"/>
        <v>0</v>
      </c>
      <c r="OLT69" s="192">
        <f t="shared" si="419"/>
        <v>0</v>
      </c>
      <c r="OLU69" s="192">
        <f t="shared" si="419"/>
        <v>0</v>
      </c>
      <c r="OLV69" s="192">
        <f t="shared" si="419"/>
        <v>0</v>
      </c>
      <c r="OLW69" s="192">
        <f t="shared" si="419"/>
        <v>0</v>
      </c>
      <c r="OLX69" s="192">
        <f t="shared" si="419"/>
        <v>0</v>
      </c>
      <c r="OLY69" s="192">
        <f t="shared" si="419"/>
        <v>0</v>
      </c>
      <c r="OLZ69" s="192">
        <f t="shared" si="419"/>
        <v>0</v>
      </c>
      <c r="OMA69" s="192">
        <f t="shared" si="419"/>
        <v>0</v>
      </c>
      <c r="OMB69" s="192">
        <f t="shared" si="419"/>
        <v>0</v>
      </c>
      <c r="OMC69" s="192">
        <f t="shared" si="419"/>
        <v>0</v>
      </c>
      <c r="OMD69" s="192">
        <f t="shared" si="419"/>
        <v>0</v>
      </c>
      <c r="OME69" s="192">
        <f t="shared" si="419"/>
        <v>0</v>
      </c>
      <c r="OMF69" s="192">
        <f t="shared" si="419"/>
        <v>0</v>
      </c>
      <c r="OMG69" s="192">
        <f t="shared" si="419"/>
        <v>0</v>
      </c>
      <c r="OMH69" s="192">
        <f t="shared" si="419"/>
        <v>0</v>
      </c>
      <c r="OMI69" s="192">
        <f t="shared" si="419"/>
        <v>0</v>
      </c>
      <c r="OMJ69" s="192">
        <f t="shared" si="419"/>
        <v>0</v>
      </c>
      <c r="OMK69" s="192">
        <f t="shared" si="419"/>
        <v>0</v>
      </c>
      <c r="OML69" s="192">
        <f t="shared" si="419"/>
        <v>0</v>
      </c>
      <c r="OMM69" s="192">
        <f t="shared" si="419"/>
        <v>0</v>
      </c>
      <c r="OMN69" s="192">
        <f t="shared" si="419"/>
        <v>0</v>
      </c>
      <c r="OMO69" s="192">
        <f t="shared" si="419"/>
        <v>0</v>
      </c>
      <c r="OMP69" s="192">
        <f t="shared" si="419"/>
        <v>0</v>
      </c>
      <c r="OMQ69" s="192">
        <f t="shared" si="419"/>
        <v>0</v>
      </c>
      <c r="OMR69" s="192">
        <f t="shared" si="419"/>
        <v>0</v>
      </c>
      <c r="OMS69" s="192">
        <f t="shared" si="419"/>
        <v>0</v>
      </c>
      <c r="OMT69" s="192">
        <f t="shared" si="419"/>
        <v>0</v>
      </c>
      <c r="OMU69" s="192">
        <f t="shared" si="419"/>
        <v>0</v>
      </c>
      <c r="OMV69" s="192">
        <f t="shared" si="419"/>
        <v>0</v>
      </c>
      <c r="OMW69" s="192">
        <f t="shared" si="419"/>
        <v>0</v>
      </c>
      <c r="OMX69" s="192">
        <f t="shared" si="419"/>
        <v>0</v>
      </c>
      <c r="OMY69" s="192">
        <f t="shared" si="419"/>
        <v>0</v>
      </c>
      <c r="OMZ69" s="192">
        <f t="shared" ref="OMZ69:OPK69" si="420">SUM(OMZ70:OMZ74)</f>
        <v>0</v>
      </c>
      <c r="ONA69" s="192">
        <f t="shared" si="420"/>
        <v>0</v>
      </c>
      <c r="ONB69" s="192">
        <f t="shared" si="420"/>
        <v>0</v>
      </c>
      <c r="ONC69" s="192">
        <f t="shared" si="420"/>
        <v>0</v>
      </c>
      <c r="OND69" s="192">
        <f t="shared" si="420"/>
        <v>0</v>
      </c>
      <c r="ONE69" s="192">
        <f t="shared" si="420"/>
        <v>0</v>
      </c>
      <c r="ONF69" s="192">
        <f t="shared" si="420"/>
        <v>0</v>
      </c>
      <c r="ONG69" s="192">
        <f t="shared" si="420"/>
        <v>0</v>
      </c>
      <c r="ONH69" s="192">
        <f t="shared" si="420"/>
        <v>0</v>
      </c>
      <c r="ONI69" s="192">
        <f t="shared" si="420"/>
        <v>0</v>
      </c>
      <c r="ONJ69" s="192">
        <f t="shared" si="420"/>
        <v>0</v>
      </c>
      <c r="ONK69" s="192">
        <f t="shared" si="420"/>
        <v>0</v>
      </c>
      <c r="ONL69" s="192">
        <f t="shared" si="420"/>
        <v>0</v>
      </c>
      <c r="ONM69" s="192">
        <f t="shared" si="420"/>
        <v>0</v>
      </c>
      <c r="ONN69" s="192">
        <f t="shared" si="420"/>
        <v>0</v>
      </c>
      <c r="ONO69" s="192">
        <f t="shared" si="420"/>
        <v>0</v>
      </c>
      <c r="ONP69" s="192">
        <f t="shared" si="420"/>
        <v>0</v>
      </c>
      <c r="ONQ69" s="192">
        <f t="shared" si="420"/>
        <v>0</v>
      </c>
      <c r="ONR69" s="192">
        <f t="shared" si="420"/>
        <v>0</v>
      </c>
      <c r="ONS69" s="192">
        <f t="shared" si="420"/>
        <v>0</v>
      </c>
      <c r="ONT69" s="192">
        <f t="shared" si="420"/>
        <v>0</v>
      </c>
      <c r="ONU69" s="192">
        <f t="shared" si="420"/>
        <v>0</v>
      </c>
      <c r="ONV69" s="192">
        <f t="shared" si="420"/>
        <v>0</v>
      </c>
      <c r="ONW69" s="192">
        <f t="shared" si="420"/>
        <v>0</v>
      </c>
      <c r="ONX69" s="192">
        <f t="shared" si="420"/>
        <v>0</v>
      </c>
      <c r="ONY69" s="192">
        <f t="shared" si="420"/>
        <v>0</v>
      </c>
      <c r="ONZ69" s="192">
        <f t="shared" si="420"/>
        <v>0</v>
      </c>
      <c r="OOA69" s="192">
        <f t="shared" si="420"/>
        <v>0</v>
      </c>
      <c r="OOB69" s="192">
        <f t="shared" si="420"/>
        <v>0</v>
      </c>
      <c r="OOC69" s="192">
        <f t="shared" si="420"/>
        <v>0</v>
      </c>
      <c r="OOD69" s="192">
        <f t="shared" si="420"/>
        <v>0</v>
      </c>
      <c r="OOE69" s="192">
        <f t="shared" si="420"/>
        <v>0</v>
      </c>
      <c r="OOF69" s="192">
        <f t="shared" si="420"/>
        <v>0</v>
      </c>
      <c r="OOG69" s="192">
        <f t="shared" si="420"/>
        <v>0</v>
      </c>
      <c r="OOH69" s="192">
        <f t="shared" si="420"/>
        <v>0</v>
      </c>
      <c r="OOI69" s="192">
        <f t="shared" si="420"/>
        <v>0</v>
      </c>
      <c r="OOJ69" s="192">
        <f t="shared" si="420"/>
        <v>0</v>
      </c>
      <c r="OOK69" s="192">
        <f t="shared" si="420"/>
        <v>0</v>
      </c>
      <c r="OOL69" s="192">
        <f t="shared" si="420"/>
        <v>0</v>
      </c>
      <c r="OOM69" s="192">
        <f t="shared" si="420"/>
        <v>0</v>
      </c>
      <c r="OON69" s="192">
        <f t="shared" si="420"/>
        <v>0</v>
      </c>
      <c r="OOO69" s="192">
        <f t="shared" si="420"/>
        <v>0</v>
      </c>
      <c r="OOP69" s="192">
        <f t="shared" si="420"/>
        <v>0</v>
      </c>
      <c r="OOQ69" s="192">
        <f t="shared" si="420"/>
        <v>0</v>
      </c>
      <c r="OOR69" s="192">
        <f t="shared" si="420"/>
        <v>0</v>
      </c>
      <c r="OOS69" s="192">
        <f t="shared" si="420"/>
        <v>0</v>
      </c>
      <c r="OOT69" s="192">
        <f t="shared" si="420"/>
        <v>0</v>
      </c>
      <c r="OOU69" s="192">
        <f t="shared" si="420"/>
        <v>0</v>
      </c>
      <c r="OOV69" s="192">
        <f t="shared" si="420"/>
        <v>0</v>
      </c>
      <c r="OOW69" s="192">
        <f t="shared" si="420"/>
        <v>0</v>
      </c>
      <c r="OOX69" s="192">
        <f t="shared" si="420"/>
        <v>0</v>
      </c>
      <c r="OOY69" s="192">
        <f t="shared" si="420"/>
        <v>0</v>
      </c>
      <c r="OOZ69" s="192">
        <f t="shared" si="420"/>
        <v>0</v>
      </c>
      <c r="OPA69" s="192">
        <f t="shared" si="420"/>
        <v>0</v>
      </c>
      <c r="OPB69" s="192">
        <f t="shared" si="420"/>
        <v>0</v>
      </c>
      <c r="OPC69" s="192">
        <f t="shared" si="420"/>
        <v>0</v>
      </c>
      <c r="OPD69" s="192">
        <f t="shared" si="420"/>
        <v>0</v>
      </c>
      <c r="OPE69" s="192">
        <f t="shared" si="420"/>
        <v>0</v>
      </c>
      <c r="OPF69" s="192">
        <f t="shared" si="420"/>
        <v>0</v>
      </c>
      <c r="OPG69" s="192">
        <f t="shared" si="420"/>
        <v>0</v>
      </c>
      <c r="OPH69" s="192">
        <f t="shared" si="420"/>
        <v>0</v>
      </c>
      <c r="OPI69" s="192">
        <f t="shared" si="420"/>
        <v>0</v>
      </c>
      <c r="OPJ69" s="192">
        <f t="shared" si="420"/>
        <v>0</v>
      </c>
      <c r="OPK69" s="192">
        <f t="shared" si="420"/>
        <v>0</v>
      </c>
      <c r="OPL69" s="192">
        <f t="shared" ref="OPL69:ORW69" si="421">SUM(OPL70:OPL74)</f>
        <v>0</v>
      </c>
      <c r="OPM69" s="192">
        <f t="shared" si="421"/>
        <v>0</v>
      </c>
      <c r="OPN69" s="192">
        <f t="shared" si="421"/>
        <v>0</v>
      </c>
      <c r="OPO69" s="192">
        <f t="shared" si="421"/>
        <v>0</v>
      </c>
      <c r="OPP69" s="192">
        <f t="shared" si="421"/>
        <v>0</v>
      </c>
      <c r="OPQ69" s="192">
        <f t="shared" si="421"/>
        <v>0</v>
      </c>
      <c r="OPR69" s="192">
        <f t="shared" si="421"/>
        <v>0</v>
      </c>
      <c r="OPS69" s="192">
        <f t="shared" si="421"/>
        <v>0</v>
      </c>
      <c r="OPT69" s="192">
        <f t="shared" si="421"/>
        <v>0</v>
      </c>
      <c r="OPU69" s="192">
        <f t="shared" si="421"/>
        <v>0</v>
      </c>
      <c r="OPV69" s="192">
        <f t="shared" si="421"/>
        <v>0</v>
      </c>
      <c r="OPW69" s="192">
        <f t="shared" si="421"/>
        <v>0</v>
      </c>
      <c r="OPX69" s="192">
        <f t="shared" si="421"/>
        <v>0</v>
      </c>
      <c r="OPY69" s="192">
        <f t="shared" si="421"/>
        <v>0</v>
      </c>
      <c r="OPZ69" s="192">
        <f t="shared" si="421"/>
        <v>0</v>
      </c>
      <c r="OQA69" s="192">
        <f t="shared" si="421"/>
        <v>0</v>
      </c>
      <c r="OQB69" s="192">
        <f t="shared" si="421"/>
        <v>0</v>
      </c>
      <c r="OQC69" s="192">
        <f t="shared" si="421"/>
        <v>0</v>
      </c>
      <c r="OQD69" s="192">
        <f t="shared" si="421"/>
        <v>0</v>
      </c>
      <c r="OQE69" s="192">
        <f t="shared" si="421"/>
        <v>0</v>
      </c>
      <c r="OQF69" s="192">
        <f t="shared" si="421"/>
        <v>0</v>
      </c>
      <c r="OQG69" s="192">
        <f t="shared" si="421"/>
        <v>0</v>
      </c>
      <c r="OQH69" s="192">
        <f t="shared" si="421"/>
        <v>0</v>
      </c>
      <c r="OQI69" s="192">
        <f t="shared" si="421"/>
        <v>0</v>
      </c>
      <c r="OQJ69" s="192">
        <f t="shared" si="421"/>
        <v>0</v>
      </c>
      <c r="OQK69" s="192">
        <f t="shared" si="421"/>
        <v>0</v>
      </c>
      <c r="OQL69" s="192">
        <f t="shared" si="421"/>
        <v>0</v>
      </c>
      <c r="OQM69" s="192">
        <f t="shared" si="421"/>
        <v>0</v>
      </c>
      <c r="OQN69" s="192">
        <f t="shared" si="421"/>
        <v>0</v>
      </c>
      <c r="OQO69" s="192">
        <f t="shared" si="421"/>
        <v>0</v>
      </c>
      <c r="OQP69" s="192">
        <f t="shared" si="421"/>
        <v>0</v>
      </c>
      <c r="OQQ69" s="192">
        <f t="shared" si="421"/>
        <v>0</v>
      </c>
      <c r="OQR69" s="192">
        <f t="shared" si="421"/>
        <v>0</v>
      </c>
      <c r="OQS69" s="192">
        <f t="shared" si="421"/>
        <v>0</v>
      </c>
      <c r="OQT69" s="192">
        <f t="shared" si="421"/>
        <v>0</v>
      </c>
      <c r="OQU69" s="192">
        <f t="shared" si="421"/>
        <v>0</v>
      </c>
      <c r="OQV69" s="192">
        <f t="shared" si="421"/>
        <v>0</v>
      </c>
      <c r="OQW69" s="192">
        <f t="shared" si="421"/>
        <v>0</v>
      </c>
      <c r="OQX69" s="192">
        <f t="shared" si="421"/>
        <v>0</v>
      </c>
      <c r="OQY69" s="192">
        <f t="shared" si="421"/>
        <v>0</v>
      </c>
      <c r="OQZ69" s="192">
        <f t="shared" si="421"/>
        <v>0</v>
      </c>
      <c r="ORA69" s="192">
        <f t="shared" si="421"/>
        <v>0</v>
      </c>
      <c r="ORB69" s="192">
        <f t="shared" si="421"/>
        <v>0</v>
      </c>
      <c r="ORC69" s="192">
        <f t="shared" si="421"/>
        <v>0</v>
      </c>
      <c r="ORD69" s="192">
        <f t="shared" si="421"/>
        <v>0</v>
      </c>
      <c r="ORE69" s="192">
        <f t="shared" si="421"/>
        <v>0</v>
      </c>
      <c r="ORF69" s="192">
        <f t="shared" si="421"/>
        <v>0</v>
      </c>
      <c r="ORG69" s="192">
        <f t="shared" si="421"/>
        <v>0</v>
      </c>
      <c r="ORH69" s="192">
        <f t="shared" si="421"/>
        <v>0</v>
      </c>
      <c r="ORI69" s="192">
        <f t="shared" si="421"/>
        <v>0</v>
      </c>
      <c r="ORJ69" s="192">
        <f t="shared" si="421"/>
        <v>0</v>
      </c>
      <c r="ORK69" s="192">
        <f t="shared" si="421"/>
        <v>0</v>
      </c>
      <c r="ORL69" s="192">
        <f t="shared" si="421"/>
        <v>0</v>
      </c>
      <c r="ORM69" s="192">
        <f t="shared" si="421"/>
        <v>0</v>
      </c>
      <c r="ORN69" s="192">
        <f t="shared" si="421"/>
        <v>0</v>
      </c>
      <c r="ORO69" s="192">
        <f t="shared" si="421"/>
        <v>0</v>
      </c>
      <c r="ORP69" s="192">
        <f t="shared" si="421"/>
        <v>0</v>
      </c>
      <c r="ORQ69" s="192">
        <f t="shared" si="421"/>
        <v>0</v>
      </c>
      <c r="ORR69" s="192">
        <f t="shared" si="421"/>
        <v>0</v>
      </c>
      <c r="ORS69" s="192">
        <f t="shared" si="421"/>
        <v>0</v>
      </c>
      <c r="ORT69" s="192">
        <f t="shared" si="421"/>
        <v>0</v>
      </c>
      <c r="ORU69" s="192">
        <f t="shared" si="421"/>
        <v>0</v>
      </c>
      <c r="ORV69" s="192">
        <f t="shared" si="421"/>
        <v>0</v>
      </c>
      <c r="ORW69" s="192">
        <f t="shared" si="421"/>
        <v>0</v>
      </c>
      <c r="ORX69" s="192">
        <f t="shared" ref="ORX69:OUI69" si="422">SUM(ORX70:ORX74)</f>
        <v>0</v>
      </c>
      <c r="ORY69" s="192">
        <f t="shared" si="422"/>
        <v>0</v>
      </c>
      <c r="ORZ69" s="192">
        <f t="shared" si="422"/>
        <v>0</v>
      </c>
      <c r="OSA69" s="192">
        <f t="shared" si="422"/>
        <v>0</v>
      </c>
      <c r="OSB69" s="192">
        <f t="shared" si="422"/>
        <v>0</v>
      </c>
      <c r="OSC69" s="192">
        <f t="shared" si="422"/>
        <v>0</v>
      </c>
      <c r="OSD69" s="192">
        <f t="shared" si="422"/>
        <v>0</v>
      </c>
      <c r="OSE69" s="192">
        <f t="shared" si="422"/>
        <v>0</v>
      </c>
      <c r="OSF69" s="192">
        <f t="shared" si="422"/>
        <v>0</v>
      </c>
      <c r="OSG69" s="192">
        <f t="shared" si="422"/>
        <v>0</v>
      </c>
      <c r="OSH69" s="192">
        <f t="shared" si="422"/>
        <v>0</v>
      </c>
      <c r="OSI69" s="192">
        <f t="shared" si="422"/>
        <v>0</v>
      </c>
      <c r="OSJ69" s="192">
        <f t="shared" si="422"/>
        <v>0</v>
      </c>
      <c r="OSK69" s="192">
        <f t="shared" si="422"/>
        <v>0</v>
      </c>
      <c r="OSL69" s="192">
        <f t="shared" si="422"/>
        <v>0</v>
      </c>
      <c r="OSM69" s="192">
        <f t="shared" si="422"/>
        <v>0</v>
      </c>
      <c r="OSN69" s="192">
        <f t="shared" si="422"/>
        <v>0</v>
      </c>
      <c r="OSO69" s="192">
        <f t="shared" si="422"/>
        <v>0</v>
      </c>
      <c r="OSP69" s="192">
        <f t="shared" si="422"/>
        <v>0</v>
      </c>
      <c r="OSQ69" s="192">
        <f t="shared" si="422"/>
        <v>0</v>
      </c>
      <c r="OSR69" s="192">
        <f t="shared" si="422"/>
        <v>0</v>
      </c>
      <c r="OSS69" s="192">
        <f t="shared" si="422"/>
        <v>0</v>
      </c>
      <c r="OST69" s="192">
        <f t="shared" si="422"/>
        <v>0</v>
      </c>
      <c r="OSU69" s="192">
        <f t="shared" si="422"/>
        <v>0</v>
      </c>
      <c r="OSV69" s="192">
        <f t="shared" si="422"/>
        <v>0</v>
      </c>
      <c r="OSW69" s="192">
        <f t="shared" si="422"/>
        <v>0</v>
      </c>
      <c r="OSX69" s="192">
        <f t="shared" si="422"/>
        <v>0</v>
      </c>
      <c r="OSY69" s="192">
        <f t="shared" si="422"/>
        <v>0</v>
      </c>
      <c r="OSZ69" s="192">
        <f t="shared" si="422"/>
        <v>0</v>
      </c>
      <c r="OTA69" s="192">
        <f t="shared" si="422"/>
        <v>0</v>
      </c>
      <c r="OTB69" s="192">
        <f t="shared" si="422"/>
        <v>0</v>
      </c>
      <c r="OTC69" s="192">
        <f t="shared" si="422"/>
        <v>0</v>
      </c>
      <c r="OTD69" s="192">
        <f t="shared" si="422"/>
        <v>0</v>
      </c>
      <c r="OTE69" s="192">
        <f t="shared" si="422"/>
        <v>0</v>
      </c>
      <c r="OTF69" s="192">
        <f t="shared" si="422"/>
        <v>0</v>
      </c>
      <c r="OTG69" s="192">
        <f t="shared" si="422"/>
        <v>0</v>
      </c>
      <c r="OTH69" s="192">
        <f t="shared" si="422"/>
        <v>0</v>
      </c>
      <c r="OTI69" s="192">
        <f t="shared" si="422"/>
        <v>0</v>
      </c>
      <c r="OTJ69" s="192">
        <f t="shared" si="422"/>
        <v>0</v>
      </c>
      <c r="OTK69" s="192">
        <f t="shared" si="422"/>
        <v>0</v>
      </c>
      <c r="OTL69" s="192">
        <f t="shared" si="422"/>
        <v>0</v>
      </c>
      <c r="OTM69" s="192">
        <f t="shared" si="422"/>
        <v>0</v>
      </c>
      <c r="OTN69" s="192">
        <f t="shared" si="422"/>
        <v>0</v>
      </c>
      <c r="OTO69" s="192">
        <f t="shared" si="422"/>
        <v>0</v>
      </c>
      <c r="OTP69" s="192">
        <f t="shared" si="422"/>
        <v>0</v>
      </c>
      <c r="OTQ69" s="192">
        <f t="shared" si="422"/>
        <v>0</v>
      </c>
      <c r="OTR69" s="192">
        <f t="shared" si="422"/>
        <v>0</v>
      </c>
      <c r="OTS69" s="192">
        <f t="shared" si="422"/>
        <v>0</v>
      </c>
      <c r="OTT69" s="192">
        <f t="shared" si="422"/>
        <v>0</v>
      </c>
      <c r="OTU69" s="192">
        <f t="shared" si="422"/>
        <v>0</v>
      </c>
      <c r="OTV69" s="192">
        <f t="shared" si="422"/>
        <v>0</v>
      </c>
      <c r="OTW69" s="192">
        <f t="shared" si="422"/>
        <v>0</v>
      </c>
      <c r="OTX69" s="192">
        <f t="shared" si="422"/>
        <v>0</v>
      </c>
      <c r="OTY69" s="192">
        <f t="shared" si="422"/>
        <v>0</v>
      </c>
      <c r="OTZ69" s="192">
        <f t="shared" si="422"/>
        <v>0</v>
      </c>
      <c r="OUA69" s="192">
        <f t="shared" si="422"/>
        <v>0</v>
      </c>
      <c r="OUB69" s="192">
        <f t="shared" si="422"/>
        <v>0</v>
      </c>
      <c r="OUC69" s="192">
        <f t="shared" si="422"/>
        <v>0</v>
      </c>
      <c r="OUD69" s="192">
        <f t="shared" si="422"/>
        <v>0</v>
      </c>
      <c r="OUE69" s="192">
        <f t="shared" si="422"/>
        <v>0</v>
      </c>
      <c r="OUF69" s="192">
        <f t="shared" si="422"/>
        <v>0</v>
      </c>
      <c r="OUG69" s="192">
        <f t="shared" si="422"/>
        <v>0</v>
      </c>
      <c r="OUH69" s="192">
        <f t="shared" si="422"/>
        <v>0</v>
      </c>
      <c r="OUI69" s="192">
        <f t="shared" si="422"/>
        <v>0</v>
      </c>
      <c r="OUJ69" s="192">
        <f t="shared" ref="OUJ69:OWU69" si="423">SUM(OUJ70:OUJ74)</f>
        <v>0</v>
      </c>
      <c r="OUK69" s="192">
        <f t="shared" si="423"/>
        <v>0</v>
      </c>
      <c r="OUL69" s="192">
        <f t="shared" si="423"/>
        <v>0</v>
      </c>
      <c r="OUM69" s="192">
        <f t="shared" si="423"/>
        <v>0</v>
      </c>
      <c r="OUN69" s="192">
        <f t="shared" si="423"/>
        <v>0</v>
      </c>
      <c r="OUO69" s="192">
        <f t="shared" si="423"/>
        <v>0</v>
      </c>
      <c r="OUP69" s="192">
        <f t="shared" si="423"/>
        <v>0</v>
      </c>
      <c r="OUQ69" s="192">
        <f t="shared" si="423"/>
        <v>0</v>
      </c>
      <c r="OUR69" s="192">
        <f t="shared" si="423"/>
        <v>0</v>
      </c>
      <c r="OUS69" s="192">
        <f t="shared" si="423"/>
        <v>0</v>
      </c>
      <c r="OUT69" s="192">
        <f t="shared" si="423"/>
        <v>0</v>
      </c>
      <c r="OUU69" s="192">
        <f t="shared" si="423"/>
        <v>0</v>
      </c>
      <c r="OUV69" s="192">
        <f t="shared" si="423"/>
        <v>0</v>
      </c>
      <c r="OUW69" s="192">
        <f t="shared" si="423"/>
        <v>0</v>
      </c>
      <c r="OUX69" s="192">
        <f t="shared" si="423"/>
        <v>0</v>
      </c>
      <c r="OUY69" s="192">
        <f t="shared" si="423"/>
        <v>0</v>
      </c>
      <c r="OUZ69" s="192">
        <f t="shared" si="423"/>
        <v>0</v>
      </c>
      <c r="OVA69" s="192">
        <f t="shared" si="423"/>
        <v>0</v>
      </c>
      <c r="OVB69" s="192">
        <f t="shared" si="423"/>
        <v>0</v>
      </c>
      <c r="OVC69" s="192">
        <f t="shared" si="423"/>
        <v>0</v>
      </c>
      <c r="OVD69" s="192">
        <f t="shared" si="423"/>
        <v>0</v>
      </c>
      <c r="OVE69" s="192">
        <f t="shared" si="423"/>
        <v>0</v>
      </c>
      <c r="OVF69" s="192">
        <f t="shared" si="423"/>
        <v>0</v>
      </c>
      <c r="OVG69" s="192">
        <f t="shared" si="423"/>
        <v>0</v>
      </c>
      <c r="OVH69" s="192">
        <f t="shared" si="423"/>
        <v>0</v>
      </c>
      <c r="OVI69" s="192">
        <f t="shared" si="423"/>
        <v>0</v>
      </c>
      <c r="OVJ69" s="192">
        <f t="shared" si="423"/>
        <v>0</v>
      </c>
      <c r="OVK69" s="192">
        <f t="shared" si="423"/>
        <v>0</v>
      </c>
      <c r="OVL69" s="192">
        <f t="shared" si="423"/>
        <v>0</v>
      </c>
      <c r="OVM69" s="192">
        <f t="shared" si="423"/>
        <v>0</v>
      </c>
      <c r="OVN69" s="192">
        <f t="shared" si="423"/>
        <v>0</v>
      </c>
      <c r="OVO69" s="192">
        <f t="shared" si="423"/>
        <v>0</v>
      </c>
      <c r="OVP69" s="192">
        <f t="shared" si="423"/>
        <v>0</v>
      </c>
      <c r="OVQ69" s="192">
        <f t="shared" si="423"/>
        <v>0</v>
      </c>
      <c r="OVR69" s="192">
        <f t="shared" si="423"/>
        <v>0</v>
      </c>
      <c r="OVS69" s="192">
        <f t="shared" si="423"/>
        <v>0</v>
      </c>
      <c r="OVT69" s="192">
        <f t="shared" si="423"/>
        <v>0</v>
      </c>
      <c r="OVU69" s="192">
        <f t="shared" si="423"/>
        <v>0</v>
      </c>
      <c r="OVV69" s="192">
        <f t="shared" si="423"/>
        <v>0</v>
      </c>
      <c r="OVW69" s="192">
        <f t="shared" si="423"/>
        <v>0</v>
      </c>
      <c r="OVX69" s="192">
        <f t="shared" si="423"/>
        <v>0</v>
      </c>
      <c r="OVY69" s="192">
        <f t="shared" si="423"/>
        <v>0</v>
      </c>
      <c r="OVZ69" s="192">
        <f t="shared" si="423"/>
        <v>0</v>
      </c>
      <c r="OWA69" s="192">
        <f t="shared" si="423"/>
        <v>0</v>
      </c>
      <c r="OWB69" s="192">
        <f t="shared" si="423"/>
        <v>0</v>
      </c>
      <c r="OWC69" s="192">
        <f t="shared" si="423"/>
        <v>0</v>
      </c>
      <c r="OWD69" s="192">
        <f t="shared" si="423"/>
        <v>0</v>
      </c>
      <c r="OWE69" s="192">
        <f t="shared" si="423"/>
        <v>0</v>
      </c>
      <c r="OWF69" s="192">
        <f t="shared" si="423"/>
        <v>0</v>
      </c>
      <c r="OWG69" s="192">
        <f t="shared" si="423"/>
        <v>0</v>
      </c>
      <c r="OWH69" s="192">
        <f t="shared" si="423"/>
        <v>0</v>
      </c>
      <c r="OWI69" s="192">
        <f t="shared" si="423"/>
        <v>0</v>
      </c>
      <c r="OWJ69" s="192">
        <f t="shared" si="423"/>
        <v>0</v>
      </c>
      <c r="OWK69" s="192">
        <f t="shared" si="423"/>
        <v>0</v>
      </c>
      <c r="OWL69" s="192">
        <f t="shared" si="423"/>
        <v>0</v>
      </c>
      <c r="OWM69" s="192">
        <f t="shared" si="423"/>
        <v>0</v>
      </c>
      <c r="OWN69" s="192">
        <f t="shared" si="423"/>
        <v>0</v>
      </c>
      <c r="OWO69" s="192">
        <f t="shared" si="423"/>
        <v>0</v>
      </c>
      <c r="OWP69" s="192">
        <f t="shared" si="423"/>
        <v>0</v>
      </c>
      <c r="OWQ69" s="192">
        <f t="shared" si="423"/>
        <v>0</v>
      </c>
      <c r="OWR69" s="192">
        <f t="shared" si="423"/>
        <v>0</v>
      </c>
      <c r="OWS69" s="192">
        <f t="shared" si="423"/>
        <v>0</v>
      </c>
      <c r="OWT69" s="192">
        <f t="shared" si="423"/>
        <v>0</v>
      </c>
      <c r="OWU69" s="192">
        <f t="shared" si="423"/>
        <v>0</v>
      </c>
      <c r="OWV69" s="192">
        <f t="shared" ref="OWV69:OZG69" si="424">SUM(OWV70:OWV74)</f>
        <v>0</v>
      </c>
      <c r="OWW69" s="192">
        <f t="shared" si="424"/>
        <v>0</v>
      </c>
      <c r="OWX69" s="192">
        <f t="shared" si="424"/>
        <v>0</v>
      </c>
      <c r="OWY69" s="192">
        <f t="shared" si="424"/>
        <v>0</v>
      </c>
      <c r="OWZ69" s="192">
        <f t="shared" si="424"/>
        <v>0</v>
      </c>
      <c r="OXA69" s="192">
        <f t="shared" si="424"/>
        <v>0</v>
      </c>
      <c r="OXB69" s="192">
        <f t="shared" si="424"/>
        <v>0</v>
      </c>
      <c r="OXC69" s="192">
        <f t="shared" si="424"/>
        <v>0</v>
      </c>
      <c r="OXD69" s="192">
        <f t="shared" si="424"/>
        <v>0</v>
      </c>
      <c r="OXE69" s="192">
        <f t="shared" si="424"/>
        <v>0</v>
      </c>
      <c r="OXF69" s="192">
        <f t="shared" si="424"/>
        <v>0</v>
      </c>
      <c r="OXG69" s="192">
        <f t="shared" si="424"/>
        <v>0</v>
      </c>
      <c r="OXH69" s="192">
        <f t="shared" si="424"/>
        <v>0</v>
      </c>
      <c r="OXI69" s="192">
        <f t="shared" si="424"/>
        <v>0</v>
      </c>
      <c r="OXJ69" s="192">
        <f t="shared" si="424"/>
        <v>0</v>
      </c>
      <c r="OXK69" s="192">
        <f t="shared" si="424"/>
        <v>0</v>
      </c>
      <c r="OXL69" s="192">
        <f t="shared" si="424"/>
        <v>0</v>
      </c>
      <c r="OXM69" s="192">
        <f t="shared" si="424"/>
        <v>0</v>
      </c>
      <c r="OXN69" s="192">
        <f t="shared" si="424"/>
        <v>0</v>
      </c>
      <c r="OXO69" s="192">
        <f t="shared" si="424"/>
        <v>0</v>
      </c>
      <c r="OXP69" s="192">
        <f t="shared" si="424"/>
        <v>0</v>
      </c>
      <c r="OXQ69" s="192">
        <f t="shared" si="424"/>
        <v>0</v>
      </c>
      <c r="OXR69" s="192">
        <f t="shared" si="424"/>
        <v>0</v>
      </c>
      <c r="OXS69" s="192">
        <f t="shared" si="424"/>
        <v>0</v>
      </c>
      <c r="OXT69" s="192">
        <f t="shared" si="424"/>
        <v>0</v>
      </c>
      <c r="OXU69" s="192">
        <f t="shared" si="424"/>
        <v>0</v>
      </c>
      <c r="OXV69" s="192">
        <f t="shared" si="424"/>
        <v>0</v>
      </c>
      <c r="OXW69" s="192">
        <f t="shared" si="424"/>
        <v>0</v>
      </c>
      <c r="OXX69" s="192">
        <f t="shared" si="424"/>
        <v>0</v>
      </c>
      <c r="OXY69" s="192">
        <f t="shared" si="424"/>
        <v>0</v>
      </c>
      <c r="OXZ69" s="192">
        <f t="shared" si="424"/>
        <v>0</v>
      </c>
      <c r="OYA69" s="192">
        <f t="shared" si="424"/>
        <v>0</v>
      </c>
      <c r="OYB69" s="192">
        <f t="shared" si="424"/>
        <v>0</v>
      </c>
      <c r="OYC69" s="192">
        <f t="shared" si="424"/>
        <v>0</v>
      </c>
      <c r="OYD69" s="192">
        <f t="shared" si="424"/>
        <v>0</v>
      </c>
      <c r="OYE69" s="192">
        <f t="shared" si="424"/>
        <v>0</v>
      </c>
      <c r="OYF69" s="192">
        <f t="shared" si="424"/>
        <v>0</v>
      </c>
      <c r="OYG69" s="192">
        <f t="shared" si="424"/>
        <v>0</v>
      </c>
      <c r="OYH69" s="192">
        <f t="shared" si="424"/>
        <v>0</v>
      </c>
      <c r="OYI69" s="192">
        <f t="shared" si="424"/>
        <v>0</v>
      </c>
      <c r="OYJ69" s="192">
        <f t="shared" si="424"/>
        <v>0</v>
      </c>
      <c r="OYK69" s="192">
        <f t="shared" si="424"/>
        <v>0</v>
      </c>
      <c r="OYL69" s="192">
        <f t="shared" si="424"/>
        <v>0</v>
      </c>
      <c r="OYM69" s="192">
        <f t="shared" si="424"/>
        <v>0</v>
      </c>
      <c r="OYN69" s="192">
        <f t="shared" si="424"/>
        <v>0</v>
      </c>
      <c r="OYO69" s="192">
        <f t="shared" si="424"/>
        <v>0</v>
      </c>
      <c r="OYP69" s="192">
        <f t="shared" si="424"/>
        <v>0</v>
      </c>
      <c r="OYQ69" s="192">
        <f t="shared" si="424"/>
        <v>0</v>
      </c>
      <c r="OYR69" s="192">
        <f t="shared" si="424"/>
        <v>0</v>
      </c>
      <c r="OYS69" s="192">
        <f t="shared" si="424"/>
        <v>0</v>
      </c>
      <c r="OYT69" s="192">
        <f t="shared" si="424"/>
        <v>0</v>
      </c>
      <c r="OYU69" s="192">
        <f t="shared" si="424"/>
        <v>0</v>
      </c>
      <c r="OYV69" s="192">
        <f t="shared" si="424"/>
        <v>0</v>
      </c>
      <c r="OYW69" s="192">
        <f t="shared" si="424"/>
        <v>0</v>
      </c>
      <c r="OYX69" s="192">
        <f t="shared" si="424"/>
        <v>0</v>
      </c>
      <c r="OYY69" s="192">
        <f t="shared" si="424"/>
        <v>0</v>
      </c>
      <c r="OYZ69" s="192">
        <f t="shared" si="424"/>
        <v>0</v>
      </c>
      <c r="OZA69" s="192">
        <f t="shared" si="424"/>
        <v>0</v>
      </c>
      <c r="OZB69" s="192">
        <f t="shared" si="424"/>
        <v>0</v>
      </c>
      <c r="OZC69" s="192">
        <f t="shared" si="424"/>
        <v>0</v>
      </c>
      <c r="OZD69" s="192">
        <f t="shared" si="424"/>
        <v>0</v>
      </c>
      <c r="OZE69" s="192">
        <f t="shared" si="424"/>
        <v>0</v>
      </c>
      <c r="OZF69" s="192">
        <f t="shared" si="424"/>
        <v>0</v>
      </c>
      <c r="OZG69" s="192">
        <f t="shared" si="424"/>
        <v>0</v>
      </c>
      <c r="OZH69" s="192">
        <f t="shared" ref="OZH69:PBS69" si="425">SUM(OZH70:OZH74)</f>
        <v>0</v>
      </c>
      <c r="OZI69" s="192">
        <f t="shared" si="425"/>
        <v>0</v>
      </c>
      <c r="OZJ69" s="192">
        <f t="shared" si="425"/>
        <v>0</v>
      </c>
      <c r="OZK69" s="192">
        <f t="shared" si="425"/>
        <v>0</v>
      </c>
      <c r="OZL69" s="192">
        <f t="shared" si="425"/>
        <v>0</v>
      </c>
      <c r="OZM69" s="192">
        <f t="shared" si="425"/>
        <v>0</v>
      </c>
      <c r="OZN69" s="192">
        <f t="shared" si="425"/>
        <v>0</v>
      </c>
      <c r="OZO69" s="192">
        <f t="shared" si="425"/>
        <v>0</v>
      </c>
      <c r="OZP69" s="192">
        <f t="shared" si="425"/>
        <v>0</v>
      </c>
      <c r="OZQ69" s="192">
        <f t="shared" si="425"/>
        <v>0</v>
      </c>
      <c r="OZR69" s="192">
        <f t="shared" si="425"/>
        <v>0</v>
      </c>
      <c r="OZS69" s="192">
        <f t="shared" si="425"/>
        <v>0</v>
      </c>
      <c r="OZT69" s="192">
        <f t="shared" si="425"/>
        <v>0</v>
      </c>
      <c r="OZU69" s="192">
        <f t="shared" si="425"/>
        <v>0</v>
      </c>
      <c r="OZV69" s="192">
        <f t="shared" si="425"/>
        <v>0</v>
      </c>
      <c r="OZW69" s="192">
        <f t="shared" si="425"/>
        <v>0</v>
      </c>
      <c r="OZX69" s="192">
        <f t="shared" si="425"/>
        <v>0</v>
      </c>
      <c r="OZY69" s="192">
        <f t="shared" si="425"/>
        <v>0</v>
      </c>
      <c r="OZZ69" s="192">
        <f t="shared" si="425"/>
        <v>0</v>
      </c>
      <c r="PAA69" s="192">
        <f t="shared" si="425"/>
        <v>0</v>
      </c>
      <c r="PAB69" s="192">
        <f t="shared" si="425"/>
        <v>0</v>
      </c>
      <c r="PAC69" s="192">
        <f t="shared" si="425"/>
        <v>0</v>
      </c>
      <c r="PAD69" s="192">
        <f t="shared" si="425"/>
        <v>0</v>
      </c>
      <c r="PAE69" s="192">
        <f t="shared" si="425"/>
        <v>0</v>
      </c>
      <c r="PAF69" s="192">
        <f t="shared" si="425"/>
        <v>0</v>
      </c>
      <c r="PAG69" s="192">
        <f t="shared" si="425"/>
        <v>0</v>
      </c>
      <c r="PAH69" s="192">
        <f t="shared" si="425"/>
        <v>0</v>
      </c>
      <c r="PAI69" s="192">
        <f t="shared" si="425"/>
        <v>0</v>
      </c>
      <c r="PAJ69" s="192">
        <f t="shared" si="425"/>
        <v>0</v>
      </c>
      <c r="PAK69" s="192">
        <f t="shared" si="425"/>
        <v>0</v>
      </c>
      <c r="PAL69" s="192">
        <f t="shared" si="425"/>
        <v>0</v>
      </c>
      <c r="PAM69" s="192">
        <f t="shared" si="425"/>
        <v>0</v>
      </c>
      <c r="PAN69" s="192">
        <f t="shared" si="425"/>
        <v>0</v>
      </c>
      <c r="PAO69" s="192">
        <f t="shared" si="425"/>
        <v>0</v>
      </c>
      <c r="PAP69" s="192">
        <f t="shared" si="425"/>
        <v>0</v>
      </c>
      <c r="PAQ69" s="192">
        <f t="shared" si="425"/>
        <v>0</v>
      </c>
      <c r="PAR69" s="192">
        <f t="shared" si="425"/>
        <v>0</v>
      </c>
      <c r="PAS69" s="192">
        <f t="shared" si="425"/>
        <v>0</v>
      </c>
      <c r="PAT69" s="192">
        <f t="shared" si="425"/>
        <v>0</v>
      </c>
      <c r="PAU69" s="192">
        <f t="shared" si="425"/>
        <v>0</v>
      </c>
      <c r="PAV69" s="192">
        <f t="shared" si="425"/>
        <v>0</v>
      </c>
      <c r="PAW69" s="192">
        <f t="shared" si="425"/>
        <v>0</v>
      </c>
      <c r="PAX69" s="192">
        <f t="shared" si="425"/>
        <v>0</v>
      </c>
      <c r="PAY69" s="192">
        <f t="shared" si="425"/>
        <v>0</v>
      </c>
      <c r="PAZ69" s="192">
        <f t="shared" si="425"/>
        <v>0</v>
      </c>
      <c r="PBA69" s="192">
        <f t="shared" si="425"/>
        <v>0</v>
      </c>
      <c r="PBB69" s="192">
        <f t="shared" si="425"/>
        <v>0</v>
      </c>
      <c r="PBC69" s="192">
        <f t="shared" si="425"/>
        <v>0</v>
      </c>
      <c r="PBD69" s="192">
        <f t="shared" si="425"/>
        <v>0</v>
      </c>
      <c r="PBE69" s="192">
        <f t="shared" si="425"/>
        <v>0</v>
      </c>
      <c r="PBF69" s="192">
        <f t="shared" si="425"/>
        <v>0</v>
      </c>
      <c r="PBG69" s="192">
        <f t="shared" si="425"/>
        <v>0</v>
      </c>
      <c r="PBH69" s="192">
        <f t="shared" si="425"/>
        <v>0</v>
      </c>
      <c r="PBI69" s="192">
        <f t="shared" si="425"/>
        <v>0</v>
      </c>
      <c r="PBJ69" s="192">
        <f t="shared" si="425"/>
        <v>0</v>
      </c>
      <c r="PBK69" s="192">
        <f t="shared" si="425"/>
        <v>0</v>
      </c>
      <c r="PBL69" s="192">
        <f t="shared" si="425"/>
        <v>0</v>
      </c>
      <c r="PBM69" s="192">
        <f t="shared" si="425"/>
        <v>0</v>
      </c>
      <c r="PBN69" s="192">
        <f t="shared" si="425"/>
        <v>0</v>
      </c>
      <c r="PBO69" s="192">
        <f t="shared" si="425"/>
        <v>0</v>
      </c>
      <c r="PBP69" s="192">
        <f t="shared" si="425"/>
        <v>0</v>
      </c>
      <c r="PBQ69" s="192">
        <f t="shared" si="425"/>
        <v>0</v>
      </c>
      <c r="PBR69" s="192">
        <f t="shared" si="425"/>
        <v>0</v>
      </c>
      <c r="PBS69" s="192">
        <f t="shared" si="425"/>
        <v>0</v>
      </c>
      <c r="PBT69" s="192">
        <f t="shared" ref="PBT69:PEE69" si="426">SUM(PBT70:PBT74)</f>
        <v>0</v>
      </c>
      <c r="PBU69" s="192">
        <f t="shared" si="426"/>
        <v>0</v>
      </c>
      <c r="PBV69" s="192">
        <f t="shared" si="426"/>
        <v>0</v>
      </c>
      <c r="PBW69" s="192">
        <f t="shared" si="426"/>
        <v>0</v>
      </c>
      <c r="PBX69" s="192">
        <f t="shared" si="426"/>
        <v>0</v>
      </c>
      <c r="PBY69" s="192">
        <f t="shared" si="426"/>
        <v>0</v>
      </c>
      <c r="PBZ69" s="192">
        <f t="shared" si="426"/>
        <v>0</v>
      </c>
      <c r="PCA69" s="192">
        <f t="shared" si="426"/>
        <v>0</v>
      </c>
      <c r="PCB69" s="192">
        <f t="shared" si="426"/>
        <v>0</v>
      </c>
      <c r="PCC69" s="192">
        <f t="shared" si="426"/>
        <v>0</v>
      </c>
      <c r="PCD69" s="192">
        <f t="shared" si="426"/>
        <v>0</v>
      </c>
      <c r="PCE69" s="192">
        <f t="shared" si="426"/>
        <v>0</v>
      </c>
      <c r="PCF69" s="192">
        <f t="shared" si="426"/>
        <v>0</v>
      </c>
      <c r="PCG69" s="192">
        <f t="shared" si="426"/>
        <v>0</v>
      </c>
      <c r="PCH69" s="192">
        <f t="shared" si="426"/>
        <v>0</v>
      </c>
      <c r="PCI69" s="192">
        <f t="shared" si="426"/>
        <v>0</v>
      </c>
      <c r="PCJ69" s="192">
        <f t="shared" si="426"/>
        <v>0</v>
      </c>
      <c r="PCK69" s="192">
        <f t="shared" si="426"/>
        <v>0</v>
      </c>
      <c r="PCL69" s="192">
        <f t="shared" si="426"/>
        <v>0</v>
      </c>
      <c r="PCM69" s="192">
        <f t="shared" si="426"/>
        <v>0</v>
      </c>
      <c r="PCN69" s="192">
        <f t="shared" si="426"/>
        <v>0</v>
      </c>
      <c r="PCO69" s="192">
        <f t="shared" si="426"/>
        <v>0</v>
      </c>
      <c r="PCP69" s="192">
        <f t="shared" si="426"/>
        <v>0</v>
      </c>
      <c r="PCQ69" s="192">
        <f t="shared" si="426"/>
        <v>0</v>
      </c>
      <c r="PCR69" s="192">
        <f t="shared" si="426"/>
        <v>0</v>
      </c>
      <c r="PCS69" s="192">
        <f t="shared" si="426"/>
        <v>0</v>
      </c>
      <c r="PCT69" s="192">
        <f t="shared" si="426"/>
        <v>0</v>
      </c>
      <c r="PCU69" s="192">
        <f t="shared" si="426"/>
        <v>0</v>
      </c>
      <c r="PCV69" s="192">
        <f t="shared" si="426"/>
        <v>0</v>
      </c>
      <c r="PCW69" s="192">
        <f t="shared" si="426"/>
        <v>0</v>
      </c>
      <c r="PCX69" s="192">
        <f t="shared" si="426"/>
        <v>0</v>
      </c>
      <c r="PCY69" s="192">
        <f t="shared" si="426"/>
        <v>0</v>
      </c>
      <c r="PCZ69" s="192">
        <f t="shared" si="426"/>
        <v>0</v>
      </c>
      <c r="PDA69" s="192">
        <f t="shared" si="426"/>
        <v>0</v>
      </c>
      <c r="PDB69" s="192">
        <f t="shared" si="426"/>
        <v>0</v>
      </c>
      <c r="PDC69" s="192">
        <f t="shared" si="426"/>
        <v>0</v>
      </c>
      <c r="PDD69" s="192">
        <f t="shared" si="426"/>
        <v>0</v>
      </c>
      <c r="PDE69" s="192">
        <f t="shared" si="426"/>
        <v>0</v>
      </c>
      <c r="PDF69" s="192">
        <f t="shared" si="426"/>
        <v>0</v>
      </c>
      <c r="PDG69" s="192">
        <f t="shared" si="426"/>
        <v>0</v>
      </c>
      <c r="PDH69" s="192">
        <f t="shared" si="426"/>
        <v>0</v>
      </c>
      <c r="PDI69" s="192">
        <f t="shared" si="426"/>
        <v>0</v>
      </c>
      <c r="PDJ69" s="192">
        <f t="shared" si="426"/>
        <v>0</v>
      </c>
      <c r="PDK69" s="192">
        <f t="shared" si="426"/>
        <v>0</v>
      </c>
      <c r="PDL69" s="192">
        <f t="shared" si="426"/>
        <v>0</v>
      </c>
      <c r="PDM69" s="192">
        <f t="shared" si="426"/>
        <v>0</v>
      </c>
      <c r="PDN69" s="192">
        <f t="shared" si="426"/>
        <v>0</v>
      </c>
      <c r="PDO69" s="192">
        <f t="shared" si="426"/>
        <v>0</v>
      </c>
      <c r="PDP69" s="192">
        <f t="shared" si="426"/>
        <v>0</v>
      </c>
      <c r="PDQ69" s="192">
        <f t="shared" si="426"/>
        <v>0</v>
      </c>
      <c r="PDR69" s="192">
        <f t="shared" si="426"/>
        <v>0</v>
      </c>
      <c r="PDS69" s="192">
        <f t="shared" si="426"/>
        <v>0</v>
      </c>
      <c r="PDT69" s="192">
        <f t="shared" si="426"/>
        <v>0</v>
      </c>
      <c r="PDU69" s="192">
        <f t="shared" si="426"/>
        <v>0</v>
      </c>
      <c r="PDV69" s="192">
        <f t="shared" si="426"/>
        <v>0</v>
      </c>
      <c r="PDW69" s="192">
        <f t="shared" si="426"/>
        <v>0</v>
      </c>
      <c r="PDX69" s="192">
        <f t="shared" si="426"/>
        <v>0</v>
      </c>
      <c r="PDY69" s="192">
        <f t="shared" si="426"/>
        <v>0</v>
      </c>
      <c r="PDZ69" s="192">
        <f t="shared" si="426"/>
        <v>0</v>
      </c>
      <c r="PEA69" s="192">
        <f t="shared" si="426"/>
        <v>0</v>
      </c>
      <c r="PEB69" s="192">
        <f t="shared" si="426"/>
        <v>0</v>
      </c>
      <c r="PEC69" s="192">
        <f t="shared" si="426"/>
        <v>0</v>
      </c>
      <c r="PED69" s="192">
        <f t="shared" si="426"/>
        <v>0</v>
      </c>
      <c r="PEE69" s="192">
        <f t="shared" si="426"/>
        <v>0</v>
      </c>
      <c r="PEF69" s="192">
        <f t="shared" ref="PEF69:PGQ69" si="427">SUM(PEF70:PEF74)</f>
        <v>0</v>
      </c>
      <c r="PEG69" s="192">
        <f t="shared" si="427"/>
        <v>0</v>
      </c>
      <c r="PEH69" s="192">
        <f t="shared" si="427"/>
        <v>0</v>
      </c>
      <c r="PEI69" s="192">
        <f t="shared" si="427"/>
        <v>0</v>
      </c>
      <c r="PEJ69" s="192">
        <f t="shared" si="427"/>
        <v>0</v>
      </c>
      <c r="PEK69" s="192">
        <f t="shared" si="427"/>
        <v>0</v>
      </c>
      <c r="PEL69" s="192">
        <f t="shared" si="427"/>
        <v>0</v>
      </c>
      <c r="PEM69" s="192">
        <f t="shared" si="427"/>
        <v>0</v>
      </c>
      <c r="PEN69" s="192">
        <f t="shared" si="427"/>
        <v>0</v>
      </c>
      <c r="PEO69" s="192">
        <f t="shared" si="427"/>
        <v>0</v>
      </c>
      <c r="PEP69" s="192">
        <f t="shared" si="427"/>
        <v>0</v>
      </c>
      <c r="PEQ69" s="192">
        <f t="shared" si="427"/>
        <v>0</v>
      </c>
      <c r="PER69" s="192">
        <f t="shared" si="427"/>
        <v>0</v>
      </c>
      <c r="PES69" s="192">
        <f t="shared" si="427"/>
        <v>0</v>
      </c>
      <c r="PET69" s="192">
        <f t="shared" si="427"/>
        <v>0</v>
      </c>
      <c r="PEU69" s="192">
        <f t="shared" si="427"/>
        <v>0</v>
      </c>
      <c r="PEV69" s="192">
        <f t="shared" si="427"/>
        <v>0</v>
      </c>
      <c r="PEW69" s="192">
        <f t="shared" si="427"/>
        <v>0</v>
      </c>
      <c r="PEX69" s="192">
        <f t="shared" si="427"/>
        <v>0</v>
      </c>
      <c r="PEY69" s="192">
        <f t="shared" si="427"/>
        <v>0</v>
      </c>
      <c r="PEZ69" s="192">
        <f t="shared" si="427"/>
        <v>0</v>
      </c>
      <c r="PFA69" s="192">
        <f t="shared" si="427"/>
        <v>0</v>
      </c>
      <c r="PFB69" s="192">
        <f t="shared" si="427"/>
        <v>0</v>
      </c>
      <c r="PFC69" s="192">
        <f t="shared" si="427"/>
        <v>0</v>
      </c>
      <c r="PFD69" s="192">
        <f t="shared" si="427"/>
        <v>0</v>
      </c>
      <c r="PFE69" s="192">
        <f t="shared" si="427"/>
        <v>0</v>
      </c>
      <c r="PFF69" s="192">
        <f t="shared" si="427"/>
        <v>0</v>
      </c>
      <c r="PFG69" s="192">
        <f t="shared" si="427"/>
        <v>0</v>
      </c>
      <c r="PFH69" s="192">
        <f t="shared" si="427"/>
        <v>0</v>
      </c>
      <c r="PFI69" s="192">
        <f t="shared" si="427"/>
        <v>0</v>
      </c>
      <c r="PFJ69" s="192">
        <f t="shared" si="427"/>
        <v>0</v>
      </c>
      <c r="PFK69" s="192">
        <f t="shared" si="427"/>
        <v>0</v>
      </c>
      <c r="PFL69" s="192">
        <f t="shared" si="427"/>
        <v>0</v>
      </c>
      <c r="PFM69" s="192">
        <f t="shared" si="427"/>
        <v>0</v>
      </c>
      <c r="PFN69" s="192">
        <f t="shared" si="427"/>
        <v>0</v>
      </c>
      <c r="PFO69" s="192">
        <f t="shared" si="427"/>
        <v>0</v>
      </c>
      <c r="PFP69" s="192">
        <f t="shared" si="427"/>
        <v>0</v>
      </c>
      <c r="PFQ69" s="192">
        <f t="shared" si="427"/>
        <v>0</v>
      </c>
      <c r="PFR69" s="192">
        <f t="shared" si="427"/>
        <v>0</v>
      </c>
      <c r="PFS69" s="192">
        <f t="shared" si="427"/>
        <v>0</v>
      </c>
      <c r="PFT69" s="192">
        <f t="shared" si="427"/>
        <v>0</v>
      </c>
      <c r="PFU69" s="192">
        <f t="shared" si="427"/>
        <v>0</v>
      </c>
      <c r="PFV69" s="192">
        <f t="shared" si="427"/>
        <v>0</v>
      </c>
      <c r="PFW69" s="192">
        <f t="shared" si="427"/>
        <v>0</v>
      </c>
      <c r="PFX69" s="192">
        <f t="shared" si="427"/>
        <v>0</v>
      </c>
      <c r="PFY69" s="192">
        <f t="shared" si="427"/>
        <v>0</v>
      </c>
      <c r="PFZ69" s="192">
        <f t="shared" si="427"/>
        <v>0</v>
      </c>
      <c r="PGA69" s="192">
        <f t="shared" si="427"/>
        <v>0</v>
      </c>
      <c r="PGB69" s="192">
        <f t="shared" si="427"/>
        <v>0</v>
      </c>
      <c r="PGC69" s="192">
        <f t="shared" si="427"/>
        <v>0</v>
      </c>
      <c r="PGD69" s="192">
        <f t="shared" si="427"/>
        <v>0</v>
      </c>
      <c r="PGE69" s="192">
        <f t="shared" si="427"/>
        <v>0</v>
      </c>
      <c r="PGF69" s="192">
        <f t="shared" si="427"/>
        <v>0</v>
      </c>
      <c r="PGG69" s="192">
        <f t="shared" si="427"/>
        <v>0</v>
      </c>
      <c r="PGH69" s="192">
        <f t="shared" si="427"/>
        <v>0</v>
      </c>
      <c r="PGI69" s="192">
        <f t="shared" si="427"/>
        <v>0</v>
      </c>
      <c r="PGJ69" s="192">
        <f t="shared" si="427"/>
        <v>0</v>
      </c>
      <c r="PGK69" s="192">
        <f t="shared" si="427"/>
        <v>0</v>
      </c>
      <c r="PGL69" s="192">
        <f t="shared" si="427"/>
        <v>0</v>
      </c>
      <c r="PGM69" s="192">
        <f t="shared" si="427"/>
        <v>0</v>
      </c>
      <c r="PGN69" s="192">
        <f t="shared" si="427"/>
        <v>0</v>
      </c>
      <c r="PGO69" s="192">
        <f t="shared" si="427"/>
        <v>0</v>
      </c>
      <c r="PGP69" s="192">
        <f t="shared" si="427"/>
        <v>0</v>
      </c>
      <c r="PGQ69" s="192">
        <f t="shared" si="427"/>
        <v>0</v>
      </c>
      <c r="PGR69" s="192">
        <f t="shared" ref="PGR69:PJC69" si="428">SUM(PGR70:PGR74)</f>
        <v>0</v>
      </c>
      <c r="PGS69" s="192">
        <f t="shared" si="428"/>
        <v>0</v>
      </c>
      <c r="PGT69" s="192">
        <f t="shared" si="428"/>
        <v>0</v>
      </c>
      <c r="PGU69" s="192">
        <f t="shared" si="428"/>
        <v>0</v>
      </c>
      <c r="PGV69" s="192">
        <f t="shared" si="428"/>
        <v>0</v>
      </c>
      <c r="PGW69" s="192">
        <f t="shared" si="428"/>
        <v>0</v>
      </c>
      <c r="PGX69" s="192">
        <f t="shared" si="428"/>
        <v>0</v>
      </c>
      <c r="PGY69" s="192">
        <f t="shared" si="428"/>
        <v>0</v>
      </c>
      <c r="PGZ69" s="192">
        <f t="shared" si="428"/>
        <v>0</v>
      </c>
      <c r="PHA69" s="192">
        <f t="shared" si="428"/>
        <v>0</v>
      </c>
      <c r="PHB69" s="192">
        <f t="shared" si="428"/>
        <v>0</v>
      </c>
      <c r="PHC69" s="192">
        <f t="shared" si="428"/>
        <v>0</v>
      </c>
      <c r="PHD69" s="192">
        <f t="shared" si="428"/>
        <v>0</v>
      </c>
      <c r="PHE69" s="192">
        <f t="shared" si="428"/>
        <v>0</v>
      </c>
      <c r="PHF69" s="192">
        <f t="shared" si="428"/>
        <v>0</v>
      </c>
      <c r="PHG69" s="192">
        <f t="shared" si="428"/>
        <v>0</v>
      </c>
      <c r="PHH69" s="192">
        <f t="shared" si="428"/>
        <v>0</v>
      </c>
      <c r="PHI69" s="192">
        <f t="shared" si="428"/>
        <v>0</v>
      </c>
      <c r="PHJ69" s="192">
        <f t="shared" si="428"/>
        <v>0</v>
      </c>
      <c r="PHK69" s="192">
        <f t="shared" si="428"/>
        <v>0</v>
      </c>
      <c r="PHL69" s="192">
        <f t="shared" si="428"/>
        <v>0</v>
      </c>
      <c r="PHM69" s="192">
        <f t="shared" si="428"/>
        <v>0</v>
      </c>
      <c r="PHN69" s="192">
        <f t="shared" si="428"/>
        <v>0</v>
      </c>
      <c r="PHO69" s="192">
        <f t="shared" si="428"/>
        <v>0</v>
      </c>
      <c r="PHP69" s="192">
        <f t="shared" si="428"/>
        <v>0</v>
      </c>
      <c r="PHQ69" s="192">
        <f t="shared" si="428"/>
        <v>0</v>
      </c>
      <c r="PHR69" s="192">
        <f t="shared" si="428"/>
        <v>0</v>
      </c>
      <c r="PHS69" s="192">
        <f t="shared" si="428"/>
        <v>0</v>
      </c>
      <c r="PHT69" s="192">
        <f t="shared" si="428"/>
        <v>0</v>
      </c>
      <c r="PHU69" s="192">
        <f t="shared" si="428"/>
        <v>0</v>
      </c>
      <c r="PHV69" s="192">
        <f t="shared" si="428"/>
        <v>0</v>
      </c>
      <c r="PHW69" s="192">
        <f t="shared" si="428"/>
        <v>0</v>
      </c>
      <c r="PHX69" s="192">
        <f t="shared" si="428"/>
        <v>0</v>
      </c>
      <c r="PHY69" s="192">
        <f t="shared" si="428"/>
        <v>0</v>
      </c>
      <c r="PHZ69" s="192">
        <f t="shared" si="428"/>
        <v>0</v>
      </c>
      <c r="PIA69" s="192">
        <f t="shared" si="428"/>
        <v>0</v>
      </c>
      <c r="PIB69" s="192">
        <f t="shared" si="428"/>
        <v>0</v>
      </c>
      <c r="PIC69" s="192">
        <f t="shared" si="428"/>
        <v>0</v>
      </c>
      <c r="PID69" s="192">
        <f t="shared" si="428"/>
        <v>0</v>
      </c>
      <c r="PIE69" s="192">
        <f t="shared" si="428"/>
        <v>0</v>
      </c>
      <c r="PIF69" s="192">
        <f t="shared" si="428"/>
        <v>0</v>
      </c>
      <c r="PIG69" s="192">
        <f t="shared" si="428"/>
        <v>0</v>
      </c>
      <c r="PIH69" s="192">
        <f t="shared" si="428"/>
        <v>0</v>
      </c>
      <c r="PII69" s="192">
        <f t="shared" si="428"/>
        <v>0</v>
      </c>
      <c r="PIJ69" s="192">
        <f t="shared" si="428"/>
        <v>0</v>
      </c>
      <c r="PIK69" s="192">
        <f t="shared" si="428"/>
        <v>0</v>
      </c>
      <c r="PIL69" s="192">
        <f t="shared" si="428"/>
        <v>0</v>
      </c>
      <c r="PIM69" s="192">
        <f t="shared" si="428"/>
        <v>0</v>
      </c>
      <c r="PIN69" s="192">
        <f t="shared" si="428"/>
        <v>0</v>
      </c>
      <c r="PIO69" s="192">
        <f t="shared" si="428"/>
        <v>0</v>
      </c>
      <c r="PIP69" s="192">
        <f t="shared" si="428"/>
        <v>0</v>
      </c>
      <c r="PIQ69" s="192">
        <f t="shared" si="428"/>
        <v>0</v>
      </c>
      <c r="PIR69" s="192">
        <f t="shared" si="428"/>
        <v>0</v>
      </c>
      <c r="PIS69" s="192">
        <f t="shared" si="428"/>
        <v>0</v>
      </c>
      <c r="PIT69" s="192">
        <f t="shared" si="428"/>
        <v>0</v>
      </c>
      <c r="PIU69" s="192">
        <f t="shared" si="428"/>
        <v>0</v>
      </c>
      <c r="PIV69" s="192">
        <f t="shared" si="428"/>
        <v>0</v>
      </c>
      <c r="PIW69" s="192">
        <f t="shared" si="428"/>
        <v>0</v>
      </c>
      <c r="PIX69" s="192">
        <f t="shared" si="428"/>
        <v>0</v>
      </c>
      <c r="PIY69" s="192">
        <f t="shared" si="428"/>
        <v>0</v>
      </c>
      <c r="PIZ69" s="192">
        <f t="shared" si="428"/>
        <v>0</v>
      </c>
      <c r="PJA69" s="192">
        <f t="shared" si="428"/>
        <v>0</v>
      </c>
      <c r="PJB69" s="192">
        <f t="shared" si="428"/>
        <v>0</v>
      </c>
      <c r="PJC69" s="192">
        <f t="shared" si="428"/>
        <v>0</v>
      </c>
      <c r="PJD69" s="192">
        <f t="shared" ref="PJD69:PLO69" si="429">SUM(PJD70:PJD74)</f>
        <v>0</v>
      </c>
      <c r="PJE69" s="192">
        <f t="shared" si="429"/>
        <v>0</v>
      </c>
      <c r="PJF69" s="192">
        <f t="shared" si="429"/>
        <v>0</v>
      </c>
      <c r="PJG69" s="192">
        <f t="shared" si="429"/>
        <v>0</v>
      </c>
      <c r="PJH69" s="192">
        <f t="shared" si="429"/>
        <v>0</v>
      </c>
      <c r="PJI69" s="192">
        <f t="shared" si="429"/>
        <v>0</v>
      </c>
      <c r="PJJ69" s="192">
        <f t="shared" si="429"/>
        <v>0</v>
      </c>
      <c r="PJK69" s="192">
        <f t="shared" si="429"/>
        <v>0</v>
      </c>
      <c r="PJL69" s="192">
        <f t="shared" si="429"/>
        <v>0</v>
      </c>
      <c r="PJM69" s="192">
        <f t="shared" si="429"/>
        <v>0</v>
      </c>
      <c r="PJN69" s="192">
        <f t="shared" si="429"/>
        <v>0</v>
      </c>
      <c r="PJO69" s="192">
        <f t="shared" si="429"/>
        <v>0</v>
      </c>
      <c r="PJP69" s="192">
        <f t="shared" si="429"/>
        <v>0</v>
      </c>
      <c r="PJQ69" s="192">
        <f t="shared" si="429"/>
        <v>0</v>
      </c>
      <c r="PJR69" s="192">
        <f t="shared" si="429"/>
        <v>0</v>
      </c>
      <c r="PJS69" s="192">
        <f t="shared" si="429"/>
        <v>0</v>
      </c>
      <c r="PJT69" s="192">
        <f t="shared" si="429"/>
        <v>0</v>
      </c>
      <c r="PJU69" s="192">
        <f t="shared" si="429"/>
        <v>0</v>
      </c>
      <c r="PJV69" s="192">
        <f t="shared" si="429"/>
        <v>0</v>
      </c>
      <c r="PJW69" s="192">
        <f t="shared" si="429"/>
        <v>0</v>
      </c>
      <c r="PJX69" s="192">
        <f t="shared" si="429"/>
        <v>0</v>
      </c>
      <c r="PJY69" s="192">
        <f t="shared" si="429"/>
        <v>0</v>
      </c>
      <c r="PJZ69" s="192">
        <f t="shared" si="429"/>
        <v>0</v>
      </c>
      <c r="PKA69" s="192">
        <f t="shared" si="429"/>
        <v>0</v>
      </c>
      <c r="PKB69" s="192">
        <f t="shared" si="429"/>
        <v>0</v>
      </c>
      <c r="PKC69" s="192">
        <f t="shared" si="429"/>
        <v>0</v>
      </c>
      <c r="PKD69" s="192">
        <f t="shared" si="429"/>
        <v>0</v>
      </c>
      <c r="PKE69" s="192">
        <f t="shared" si="429"/>
        <v>0</v>
      </c>
      <c r="PKF69" s="192">
        <f t="shared" si="429"/>
        <v>0</v>
      </c>
      <c r="PKG69" s="192">
        <f t="shared" si="429"/>
        <v>0</v>
      </c>
      <c r="PKH69" s="192">
        <f t="shared" si="429"/>
        <v>0</v>
      </c>
      <c r="PKI69" s="192">
        <f t="shared" si="429"/>
        <v>0</v>
      </c>
      <c r="PKJ69" s="192">
        <f t="shared" si="429"/>
        <v>0</v>
      </c>
      <c r="PKK69" s="192">
        <f t="shared" si="429"/>
        <v>0</v>
      </c>
      <c r="PKL69" s="192">
        <f t="shared" si="429"/>
        <v>0</v>
      </c>
      <c r="PKM69" s="192">
        <f t="shared" si="429"/>
        <v>0</v>
      </c>
      <c r="PKN69" s="192">
        <f t="shared" si="429"/>
        <v>0</v>
      </c>
      <c r="PKO69" s="192">
        <f t="shared" si="429"/>
        <v>0</v>
      </c>
      <c r="PKP69" s="192">
        <f t="shared" si="429"/>
        <v>0</v>
      </c>
      <c r="PKQ69" s="192">
        <f t="shared" si="429"/>
        <v>0</v>
      </c>
      <c r="PKR69" s="192">
        <f t="shared" si="429"/>
        <v>0</v>
      </c>
      <c r="PKS69" s="192">
        <f t="shared" si="429"/>
        <v>0</v>
      </c>
      <c r="PKT69" s="192">
        <f t="shared" si="429"/>
        <v>0</v>
      </c>
      <c r="PKU69" s="192">
        <f t="shared" si="429"/>
        <v>0</v>
      </c>
      <c r="PKV69" s="192">
        <f t="shared" si="429"/>
        <v>0</v>
      </c>
      <c r="PKW69" s="192">
        <f t="shared" si="429"/>
        <v>0</v>
      </c>
      <c r="PKX69" s="192">
        <f t="shared" si="429"/>
        <v>0</v>
      </c>
      <c r="PKY69" s="192">
        <f t="shared" si="429"/>
        <v>0</v>
      </c>
      <c r="PKZ69" s="192">
        <f t="shared" si="429"/>
        <v>0</v>
      </c>
      <c r="PLA69" s="192">
        <f t="shared" si="429"/>
        <v>0</v>
      </c>
      <c r="PLB69" s="192">
        <f t="shared" si="429"/>
        <v>0</v>
      </c>
      <c r="PLC69" s="192">
        <f t="shared" si="429"/>
        <v>0</v>
      </c>
      <c r="PLD69" s="192">
        <f t="shared" si="429"/>
        <v>0</v>
      </c>
      <c r="PLE69" s="192">
        <f t="shared" si="429"/>
        <v>0</v>
      </c>
      <c r="PLF69" s="192">
        <f t="shared" si="429"/>
        <v>0</v>
      </c>
      <c r="PLG69" s="192">
        <f t="shared" si="429"/>
        <v>0</v>
      </c>
      <c r="PLH69" s="192">
        <f t="shared" si="429"/>
        <v>0</v>
      </c>
      <c r="PLI69" s="192">
        <f t="shared" si="429"/>
        <v>0</v>
      </c>
      <c r="PLJ69" s="192">
        <f t="shared" si="429"/>
        <v>0</v>
      </c>
      <c r="PLK69" s="192">
        <f t="shared" si="429"/>
        <v>0</v>
      </c>
      <c r="PLL69" s="192">
        <f t="shared" si="429"/>
        <v>0</v>
      </c>
      <c r="PLM69" s="192">
        <f t="shared" si="429"/>
        <v>0</v>
      </c>
      <c r="PLN69" s="192">
        <f t="shared" si="429"/>
        <v>0</v>
      </c>
      <c r="PLO69" s="192">
        <f t="shared" si="429"/>
        <v>0</v>
      </c>
      <c r="PLP69" s="192">
        <f t="shared" ref="PLP69:POA69" si="430">SUM(PLP70:PLP74)</f>
        <v>0</v>
      </c>
      <c r="PLQ69" s="192">
        <f t="shared" si="430"/>
        <v>0</v>
      </c>
      <c r="PLR69" s="192">
        <f t="shared" si="430"/>
        <v>0</v>
      </c>
      <c r="PLS69" s="192">
        <f t="shared" si="430"/>
        <v>0</v>
      </c>
      <c r="PLT69" s="192">
        <f t="shared" si="430"/>
        <v>0</v>
      </c>
      <c r="PLU69" s="192">
        <f t="shared" si="430"/>
        <v>0</v>
      </c>
      <c r="PLV69" s="192">
        <f t="shared" si="430"/>
        <v>0</v>
      </c>
      <c r="PLW69" s="192">
        <f t="shared" si="430"/>
        <v>0</v>
      </c>
      <c r="PLX69" s="192">
        <f t="shared" si="430"/>
        <v>0</v>
      </c>
      <c r="PLY69" s="192">
        <f t="shared" si="430"/>
        <v>0</v>
      </c>
      <c r="PLZ69" s="192">
        <f t="shared" si="430"/>
        <v>0</v>
      </c>
      <c r="PMA69" s="192">
        <f t="shared" si="430"/>
        <v>0</v>
      </c>
      <c r="PMB69" s="192">
        <f t="shared" si="430"/>
        <v>0</v>
      </c>
      <c r="PMC69" s="192">
        <f t="shared" si="430"/>
        <v>0</v>
      </c>
      <c r="PMD69" s="192">
        <f t="shared" si="430"/>
        <v>0</v>
      </c>
      <c r="PME69" s="192">
        <f t="shared" si="430"/>
        <v>0</v>
      </c>
      <c r="PMF69" s="192">
        <f t="shared" si="430"/>
        <v>0</v>
      </c>
      <c r="PMG69" s="192">
        <f t="shared" si="430"/>
        <v>0</v>
      </c>
      <c r="PMH69" s="192">
        <f t="shared" si="430"/>
        <v>0</v>
      </c>
      <c r="PMI69" s="192">
        <f t="shared" si="430"/>
        <v>0</v>
      </c>
      <c r="PMJ69" s="192">
        <f t="shared" si="430"/>
        <v>0</v>
      </c>
      <c r="PMK69" s="192">
        <f t="shared" si="430"/>
        <v>0</v>
      </c>
      <c r="PML69" s="192">
        <f t="shared" si="430"/>
        <v>0</v>
      </c>
      <c r="PMM69" s="192">
        <f t="shared" si="430"/>
        <v>0</v>
      </c>
      <c r="PMN69" s="192">
        <f t="shared" si="430"/>
        <v>0</v>
      </c>
      <c r="PMO69" s="192">
        <f t="shared" si="430"/>
        <v>0</v>
      </c>
      <c r="PMP69" s="192">
        <f t="shared" si="430"/>
        <v>0</v>
      </c>
      <c r="PMQ69" s="192">
        <f t="shared" si="430"/>
        <v>0</v>
      </c>
      <c r="PMR69" s="192">
        <f t="shared" si="430"/>
        <v>0</v>
      </c>
      <c r="PMS69" s="192">
        <f t="shared" si="430"/>
        <v>0</v>
      </c>
      <c r="PMT69" s="192">
        <f t="shared" si="430"/>
        <v>0</v>
      </c>
      <c r="PMU69" s="192">
        <f t="shared" si="430"/>
        <v>0</v>
      </c>
      <c r="PMV69" s="192">
        <f t="shared" si="430"/>
        <v>0</v>
      </c>
      <c r="PMW69" s="192">
        <f t="shared" si="430"/>
        <v>0</v>
      </c>
      <c r="PMX69" s="192">
        <f t="shared" si="430"/>
        <v>0</v>
      </c>
      <c r="PMY69" s="192">
        <f t="shared" si="430"/>
        <v>0</v>
      </c>
      <c r="PMZ69" s="192">
        <f t="shared" si="430"/>
        <v>0</v>
      </c>
      <c r="PNA69" s="192">
        <f t="shared" si="430"/>
        <v>0</v>
      </c>
      <c r="PNB69" s="192">
        <f t="shared" si="430"/>
        <v>0</v>
      </c>
      <c r="PNC69" s="192">
        <f t="shared" si="430"/>
        <v>0</v>
      </c>
      <c r="PND69" s="192">
        <f t="shared" si="430"/>
        <v>0</v>
      </c>
      <c r="PNE69" s="192">
        <f t="shared" si="430"/>
        <v>0</v>
      </c>
      <c r="PNF69" s="192">
        <f t="shared" si="430"/>
        <v>0</v>
      </c>
      <c r="PNG69" s="192">
        <f t="shared" si="430"/>
        <v>0</v>
      </c>
      <c r="PNH69" s="192">
        <f t="shared" si="430"/>
        <v>0</v>
      </c>
      <c r="PNI69" s="192">
        <f t="shared" si="430"/>
        <v>0</v>
      </c>
      <c r="PNJ69" s="192">
        <f t="shared" si="430"/>
        <v>0</v>
      </c>
      <c r="PNK69" s="192">
        <f t="shared" si="430"/>
        <v>0</v>
      </c>
      <c r="PNL69" s="192">
        <f t="shared" si="430"/>
        <v>0</v>
      </c>
      <c r="PNM69" s="192">
        <f t="shared" si="430"/>
        <v>0</v>
      </c>
      <c r="PNN69" s="192">
        <f t="shared" si="430"/>
        <v>0</v>
      </c>
      <c r="PNO69" s="192">
        <f t="shared" si="430"/>
        <v>0</v>
      </c>
      <c r="PNP69" s="192">
        <f t="shared" si="430"/>
        <v>0</v>
      </c>
      <c r="PNQ69" s="192">
        <f t="shared" si="430"/>
        <v>0</v>
      </c>
      <c r="PNR69" s="192">
        <f t="shared" si="430"/>
        <v>0</v>
      </c>
      <c r="PNS69" s="192">
        <f t="shared" si="430"/>
        <v>0</v>
      </c>
      <c r="PNT69" s="192">
        <f t="shared" si="430"/>
        <v>0</v>
      </c>
      <c r="PNU69" s="192">
        <f t="shared" si="430"/>
        <v>0</v>
      </c>
      <c r="PNV69" s="192">
        <f t="shared" si="430"/>
        <v>0</v>
      </c>
      <c r="PNW69" s="192">
        <f t="shared" si="430"/>
        <v>0</v>
      </c>
      <c r="PNX69" s="192">
        <f t="shared" si="430"/>
        <v>0</v>
      </c>
      <c r="PNY69" s="192">
        <f t="shared" si="430"/>
        <v>0</v>
      </c>
      <c r="PNZ69" s="192">
        <f t="shared" si="430"/>
        <v>0</v>
      </c>
      <c r="POA69" s="192">
        <f t="shared" si="430"/>
        <v>0</v>
      </c>
      <c r="POB69" s="192">
        <f t="shared" ref="POB69:PQM69" si="431">SUM(POB70:POB74)</f>
        <v>0</v>
      </c>
      <c r="POC69" s="192">
        <f t="shared" si="431"/>
        <v>0</v>
      </c>
      <c r="POD69" s="192">
        <f t="shared" si="431"/>
        <v>0</v>
      </c>
      <c r="POE69" s="192">
        <f t="shared" si="431"/>
        <v>0</v>
      </c>
      <c r="POF69" s="192">
        <f t="shared" si="431"/>
        <v>0</v>
      </c>
      <c r="POG69" s="192">
        <f t="shared" si="431"/>
        <v>0</v>
      </c>
      <c r="POH69" s="192">
        <f t="shared" si="431"/>
        <v>0</v>
      </c>
      <c r="POI69" s="192">
        <f t="shared" si="431"/>
        <v>0</v>
      </c>
      <c r="POJ69" s="192">
        <f t="shared" si="431"/>
        <v>0</v>
      </c>
      <c r="POK69" s="192">
        <f t="shared" si="431"/>
        <v>0</v>
      </c>
      <c r="POL69" s="192">
        <f t="shared" si="431"/>
        <v>0</v>
      </c>
      <c r="POM69" s="192">
        <f t="shared" si="431"/>
        <v>0</v>
      </c>
      <c r="PON69" s="192">
        <f t="shared" si="431"/>
        <v>0</v>
      </c>
      <c r="POO69" s="192">
        <f t="shared" si="431"/>
        <v>0</v>
      </c>
      <c r="POP69" s="192">
        <f t="shared" si="431"/>
        <v>0</v>
      </c>
      <c r="POQ69" s="192">
        <f t="shared" si="431"/>
        <v>0</v>
      </c>
      <c r="POR69" s="192">
        <f t="shared" si="431"/>
        <v>0</v>
      </c>
      <c r="POS69" s="192">
        <f t="shared" si="431"/>
        <v>0</v>
      </c>
      <c r="POT69" s="192">
        <f t="shared" si="431"/>
        <v>0</v>
      </c>
      <c r="POU69" s="192">
        <f t="shared" si="431"/>
        <v>0</v>
      </c>
      <c r="POV69" s="192">
        <f t="shared" si="431"/>
        <v>0</v>
      </c>
      <c r="POW69" s="192">
        <f t="shared" si="431"/>
        <v>0</v>
      </c>
      <c r="POX69" s="192">
        <f t="shared" si="431"/>
        <v>0</v>
      </c>
      <c r="POY69" s="192">
        <f t="shared" si="431"/>
        <v>0</v>
      </c>
      <c r="POZ69" s="192">
        <f t="shared" si="431"/>
        <v>0</v>
      </c>
      <c r="PPA69" s="192">
        <f t="shared" si="431"/>
        <v>0</v>
      </c>
      <c r="PPB69" s="192">
        <f t="shared" si="431"/>
        <v>0</v>
      </c>
      <c r="PPC69" s="192">
        <f t="shared" si="431"/>
        <v>0</v>
      </c>
      <c r="PPD69" s="192">
        <f t="shared" si="431"/>
        <v>0</v>
      </c>
      <c r="PPE69" s="192">
        <f t="shared" si="431"/>
        <v>0</v>
      </c>
      <c r="PPF69" s="192">
        <f t="shared" si="431"/>
        <v>0</v>
      </c>
      <c r="PPG69" s="192">
        <f t="shared" si="431"/>
        <v>0</v>
      </c>
      <c r="PPH69" s="192">
        <f t="shared" si="431"/>
        <v>0</v>
      </c>
      <c r="PPI69" s="192">
        <f t="shared" si="431"/>
        <v>0</v>
      </c>
      <c r="PPJ69" s="192">
        <f t="shared" si="431"/>
        <v>0</v>
      </c>
      <c r="PPK69" s="192">
        <f t="shared" si="431"/>
        <v>0</v>
      </c>
      <c r="PPL69" s="192">
        <f t="shared" si="431"/>
        <v>0</v>
      </c>
      <c r="PPM69" s="192">
        <f t="shared" si="431"/>
        <v>0</v>
      </c>
      <c r="PPN69" s="192">
        <f t="shared" si="431"/>
        <v>0</v>
      </c>
      <c r="PPO69" s="192">
        <f t="shared" si="431"/>
        <v>0</v>
      </c>
      <c r="PPP69" s="192">
        <f t="shared" si="431"/>
        <v>0</v>
      </c>
      <c r="PPQ69" s="192">
        <f t="shared" si="431"/>
        <v>0</v>
      </c>
      <c r="PPR69" s="192">
        <f t="shared" si="431"/>
        <v>0</v>
      </c>
      <c r="PPS69" s="192">
        <f t="shared" si="431"/>
        <v>0</v>
      </c>
      <c r="PPT69" s="192">
        <f t="shared" si="431"/>
        <v>0</v>
      </c>
      <c r="PPU69" s="192">
        <f t="shared" si="431"/>
        <v>0</v>
      </c>
      <c r="PPV69" s="192">
        <f t="shared" si="431"/>
        <v>0</v>
      </c>
      <c r="PPW69" s="192">
        <f t="shared" si="431"/>
        <v>0</v>
      </c>
      <c r="PPX69" s="192">
        <f t="shared" si="431"/>
        <v>0</v>
      </c>
      <c r="PPY69" s="192">
        <f t="shared" si="431"/>
        <v>0</v>
      </c>
      <c r="PPZ69" s="192">
        <f t="shared" si="431"/>
        <v>0</v>
      </c>
      <c r="PQA69" s="192">
        <f t="shared" si="431"/>
        <v>0</v>
      </c>
      <c r="PQB69" s="192">
        <f t="shared" si="431"/>
        <v>0</v>
      </c>
      <c r="PQC69" s="192">
        <f t="shared" si="431"/>
        <v>0</v>
      </c>
      <c r="PQD69" s="192">
        <f t="shared" si="431"/>
        <v>0</v>
      </c>
      <c r="PQE69" s="192">
        <f t="shared" si="431"/>
        <v>0</v>
      </c>
      <c r="PQF69" s="192">
        <f t="shared" si="431"/>
        <v>0</v>
      </c>
      <c r="PQG69" s="192">
        <f t="shared" si="431"/>
        <v>0</v>
      </c>
      <c r="PQH69" s="192">
        <f t="shared" si="431"/>
        <v>0</v>
      </c>
      <c r="PQI69" s="192">
        <f t="shared" si="431"/>
        <v>0</v>
      </c>
      <c r="PQJ69" s="192">
        <f t="shared" si="431"/>
        <v>0</v>
      </c>
      <c r="PQK69" s="192">
        <f t="shared" si="431"/>
        <v>0</v>
      </c>
      <c r="PQL69" s="192">
        <f t="shared" si="431"/>
        <v>0</v>
      </c>
      <c r="PQM69" s="192">
        <f t="shared" si="431"/>
        <v>0</v>
      </c>
      <c r="PQN69" s="192">
        <f t="shared" ref="PQN69:PSY69" si="432">SUM(PQN70:PQN74)</f>
        <v>0</v>
      </c>
      <c r="PQO69" s="192">
        <f t="shared" si="432"/>
        <v>0</v>
      </c>
      <c r="PQP69" s="192">
        <f t="shared" si="432"/>
        <v>0</v>
      </c>
      <c r="PQQ69" s="192">
        <f t="shared" si="432"/>
        <v>0</v>
      </c>
      <c r="PQR69" s="192">
        <f t="shared" si="432"/>
        <v>0</v>
      </c>
      <c r="PQS69" s="192">
        <f t="shared" si="432"/>
        <v>0</v>
      </c>
      <c r="PQT69" s="192">
        <f t="shared" si="432"/>
        <v>0</v>
      </c>
      <c r="PQU69" s="192">
        <f t="shared" si="432"/>
        <v>0</v>
      </c>
      <c r="PQV69" s="192">
        <f t="shared" si="432"/>
        <v>0</v>
      </c>
      <c r="PQW69" s="192">
        <f t="shared" si="432"/>
        <v>0</v>
      </c>
      <c r="PQX69" s="192">
        <f t="shared" si="432"/>
        <v>0</v>
      </c>
      <c r="PQY69" s="192">
        <f t="shared" si="432"/>
        <v>0</v>
      </c>
      <c r="PQZ69" s="192">
        <f t="shared" si="432"/>
        <v>0</v>
      </c>
      <c r="PRA69" s="192">
        <f t="shared" si="432"/>
        <v>0</v>
      </c>
      <c r="PRB69" s="192">
        <f t="shared" si="432"/>
        <v>0</v>
      </c>
      <c r="PRC69" s="192">
        <f t="shared" si="432"/>
        <v>0</v>
      </c>
      <c r="PRD69" s="192">
        <f t="shared" si="432"/>
        <v>0</v>
      </c>
      <c r="PRE69" s="192">
        <f t="shared" si="432"/>
        <v>0</v>
      </c>
      <c r="PRF69" s="192">
        <f t="shared" si="432"/>
        <v>0</v>
      </c>
      <c r="PRG69" s="192">
        <f t="shared" si="432"/>
        <v>0</v>
      </c>
      <c r="PRH69" s="192">
        <f t="shared" si="432"/>
        <v>0</v>
      </c>
      <c r="PRI69" s="192">
        <f t="shared" si="432"/>
        <v>0</v>
      </c>
      <c r="PRJ69" s="192">
        <f t="shared" si="432"/>
        <v>0</v>
      </c>
      <c r="PRK69" s="192">
        <f t="shared" si="432"/>
        <v>0</v>
      </c>
      <c r="PRL69" s="192">
        <f t="shared" si="432"/>
        <v>0</v>
      </c>
      <c r="PRM69" s="192">
        <f t="shared" si="432"/>
        <v>0</v>
      </c>
      <c r="PRN69" s="192">
        <f t="shared" si="432"/>
        <v>0</v>
      </c>
      <c r="PRO69" s="192">
        <f t="shared" si="432"/>
        <v>0</v>
      </c>
      <c r="PRP69" s="192">
        <f t="shared" si="432"/>
        <v>0</v>
      </c>
      <c r="PRQ69" s="192">
        <f t="shared" si="432"/>
        <v>0</v>
      </c>
      <c r="PRR69" s="192">
        <f t="shared" si="432"/>
        <v>0</v>
      </c>
      <c r="PRS69" s="192">
        <f t="shared" si="432"/>
        <v>0</v>
      </c>
      <c r="PRT69" s="192">
        <f t="shared" si="432"/>
        <v>0</v>
      </c>
      <c r="PRU69" s="192">
        <f t="shared" si="432"/>
        <v>0</v>
      </c>
      <c r="PRV69" s="192">
        <f t="shared" si="432"/>
        <v>0</v>
      </c>
      <c r="PRW69" s="192">
        <f t="shared" si="432"/>
        <v>0</v>
      </c>
      <c r="PRX69" s="192">
        <f t="shared" si="432"/>
        <v>0</v>
      </c>
      <c r="PRY69" s="192">
        <f t="shared" si="432"/>
        <v>0</v>
      </c>
      <c r="PRZ69" s="192">
        <f t="shared" si="432"/>
        <v>0</v>
      </c>
      <c r="PSA69" s="192">
        <f t="shared" si="432"/>
        <v>0</v>
      </c>
      <c r="PSB69" s="192">
        <f t="shared" si="432"/>
        <v>0</v>
      </c>
      <c r="PSC69" s="192">
        <f t="shared" si="432"/>
        <v>0</v>
      </c>
      <c r="PSD69" s="192">
        <f t="shared" si="432"/>
        <v>0</v>
      </c>
      <c r="PSE69" s="192">
        <f t="shared" si="432"/>
        <v>0</v>
      </c>
      <c r="PSF69" s="192">
        <f t="shared" si="432"/>
        <v>0</v>
      </c>
      <c r="PSG69" s="192">
        <f t="shared" si="432"/>
        <v>0</v>
      </c>
      <c r="PSH69" s="192">
        <f t="shared" si="432"/>
        <v>0</v>
      </c>
      <c r="PSI69" s="192">
        <f t="shared" si="432"/>
        <v>0</v>
      </c>
      <c r="PSJ69" s="192">
        <f t="shared" si="432"/>
        <v>0</v>
      </c>
      <c r="PSK69" s="192">
        <f t="shared" si="432"/>
        <v>0</v>
      </c>
      <c r="PSL69" s="192">
        <f t="shared" si="432"/>
        <v>0</v>
      </c>
      <c r="PSM69" s="192">
        <f t="shared" si="432"/>
        <v>0</v>
      </c>
      <c r="PSN69" s="192">
        <f t="shared" si="432"/>
        <v>0</v>
      </c>
      <c r="PSO69" s="192">
        <f t="shared" si="432"/>
        <v>0</v>
      </c>
      <c r="PSP69" s="192">
        <f t="shared" si="432"/>
        <v>0</v>
      </c>
      <c r="PSQ69" s="192">
        <f t="shared" si="432"/>
        <v>0</v>
      </c>
      <c r="PSR69" s="192">
        <f t="shared" si="432"/>
        <v>0</v>
      </c>
      <c r="PSS69" s="192">
        <f t="shared" si="432"/>
        <v>0</v>
      </c>
      <c r="PST69" s="192">
        <f t="shared" si="432"/>
        <v>0</v>
      </c>
      <c r="PSU69" s="192">
        <f t="shared" si="432"/>
        <v>0</v>
      </c>
      <c r="PSV69" s="192">
        <f t="shared" si="432"/>
        <v>0</v>
      </c>
      <c r="PSW69" s="192">
        <f t="shared" si="432"/>
        <v>0</v>
      </c>
      <c r="PSX69" s="192">
        <f t="shared" si="432"/>
        <v>0</v>
      </c>
      <c r="PSY69" s="192">
        <f t="shared" si="432"/>
        <v>0</v>
      </c>
      <c r="PSZ69" s="192">
        <f t="shared" ref="PSZ69:PVK69" si="433">SUM(PSZ70:PSZ74)</f>
        <v>0</v>
      </c>
      <c r="PTA69" s="192">
        <f t="shared" si="433"/>
        <v>0</v>
      </c>
      <c r="PTB69" s="192">
        <f t="shared" si="433"/>
        <v>0</v>
      </c>
      <c r="PTC69" s="192">
        <f t="shared" si="433"/>
        <v>0</v>
      </c>
      <c r="PTD69" s="192">
        <f t="shared" si="433"/>
        <v>0</v>
      </c>
      <c r="PTE69" s="192">
        <f t="shared" si="433"/>
        <v>0</v>
      </c>
      <c r="PTF69" s="192">
        <f t="shared" si="433"/>
        <v>0</v>
      </c>
      <c r="PTG69" s="192">
        <f t="shared" si="433"/>
        <v>0</v>
      </c>
      <c r="PTH69" s="192">
        <f t="shared" si="433"/>
        <v>0</v>
      </c>
      <c r="PTI69" s="192">
        <f t="shared" si="433"/>
        <v>0</v>
      </c>
      <c r="PTJ69" s="192">
        <f t="shared" si="433"/>
        <v>0</v>
      </c>
      <c r="PTK69" s="192">
        <f t="shared" si="433"/>
        <v>0</v>
      </c>
      <c r="PTL69" s="192">
        <f t="shared" si="433"/>
        <v>0</v>
      </c>
      <c r="PTM69" s="192">
        <f t="shared" si="433"/>
        <v>0</v>
      </c>
      <c r="PTN69" s="192">
        <f t="shared" si="433"/>
        <v>0</v>
      </c>
      <c r="PTO69" s="192">
        <f t="shared" si="433"/>
        <v>0</v>
      </c>
      <c r="PTP69" s="192">
        <f t="shared" si="433"/>
        <v>0</v>
      </c>
      <c r="PTQ69" s="192">
        <f t="shared" si="433"/>
        <v>0</v>
      </c>
      <c r="PTR69" s="192">
        <f t="shared" si="433"/>
        <v>0</v>
      </c>
      <c r="PTS69" s="192">
        <f t="shared" si="433"/>
        <v>0</v>
      </c>
      <c r="PTT69" s="192">
        <f t="shared" si="433"/>
        <v>0</v>
      </c>
      <c r="PTU69" s="192">
        <f t="shared" si="433"/>
        <v>0</v>
      </c>
      <c r="PTV69" s="192">
        <f t="shared" si="433"/>
        <v>0</v>
      </c>
      <c r="PTW69" s="192">
        <f t="shared" si="433"/>
        <v>0</v>
      </c>
      <c r="PTX69" s="192">
        <f t="shared" si="433"/>
        <v>0</v>
      </c>
      <c r="PTY69" s="192">
        <f t="shared" si="433"/>
        <v>0</v>
      </c>
      <c r="PTZ69" s="192">
        <f t="shared" si="433"/>
        <v>0</v>
      </c>
      <c r="PUA69" s="192">
        <f t="shared" si="433"/>
        <v>0</v>
      </c>
      <c r="PUB69" s="192">
        <f t="shared" si="433"/>
        <v>0</v>
      </c>
      <c r="PUC69" s="192">
        <f t="shared" si="433"/>
        <v>0</v>
      </c>
      <c r="PUD69" s="192">
        <f t="shared" si="433"/>
        <v>0</v>
      </c>
      <c r="PUE69" s="192">
        <f t="shared" si="433"/>
        <v>0</v>
      </c>
      <c r="PUF69" s="192">
        <f t="shared" si="433"/>
        <v>0</v>
      </c>
      <c r="PUG69" s="192">
        <f t="shared" si="433"/>
        <v>0</v>
      </c>
      <c r="PUH69" s="192">
        <f t="shared" si="433"/>
        <v>0</v>
      </c>
      <c r="PUI69" s="192">
        <f t="shared" si="433"/>
        <v>0</v>
      </c>
      <c r="PUJ69" s="192">
        <f t="shared" si="433"/>
        <v>0</v>
      </c>
      <c r="PUK69" s="192">
        <f t="shared" si="433"/>
        <v>0</v>
      </c>
      <c r="PUL69" s="192">
        <f t="shared" si="433"/>
        <v>0</v>
      </c>
      <c r="PUM69" s="192">
        <f t="shared" si="433"/>
        <v>0</v>
      </c>
      <c r="PUN69" s="192">
        <f t="shared" si="433"/>
        <v>0</v>
      </c>
      <c r="PUO69" s="192">
        <f t="shared" si="433"/>
        <v>0</v>
      </c>
      <c r="PUP69" s="192">
        <f t="shared" si="433"/>
        <v>0</v>
      </c>
      <c r="PUQ69" s="192">
        <f t="shared" si="433"/>
        <v>0</v>
      </c>
      <c r="PUR69" s="192">
        <f t="shared" si="433"/>
        <v>0</v>
      </c>
      <c r="PUS69" s="192">
        <f t="shared" si="433"/>
        <v>0</v>
      </c>
      <c r="PUT69" s="192">
        <f t="shared" si="433"/>
        <v>0</v>
      </c>
      <c r="PUU69" s="192">
        <f t="shared" si="433"/>
        <v>0</v>
      </c>
      <c r="PUV69" s="192">
        <f t="shared" si="433"/>
        <v>0</v>
      </c>
      <c r="PUW69" s="192">
        <f t="shared" si="433"/>
        <v>0</v>
      </c>
      <c r="PUX69" s="192">
        <f t="shared" si="433"/>
        <v>0</v>
      </c>
      <c r="PUY69" s="192">
        <f t="shared" si="433"/>
        <v>0</v>
      </c>
      <c r="PUZ69" s="192">
        <f t="shared" si="433"/>
        <v>0</v>
      </c>
      <c r="PVA69" s="192">
        <f t="shared" si="433"/>
        <v>0</v>
      </c>
      <c r="PVB69" s="192">
        <f t="shared" si="433"/>
        <v>0</v>
      </c>
      <c r="PVC69" s="192">
        <f t="shared" si="433"/>
        <v>0</v>
      </c>
      <c r="PVD69" s="192">
        <f t="shared" si="433"/>
        <v>0</v>
      </c>
      <c r="PVE69" s="192">
        <f t="shared" si="433"/>
        <v>0</v>
      </c>
      <c r="PVF69" s="192">
        <f t="shared" si="433"/>
        <v>0</v>
      </c>
      <c r="PVG69" s="192">
        <f t="shared" si="433"/>
        <v>0</v>
      </c>
      <c r="PVH69" s="192">
        <f t="shared" si="433"/>
        <v>0</v>
      </c>
      <c r="PVI69" s="192">
        <f t="shared" si="433"/>
        <v>0</v>
      </c>
      <c r="PVJ69" s="192">
        <f t="shared" si="433"/>
        <v>0</v>
      </c>
      <c r="PVK69" s="192">
        <f t="shared" si="433"/>
        <v>0</v>
      </c>
      <c r="PVL69" s="192">
        <f t="shared" ref="PVL69:PXW69" si="434">SUM(PVL70:PVL74)</f>
        <v>0</v>
      </c>
      <c r="PVM69" s="192">
        <f t="shared" si="434"/>
        <v>0</v>
      </c>
      <c r="PVN69" s="192">
        <f t="shared" si="434"/>
        <v>0</v>
      </c>
      <c r="PVO69" s="192">
        <f t="shared" si="434"/>
        <v>0</v>
      </c>
      <c r="PVP69" s="192">
        <f t="shared" si="434"/>
        <v>0</v>
      </c>
      <c r="PVQ69" s="192">
        <f t="shared" si="434"/>
        <v>0</v>
      </c>
      <c r="PVR69" s="192">
        <f t="shared" si="434"/>
        <v>0</v>
      </c>
      <c r="PVS69" s="192">
        <f t="shared" si="434"/>
        <v>0</v>
      </c>
      <c r="PVT69" s="192">
        <f t="shared" si="434"/>
        <v>0</v>
      </c>
      <c r="PVU69" s="192">
        <f t="shared" si="434"/>
        <v>0</v>
      </c>
      <c r="PVV69" s="192">
        <f t="shared" si="434"/>
        <v>0</v>
      </c>
      <c r="PVW69" s="192">
        <f t="shared" si="434"/>
        <v>0</v>
      </c>
      <c r="PVX69" s="192">
        <f t="shared" si="434"/>
        <v>0</v>
      </c>
      <c r="PVY69" s="192">
        <f t="shared" si="434"/>
        <v>0</v>
      </c>
      <c r="PVZ69" s="192">
        <f t="shared" si="434"/>
        <v>0</v>
      </c>
      <c r="PWA69" s="192">
        <f t="shared" si="434"/>
        <v>0</v>
      </c>
      <c r="PWB69" s="192">
        <f t="shared" si="434"/>
        <v>0</v>
      </c>
      <c r="PWC69" s="192">
        <f t="shared" si="434"/>
        <v>0</v>
      </c>
      <c r="PWD69" s="192">
        <f t="shared" si="434"/>
        <v>0</v>
      </c>
      <c r="PWE69" s="192">
        <f t="shared" si="434"/>
        <v>0</v>
      </c>
      <c r="PWF69" s="192">
        <f t="shared" si="434"/>
        <v>0</v>
      </c>
      <c r="PWG69" s="192">
        <f t="shared" si="434"/>
        <v>0</v>
      </c>
      <c r="PWH69" s="192">
        <f t="shared" si="434"/>
        <v>0</v>
      </c>
      <c r="PWI69" s="192">
        <f t="shared" si="434"/>
        <v>0</v>
      </c>
      <c r="PWJ69" s="192">
        <f t="shared" si="434"/>
        <v>0</v>
      </c>
      <c r="PWK69" s="192">
        <f t="shared" si="434"/>
        <v>0</v>
      </c>
      <c r="PWL69" s="192">
        <f t="shared" si="434"/>
        <v>0</v>
      </c>
      <c r="PWM69" s="192">
        <f t="shared" si="434"/>
        <v>0</v>
      </c>
      <c r="PWN69" s="192">
        <f t="shared" si="434"/>
        <v>0</v>
      </c>
      <c r="PWO69" s="192">
        <f t="shared" si="434"/>
        <v>0</v>
      </c>
      <c r="PWP69" s="192">
        <f t="shared" si="434"/>
        <v>0</v>
      </c>
      <c r="PWQ69" s="192">
        <f t="shared" si="434"/>
        <v>0</v>
      </c>
      <c r="PWR69" s="192">
        <f t="shared" si="434"/>
        <v>0</v>
      </c>
      <c r="PWS69" s="192">
        <f t="shared" si="434"/>
        <v>0</v>
      </c>
      <c r="PWT69" s="192">
        <f t="shared" si="434"/>
        <v>0</v>
      </c>
      <c r="PWU69" s="192">
        <f t="shared" si="434"/>
        <v>0</v>
      </c>
      <c r="PWV69" s="192">
        <f t="shared" si="434"/>
        <v>0</v>
      </c>
      <c r="PWW69" s="192">
        <f t="shared" si="434"/>
        <v>0</v>
      </c>
      <c r="PWX69" s="192">
        <f t="shared" si="434"/>
        <v>0</v>
      </c>
      <c r="PWY69" s="192">
        <f t="shared" si="434"/>
        <v>0</v>
      </c>
      <c r="PWZ69" s="192">
        <f t="shared" si="434"/>
        <v>0</v>
      </c>
      <c r="PXA69" s="192">
        <f t="shared" si="434"/>
        <v>0</v>
      </c>
      <c r="PXB69" s="192">
        <f t="shared" si="434"/>
        <v>0</v>
      </c>
      <c r="PXC69" s="192">
        <f t="shared" si="434"/>
        <v>0</v>
      </c>
      <c r="PXD69" s="192">
        <f t="shared" si="434"/>
        <v>0</v>
      </c>
      <c r="PXE69" s="192">
        <f t="shared" si="434"/>
        <v>0</v>
      </c>
      <c r="PXF69" s="192">
        <f t="shared" si="434"/>
        <v>0</v>
      </c>
      <c r="PXG69" s="192">
        <f t="shared" si="434"/>
        <v>0</v>
      </c>
      <c r="PXH69" s="192">
        <f t="shared" si="434"/>
        <v>0</v>
      </c>
      <c r="PXI69" s="192">
        <f t="shared" si="434"/>
        <v>0</v>
      </c>
      <c r="PXJ69" s="192">
        <f t="shared" si="434"/>
        <v>0</v>
      </c>
      <c r="PXK69" s="192">
        <f t="shared" si="434"/>
        <v>0</v>
      </c>
      <c r="PXL69" s="192">
        <f t="shared" si="434"/>
        <v>0</v>
      </c>
      <c r="PXM69" s="192">
        <f t="shared" si="434"/>
        <v>0</v>
      </c>
      <c r="PXN69" s="192">
        <f t="shared" si="434"/>
        <v>0</v>
      </c>
      <c r="PXO69" s="192">
        <f t="shared" si="434"/>
        <v>0</v>
      </c>
      <c r="PXP69" s="192">
        <f t="shared" si="434"/>
        <v>0</v>
      </c>
      <c r="PXQ69" s="192">
        <f t="shared" si="434"/>
        <v>0</v>
      </c>
      <c r="PXR69" s="192">
        <f t="shared" si="434"/>
        <v>0</v>
      </c>
      <c r="PXS69" s="192">
        <f t="shared" si="434"/>
        <v>0</v>
      </c>
      <c r="PXT69" s="192">
        <f t="shared" si="434"/>
        <v>0</v>
      </c>
      <c r="PXU69" s="192">
        <f t="shared" si="434"/>
        <v>0</v>
      </c>
      <c r="PXV69" s="192">
        <f t="shared" si="434"/>
        <v>0</v>
      </c>
      <c r="PXW69" s="192">
        <f t="shared" si="434"/>
        <v>0</v>
      </c>
      <c r="PXX69" s="192">
        <f t="shared" ref="PXX69:QAI69" si="435">SUM(PXX70:PXX74)</f>
        <v>0</v>
      </c>
      <c r="PXY69" s="192">
        <f t="shared" si="435"/>
        <v>0</v>
      </c>
      <c r="PXZ69" s="192">
        <f t="shared" si="435"/>
        <v>0</v>
      </c>
      <c r="PYA69" s="192">
        <f t="shared" si="435"/>
        <v>0</v>
      </c>
      <c r="PYB69" s="192">
        <f t="shared" si="435"/>
        <v>0</v>
      </c>
      <c r="PYC69" s="192">
        <f t="shared" si="435"/>
        <v>0</v>
      </c>
      <c r="PYD69" s="192">
        <f t="shared" si="435"/>
        <v>0</v>
      </c>
      <c r="PYE69" s="192">
        <f t="shared" si="435"/>
        <v>0</v>
      </c>
      <c r="PYF69" s="192">
        <f t="shared" si="435"/>
        <v>0</v>
      </c>
      <c r="PYG69" s="192">
        <f t="shared" si="435"/>
        <v>0</v>
      </c>
      <c r="PYH69" s="192">
        <f t="shared" si="435"/>
        <v>0</v>
      </c>
      <c r="PYI69" s="192">
        <f t="shared" si="435"/>
        <v>0</v>
      </c>
      <c r="PYJ69" s="192">
        <f t="shared" si="435"/>
        <v>0</v>
      </c>
      <c r="PYK69" s="192">
        <f t="shared" si="435"/>
        <v>0</v>
      </c>
      <c r="PYL69" s="192">
        <f t="shared" si="435"/>
        <v>0</v>
      </c>
      <c r="PYM69" s="192">
        <f t="shared" si="435"/>
        <v>0</v>
      </c>
      <c r="PYN69" s="192">
        <f t="shared" si="435"/>
        <v>0</v>
      </c>
      <c r="PYO69" s="192">
        <f t="shared" si="435"/>
        <v>0</v>
      </c>
      <c r="PYP69" s="192">
        <f t="shared" si="435"/>
        <v>0</v>
      </c>
      <c r="PYQ69" s="192">
        <f t="shared" si="435"/>
        <v>0</v>
      </c>
      <c r="PYR69" s="192">
        <f t="shared" si="435"/>
        <v>0</v>
      </c>
      <c r="PYS69" s="192">
        <f t="shared" si="435"/>
        <v>0</v>
      </c>
      <c r="PYT69" s="192">
        <f t="shared" si="435"/>
        <v>0</v>
      </c>
      <c r="PYU69" s="192">
        <f t="shared" si="435"/>
        <v>0</v>
      </c>
      <c r="PYV69" s="192">
        <f t="shared" si="435"/>
        <v>0</v>
      </c>
      <c r="PYW69" s="192">
        <f t="shared" si="435"/>
        <v>0</v>
      </c>
      <c r="PYX69" s="192">
        <f t="shared" si="435"/>
        <v>0</v>
      </c>
      <c r="PYY69" s="192">
        <f t="shared" si="435"/>
        <v>0</v>
      </c>
      <c r="PYZ69" s="192">
        <f t="shared" si="435"/>
        <v>0</v>
      </c>
      <c r="PZA69" s="192">
        <f t="shared" si="435"/>
        <v>0</v>
      </c>
      <c r="PZB69" s="192">
        <f t="shared" si="435"/>
        <v>0</v>
      </c>
      <c r="PZC69" s="192">
        <f t="shared" si="435"/>
        <v>0</v>
      </c>
      <c r="PZD69" s="192">
        <f t="shared" si="435"/>
        <v>0</v>
      </c>
      <c r="PZE69" s="192">
        <f t="shared" si="435"/>
        <v>0</v>
      </c>
      <c r="PZF69" s="192">
        <f t="shared" si="435"/>
        <v>0</v>
      </c>
      <c r="PZG69" s="192">
        <f t="shared" si="435"/>
        <v>0</v>
      </c>
      <c r="PZH69" s="192">
        <f t="shared" si="435"/>
        <v>0</v>
      </c>
      <c r="PZI69" s="192">
        <f t="shared" si="435"/>
        <v>0</v>
      </c>
      <c r="PZJ69" s="192">
        <f t="shared" si="435"/>
        <v>0</v>
      </c>
      <c r="PZK69" s="192">
        <f t="shared" si="435"/>
        <v>0</v>
      </c>
      <c r="PZL69" s="192">
        <f t="shared" si="435"/>
        <v>0</v>
      </c>
      <c r="PZM69" s="192">
        <f t="shared" si="435"/>
        <v>0</v>
      </c>
      <c r="PZN69" s="192">
        <f t="shared" si="435"/>
        <v>0</v>
      </c>
      <c r="PZO69" s="192">
        <f t="shared" si="435"/>
        <v>0</v>
      </c>
      <c r="PZP69" s="192">
        <f t="shared" si="435"/>
        <v>0</v>
      </c>
      <c r="PZQ69" s="192">
        <f t="shared" si="435"/>
        <v>0</v>
      </c>
      <c r="PZR69" s="192">
        <f t="shared" si="435"/>
        <v>0</v>
      </c>
      <c r="PZS69" s="192">
        <f t="shared" si="435"/>
        <v>0</v>
      </c>
      <c r="PZT69" s="192">
        <f t="shared" si="435"/>
        <v>0</v>
      </c>
      <c r="PZU69" s="192">
        <f t="shared" si="435"/>
        <v>0</v>
      </c>
      <c r="PZV69" s="192">
        <f t="shared" si="435"/>
        <v>0</v>
      </c>
      <c r="PZW69" s="192">
        <f t="shared" si="435"/>
        <v>0</v>
      </c>
      <c r="PZX69" s="192">
        <f t="shared" si="435"/>
        <v>0</v>
      </c>
      <c r="PZY69" s="192">
        <f t="shared" si="435"/>
        <v>0</v>
      </c>
      <c r="PZZ69" s="192">
        <f t="shared" si="435"/>
        <v>0</v>
      </c>
      <c r="QAA69" s="192">
        <f t="shared" si="435"/>
        <v>0</v>
      </c>
      <c r="QAB69" s="192">
        <f t="shared" si="435"/>
        <v>0</v>
      </c>
      <c r="QAC69" s="192">
        <f t="shared" si="435"/>
        <v>0</v>
      </c>
      <c r="QAD69" s="192">
        <f t="shared" si="435"/>
        <v>0</v>
      </c>
      <c r="QAE69" s="192">
        <f t="shared" si="435"/>
        <v>0</v>
      </c>
      <c r="QAF69" s="192">
        <f t="shared" si="435"/>
        <v>0</v>
      </c>
      <c r="QAG69" s="192">
        <f t="shared" si="435"/>
        <v>0</v>
      </c>
      <c r="QAH69" s="192">
        <f t="shared" si="435"/>
        <v>0</v>
      </c>
      <c r="QAI69" s="192">
        <f t="shared" si="435"/>
        <v>0</v>
      </c>
      <c r="QAJ69" s="192">
        <f t="shared" ref="QAJ69:QCU69" si="436">SUM(QAJ70:QAJ74)</f>
        <v>0</v>
      </c>
      <c r="QAK69" s="192">
        <f t="shared" si="436"/>
        <v>0</v>
      </c>
      <c r="QAL69" s="192">
        <f t="shared" si="436"/>
        <v>0</v>
      </c>
      <c r="QAM69" s="192">
        <f t="shared" si="436"/>
        <v>0</v>
      </c>
      <c r="QAN69" s="192">
        <f t="shared" si="436"/>
        <v>0</v>
      </c>
      <c r="QAO69" s="192">
        <f t="shared" si="436"/>
        <v>0</v>
      </c>
      <c r="QAP69" s="192">
        <f t="shared" si="436"/>
        <v>0</v>
      </c>
      <c r="QAQ69" s="192">
        <f t="shared" si="436"/>
        <v>0</v>
      </c>
      <c r="QAR69" s="192">
        <f t="shared" si="436"/>
        <v>0</v>
      </c>
      <c r="QAS69" s="192">
        <f t="shared" si="436"/>
        <v>0</v>
      </c>
      <c r="QAT69" s="192">
        <f t="shared" si="436"/>
        <v>0</v>
      </c>
      <c r="QAU69" s="192">
        <f t="shared" si="436"/>
        <v>0</v>
      </c>
      <c r="QAV69" s="192">
        <f t="shared" si="436"/>
        <v>0</v>
      </c>
      <c r="QAW69" s="192">
        <f t="shared" si="436"/>
        <v>0</v>
      </c>
      <c r="QAX69" s="192">
        <f t="shared" si="436"/>
        <v>0</v>
      </c>
      <c r="QAY69" s="192">
        <f t="shared" si="436"/>
        <v>0</v>
      </c>
      <c r="QAZ69" s="192">
        <f t="shared" si="436"/>
        <v>0</v>
      </c>
      <c r="QBA69" s="192">
        <f t="shared" si="436"/>
        <v>0</v>
      </c>
      <c r="QBB69" s="192">
        <f t="shared" si="436"/>
        <v>0</v>
      </c>
      <c r="QBC69" s="192">
        <f t="shared" si="436"/>
        <v>0</v>
      </c>
      <c r="QBD69" s="192">
        <f t="shared" si="436"/>
        <v>0</v>
      </c>
      <c r="QBE69" s="192">
        <f t="shared" si="436"/>
        <v>0</v>
      </c>
      <c r="QBF69" s="192">
        <f t="shared" si="436"/>
        <v>0</v>
      </c>
      <c r="QBG69" s="192">
        <f t="shared" si="436"/>
        <v>0</v>
      </c>
      <c r="QBH69" s="192">
        <f t="shared" si="436"/>
        <v>0</v>
      </c>
      <c r="QBI69" s="192">
        <f t="shared" si="436"/>
        <v>0</v>
      </c>
      <c r="QBJ69" s="192">
        <f t="shared" si="436"/>
        <v>0</v>
      </c>
      <c r="QBK69" s="192">
        <f t="shared" si="436"/>
        <v>0</v>
      </c>
      <c r="QBL69" s="192">
        <f t="shared" si="436"/>
        <v>0</v>
      </c>
      <c r="QBM69" s="192">
        <f t="shared" si="436"/>
        <v>0</v>
      </c>
      <c r="QBN69" s="192">
        <f t="shared" si="436"/>
        <v>0</v>
      </c>
      <c r="QBO69" s="192">
        <f t="shared" si="436"/>
        <v>0</v>
      </c>
      <c r="QBP69" s="192">
        <f t="shared" si="436"/>
        <v>0</v>
      </c>
      <c r="QBQ69" s="192">
        <f t="shared" si="436"/>
        <v>0</v>
      </c>
      <c r="QBR69" s="192">
        <f t="shared" si="436"/>
        <v>0</v>
      </c>
      <c r="QBS69" s="192">
        <f t="shared" si="436"/>
        <v>0</v>
      </c>
      <c r="QBT69" s="192">
        <f t="shared" si="436"/>
        <v>0</v>
      </c>
      <c r="QBU69" s="192">
        <f t="shared" si="436"/>
        <v>0</v>
      </c>
      <c r="QBV69" s="192">
        <f t="shared" si="436"/>
        <v>0</v>
      </c>
      <c r="QBW69" s="192">
        <f t="shared" si="436"/>
        <v>0</v>
      </c>
      <c r="QBX69" s="192">
        <f t="shared" si="436"/>
        <v>0</v>
      </c>
      <c r="QBY69" s="192">
        <f t="shared" si="436"/>
        <v>0</v>
      </c>
      <c r="QBZ69" s="192">
        <f t="shared" si="436"/>
        <v>0</v>
      </c>
      <c r="QCA69" s="192">
        <f t="shared" si="436"/>
        <v>0</v>
      </c>
      <c r="QCB69" s="192">
        <f t="shared" si="436"/>
        <v>0</v>
      </c>
      <c r="QCC69" s="192">
        <f t="shared" si="436"/>
        <v>0</v>
      </c>
      <c r="QCD69" s="192">
        <f t="shared" si="436"/>
        <v>0</v>
      </c>
      <c r="QCE69" s="192">
        <f t="shared" si="436"/>
        <v>0</v>
      </c>
      <c r="QCF69" s="192">
        <f t="shared" si="436"/>
        <v>0</v>
      </c>
      <c r="QCG69" s="192">
        <f t="shared" si="436"/>
        <v>0</v>
      </c>
      <c r="QCH69" s="192">
        <f t="shared" si="436"/>
        <v>0</v>
      </c>
      <c r="QCI69" s="192">
        <f t="shared" si="436"/>
        <v>0</v>
      </c>
      <c r="QCJ69" s="192">
        <f t="shared" si="436"/>
        <v>0</v>
      </c>
      <c r="QCK69" s="192">
        <f t="shared" si="436"/>
        <v>0</v>
      </c>
      <c r="QCL69" s="192">
        <f t="shared" si="436"/>
        <v>0</v>
      </c>
      <c r="QCM69" s="192">
        <f t="shared" si="436"/>
        <v>0</v>
      </c>
      <c r="QCN69" s="192">
        <f t="shared" si="436"/>
        <v>0</v>
      </c>
      <c r="QCO69" s="192">
        <f t="shared" si="436"/>
        <v>0</v>
      </c>
      <c r="QCP69" s="192">
        <f t="shared" si="436"/>
        <v>0</v>
      </c>
      <c r="QCQ69" s="192">
        <f t="shared" si="436"/>
        <v>0</v>
      </c>
      <c r="QCR69" s="192">
        <f t="shared" si="436"/>
        <v>0</v>
      </c>
      <c r="QCS69" s="192">
        <f t="shared" si="436"/>
        <v>0</v>
      </c>
      <c r="QCT69" s="192">
        <f t="shared" si="436"/>
        <v>0</v>
      </c>
      <c r="QCU69" s="192">
        <f t="shared" si="436"/>
        <v>0</v>
      </c>
      <c r="QCV69" s="192">
        <f t="shared" ref="QCV69:QFG69" si="437">SUM(QCV70:QCV74)</f>
        <v>0</v>
      </c>
      <c r="QCW69" s="192">
        <f t="shared" si="437"/>
        <v>0</v>
      </c>
      <c r="QCX69" s="192">
        <f t="shared" si="437"/>
        <v>0</v>
      </c>
      <c r="QCY69" s="192">
        <f t="shared" si="437"/>
        <v>0</v>
      </c>
      <c r="QCZ69" s="192">
        <f t="shared" si="437"/>
        <v>0</v>
      </c>
      <c r="QDA69" s="192">
        <f t="shared" si="437"/>
        <v>0</v>
      </c>
      <c r="QDB69" s="192">
        <f t="shared" si="437"/>
        <v>0</v>
      </c>
      <c r="QDC69" s="192">
        <f t="shared" si="437"/>
        <v>0</v>
      </c>
      <c r="QDD69" s="192">
        <f t="shared" si="437"/>
        <v>0</v>
      </c>
      <c r="QDE69" s="192">
        <f t="shared" si="437"/>
        <v>0</v>
      </c>
      <c r="QDF69" s="192">
        <f t="shared" si="437"/>
        <v>0</v>
      </c>
      <c r="QDG69" s="192">
        <f t="shared" si="437"/>
        <v>0</v>
      </c>
      <c r="QDH69" s="192">
        <f t="shared" si="437"/>
        <v>0</v>
      </c>
      <c r="QDI69" s="192">
        <f t="shared" si="437"/>
        <v>0</v>
      </c>
      <c r="QDJ69" s="192">
        <f t="shared" si="437"/>
        <v>0</v>
      </c>
      <c r="QDK69" s="192">
        <f t="shared" si="437"/>
        <v>0</v>
      </c>
      <c r="QDL69" s="192">
        <f t="shared" si="437"/>
        <v>0</v>
      </c>
      <c r="QDM69" s="192">
        <f t="shared" si="437"/>
        <v>0</v>
      </c>
      <c r="QDN69" s="192">
        <f t="shared" si="437"/>
        <v>0</v>
      </c>
      <c r="QDO69" s="192">
        <f t="shared" si="437"/>
        <v>0</v>
      </c>
      <c r="QDP69" s="192">
        <f t="shared" si="437"/>
        <v>0</v>
      </c>
      <c r="QDQ69" s="192">
        <f t="shared" si="437"/>
        <v>0</v>
      </c>
      <c r="QDR69" s="192">
        <f t="shared" si="437"/>
        <v>0</v>
      </c>
      <c r="QDS69" s="192">
        <f t="shared" si="437"/>
        <v>0</v>
      </c>
      <c r="QDT69" s="192">
        <f t="shared" si="437"/>
        <v>0</v>
      </c>
      <c r="QDU69" s="192">
        <f t="shared" si="437"/>
        <v>0</v>
      </c>
      <c r="QDV69" s="192">
        <f t="shared" si="437"/>
        <v>0</v>
      </c>
      <c r="QDW69" s="192">
        <f t="shared" si="437"/>
        <v>0</v>
      </c>
      <c r="QDX69" s="192">
        <f t="shared" si="437"/>
        <v>0</v>
      </c>
      <c r="QDY69" s="192">
        <f t="shared" si="437"/>
        <v>0</v>
      </c>
      <c r="QDZ69" s="192">
        <f t="shared" si="437"/>
        <v>0</v>
      </c>
      <c r="QEA69" s="192">
        <f t="shared" si="437"/>
        <v>0</v>
      </c>
      <c r="QEB69" s="192">
        <f t="shared" si="437"/>
        <v>0</v>
      </c>
      <c r="QEC69" s="192">
        <f t="shared" si="437"/>
        <v>0</v>
      </c>
      <c r="QED69" s="192">
        <f t="shared" si="437"/>
        <v>0</v>
      </c>
      <c r="QEE69" s="192">
        <f t="shared" si="437"/>
        <v>0</v>
      </c>
      <c r="QEF69" s="192">
        <f t="shared" si="437"/>
        <v>0</v>
      </c>
      <c r="QEG69" s="192">
        <f t="shared" si="437"/>
        <v>0</v>
      </c>
      <c r="QEH69" s="192">
        <f t="shared" si="437"/>
        <v>0</v>
      </c>
      <c r="QEI69" s="192">
        <f t="shared" si="437"/>
        <v>0</v>
      </c>
      <c r="QEJ69" s="192">
        <f t="shared" si="437"/>
        <v>0</v>
      </c>
      <c r="QEK69" s="192">
        <f t="shared" si="437"/>
        <v>0</v>
      </c>
      <c r="QEL69" s="192">
        <f t="shared" si="437"/>
        <v>0</v>
      </c>
      <c r="QEM69" s="192">
        <f t="shared" si="437"/>
        <v>0</v>
      </c>
      <c r="QEN69" s="192">
        <f t="shared" si="437"/>
        <v>0</v>
      </c>
      <c r="QEO69" s="192">
        <f t="shared" si="437"/>
        <v>0</v>
      </c>
      <c r="QEP69" s="192">
        <f t="shared" si="437"/>
        <v>0</v>
      </c>
      <c r="QEQ69" s="192">
        <f t="shared" si="437"/>
        <v>0</v>
      </c>
      <c r="QER69" s="192">
        <f t="shared" si="437"/>
        <v>0</v>
      </c>
      <c r="QES69" s="192">
        <f t="shared" si="437"/>
        <v>0</v>
      </c>
      <c r="QET69" s="192">
        <f t="shared" si="437"/>
        <v>0</v>
      </c>
      <c r="QEU69" s="192">
        <f t="shared" si="437"/>
        <v>0</v>
      </c>
      <c r="QEV69" s="192">
        <f t="shared" si="437"/>
        <v>0</v>
      </c>
      <c r="QEW69" s="192">
        <f t="shared" si="437"/>
        <v>0</v>
      </c>
      <c r="QEX69" s="192">
        <f t="shared" si="437"/>
        <v>0</v>
      </c>
      <c r="QEY69" s="192">
        <f t="shared" si="437"/>
        <v>0</v>
      </c>
      <c r="QEZ69" s="192">
        <f t="shared" si="437"/>
        <v>0</v>
      </c>
      <c r="QFA69" s="192">
        <f t="shared" si="437"/>
        <v>0</v>
      </c>
      <c r="QFB69" s="192">
        <f t="shared" si="437"/>
        <v>0</v>
      </c>
      <c r="QFC69" s="192">
        <f t="shared" si="437"/>
        <v>0</v>
      </c>
      <c r="QFD69" s="192">
        <f t="shared" si="437"/>
        <v>0</v>
      </c>
      <c r="QFE69" s="192">
        <f t="shared" si="437"/>
        <v>0</v>
      </c>
      <c r="QFF69" s="192">
        <f t="shared" si="437"/>
        <v>0</v>
      </c>
      <c r="QFG69" s="192">
        <f t="shared" si="437"/>
        <v>0</v>
      </c>
      <c r="QFH69" s="192">
        <f t="shared" ref="QFH69:QHS69" si="438">SUM(QFH70:QFH74)</f>
        <v>0</v>
      </c>
      <c r="QFI69" s="192">
        <f t="shared" si="438"/>
        <v>0</v>
      </c>
      <c r="QFJ69" s="192">
        <f t="shared" si="438"/>
        <v>0</v>
      </c>
      <c r="QFK69" s="192">
        <f t="shared" si="438"/>
        <v>0</v>
      </c>
      <c r="QFL69" s="192">
        <f t="shared" si="438"/>
        <v>0</v>
      </c>
      <c r="QFM69" s="192">
        <f t="shared" si="438"/>
        <v>0</v>
      </c>
      <c r="QFN69" s="192">
        <f t="shared" si="438"/>
        <v>0</v>
      </c>
      <c r="QFO69" s="192">
        <f t="shared" si="438"/>
        <v>0</v>
      </c>
      <c r="QFP69" s="192">
        <f t="shared" si="438"/>
        <v>0</v>
      </c>
      <c r="QFQ69" s="192">
        <f t="shared" si="438"/>
        <v>0</v>
      </c>
      <c r="QFR69" s="192">
        <f t="shared" si="438"/>
        <v>0</v>
      </c>
      <c r="QFS69" s="192">
        <f t="shared" si="438"/>
        <v>0</v>
      </c>
      <c r="QFT69" s="192">
        <f t="shared" si="438"/>
        <v>0</v>
      </c>
      <c r="QFU69" s="192">
        <f t="shared" si="438"/>
        <v>0</v>
      </c>
      <c r="QFV69" s="192">
        <f t="shared" si="438"/>
        <v>0</v>
      </c>
      <c r="QFW69" s="192">
        <f t="shared" si="438"/>
        <v>0</v>
      </c>
      <c r="QFX69" s="192">
        <f t="shared" si="438"/>
        <v>0</v>
      </c>
      <c r="QFY69" s="192">
        <f t="shared" si="438"/>
        <v>0</v>
      </c>
      <c r="QFZ69" s="192">
        <f t="shared" si="438"/>
        <v>0</v>
      </c>
      <c r="QGA69" s="192">
        <f t="shared" si="438"/>
        <v>0</v>
      </c>
      <c r="QGB69" s="192">
        <f t="shared" si="438"/>
        <v>0</v>
      </c>
      <c r="QGC69" s="192">
        <f t="shared" si="438"/>
        <v>0</v>
      </c>
      <c r="QGD69" s="192">
        <f t="shared" si="438"/>
        <v>0</v>
      </c>
      <c r="QGE69" s="192">
        <f t="shared" si="438"/>
        <v>0</v>
      </c>
      <c r="QGF69" s="192">
        <f t="shared" si="438"/>
        <v>0</v>
      </c>
      <c r="QGG69" s="192">
        <f t="shared" si="438"/>
        <v>0</v>
      </c>
      <c r="QGH69" s="192">
        <f t="shared" si="438"/>
        <v>0</v>
      </c>
      <c r="QGI69" s="192">
        <f t="shared" si="438"/>
        <v>0</v>
      </c>
      <c r="QGJ69" s="192">
        <f t="shared" si="438"/>
        <v>0</v>
      </c>
      <c r="QGK69" s="192">
        <f t="shared" si="438"/>
        <v>0</v>
      </c>
      <c r="QGL69" s="192">
        <f t="shared" si="438"/>
        <v>0</v>
      </c>
      <c r="QGM69" s="192">
        <f t="shared" si="438"/>
        <v>0</v>
      </c>
      <c r="QGN69" s="192">
        <f t="shared" si="438"/>
        <v>0</v>
      </c>
      <c r="QGO69" s="192">
        <f t="shared" si="438"/>
        <v>0</v>
      </c>
      <c r="QGP69" s="192">
        <f t="shared" si="438"/>
        <v>0</v>
      </c>
      <c r="QGQ69" s="192">
        <f t="shared" si="438"/>
        <v>0</v>
      </c>
      <c r="QGR69" s="192">
        <f t="shared" si="438"/>
        <v>0</v>
      </c>
      <c r="QGS69" s="192">
        <f t="shared" si="438"/>
        <v>0</v>
      </c>
      <c r="QGT69" s="192">
        <f t="shared" si="438"/>
        <v>0</v>
      </c>
      <c r="QGU69" s="192">
        <f t="shared" si="438"/>
        <v>0</v>
      </c>
      <c r="QGV69" s="192">
        <f t="shared" si="438"/>
        <v>0</v>
      </c>
      <c r="QGW69" s="192">
        <f t="shared" si="438"/>
        <v>0</v>
      </c>
      <c r="QGX69" s="192">
        <f t="shared" si="438"/>
        <v>0</v>
      </c>
      <c r="QGY69" s="192">
        <f t="shared" si="438"/>
        <v>0</v>
      </c>
      <c r="QGZ69" s="192">
        <f t="shared" si="438"/>
        <v>0</v>
      </c>
      <c r="QHA69" s="192">
        <f t="shared" si="438"/>
        <v>0</v>
      </c>
      <c r="QHB69" s="192">
        <f t="shared" si="438"/>
        <v>0</v>
      </c>
      <c r="QHC69" s="192">
        <f t="shared" si="438"/>
        <v>0</v>
      </c>
      <c r="QHD69" s="192">
        <f t="shared" si="438"/>
        <v>0</v>
      </c>
      <c r="QHE69" s="192">
        <f t="shared" si="438"/>
        <v>0</v>
      </c>
      <c r="QHF69" s="192">
        <f t="shared" si="438"/>
        <v>0</v>
      </c>
      <c r="QHG69" s="192">
        <f t="shared" si="438"/>
        <v>0</v>
      </c>
      <c r="QHH69" s="192">
        <f t="shared" si="438"/>
        <v>0</v>
      </c>
      <c r="QHI69" s="192">
        <f t="shared" si="438"/>
        <v>0</v>
      </c>
      <c r="QHJ69" s="192">
        <f t="shared" si="438"/>
        <v>0</v>
      </c>
      <c r="QHK69" s="192">
        <f t="shared" si="438"/>
        <v>0</v>
      </c>
      <c r="QHL69" s="192">
        <f t="shared" si="438"/>
        <v>0</v>
      </c>
      <c r="QHM69" s="192">
        <f t="shared" si="438"/>
        <v>0</v>
      </c>
      <c r="QHN69" s="192">
        <f t="shared" si="438"/>
        <v>0</v>
      </c>
      <c r="QHO69" s="192">
        <f t="shared" si="438"/>
        <v>0</v>
      </c>
      <c r="QHP69" s="192">
        <f t="shared" si="438"/>
        <v>0</v>
      </c>
      <c r="QHQ69" s="192">
        <f t="shared" si="438"/>
        <v>0</v>
      </c>
      <c r="QHR69" s="192">
        <f t="shared" si="438"/>
        <v>0</v>
      </c>
      <c r="QHS69" s="192">
        <f t="shared" si="438"/>
        <v>0</v>
      </c>
      <c r="QHT69" s="192">
        <f t="shared" ref="QHT69:QKE69" si="439">SUM(QHT70:QHT74)</f>
        <v>0</v>
      </c>
      <c r="QHU69" s="192">
        <f t="shared" si="439"/>
        <v>0</v>
      </c>
      <c r="QHV69" s="192">
        <f t="shared" si="439"/>
        <v>0</v>
      </c>
      <c r="QHW69" s="192">
        <f t="shared" si="439"/>
        <v>0</v>
      </c>
      <c r="QHX69" s="192">
        <f t="shared" si="439"/>
        <v>0</v>
      </c>
      <c r="QHY69" s="192">
        <f t="shared" si="439"/>
        <v>0</v>
      </c>
      <c r="QHZ69" s="192">
        <f t="shared" si="439"/>
        <v>0</v>
      </c>
      <c r="QIA69" s="192">
        <f t="shared" si="439"/>
        <v>0</v>
      </c>
      <c r="QIB69" s="192">
        <f t="shared" si="439"/>
        <v>0</v>
      </c>
      <c r="QIC69" s="192">
        <f t="shared" si="439"/>
        <v>0</v>
      </c>
      <c r="QID69" s="192">
        <f t="shared" si="439"/>
        <v>0</v>
      </c>
      <c r="QIE69" s="192">
        <f t="shared" si="439"/>
        <v>0</v>
      </c>
      <c r="QIF69" s="192">
        <f t="shared" si="439"/>
        <v>0</v>
      </c>
      <c r="QIG69" s="192">
        <f t="shared" si="439"/>
        <v>0</v>
      </c>
      <c r="QIH69" s="192">
        <f t="shared" si="439"/>
        <v>0</v>
      </c>
      <c r="QII69" s="192">
        <f t="shared" si="439"/>
        <v>0</v>
      </c>
      <c r="QIJ69" s="192">
        <f t="shared" si="439"/>
        <v>0</v>
      </c>
      <c r="QIK69" s="192">
        <f t="shared" si="439"/>
        <v>0</v>
      </c>
      <c r="QIL69" s="192">
        <f t="shared" si="439"/>
        <v>0</v>
      </c>
      <c r="QIM69" s="192">
        <f t="shared" si="439"/>
        <v>0</v>
      </c>
      <c r="QIN69" s="192">
        <f t="shared" si="439"/>
        <v>0</v>
      </c>
      <c r="QIO69" s="192">
        <f t="shared" si="439"/>
        <v>0</v>
      </c>
      <c r="QIP69" s="192">
        <f t="shared" si="439"/>
        <v>0</v>
      </c>
      <c r="QIQ69" s="192">
        <f t="shared" si="439"/>
        <v>0</v>
      </c>
      <c r="QIR69" s="192">
        <f t="shared" si="439"/>
        <v>0</v>
      </c>
      <c r="QIS69" s="192">
        <f t="shared" si="439"/>
        <v>0</v>
      </c>
      <c r="QIT69" s="192">
        <f t="shared" si="439"/>
        <v>0</v>
      </c>
      <c r="QIU69" s="192">
        <f t="shared" si="439"/>
        <v>0</v>
      </c>
      <c r="QIV69" s="192">
        <f t="shared" si="439"/>
        <v>0</v>
      </c>
      <c r="QIW69" s="192">
        <f t="shared" si="439"/>
        <v>0</v>
      </c>
      <c r="QIX69" s="192">
        <f t="shared" si="439"/>
        <v>0</v>
      </c>
      <c r="QIY69" s="192">
        <f t="shared" si="439"/>
        <v>0</v>
      </c>
      <c r="QIZ69" s="192">
        <f t="shared" si="439"/>
        <v>0</v>
      </c>
      <c r="QJA69" s="192">
        <f t="shared" si="439"/>
        <v>0</v>
      </c>
      <c r="QJB69" s="192">
        <f t="shared" si="439"/>
        <v>0</v>
      </c>
      <c r="QJC69" s="192">
        <f t="shared" si="439"/>
        <v>0</v>
      </c>
      <c r="QJD69" s="192">
        <f t="shared" si="439"/>
        <v>0</v>
      </c>
      <c r="QJE69" s="192">
        <f t="shared" si="439"/>
        <v>0</v>
      </c>
      <c r="QJF69" s="192">
        <f t="shared" si="439"/>
        <v>0</v>
      </c>
      <c r="QJG69" s="192">
        <f t="shared" si="439"/>
        <v>0</v>
      </c>
      <c r="QJH69" s="192">
        <f t="shared" si="439"/>
        <v>0</v>
      </c>
      <c r="QJI69" s="192">
        <f t="shared" si="439"/>
        <v>0</v>
      </c>
      <c r="QJJ69" s="192">
        <f t="shared" si="439"/>
        <v>0</v>
      </c>
      <c r="QJK69" s="192">
        <f t="shared" si="439"/>
        <v>0</v>
      </c>
      <c r="QJL69" s="192">
        <f t="shared" si="439"/>
        <v>0</v>
      </c>
      <c r="QJM69" s="192">
        <f t="shared" si="439"/>
        <v>0</v>
      </c>
      <c r="QJN69" s="192">
        <f t="shared" si="439"/>
        <v>0</v>
      </c>
      <c r="QJO69" s="192">
        <f t="shared" si="439"/>
        <v>0</v>
      </c>
      <c r="QJP69" s="192">
        <f t="shared" si="439"/>
        <v>0</v>
      </c>
      <c r="QJQ69" s="192">
        <f t="shared" si="439"/>
        <v>0</v>
      </c>
      <c r="QJR69" s="192">
        <f t="shared" si="439"/>
        <v>0</v>
      </c>
      <c r="QJS69" s="192">
        <f t="shared" si="439"/>
        <v>0</v>
      </c>
      <c r="QJT69" s="192">
        <f t="shared" si="439"/>
        <v>0</v>
      </c>
      <c r="QJU69" s="192">
        <f t="shared" si="439"/>
        <v>0</v>
      </c>
      <c r="QJV69" s="192">
        <f t="shared" si="439"/>
        <v>0</v>
      </c>
      <c r="QJW69" s="192">
        <f t="shared" si="439"/>
        <v>0</v>
      </c>
      <c r="QJX69" s="192">
        <f t="shared" si="439"/>
        <v>0</v>
      </c>
      <c r="QJY69" s="192">
        <f t="shared" si="439"/>
        <v>0</v>
      </c>
      <c r="QJZ69" s="192">
        <f t="shared" si="439"/>
        <v>0</v>
      </c>
      <c r="QKA69" s="192">
        <f t="shared" si="439"/>
        <v>0</v>
      </c>
      <c r="QKB69" s="192">
        <f t="shared" si="439"/>
        <v>0</v>
      </c>
      <c r="QKC69" s="192">
        <f t="shared" si="439"/>
        <v>0</v>
      </c>
      <c r="QKD69" s="192">
        <f t="shared" si="439"/>
        <v>0</v>
      </c>
      <c r="QKE69" s="192">
        <f t="shared" si="439"/>
        <v>0</v>
      </c>
      <c r="QKF69" s="192">
        <f t="shared" ref="QKF69:QMQ69" si="440">SUM(QKF70:QKF74)</f>
        <v>0</v>
      </c>
      <c r="QKG69" s="192">
        <f t="shared" si="440"/>
        <v>0</v>
      </c>
      <c r="QKH69" s="192">
        <f t="shared" si="440"/>
        <v>0</v>
      </c>
      <c r="QKI69" s="192">
        <f t="shared" si="440"/>
        <v>0</v>
      </c>
      <c r="QKJ69" s="192">
        <f t="shared" si="440"/>
        <v>0</v>
      </c>
      <c r="QKK69" s="192">
        <f t="shared" si="440"/>
        <v>0</v>
      </c>
      <c r="QKL69" s="192">
        <f t="shared" si="440"/>
        <v>0</v>
      </c>
      <c r="QKM69" s="192">
        <f t="shared" si="440"/>
        <v>0</v>
      </c>
      <c r="QKN69" s="192">
        <f t="shared" si="440"/>
        <v>0</v>
      </c>
      <c r="QKO69" s="192">
        <f t="shared" si="440"/>
        <v>0</v>
      </c>
      <c r="QKP69" s="192">
        <f t="shared" si="440"/>
        <v>0</v>
      </c>
      <c r="QKQ69" s="192">
        <f t="shared" si="440"/>
        <v>0</v>
      </c>
      <c r="QKR69" s="192">
        <f t="shared" si="440"/>
        <v>0</v>
      </c>
      <c r="QKS69" s="192">
        <f t="shared" si="440"/>
        <v>0</v>
      </c>
      <c r="QKT69" s="192">
        <f t="shared" si="440"/>
        <v>0</v>
      </c>
      <c r="QKU69" s="192">
        <f t="shared" si="440"/>
        <v>0</v>
      </c>
      <c r="QKV69" s="192">
        <f t="shared" si="440"/>
        <v>0</v>
      </c>
      <c r="QKW69" s="192">
        <f t="shared" si="440"/>
        <v>0</v>
      </c>
      <c r="QKX69" s="192">
        <f t="shared" si="440"/>
        <v>0</v>
      </c>
      <c r="QKY69" s="192">
        <f t="shared" si="440"/>
        <v>0</v>
      </c>
      <c r="QKZ69" s="192">
        <f t="shared" si="440"/>
        <v>0</v>
      </c>
      <c r="QLA69" s="192">
        <f t="shared" si="440"/>
        <v>0</v>
      </c>
      <c r="QLB69" s="192">
        <f t="shared" si="440"/>
        <v>0</v>
      </c>
      <c r="QLC69" s="192">
        <f t="shared" si="440"/>
        <v>0</v>
      </c>
      <c r="QLD69" s="192">
        <f t="shared" si="440"/>
        <v>0</v>
      </c>
      <c r="QLE69" s="192">
        <f t="shared" si="440"/>
        <v>0</v>
      </c>
      <c r="QLF69" s="192">
        <f t="shared" si="440"/>
        <v>0</v>
      </c>
      <c r="QLG69" s="192">
        <f t="shared" si="440"/>
        <v>0</v>
      </c>
      <c r="QLH69" s="192">
        <f t="shared" si="440"/>
        <v>0</v>
      </c>
      <c r="QLI69" s="192">
        <f t="shared" si="440"/>
        <v>0</v>
      </c>
      <c r="QLJ69" s="192">
        <f t="shared" si="440"/>
        <v>0</v>
      </c>
      <c r="QLK69" s="192">
        <f t="shared" si="440"/>
        <v>0</v>
      </c>
      <c r="QLL69" s="192">
        <f t="shared" si="440"/>
        <v>0</v>
      </c>
      <c r="QLM69" s="192">
        <f t="shared" si="440"/>
        <v>0</v>
      </c>
      <c r="QLN69" s="192">
        <f t="shared" si="440"/>
        <v>0</v>
      </c>
      <c r="QLO69" s="192">
        <f t="shared" si="440"/>
        <v>0</v>
      </c>
      <c r="QLP69" s="192">
        <f t="shared" si="440"/>
        <v>0</v>
      </c>
      <c r="QLQ69" s="192">
        <f t="shared" si="440"/>
        <v>0</v>
      </c>
      <c r="QLR69" s="192">
        <f t="shared" si="440"/>
        <v>0</v>
      </c>
      <c r="QLS69" s="192">
        <f t="shared" si="440"/>
        <v>0</v>
      </c>
      <c r="QLT69" s="192">
        <f t="shared" si="440"/>
        <v>0</v>
      </c>
      <c r="QLU69" s="192">
        <f t="shared" si="440"/>
        <v>0</v>
      </c>
      <c r="QLV69" s="192">
        <f t="shared" si="440"/>
        <v>0</v>
      </c>
      <c r="QLW69" s="192">
        <f t="shared" si="440"/>
        <v>0</v>
      </c>
      <c r="QLX69" s="192">
        <f t="shared" si="440"/>
        <v>0</v>
      </c>
      <c r="QLY69" s="192">
        <f t="shared" si="440"/>
        <v>0</v>
      </c>
      <c r="QLZ69" s="192">
        <f t="shared" si="440"/>
        <v>0</v>
      </c>
      <c r="QMA69" s="192">
        <f t="shared" si="440"/>
        <v>0</v>
      </c>
      <c r="QMB69" s="192">
        <f t="shared" si="440"/>
        <v>0</v>
      </c>
      <c r="QMC69" s="192">
        <f t="shared" si="440"/>
        <v>0</v>
      </c>
      <c r="QMD69" s="192">
        <f t="shared" si="440"/>
        <v>0</v>
      </c>
      <c r="QME69" s="192">
        <f t="shared" si="440"/>
        <v>0</v>
      </c>
      <c r="QMF69" s="192">
        <f t="shared" si="440"/>
        <v>0</v>
      </c>
      <c r="QMG69" s="192">
        <f t="shared" si="440"/>
        <v>0</v>
      </c>
      <c r="QMH69" s="192">
        <f t="shared" si="440"/>
        <v>0</v>
      </c>
      <c r="QMI69" s="192">
        <f t="shared" si="440"/>
        <v>0</v>
      </c>
      <c r="QMJ69" s="192">
        <f t="shared" si="440"/>
        <v>0</v>
      </c>
      <c r="QMK69" s="192">
        <f t="shared" si="440"/>
        <v>0</v>
      </c>
      <c r="QML69" s="192">
        <f t="shared" si="440"/>
        <v>0</v>
      </c>
      <c r="QMM69" s="192">
        <f t="shared" si="440"/>
        <v>0</v>
      </c>
      <c r="QMN69" s="192">
        <f t="shared" si="440"/>
        <v>0</v>
      </c>
      <c r="QMO69" s="192">
        <f t="shared" si="440"/>
        <v>0</v>
      </c>
      <c r="QMP69" s="192">
        <f t="shared" si="440"/>
        <v>0</v>
      </c>
      <c r="QMQ69" s="192">
        <f t="shared" si="440"/>
        <v>0</v>
      </c>
      <c r="QMR69" s="192">
        <f t="shared" ref="QMR69:QPC69" si="441">SUM(QMR70:QMR74)</f>
        <v>0</v>
      </c>
      <c r="QMS69" s="192">
        <f t="shared" si="441"/>
        <v>0</v>
      </c>
      <c r="QMT69" s="192">
        <f t="shared" si="441"/>
        <v>0</v>
      </c>
      <c r="QMU69" s="192">
        <f t="shared" si="441"/>
        <v>0</v>
      </c>
      <c r="QMV69" s="192">
        <f t="shared" si="441"/>
        <v>0</v>
      </c>
      <c r="QMW69" s="192">
        <f t="shared" si="441"/>
        <v>0</v>
      </c>
      <c r="QMX69" s="192">
        <f t="shared" si="441"/>
        <v>0</v>
      </c>
      <c r="QMY69" s="192">
        <f t="shared" si="441"/>
        <v>0</v>
      </c>
      <c r="QMZ69" s="192">
        <f t="shared" si="441"/>
        <v>0</v>
      </c>
      <c r="QNA69" s="192">
        <f t="shared" si="441"/>
        <v>0</v>
      </c>
      <c r="QNB69" s="192">
        <f t="shared" si="441"/>
        <v>0</v>
      </c>
      <c r="QNC69" s="192">
        <f t="shared" si="441"/>
        <v>0</v>
      </c>
      <c r="QND69" s="192">
        <f t="shared" si="441"/>
        <v>0</v>
      </c>
      <c r="QNE69" s="192">
        <f t="shared" si="441"/>
        <v>0</v>
      </c>
      <c r="QNF69" s="192">
        <f t="shared" si="441"/>
        <v>0</v>
      </c>
      <c r="QNG69" s="192">
        <f t="shared" si="441"/>
        <v>0</v>
      </c>
      <c r="QNH69" s="192">
        <f t="shared" si="441"/>
        <v>0</v>
      </c>
      <c r="QNI69" s="192">
        <f t="shared" si="441"/>
        <v>0</v>
      </c>
      <c r="QNJ69" s="192">
        <f t="shared" si="441"/>
        <v>0</v>
      </c>
      <c r="QNK69" s="192">
        <f t="shared" si="441"/>
        <v>0</v>
      </c>
      <c r="QNL69" s="192">
        <f t="shared" si="441"/>
        <v>0</v>
      </c>
      <c r="QNM69" s="192">
        <f t="shared" si="441"/>
        <v>0</v>
      </c>
      <c r="QNN69" s="192">
        <f t="shared" si="441"/>
        <v>0</v>
      </c>
      <c r="QNO69" s="192">
        <f t="shared" si="441"/>
        <v>0</v>
      </c>
      <c r="QNP69" s="192">
        <f t="shared" si="441"/>
        <v>0</v>
      </c>
      <c r="QNQ69" s="192">
        <f t="shared" si="441"/>
        <v>0</v>
      </c>
      <c r="QNR69" s="192">
        <f t="shared" si="441"/>
        <v>0</v>
      </c>
      <c r="QNS69" s="192">
        <f t="shared" si="441"/>
        <v>0</v>
      </c>
      <c r="QNT69" s="192">
        <f t="shared" si="441"/>
        <v>0</v>
      </c>
      <c r="QNU69" s="192">
        <f t="shared" si="441"/>
        <v>0</v>
      </c>
      <c r="QNV69" s="192">
        <f t="shared" si="441"/>
        <v>0</v>
      </c>
      <c r="QNW69" s="192">
        <f t="shared" si="441"/>
        <v>0</v>
      </c>
      <c r="QNX69" s="192">
        <f t="shared" si="441"/>
        <v>0</v>
      </c>
      <c r="QNY69" s="192">
        <f t="shared" si="441"/>
        <v>0</v>
      </c>
      <c r="QNZ69" s="192">
        <f t="shared" si="441"/>
        <v>0</v>
      </c>
      <c r="QOA69" s="192">
        <f t="shared" si="441"/>
        <v>0</v>
      </c>
      <c r="QOB69" s="192">
        <f t="shared" si="441"/>
        <v>0</v>
      </c>
      <c r="QOC69" s="192">
        <f t="shared" si="441"/>
        <v>0</v>
      </c>
      <c r="QOD69" s="192">
        <f t="shared" si="441"/>
        <v>0</v>
      </c>
      <c r="QOE69" s="192">
        <f t="shared" si="441"/>
        <v>0</v>
      </c>
      <c r="QOF69" s="192">
        <f t="shared" si="441"/>
        <v>0</v>
      </c>
      <c r="QOG69" s="192">
        <f t="shared" si="441"/>
        <v>0</v>
      </c>
      <c r="QOH69" s="192">
        <f t="shared" si="441"/>
        <v>0</v>
      </c>
      <c r="QOI69" s="192">
        <f t="shared" si="441"/>
        <v>0</v>
      </c>
      <c r="QOJ69" s="192">
        <f t="shared" si="441"/>
        <v>0</v>
      </c>
      <c r="QOK69" s="192">
        <f t="shared" si="441"/>
        <v>0</v>
      </c>
      <c r="QOL69" s="192">
        <f t="shared" si="441"/>
        <v>0</v>
      </c>
      <c r="QOM69" s="192">
        <f t="shared" si="441"/>
        <v>0</v>
      </c>
      <c r="QON69" s="192">
        <f t="shared" si="441"/>
        <v>0</v>
      </c>
      <c r="QOO69" s="192">
        <f t="shared" si="441"/>
        <v>0</v>
      </c>
      <c r="QOP69" s="192">
        <f t="shared" si="441"/>
        <v>0</v>
      </c>
      <c r="QOQ69" s="192">
        <f t="shared" si="441"/>
        <v>0</v>
      </c>
      <c r="QOR69" s="192">
        <f t="shared" si="441"/>
        <v>0</v>
      </c>
      <c r="QOS69" s="192">
        <f t="shared" si="441"/>
        <v>0</v>
      </c>
      <c r="QOT69" s="192">
        <f t="shared" si="441"/>
        <v>0</v>
      </c>
      <c r="QOU69" s="192">
        <f t="shared" si="441"/>
        <v>0</v>
      </c>
      <c r="QOV69" s="192">
        <f t="shared" si="441"/>
        <v>0</v>
      </c>
      <c r="QOW69" s="192">
        <f t="shared" si="441"/>
        <v>0</v>
      </c>
      <c r="QOX69" s="192">
        <f t="shared" si="441"/>
        <v>0</v>
      </c>
      <c r="QOY69" s="192">
        <f t="shared" si="441"/>
        <v>0</v>
      </c>
      <c r="QOZ69" s="192">
        <f t="shared" si="441"/>
        <v>0</v>
      </c>
      <c r="QPA69" s="192">
        <f t="shared" si="441"/>
        <v>0</v>
      </c>
      <c r="QPB69" s="192">
        <f t="shared" si="441"/>
        <v>0</v>
      </c>
      <c r="QPC69" s="192">
        <f t="shared" si="441"/>
        <v>0</v>
      </c>
      <c r="QPD69" s="192">
        <f t="shared" ref="QPD69:QRO69" si="442">SUM(QPD70:QPD74)</f>
        <v>0</v>
      </c>
      <c r="QPE69" s="192">
        <f t="shared" si="442"/>
        <v>0</v>
      </c>
      <c r="QPF69" s="192">
        <f t="shared" si="442"/>
        <v>0</v>
      </c>
      <c r="QPG69" s="192">
        <f t="shared" si="442"/>
        <v>0</v>
      </c>
      <c r="QPH69" s="192">
        <f t="shared" si="442"/>
        <v>0</v>
      </c>
      <c r="QPI69" s="192">
        <f t="shared" si="442"/>
        <v>0</v>
      </c>
      <c r="QPJ69" s="192">
        <f t="shared" si="442"/>
        <v>0</v>
      </c>
      <c r="QPK69" s="192">
        <f t="shared" si="442"/>
        <v>0</v>
      </c>
      <c r="QPL69" s="192">
        <f t="shared" si="442"/>
        <v>0</v>
      </c>
      <c r="QPM69" s="192">
        <f t="shared" si="442"/>
        <v>0</v>
      </c>
      <c r="QPN69" s="192">
        <f t="shared" si="442"/>
        <v>0</v>
      </c>
      <c r="QPO69" s="192">
        <f t="shared" si="442"/>
        <v>0</v>
      </c>
      <c r="QPP69" s="192">
        <f t="shared" si="442"/>
        <v>0</v>
      </c>
      <c r="QPQ69" s="192">
        <f t="shared" si="442"/>
        <v>0</v>
      </c>
      <c r="QPR69" s="192">
        <f t="shared" si="442"/>
        <v>0</v>
      </c>
      <c r="QPS69" s="192">
        <f t="shared" si="442"/>
        <v>0</v>
      </c>
      <c r="QPT69" s="192">
        <f t="shared" si="442"/>
        <v>0</v>
      </c>
      <c r="QPU69" s="192">
        <f t="shared" si="442"/>
        <v>0</v>
      </c>
      <c r="QPV69" s="192">
        <f t="shared" si="442"/>
        <v>0</v>
      </c>
      <c r="QPW69" s="192">
        <f t="shared" si="442"/>
        <v>0</v>
      </c>
      <c r="QPX69" s="192">
        <f t="shared" si="442"/>
        <v>0</v>
      </c>
      <c r="QPY69" s="192">
        <f t="shared" si="442"/>
        <v>0</v>
      </c>
      <c r="QPZ69" s="192">
        <f t="shared" si="442"/>
        <v>0</v>
      </c>
      <c r="QQA69" s="192">
        <f t="shared" si="442"/>
        <v>0</v>
      </c>
      <c r="QQB69" s="192">
        <f t="shared" si="442"/>
        <v>0</v>
      </c>
      <c r="QQC69" s="192">
        <f t="shared" si="442"/>
        <v>0</v>
      </c>
      <c r="QQD69" s="192">
        <f t="shared" si="442"/>
        <v>0</v>
      </c>
      <c r="QQE69" s="192">
        <f t="shared" si="442"/>
        <v>0</v>
      </c>
      <c r="QQF69" s="192">
        <f t="shared" si="442"/>
        <v>0</v>
      </c>
      <c r="QQG69" s="192">
        <f t="shared" si="442"/>
        <v>0</v>
      </c>
      <c r="QQH69" s="192">
        <f t="shared" si="442"/>
        <v>0</v>
      </c>
      <c r="QQI69" s="192">
        <f t="shared" si="442"/>
        <v>0</v>
      </c>
      <c r="QQJ69" s="192">
        <f t="shared" si="442"/>
        <v>0</v>
      </c>
      <c r="QQK69" s="192">
        <f t="shared" si="442"/>
        <v>0</v>
      </c>
      <c r="QQL69" s="192">
        <f t="shared" si="442"/>
        <v>0</v>
      </c>
      <c r="QQM69" s="192">
        <f t="shared" si="442"/>
        <v>0</v>
      </c>
      <c r="QQN69" s="192">
        <f t="shared" si="442"/>
        <v>0</v>
      </c>
      <c r="QQO69" s="192">
        <f t="shared" si="442"/>
        <v>0</v>
      </c>
      <c r="QQP69" s="192">
        <f t="shared" si="442"/>
        <v>0</v>
      </c>
      <c r="QQQ69" s="192">
        <f t="shared" si="442"/>
        <v>0</v>
      </c>
      <c r="QQR69" s="192">
        <f t="shared" si="442"/>
        <v>0</v>
      </c>
      <c r="QQS69" s="192">
        <f t="shared" si="442"/>
        <v>0</v>
      </c>
      <c r="QQT69" s="192">
        <f t="shared" si="442"/>
        <v>0</v>
      </c>
      <c r="QQU69" s="192">
        <f t="shared" si="442"/>
        <v>0</v>
      </c>
      <c r="QQV69" s="192">
        <f t="shared" si="442"/>
        <v>0</v>
      </c>
      <c r="QQW69" s="192">
        <f t="shared" si="442"/>
        <v>0</v>
      </c>
      <c r="QQX69" s="192">
        <f t="shared" si="442"/>
        <v>0</v>
      </c>
      <c r="QQY69" s="192">
        <f t="shared" si="442"/>
        <v>0</v>
      </c>
      <c r="QQZ69" s="192">
        <f t="shared" si="442"/>
        <v>0</v>
      </c>
      <c r="QRA69" s="192">
        <f t="shared" si="442"/>
        <v>0</v>
      </c>
      <c r="QRB69" s="192">
        <f t="shared" si="442"/>
        <v>0</v>
      </c>
      <c r="QRC69" s="192">
        <f t="shared" si="442"/>
        <v>0</v>
      </c>
      <c r="QRD69" s="192">
        <f t="shared" si="442"/>
        <v>0</v>
      </c>
      <c r="QRE69" s="192">
        <f t="shared" si="442"/>
        <v>0</v>
      </c>
      <c r="QRF69" s="192">
        <f t="shared" si="442"/>
        <v>0</v>
      </c>
      <c r="QRG69" s="192">
        <f t="shared" si="442"/>
        <v>0</v>
      </c>
      <c r="QRH69" s="192">
        <f t="shared" si="442"/>
        <v>0</v>
      </c>
      <c r="QRI69" s="192">
        <f t="shared" si="442"/>
        <v>0</v>
      </c>
      <c r="QRJ69" s="192">
        <f t="shared" si="442"/>
        <v>0</v>
      </c>
      <c r="QRK69" s="192">
        <f t="shared" si="442"/>
        <v>0</v>
      </c>
      <c r="QRL69" s="192">
        <f t="shared" si="442"/>
        <v>0</v>
      </c>
      <c r="QRM69" s="192">
        <f t="shared" si="442"/>
        <v>0</v>
      </c>
      <c r="QRN69" s="192">
        <f t="shared" si="442"/>
        <v>0</v>
      </c>
      <c r="QRO69" s="192">
        <f t="shared" si="442"/>
        <v>0</v>
      </c>
      <c r="QRP69" s="192">
        <f t="shared" ref="QRP69:QUA69" si="443">SUM(QRP70:QRP74)</f>
        <v>0</v>
      </c>
      <c r="QRQ69" s="192">
        <f t="shared" si="443"/>
        <v>0</v>
      </c>
      <c r="QRR69" s="192">
        <f t="shared" si="443"/>
        <v>0</v>
      </c>
      <c r="QRS69" s="192">
        <f t="shared" si="443"/>
        <v>0</v>
      </c>
      <c r="QRT69" s="192">
        <f t="shared" si="443"/>
        <v>0</v>
      </c>
      <c r="QRU69" s="192">
        <f t="shared" si="443"/>
        <v>0</v>
      </c>
      <c r="QRV69" s="192">
        <f t="shared" si="443"/>
        <v>0</v>
      </c>
      <c r="QRW69" s="192">
        <f t="shared" si="443"/>
        <v>0</v>
      </c>
      <c r="QRX69" s="192">
        <f t="shared" si="443"/>
        <v>0</v>
      </c>
      <c r="QRY69" s="192">
        <f t="shared" si="443"/>
        <v>0</v>
      </c>
      <c r="QRZ69" s="192">
        <f t="shared" si="443"/>
        <v>0</v>
      </c>
      <c r="QSA69" s="192">
        <f t="shared" si="443"/>
        <v>0</v>
      </c>
      <c r="QSB69" s="192">
        <f t="shared" si="443"/>
        <v>0</v>
      </c>
      <c r="QSC69" s="192">
        <f t="shared" si="443"/>
        <v>0</v>
      </c>
      <c r="QSD69" s="192">
        <f t="shared" si="443"/>
        <v>0</v>
      </c>
      <c r="QSE69" s="192">
        <f t="shared" si="443"/>
        <v>0</v>
      </c>
      <c r="QSF69" s="192">
        <f t="shared" si="443"/>
        <v>0</v>
      </c>
      <c r="QSG69" s="192">
        <f t="shared" si="443"/>
        <v>0</v>
      </c>
      <c r="QSH69" s="192">
        <f t="shared" si="443"/>
        <v>0</v>
      </c>
      <c r="QSI69" s="192">
        <f t="shared" si="443"/>
        <v>0</v>
      </c>
      <c r="QSJ69" s="192">
        <f t="shared" si="443"/>
        <v>0</v>
      </c>
      <c r="QSK69" s="192">
        <f t="shared" si="443"/>
        <v>0</v>
      </c>
      <c r="QSL69" s="192">
        <f t="shared" si="443"/>
        <v>0</v>
      </c>
      <c r="QSM69" s="192">
        <f t="shared" si="443"/>
        <v>0</v>
      </c>
      <c r="QSN69" s="192">
        <f t="shared" si="443"/>
        <v>0</v>
      </c>
      <c r="QSO69" s="192">
        <f t="shared" si="443"/>
        <v>0</v>
      </c>
      <c r="QSP69" s="192">
        <f t="shared" si="443"/>
        <v>0</v>
      </c>
      <c r="QSQ69" s="192">
        <f t="shared" si="443"/>
        <v>0</v>
      </c>
      <c r="QSR69" s="192">
        <f t="shared" si="443"/>
        <v>0</v>
      </c>
      <c r="QSS69" s="192">
        <f t="shared" si="443"/>
        <v>0</v>
      </c>
      <c r="QST69" s="192">
        <f t="shared" si="443"/>
        <v>0</v>
      </c>
      <c r="QSU69" s="192">
        <f t="shared" si="443"/>
        <v>0</v>
      </c>
      <c r="QSV69" s="192">
        <f t="shared" si="443"/>
        <v>0</v>
      </c>
      <c r="QSW69" s="192">
        <f t="shared" si="443"/>
        <v>0</v>
      </c>
      <c r="QSX69" s="192">
        <f t="shared" si="443"/>
        <v>0</v>
      </c>
      <c r="QSY69" s="192">
        <f t="shared" si="443"/>
        <v>0</v>
      </c>
      <c r="QSZ69" s="192">
        <f t="shared" si="443"/>
        <v>0</v>
      </c>
      <c r="QTA69" s="192">
        <f t="shared" si="443"/>
        <v>0</v>
      </c>
      <c r="QTB69" s="192">
        <f t="shared" si="443"/>
        <v>0</v>
      </c>
      <c r="QTC69" s="192">
        <f t="shared" si="443"/>
        <v>0</v>
      </c>
      <c r="QTD69" s="192">
        <f t="shared" si="443"/>
        <v>0</v>
      </c>
      <c r="QTE69" s="192">
        <f t="shared" si="443"/>
        <v>0</v>
      </c>
      <c r="QTF69" s="192">
        <f t="shared" si="443"/>
        <v>0</v>
      </c>
      <c r="QTG69" s="192">
        <f t="shared" si="443"/>
        <v>0</v>
      </c>
      <c r="QTH69" s="192">
        <f t="shared" si="443"/>
        <v>0</v>
      </c>
      <c r="QTI69" s="192">
        <f t="shared" si="443"/>
        <v>0</v>
      </c>
      <c r="QTJ69" s="192">
        <f t="shared" si="443"/>
        <v>0</v>
      </c>
      <c r="QTK69" s="192">
        <f t="shared" si="443"/>
        <v>0</v>
      </c>
      <c r="QTL69" s="192">
        <f t="shared" si="443"/>
        <v>0</v>
      </c>
      <c r="QTM69" s="192">
        <f t="shared" si="443"/>
        <v>0</v>
      </c>
      <c r="QTN69" s="192">
        <f t="shared" si="443"/>
        <v>0</v>
      </c>
      <c r="QTO69" s="192">
        <f t="shared" si="443"/>
        <v>0</v>
      </c>
      <c r="QTP69" s="192">
        <f t="shared" si="443"/>
        <v>0</v>
      </c>
      <c r="QTQ69" s="192">
        <f t="shared" si="443"/>
        <v>0</v>
      </c>
      <c r="QTR69" s="192">
        <f t="shared" si="443"/>
        <v>0</v>
      </c>
      <c r="QTS69" s="192">
        <f t="shared" si="443"/>
        <v>0</v>
      </c>
      <c r="QTT69" s="192">
        <f t="shared" si="443"/>
        <v>0</v>
      </c>
      <c r="QTU69" s="192">
        <f t="shared" si="443"/>
        <v>0</v>
      </c>
      <c r="QTV69" s="192">
        <f t="shared" si="443"/>
        <v>0</v>
      </c>
      <c r="QTW69" s="192">
        <f t="shared" si="443"/>
        <v>0</v>
      </c>
      <c r="QTX69" s="192">
        <f t="shared" si="443"/>
        <v>0</v>
      </c>
      <c r="QTY69" s="192">
        <f t="shared" si="443"/>
        <v>0</v>
      </c>
      <c r="QTZ69" s="192">
        <f t="shared" si="443"/>
        <v>0</v>
      </c>
      <c r="QUA69" s="192">
        <f t="shared" si="443"/>
        <v>0</v>
      </c>
      <c r="QUB69" s="192">
        <f t="shared" ref="QUB69:QWM69" si="444">SUM(QUB70:QUB74)</f>
        <v>0</v>
      </c>
      <c r="QUC69" s="192">
        <f t="shared" si="444"/>
        <v>0</v>
      </c>
      <c r="QUD69" s="192">
        <f t="shared" si="444"/>
        <v>0</v>
      </c>
      <c r="QUE69" s="192">
        <f t="shared" si="444"/>
        <v>0</v>
      </c>
      <c r="QUF69" s="192">
        <f t="shared" si="444"/>
        <v>0</v>
      </c>
      <c r="QUG69" s="192">
        <f t="shared" si="444"/>
        <v>0</v>
      </c>
      <c r="QUH69" s="192">
        <f t="shared" si="444"/>
        <v>0</v>
      </c>
      <c r="QUI69" s="192">
        <f t="shared" si="444"/>
        <v>0</v>
      </c>
      <c r="QUJ69" s="192">
        <f t="shared" si="444"/>
        <v>0</v>
      </c>
      <c r="QUK69" s="192">
        <f t="shared" si="444"/>
        <v>0</v>
      </c>
      <c r="QUL69" s="192">
        <f t="shared" si="444"/>
        <v>0</v>
      </c>
      <c r="QUM69" s="192">
        <f t="shared" si="444"/>
        <v>0</v>
      </c>
      <c r="QUN69" s="192">
        <f t="shared" si="444"/>
        <v>0</v>
      </c>
      <c r="QUO69" s="192">
        <f t="shared" si="444"/>
        <v>0</v>
      </c>
      <c r="QUP69" s="192">
        <f t="shared" si="444"/>
        <v>0</v>
      </c>
      <c r="QUQ69" s="192">
        <f t="shared" si="444"/>
        <v>0</v>
      </c>
      <c r="QUR69" s="192">
        <f t="shared" si="444"/>
        <v>0</v>
      </c>
      <c r="QUS69" s="192">
        <f t="shared" si="444"/>
        <v>0</v>
      </c>
      <c r="QUT69" s="192">
        <f t="shared" si="444"/>
        <v>0</v>
      </c>
      <c r="QUU69" s="192">
        <f t="shared" si="444"/>
        <v>0</v>
      </c>
      <c r="QUV69" s="192">
        <f t="shared" si="444"/>
        <v>0</v>
      </c>
      <c r="QUW69" s="192">
        <f t="shared" si="444"/>
        <v>0</v>
      </c>
      <c r="QUX69" s="192">
        <f t="shared" si="444"/>
        <v>0</v>
      </c>
      <c r="QUY69" s="192">
        <f t="shared" si="444"/>
        <v>0</v>
      </c>
      <c r="QUZ69" s="192">
        <f t="shared" si="444"/>
        <v>0</v>
      </c>
      <c r="QVA69" s="192">
        <f t="shared" si="444"/>
        <v>0</v>
      </c>
      <c r="QVB69" s="192">
        <f t="shared" si="444"/>
        <v>0</v>
      </c>
      <c r="QVC69" s="192">
        <f t="shared" si="444"/>
        <v>0</v>
      </c>
      <c r="QVD69" s="192">
        <f t="shared" si="444"/>
        <v>0</v>
      </c>
      <c r="QVE69" s="192">
        <f t="shared" si="444"/>
        <v>0</v>
      </c>
      <c r="QVF69" s="192">
        <f t="shared" si="444"/>
        <v>0</v>
      </c>
      <c r="QVG69" s="192">
        <f t="shared" si="444"/>
        <v>0</v>
      </c>
      <c r="QVH69" s="192">
        <f t="shared" si="444"/>
        <v>0</v>
      </c>
      <c r="QVI69" s="192">
        <f t="shared" si="444"/>
        <v>0</v>
      </c>
      <c r="QVJ69" s="192">
        <f t="shared" si="444"/>
        <v>0</v>
      </c>
      <c r="QVK69" s="192">
        <f t="shared" si="444"/>
        <v>0</v>
      </c>
      <c r="QVL69" s="192">
        <f t="shared" si="444"/>
        <v>0</v>
      </c>
      <c r="QVM69" s="192">
        <f t="shared" si="444"/>
        <v>0</v>
      </c>
      <c r="QVN69" s="192">
        <f t="shared" si="444"/>
        <v>0</v>
      </c>
      <c r="QVO69" s="192">
        <f t="shared" si="444"/>
        <v>0</v>
      </c>
      <c r="QVP69" s="192">
        <f t="shared" si="444"/>
        <v>0</v>
      </c>
      <c r="QVQ69" s="192">
        <f t="shared" si="444"/>
        <v>0</v>
      </c>
      <c r="QVR69" s="192">
        <f t="shared" si="444"/>
        <v>0</v>
      </c>
      <c r="QVS69" s="192">
        <f t="shared" si="444"/>
        <v>0</v>
      </c>
      <c r="QVT69" s="192">
        <f t="shared" si="444"/>
        <v>0</v>
      </c>
      <c r="QVU69" s="192">
        <f t="shared" si="444"/>
        <v>0</v>
      </c>
      <c r="QVV69" s="192">
        <f t="shared" si="444"/>
        <v>0</v>
      </c>
      <c r="QVW69" s="192">
        <f t="shared" si="444"/>
        <v>0</v>
      </c>
      <c r="QVX69" s="192">
        <f t="shared" si="444"/>
        <v>0</v>
      </c>
      <c r="QVY69" s="192">
        <f t="shared" si="444"/>
        <v>0</v>
      </c>
      <c r="QVZ69" s="192">
        <f t="shared" si="444"/>
        <v>0</v>
      </c>
      <c r="QWA69" s="192">
        <f t="shared" si="444"/>
        <v>0</v>
      </c>
      <c r="QWB69" s="192">
        <f t="shared" si="444"/>
        <v>0</v>
      </c>
      <c r="QWC69" s="192">
        <f t="shared" si="444"/>
        <v>0</v>
      </c>
      <c r="QWD69" s="192">
        <f t="shared" si="444"/>
        <v>0</v>
      </c>
      <c r="QWE69" s="192">
        <f t="shared" si="444"/>
        <v>0</v>
      </c>
      <c r="QWF69" s="192">
        <f t="shared" si="444"/>
        <v>0</v>
      </c>
      <c r="QWG69" s="192">
        <f t="shared" si="444"/>
        <v>0</v>
      </c>
      <c r="QWH69" s="192">
        <f t="shared" si="444"/>
        <v>0</v>
      </c>
      <c r="QWI69" s="192">
        <f t="shared" si="444"/>
        <v>0</v>
      </c>
      <c r="QWJ69" s="192">
        <f t="shared" si="444"/>
        <v>0</v>
      </c>
      <c r="QWK69" s="192">
        <f t="shared" si="444"/>
        <v>0</v>
      </c>
      <c r="QWL69" s="192">
        <f t="shared" si="444"/>
        <v>0</v>
      </c>
      <c r="QWM69" s="192">
        <f t="shared" si="444"/>
        <v>0</v>
      </c>
      <c r="QWN69" s="192">
        <f t="shared" ref="QWN69:QYY69" si="445">SUM(QWN70:QWN74)</f>
        <v>0</v>
      </c>
      <c r="QWO69" s="192">
        <f t="shared" si="445"/>
        <v>0</v>
      </c>
      <c r="QWP69" s="192">
        <f t="shared" si="445"/>
        <v>0</v>
      </c>
      <c r="QWQ69" s="192">
        <f t="shared" si="445"/>
        <v>0</v>
      </c>
      <c r="QWR69" s="192">
        <f t="shared" si="445"/>
        <v>0</v>
      </c>
      <c r="QWS69" s="192">
        <f t="shared" si="445"/>
        <v>0</v>
      </c>
      <c r="QWT69" s="192">
        <f t="shared" si="445"/>
        <v>0</v>
      </c>
      <c r="QWU69" s="192">
        <f t="shared" si="445"/>
        <v>0</v>
      </c>
      <c r="QWV69" s="192">
        <f t="shared" si="445"/>
        <v>0</v>
      </c>
      <c r="QWW69" s="192">
        <f t="shared" si="445"/>
        <v>0</v>
      </c>
      <c r="QWX69" s="192">
        <f t="shared" si="445"/>
        <v>0</v>
      </c>
      <c r="QWY69" s="192">
        <f t="shared" si="445"/>
        <v>0</v>
      </c>
      <c r="QWZ69" s="192">
        <f t="shared" si="445"/>
        <v>0</v>
      </c>
      <c r="QXA69" s="192">
        <f t="shared" si="445"/>
        <v>0</v>
      </c>
      <c r="QXB69" s="192">
        <f t="shared" si="445"/>
        <v>0</v>
      </c>
      <c r="QXC69" s="192">
        <f t="shared" si="445"/>
        <v>0</v>
      </c>
      <c r="QXD69" s="192">
        <f t="shared" si="445"/>
        <v>0</v>
      </c>
      <c r="QXE69" s="192">
        <f t="shared" si="445"/>
        <v>0</v>
      </c>
      <c r="QXF69" s="192">
        <f t="shared" si="445"/>
        <v>0</v>
      </c>
      <c r="QXG69" s="192">
        <f t="shared" si="445"/>
        <v>0</v>
      </c>
      <c r="QXH69" s="192">
        <f t="shared" si="445"/>
        <v>0</v>
      </c>
      <c r="QXI69" s="192">
        <f t="shared" si="445"/>
        <v>0</v>
      </c>
      <c r="QXJ69" s="192">
        <f t="shared" si="445"/>
        <v>0</v>
      </c>
      <c r="QXK69" s="192">
        <f t="shared" si="445"/>
        <v>0</v>
      </c>
      <c r="QXL69" s="192">
        <f t="shared" si="445"/>
        <v>0</v>
      </c>
      <c r="QXM69" s="192">
        <f t="shared" si="445"/>
        <v>0</v>
      </c>
      <c r="QXN69" s="192">
        <f t="shared" si="445"/>
        <v>0</v>
      </c>
      <c r="QXO69" s="192">
        <f t="shared" si="445"/>
        <v>0</v>
      </c>
      <c r="QXP69" s="192">
        <f t="shared" si="445"/>
        <v>0</v>
      </c>
      <c r="QXQ69" s="192">
        <f t="shared" si="445"/>
        <v>0</v>
      </c>
      <c r="QXR69" s="192">
        <f t="shared" si="445"/>
        <v>0</v>
      </c>
      <c r="QXS69" s="192">
        <f t="shared" si="445"/>
        <v>0</v>
      </c>
      <c r="QXT69" s="192">
        <f t="shared" si="445"/>
        <v>0</v>
      </c>
      <c r="QXU69" s="192">
        <f t="shared" si="445"/>
        <v>0</v>
      </c>
      <c r="QXV69" s="192">
        <f t="shared" si="445"/>
        <v>0</v>
      </c>
      <c r="QXW69" s="192">
        <f t="shared" si="445"/>
        <v>0</v>
      </c>
      <c r="QXX69" s="192">
        <f t="shared" si="445"/>
        <v>0</v>
      </c>
      <c r="QXY69" s="192">
        <f t="shared" si="445"/>
        <v>0</v>
      </c>
      <c r="QXZ69" s="192">
        <f t="shared" si="445"/>
        <v>0</v>
      </c>
      <c r="QYA69" s="192">
        <f t="shared" si="445"/>
        <v>0</v>
      </c>
      <c r="QYB69" s="192">
        <f t="shared" si="445"/>
        <v>0</v>
      </c>
      <c r="QYC69" s="192">
        <f t="shared" si="445"/>
        <v>0</v>
      </c>
      <c r="QYD69" s="192">
        <f t="shared" si="445"/>
        <v>0</v>
      </c>
      <c r="QYE69" s="192">
        <f t="shared" si="445"/>
        <v>0</v>
      </c>
      <c r="QYF69" s="192">
        <f t="shared" si="445"/>
        <v>0</v>
      </c>
      <c r="QYG69" s="192">
        <f t="shared" si="445"/>
        <v>0</v>
      </c>
      <c r="QYH69" s="192">
        <f t="shared" si="445"/>
        <v>0</v>
      </c>
      <c r="QYI69" s="192">
        <f t="shared" si="445"/>
        <v>0</v>
      </c>
      <c r="QYJ69" s="192">
        <f t="shared" si="445"/>
        <v>0</v>
      </c>
      <c r="QYK69" s="192">
        <f t="shared" si="445"/>
        <v>0</v>
      </c>
      <c r="QYL69" s="192">
        <f t="shared" si="445"/>
        <v>0</v>
      </c>
      <c r="QYM69" s="192">
        <f t="shared" si="445"/>
        <v>0</v>
      </c>
      <c r="QYN69" s="192">
        <f t="shared" si="445"/>
        <v>0</v>
      </c>
      <c r="QYO69" s="192">
        <f t="shared" si="445"/>
        <v>0</v>
      </c>
      <c r="QYP69" s="192">
        <f t="shared" si="445"/>
        <v>0</v>
      </c>
      <c r="QYQ69" s="192">
        <f t="shared" si="445"/>
        <v>0</v>
      </c>
      <c r="QYR69" s="192">
        <f t="shared" si="445"/>
        <v>0</v>
      </c>
      <c r="QYS69" s="192">
        <f t="shared" si="445"/>
        <v>0</v>
      </c>
      <c r="QYT69" s="192">
        <f t="shared" si="445"/>
        <v>0</v>
      </c>
      <c r="QYU69" s="192">
        <f t="shared" si="445"/>
        <v>0</v>
      </c>
      <c r="QYV69" s="192">
        <f t="shared" si="445"/>
        <v>0</v>
      </c>
      <c r="QYW69" s="192">
        <f t="shared" si="445"/>
        <v>0</v>
      </c>
      <c r="QYX69" s="192">
        <f t="shared" si="445"/>
        <v>0</v>
      </c>
      <c r="QYY69" s="192">
        <f t="shared" si="445"/>
        <v>0</v>
      </c>
      <c r="QYZ69" s="192">
        <f t="shared" ref="QYZ69:RBK69" si="446">SUM(QYZ70:QYZ74)</f>
        <v>0</v>
      </c>
      <c r="QZA69" s="192">
        <f t="shared" si="446"/>
        <v>0</v>
      </c>
      <c r="QZB69" s="192">
        <f t="shared" si="446"/>
        <v>0</v>
      </c>
      <c r="QZC69" s="192">
        <f t="shared" si="446"/>
        <v>0</v>
      </c>
      <c r="QZD69" s="192">
        <f t="shared" si="446"/>
        <v>0</v>
      </c>
      <c r="QZE69" s="192">
        <f t="shared" si="446"/>
        <v>0</v>
      </c>
      <c r="QZF69" s="192">
        <f t="shared" si="446"/>
        <v>0</v>
      </c>
      <c r="QZG69" s="192">
        <f t="shared" si="446"/>
        <v>0</v>
      </c>
      <c r="QZH69" s="192">
        <f t="shared" si="446"/>
        <v>0</v>
      </c>
      <c r="QZI69" s="192">
        <f t="shared" si="446"/>
        <v>0</v>
      </c>
      <c r="QZJ69" s="192">
        <f t="shared" si="446"/>
        <v>0</v>
      </c>
      <c r="QZK69" s="192">
        <f t="shared" si="446"/>
        <v>0</v>
      </c>
      <c r="QZL69" s="192">
        <f t="shared" si="446"/>
        <v>0</v>
      </c>
      <c r="QZM69" s="192">
        <f t="shared" si="446"/>
        <v>0</v>
      </c>
      <c r="QZN69" s="192">
        <f t="shared" si="446"/>
        <v>0</v>
      </c>
      <c r="QZO69" s="192">
        <f t="shared" si="446"/>
        <v>0</v>
      </c>
      <c r="QZP69" s="192">
        <f t="shared" si="446"/>
        <v>0</v>
      </c>
      <c r="QZQ69" s="192">
        <f t="shared" si="446"/>
        <v>0</v>
      </c>
      <c r="QZR69" s="192">
        <f t="shared" si="446"/>
        <v>0</v>
      </c>
      <c r="QZS69" s="192">
        <f t="shared" si="446"/>
        <v>0</v>
      </c>
      <c r="QZT69" s="192">
        <f t="shared" si="446"/>
        <v>0</v>
      </c>
      <c r="QZU69" s="192">
        <f t="shared" si="446"/>
        <v>0</v>
      </c>
      <c r="QZV69" s="192">
        <f t="shared" si="446"/>
        <v>0</v>
      </c>
      <c r="QZW69" s="192">
        <f t="shared" si="446"/>
        <v>0</v>
      </c>
      <c r="QZX69" s="192">
        <f t="shared" si="446"/>
        <v>0</v>
      </c>
      <c r="QZY69" s="192">
        <f t="shared" si="446"/>
        <v>0</v>
      </c>
      <c r="QZZ69" s="192">
        <f t="shared" si="446"/>
        <v>0</v>
      </c>
      <c r="RAA69" s="192">
        <f t="shared" si="446"/>
        <v>0</v>
      </c>
      <c r="RAB69" s="192">
        <f t="shared" si="446"/>
        <v>0</v>
      </c>
      <c r="RAC69" s="192">
        <f t="shared" si="446"/>
        <v>0</v>
      </c>
      <c r="RAD69" s="192">
        <f t="shared" si="446"/>
        <v>0</v>
      </c>
      <c r="RAE69" s="192">
        <f t="shared" si="446"/>
        <v>0</v>
      </c>
      <c r="RAF69" s="192">
        <f t="shared" si="446"/>
        <v>0</v>
      </c>
      <c r="RAG69" s="192">
        <f t="shared" si="446"/>
        <v>0</v>
      </c>
      <c r="RAH69" s="192">
        <f t="shared" si="446"/>
        <v>0</v>
      </c>
      <c r="RAI69" s="192">
        <f t="shared" si="446"/>
        <v>0</v>
      </c>
      <c r="RAJ69" s="192">
        <f t="shared" si="446"/>
        <v>0</v>
      </c>
      <c r="RAK69" s="192">
        <f t="shared" si="446"/>
        <v>0</v>
      </c>
      <c r="RAL69" s="192">
        <f t="shared" si="446"/>
        <v>0</v>
      </c>
      <c r="RAM69" s="192">
        <f t="shared" si="446"/>
        <v>0</v>
      </c>
      <c r="RAN69" s="192">
        <f t="shared" si="446"/>
        <v>0</v>
      </c>
      <c r="RAO69" s="192">
        <f t="shared" si="446"/>
        <v>0</v>
      </c>
      <c r="RAP69" s="192">
        <f t="shared" si="446"/>
        <v>0</v>
      </c>
      <c r="RAQ69" s="192">
        <f t="shared" si="446"/>
        <v>0</v>
      </c>
      <c r="RAR69" s="192">
        <f t="shared" si="446"/>
        <v>0</v>
      </c>
      <c r="RAS69" s="192">
        <f t="shared" si="446"/>
        <v>0</v>
      </c>
      <c r="RAT69" s="192">
        <f t="shared" si="446"/>
        <v>0</v>
      </c>
      <c r="RAU69" s="192">
        <f t="shared" si="446"/>
        <v>0</v>
      </c>
      <c r="RAV69" s="192">
        <f t="shared" si="446"/>
        <v>0</v>
      </c>
      <c r="RAW69" s="192">
        <f t="shared" si="446"/>
        <v>0</v>
      </c>
      <c r="RAX69" s="192">
        <f t="shared" si="446"/>
        <v>0</v>
      </c>
      <c r="RAY69" s="192">
        <f t="shared" si="446"/>
        <v>0</v>
      </c>
      <c r="RAZ69" s="192">
        <f t="shared" si="446"/>
        <v>0</v>
      </c>
      <c r="RBA69" s="192">
        <f t="shared" si="446"/>
        <v>0</v>
      </c>
      <c r="RBB69" s="192">
        <f t="shared" si="446"/>
        <v>0</v>
      </c>
      <c r="RBC69" s="192">
        <f t="shared" si="446"/>
        <v>0</v>
      </c>
      <c r="RBD69" s="192">
        <f t="shared" si="446"/>
        <v>0</v>
      </c>
      <c r="RBE69" s="192">
        <f t="shared" si="446"/>
        <v>0</v>
      </c>
      <c r="RBF69" s="192">
        <f t="shared" si="446"/>
        <v>0</v>
      </c>
      <c r="RBG69" s="192">
        <f t="shared" si="446"/>
        <v>0</v>
      </c>
      <c r="RBH69" s="192">
        <f t="shared" si="446"/>
        <v>0</v>
      </c>
      <c r="RBI69" s="192">
        <f t="shared" si="446"/>
        <v>0</v>
      </c>
      <c r="RBJ69" s="192">
        <f t="shared" si="446"/>
        <v>0</v>
      </c>
      <c r="RBK69" s="192">
        <f t="shared" si="446"/>
        <v>0</v>
      </c>
      <c r="RBL69" s="192">
        <f t="shared" ref="RBL69:RDW69" si="447">SUM(RBL70:RBL74)</f>
        <v>0</v>
      </c>
      <c r="RBM69" s="192">
        <f t="shared" si="447"/>
        <v>0</v>
      </c>
      <c r="RBN69" s="192">
        <f t="shared" si="447"/>
        <v>0</v>
      </c>
      <c r="RBO69" s="192">
        <f t="shared" si="447"/>
        <v>0</v>
      </c>
      <c r="RBP69" s="192">
        <f t="shared" si="447"/>
        <v>0</v>
      </c>
      <c r="RBQ69" s="192">
        <f t="shared" si="447"/>
        <v>0</v>
      </c>
      <c r="RBR69" s="192">
        <f t="shared" si="447"/>
        <v>0</v>
      </c>
      <c r="RBS69" s="192">
        <f t="shared" si="447"/>
        <v>0</v>
      </c>
      <c r="RBT69" s="192">
        <f t="shared" si="447"/>
        <v>0</v>
      </c>
      <c r="RBU69" s="192">
        <f t="shared" si="447"/>
        <v>0</v>
      </c>
      <c r="RBV69" s="192">
        <f t="shared" si="447"/>
        <v>0</v>
      </c>
      <c r="RBW69" s="192">
        <f t="shared" si="447"/>
        <v>0</v>
      </c>
      <c r="RBX69" s="192">
        <f t="shared" si="447"/>
        <v>0</v>
      </c>
      <c r="RBY69" s="192">
        <f t="shared" si="447"/>
        <v>0</v>
      </c>
      <c r="RBZ69" s="192">
        <f t="shared" si="447"/>
        <v>0</v>
      </c>
      <c r="RCA69" s="192">
        <f t="shared" si="447"/>
        <v>0</v>
      </c>
      <c r="RCB69" s="192">
        <f t="shared" si="447"/>
        <v>0</v>
      </c>
      <c r="RCC69" s="192">
        <f t="shared" si="447"/>
        <v>0</v>
      </c>
      <c r="RCD69" s="192">
        <f t="shared" si="447"/>
        <v>0</v>
      </c>
      <c r="RCE69" s="192">
        <f t="shared" si="447"/>
        <v>0</v>
      </c>
      <c r="RCF69" s="192">
        <f t="shared" si="447"/>
        <v>0</v>
      </c>
      <c r="RCG69" s="192">
        <f t="shared" si="447"/>
        <v>0</v>
      </c>
      <c r="RCH69" s="192">
        <f t="shared" si="447"/>
        <v>0</v>
      </c>
      <c r="RCI69" s="192">
        <f t="shared" si="447"/>
        <v>0</v>
      </c>
      <c r="RCJ69" s="192">
        <f t="shared" si="447"/>
        <v>0</v>
      </c>
      <c r="RCK69" s="192">
        <f t="shared" si="447"/>
        <v>0</v>
      </c>
      <c r="RCL69" s="192">
        <f t="shared" si="447"/>
        <v>0</v>
      </c>
      <c r="RCM69" s="192">
        <f t="shared" si="447"/>
        <v>0</v>
      </c>
      <c r="RCN69" s="192">
        <f t="shared" si="447"/>
        <v>0</v>
      </c>
      <c r="RCO69" s="192">
        <f t="shared" si="447"/>
        <v>0</v>
      </c>
      <c r="RCP69" s="192">
        <f t="shared" si="447"/>
        <v>0</v>
      </c>
      <c r="RCQ69" s="192">
        <f t="shared" si="447"/>
        <v>0</v>
      </c>
      <c r="RCR69" s="192">
        <f t="shared" si="447"/>
        <v>0</v>
      </c>
      <c r="RCS69" s="192">
        <f t="shared" si="447"/>
        <v>0</v>
      </c>
      <c r="RCT69" s="192">
        <f t="shared" si="447"/>
        <v>0</v>
      </c>
      <c r="RCU69" s="192">
        <f t="shared" si="447"/>
        <v>0</v>
      </c>
      <c r="RCV69" s="192">
        <f t="shared" si="447"/>
        <v>0</v>
      </c>
      <c r="RCW69" s="192">
        <f t="shared" si="447"/>
        <v>0</v>
      </c>
      <c r="RCX69" s="192">
        <f t="shared" si="447"/>
        <v>0</v>
      </c>
      <c r="RCY69" s="192">
        <f t="shared" si="447"/>
        <v>0</v>
      </c>
      <c r="RCZ69" s="192">
        <f t="shared" si="447"/>
        <v>0</v>
      </c>
      <c r="RDA69" s="192">
        <f t="shared" si="447"/>
        <v>0</v>
      </c>
      <c r="RDB69" s="192">
        <f t="shared" si="447"/>
        <v>0</v>
      </c>
      <c r="RDC69" s="192">
        <f t="shared" si="447"/>
        <v>0</v>
      </c>
      <c r="RDD69" s="192">
        <f t="shared" si="447"/>
        <v>0</v>
      </c>
      <c r="RDE69" s="192">
        <f t="shared" si="447"/>
        <v>0</v>
      </c>
      <c r="RDF69" s="192">
        <f t="shared" si="447"/>
        <v>0</v>
      </c>
      <c r="RDG69" s="192">
        <f t="shared" si="447"/>
        <v>0</v>
      </c>
      <c r="RDH69" s="192">
        <f t="shared" si="447"/>
        <v>0</v>
      </c>
      <c r="RDI69" s="192">
        <f t="shared" si="447"/>
        <v>0</v>
      </c>
      <c r="RDJ69" s="192">
        <f t="shared" si="447"/>
        <v>0</v>
      </c>
      <c r="RDK69" s="192">
        <f t="shared" si="447"/>
        <v>0</v>
      </c>
      <c r="RDL69" s="192">
        <f t="shared" si="447"/>
        <v>0</v>
      </c>
      <c r="RDM69" s="192">
        <f t="shared" si="447"/>
        <v>0</v>
      </c>
      <c r="RDN69" s="192">
        <f t="shared" si="447"/>
        <v>0</v>
      </c>
      <c r="RDO69" s="192">
        <f t="shared" si="447"/>
        <v>0</v>
      </c>
      <c r="RDP69" s="192">
        <f t="shared" si="447"/>
        <v>0</v>
      </c>
      <c r="RDQ69" s="192">
        <f t="shared" si="447"/>
        <v>0</v>
      </c>
      <c r="RDR69" s="192">
        <f t="shared" si="447"/>
        <v>0</v>
      </c>
      <c r="RDS69" s="192">
        <f t="shared" si="447"/>
        <v>0</v>
      </c>
      <c r="RDT69" s="192">
        <f t="shared" si="447"/>
        <v>0</v>
      </c>
      <c r="RDU69" s="192">
        <f t="shared" si="447"/>
        <v>0</v>
      </c>
      <c r="RDV69" s="192">
        <f t="shared" si="447"/>
        <v>0</v>
      </c>
      <c r="RDW69" s="192">
        <f t="shared" si="447"/>
        <v>0</v>
      </c>
      <c r="RDX69" s="192">
        <f t="shared" ref="RDX69:RGI69" si="448">SUM(RDX70:RDX74)</f>
        <v>0</v>
      </c>
      <c r="RDY69" s="192">
        <f t="shared" si="448"/>
        <v>0</v>
      </c>
      <c r="RDZ69" s="192">
        <f t="shared" si="448"/>
        <v>0</v>
      </c>
      <c r="REA69" s="192">
        <f t="shared" si="448"/>
        <v>0</v>
      </c>
      <c r="REB69" s="192">
        <f t="shared" si="448"/>
        <v>0</v>
      </c>
      <c r="REC69" s="192">
        <f t="shared" si="448"/>
        <v>0</v>
      </c>
      <c r="RED69" s="192">
        <f t="shared" si="448"/>
        <v>0</v>
      </c>
      <c r="REE69" s="192">
        <f t="shared" si="448"/>
        <v>0</v>
      </c>
      <c r="REF69" s="192">
        <f t="shared" si="448"/>
        <v>0</v>
      </c>
      <c r="REG69" s="192">
        <f t="shared" si="448"/>
        <v>0</v>
      </c>
      <c r="REH69" s="192">
        <f t="shared" si="448"/>
        <v>0</v>
      </c>
      <c r="REI69" s="192">
        <f t="shared" si="448"/>
        <v>0</v>
      </c>
      <c r="REJ69" s="192">
        <f t="shared" si="448"/>
        <v>0</v>
      </c>
      <c r="REK69" s="192">
        <f t="shared" si="448"/>
        <v>0</v>
      </c>
      <c r="REL69" s="192">
        <f t="shared" si="448"/>
        <v>0</v>
      </c>
      <c r="REM69" s="192">
        <f t="shared" si="448"/>
        <v>0</v>
      </c>
      <c r="REN69" s="192">
        <f t="shared" si="448"/>
        <v>0</v>
      </c>
      <c r="REO69" s="192">
        <f t="shared" si="448"/>
        <v>0</v>
      </c>
      <c r="REP69" s="192">
        <f t="shared" si="448"/>
        <v>0</v>
      </c>
      <c r="REQ69" s="192">
        <f t="shared" si="448"/>
        <v>0</v>
      </c>
      <c r="RER69" s="192">
        <f t="shared" si="448"/>
        <v>0</v>
      </c>
      <c r="RES69" s="192">
        <f t="shared" si="448"/>
        <v>0</v>
      </c>
      <c r="RET69" s="192">
        <f t="shared" si="448"/>
        <v>0</v>
      </c>
      <c r="REU69" s="192">
        <f t="shared" si="448"/>
        <v>0</v>
      </c>
      <c r="REV69" s="192">
        <f t="shared" si="448"/>
        <v>0</v>
      </c>
      <c r="REW69" s="192">
        <f t="shared" si="448"/>
        <v>0</v>
      </c>
      <c r="REX69" s="192">
        <f t="shared" si="448"/>
        <v>0</v>
      </c>
      <c r="REY69" s="192">
        <f t="shared" si="448"/>
        <v>0</v>
      </c>
      <c r="REZ69" s="192">
        <f t="shared" si="448"/>
        <v>0</v>
      </c>
      <c r="RFA69" s="192">
        <f t="shared" si="448"/>
        <v>0</v>
      </c>
      <c r="RFB69" s="192">
        <f t="shared" si="448"/>
        <v>0</v>
      </c>
      <c r="RFC69" s="192">
        <f t="shared" si="448"/>
        <v>0</v>
      </c>
      <c r="RFD69" s="192">
        <f t="shared" si="448"/>
        <v>0</v>
      </c>
      <c r="RFE69" s="192">
        <f t="shared" si="448"/>
        <v>0</v>
      </c>
      <c r="RFF69" s="192">
        <f t="shared" si="448"/>
        <v>0</v>
      </c>
      <c r="RFG69" s="192">
        <f t="shared" si="448"/>
        <v>0</v>
      </c>
      <c r="RFH69" s="192">
        <f t="shared" si="448"/>
        <v>0</v>
      </c>
      <c r="RFI69" s="192">
        <f t="shared" si="448"/>
        <v>0</v>
      </c>
      <c r="RFJ69" s="192">
        <f t="shared" si="448"/>
        <v>0</v>
      </c>
      <c r="RFK69" s="192">
        <f t="shared" si="448"/>
        <v>0</v>
      </c>
      <c r="RFL69" s="192">
        <f t="shared" si="448"/>
        <v>0</v>
      </c>
      <c r="RFM69" s="192">
        <f t="shared" si="448"/>
        <v>0</v>
      </c>
      <c r="RFN69" s="192">
        <f t="shared" si="448"/>
        <v>0</v>
      </c>
      <c r="RFO69" s="192">
        <f t="shared" si="448"/>
        <v>0</v>
      </c>
      <c r="RFP69" s="192">
        <f t="shared" si="448"/>
        <v>0</v>
      </c>
      <c r="RFQ69" s="192">
        <f t="shared" si="448"/>
        <v>0</v>
      </c>
      <c r="RFR69" s="192">
        <f t="shared" si="448"/>
        <v>0</v>
      </c>
      <c r="RFS69" s="192">
        <f t="shared" si="448"/>
        <v>0</v>
      </c>
      <c r="RFT69" s="192">
        <f t="shared" si="448"/>
        <v>0</v>
      </c>
      <c r="RFU69" s="192">
        <f t="shared" si="448"/>
        <v>0</v>
      </c>
      <c r="RFV69" s="192">
        <f t="shared" si="448"/>
        <v>0</v>
      </c>
      <c r="RFW69" s="192">
        <f t="shared" si="448"/>
        <v>0</v>
      </c>
      <c r="RFX69" s="192">
        <f t="shared" si="448"/>
        <v>0</v>
      </c>
      <c r="RFY69" s="192">
        <f t="shared" si="448"/>
        <v>0</v>
      </c>
      <c r="RFZ69" s="192">
        <f t="shared" si="448"/>
        <v>0</v>
      </c>
      <c r="RGA69" s="192">
        <f t="shared" si="448"/>
        <v>0</v>
      </c>
      <c r="RGB69" s="192">
        <f t="shared" si="448"/>
        <v>0</v>
      </c>
      <c r="RGC69" s="192">
        <f t="shared" si="448"/>
        <v>0</v>
      </c>
      <c r="RGD69" s="192">
        <f t="shared" si="448"/>
        <v>0</v>
      </c>
      <c r="RGE69" s="192">
        <f t="shared" si="448"/>
        <v>0</v>
      </c>
      <c r="RGF69" s="192">
        <f t="shared" si="448"/>
        <v>0</v>
      </c>
      <c r="RGG69" s="192">
        <f t="shared" si="448"/>
        <v>0</v>
      </c>
      <c r="RGH69" s="192">
        <f t="shared" si="448"/>
        <v>0</v>
      </c>
      <c r="RGI69" s="192">
        <f t="shared" si="448"/>
        <v>0</v>
      </c>
      <c r="RGJ69" s="192">
        <f t="shared" ref="RGJ69:RIU69" si="449">SUM(RGJ70:RGJ74)</f>
        <v>0</v>
      </c>
      <c r="RGK69" s="192">
        <f t="shared" si="449"/>
        <v>0</v>
      </c>
      <c r="RGL69" s="192">
        <f t="shared" si="449"/>
        <v>0</v>
      </c>
      <c r="RGM69" s="192">
        <f t="shared" si="449"/>
        <v>0</v>
      </c>
      <c r="RGN69" s="192">
        <f t="shared" si="449"/>
        <v>0</v>
      </c>
      <c r="RGO69" s="192">
        <f t="shared" si="449"/>
        <v>0</v>
      </c>
      <c r="RGP69" s="192">
        <f t="shared" si="449"/>
        <v>0</v>
      </c>
      <c r="RGQ69" s="192">
        <f t="shared" si="449"/>
        <v>0</v>
      </c>
      <c r="RGR69" s="192">
        <f t="shared" si="449"/>
        <v>0</v>
      </c>
      <c r="RGS69" s="192">
        <f t="shared" si="449"/>
        <v>0</v>
      </c>
      <c r="RGT69" s="192">
        <f t="shared" si="449"/>
        <v>0</v>
      </c>
      <c r="RGU69" s="192">
        <f t="shared" si="449"/>
        <v>0</v>
      </c>
      <c r="RGV69" s="192">
        <f t="shared" si="449"/>
        <v>0</v>
      </c>
      <c r="RGW69" s="192">
        <f t="shared" si="449"/>
        <v>0</v>
      </c>
      <c r="RGX69" s="192">
        <f t="shared" si="449"/>
        <v>0</v>
      </c>
      <c r="RGY69" s="192">
        <f t="shared" si="449"/>
        <v>0</v>
      </c>
      <c r="RGZ69" s="192">
        <f t="shared" si="449"/>
        <v>0</v>
      </c>
      <c r="RHA69" s="192">
        <f t="shared" si="449"/>
        <v>0</v>
      </c>
      <c r="RHB69" s="192">
        <f t="shared" si="449"/>
        <v>0</v>
      </c>
      <c r="RHC69" s="192">
        <f t="shared" si="449"/>
        <v>0</v>
      </c>
      <c r="RHD69" s="192">
        <f t="shared" si="449"/>
        <v>0</v>
      </c>
      <c r="RHE69" s="192">
        <f t="shared" si="449"/>
        <v>0</v>
      </c>
      <c r="RHF69" s="192">
        <f t="shared" si="449"/>
        <v>0</v>
      </c>
      <c r="RHG69" s="192">
        <f t="shared" si="449"/>
        <v>0</v>
      </c>
      <c r="RHH69" s="192">
        <f t="shared" si="449"/>
        <v>0</v>
      </c>
      <c r="RHI69" s="192">
        <f t="shared" si="449"/>
        <v>0</v>
      </c>
      <c r="RHJ69" s="192">
        <f t="shared" si="449"/>
        <v>0</v>
      </c>
      <c r="RHK69" s="192">
        <f t="shared" si="449"/>
        <v>0</v>
      </c>
      <c r="RHL69" s="192">
        <f t="shared" si="449"/>
        <v>0</v>
      </c>
      <c r="RHM69" s="192">
        <f t="shared" si="449"/>
        <v>0</v>
      </c>
      <c r="RHN69" s="192">
        <f t="shared" si="449"/>
        <v>0</v>
      </c>
      <c r="RHO69" s="192">
        <f t="shared" si="449"/>
        <v>0</v>
      </c>
      <c r="RHP69" s="192">
        <f t="shared" si="449"/>
        <v>0</v>
      </c>
      <c r="RHQ69" s="192">
        <f t="shared" si="449"/>
        <v>0</v>
      </c>
      <c r="RHR69" s="192">
        <f t="shared" si="449"/>
        <v>0</v>
      </c>
      <c r="RHS69" s="192">
        <f t="shared" si="449"/>
        <v>0</v>
      </c>
      <c r="RHT69" s="192">
        <f t="shared" si="449"/>
        <v>0</v>
      </c>
      <c r="RHU69" s="192">
        <f t="shared" si="449"/>
        <v>0</v>
      </c>
      <c r="RHV69" s="192">
        <f t="shared" si="449"/>
        <v>0</v>
      </c>
      <c r="RHW69" s="192">
        <f t="shared" si="449"/>
        <v>0</v>
      </c>
      <c r="RHX69" s="192">
        <f t="shared" si="449"/>
        <v>0</v>
      </c>
      <c r="RHY69" s="192">
        <f t="shared" si="449"/>
        <v>0</v>
      </c>
      <c r="RHZ69" s="192">
        <f t="shared" si="449"/>
        <v>0</v>
      </c>
      <c r="RIA69" s="192">
        <f t="shared" si="449"/>
        <v>0</v>
      </c>
      <c r="RIB69" s="192">
        <f t="shared" si="449"/>
        <v>0</v>
      </c>
      <c r="RIC69" s="192">
        <f t="shared" si="449"/>
        <v>0</v>
      </c>
      <c r="RID69" s="192">
        <f t="shared" si="449"/>
        <v>0</v>
      </c>
      <c r="RIE69" s="192">
        <f t="shared" si="449"/>
        <v>0</v>
      </c>
      <c r="RIF69" s="192">
        <f t="shared" si="449"/>
        <v>0</v>
      </c>
      <c r="RIG69" s="192">
        <f t="shared" si="449"/>
        <v>0</v>
      </c>
      <c r="RIH69" s="192">
        <f t="shared" si="449"/>
        <v>0</v>
      </c>
      <c r="RII69" s="192">
        <f t="shared" si="449"/>
        <v>0</v>
      </c>
      <c r="RIJ69" s="192">
        <f t="shared" si="449"/>
        <v>0</v>
      </c>
      <c r="RIK69" s="192">
        <f t="shared" si="449"/>
        <v>0</v>
      </c>
      <c r="RIL69" s="192">
        <f t="shared" si="449"/>
        <v>0</v>
      </c>
      <c r="RIM69" s="192">
        <f t="shared" si="449"/>
        <v>0</v>
      </c>
      <c r="RIN69" s="192">
        <f t="shared" si="449"/>
        <v>0</v>
      </c>
      <c r="RIO69" s="192">
        <f t="shared" si="449"/>
        <v>0</v>
      </c>
      <c r="RIP69" s="192">
        <f t="shared" si="449"/>
        <v>0</v>
      </c>
      <c r="RIQ69" s="192">
        <f t="shared" si="449"/>
        <v>0</v>
      </c>
      <c r="RIR69" s="192">
        <f t="shared" si="449"/>
        <v>0</v>
      </c>
      <c r="RIS69" s="192">
        <f t="shared" si="449"/>
        <v>0</v>
      </c>
      <c r="RIT69" s="192">
        <f t="shared" si="449"/>
        <v>0</v>
      </c>
      <c r="RIU69" s="192">
        <f t="shared" si="449"/>
        <v>0</v>
      </c>
      <c r="RIV69" s="192">
        <f t="shared" ref="RIV69:RLG69" si="450">SUM(RIV70:RIV74)</f>
        <v>0</v>
      </c>
      <c r="RIW69" s="192">
        <f t="shared" si="450"/>
        <v>0</v>
      </c>
      <c r="RIX69" s="192">
        <f t="shared" si="450"/>
        <v>0</v>
      </c>
      <c r="RIY69" s="192">
        <f t="shared" si="450"/>
        <v>0</v>
      </c>
      <c r="RIZ69" s="192">
        <f t="shared" si="450"/>
        <v>0</v>
      </c>
      <c r="RJA69" s="192">
        <f t="shared" si="450"/>
        <v>0</v>
      </c>
      <c r="RJB69" s="192">
        <f t="shared" si="450"/>
        <v>0</v>
      </c>
      <c r="RJC69" s="192">
        <f t="shared" si="450"/>
        <v>0</v>
      </c>
      <c r="RJD69" s="192">
        <f t="shared" si="450"/>
        <v>0</v>
      </c>
      <c r="RJE69" s="192">
        <f t="shared" si="450"/>
        <v>0</v>
      </c>
      <c r="RJF69" s="192">
        <f t="shared" si="450"/>
        <v>0</v>
      </c>
      <c r="RJG69" s="192">
        <f t="shared" si="450"/>
        <v>0</v>
      </c>
      <c r="RJH69" s="192">
        <f t="shared" si="450"/>
        <v>0</v>
      </c>
      <c r="RJI69" s="192">
        <f t="shared" si="450"/>
        <v>0</v>
      </c>
      <c r="RJJ69" s="192">
        <f t="shared" si="450"/>
        <v>0</v>
      </c>
      <c r="RJK69" s="192">
        <f t="shared" si="450"/>
        <v>0</v>
      </c>
      <c r="RJL69" s="192">
        <f t="shared" si="450"/>
        <v>0</v>
      </c>
      <c r="RJM69" s="192">
        <f t="shared" si="450"/>
        <v>0</v>
      </c>
      <c r="RJN69" s="192">
        <f t="shared" si="450"/>
        <v>0</v>
      </c>
      <c r="RJO69" s="192">
        <f t="shared" si="450"/>
        <v>0</v>
      </c>
      <c r="RJP69" s="192">
        <f t="shared" si="450"/>
        <v>0</v>
      </c>
      <c r="RJQ69" s="192">
        <f t="shared" si="450"/>
        <v>0</v>
      </c>
      <c r="RJR69" s="192">
        <f t="shared" si="450"/>
        <v>0</v>
      </c>
      <c r="RJS69" s="192">
        <f t="shared" si="450"/>
        <v>0</v>
      </c>
      <c r="RJT69" s="192">
        <f t="shared" si="450"/>
        <v>0</v>
      </c>
      <c r="RJU69" s="192">
        <f t="shared" si="450"/>
        <v>0</v>
      </c>
      <c r="RJV69" s="192">
        <f t="shared" si="450"/>
        <v>0</v>
      </c>
      <c r="RJW69" s="192">
        <f t="shared" si="450"/>
        <v>0</v>
      </c>
      <c r="RJX69" s="192">
        <f t="shared" si="450"/>
        <v>0</v>
      </c>
      <c r="RJY69" s="192">
        <f t="shared" si="450"/>
        <v>0</v>
      </c>
      <c r="RJZ69" s="192">
        <f t="shared" si="450"/>
        <v>0</v>
      </c>
      <c r="RKA69" s="192">
        <f t="shared" si="450"/>
        <v>0</v>
      </c>
      <c r="RKB69" s="192">
        <f t="shared" si="450"/>
        <v>0</v>
      </c>
      <c r="RKC69" s="192">
        <f t="shared" si="450"/>
        <v>0</v>
      </c>
      <c r="RKD69" s="192">
        <f t="shared" si="450"/>
        <v>0</v>
      </c>
      <c r="RKE69" s="192">
        <f t="shared" si="450"/>
        <v>0</v>
      </c>
      <c r="RKF69" s="192">
        <f t="shared" si="450"/>
        <v>0</v>
      </c>
      <c r="RKG69" s="192">
        <f t="shared" si="450"/>
        <v>0</v>
      </c>
      <c r="RKH69" s="192">
        <f t="shared" si="450"/>
        <v>0</v>
      </c>
      <c r="RKI69" s="192">
        <f t="shared" si="450"/>
        <v>0</v>
      </c>
      <c r="RKJ69" s="192">
        <f t="shared" si="450"/>
        <v>0</v>
      </c>
      <c r="RKK69" s="192">
        <f t="shared" si="450"/>
        <v>0</v>
      </c>
      <c r="RKL69" s="192">
        <f t="shared" si="450"/>
        <v>0</v>
      </c>
      <c r="RKM69" s="192">
        <f t="shared" si="450"/>
        <v>0</v>
      </c>
      <c r="RKN69" s="192">
        <f t="shared" si="450"/>
        <v>0</v>
      </c>
      <c r="RKO69" s="192">
        <f t="shared" si="450"/>
        <v>0</v>
      </c>
      <c r="RKP69" s="192">
        <f t="shared" si="450"/>
        <v>0</v>
      </c>
      <c r="RKQ69" s="192">
        <f t="shared" si="450"/>
        <v>0</v>
      </c>
      <c r="RKR69" s="192">
        <f t="shared" si="450"/>
        <v>0</v>
      </c>
      <c r="RKS69" s="192">
        <f t="shared" si="450"/>
        <v>0</v>
      </c>
      <c r="RKT69" s="192">
        <f t="shared" si="450"/>
        <v>0</v>
      </c>
      <c r="RKU69" s="192">
        <f t="shared" si="450"/>
        <v>0</v>
      </c>
      <c r="RKV69" s="192">
        <f t="shared" si="450"/>
        <v>0</v>
      </c>
      <c r="RKW69" s="192">
        <f t="shared" si="450"/>
        <v>0</v>
      </c>
      <c r="RKX69" s="192">
        <f t="shared" si="450"/>
        <v>0</v>
      </c>
      <c r="RKY69" s="192">
        <f t="shared" si="450"/>
        <v>0</v>
      </c>
      <c r="RKZ69" s="192">
        <f t="shared" si="450"/>
        <v>0</v>
      </c>
      <c r="RLA69" s="192">
        <f t="shared" si="450"/>
        <v>0</v>
      </c>
      <c r="RLB69" s="192">
        <f t="shared" si="450"/>
        <v>0</v>
      </c>
      <c r="RLC69" s="192">
        <f t="shared" si="450"/>
        <v>0</v>
      </c>
      <c r="RLD69" s="192">
        <f t="shared" si="450"/>
        <v>0</v>
      </c>
      <c r="RLE69" s="192">
        <f t="shared" si="450"/>
        <v>0</v>
      </c>
      <c r="RLF69" s="192">
        <f t="shared" si="450"/>
        <v>0</v>
      </c>
      <c r="RLG69" s="192">
        <f t="shared" si="450"/>
        <v>0</v>
      </c>
      <c r="RLH69" s="192">
        <f t="shared" ref="RLH69:RNS69" si="451">SUM(RLH70:RLH74)</f>
        <v>0</v>
      </c>
      <c r="RLI69" s="192">
        <f t="shared" si="451"/>
        <v>0</v>
      </c>
      <c r="RLJ69" s="192">
        <f t="shared" si="451"/>
        <v>0</v>
      </c>
      <c r="RLK69" s="192">
        <f t="shared" si="451"/>
        <v>0</v>
      </c>
      <c r="RLL69" s="192">
        <f t="shared" si="451"/>
        <v>0</v>
      </c>
      <c r="RLM69" s="192">
        <f t="shared" si="451"/>
        <v>0</v>
      </c>
      <c r="RLN69" s="192">
        <f t="shared" si="451"/>
        <v>0</v>
      </c>
      <c r="RLO69" s="192">
        <f t="shared" si="451"/>
        <v>0</v>
      </c>
      <c r="RLP69" s="192">
        <f t="shared" si="451"/>
        <v>0</v>
      </c>
      <c r="RLQ69" s="192">
        <f t="shared" si="451"/>
        <v>0</v>
      </c>
      <c r="RLR69" s="192">
        <f t="shared" si="451"/>
        <v>0</v>
      </c>
      <c r="RLS69" s="192">
        <f t="shared" si="451"/>
        <v>0</v>
      </c>
      <c r="RLT69" s="192">
        <f t="shared" si="451"/>
        <v>0</v>
      </c>
      <c r="RLU69" s="192">
        <f t="shared" si="451"/>
        <v>0</v>
      </c>
      <c r="RLV69" s="192">
        <f t="shared" si="451"/>
        <v>0</v>
      </c>
      <c r="RLW69" s="192">
        <f t="shared" si="451"/>
        <v>0</v>
      </c>
      <c r="RLX69" s="192">
        <f t="shared" si="451"/>
        <v>0</v>
      </c>
      <c r="RLY69" s="192">
        <f t="shared" si="451"/>
        <v>0</v>
      </c>
      <c r="RLZ69" s="192">
        <f t="shared" si="451"/>
        <v>0</v>
      </c>
      <c r="RMA69" s="192">
        <f t="shared" si="451"/>
        <v>0</v>
      </c>
      <c r="RMB69" s="192">
        <f t="shared" si="451"/>
        <v>0</v>
      </c>
      <c r="RMC69" s="192">
        <f t="shared" si="451"/>
        <v>0</v>
      </c>
      <c r="RMD69" s="192">
        <f t="shared" si="451"/>
        <v>0</v>
      </c>
      <c r="RME69" s="192">
        <f t="shared" si="451"/>
        <v>0</v>
      </c>
      <c r="RMF69" s="192">
        <f t="shared" si="451"/>
        <v>0</v>
      </c>
      <c r="RMG69" s="192">
        <f t="shared" si="451"/>
        <v>0</v>
      </c>
      <c r="RMH69" s="192">
        <f t="shared" si="451"/>
        <v>0</v>
      </c>
      <c r="RMI69" s="192">
        <f t="shared" si="451"/>
        <v>0</v>
      </c>
      <c r="RMJ69" s="192">
        <f t="shared" si="451"/>
        <v>0</v>
      </c>
      <c r="RMK69" s="192">
        <f t="shared" si="451"/>
        <v>0</v>
      </c>
      <c r="RML69" s="192">
        <f t="shared" si="451"/>
        <v>0</v>
      </c>
      <c r="RMM69" s="192">
        <f t="shared" si="451"/>
        <v>0</v>
      </c>
      <c r="RMN69" s="192">
        <f t="shared" si="451"/>
        <v>0</v>
      </c>
      <c r="RMO69" s="192">
        <f t="shared" si="451"/>
        <v>0</v>
      </c>
      <c r="RMP69" s="192">
        <f t="shared" si="451"/>
        <v>0</v>
      </c>
      <c r="RMQ69" s="192">
        <f t="shared" si="451"/>
        <v>0</v>
      </c>
      <c r="RMR69" s="192">
        <f t="shared" si="451"/>
        <v>0</v>
      </c>
      <c r="RMS69" s="192">
        <f t="shared" si="451"/>
        <v>0</v>
      </c>
      <c r="RMT69" s="192">
        <f t="shared" si="451"/>
        <v>0</v>
      </c>
      <c r="RMU69" s="192">
        <f t="shared" si="451"/>
        <v>0</v>
      </c>
      <c r="RMV69" s="192">
        <f t="shared" si="451"/>
        <v>0</v>
      </c>
      <c r="RMW69" s="192">
        <f t="shared" si="451"/>
        <v>0</v>
      </c>
      <c r="RMX69" s="192">
        <f t="shared" si="451"/>
        <v>0</v>
      </c>
      <c r="RMY69" s="192">
        <f t="shared" si="451"/>
        <v>0</v>
      </c>
      <c r="RMZ69" s="192">
        <f t="shared" si="451"/>
        <v>0</v>
      </c>
      <c r="RNA69" s="192">
        <f t="shared" si="451"/>
        <v>0</v>
      </c>
      <c r="RNB69" s="192">
        <f t="shared" si="451"/>
        <v>0</v>
      </c>
      <c r="RNC69" s="192">
        <f t="shared" si="451"/>
        <v>0</v>
      </c>
      <c r="RND69" s="192">
        <f t="shared" si="451"/>
        <v>0</v>
      </c>
      <c r="RNE69" s="192">
        <f t="shared" si="451"/>
        <v>0</v>
      </c>
      <c r="RNF69" s="192">
        <f t="shared" si="451"/>
        <v>0</v>
      </c>
      <c r="RNG69" s="192">
        <f t="shared" si="451"/>
        <v>0</v>
      </c>
      <c r="RNH69" s="192">
        <f t="shared" si="451"/>
        <v>0</v>
      </c>
      <c r="RNI69" s="192">
        <f t="shared" si="451"/>
        <v>0</v>
      </c>
      <c r="RNJ69" s="192">
        <f t="shared" si="451"/>
        <v>0</v>
      </c>
      <c r="RNK69" s="192">
        <f t="shared" si="451"/>
        <v>0</v>
      </c>
      <c r="RNL69" s="192">
        <f t="shared" si="451"/>
        <v>0</v>
      </c>
      <c r="RNM69" s="192">
        <f t="shared" si="451"/>
        <v>0</v>
      </c>
      <c r="RNN69" s="192">
        <f t="shared" si="451"/>
        <v>0</v>
      </c>
      <c r="RNO69" s="192">
        <f t="shared" si="451"/>
        <v>0</v>
      </c>
      <c r="RNP69" s="192">
        <f t="shared" si="451"/>
        <v>0</v>
      </c>
      <c r="RNQ69" s="192">
        <f t="shared" si="451"/>
        <v>0</v>
      </c>
      <c r="RNR69" s="192">
        <f t="shared" si="451"/>
        <v>0</v>
      </c>
      <c r="RNS69" s="192">
        <f t="shared" si="451"/>
        <v>0</v>
      </c>
      <c r="RNT69" s="192">
        <f t="shared" ref="RNT69:RQE69" si="452">SUM(RNT70:RNT74)</f>
        <v>0</v>
      </c>
      <c r="RNU69" s="192">
        <f t="shared" si="452"/>
        <v>0</v>
      </c>
      <c r="RNV69" s="192">
        <f t="shared" si="452"/>
        <v>0</v>
      </c>
      <c r="RNW69" s="192">
        <f t="shared" si="452"/>
        <v>0</v>
      </c>
      <c r="RNX69" s="192">
        <f t="shared" si="452"/>
        <v>0</v>
      </c>
      <c r="RNY69" s="192">
        <f t="shared" si="452"/>
        <v>0</v>
      </c>
      <c r="RNZ69" s="192">
        <f t="shared" si="452"/>
        <v>0</v>
      </c>
      <c r="ROA69" s="192">
        <f t="shared" si="452"/>
        <v>0</v>
      </c>
      <c r="ROB69" s="192">
        <f t="shared" si="452"/>
        <v>0</v>
      </c>
      <c r="ROC69" s="192">
        <f t="shared" si="452"/>
        <v>0</v>
      </c>
      <c r="ROD69" s="192">
        <f t="shared" si="452"/>
        <v>0</v>
      </c>
      <c r="ROE69" s="192">
        <f t="shared" si="452"/>
        <v>0</v>
      </c>
      <c r="ROF69" s="192">
        <f t="shared" si="452"/>
        <v>0</v>
      </c>
      <c r="ROG69" s="192">
        <f t="shared" si="452"/>
        <v>0</v>
      </c>
      <c r="ROH69" s="192">
        <f t="shared" si="452"/>
        <v>0</v>
      </c>
      <c r="ROI69" s="192">
        <f t="shared" si="452"/>
        <v>0</v>
      </c>
      <c r="ROJ69" s="192">
        <f t="shared" si="452"/>
        <v>0</v>
      </c>
      <c r="ROK69" s="192">
        <f t="shared" si="452"/>
        <v>0</v>
      </c>
      <c r="ROL69" s="192">
        <f t="shared" si="452"/>
        <v>0</v>
      </c>
      <c r="ROM69" s="192">
        <f t="shared" si="452"/>
        <v>0</v>
      </c>
      <c r="RON69" s="192">
        <f t="shared" si="452"/>
        <v>0</v>
      </c>
      <c r="ROO69" s="192">
        <f t="shared" si="452"/>
        <v>0</v>
      </c>
      <c r="ROP69" s="192">
        <f t="shared" si="452"/>
        <v>0</v>
      </c>
      <c r="ROQ69" s="192">
        <f t="shared" si="452"/>
        <v>0</v>
      </c>
      <c r="ROR69" s="192">
        <f t="shared" si="452"/>
        <v>0</v>
      </c>
      <c r="ROS69" s="192">
        <f t="shared" si="452"/>
        <v>0</v>
      </c>
      <c r="ROT69" s="192">
        <f t="shared" si="452"/>
        <v>0</v>
      </c>
      <c r="ROU69" s="192">
        <f t="shared" si="452"/>
        <v>0</v>
      </c>
      <c r="ROV69" s="192">
        <f t="shared" si="452"/>
        <v>0</v>
      </c>
      <c r="ROW69" s="192">
        <f t="shared" si="452"/>
        <v>0</v>
      </c>
      <c r="ROX69" s="192">
        <f t="shared" si="452"/>
        <v>0</v>
      </c>
      <c r="ROY69" s="192">
        <f t="shared" si="452"/>
        <v>0</v>
      </c>
      <c r="ROZ69" s="192">
        <f t="shared" si="452"/>
        <v>0</v>
      </c>
      <c r="RPA69" s="192">
        <f t="shared" si="452"/>
        <v>0</v>
      </c>
      <c r="RPB69" s="192">
        <f t="shared" si="452"/>
        <v>0</v>
      </c>
      <c r="RPC69" s="192">
        <f t="shared" si="452"/>
        <v>0</v>
      </c>
      <c r="RPD69" s="192">
        <f t="shared" si="452"/>
        <v>0</v>
      </c>
      <c r="RPE69" s="192">
        <f t="shared" si="452"/>
        <v>0</v>
      </c>
      <c r="RPF69" s="192">
        <f t="shared" si="452"/>
        <v>0</v>
      </c>
      <c r="RPG69" s="192">
        <f t="shared" si="452"/>
        <v>0</v>
      </c>
      <c r="RPH69" s="192">
        <f t="shared" si="452"/>
        <v>0</v>
      </c>
      <c r="RPI69" s="192">
        <f t="shared" si="452"/>
        <v>0</v>
      </c>
      <c r="RPJ69" s="192">
        <f t="shared" si="452"/>
        <v>0</v>
      </c>
      <c r="RPK69" s="192">
        <f t="shared" si="452"/>
        <v>0</v>
      </c>
      <c r="RPL69" s="192">
        <f t="shared" si="452"/>
        <v>0</v>
      </c>
      <c r="RPM69" s="192">
        <f t="shared" si="452"/>
        <v>0</v>
      </c>
      <c r="RPN69" s="192">
        <f t="shared" si="452"/>
        <v>0</v>
      </c>
      <c r="RPO69" s="192">
        <f t="shared" si="452"/>
        <v>0</v>
      </c>
      <c r="RPP69" s="192">
        <f t="shared" si="452"/>
        <v>0</v>
      </c>
      <c r="RPQ69" s="192">
        <f t="shared" si="452"/>
        <v>0</v>
      </c>
      <c r="RPR69" s="192">
        <f t="shared" si="452"/>
        <v>0</v>
      </c>
      <c r="RPS69" s="192">
        <f t="shared" si="452"/>
        <v>0</v>
      </c>
      <c r="RPT69" s="192">
        <f t="shared" si="452"/>
        <v>0</v>
      </c>
      <c r="RPU69" s="192">
        <f t="shared" si="452"/>
        <v>0</v>
      </c>
      <c r="RPV69" s="192">
        <f t="shared" si="452"/>
        <v>0</v>
      </c>
      <c r="RPW69" s="192">
        <f t="shared" si="452"/>
        <v>0</v>
      </c>
      <c r="RPX69" s="192">
        <f t="shared" si="452"/>
        <v>0</v>
      </c>
      <c r="RPY69" s="192">
        <f t="shared" si="452"/>
        <v>0</v>
      </c>
      <c r="RPZ69" s="192">
        <f t="shared" si="452"/>
        <v>0</v>
      </c>
      <c r="RQA69" s="192">
        <f t="shared" si="452"/>
        <v>0</v>
      </c>
      <c r="RQB69" s="192">
        <f t="shared" si="452"/>
        <v>0</v>
      </c>
      <c r="RQC69" s="192">
        <f t="shared" si="452"/>
        <v>0</v>
      </c>
      <c r="RQD69" s="192">
        <f t="shared" si="452"/>
        <v>0</v>
      </c>
      <c r="RQE69" s="192">
        <f t="shared" si="452"/>
        <v>0</v>
      </c>
      <c r="RQF69" s="192">
        <f t="shared" ref="RQF69:RSQ69" si="453">SUM(RQF70:RQF74)</f>
        <v>0</v>
      </c>
      <c r="RQG69" s="192">
        <f t="shared" si="453"/>
        <v>0</v>
      </c>
      <c r="RQH69" s="192">
        <f t="shared" si="453"/>
        <v>0</v>
      </c>
      <c r="RQI69" s="192">
        <f t="shared" si="453"/>
        <v>0</v>
      </c>
      <c r="RQJ69" s="192">
        <f t="shared" si="453"/>
        <v>0</v>
      </c>
      <c r="RQK69" s="192">
        <f t="shared" si="453"/>
        <v>0</v>
      </c>
      <c r="RQL69" s="192">
        <f t="shared" si="453"/>
        <v>0</v>
      </c>
      <c r="RQM69" s="192">
        <f t="shared" si="453"/>
        <v>0</v>
      </c>
      <c r="RQN69" s="192">
        <f t="shared" si="453"/>
        <v>0</v>
      </c>
      <c r="RQO69" s="192">
        <f t="shared" si="453"/>
        <v>0</v>
      </c>
      <c r="RQP69" s="192">
        <f t="shared" si="453"/>
        <v>0</v>
      </c>
      <c r="RQQ69" s="192">
        <f t="shared" si="453"/>
        <v>0</v>
      </c>
      <c r="RQR69" s="192">
        <f t="shared" si="453"/>
        <v>0</v>
      </c>
      <c r="RQS69" s="192">
        <f t="shared" si="453"/>
        <v>0</v>
      </c>
      <c r="RQT69" s="192">
        <f t="shared" si="453"/>
        <v>0</v>
      </c>
      <c r="RQU69" s="192">
        <f t="shared" si="453"/>
        <v>0</v>
      </c>
      <c r="RQV69" s="192">
        <f t="shared" si="453"/>
        <v>0</v>
      </c>
      <c r="RQW69" s="192">
        <f t="shared" si="453"/>
        <v>0</v>
      </c>
      <c r="RQX69" s="192">
        <f t="shared" si="453"/>
        <v>0</v>
      </c>
      <c r="RQY69" s="192">
        <f t="shared" si="453"/>
        <v>0</v>
      </c>
      <c r="RQZ69" s="192">
        <f t="shared" si="453"/>
        <v>0</v>
      </c>
      <c r="RRA69" s="192">
        <f t="shared" si="453"/>
        <v>0</v>
      </c>
      <c r="RRB69" s="192">
        <f t="shared" si="453"/>
        <v>0</v>
      </c>
      <c r="RRC69" s="192">
        <f t="shared" si="453"/>
        <v>0</v>
      </c>
      <c r="RRD69" s="192">
        <f t="shared" si="453"/>
        <v>0</v>
      </c>
      <c r="RRE69" s="192">
        <f t="shared" si="453"/>
        <v>0</v>
      </c>
      <c r="RRF69" s="192">
        <f t="shared" si="453"/>
        <v>0</v>
      </c>
      <c r="RRG69" s="192">
        <f t="shared" si="453"/>
        <v>0</v>
      </c>
      <c r="RRH69" s="192">
        <f t="shared" si="453"/>
        <v>0</v>
      </c>
      <c r="RRI69" s="192">
        <f t="shared" si="453"/>
        <v>0</v>
      </c>
      <c r="RRJ69" s="192">
        <f t="shared" si="453"/>
        <v>0</v>
      </c>
      <c r="RRK69" s="192">
        <f t="shared" si="453"/>
        <v>0</v>
      </c>
      <c r="RRL69" s="192">
        <f t="shared" si="453"/>
        <v>0</v>
      </c>
      <c r="RRM69" s="192">
        <f t="shared" si="453"/>
        <v>0</v>
      </c>
      <c r="RRN69" s="192">
        <f t="shared" si="453"/>
        <v>0</v>
      </c>
      <c r="RRO69" s="192">
        <f t="shared" si="453"/>
        <v>0</v>
      </c>
      <c r="RRP69" s="192">
        <f t="shared" si="453"/>
        <v>0</v>
      </c>
      <c r="RRQ69" s="192">
        <f t="shared" si="453"/>
        <v>0</v>
      </c>
      <c r="RRR69" s="192">
        <f t="shared" si="453"/>
        <v>0</v>
      </c>
      <c r="RRS69" s="192">
        <f t="shared" si="453"/>
        <v>0</v>
      </c>
      <c r="RRT69" s="192">
        <f t="shared" si="453"/>
        <v>0</v>
      </c>
      <c r="RRU69" s="192">
        <f t="shared" si="453"/>
        <v>0</v>
      </c>
      <c r="RRV69" s="192">
        <f t="shared" si="453"/>
        <v>0</v>
      </c>
      <c r="RRW69" s="192">
        <f t="shared" si="453"/>
        <v>0</v>
      </c>
      <c r="RRX69" s="192">
        <f t="shared" si="453"/>
        <v>0</v>
      </c>
      <c r="RRY69" s="192">
        <f t="shared" si="453"/>
        <v>0</v>
      </c>
      <c r="RRZ69" s="192">
        <f t="shared" si="453"/>
        <v>0</v>
      </c>
      <c r="RSA69" s="192">
        <f t="shared" si="453"/>
        <v>0</v>
      </c>
      <c r="RSB69" s="192">
        <f t="shared" si="453"/>
        <v>0</v>
      </c>
      <c r="RSC69" s="192">
        <f t="shared" si="453"/>
        <v>0</v>
      </c>
      <c r="RSD69" s="192">
        <f t="shared" si="453"/>
        <v>0</v>
      </c>
      <c r="RSE69" s="192">
        <f t="shared" si="453"/>
        <v>0</v>
      </c>
      <c r="RSF69" s="192">
        <f t="shared" si="453"/>
        <v>0</v>
      </c>
      <c r="RSG69" s="192">
        <f t="shared" si="453"/>
        <v>0</v>
      </c>
      <c r="RSH69" s="192">
        <f t="shared" si="453"/>
        <v>0</v>
      </c>
      <c r="RSI69" s="192">
        <f t="shared" si="453"/>
        <v>0</v>
      </c>
      <c r="RSJ69" s="192">
        <f t="shared" si="453"/>
        <v>0</v>
      </c>
      <c r="RSK69" s="192">
        <f t="shared" si="453"/>
        <v>0</v>
      </c>
      <c r="RSL69" s="192">
        <f t="shared" si="453"/>
        <v>0</v>
      </c>
      <c r="RSM69" s="192">
        <f t="shared" si="453"/>
        <v>0</v>
      </c>
      <c r="RSN69" s="192">
        <f t="shared" si="453"/>
        <v>0</v>
      </c>
      <c r="RSO69" s="192">
        <f t="shared" si="453"/>
        <v>0</v>
      </c>
      <c r="RSP69" s="192">
        <f t="shared" si="453"/>
        <v>0</v>
      </c>
      <c r="RSQ69" s="192">
        <f t="shared" si="453"/>
        <v>0</v>
      </c>
      <c r="RSR69" s="192">
        <f t="shared" ref="RSR69:RVC69" si="454">SUM(RSR70:RSR74)</f>
        <v>0</v>
      </c>
      <c r="RSS69" s="192">
        <f t="shared" si="454"/>
        <v>0</v>
      </c>
      <c r="RST69" s="192">
        <f t="shared" si="454"/>
        <v>0</v>
      </c>
      <c r="RSU69" s="192">
        <f t="shared" si="454"/>
        <v>0</v>
      </c>
      <c r="RSV69" s="192">
        <f t="shared" si="454"/>
        <v>0</v>
      </c>
      <c r="RSW69" s="192">
        <f t="shared" si="454"/>
        <v>0</v>
      </c>
      <c r="RSX69" s="192">
        <f t="shared" si="454"/>
        <v>0</v>
      </c>
      <c r="RSY69" s="192">
        <f t="shared" si="454"/>
        <v>0</v>
      </c>
      <c r="RSZ69" s="192">
        <f t="shared" si="454"/>
        <v>0</v>
      </c>
      <c r="RTA69" s="192">
        <f t="shared" si="454"/>
        <v>0</v>
      </c>
      <c r="RTB69" s="192">
        <f t="shared" si="454"/>
        <v>0</v>
      </c>
      <c r="RTC69" s="192">
        <f t="shared" si="454"/>
        <v>0</v>
      </c>
      <c r="RTD69" s="192">
        <f t="shared" si="454"/>
        <v>0</v>
      </c>
      <c r="RTE69" s="192">
        <f t="shared" si="454"/>
        <v>0</v>
      </c>
      <c r="RTF69" s="192">
        <f t="shared" si="454"/>
        <v>0</v>
      </c>
      <c r="RTG69" s="192">
        <f t="shared" si="454"/>
        <v>0</v>
      </c>
      <c r="RTH69" s="192">
        <f t="shared" si="454"/>
        <v>0</v>
      </c>
      <c r="RTI69" s="192">
        <f t="shared" si="454"/>
        <v>0</v>
      </c>
      <c r="RTJ69" s="192">
        <f t="shared" si="454"/>
        <v>0</v>
      </c>
      <c r="RTK69" s="192">
        <f t="shared" si="454"/>
        <v>0</v>
      </c>
      <c r="RTL69" s="192">
        <f t="shared" si="454"/>
        <v>0</v>
      </c>
      <c r="RTM69" s="192">
        <f t="shared" si="454"/>
        <v>0</v>
      </c>
      <c r="RTN69" s="192">
        <f t="shared" si="454"/>
        <v>0</v>
      </c>
      <c r="RTO69" s="192">
        <f t="shared" si="454"/>
        <v>0</v>
      </c>
      <c r="RTP69" s="192">
        <f t="shared" si="454"/>
        <v>0</v>
      </c>
      <c r="RTQ69" s="192">
        <f t="shared" si="454"/>
        <v>0</v>
      </c>
      <c r="RTR69" s="192">
        <f t="shared" si="454"/>
        <v>0</v>
      </c>
      <c r="RTS69" s="192">
        <f t="shared" si="454"/>
        <v>0</v>
      </c>
      <c r="RTT69" s="192">
        <f t="shared" si="454"/>
        <v>0</v>
      </c>
      <c r="RTU69" s="192">
        <f t="shared" si="454"/>
        <v>0</v>
      </c>
      <c r="RTV69" s="192">
        <f t="shared" si="454"/>
        <v>0</v>
      </c>
      <c r="RTW69" s="192">
        <f t="shared" si="454"/>
        <v>0</v>
      </c>
      <c r="RTX69" s="192">
        <f t="shared" si="454"/>
        <v>0</v>
      </c>
      <c r="RTY69" s="192">
        <f t="shared" si="454"/>
        <v>0</v>
      </c>
      <c r="RTZ69" s="192">
        <f t="shared" si="454"/>
        <v>0</v>
      </c>
      <c r="RUA69" s="192">
        <f t="shared" si="454"/>
        <v>0</v>
      </c>
      <c r="RUB69" s="192">
        <f t="shared" si="454"/>
        <v>0</v>
      </c>
      <c r="RUC69" s="192">
        <f t="shared" si="454"/>
        <v>0</v>
      </c>
      <c r="RUD69" s="192">
        <f t="shared" si="454"/>
        <v>0</v>
      </c>
      <c r="RUE69" s="192">
        <f t="shared" si="454"/>
        <v>0</v>
      </c>
      <c r="RUF69" s="192">
        <f t="shared" si="454"/>
        <v>0</v>
      </c>
      <c r="RUG69" s="192">
        <f t="shared" si="454"/>
        <v>0</v>
      </c>
      <c r="RUH69" s="192">
        <f t="shared" si="454"/>
        <v>0</v>
      </c>
      <c r="RUI69" s="192">
        <f t="shared" si="454"/>
        <v>0</v>
      </c>
      <c r="RUJ69" s="192">
        <f t="shared" si="454"/>
        <v>0</v>
      </c>
      <c r="RUK69" s="192">
        <f t="shared" si="454"/>
        <v>0</v>
      </c>
      <c r="RUL69" s="192">
        <f t="shared" si="454"/>
        <v>0</v>
      </c>
      <c r="RUM69" s="192">
        <f t="shared" si="454"/>
        <v>0</v>
      </c>
      <c r="RUN69" s="192">
        <f t="shared" si="454"/>
        <v>0</v>
      </c>
      <c r="RUO69" s="192">
        <f t="shared" si="454"/>
        <v>0</v>
      </c>
      <c r="RUP69" s="192">
        <f t="shared" si="454"/>
        <v>0</v>
      </c>
      <c r="RUQ69" s="192">
        <f t="shared" si="454"/>
        <v>0</v>
      </c>
      <c r="RUR69" s="192">
        <f t="shared" si="454"/>
        <v>0</v>
      </c>
      <c r="RUS69" s="192">
        <f t="shared" si="454"/>
        <v>0</v>
      </c>
      <c r="RUT69" s="192">
        <f t="shared" si="454"/>
        <v>0</v>
      </c>
      <c r="RUU69" s="192">
        <f t="shared" si="454"/>
        <v>0</v>
      </c>
      <c r="RUV69" s="192">
        <f t="shared" si="454"/>
        <v>0</v>
      </c>
      <c r="RUW69" s="192">
        <f t="shared" si="454"/>
        <v>0</v>
      </c>
      <c r="RUX69" s="192">
        <f t="shared" si="454"/>
        <v>0</v>
      </c>
      <c r="RUY69" s="192">
        <f t="shared" si="454"/>
        <v>0</v>
      </c>
      <c r="RUZ69" s="192">
        <f t="shared" si="454"/>
        <v>0</v>
      </c>
      <c r="RVA69" s="192">
        <f t="shared" si="454"/>
        <v>0</v>
      </c>
      <c r="RVB69" s="192">
        <f t="shared" si="454"/>
        <v>0</v>
      </c>
      <c r="RVC69" s="192">
        <f t="shared" si="454"/>
        <v>0</v>
      </c>
      <c r="RVD69" s="192">
        <f t="shared" ref="RVD69:RXO69" si="455">SUM(RVD70:RVD74)</f>
        <v>0</v>
      </c>
      <c r="RVE69" s="192">
        <f t="shared" si="455"/>
        <v>0</v>
      </c>
      <c r="RVF69" s="192">
        <f t="shared" si="455"/>
        <v>0</v>
      </c>
      <c r="RVG69" s="192">
        <f t="shared" si="455"/>
        <v>0</v>
      </c>
      <c r="RVH69" s="192">
        <f t="shared" si="455"/>
        <v>0</v>
      </c>
      <c r="RVI69" s="192">
        <f t="shared" si="455"/>
        <v>0</v>
      </c>
      <c r="RVJ69" s="192">
        <f t="shared" si="455"/>
        <v>0</v>
      </c>
      <c r="RVK69" s="192">
        <f t="shared" si="455"/>
        <v>0</v>
      </c>
      <c r="RVL69" s="192">
        <f t="shared" si="455"/>
        <v>0</v>
      </c>
      <c r="RVM69" s="192">
        <f t="shared" si="455"/>
        <v>0</v>
      </c>
      <c r="RVN69" s="192">
        <f t="shared" si="455"/>
        <v>0</v>
      </c>
      <c r="RVO69" s="192">
        <f t="shared" si="455"/>
        <v>0</v>
      </c>
      <c r="RVP69" s="192">
        <f t="shared" si="455"/>
        <v>0</v>
      </c>
      <c r="RVQ69" s="192">
        <f t="shared" si="455"/>
        <v>0</v>
      </c>
      <c r="RVR69" s="192">
        <f t="shared" si="455"/>
        <v>0</v>
      </c>
      <c r="RVS69" s="192">
        <f t="shared" si="455"/>
        <v>0</v>
      </c>
      <c r="RVT69" s="192">
        <f t="shared" si="455"/>
        <v>0</v>
      </c>
      <c r="RVU69" s="192">
        <f t="shared" si="455"/>
        <v>0</v>
      </c>
      <c r="RVV69" s="192">
        <f t="shared" si="455"/>
        <v>0</v>
      </c>
      <c r="RVW69" s="192">
        <f t="shared" si="455"/>
        <v>0</v>
      </c>
      <c r="RVX69" s="192">
        <f t="shared" si="455"/>
        <v>0</v>
      </c>
      <c r="RVY69" s="192">
        <f t="shared" si="455"/>
        <v>0</v>
      </c>
      <c r="RVZ69" s="192">
        <f t="shared" si="455"/>
        <v>0</v>
      </c>
      <c r="RWA69" s="192">
        <f t="shared" si="455"/>
        <v>0</v>
      </c>
      <c r="RWB69" s="192">
        <f t="shared" si="455"/>
        <v>0</v>
      </c>
      <c r="RWC69" s="192">
        <f t="shared" si="455"/>
        <v>0</v>
      </c>
      <c r="RWD69" s="192">
        <f t="shared" si="455"/>
        <v>0</v>
      </c>
      <c r="RWE69" s="192">
        <f t="shared" si="455"/>
        <v>0</v>
      </c>
      <c r="RWF69" s="192">
        <f t="shared" si="455"/>
        <v>0</v>
      </c>
      <c r="RWG69" s="192">
        <f t="shared" si="455"/>
        <v>0</v>
      </c>
      <c r="RWH69" s="192">
        <f t="shared" si="455"/>
        <v>0</v>
      </c>
      <c r="RWI69" s="192">
        <f t="shared" si="455"/>
        <v>0</v>
      </c>
      <c r="RWJ69" s="192">
        <f t="shared" si="455"/>
        <v>0</v>
      </c>
      <c r="RWK69" s="192">
        <f t="shared" si="455"/>
        <v>0</v>
      </c>
      <c r="RWL69" s="192">
        <f t="shared" si="455"/>
        <v>0</v>
      </c>
      <c r="RWM69" s="192">
        <f t="shared" si="455"/>
        <v>0</v>
      </c>
      <c r="RWN69" s="192">
        <f t="shared" si="455"/>
        <v>0</v>
      </c>
      <c r="RWO69" s="192">
        <f t="shared" si="455"/>
        <v>0</v>
      </c>
      <c r="RWP69" s="192">
        <f t="shared" si="455"/>
        <v>0</v>
      </c>
      <c r="RWQ69" s="192">
        <f t="shared" si="455"/>
        <v>0</v>
      </c>
      <c r="RWR69" s="192">
        <f t="shared" si="455"/>
        <v>0</v>
      </c>
      <c r="RWS69" s="192">
        <f t="shared" si="455"/>
        <v>0</v>
      </c>
      <c r="RWT69" s="192">
        <f t="shared" si="455"/>
        <v>0</v>
      </c>
      <c r="RWU69" s="192">
        <f t="shared" si="455"/>
        <v>0</v>
      </c>
      <c r="RWV69" s="192">
        <f t="shared" si="455"/>
        <v>0</v>
      </c>
      <c r="RWW69" s="192">
        <f t="shared" si="455"/>
        <v>0</v>
      </c>
      <c r="RWX69" s="192">
        <f t="shared" si="455"/>
        <v>0</v>
      </c>
      <c r="RWY69" s="192">
        <f t="shared" si="455"/>
        <v>0</v>
      </c>
      <c r="RWZ69" s="192">
        <f t="shared" si="455"/>
        <v>0</v>
      </c>
      <c r="RXA69" s="192">
        <f t="shared" si="455"/>
        <v>0</v>
      </c>
      <c r="RXB69" s="192">
        <f t="shared" si="455"/>
        <v>0</v>
      </c>
      <c r="RXC69" s="192">
        <f t="shared" si="455"/>
        <v>0</v>
      </c>
      <c r="RXD69" s="192">
        <f t="shared" si="455"/>
        <v>0</v>
      </c>
      <c r="RXE69" s="192">
        <f t="shared" si="455"/>
        <v>0</v>
      </c>
      <c r="RXF69" s="192">
        <f t="shared" si="455"/>
        <v>0</v>
      </c>
      <c r="RXG69" s="192">
        <f t="shared" si="455"/>
        <v>0</v>
      </c>
      <c r="RXH69" s="192">
        <f t="shared" si="455"/>
        <v>0</v>
      </c>
      <c r="RXI69" s="192">
        <f t="shared" si="455"/>
        <v>0</v>
      </c>
      <c r="RXJ69" s="192">
        <f t="shared" si="455"/>
        <v>0</v>
      </c>
      <c r="RXK69" s="192">
        <f t="shared" si="455"/>
        <v>0</v>
      </c>
      <c r="RXL69" s="192">
        <f t="shared" si="455"/>
        <v>0</v>
      </c>
      <c r="RXM69" s="192">
        <f t="shared" si="455"/>
        <v>0</v>
      </c>
      <c r="RXN69" s="192">
        <f t="shared" si="455"/>
        <v>0</v>
      </c>
      <c r="RXO69" s="192">
        <f t="shared" si="455"/>
        <v>0</v>
      </c>
      <c r="RXP69" s="192">
        <f t="shared" ref="RXP69:SAA69" si="456">SUM(RXP70:RXP74)</f>
        <v>0</v>
      </c>
      <c r="RXQ69" s="192">
        <f t="shared" si="456"/>
        <v>0</v>
      </c>
      <c r="RXR69" s="192">
        <f t="shared" si="456"/>
        <v>0</v>
      </c>
      <c r="RXS69" s="192">
        <f t="shared" si="456"/>
        <v>0</v>
      </c>
      <c r="RXT69" s="192">
        <f t="shared" si="456"/>
        <v>0</v>
      </c>
      <c r="RXU69" s="192">
        <f t="shared" si="456"/>
        <v>0</v>
      </c>
      <c r="RXV69" s="192">
        <f t="shared" si="456"/>
        <v>0</v>
      </c>
      <c r="RXW69" s="192">
        <f t="shared" si="456"/>
        <v>0</v>
      </c>
      <c r="RXX69" s="192">
        <f t="shared" si="456"/>
        <v>0</v>
      </c>
      <c r="RXY69" s="192">
        <f t="shared" si="456"/>
        <v>0</v>
      </c>
      <c r="RXZ69" s="192">
        <f t="shared" si="456"/>
        <v>0</v>
      </c>
      <c r="RYA69" s="192">
        <f t="shared" si="456"/>
        <v>0</v>
      </c>
      <c r="RYB69" s="192">
        <f t="shared" si="456"/>
        <v>0</v>
      </c>
      <c r="RYC69" s="192">
        <f t="shared" si="456"/>
        <v>0</v>
      </c>
      <c r="RYD69" s="192">
        <f t="shared" si="456"/>
        <v>0</v>
      </c>
      <c r="RYE69" s="192">
        <f t="shared" si="456"/>
        <v>0</v>
      </c>
      <c r="RYF69" s="192">
        <f t="shared" si="456"/>
        <v>0</v>
      </c>
      <c r="RYG69" s="192">
        <f t="shared" si="456"/>
        <v>0</v>
      </c>
      <c r="RYH69" s="192">
        <f t="shared" si="456"/>
        <v>0</v>
      </c>
      <c r="RYI69" s="192">
        <f t="shared" si="456"/>
        <v>0</v>
      </c>
      <c r="RYJ69" s="192">
        <f t="shared" si="456"/>
        <v>0</v>
      </c>
      <c r="RYK69" s="192">
        <f t="shared" si="456"/>
        <v>0</v>
      </c>
      <c r="RYL69" s="192">
        <f t="shared" si="456"/>
        <v>0</v>
      </c>
      <c r="RYM69" s="192">
        <f t="shared" si="456"/>
        <v>0</v>
      </c>
      <c r="RYN69" s="192">
        <f t="shared" si="456"/>
        <v>0</v>
      </c>
      <c r="RYO69" s="192">
        <f t="shared" si="456"/>
        <v>0</v>
      </c>
      <c r="RYP69" s="192">
        <f t="shared" si="456"/>
        <v>0</v>
      </c>
      <c r="RYQ69" s="192">
        <f t="shared" si="456"/>
        <v>0</v>
      </c>
      <c r="RYR69" s="192">
        <f t="shared" si="456"/>
        <v>0</v>
      </c>
      <c r="RYS69" s="192">
        <f t="shared" si="456"/>
        <v>0</v>
      </c>
      <c r="RYT69" s="192">
        <f t="shared" si="456"/>
        <v>0</v>
      </c>
      <c r="RYU69" s="192">
        <f t="shared" si="456"/>
        <v>0</v>
      </c>
      <c r="RYV69" s="192">
        <f t="shared" si="456"/>
        <v>0</v>
      </c>
      <c r="RYW69" s="192">
        <f t="shared" si="456"/>
        <v>0</v>
      </c>
      <c r="RYX69" s="192">
        <f t="shared" si="456"/>
        <v>0</v>
      </c>
      <c r="RYY69" s="192">
        <f t="shared" si="456"/>
        <v>0</v>
      </c>
      <c r="RYZ69" s="192">
        <f t="shared" si="456"/>
        <v>0</v>
      </c>
      <c r="RZA69" s="192">
        <f t="shared" si="456"/>
        <v>0</v>
      </c>
      <c r="RZB69" s="192">
        <f t="shared" si="456"/>
        <v>0</v>
      </c>
      <c r="RZC69" s="192">
        <f t="shared" si="456"/>
        <v>0</v>
      </c>
      <c r="RZD69" s="192">
        <f t="shared" si="456"/>
        <v>0</v>
      </c>
      <c r="RZE69" s="192">
        <f t="shared" si="456"/>
        <v>0</v>
      </c>
      <c r="RZF69" s="192">
        <f t="shared" si="456"/>
        <v>0</v>
      </c>
      <c r="RZG69" s="192">
        <f t="shared" si="456"/>
        <v>0</v>
      </c>
      <c r="RZH69" s="192">
        <f t="shared" si="456"/>
        <v>0</v>
      </c>
      <c r="RZI69" s="192">
        <f t="shared" si="456"/>
        <v>0</v>
      </c>
      <c r="RZJ69" s="192">
        <f t="shared" si="456"/>
        <v>0</v>
      </c>
      <c r="RZK69" s="192">
        <f t="shared" si="456"/>
        <v>0</v>
      </c>
      <c r="RZL69" s="192">
        <f t="shared" si="456"/>
        <v>0</v>
      </c>
      <c r="RZM69" s="192">
        <f t="shared" si="456"/>
        <v>0</v>
      </c>
      <c r="RZN69" s="192">
        <f t="shared" si="456"/>
        <v>0</v>
      </c>
      <c r="RZO69" s="192">
        <f t="shared" si="456"/>
        <v>0</v>
      </c>
      <c r="RZP69" s="192">
        <f t="shared" si="456"/>
        <v>0</v>
      </c>
      <c r="RZQ69" s="192">
        <f t="shared" si="456"/>
        <v>0</v>
      </c>
      <c r="RZR69" s="192">
        <f t="shared" si="456"/>
        <v>0</v>
      </c>
      <c r="RZS69" s="192">
        <f t="shared" si="456"/>
        <v>0</v>
      </c>
      <c r="RZT69" s="192">
        <f t="shared" si="456"/>
        <v>0</v>
      </c>
      <c r="RZU69" s="192">
        <f t="shared" si="456"/>
        <v>0</v>
      </c>
      <c r="RZV69" s="192">
        <f t="shared" si="456"/>
        <v>0</v>
      </c>
      <c r="RZW69" s="192">
        <f t="shared" si="456"/>
        <v>0</v>
      </c>
      <c r="RZX69" s="192">
        <f t="shared" si="456"/>
        <v>0</v>
      </c>
      <c r="RZY69" s="192">
        <f t="shared" si="456"/>
        <v>0</v>
      </c>
      <c r="RZZ69" s="192">
        <f t="shared" si="456"/>
        <v>0</v>
      </c>
      <c r="SAA69" s="192">
        <f t="shared" si="456"/>
        <v>0</v>
      </c>
      <c r="SAB69" s="192">
        <f t="shared" ref="SAB69:SCM69" si="457">SUM(SAB70:SAB74)</f>
        <v>0</v>
      </c>
      <c r="SAC69" s="192">
        <f t="shared" si="457"/>
        <v>0</v>
      </c>
      <c r="SAD69" s="192">
        <f t="shared" si="457"/>
        <v>0</v>
      </c>
      <c r="SAE69" s="192">
        <f t="shared" si="457"/>
        <v>0</v>
      </c>
      <c r="SAF69" s="192">
        <f t="shared" si="457"/>
        <v>0</v>
      </c>
      <c r="SAG69" s="192">
        <f t="shared" si="457"/>
        <v>0</v>
      </c>
      <c r="SAH69" s="192">
        <f t="shared" si="457"/>
        <v>0</v>
      </c>
      <c r="SAI69" s="192">
        <f t="shared" si="457"/>
        <v>0</v>
      </c>
      <c r="SAJ69" s="192">
        <f t="shared" si="457"/>
        <v>0</v>
      </c>
      <c r="SAK69" s="192">
        <f t="shared" si="457"/>
        <v>0</v>
      </c>
      <c r="SAL69" s="192">
        <f t="shared" si="457"/>
        <v>0</v>
      </c>
      <c r="SAM69" s="192">
        <f t="shared" si="457"/>
        <v>0</v>
      </c>
      <c r="SAN69" s="192">
        <f t="shared" si="457"/>
        <v>0</v>
      </c>
      <c r="SAO69" s="192">
        <f t="shared" si="457"/>
        <v>0</v>
      </c>
      <c r="SAP69" s="192">
        <f t="shared" si="457"/>
        <v>0</v>
      </c>
      <c r="SAQ69" s="192">
        <f t="shared" si="457"/>
        <v>0</v>
      </c>
      <c r="SAR69" s="192">
        <f t="shared" si="457"/>
        <v>0</v>
      </c>
      <c r="SAS69" s="192">
        <f t="shared" si="457"/>
        <v>0</v>
      </c>
      <c r="SAT69" s="192">
        <f t="shared" si="457"/>
        <v>0</v>
      </c>
      <c r="SAU69" s="192">
        <f t="shared" si="457"/>
        <v>0</v>
      </c>
      <c r="SAV69" s="192">
        <f t="shared" si="457"/>
        <v>0</v>
      </c>
      <c r="SAW69" s="192">
        <f t="shared" si="457"/>
        <v>0</v>
      </c>
      <c r="SAX69" s="192">
        <f t="shared" si="457"/>
        <v>0</v>
      </c>
      <c r="SAY69" s="192">
        <f t="shared" si="457"/>
        <v>0</v>
      </c>
      <c r="SAZ69" s="192">
        <f t="shared" si="457"/>
        <v>0</v>
      </c>
      <c r="SBA69" s="192">
        <f t="shared" si="457"/>
        <v>0</v>
      </c>
      <c r="SBB69" s="192">
        <f t="shared" si="457"/>
        <v>0</v>
      </c>
      <c r="SBC69" s="192">
        <f t="shared" si="457"/>
        <v>0</v>
      </c>
      <c r="SBD69" s="192">
        <f t="shared" si="457"/>
        <v>0</v>
      </c>
      <c r="SBE69" s="192">
        <f t="shared" si="457"/>
        <v>0</v>
      </c>
      <c r="SBF69" s="192">
        <f t="shared" si="457"/>
        <v>0</v>
      </c>
      <c r="SBG69" s="192">
        <f t="shared" si="457"/>
        <v>0</v>
      </c>
      <c r="SBH69" s="192">
        <f t="shared" si="457"/>
        <v>0</v>
      </c>
      <c r="SBI69" s="192">
        <f t="shared" si="457"/>
        <v>0</v>
      </c>
      <c r="SBJ69" s="192">
        <f t="shared" si="457"/>
        <v>0</v>
      </c>
      <c r="SBK69" s="192">
        <f t="shared" si="457"/>
        <v>0</v>
      </c>
      <c r="SBL69" s="192">
        <f t="shared" si="457"/>
        <v>0</v>
      </c>
      <c r="SBM69" s="192">
        <f t="shared" si="457"/>
        <v>0</v>
      </c>
      <c r="SBN69" s="192">
        <f t="shared" si="457"/>
        <v>0</v>
      </c>
      <c r="SBO69" s="192">
        <f t="shared" si="457"/>
        <v>0</v>
      </c>
      <c r="SBP69" s="192">
        <f t="shared" si="457"/>
        <v>0</v>
      </c>
      <c r="SBQ69" s="192">
        <f t="shared" si="457"/>
        <v>0</v>
      </c>
      <c r="SBR69" s="192">
        <f t="shared" si="457"/>
        <v>0</v>
      </c>
      <c r="SBS69" s="192">
        <f t="shared" si="457"/>
        <v>0</v>
      </c>
      <c r="SBT69" s="192">
        <f t="shared" si="457"/>
        <v>0</v>
      </c>
      <c r="SBU69" s="192">
        <f t="shared" si="457"/>
        <v>0</v>
      </c>
      <c r="SBV69" s="192">
        <f t="shared" si="457"/>
        <v>0</v>
      </c>
      <c r="SBW69" s="192">
        <f t="shared" si="457"/>
        <v>0</v>
      </c>
      <c r="SBX69" s="192">
        <f t="shared" si="457"/>
        <v>0</v>
      </c>
      <c r="SBY69" s="192">
        <f t="shared" si="457"/>
        <v>0</v>
      </c>
      <c r="SBZ69" s="192">
        <f t="shared" si="457"/>
        <v>0</v>
      </c>
      <c r="SCA69" s="192">
        <f t="shared" si="457"/>
        <v>0</v>
      </c>
      <c r="SCB69" s="192">
        <f t="shared" si="457"/>
        <v>0</v>
      </c>
      <c r="SCC69" s="192">
        <f t="shared" si="457"/>
        <v>0</v>
      </c>
      <c r="SCD69" s="192">
        <f t="shared" si="457"/>
        <v>0</v>
      </c>
      <c r="SCE69" s="192">
        <f t="shared" si="457"/>
        <v>0</v>
      </c>
      <c r="SCF69" s="192">
        <f t="shared" si="457"/>
        <v>0</v>
      </c>
      <c r="SCG69" s="192">
        <f t="shared" si="457"/>
        <v>0</v>
      </c>
      <c r="SCH69" s="192">
        <f t="shared" si="457"/>
        <v>0</v>
      </c>
      <c r="SCI69" s="192">
        <f t="shared" si="457"/>
        <v>0</v>
      </c>
      <c r="SCJ69" s="192">
        <f t="shared" si="457"/>
        <v>0</v>
      </c>
      <c r="SCK69" s="192">
        <f t="shared" si="457"/>
        <v>0</v>
      </c>
      <c r="SCL69" s="192">
        <f t="shared" si="457"/>
        <v>0</v>
      </c>
      <c r="SCM69" s="192">
        <f t="shared" si="457"/>
        <v>0</v>
      </c>
      <c r="SCN69" s="192">
        <f t="shared" ref="SCN69:SEY69" si="458">SUM(SCN70:SCN74)</f>
        <v>0</v>
      </c>
      <c r="SCO69" s="192">
        <f t="shared" si="458"/>
        <v>0</v>
      </c>
      <c r="SCP69" s="192">
        <f t="shared" si="458"/>
        <v>0</v>
      </c>
      <c r="SCQ69" s="192">
        <f t="shared" si="458"/>
        <v>0</v>
      </c>
      <c r="SCR69" s="192">
        <f t="shared" si="458"/>
        <v>0</v>
      </c>
      <c r="SCS69" s="192">
        <f t="shared" si="458"/>
        <v>0</v>
      </c>
      <c r="SCT69" s="192">
        <f t="shared" si="458"/>
        <v>0</v>
      </c>
      <c r="SCU69" s="192">
        <f t="shared" si="458"/>
        <v>0</v>
      </c>
      <c r="SCV69" s="192">
        <f t="shared" si="458"/>
        <v>0</v>
      </c>
      <c r="SCW69" s="192">
        <f t="shared" si="458"/>
        <v>0</v>
      </c>
      <c r="SCX69" s="192">
        <f t="shared" si="458"/>
        <v>0</v>
      </c>
      <c r="SCY69" s="192">
        <f t="shared" si="458"/>
        <v>0</v>
      </c>
      <c r="SCZ69" s="192">
        <f t="shared" si="458"/>
        <v>0</v>
      </c>
      <c r="SDA69" s="192">
        <f t="shared" si="458"/>
        <v>0</v>
      </c>
      <c r="SDB69" s="192">
        <f t="shared" si="458"/>
        <v>0</v>
      </c>
      <c r="SDC69" s="192">
        <f t="shared" si="458"/>
        <v>0</v>
      </c>
      <c r="SDD69" s="192">
        <f t="shared" si="458"/>
        <v>0</v>
      </c>
      <c r="SDE69" s="192">
        <f t="shared" si="458"/>
        <v>0</v>
      </c>
      <c r="SDF69" s="192">
        <f t="shared" si="458"/>
        <v>0</v>
      </c>
      <c r="SDG69" s="192">
        <f t="shared" si="458"/>
        <v>0</v>
      </c>
      <c r="SDH69" s="192">
        <f t="shared" si="458"/>
        <v>0</v>
      </c>
      <c r="SDI69" s="192">
        <f t="shared" si="458"/>
        <v>0</v>
      </c>
      <c r="SDJ69" s="192">
        <f t="shared" si="458"/>
        <v>0</v>
      </c>
      <c r="SDK69" s="192">
        <f t="shared" si="458"/>
        <v>0</v>
      </c>
      <c r="SDL69" s="192">
        <f t="shared" si="458"/>
        <v>0</v>
      </c>
      <c r="SDM69" s="192">
        <f t="shared" si="458"/>
        <v>0</v>
      </c>
      <c r="SDN69" s="192">
        <f t="shared" si="458"/>
        <v>0</v>
      </c>
      <c r="SDO69" s="192">
        <f t="shared" si="458"/>
        <v>0</v>
      </c>
      <c r="SDP69" s="192">
        <f t="shared" si="458"/>
        <v>0</v>
      </c>
      <c r="SDQ69" s="192">
        <f t="shared" si="458"/>
        <v>0</v>
      </c>
      <c r="SDR69" s="192">
        <f t="shared" si="458"/>
        <v>0</v>
      </c>
      <c r="SDS69" s="192">
        <f t="shared" si="458"/>
        <v>0</v>
      </c>
      <c r="SDT69" s="192">
        <f t="shared" si="458"/>
        <v>0</v>
      </c>
      <c r="SDU69" s="192">
        <f t="shared" si="458"/>
        <v>0</v>
      </c>
      <c r="SDV69" s="192">
        <f t="shared" si="458"/>
        <v>0</v>
      </c>
      <c r="SDW69" s="192">
        <f t="shared" si="458"/>
        <v>0</v>
      </c>
      <c r="SDX69" s="192">
        <f t="shared" si="458"/>
        <v>0</v>
      </c>
      <c r="SDY69" s="192">
        <f t="shared" si="458"/>
        <v>0</v>
      </c>
      <c r="SDZ69" s="192">
        <f t="shared" si="458"/>
        <v>0</v>
      </c>
      <c r="SEA69" s="192">
        <f t="shared" si="458"/>
        <v>0</v>
      </c>
      <c r="SEB69" s="192">
        <f t="shared" si="458"/>
        <v>0</v>
      </c>
      <c r="SEC69" s="192">
        <f t="shared" si="458"/>
        <v>0</v>
      </c>
      <c r="SED69" s="192">
        <f t="shared" si="458"/>
        <v>0</v>
      </c>
      <c r="SEE69" s="192">
        <f t="shared" si="458"/>
        <v>0</v>
      </c>
      <c r="SEF69" s="192">
        <f t="shared" si="458"/>
        <v>0</v>
      </c>
      <c r="SEG69" s="192">
        <f t="shared" si="458"/>
        <v>0</v>
      </c>
      <c r="SEH69" s="192">
        <f t="shared" si="458"/>
        <v>0</v>
      </c>
      <c r="SEI69" s="192">
        <f t="shared" si="458"/>
        <v>0</v>
      </c>
      <c r="SEJ69" s="192">
        <f t="shared" si="458"/>
        <v>0</v>
      </c>
      <c r="SEK69" s="192">
        <f t="shared" si="458"/>
        <v>0</v>
      </c>
      <c r="SEL69" s="192">
        <f t="shared" si="458"/>
        <v>0</v>
      </c>
      <c r="SEM69" s="192">
        <f t="shared" si="458"/>
        <v>0</v>
      </c>
      <c r="SEN69" s="192">
        <f t="shared" si="458"/>
        <v>0</v>
      </c>
      <c r="SEO69" s="192">
        <f t="shared" si="458"/>
        <v>0</v>
      </c>
      <c r="SEP69" s="192">
        <f t="shared" si="458"/>
        <v>0</v>
      </c>
      <c r="SEQ69" s="192">
        <f t="shared" si="458"/>
        <v>0</v>
      </c>
      <c r="SER69" s="192">
        <f t="shared" si="458"/>
        <v>0</v>
      </c>
      <c r="SES69" s="192">
        <f t="shared" si="458"/>
        <v>0</v>
      </c>
      <c r="SET69" s="192">
        <f t="shared" si="458"/>
        <v>0</v>
      </c>
      <c r="SEU69" s="192">
        <f t="shared" si="458"/>
        <v>0</v>
      </c>
      <c r="SEV69" s="192">
        <f t="shared" si="458"/>
        <v>0</v>
      </c>
      <c r="SEW69" s="192">
        <f t="shared" si="458"/>
        <v>0</v>
      </c>
      <c r="SEX69" s="192">
        <f t="shared" si="458"/>
        <v>0</v>
      </c>
      <c r="SEY69" s="192">
        <f t="shared" si="458"/>
        <v>0</v>
      </c>
      <c r="SEZ69" s="192">
        <f t="shared" ref="SEZ69:SHK69" si="459">SUM(SEZ70:SEZ74)</f>
        <v>0</v>
      </c>
      <c r="SFA69" s="192">
        <f t="shared" si="459"/>
        <v>0</v>
      </c>
      <c r="SFB69" s="192">
        <f t="shared" si="459"/>
        <v>0</v>
      </c>
      <c r="SFC69" s="192">
        <f t="shared" si="459"/>
        <v>0</v>
      </c>
      <c r="SFD69" s="192">
        <f t="shared" si="459"/>
        <v>0</v>
      </c>
      <c r="SFE69" s="192">
        <f t="shared" si="459"/>
        <v>0</v>
      </c>
      <c r="SFF69" s="192">
        <f t="shared" si="459"/>
        <v>0</v>
      </c>
      <c r="SFG69" s="192">
        <f t="shared" si="459"/>
        <v>0</v>
      </c>
      <c r="SFH69" s="192">
        <f t="shared" si="459"/>
        <v>0</v>
      </c>
      <c r="SFI69" s="192">
        <f t="shared" si="459"/>
        <v>0</v>
      </c>
      <c r="SFJ69" s="192">
        <f t="shared" si="459"/>
        <v>0</v>
      </c>
      <c r="SFK69" s="192">
        <f t="shared" si="459"/>
        <v>0</v>
      </c>
      <c r="SFL69" s="192">
        <f t="shared" si="459"/>
        <v>0</v>
      </c>
      <c r="SFM69" s="192">
        <f t="shared" si="459"/>
        <v>0</v>
      </c>
      <c r="SFN69" s="192">
        <f t="shared" si="459"/>
        <v>0</v>
      </c>
      <c r="SFO69" s="192">
        <f t="shared" si="459"/>
        <v>0</v>
      </c>
      <c r="SFP69" s="192">
        <f t="shared" si="459"/>
        <v>0</v>
      </c>
      <c r="SFQ69" s="192">
        <f t="shared" si="459"/>
        <v>0</v>
      </c>
      <c r="SFR69" s="192">
        <f t="shared" si="459"/>
        <v>0</v>
      </c>
      <c r="SFS69" s="192">
        <f t="shared" si="459"/>
        <v>0</v>
      </c>
      <c r="SFT69" s="192">
        <f t="shared" si="459"/>
        <v>0</v>
      </c>
      <c r="SFU69" s="192">
        <f t="shared" si="459"/>
        <v>0</v>
      </c>
      <c r="SFV69" s="192">
        <f t="shared" si="459"/>
        <v>0</v>
      </c>
      <c r="SFW69" s="192">
        <f t="shared" si="459"/>
        <v>0</v>
      </c>
      <c r="SFX69" s="192">
        <f t="shared" si="459"/>
        <v>0</v>
      </c>
      <c r="SFY69" s="192">
        <f t="shared" si="459"/>
        <v>0</v>
      </c>
      <c r="SFZ69" s="192">
        <f t="shared" si="459"/>
        <v>0</v>
      </c>
      <c r="SGA69" s="192">
        <f t="shared" si="459"/>
        <v>0</v>
      </c>
      <c r="SGB69" s="192">
        <f t="shared" si="459"/>
        <v>0</v>
      </c>
      <c r="SGC69" s="192">
        <f t="shared" si="459"/>
        <v>0</v>
      </c>
      <c r="SGD69" s="192">
        <f t="shared" si="459"/>
        <v>0</v>
      </c>
      <c r="SGE69" s="192">
        <f t="shared" si="459"/>
        <v>0</v>
      </c>
      <c r="SGF69" s="192">
        <f t="shared" si="459"/>
        <v>0</v>
      </c>
      <c r="SGG69" s="192">
        <f t="shared" si="459"/>
        <v>0</v>
      </c>
      <c r="SGH69" s="192">
        <f t="shared" si="459"/>
        <v>0</v>
      </c>
      <c r="SGI69" s="192">
        <f t="shared" si="459"/>
        <v>0</v>
      </c>
      <c r="SGJ69" s="192">
        <f t="shared" si="459"/>
        <v>0</v>
      </c>
      <c r="SGK69" s="192">
        <f t="shared" si="459"/>
        <v>0</v>
      </c>
      <c r="SGL69" s="192">
        <f t="shared" si="459"/>
        <v>0</v>
      </c>
      <c r="SGM69" s="192">
        <f t="shared" si="459"/>
        <v>0</v>
      </c>
      <c r="SGN69" s="192">
        <f t="shared" si="459"/>
        <v>0</v>
      </c>
      <c r="SGO69" s="192">
        <f t="shared" si="459"/>
        <v>0</v>
      </c>
      <c r="SGP69" s="192">
        <f t="shared" si="459"/>
        <v>0</v>
      </c>
      <c r="SGQ69" s="192">
        <f t="shared" si="459"/>
        <v>0</v>
      </c>
      <c r="SGR69" s="192">
        <f t="shared" si="459"/>
        <v>0</v>
      </c>
      <c r="SGS69" s="192">
        <f t="shared" si="459"/>
        <v>0</v>
      </c>
      <c r="SGT69" s="192">
        <f t="shared" si="459"/>
        <v>0</v>
      </c>
      <c r="SGU69" s="192">
        <f t="shared" si="459"/>
        <v>0</v>
      </c>
      <c r="SGV69" s="192">
        <f t="shared" si="459"/>
        <v>0</v>
      </c>
      <c r="SGW69" s="192">
        <f t="shared" si="459"/>
        <v>0</v>
      </c>
      <c r="SGX69" s="192">
        <f t="shared" si="459"/>
        <v>0</v>
      </c>
      <c r="SGY69" s="192">
        <f t="shared" si="459"/>
        <v>0</v>
      </c>
      <c r="SGZ69" s="192">
        <f t="shared" si="459"/>
        <v>0</v>
      </c>
      <c r="SHA69" s="192">
        <f t="shared" si="459"/>
        <v>0</v>
      </c>
      <c r="SHB69" s="192">
        <f t="shared" si="459"/>
        <v>0</v>
      </c>
      <c r="SHC69" s="192">
        <f t="shared" si="459"/>
        <v>0</v>
      </c>
      <c r="SHD69" s="192">
        <f t="shared" si="459"/>
        <v>0</v>
      </c>
      <c r="SHE69" s="192">
        <f t="shared" si="459"/>
        <v>0</v>
      </c>
      <c r="SHF69" s="192">
        <f t="shared" si="459"/>
        <v>0</v>
      </c>
      <c r="SHG69" s="192">
        <f t="shared" si="459"/>
        <v>0</v>
      </c>
      <c r="SHH69" s="192">
        <f t="shared" si="459"/>
        <v>0</v>
      </c>
      <c r="SHI69" s="192">
        <f t="shared" si="459"/>
        <v>0</v>
      </c>
      <c r="SHJ69" s="192">
        <f t="shared" si="459"/>
        <v>0</v>
      </c>
      <c r="SHK69" s="192">
        <f t="shared" si="459"/>
        <v>0</v>
      </c>
      <c r="SHL69" s="192">
        <f t="shared" ref="SHL69:SJW69" si="460">SUM(SHL70:SHL74)</f>
        <v>0</v>
      </c>
      <c r="SHM69" s="192">
        <f t="shared" si="460"/>
        <v>0</v>
      </c>
      <c r="SHN69" s="192">
        <f t="shared" si="460"/>
        <v>0</v>
      </c>
      <c r="SHO69" s="192">
        <f t="shared" si="460"/>
        <v>0</v>
      </c>
      <c r="SHP69" s="192">
        <f t="shared" si="460"/>
        <v>0</v>
      </c>
      <c r="SHQ69" s="192">
        <f t="shared" si="460"/>
        <v>0</v>
      </c>
      <c r="SHR69" s="192">
        <f t="shared" si="460"/>
        <v>0</v>
      </c>
      <c r="SHS69" s="192">
        <f t="shared" si="460"/>
        <v>0</v>
      </c>
      <c r="SHT69" s="192">
        <f t="shared" si="460"/>
        <v>0</v>
      </c>
      <c r="SHU69" s="192">
        <f t="shared" si="460"/>
        <v>0</v>
      </c>
      <c r="SHV69" s="192">
        <f t="shared" si="460"/>
        <v>0</v>
      </c>
      <c r="SHW69" s="192">
        <f t="shared" si="460"/>
        <v>0</v>
      </c>
      <c r="SHX69" s="192">
        <f t="shared" si="460"/>
        <v>0</v>
      </c>
      <c r="SHY69" s="192">
        <f t="shared" si="460"/>
        <v>0</v>
      </c>
      <c r="SHZ69" s="192">
        <f t="shared" si="460"/>
        <v>0</v>
      </c>
      <c r="SIA69" s="192">
        <f t="shared" si="460"/>
        <v>0</v>
      </c>
      <c r="SIB69" s="192">
        <f t="shared" si="460"/>
        <v>0</v>
      </c>
      <c r="SIC69" s="192">
        <f t="shared" si="460"/>
        <v>0</v>
      </c>
      <c r="SID69" s="192">
        <f t="shared" si="460"/>
        <v>0</v>
      </c>
      <c r="SIE69" s="192">
        <f t="shared" si="460"/>
        <v>0</v>
      </c>
      <c r="SIF69" s="192">
        <f t="shared" si="460"/>
        <v>0</v>
      </c>
      <c r="SIG69" s="192">
        <f t="shared" si="460"/>
        <v>0</v>
      </c>
      <c r="SIH69" s="192">
        <f t="shared" si="460"/>
        <v>0</v>
      </c>
      <c r="SII69" s="192">
        <f t="shared" si="460"/>
        <v>0</v>
      </c>
      <c r="SIJ69" s="192">
        <f t="shared" si="460"/>
        <v>0</v>
      </c>
      <c r="SIK69" s="192">
        <f t="shared" si="460"/>
        <v>0</v>
      </c>
      <c r="SIL69" s="192">
        <f t="shared" si="460"/>
        <v>0</v>
      </c>
      <c r="SIM69" s="192">
        <f t="shared" si="460"/>
        <v>0</v>
      </c>
      <c r="SIN69" s="192">
        <f t="shared" si="460"/>
        <v>0</v>
      </c>
      <c r="SIO69" s="192">
        <f t="shared" si="460"/>
        <v>0</v>
      </c>
      <c r="SIP69" s="192">
        <f t="shared" si="460"/>
        <v>0</v>
      </c>
      <c r="SIQ69" s="192">
        <f t="shared" si="460"/>
        <v>0</v>
      </c>
      <c r="SIR69" s="192">
        <f t="shared" si="460"/>
        <v>0</v>
      </c>
      <c r="SIS69" s="192">
        <f t="shared" si="460"/>
        <v>0</v>
      </c>
      <c r="SIT69" s="192">
        <f t="shared" si="460"/>
        <v>0</v>
      </c>
      <c r="SIU69" s="192">
        <f t="shared" si="460"/>
        <v>0</v>
      </c>
      <c r="SIV69" s="192">
        <f t="shared" si="460"/>
        <v>0</v>
      </c>
      <c r="SIW69" s="192">
        <f t="shared" si="460"/>
        <v>0</v>
      </c>
      <c r="SIX69" s="192">
        <f t="shared" si="460"/>
        <v>0</v>
      </c>
      <c r="SIY69" s="192">
        <f t="shared" si="460"/>
        <v>0</v>
      </c>
      <c r="SIZ69" s="192">
        <f t="shared" si="460"/>
        <v>0</v>
      </c>
      <c r="SJA69" s="192">
        <f t="shared" si="460"/>
        <v>0</v>
      </c>
      <c r="SJB69" s="192">
        <f t="shared" si="460"/>
        <v>0</v>
      </c>
      <c r="SJC69" s="192">
        <f t="shared" si="460"/>
        <v>0</v>
      </c>
      <c r="SJD69" s="192">
        <f t="shared" si="460"/>
        <v>0</v>
      </c>
      <c r="SJE69" s="192">
        <f t="shared" si="460"/>
        <v>0</v>
      </c>
      <c r="SJF69" s="192">
        <f t="shared" si="460"/>
        <v>0</v>
      </c>
      <c r="SJG69" s="192">
        <f t="shared" si="460"/>
        <v>0</v>
      </c>
      <c r="SJH69" s="192">
        <f t="shared" si="460"/>
        <v>0</v>
      </c>
      <c r="SJI69" s="192">
        <f t="shared" si="460"/>
        <v>0</v>
      </c>
      <c r="SJJ69" s="192">
        <f t="shared" si="460"/>
        <v>0</v>
      </c>
      <c r="SJK69" s="192">
        <f t="shared" si="460"/>
        <v>0</v>
      </c>
      <c r="SJL69" s="192">
        <f t="shared" si="460"/>
        <v>0</v>
      </c>
      <c r="SJM69" s="192">
        <f t="shared" si="460"/>
        <v>0</v>
      </c>
      <c r="SJN69" s="192">
        <f t="shared" si="460"/>
        <v>0</v>
      </c>
      <c r="SJO69" s="192">
        <f t="shared" si="460"/>
        <v>0</v>
      </c>
      <c r="SJP69" s="192">
        <f t="shared" si="460"/>
        <v>0</v>
      </c>
      <c r="SJQ69" s="192">
        <f t="shared" si="460"/>
        <v>0</v>
      </c>
      <c r="SJR69" s="192">
        <f t="shared" si="460"/>
        <v>0</v>
      </c>
      <c r="SJS69" s="192">
        <f t="shared" si="460"/>
        <v>0</v>
      </c>
      <c r="SJT69" s="192">
        <f t="shared" si="460"/>
        <v>0</v>
      </c>
      <c r="SJU69" s="192">
        <f t="shared" si="460"/>
        <v>0</v>
      </c>
      <c r="SJV69" s="192">
        <f t="shared" si="460"/>
        <v>0</v>
      </c>
      <c r="SJW69" s="192">
        <f t="shared" si="460"/>
        <v>0</v>
      </c>
      <c r="SJX69" s="192">
        <f t="shared" ref="SJX69:SMI69" si="461">SUM(SJX70:SJX74)</f>
        <v>0</v>
      </c>
      <c r="SJY69" s="192">
        <f t="shared" si="461"/>
        <v>0</v>
      </c>
      <c r="SJZ69" s="192">
        <f t="shared" si="461"/>
        <v>0</v>
      </c>
      <c r="SKA69" s="192">
        <f t="shared" si="461"/>
        <v>0</v>
      </c>
      <c r="SKB69" s="192">
        <f t="shared" si="461"/>
        <v>0</v>
      </c>
      <c r="SKC69" s="192">
        <f t="shared" si="461"/>
        <v>0</v>
      </c>
      <c r="SKD69" s="192">
        <f t="shared" si="461"/>
        <v>0</v>
      </c>
      <c r="SKE69" s="192">
        <f t="shared" si="461"/>
        <v>0</v>
      </c>
      <c r="SKF69" s="192">
        <f t="shared" si="461"/>
        <v>0</v>
      </c>
      <c r="SKG69" s="192">
        <f t="shared" si="461"/>
        <v>0</v>
      </c>
      <c r="SKH69" s="192">
        <f t="shared" si="461"/>
        <v>0</v>
      </c>
      <c r="SKI69" s="192">
        <f t="shared" si="461"/>
        <v>0</v>
      </c>
      <c r="SKJ69" s="192">
        <f t="shared" si="461"/>
        <v>0</v>
      </c>
      <c r="SKK69" s="192">
        <f t="shared" si="461"/>
        <v>0</v>
      </c>
      <c r="SKL69" s="192">
        <f t="shared" si="461"/>
        <v>0</v>
      </c>
      <c r="SKM69" s="192">
        <f t="shared" si="461"/>
        <v>0</v>
      </c>
      <c r="SKN69" s="192">
        <f t="shared" si="461"/>
        <v>0</v>
      </c>
      <c r="SKO69" s="192">
        <f t="shared" si="461"/>
        <v>0</v>
      </c>
      <c r="SKP69" s="192">
        <f t="shared" si="461"/>
        <v>0</v>
      </c>
      <c r="SKQ69" s="192">
        <f t="shared" si="461"/>
        <v>0</v>
      </c>
      <c r="SKR69" s="192">
        <f t="shared" si="461"/>
        <v>0</v>
      </c>
      <c r="SKS69" s="192">
        <f t="shared" si="461"/>
        <v>0</v>
      </c>
      <c r="SKT69" s="192">
        <f t="shared" si="461"/>
        <v>0</v>
      </c>
      <c r="SKU69" s="192">
        <f t="shared" si="461"/>
        <v>0</v>
      </c>
      <c r="SKV69" s="192">
        <f t="shared" si="461"/>
        <v>0</v>
      </c>
      <c r="SKW69" s="192">
        <f t="shared" si="461"/>
        <v>0</v>
      </c>
      <c r="SKX69" s="192">
        <f t="shared" si="461"/>
        <v>0</v>
      </c>
      <c r="SKY69" s="192">
        <f t="shared" si="461"/>
        <v>0</v>
      </c>
      <c r="SKZ69" s="192">
        <f t="shared" si="461"/>
        <v>0</v>
      </c>
      <c r="SLA69" s="192">
        <f t="shared" si="461"/>
        <v>0</v>
      </c>
      <c r="SLB69" s="192">
        <f t="shared" si="461"/>
        <v>0</v>
      </c>
      <c r="SLC69" s="192">
        <f t="shared" si="461"/>
        <v>0</v>
      </c>
      <c r="SLD69" s="192">
        <f t="shared" si="461"/>
        <v>0</v>
      </c>
      <c r="SLE69" s="192">
        <f t="shared" si="461"/>
        <v>0</v>
      </c>
      <c r="SLF69" s="192">
        <f t="shared" si="461"/>
        <v>0</v>
      </c>
      <c r="SLG69" s="192">
        <f t="shared" si="461"/>
        <v>0</v>
      </c>
      <c r="SLH69" s="192">
        <f t="shared" si="461"/>
        <v>0</v>
      </c>
      <c r="SLI69" s="192">
        <f t="shared" si="461"/>
        <v>0</v>
      </c>
      <c r="SLJ69" s="192">
        <f t="shared" si="461"/>
        <v>0</v>
      </c>
      <c r="SLK69" s="192">
        <f t="shared" si="461"/>
        <v>0</v>
      </c>
      <c r="SLL69" s="192">
        <f t="shared" si="461"/>
        <v>0</v>
      </c>
      <c r="SLM69" s="192">
        <f t="shared" si="461"/>
        <v>0</v>
      </c>
      <c r="SLN69" s="192">
        <f t="shared" si="461"/>
        <v>0</v>
      </c>
      <c r="SLO69" s="192">
        <f t="shared" si="461"/>
        <v>0</v>
      </c>
      <c r="SLP69" s="192">
        <f t="shared" si="461"/>
        <v>0</v>
      </c>
      <c r="SLQ69" s="192">
        <f t="shared" si="461"/>
        <v>0</v>
      </c>
      <c r="SLR69" s="192">
        <f t="shared" si="461"/>
        <v>0</v>
      </c>
      <c r="SLS69" s="192">
        <f t="shared" si="461"/>
        <v>0</v>
      </c>
      <c r="SLT69" s="192">
        <f t="shared" si="461"/>
        <v>0</v>
      </c>
      <c r="SLU69" s="192">
        <f t="shared" si="461"/>
        <v>0</v>
      </c>
      <c r="SLV69" s="192">
        <f t="shared" si="461"/>
        <v>0</v>
      </c>
      <c r="SLW69" s="192">
        <f t="shared" si="461"/>
        <v>0</v>
      </c>
      <c r="SLX69" s="192">
        <f t="shared" si="461"/>
        <v>0</v>
      </c>
      <c r="SLY69" s="192">
        <f t="shared" si="461"/>
        <v>0</v>
      </c>
      <c r="SLZ69" s="192">
        <f t="shared" si="461"/>
        <v>0</v>
      </c>
      <c r="SMA69" s="192">
        <f t="shared" si="461"/>
        <v>0</v>
      </c>
      <c r="SMB69" s="192">
        <f t="shared" si="461"/>
        <v>0</v>
      </c>
      <c r="SMC69" s="192">
        <f t="shared" si="461"/>
        <v>0</v>
      </c>
      <c r="SMD69" s="192">
        <f t="shared" si="461"/>
        <v>0</v>
      </c>
      <c r="SME69" s="192">
        <f t="shared" si="461"/>
        <v>0</v>
      </c>
      <c r="SMF69" s="192">
        <f t="shared" si="461"/>
        <v>0</v>
      </c>
      <c r="SMG69" s="192">
        <f t="shared" si="461"/>
        <v>0</v>
      </c>
      <c r="SMH69" s="192">
        <f t="shared" si="461"/>
        <v>0</v>
      </c>
      <c r="SMI69" s="192">
        <f t="shared" si="461"/>
        <v>0</v>
      </c>
      <c r="SMJ69" s="192">
        <f t="shared" ref="SMJ69:SOU69" si="462">SUM(SMJ70:SMJ74)</f>
        <v>0</v>
      </c>
      <c r="SMK69" s="192">
        <f t="shared" si="462"/>
        <v>0</v>
      </c>
      <c r="SML69" s="192">
        <f t="shared" si="462"/>
        <v>0</v>
      </c>
      <c r="SMM69" s="192">
        <f t="shared" si="462"/>
        <v>0</v>
      </c>
      <c r="SMN69" s="192">
        <f t="shared" si="462"/>
        <v>0</v>
      </c>
      <c r="SMO69" s="192">
        <f t="shared" si="462"/>
        <v>0</v>
      </c>
      <c r="SMP69" s="192">
        <f t="shared" si="462"/>
        <v>0</v>
      </c>
      <c r="SMQ69" s="192">
        <f t="shared" si="462"/>
        <v>0</v>
      </c>
      <c r="SMR69" s="192">
        <f t="shared" si="462"/>
        <v>0</v>
      </c>
      <c r="SMS69" s="192">
        <f t="shared" si="462"/>
        <v>0</v>
      </c>
      <c r="SMT69" s="192">
        <f t="shared" si="462"/>
        <v>0</v>
      </c>
      <c r="SMU69" s="192">
        <f t="shared" si="462"/>
        <v>0</v>
      </c>
      <c r="SMV69" s="192">
        <f t="shared" si="462"/>
        <v>0</v>
      </c>
      <c r="SMW69" s="192">
        <f t="shared" si="462"/>
        <v>0</v>
      </c>
      <c r="SMX69" s="192">
        <f t="shared" si="462"/>
        <v>0</v>
      </c>
      <c r="SMY69" s="192">
        <f t="shared" si="462"/>
        <v>0</v>
      </c>
      <c r="SMZ69" s="192">
        <f t="shared" si="462"/>
        <v>0</v>
      </c>
      <c r="SNA69" s="192">
        <f t="shared" si="462"/>
        <v>0</v>
      </c>
      <c r="SNB69" s="192">
        <f t="shared" si="462"/>
        <v>0</v>
      </c>
      <c r="SNC69" s="192">
        <f t="shared" si="462"/>
        <v>0</v>
      </c>
      <c r="SND69" s="192">
        <f t="shared" si="462"/>
        <v>0</v>
      </c>
      <c r="SNE69" s="192">
        <f t="shared" si="462"/>
        <v>0</v>
      </c>
      <c r="SNF69" s="192">
        <f t="shared" si="462"/>
        <v>0</v>
      </c>
      <c r="SNG69" s="192">
        <f t="shared" si="462"/>
        <v>0</v>
      </c>
      <c r="SNH69" s="192">
        <f t="shared" si="462"/>
        <v>0</v>
      </c>
      <c r="SNI69" s="192">
        <f t="shared" si="462"/>
        <v>0</v>
      </c>
      <c r="SNJ69" s="192">
        <f t="shared" si="462"/>
        <v>0</v>
      </c>
      <c r="SNK69" s="192">
        <f t="shared" si="462"/>
        <v>0</v>
      </c>
      <c r="SNL69" s="192">
        <f t="shared" si="462"/>
        <v>0</v>
      </c>
      <c r="SNM69" s="192">
        <f t="shared" si="462"/>
        <v>0</v>
      </c>
      <c r="SNN69" s="192">
        <f t="shared" si="462"/>
        <v>0</v>
      </c>
      <c r="SNO69" s="192">
        <f t="shared" si="462"/>
        <v>0</v>
      </c>
      <c r="SNP69" s="192">
        <f t="shared" si="462"/>
        <v>0</v>
      </c>
      <c r="SNQ69" s="192">
        <f t="shared" si="462"/>
        <v>0</v>
      </c>
      <c r="SNR69" s="192">
        <f t="shared" si="462"/>
        <v>0</v>
      </c>
      <c r="SNS69" s="192">
        <f t="shared" si="462"/>
        <v>0</v>
      </c>
      <c r="SNT69" s="192">
        <f t="shared" si="462"/>
        <v>0</v>
      </c>
      <c r="SNU69" s="192">
        <f t="shared" si="462"/>
        <v>0</v>
      </c>
      <c r="SNV69" s="192">
        <f t="shared" si="462"/>
        <v>0</v>
      </c>
      <c r="SNW69" s="192">
        <f t="shared" si="462"/>
        <v>0</v>
      </c>
      <c r="SNX69" s="192">
        <f t="shared" si="462"/>
        <v>0</v>
      </c>
      <c r="SNY69" s="192">
        <f t="shared" si="462"/>
        <v>0</v>
      </c>
      <c r="SNZ69" s="192">
        <f t="shared" si="462"/>
        <v>0</v>
      </c>
      <c r="SOA69" s="192">
        <f t="shared" si="462"/>
        <v>0</v>
      </c>
      <c r="SOB69" s="192">
        <f t="shared" si="462"/>
        <v>0</v>
      </c>
      <c r="SOC69" s="192">
        <f t="shared" si="462"/>
        <v>0</v>
      </c>
      <c r="SOD69" s="192">
        <f t="shared" si="462"/>
        <v>0</v>
      </c>
      <c r="SOE69" s="192">
        <f t="shared" si="462"/>
        <v>0</v>
      </c>
      <c r="SOF69" s="192">
        <f t="shared" si="462"/>
        <v>0</v>
      </c>
      <c r="SOG69" s="192">
        <f t="shared" si="462"/>
        <v>0</v>
      </c>
      <c r="SOH69" s="192">
        <f t="shared" si="462"/>
        <v>0</v>
      </c>
      <c r="SOI69" s="192">
        <f t="shared" si="462"/>
        <v>0</v>
      </c>
      <c r="SOJ69" s="192">
        <f t="shared" si="462"/>
        <v>0</v>
      </c>
      <c r="SOK69" s="192">
        <f t="shared" si="462"/>
        <v>0</v>
      </c>
      <c r="SOL69" s="192">
        <f t="shared" si="462"/>
        <v>0</v>
      </c>
      <c r="SOM69" s="192">
        <f t="shared" si="462"/>
        <v>0</v>
      </c>
      <c r="SON69" s="192">
        <f t="shared" si="462"/>
        <v>0</v>
      </c>
      <c r="SOO69" s="192">
        <f t="shared" si="462"/>
        <v>0</v>
      </c>
      <c r="SOP69" s="192">
        <f t="shared" si="462"/>
        <v>0</v>
      </c>
      <c r="SOQ69" s="192">
        <f t="shared" si="462"/>
        <v>0</v>
      </c>
      <c r="SOR69" s="192">
        <f t="shared" si="462"/>
        <v>0</v>
      </c>
      <c r="SOS69" s="192">
        <f t="shared" si="462"/>
        <v>0</v>
      </c>
      <c r="SOT69" s="192">
        <f t="shared" si="462"/>
        <v>0</v>
      </c>
      <c r="SOU69" s="192">
        <f t="shared" si="462"/>
        <v>0</v>
      </c>
      <c r="SOV69" s="192">
        <f t="shared" ref="SOV69:SRG69" si="463">SUM(SOV70:SOV74)</f>
        <v>0</v>
      </c>
      <c r="SOW69" s="192">
        <f t="shared" si="463"/>
        <v>0</v>
      </c>
      <c r="SOX69" s="192">
        <f t="shared" si="463"/>
        <v>0</v>
      </c>
      <c r="SOY69" s="192">
        <f t="shared" si="463"/>
        <v>0</v>
      </c>
      <c r="SOZ69" s="192">
        <f t="shared" si="463"/>
        <v>0</v>
      </c>
      <c r="SPA69" s="192">
        <f t="shared" si="463"/>
        <v>0</v>
      </c>
      <c r="SPB69" s="192">
        <f t="shared" si="463"/>
        <v>0</v>
      </c>
      <c r="SPC69" s="192">
        <f t="shared" si="463"/>
        <v>0</v>
      </c>
      <c r="SPD69" s="192">
        <f t="shared" si="463"/>
        <v>0</v>
      </c>
      <c r="SPE69" s="192">
        <f t="shared" si="463"/>
        <v>0</v>
      </c>
      <c r="SPF69" s="192">
        <f t="shared" si="463"/>
        <v>0</v>
      </c>
      <c r="SPG69" s="192">
        <f t="shared" si="463"/>
        <v>0</v>
      </c>
      <c r="SPH69" s="192">
        <f t="shared" si="463"/>
        <v>0</v>
      </c>
      <c r="SPI69" s="192">
        <f t="shared" si="463"/>
        <v>0</v>
      </c>
      <c r="SPJ69" s="192">
        <f t="shared" si="463"/>
        <v>0</v>
      </c>
      <c r="SPK69" s="192">
        <f t="shared" si="463"/>
        <v>0</v>
      </c>
      <c r="SPL69" s="192">
        <f t="shared" si="463"/>
        <v>0</v>
      </c>
      <c r="SPM69" s="192">
        <f t="shared" si="463"/>
        <v>0</v>
      </c>
      <c r="SPN69" s="192">
        <f t="shared" si="463"/>
        <v>0</v>
      </c>
      <c r="SPO69" s="192">
        <f t="shared" si="463"/>
        <v>0</v>
      </c>
      <c r="SPP69" s="192">
        <f t="shared" si="463"/>
        <v>0</v>
      </c>
      <c r="SPQ69" s="192">
        <f t="shared" si="463"/>
        <v>0</v>
      </c>
      <c r="SPR69" s="192">
        <f t="shared" si="463"/>
        <v>0</v>
      </c>
      <c r="SPS69" s="192">
        <f t="shared" si="463"/>
        <v>0</v>
      </c>
      <c r="SPT69" s="192">
        <f t="shared" si="463"/>
        <v>0</v>
      </c>
      <c r="SPU69" s="192">
        <f t="shared" si="463"/>
        <v>0</v>
      </c>
      <c r="SPV69" s="192">
        <f t="shared" si="463"/>
        <v>0</v>
      </c>
      <c r="SPW69" s="192">
        <f t="shared" si="463"/>
        <v>0</v>
      </c>
      <c r="SPX69" s="192">
        <f t="shared" si="463"/>
        <v>0</v>
      </c>
      <c r="SPY69" s="192">
        <f t="shared" si="463"/>
        <v>0</v>
      </c>
      <c r="SPZ69" s="192">
        <f t="shared" si="463"/>
        <v>0</v>
      </c>
      <c r="SQA69" s="192">
        <f t="shared" si="463"/>
        <v>0</v>
      </c>
      <c r="SQB69" s="192">
        <f t="shared" si="463"/>
        <v>0</v>
      </c>
      <c r="SQC69" s="192">
        <f t="shared" si="463"/>
        <v>0</v>
      </c>
      <c r="SQD69" s="192">
        <f t="shared" si="463"/>
        <v>0</v>
      </c>
      <c r="SQE69" s="192">
        <f t="shared" si="463"/>
        <v>0</v>
      </c>
      <c r="SQF69" s="192">
        <f t="shared" si="463"/>
        <v>0</v>
      </c>
      <c r="SQG69" s="192">
        <f t="shared" si="463"/>
        <v>0</v>
      </c>
      <c r="SQH69" s="192">
        <f t="shared" si="463"/>
        <v>0</v>
      </c>
      <c r="SQI69" s="192">
        <f t="shared" si="463"/>
        <v>0</v>
      </c>
      <c r="SQJ69" s="192">
        <f t="shared" si="463"/>
        <v>0</v>
      </c>
      <c r="SQK69" s="192">
        <f t="shared" si="463"/>
        <v>0</v>
      </c>
      <c r="SQL69" s="192">
        <f t="shared" si="463"/>
        <v>0</v>
      </c>
      <c r="SQM69" s="192">
        <f t="shared" si="463"/>
        <v>0</v>
      </c>
      <c r="SQN69" s="192">
        <f t="shared" si="463"/>
        <v>0</v>
      </c>
      <c r="SQO69" s="192">
        <f t="shared" si="463"/>
        <v>0</v>
      </c>
      <c r="SQP69" s="192">
        <f t="shared" si="463"/>
        <v>0</v>
      </c>
      <c r="SQQ69" s="192">
        <f t="shared" si="463"/>
        <v>0</v>
      </c>
      <c r="SQR69" s="192">
        <f t="shared" si="463"/>
        <v>0</v>
      </c>
      <c r="SQS69" s="192">
        <f t="shared" si="463"/>
        <v>0</v>
      </c>
      <c r="SQT69" s="192">
        <f t="shared" si="463"/>
        <v>0</v>
      </c>
      <c r="SQU69" s="192">
        <f t="shared" si="463"/>
        <v>0</v>
      </c>
      <c r="SQV69" s="192">
        <f t="shared" si="463"/>
        <v>0</v>
      </c>
      <c r="SQW69" s="192">
        <f t="shared" si="463"/>
        <v>0</v>
      </c>
      <c r="SQX69" s="192">
        <f t="shared" si="463"/>
        <v>0</v>
      </c>
      <c r="SQY69" s="192">
        <f t="shared" si="463"/>
        <v>0</v>
      </c>
      <c r="SQZ69" s="192">
        <f t="shared" si="463"/>
        <v>0</v>
      </c>
      <c r="SRA69" s="192">
        <f t="shared" si="463"/>
        <v>0</v>
      </c>
      <c r="SRB69" s="192">
        <f t="shared" si="463"/>
        <v>0</v>
      </c>
      <c r="SRC69" s="192">
        <f t="shared" si="463"/>
        <v>0</v>
      </c>
      <c r="SRD69" s="192">
        <f t="shared" si="463"/>
        <v>0</v>
      </c>
      <c r="SRE69" s="192">
        <f t="shared" si="463"/>
        <v>0</v>
      </c>
      <c r="SRF69" s="192">
        <f t="shared" si="463"/>
        <v>0</v>
      </c>
      <c r="SRG69" s="192">
        <f t="shared" si="463"/>
        <v>0</v>
      </c>
      <c r="SRH69" s="192">
        <f t="shared" ref="SRH69:STS69" si="464">SUM(SRH70:SRH74)</f>
        <v>0</v>
      </c>
      <c r="SRI69" s="192">
        <f t="shared" si="464"/>
        <v>0</v>
      </c>
      <c r="SRJ69" s="192">
        <f t="shared" si="464"/>
        <v>0</v>
      </c>
      <c r="SRK69" s="192">
        <f t="shared" si="464"/>
        <v>0</v>
      </c>
      <c r="SRL69" s="192">
        <f t="shared" si="464"/>
        <v>0</v>
      </c>
      <c r="SRM69" s="192">
        <f t="shared" si="464"/>
        <v>0</v>
      </c>
      <c r="SRN69" s="192">
        <f t="shared" si="464"/>
        <v>0</v>
      </c>
      <c r="SRO69" s="192">
        <f t="shared" si="464"/>
        <v>0</v>
      </c>
      <c r="SRP69" s="192">
        <f t="shared" si="464"/>
        <v>0</v>
      </c>
      <c r="SRQ69" s="192">
        <f t="shared" si="464"/>
        <v>0</v>
      </c>
      <c r="SRR69" s="192">
        <f t="shared" si="464"/>
        <v>0</v>
      </c>
      <c r="SRS69" s="192">
        <f t="shared" si="464"/>
        <v>0</v>
      </c>
      <c r="SRT69" s="192">
        <f t="shared" si="464"/>
        <v>0</v>
      </c>
      <c r="SRU69" s="192">
        <f t="shared" si="464"/>
        <v>0</v>
      </c>
      <c r="SRV69" s="192">
        <f t="shared" si="464"/>
        <v>0</v>
      </c>
      <c r="SRW69" s="192">
        <f t="shared" si="464"/>
        <v>0</v>
      </c>
      <c r="SRX69" s="192">
        <f t="shared" si="464"/>
        <v>0</v>
      </c>
      <c r="SRY69" s="192">
        <f t="shared" si="464"/>
        <v>0</v>
      </c>
      <c r="SRZ69" s="192">
        <f t="shared" si="464"/>
        <v>0</v>
      </c>
      <c r="SSA69" s="192">
        <f t="shared" si="464"/>
        <v>0</v>
      </c>
      <c r="SSB69" s="192">
        <f t="shared" si="464"/>
        <v>0</v>
      </c>
      <c r="SSC69" s="192">
        <f t="shared" si="464"/>
        <v>0</v>
      </c>
      <c r="SSD69" s="192">
        <f t="shared" si="464"/>
        <v>0</v>
      </c>
      <c r="SSE69" s="192">
        <f t="shared" si="464"/>
        <v>0</v>
      </c>
      <c r="SSF69" s="192">
        <f t="shared" si="464"/>
        <v>0</v>
      </c>
      <c r="SSG69" s="192">
        <f t="shared" si="464"/>
        <v>0</v>
      </c>
      <c r="SSH69" s="192">
        <f t="shared" si="464"/>
        <v>0</v>
      </c>
      <c r="SSI69" s="192">
        <f t="shared" si="464"/>
        <v>0</v>
      </c>
      <c r="SSJ69" s="192">
        <f t="shared" si="464"/>
        <v>0</v>
      </c>
      <c r="SSK69" s="192">
        <f t="shared" si="464"/>
        <v>0</v>
      </c>
      <c r="SSL69" s="192">
        <f t="shared" si="464"/>
        <v>0</v>
      </c>
      <c r="SSM69" s="192">
        <f t="shared" si="464"/>
        <v>0</v>
      </c>
      <c r="SSN69" s="192">
        <f t="shared" si="464"/>
        <v>0</v>
      </c>
      <c r="SSO69" s="192">
        <f t="shared" si="464"/>
        <v>0</v>
      </c>
      <c r="SSP69" s="192">
        <f t="shared" si="464"/>
        <v>0</v>
      </c>
      <c r="SSQ69" s="192">
        <f t="shared" si="464"/>
        <v>0</v>
      </c>
      <c r="SSR69" s="192">
        <f t="shared" si="464"/>
        <v>0</v>
      </c>
      <c r="SSS69" s="192">
        <f t="shared" si="464"/>
        <v>0</v>
      </c>
      <c r="SST69" s="192">
        <f t="shared" si="464"/>
        <v>0</v>
      </c>
      <c r="SSU69" s="192">
        <f t="shared" si="464"/>
        <v>0</v>
      </c>
      <c r="SSV69" s="192">
        <f t="shared" si="464"/>
        <v>0</v>
      </c>
      <c r="SSW69" s="192">
        <f t="shared" si="464"/>
        <v>0</v>
      </c>
      <c r="SSX69" s="192">
        <f t="shared" si="464"/>
        <v>0</v>
      </c>
      <c r="SSY69" s="192">
        <f t="shared" si="464"/>
        <v>0</v>
      </c>
      <c r="SSZ69" s="192">
        <f t="shared" si="464"/>
        <v>0</v>
      </c>
      <c r="STA69" s="192">
        <f t="shared" si="464"/>
        <v>0</v>
      </c>
      <c r="STB69" s="192">
        <f t="shared" si="464"/>
        <v>0</v>
      </c>
      <c r="STC69" s="192">
        <f t="shared" si="464"/>
        <v>0</v>
      </c>
      <c r="STD69" s="192">
        <f t="shared" si="464"/>
        <v>0</v>
      </c>
      <c r="STE69" s="192">
        <f t="shared" si="464"/>
        <v>0</v>
      </c>
      <c r="STF69" s="192">
        <f t="shared" si="464"/>
        <v>0</v>
      </c>
      <c r="STG69" s="192">
        <f t="shared" si="464"/>
        <v>0</v>
      </c>
      <c r="STH69" s="192">
        <f t="shared" si="464"/>
        <v>0</v>
      </c>
      <c r="STI69" s="192">
        <f t="shared" si="464"/>
        <v>0</v>
      </c>
      <c r="STJ69" s="192">
        <f t="shared" si="464"/>
        <v>0</v>
      </c>
      <c r="STK69" s="192">
        <f t="shared" si="464"/>
        <v>0</v>
      </c>
      <c r="STL69" s="192">
        <f t="shared" si="464"/>
        <v>0</v>
      </c>
      <c r="STM69" s="192">
        <f t="shared" si="464"/>
        <v>0</v>
      </c>
      <c r="STN69" s="192">
        <f t="shared" si="464"/>
        <v>0</v>
      </c>
      <c r="STO69" s="192">
        <f t="shared" si="464"/>
        <v>0</v>
      </c>
      <c r="STP69" s="192">
        <f t="shared" si="464"/>
        <v>0</v>
      </c>
      <c r="STQ69" s="192">
        <f t="shared" si="464"/>
        <v>0</v>
      </c>
      <c r="STR69" s="192">
        <f t="shared" si="464"/>
        <v>0</v>
      </c>
      <c r="STS69" s="192">
        <f t="shared" si="464"/>
        <v>0</v>
      </c>
      <c r="STT69" s="192">
        <f t="shared" ref="STT69:SWE69" si="465">SUM(STT70:STT74)</f>
        <v>0</v>
      </c>
      <c r="STU69" s="192">
        <f t="shared" si="465"/>
        <v>0</v>
      </c>
      <c r="STV69" s="192">
        <f t="shared" si="465"/>
        <v>0</v>
      </c>
      <c r="STW69" s="192">
        <f t="shared" si="465"/>
        <v>0</v>
      </c>
      <c r="STX69" s="192">
        <f t="shared" si="465"/>
        <v>0</v>
      </c>
      <c r="STY69" s="192">
        <f t="shared" si="465"/>
        <v>0</v>
      </c>
      <c r="STZ69" s="192">
        <f t="shared" si="465"/>
        <v>0</v>
      </c>
      <c r="SUA69" s="192">
        <f t="shared" si="465"/>
        <v>0</v>
      </c>
      <c r="SUB69" s="192">
        <f t="shared" si="465"/>
        <v>0</v>
      </c>
      <c r="SUC69" s="192">
        <f t="shared" si="465"/>
        <v>0</v>
      </c>
      <c r="SUD69" s="192">
        <f t="shared" si="465"/>
        <v>0</v>
      </c>
      <c r="SUE69" s="192">
        <f t="shared" si="465"/>
        <v>0</v>
      </c>
      <c r="SUF69" s="192">
        <f t="shared" si="465"/>
        <v>0</v>
      </c>
      <c r="SUG69" s="192">
        <f t="shared" si="465"/>
        <v>0</v>
      </c>
      <c r="SUH69" s="192">
        <f t="shared" si="465"/>
        <v>0</v>
      </c>
      <c r="SUI69" s="192">
        <f t="shared" si="465"/>
        <v>0</v>
      </c>
      <c r="SUJ69" s="192">
        <f t="shared" si="465"/>
        <v>0</v>
      </c>
      <c r="SUK69" s="192">
        <f t="shared" si="465"/>
        <v>0</v>
      </c>
      <c r="SUL69" s="192">
        <f t="shared" si="465"/>
        <v>0</v>
      </c>
      <c r="SUM69" s="192">
        <f t="shared" si="465"/>
        <v>0</v>
      </c>
      <c r="SUN69" s="192">
        <f t="shared" si="465"/>
        <v>0</v>
      </c>
      <c r="SUO69" s="192">
        <f t="shared" si="465"/>
        <v>0</v>
      </c>
      <c r="SUP69" s="192">
        <f t="shared" si="465"/>
        <v>0</v>
      </c>
      <c r="SUQ69" s="192">
        <f t="shared" si="465"/>
        <v>0</v>
      </c>
      <c r="SUR69" s="192">
        <f t="shared" si="465"/>
        <v>0</v>
      </c>
      <c r="SUS69" s="192">
        <f t="shared" si="465"/>
        <v>0</v>
      </c>
      <c r="SUT69" s="192">
        <f t="shared" si="465"/>
        <v>0</v>
      </c>
      <c r="SUU69" s="192">
        <f t="shared" si="465"/>
        <v>0</v>
      </c>
      <c r="SUV69" s="192">
        <f t="shared" si="465"/>
        <v>0</v>
      </c>
      <c r="SUW69" s="192">
        <f t="shared" si="465"/>
        <v>0</v>
      </c>
      <c r="SUX69" s="192">
        <f t="shared" si="465"/>
        <v>0</v>
      </c>
      <c r="SUY69" s="192">
        <f t="shared" si="465"/>
        <v>0</v>
      </c>
      <c r="SUZ69" s="192">
        <f t="shared" si="465"/>
        <v>0</v>
      </c>
      <c r="SVA69" s="192">
        <f t="shared" si="465"/>
        <v>0</v>
      </c>
      <c r="SVB69" s="192">
        <f t="shared" si="465"/>
        <v>0</v>
      </c>
      <c r="SVC69" s="192">
        <f t="shared" si="465"/>
        <v>0</v>
      </c>
      <c r="SVD69" s="192">
        <f t="shared" si="465"/>
        <v>0</v>
      </c>
      <c r="SVE69" s="192">
        <f t="shared" si="465"/>
        <v>0</v>
      </c>
      <c r="SVF69" s="192">
        <f t="shared" si="465"/>
        <v>0</v>
      </c>
      <c r="SVG69" s="192">
        <f t="shared" si="465"/>
        <v>0</v>
      </c>
      <c r="SVH69" s="192">
        <f t="shared" si="465"/>
        <v>0</v>
      </c>
      <c r="SVI69" s="192">
        <f t="shared" si="465"/>
        <v>0</v>
      </c>
      <c r="SVJ69" s="192">
        <f t="shared" si="465"/>
        <v>0</v>
      </c>
      <c r="SVK69" s="192">
        <f t="shared" si="465"/>
        <v>0</v>
      </c>
      <c r="SVL69" s="192">
        <f t="shared" si="465"/>
        <v>0</v>
      </c>
      <c r="SVM69" s="192">
        <f t="shared" si="465"/>
        <v>0</v>
      </c>
      <c r="SVN69" s="192">
        <f t="shared" si="465"/>
        <v>0</v>
      </c>
      <c r="SVO69" s="192">
        <f t="shared" si="465"/>
        <v>0</v>
      </c>
      <c r="SVP69" s="192">
        <f t="shared" si="465"/>
        <v>0</v>
      </c>
      <c r="SVQ69" s="192">
        <f t="shared" si="465"/>
        <v>0</v>
      </c>
      <c r="SVR69" s="192">
        <f t="shared" si="465"/>
        <v>0</v>
      </c>
      <c r="SVS69" s="192">
        <f t="shared" si="465"/>
        <v>0</v>
      </c>
      <c r="SVT69" s="192">
        <f t="shared" si="465"/>
        <v>0</v>
      </c>
      <c r="SVU69" s="192">
        <f t="shared" si="465"/>
        <v>0</v>
      </c>
      <c r="SVV69" s="192">
        <f t="shared" si="465"/>
        <v>0</v>
      </c>
      <c r="SVW69" s="192">
        <f t="shared" si="465"/>
        <v>0</v>
      </c>
      <c r="SVX69" s="192">
        <f t="shared" si="465"/>
        <v>0</v>
      </c>
      <c r="SVY69" s="192">
        <f t="shared" si="465"/>
        <v>0</v>
      </c>
      <c r="SVZ69" s="192">
        <f t="shared" si="465"/>
        <v>0</v>
      </c>
      <c r="SWA69" s="192">
        <f t="shared" si="465"/>
        <v>0</v>
      </c>
      <c r="SWB69" s="192">
        <f t="shared" si="465"/>
        <v>0</v>
      </c>
      <c r="SWC69" s="192">
        <f t="shared" si="465"/>
        <v>0</v>
      </c>
      <c r="SWD69" s="192">
        <f t="shared" si="465"/>
        <v>0</v>
      </c>
      <c r="SWE69" s="192">
        <f t="shared" si="465"/>
        <v>0</v>
      </c>
      <c r="SWF69" s="192">
        <f t="shared" ref="SWF69:SYQ69" si="466">SUM(SWF70:SWF74)</f>
        <v>0</v>
      </c>
      <c r="SWG69" s="192">
        <f t="shared" si="466"/>
        <v>0</v>
      </c>
      <c r="SWH69" s="192">
        <f t="shared" si="466"/>
        <v>0</v>
      </c>
      <c r="SWI69" s="192">
        <f t="shared" si="466"/>
        <v>0</v>
      </c>
      <c r="SWJ69" s="192">
        <f t="shared" si="466"/>
        <v>0</v>
      </c>
      <c r="SWK69" s="192">
        <f t="shared" si="466"/>
        <v>0</v>
      </c>
      <c r="SWL69" s="192">
        <f t="shared" si="466"/>
        <v>0</v>
      </c>
      <c r="SWM69" s="192">
        <f t="shared" si="466"/>
        <v>0</v>
      </c>
      <c r="SWN69" s="192">
        <f t="shared" si="466"/>
        <v>0</v>
      </c>
      <c r="SWO69" s="192">
        <f t="shared" si="466"/>
        <v>0</v>
      </c>
      <c r="SWP69" s="192">
        <f t="shared" si="466"/>
        <v>0</v>
      </c>
      <c r="SWQ69" s="192">
        <f t="shared" si="466"/>
        <v>0</v>
      </c>
      <c r="SWR69" s="192">
        <f t="shared" si="466"/>
        <v>0</v>
      </c>
      <c r="SWS69" s="192">
        <f t="shared" si="466"/>
        <v>0</v>
      </c>
      <c r="SWT69" s="192">
        <f t="shared" si="466"/>
        <v>0</v>
      </c>
      <c r="SWU69" s="192">
        <f t="shared" si="466"/>
        <v>0</v>
      </c>
      <c r="SWV69" s="192">
        <f t="shared" si="466"/>
        <v>0</v>
      </c>
      <c r="SWW69" s="192">
        <f t="shared" si="466"/>
        <v>0</v>
      </c>
      <c r="SWX69" s="192">
        <f t="shared" si="466"/>
        <v>0</v>
      </c>
      <c r="SWY69" s="192">
        <f t="shared" si="466"/>
        <v>0</v>
      </c>
      <c r="SWZ69" s="192">
        <f t="shared" si="466"/>
        <v>0</v>
      </c>
      <c r="SXA69" s="192">
        <f t="shared" si="466"/>
        <v>0</v>
      </c>
      <c r="SXB69" s="192">
        <f t="shared" si="466"/>
        <v>0</v>
      </c>
      <c r="SXC69" s="192">
        <f t="shared" si="466"/>
        <v>0</v>
      </c>
      <c r="SXD69" s="192">
        <f t="shared" si="466"/>
        <v>0</v>
      </c>
      <c r="SXE69" s="192">
        <f t="shared" si="466"/>
        <v>0</v>
      </c>
      <c r="SXF69" s="192">
        <f t="shared" si="466"/>
        <v>0</v>
      </c>
      <c r="SXG69" s="192">
        <f t="shared" si="466"/>
        <v>0</v>
      </c>
      <c r="SXH69" s="192">
        <f t="shared" si="466"/>
        <v>0</v>
      </c>
      <c r="SXI69" s="192">
        <f t="shared" si="466"/>
        <v>0</v>
      </c>
      <c r="SXJ69" s="192">
        <f t="shared" si="466"/>
        <v>0</v>
      </c>
      <c r="SXK69" s="192">
        <f t="shared" si="466"/>
        <v>0</v>
      </c>
      <c r="SXL69" s="192">
        <f t="shared" si="466"/>
        <v>0</v>
      </c>
      <c r="SXM69" s="192">
        <f t="shared" si="466"/>
        <v>0</v>
      </c>
      <c r="SXN69" s="192">
        <f t="shared" si="466"/>
        <v>0</v>
      </c>
      <c r="SXO69" s="192">
        <f t="shared" si="466"/>
        <v>0</v>
      </c>
      <c r="SXP69" s="192">
        <f t="shared" si="466"/>
        <v>0</v>
      </c>
      <c r="SXQ69" s="192">
        <f t="shared" si="466"/>
        <v>0</v>
      </c>
      <c r="SXR69" s="192">
        <f t="shared" si="466"/>
        <v>0</v>
      </c>
      <c r="SXS69" s="192">
        <f t="shared" si="466"/>
        <v>0</v>
      </c>
      <c r="SXT69" s="192">
        <f t="shared" si="466"/>
        <v>0</v>
      </c>
      <c r="SXU69" s="192">
        <f t="shared" si="466"/>
        <v>0</v>
      </c>
      <c r="SXV69" s="192">
        <f t="shared" si="466"/>
        <v>0</v>
      </c>
      <c r="SXW69" s="192">
        <f t="shared" si="466"/>
        <v>0</v>
      </c>
      <c r="SXX69" s="192">
        <f t="shared" si="466"/>
        <v>0</v>
      </c>
      <c r="SXY69" s="192">
        <f t="shared" si="466"/>
        <v>0</v>
      </c>
      <c r="SXZ69" s="192">
        <f t="shared" si="466"/>
        <v>0</v>
      </c>
      <c r="SYA69" s="192">
        <f t="shared" si="466"/>
        <v>0</v>
      </c>
      <c r="SYB69" s="192">
        <f t="shared" si="466"/>
        <v>0</v>
      </c>
      <c r="SYC69" s="192">
        <f t="shared" si="466"/>
        <v>0</v>
      </c>
      <c r="SYD69" s="192">
        <f t="shared" si="466"/>
        <v>0</v>
      </c>
      <c r="SYE69" s="192">
        <f t="shared" si="466"/>
        <v>0</v>
      </c>
      <c r="SYF69" s="192">
        <f t="shared" si="466"/>
        <v>0</v>
      </c>
      <c r="SYG69" s="192">
        <f t="shared" si="466"/>
        <v>0</v>
      </c>
      <c r="SYH69" s="192">
        <f t="shared" si="466"/>
        <v>0</v>
      </c>
      <c r="SYI69" s="192">
        <f t="shared" si="466"/>
        <v>0</v>
      </c>
      <c r="SYJ69" s="192">
        <f t="shared" si="466"/>
        <v>0</v>
      </c>
      <c r="SYK69" s="192">
        <f t="shared" si="466"/>
        <v>0</v>
      </c>
      <c r="SYL69" s="192">
        <f t="shared" si="466"/>
        <v>0</v>
      </c>
      <c r="SYM69" s="192">
        <f t="shared" si="466"/>
        <v>0</v>
      </c>
      <c r="SYN69" s="192">
        <f t="shared" si="466"/>
        <v>0</v>
      </c>
      <c r="SYO69" s="192">
        <f t="shared" si="466"/>
        <v>0</v>
      </c>
      <c r="SYP69" s="192">
        <f t="shared" si="466"/>
        <v>0</v>
      </c>
      <c r="SYQ69" s="192">
        <f t="shared" si="466"/>
        <v>0</v>
      </c>
      <c r="SYR69" s="192">
        <f t="shared" ref="SYR69:TBC69" si="467">SUM(SYR70:SYR74)</f>
        <v>0</v>
      </c>
      <c r="SYS69" s="192">
        <f t="shared" si="467"/>
        <v>0</v>
      </c>
      <c r="SYT69" s="192">
        <f t="shared" si="467"/>
        <v>0</v>
      </c>
      <c r="SYU69" s="192">
        <f t="shared" si="467"/>
        <v>0</v>
      </c>
      <c r="SYV69" s="192">
        <f t="shared" si="467"/>
        <v>0</v>
      </c>
      <c r="SYW69" s="192">
        <f t="shared" si="467"/>
        <v>0</v>
      </c>
      <c r="SYX69" s="192">
        <f t="shared" si="467"/>
        <v>0</v>
      </c>
      <c r="SYY69" s="192">
        <f t="shared" si="467"/>
        <v>0</v>
      </c>
      <c r="SYZ69" s="192">
        <f t="shared" si="467"/>
        <v>0</v>
      </c>
      <c r="SZA69" s="192">
        <f t="shared" si="467"/>
        <v>0</v>
      </c>
      <c r="SZB69" s="192">
        <f t="shared" si="467"/>
        <v>0</v>
      </c>
      <c r="SZC69" s="192">
        <f t="shared" si="467"/>
        <v>0</v>
      </c>
      <c r="SZD69" s="192">
        <f t="shared" si="467"/>
        <v>0</v>
      </c>
      <c r="SZE69" s="192">
        <f t="shared" si="467"/>
        <v>0</v>
      </c>
      <c r="SZF69" s="192">
        <f t="shared" si="467"/>
        <v>0</v>
      </c>
      <c r="SZG69" s="192">
        <f t="shared" si="467"/>
        <v>0</v>
      </c>
      <c r="SZH69" s="192">
        <f t="shared" si="467"/>
        <v>0</v>
      </c>
      <c r="SZI69" s="192">
        <f t="shared" si="467"/>
        <v>0</v>
      </c>
      <c r="SZJ69" s="192">
        <f t="shared" si="467"/>
        <v>0</v>
      </c>
      <c r="SZK69" s="192">
        <f t="shared" si="467"/>
        <v>0</v>
      </c>
      <c r="SZL69" s="192">
        <f t="shared" si="467"/>
        <v>0</v>
      </c>
      <c r="SZM69" s="192">
        <f t="shared" si="467"/>
        <v>0</v>
      </c>
      <c r="SZN69" s="192">
        <f t="shared" si="467"/>
        <v>0</v>
      </c>
      <c r="SZO69" s="192">
        <f t="shared" si="467"/>
        <v>0</v>
      </c>
      <c r="SZP69" s="192">
        <f t="shared" si="467"/>
        <v>0</v>
      </c>
      <c r="SZQ69" s="192">
        <f t="shared" si="467"/>
        <v>0</v>
      </c>
      <c r="SZR69" s="192">
        <f t="shared" si="467"/>
        <v>0</v>
      </c>
      <c r="SZS69" s="192">
        <f t="shared" si="467"/>
        <v>0</v>
      </c>
      <c r="SZT69" s="192">
        <f t="shared" si="467"/>
        <v>0</v>
      </c>
      <c r="SZU69" s="192">
        <f t="shared" si="467"/>
        <v>0</v>
      </c>
      <c r="SZV69" s="192">
        <f t="shared" si="467"/>
        <v>0</v>
      </c>
      <c r="SZW69" s="192">
        <f t="shared" si="467"/>
        <v>0</v>
      </c>
      <c r="SZX69" s="192">
        <f t="shared" si="467"/>
        <v>0</v>
      </c>
      <c r="SZY69" s="192">
        <f t="shared" si="467"/>
        <v>0</v>
      </c>
      <c r="SZZ69" s="192">
        <f t="shared" si="467"/>
        <v>0</v>
      </c>
      <c r="TAA69" s="192">
        <f t="shared" si="467"/>
        <v>0</v>
      </c>
      <c r="TAB69" s="192">
        <f t="shared" si="467"/>
        <v>0</v>
      </c>
      <c r="TAC69" s="192">
        <f t="shared" si="467"/>
        <v>0</v>
      </c>
      <c r="TAD69" s="192">
        <f t="shared" si="467"/>
        <v>0</v>
      </c>
      <c r="TAE69" s="192">
        <f t="shared" si="467"/>
        <v>0</v>
      </c>
      <c r="TAF69" s="192">
        <f t="shared" si="467"/>
        <v>0</v>
      </c>
      <c r="TAG69" s="192">
        <f t="shared" si="467"/>
        <v>0</v>
      </c>
      <c r="TAH69" s="192">
        <f t="shared" si="467"/>
        <v>0</v>
      </c>
      <c r="TAI69" s="192">
        <f t="shared" si="467"/>
        <v>0</v>
      </c>
      <c r="TAJ69" s="192">
        <f t="shared" si="467"/>
        <v>0</v>
      </c>
      <c r="TAK69" s="192">
        <f t="shared" si="467"/>
        <v>0</v>
      </c>
      <c r="TAL69" s="192">
        <f t="shared" si="467"/>
        <v>0</v>
      </c>
      <c r="TAM69" s="192">
        <f t="shared" si="467"/>
        <v>0</v>
      </c>
      <c r="TAN69" s="192">
        <f t="shared" si="467"/>
        <v>0</v>
      </c>
      <c r="TAO69" s="192">
        <f t="shared" si="467"/>
        <v>0</v>
      </c>
      <c r="TAP69" s="192">
        <f t="shared" si="467"/>
        <v>0</v>
      </c>
      <c r="TAQ69" s="192">
        <f t="shared" si="467"/>
        <v>0</v>
      </c>
      <c r="TAR69" s="192">
        <f t="shared" si="467"/>
        <v>0</v>
      </c>
      <c r="TAS69" s="192">
        <f t="shared" si="467"/>
        <v>0</v>
      </c>
      <c r="TAT69" s="192">
        <f t="shared" si="467"/>
        <v>0</v>
      </c>
      <c r="TAU69" s="192">
        <f t="shared" si="467"/>
        <v>0</v>
      </c>
      <c r="TAV69" s="192">
        <f t="shared" si="467"/>
        <v>0</v>
      </c>
      <c r="TAW69" s="192">
        <f t="shared" si="467"/>
        <v>0</v>
      </c>
      <c r="TAX69" s="192">
        <f t="shared" si="467"/>
        <v>0</v>
      </c>
      <c r="TAY69" s="192">
        <f t="shared" si="467"/>
        <v>0</v>
      </c>
      <c r="TAZ69" s="192">
        <f t="shared" si="467"/>
        <v>0</v>
      </c>
      <c r="TBA69" s="192">
        <f t="shared" si="467"/>
        <v>0</v>
      </c>
      <c r="TBB69" s="192">
        <f t="shared" si="467"/>
        <v>0</v>
      </c>
      <c r="TBC69" s="192">
        <f t="shared" si="467"/>
        <v>0</v>
      </c>
      <c r="TBD69" s="192">
        <f t="shared" ref="TBD69:TDO69" si="468">SUM(TBD70:TBD74)</f>
        <v>0</v>
      </c>
      <c r="TBE69" s="192">
        <f t="shared" si="468"/>
        <v>0</v>
      </c>
      <c r="TBF69" s="192">
        <f t="shared" si="468"/>
        <v>0</v>
      </c>
      <c r="TBG69" s="192">
        <f t="shared" si="468"/>
        <v>0</v>
      </c>
      <c r="TBH69" s="192">
        <f t="shared" si="468"/>
        <v>0</v>
      </c>
      <c r="TBI69" s="192">
        <f t="shared" si="468"/>
        <v>0</v>
      </c>
      <c r="TBJ69" s="192">
        <f t="shared" si="468"/>
        <v>0</v>
      </c>
      <c r="TBK69" s="192">
        <f t="shared" si="468"/>
        <v>0</v>
      </c>
      <c r="TBL69" s="192">
        <f t="shared" si="468"/>
        <v>0</v>
      </c>
      <c r="TBM69" s="192">
        <f t="shared" si="468"/>
        <v>0</v>
      </c>
      <c r="TBN69" s="192">
        <f t="shared" si="468"/>
        <v>0</v>
      </c>
      <c r="TBO69" s="192">
        <f t="shared" si="468"/>
        <v>0</v>
      </c>
      <c r="TBP69" s="192">
        <f t="shared" si="468"/>
        <v>0</v>
      </c>
      <c r="TBQ69" s="192">
        <f t="shared" si="468"/>
        <v>0</v>
      </c>
      <c r="TBR69" s="192">
        <f t="shared" si="468"/>
        <v>0</v>
      </c>
      <c r="TBS69" s="192">
        <f t="shared" si="468"/>
        <v>0</v>
      </c>
      <c r="TBT69" s="192">
        <f t="shared" si="468"/>
        <v>0</v>
      </c>
      <c r="TBU69" s="192">
        <f t="shared" si="468"/>
        <v>0</v>
      </c>
      <c r="TBV69" s="192">
        <f t="shared" si="468"/>
        <v>0</v>
      </c>
      <c r="TBW69" s="192">
        <f t="shared" si="468"/>
        <v>0</v>
      </c>
      <c r="TBX69" s="192">
        <f t="shared" si="468"/>
        <v>0</v>
      </c>
      <c r="TBY69" s="192">
        <f t="shared" si="468"/>
        <v>0</v>
      </c>
      <c r="TBZ69" s="192">
        <f t="shared" si="468"/>
        <v>0</v>
      </c>
      <c r="TCA69" s="192">
        <f t="shared" si="468"/>
        <v>0</v>
      </c>
      <c r="TCB69" s="192">
        <f t="shared" si="468"/>
        <v>0</v>
      </c>
      <c r="TCC69" s="192">
        <f t="shared" si="468"/>
        <v>0</v>
      </c>
      <c r="TCD69" s="192">
        <f t="shared" si="468"/>
        <v>0</v>
      </c>
      <c r="TCE69" s="192">
        <f t="shared" si="468"/>
        <v>0</v>
      </c>
      <c r="TCF69" s="192">
        <f t="shared" si="468"/>
        <v>0</v>
      </c>
      <c r="TCG69" s="192">
        <f t="shared" si="468"/>
        <v>0</v>
      </c>
      <c r="TCH69" s="192">
        <f t="shared" si="468"/>
        <v>0</v>
      </c>
      <c r="TCI69" s="192">
        <f t="shared" si="468"/>
        <v>0</v>
      </c>
      <c r="TCJ69" s="192">
        <f t="shared" si="468"/>
        <v>0</v>
      </c>
      <c r="TCK69" s="192">
        <f t="shared" si="468"/>
        <v>0</v>
      </c>
      <c r="TCL69" s="192">
        <f t="shared" si="468"/>
        <v>0</v>
      </c>
      <c r="TCM69" s="192">
        <f t="shared" si="468"/>
        <v>0</v>
      </c>
      <c r="TCN69" s="192">
        <f t="shared" si="468"/>
        <v>0</v>
      </c>
      <c r="TCO69" s="192">
        <f t="shared" si="468"/>
        <v>0</v>
      </c>
      <c r="TCP69" s="192">
        <f t="shared" si="468"/>
        <v>0</v>
      </c>
      <c r="TCQ69" s="192">
        <f t="shared" si="468"/>
        <v>0</v>
      </c>
      <c r="TCR69" s="192">
        <f t="shared" si="468"/>
        <v>0</v>
      </c>
      <c r="TCS69" s="192">
        <f t="shared" si="468"/>
        <v>0</v>
      </c>
      <c r="TCT69" s="192">
        <f t="shared" si="468"/>
        <v>0</v>
      </c>
      <c r="TCU69" s="192">
        <f t="shared" si="468"/>
        <v>0</v>
      </c>
      <c r="TCV69" s="192">
        <f t="shared" si="468"/>
        <v>0</v>
      </c>
      <c r="TCW69" s="192">
        <f t="shared" si="468"/>
        <v>0</v>
      </c>
      <c r="TCX69" s="192">
        <f t="shared" si="468"/>
        <v>0</v>
      </c>
      <c r="TCY69" s="192">
        <f t="shared" si="468"/>
        <v>0</v>
      </c>
      <c r="TCZ69" s="192">
        <f t="shared" si="468"/>
        <v>0</v>
      </c>
      <c r="TDA69" s="192">
        <f t="shared" si="468"/>
        <v>0</v>
      </c>
      <c r="TDB69" s="192">
        <f t="shared" si="468"/>
        <v>0</v>
      </c>
      <c r="TDC69" s="192">
        <f t="shared" si="468"/>
        <v>0</v>
      </c>
      <c r="TDD69" s="192">
        <f t="shared" si="468"/>
        <v>0</v>
      </c>
      <c r="TDE69" s="192">
        <f t="shared" si="468"/>
        <v>0</v>
      </c>
      <c r="TDF69" s="192">
        <f t="shared" si="468"/>
        <v>0</v>
      </c>
      <c r="TDG69" s="192">
        <f t="shared" si="468"/>
        <v>0</v>
      </c>
      <c r="TDH69" s="192">
        <f t="shared" si="468"/>
        <v>0</v>
      </c>
      <c r="TDI69" s="192">
        <f t="shared" si="468"/>
        <v>0</v>
      </c>
      <c r="TDJ69" s="192">
        <f t="shared" si="468"/>
        <v>0</v>
      </c>
      <c r="TDK69" s="192">
        <f t="shared" si="468"/>
        <v>0</v>
      </c>
      <c r="TDL69" s="192">
        <f t="shared" si="468"/>
        <v>0</v>
      </c>
      <c r="TDM69" s="192">
        <f t="shared" si="468"/>
        <v>0</v>
      </c>
      <c r="TDN69" s="192">
        <f t="shared" si="468"/>
        <v>0</v>
      </c>
      <c r="TDO69" s="192">
        <f t="shared" si="468"/>
        <v>0</v>
      </c>
      <c r="TDP69" s="192">
        <f t="shared" ref="TDP69:TGA69" si="469">SUM(TDP70:TDP74)</f>
        <v>0</v>
      </c>
      <c r="TDQ69" s="192">
        <f t="shared" si="469"/>
        <v>0</v>
      </c>
      <c r="TDR69" s="192">
        <f t="shared" si="469"/>
        <v>0</v>
      </c>
      <c r="TDS69" s="192">
        <f t="shared" si="469"/>
        <v>0</v>
      </c>
      <c r="TDT69" s="192">
        <f t="shared" si="469"/>
        <v>0</v>
      </c>
      <c r="TDU69" s="192">
        <f t="shared" si="469"/>
        <v>0</v>
      </c>
      <c r="TDV69" s="192">
        <f t="shared" si="469"/>
        <v>0</v>
      </c>
      <c r="TDW69" s="192">
        <f t="shared" si="469"/>
        <v>0</v>
      </c>
      <c r="TDX69" s="192">
        <f t="shared" si="469"/>
        <v>0</v>
      </c>
      <c r="TDY69" s="192">
        <f t="shared" si="469"/>
        <v>0</v>
      </c>
      <c r="TDZ69" s="192">
        <f t="shared" si="469"/>
        <v>0</v>
      </c>
      <c r="TEA69" s="192">
        <f t="shared" si="469"/>
        <v>0</v>
      </c>
      <c r="TEB69" s="192">
        <f t="shared" si="469"/>
        <v>0</v>
      </c>
      <c r="TEC69" s="192">
        <f t="shared" si="469"/>
        <v>0</v>
      </c>
      <c r="TED69" s="192">
        <f t="shared" si="469"/>
        <v>0</v>
      </c>
      <c r="TEE69" s="192">
        <f t="shared" si="469"/>
        <v>0</v>
      </c>
      <c r="TEF69" s="192">
        <f t="shared" si="469"/>
        <v>0</v>
      </c>
      <c r="TEG69" s="192">
        <f t="shared" si="469"/>
        <v>0</v>
      </c>
      <c r="TEH69" s="192">
        <f t="shared" si="469"/>
        <v>0</v>
      </c>
      <c r="TEI69" s="192">
        <f t="shared" si="469"/>
        <v>0</v>
      </c>
      <c r="TEJ69" s="192">
        <f t="shared" si="469"/>
        <v>0</v>
      </c>
      <c r="TEK69" s="192">
        <f t="shared" si="469"/>
        <v>0</v>
      </c>
      <c r="TEL69" s="192">
        <f t="shared" si="469"/>
        <v>0</v>
      </c>
      <c r="TEM69" s="192">
        <f t="shared" si="469"/>
        <v>0</v>
      </c>
      <c r="TEN69" s="192">
        <f t="shared" si="469"/>
        <v>0</v>
      </c>
      <c r="TEO69" s="192">
        <f t="shared" si="469"/>
        <v>0</v>
      </c>
      <c r="TEP69" s="192">
        <f t="shared" si="469"/>
        <v>0</v>
      </c>
      <c r="TEQ69" s="192">
        <f t="shared" si="469"/>
        <v>0</v>
      </c>
      <c r="TER69" s="192">
        <f t="shared" si="469"/>
        <v>0</v>
      </c>
      <c r="TES69" s="192">
        <f t="shared" si="469"/>
        <v>0</v>
      </c>
      <c r="TET69" s="192">
        <f t="shared" si="469"/>
        <v>0</v>
      </c>
      <c r="TEU69" s="192">
        <f t="shared" si="469"/>
        <v>0</v>
      </c>
      <c r="TEV69" s="192">
        <f t="shared" si="469"/>
        <v>0</v>
      </c>
      <c r="TEW69" s="192">
        <f t="shared" si="469"/>
        <v>0</v>
      </c>
      <c r="TEX69" s="192">
        <f t="shared" si="469"/>
        <v>0</v>
      </c>
      <c r="TEY69" s="192">
        <f t="shared" si="469"/>
        <v>0</v>
      </c>
      <c r="TEZ69" s="192">
        <f t="shared" si="469"/>
        <v>0</v>
      </c>
      <c r="TFA69" s="192">
        <f t="shared" si="469"/>
        <v>0</v>
      </c>
      <c r="TFB69" s="192">
        <f t="shared" si="469"/>
        <v>0</v>
      </c>
      <c r="TFC69" s="192">
        <f t="shared" si="469"/>
        <v>0</v>
      </c>
      <c r="TFD69" s="192">
        <f t="shared" si="469"/>
        <v>0</v>
      </c>
      <c r="TFE69" s="192">
        <f t="shared" si="469"/>
        <v>0</v>
      </c>
      <c r="TFF69" s="192">
        <f t="shared" si="469"/>
        <v>0</v>
      </c>
      <c r="TFG69" s="192">
        <f t="shared" si="469"/>
        <v>0</v>
      </c>
      <c r="TFH69" s="192">
        <f t="shared" si="469"/>
        <v>0</v>
      </c>
      <c r="TFI69" s="192">
        <f t="shared" si="469"/>
        <v>0</v>
      </c>
      <c r="TFJ69" s="192">
        <f t="shared" si="469"/>
        <v>0</v>
      </c>
      <c r="TFK69" s="192">
        <f t="shared" si="469"/>
        <v>0</v>
      </c>
      <c r="TFL69" s="192">
        <f t="shared" si="469"/>
        <v>0</v>
      </c>
      <c r="TFM69" s="192">
        <f t="shared" si="469"/>
        <v>0</v>
      </c>
      <c r="TFN69" s="192">
        <f t="shared" si="469"/>
        <v>0</v>
      </c>
      <c r="TFO69" s="192">
        <f t="shared" si="469"/>
        <v>0</v>
      </c>
      <c r="TFP69" s="192">
        <f t="shared" si="469"/>
        <v>0</v>
      </c>
      <c r="TFQ69" s="192">
        <f t="shared" si="469"/>
        <v>0</v>
      </c>
      <c r="TFR69" s="192">
        <f t="shared" si="469"/>
        <v>0</v>
      </c>
      <c r="TFS69" s="192">
        <f t="shared" si="469"/>
        <v>0</v>
      </c>
      <c r="TFT69" s="192">
        <f t="shared" si="469"/>
        <v>0</v>
      </c>
      <c r="TFU69" s="192">
        <f t="shared" si="469"/>
        <v>0</v>
      </c>
      <c r="TFV69" s="192">
        <f t="shared" si="469"/>
        <v>0</v>
      </c>
      <c r="TFW69" s="192">
        <f t="shared" si="469"/>
        <v>0</v>
      </c>
      <c r="TFX69" s="192">
        <f t="shared" si="469"/>
        <v>0</v>
      </c>
      <c r="TFY69" s="192">
        <f t="shared" si="469"/>
        <v>0</v>
      </c>
      <c r="TFZ69" s="192">
        <f t="shared" si="469"/>
        <v>0</v>
      </c>
      <c r="TGA69" s="192">
        <f t="shared" si="469"/>
        <v>0</v>
      </c>
      <c r="TGB69" s="192">
        <f t="shared" ref="TGB69:TIM69" si="470">SUM(TGB70:TGB74)</f>
        <v>0</v>
      </c>
      <c r="TGC69" s="192">
        <f t="shared" si="470"/>
        <v>0</v>
      </c>
      <c r="TGD69" s="192">
        <f t="shared" si="470"/>
        <v>0</v>
      </c>
      <c r="TGE69" s="192">
        <f t="shared" si="470"/>
        <v>0</v>
      </c>
      <c r="TGF69" s="192">
        <f t="shared" si="470"/>
        <v>0</v>
      </c>
      <c r="TGG69" s="192">
        <f t="shared" si="470"/>
        <v>0</v>
      </c>
      <c r="TGH69" s="192">
        <f t="shared" si="470"/>
        <v>0</v>
      </c>
      <c r="TGI69" s="192">
        <f t="shared" si="470"/>
        <v>0</v>
      </c>
      <c r="TGJ69" s="192">
        <f t="shared" si="470"/>
        <v>0</v>
      </c>
      <c r="TGK69" s="192">
        <f t="shared" si="470"/>
        <v>0</v>
      </c>
      <c r="TGL69" s="192">
        <f t="shared" si="470"/>
        <v>0</v>
      </c>
      <c r="TGM69" s="192">
        <f t="shared" si="470"/>
        <v>0</v>
      </c>
      <c r="TGN69" s="192">
        <f t="shared" si="470"/>
        <v>0</v>
      </c>
      <c r="TGO69" s="192">
        <f t="shared" si="470"/>
        <v>0</v>
      </c>
      <c r="TGP69" s="192">
        <f t="shared" si="470"/>
        <v>0</v>
      </c>
      <c r="TGQ69" s="192">
        <f t="shared" si="470"/>
        <v>0</v>
      </c>
      <c r="TGR69" s="192">
        <f t="shared" si="470"/>
        <v>0</v>
      </c>
      <c r="TGS69" s="192">
        <f t="shared" si="470"/>
        <v>0</v>
      </c>
      <c r="TGT69" s="192">
        <f t="shared" si="470"/>
        <v>0</v>
      </c>
      <c r="TGU69" s="192">
        <f t="shared" si="470"/>
        <v>0</v>
      </c>
      <c r="TGV69" s="192">
        <f t="shared" si="470"/>
        <v>0</v>
      </c>
      <c r="TGW69" s="192">
        <f t="shared" si="470"/>
        <v>0</v>
      </c>
      <c r="TGX69" s="192">
        <f t="shared" si="470"/>
        <v>0</v>
      </c>
      <c r="TGY69" s="192">
        <f t="shared" si="470"/>
        <v>0</v>
      </c>
      <c r="TGZ69" s="192">
        <f t="shared" si="470"/>
        <v>0</v>
      </c>
      <c r="THA69" s="192">
        <f t="shared" si="470"/>
        <v>0</v>
      </c>
      <c r="THB69" s="192">
        <f t="shared" si="470"/>
        <v>0</v>
      </c>
      <c r="THC69" s="192">
        <f t="shared" si="470"/>
        <v>0</v>
      </c>
      <c r="THD69" s="192">
        <f t="shared" si="470"/>
        <v>0</v>
      </c>
      <c r="THE69" s="192">
        <f t="shared" si="470"/>
        <v>0</v>
      </c>
      <c r="THF69" s="192">
        <f t="shared" si="470"/>
        <v>0</v>
      </c>
      <c r="THG69" s="192">
        <f t="shared" si="470"/>
        <v>0</v>
      </c>
      <c r="THH69" s="192">
        <f t="shared" si="470"/>
        <v>0</v>
      </c>
      <c r="THI69" s="192">
        <f t="shared" si="470"/>
        <v>0</v>
      </c>
      <c r="THJ69" s="192">
        <f t="shared" si="470"/>
        <v>0</v>
      </c>
      <c r="THK69" s="192">
        <f t="shared" si="470"/>
        <v>0</v>
      </c>
      <c r="THL69" s="192">
        <f t="shared" si="470"/>
        <v>0</v>
      </c>
      <c r="THM69" s="192">
        <f t="shared" si="470"/>
        <v>0</v>
      </c>
      <c r="THN69" s="192">
        <f t="shared" si="470"/>
        <v>0</v>
      </c>
      <c r="THO69" s="192">
        <f t="shared" si="470"/>
        <v>0</v>
      </c>
      <c r="THP69" s="192">
        <f t="shared" si="470"/>
        <v>0</v>
      </c>
      <c r="THQ69" s="192">
        <f t="shared" si="470"/>
        <v>0</v>
      </c>
      <c r="THR69" s="192">
        <f t="shared" si="470"/>
        <v>0</v>
      </c>
      <c r="THS69" s="192">
        <f t="shared" si="470"/>
        <v>0</v>
      </c>
      <c r="THT69" s="192">
        <f t="shared" si="470"/>
        <v>0</v>
      </c>
      <c r="THU69" s="192">
        <f t="shared" si="470"/>
        <v>0</v>
      </c>
      <c r="THV69" s="192">
        <f t="shared" si="470"/>
        <v>0</v>
      </c>
      <c r="THW69" s="192">
        <f t="shared" si="470"/>
        <v>0</v>
      </c>
      <c r="THX69" s="192">
        <f t="shared" si="470"/>
        <v>0</v>
      </c>
      <c r="THY69" s="192">
        <f t="shared" si="470"/>
        <v>0</v>
      </c>
      <c r="THZ69" s="192">
        <f t="shared" si="470"/>
        <v>0</v>
      </c>
      <c r="TIA69" s="192">
        <f t="shared" si="470"/>
        <v>0</v>
      </c>
      <c r="TIB69" s="192">
        <f t="shared" si="470"/>
        <v>0</v>
      </c>
      <c r="TIC69" s="192">
        <f t="shared" si="470"/>
        <v>0</v>
      </c>
      <c r="TID69" s="192">
        <f t="shared" si="470"/>
        <v>0</v>
      </c>
      <c r="TIE69" s="192">
        <f t="shared" si="470"/>
        <v>0</v>
      </c>
      <c r="TIF69" s="192">
        <f t="shared" si="470"/>
        <v>0</v>
      </c>
      <c r="TIG69" s="192">
        <f t="shared" si="470"/>
        <v>0</v>
      </c>
      <c r="TIH69" s="192">
        <f t="shared" si="470"/>
        <v>0</v>
      </c>
      <c r="TII69" s="192">
        <f t="shared" si="470"/>
        <v>0</v>
      </c>
      <c r="TIJ69" s="192">
        <f t="shared" si="470"/>
        <v>0</v>
      </c>
      <c r="TIK69" s="192">
        <f t="shared" si="470"/>
        <v>0</v>
      </c>
      <c r="TIL69" s="192">
        <f t="shared" si="470"/>
        <v>0</v>
      </c>
      <c r="TIM69" s="192">
        <f t="shared" si="470"/>
        <v>0</v>
      </c>
      <c r="TIN69" s="192">
        <f t="shared" ref="TIN69:TKY69" si="471">SUM(TIN70:TIN74)</f>
        <v>0</v>
      </c>
      <c r="TIO69" s="192">
        <f t="shared" si="471"/>
        <v>0</v>
      </c>
      <c r="TIP69" s="192">
        <f t="shared" si="471"/>
        <v>0</v>
      </c>
      <c r="TIQ69" s="192">
        <f t="shared" si="471"/>
        <v>0</v>
      </c>
      <c r="TIR69" s="192">
        <f t="shared" si="471"/>
        <v>0</v>
      </c>
      <c r="TIS69" s="192">
        <f t="shared" si="471"/>
        <v>0</v>
      </c>
      <c r="TIT69" s="192">
        <f t="shared" si="471"/>
        <v>0</v>
      </c>
      <c r="TIU69" s="192">
        <f t="shared" si="471"/>
        <v>0</v>
      </c>
      <c r="TIV69" s="192">
        <f t="shared" si="471"/>
        <v>0</v>
      </c>
      <c r="TIW69" s="192">
        <f t="shared" si="471"/>
        <v>0</v>
      </c>
      <c r="TIX69" s="192">
        <f t="shared" si="471"/>
        <v>0</v>
      </c>
      <c r="TIY69" s="192">
        <f t="shared" si="471"/>
        <v>0</v>
      </c>
      <c r="TIZ69" s="192">
        <f t="shared" si="471"/>
        <v>0</v>
      </c>
      <c r="TJA69" s="192">
        <f t="shared" si="471"/>
        <v>0</v>
      </c>
      <c r="TJB69" s="192">
        <f t="shared" si="471"/>
        <v>0</v>
      </c>
      <c r="TJC69" s="192">
        <f t="shared" si="471"/>
        <v>0</v>
      </c>
      <c r="TJD69" s="192">
        <f t="shared" si="471"/>
        <v>0</v>
      </c>
      <c r="TJE69" s="192">
        <f t="shared" si="471"/>
        <v>0</v>
      </c>
      <c r="TJF69" s="192">
        <f t="shared" si="471"/>
        <v>0</v>
      </c>
      <c r="TJG69" s="192">
        <f t="shared" si="471"/>
        <v>0</v>
      </c>
      <c r="TJH69" s="192">
        <f t="shared" si="471"/>
        <v>0</v>
      </c>
      <c r="TJI69" s="192">
        <f t="shared" si="471"/>
        <v>0</v>
      </c>
      <c r="TJJ69" s="192">
        <f t="shared" si="471"/>
        <v>0</v>
      </c>
      <c r="TJK69" s="192">
        <f t="shared" si="471"/>
        <v>0</v>
      </c>
      <c r="TJL69" s="192">
        <f t="shared" si="471"/>
        <v>0</v>
      </c>
      <c r="TJM69" s="192">
        <f t="shared" si="471"/>
        <v>0</v>
      </c>
      <c r="TJN69" s="192">
        <f t="shared" si="471"/>
        <v>0</v>
      </c>
      <c r="TJO69" s="192">
        <f t="shared" si="471"/>
        <v>0</v>
      </c>
      <c r="TJP69" s="192">
        <f t="shared" si="471"/>
        <v>0</v>
      </c>
      <c r="TJQ69" s="192">
        <f t="shared" si="471"/>
        <v>0</v>
      </c>
      <c r="TJR69" s="192">
        <f t="shared" si="471"/>
        <v>0</v>
      </c>
      <c r="TJS69" s="192">
        <f t="shared" si="471"/>
        <v>0</v>
      </c>
      <c r="TJT69" s="192">
        <f t="shared" si="471"/>
        <v>0</v>
      </c>
      <c r="TJU69" s="192">
        <f t="shared" si="471"/>
        <v>0</v>
      </c>
      <c r="TJV69" s="192">
        <f t="shared" si="471"/>
        <v>0</v>
      </c>
      <c r="TJW69" s="192">
        <f t="shared" si="471"/>
        <v>0</v>
      </c>
      <c r="TJX69" s="192">
        <f t="shared" si="471"/>
        <v>0</v>
      </c>
      <c r="TJY69" s="192">
        <f t="shared" si="471"/>
        <v>0</v>
      </c>
      <c r="TJZ69" s="192">
        <f t="shared" si="471"/>
        <v>0</v>
      </c>
      <c r="TKA69" s="192">
        <f t="shared" si="471"/>
        <v>0</v>
      </c>
      <c r="TKB69" s="192">
        <f t="shared" si="471"/>
        <v>0</v>
      </c>
      <c r="TKC69" s="192">
        <f t="shared" si="471"/>
        <v>0</v>
      </c>
      <c r="TKD69" s="192">
        <f t="shared" si="471"/>
        <v>0</v>
      </c>
      <c r="TKE69" s="192">
        <f t="shared" si="471"/>
        <v>0</v>
      </c>
      <c r="TKF69" s="192">
        <f t="shared" si="471"/>
        <v>0</v>
      </c>
      <c r="TKG69" s="192">
        <f t="shared" si="471"/>
        <v>0</v>
      </c>
      <c r="TKH69" s="192">
        <f t="shared" si="471"/>
        <v>0</v>
      </c>
      <c r="TKI69" s="192">
        <f t="shared" si="471"/>
        <v>0</v>
      </c>
      <c r="TKJ69" s="192">
        <f t="shared" si="471"/>
        <v>0</v>
      </c>
      <c r="TKK69" s="192">
        <f t="shared" si="471"/>
        <v>0</v>
      </c>
      <c r="TKL69" s="192">
        <f t="shared" si="471"/>
        <v>0</v>
      </c>
      <c r="TKM69" s="192">
        <f t="shared" si="471"/>
        <v>0</v>
      </c>
      <c r="TKN69" s="192">
        <f t="shared" si="471"/>
        <v>0</v>
      </c>
      <c r="TKO69" s="192">
        <f t="shared" si="471"/>
        <v>0</v>
      </c>
      <c r="TKP69" s="192">
        <f t="shared" si="471"/>
        <v>0</v>
      </c>
      <c r="TKQ69" s="192">
        <f t="shared" si="471"/>
        <v>0</v>
      </c>
      <c r="TKR69" s="192">
        <f t="shared" si="471"/>
        <v>0</v>
      </c>
      <c r="TKS69" s="192">
        <f t="shared" si="471"/>
        <v>0</v>
      </c>
      <c r="TKT69" s="192">
        <f t="shared" si="471"/>
        <v>0</v>
      </c>
      <c r="TKU69" s="192">
        <f t="shared" si="471"/>
        <v>0</v>
      </c>
      <c r="TKV69" s="192">
        <f t="shared" si="471"/>
        <v>0</v>
      </c>
      <c r="TKW69" s="192">
        <f t="shared" si="471"/>
        <v>0</v>
      </c>
      <c r="TKX69" s="192">
        <f t="shared" si="471"/>
        <v>0</v>
      </c>
      <c r="TKY69" s="192">
        <f t="shared" si="471"/>
        <v>0</v>
      </c>
      <c r="TKZ69" s="192">
        <f t="shared" ref="TKZ69:TNK69" si="472">SUM(TKZ70:TKZ74)</f>
        <v>0</v>
      </c>
      <c r="TLA69" s="192">
        <f t="shared" si="472"/>
        <v>0</v>
      </c>
      <c r="TLB69" s="192">
        <f t="shared" si="472"/>
        <v>0</v>
      </c>
      <c r="TLC69" s="192">
        <f t="shared" si="472"/>
        <v>0</v>
      </c>
      <c r="TLD69" s="192">
        <f t="shared" si="472"/>
        <v>0</v>
      </c>
      <c r="TLE69" s="192">
        <f t="shared" si="472"/>
        <v>0</v>
      </c>
      <c r="TLF69" s="192">
        <f t="shared" si="472"/>
        <v>0</v>
      </c>
      <c r="TLG69" s="192">
        <f t="shared" si="472"/>
        <v>0</v>
      </c>
      <c r="TLH69" s="192">
        <f t="shared" si="472"/>
        <v>0</v>
      </c>
      <c r="TLI69" s="192">
        <f t="shared" si="472"/>
        <v>0</v>
      </c>
      <c r="TLJ69" s="192">
        <f t="shared" si="472"/>
        <v>0</v>
      </c>
      <c r="TLK69" s="192">
        <f t="shared" si="472"/>
        <v>0</v>
      </c>
      <c r="TLL69" s="192">
        <f t="shared" si="472"/>
        <v>0</v>
      </c>
      <c r="TLM69" s="192">
        <f t="shared" si="472"/>
        <v>0</v>
      </c>
      <c r="TLN69" s="192">
        <f t="shared" si="472"/>
        <v>0</v>
      </c>
      <c r="TLO69" s="192">
        <f t="shared" si="472"/>
        <v>0</v>
      </c>
      <c r="TLP69" s="192">
        <f t="shared" si="472"/>
        <v>0</v>
      </c>
      <c r="TLQ69" s="192">
        <f t="shared" si="472"/>
        <v>0</v>
      </c>
      <c r="TLR69" s="192">
        <f t="shared" si="472"/>
        <v>0</v>
      </c>
      <c r="TLS69" s="192">
        <f t="shared" si="472"/>
        <v>0</v>
      </c>
      <c r="TLT69" s="192">
        <f t="shared" si="472"/>
        <v>0</v>
      </c>
      <c r="TLU69" s="192">
        <f t="shared" si="472"/>
        <v>0</v>
      </c>
      <c r="TLV69" s="192">
        <f t="shared" si="472"/>
        <v>0</v>
      </c>
      <c r="TLW69" s="192">
        <f t="shared" si="472"/>
        <v>0</v>
      </c>
      <c r="TLX69" s="192">
        <f t="shared" si="472"/>
        <v>0</v>
      </c>
      <c r="TLY69" s="192">
        <f t="shared" si="472"/>
        <v>0</v>
      </c>
      <c r="TLZ69" s="192">
        <f t="shared" si="472"/>
        <v>0</v>
      </c>
      <c r="TMA69" s="192">
        <f t="shared" si="472"/>
        <v>0</v>
      </c>
      <c r="TMB69" s="192">
        <f t="shared" si="472"/>
        <v>0</v>
      </c>
      <c r="TMC69" s="192">
        <f t="shared" si="472"/>
        <v>0</v>
      </c>
      <c r="TMD69" s="192">
        <f t="shared" si="472"/>
        <v>0</v>
      </c>
      <c r="TME69" s="192">
        <f t="shared" si="472"/>
        <v>0</v>
      </c>
      <c r="TMF69" s="192">
        <f t="shared" si="472"/>
        <v>0</v>
      </c>
      <c r="TMG69" s="192">
        <f t="shared" si="472"/>
        <v>0</v>
      </c>
      <c r="TMH69" s="192">
        <f t="shared" si="472"/>
        <v>0</v>
      </c>
      <c r="TMI69" s="192">
        <f t="shared" si="472"/>
        <v>0</v>
      </c>
      <c r="TMJ69" s="192">
        <f t="shared" si="472"/>
        <v>0</v>
      </c>
      <c r="TMK69" s="192">
        <f t="shared" si="472"/>
        <v>0</v>
      </c>
      <c r="TML69" s="192">
        <f t="shared" si="472"/>
        <v>0</v>
      </c>
      <c r="TMM69" s="192">
        <f t="shared" si="472"/>
        <v>0</v>
      </c>
      <c r="TMN69" s="192">
        <f t="shared" si="472"/>
        <v>0</v>
      </c>
      <c r="TMO69" s="192">
        <f t="shared" si="472"/>
        <v>0</v>
      </c>
      <c r="TMP69" s="192">
        <f t="shared" si="472"/>
        <v>0</v>
      </c>
      <c r="TMQ69" s="192">
        <f t="shared" si="472"/>
        <v>0</v>
      </c>
      <c r="TMR69" s="192">
        <f t="shared" si="472"/>
        <v>0</v>
      </c>
      <c r="TMS69" s="192">
        <f t="shared" si="472"/>
        <v>0</v>
      </c>
      <c r="TMT69" s="192">
        <f t="shared" si="472"/>
        <v>0</v>
      </c>
      <c r="TMU69" s="192">
        <f t="shared" si="472"/>
        <v>0</v>
      </c>
      <c r="TMV69" s="192">
        <f t="shared" si="472"/>
        <v>0</v>
      </c>
      <c r="TMW69" s="192">
        <f t="shared" si="472"/>
        <v>0</v>
      </c>
      <c r="TMX69" s="192">
        <f t="shared" si="472"/>
        <v>0</v>
      </c>
      <c r="TMY69" s="192">
        <f t="shared" si="472"/>
        <v>0</v>
      </c>
      <c r="TMZ69" s="192">
        <f t="shared" si="472"/>
        <v>0</v>
      </c>
      <c r="TNA69" s="192">
        <f t="shared" si="472"/>
        <v>0</v>
      </c>
      <c r="TNB69" s="192">
        <f t="shared" si="472"/>
        <v>0</v>
      </c>
      <c r="TNC69" s="192">
        <f t="shared" si="472"/>
        <v>0</v>
      </c>
      <c r="TND69" s="192">
        <f t="shared" si="472"/>
        <v>0</v>
      </c>
      <c r="TNE69" s="192">
        <f t="shared" si="472"/>
        <v>0</v>
      </c>
      <c r="TNF69" s="192">
        <f t="shared" si="472"/>
        <v>0</v>
      </c>
      <c r="TNG69" s="192">
        <f t="shared" si="472"/>
        <v>0</v>
      </c>
      <c r="TNH69" s="192">
        <f t="shared" si="472"/>
        <v>0</v>
      </c>
      <c r="TNI69" s="192">
        <f t="shared" si="472"/>
        <v>0</v>
      </c>
      <c r="TNJ69" s="192">
        <f t="shared" si="472"/>
        <v>0</v>
      </c>
      <c r="TNK69" s="192">
        <f t="shared" si="472"/>
        <v>0</v>
      </c>
      <c r="TNL69" s="192">
        <f t="shared" ref="TNL69:TPW69" si="473">SUM(TNL70:TNL74)</f>
        <v>0</v>
      </c>
      <c r="TNM69" s="192">
        <f t="shared" si="473"/>
        <v>0</v>
      </c>
      <c r="TNN69" s="192">
        <f t="shared" si="473"/>
        <v>0</v>
      </c>
      <c r="TNO69" s="192">
        <f t="shared" si="473"/>
        <v>0</v>
      </c>
      <c r="TNP69" s="192">
        <f t="shared" si="473"/>
        <v>0</v>
      </c>
      <c r="TNQ69" s="192">
        <f t="shared" si="473"/>
        <v>0</v>
      </c>
      <c r="TNR69" s="192">
        <f t="shared" si="473"/>
        <v>0</v>
      </c>
      <c r="TNS69" s="192">
        <f t="shared" si="473"/>
        <v>0</v>
      </c>
      <c r="TNT69" s="192">
        <f t="shared" si="473"/>
        <v>0</v>
      </c>
      <c r="TNU69" s="192">
        <f t="shared" si="473"/>
        <v>0</v>
      </c>
      <c r="TNV69" s="192">
        <f t="shared" si="473"/>
        <v>0</v>
      </c>
      <c r="TNW69" s="192">
        <f t="shared" si="473"/>
        <v>0</v>
      </c>
      <c r="TNX69" s="192">
        <f t="shared" si="473"/>
        <v>0</v>
      </c>
      <c r="TNY69" s="192">
        <f t="shared" si="473"/>
        <v>0</v>
      </c>
      <c r="TNZ69" s="192">
        <f t="shared" si="473"/>
        <v>0</v>
      </c>
      <c r="TOA69" s="192">
        <f t="shared" si="473"/>
        <v>0</v>
      </c>
      <c r="TOB69" s="192">
        <f t="shared" si="473"/>
        <v>0</v>
      </c>
      <c r="TOC69" s="192">
        <f t="shared" si="473"/>
        <v>0</v>
      </c>
      <c r="TOD69" s="192">
        <f t="shared" si="473"/>
        <v>0</v>
      </c>
      <c r="TOE69" s="192">
        <f t="shared" si="473"/>
        <v>0</v>
      </c>
      <c r="TOF69" s="192">
        <f t="shared" si="473"/>
        <v>0</v>
      </c>
      <c r="TOG69" s="192">
        <f t="shared" si="473"/>
        <v>0</v>
      </c>
      <c r="TOH69" s="192">
        <f t="shared" si="473"/>
        <v>0</v>
      </c>
      <c r="TOI69" s="192">
        <f t="shared" si="473"/>
        <v>0</v>
      </c>
      <c r="TOJ69" s="192">
        <f t="shared" si="473"/>
        <v>0</v>
      </c>
      <c r="TOK69" s="192">
        <f t="shared" si="473"/>
        <v>0</v>
      </c>
      <c r="TOL69" s="192">
        <f t="shared" si="473"/>
        <v>0</v>
      </c>
      <c r="TOM69" s="192">
        <f t="shared" si="473"/>
        <v>0</v>
      </c>
      <c r="TON69" s="192">
        <f t="shared" si="473"/>
        <v>0</v>
      </c>
      <c r="TOO69" s="192">
        <f t="shared" si="473"/>
        <v>0</v>
      </c>
      <c r="TOP69" s="192">
        <f t="shared" si="473"/>
        <v>0</v>
      </c>
      <c r="TOQ69" s="192">
        <f t="shared" si="473"/>
        <v>0</v>
      </c>
      <c r="TOR69" s="192">
        <f t="shared" si="473"/>
        <v>0</v>
      </c>
      <c r="TOS69" s="192">
        <f t="shared" si="473"/>
        <v>0</v>
      </c>
      <c r="TOT69" s="192">
        <f t="shared" si="473"/>
        <v>0</v>
      </c>
      <c r="TOU69" s="192">
        <f t="shared" si="473"/>
        <v>0</v>
      </c>
      <c r="TOV69" s="192">
        <f t="shared" si="473"/>
        <v>0</v>
      </c>
      <c r="TOW69" s="192">
        <f t="shared" si="473"/>
        <v>0</v>
      </c>
      <c r="TOX69" s="192">
        <f t="shared" si="473"/>
        <v>0</v>
      </c>
      <c r="TOY69" s="192">
        <f t="shared" si="473"/>
        <v>0</v>
      </c>
      <c r="TOZ69" s="192">
        <f t="shared" si="473"/>
        <v>0</v>
      </c>
      <c r="TPA69" s="192">
        <f t="shared" si="473"/>
        <v>0</v>
      </c>
      <c r="TPB69" s="192">
        <f t="shared" si="473"/>
        <v>0</v>
      </c>
      <c r="TPC69" s="192">
        <f t="shared" si="473"/>
        <v>0</v>
      </c>
      <c r="TPD69" s="192">
        <f t="shared" si="473"/>
        <v>0</v>
      </c>
      <c r="TPE69" s="192">
        <f t="shared" si="473"/>
        <v>0</v>
      </c>
      <c r="TPF69" s="192">
        <f t="shared" si="473"/>
        <v>0</v>
      </c>
      <c r="TPG69" s="192">
        <f t="shared" si="473"/>
        <v>0</v>
      </c>
      <c r="TPH69" s="192">
        <f t="shared" si="473"/>
        <v>0</v>
      </c>
      <c r="TPI69" s="192">
        <f t="shared" si="473"/>
        <v>0</v>
      </c>
      <c r="TPJ69" s="192">
        <f t="shared" si="473"/>
        <v>0</v>
      </c>
      <c r="TPK69" s="192">
        <f t="shared" si="473"/>
        <v>0</v>
      </c>
      <c r="TPL69" s="192">
        <f t="shared" si="473"/>
        <v>0</v>
      </c>
      <c r="TPM69" s="192">
        <f t="shared" si="473"/>
        <v>0</v>
      </c>
      <c r="TPN69" s="192">
        <f t="shared" si="473"/>
        <v>0</v>
      </c>
      <c r="TPO69" s="192">
        <f t="shared" si="473"/>
        <v>0</v>
      </c>
      <c r="TPP69" s="192">
        <f t="shared" si="473"/>
        <v>0</v>
      </c>
      <c r="TPQ69" s="192">
        <f t="shared" si="473"/>
        <v>0</v>
      </c>
      <c r="TPR69" s="192">
        <f t="shared" si="473"/>
        <v>0</v>
      </c>
      <c r="TPS69" s="192">
        <f t="shared" si="473"/>
        <v>0</v>
      </c>
      <c r="TPT69" s="192">
        <f t="shared" si="473"/>
        <v>0</v>
      </c>
      <c r="TPU69" s="192">
        <f t="shared" si="473"/>
        <v>0</v>
      </c>
      <c r="TPV69" s="192">
        <f t="shared" si="473"/>
        <v>0</v>
      </c>
      <c r="TPW69" s="192">
        <f t="shared" si="473"/>
        <v>0</v>
      </c>
      <c r="TPX69" s="192">
        <f t="shared" ref="TPX69:TSI69" si="474">SUM(TPX70:TPX74)</f>
        <v>0</v>
      </c>
      <c r="TPY69" s="192">
        <f t="shared" si="474"/>
        <v>0</v>
      </c>
      <c r="TPZ69" s="192">
        <f t="shared" si="474"/>
        <v>0</v>
      </c>
      <c r="TQA69" s="192">
        <f t="shared" si="474"/>
        <v>0</v>
      </c>
      <c r="TQB69" s="192">
        <f t="shared" si="474"/>
        <v>0</v>
      </c>
      <c r="TQC69" s="192">
        <f t="shared" si="474"/>
        <v>0</v>
      </c>
      <c r="TQD69" s="192">
        <f t="shared" si="474"/>
        <v>0</v>
      </c>
      <c r="TQE69" s="192">
        <f t="shared" si="474"/>
        <v>0</v>
      </c>
      <c r="TQF69" s="192">
        <f t="shared" si="474"/>
        <v>0</v>
      </c>
      <c r="TQG69" s="192">
        <f t="shared" si="474"/>
        <v>0</v>
      </c>
      <c r="TQH69" s="192">
        <f t="shared" si="474"/>
        <v>0</v>
      </c>
      <c r="TQI69" s="192">
        <f t="shared" si="474"/>
        <v>0</v>
      </c>
      <c r="TQJ69" s="192">
        <f t="shared" si="474"/>
        <v>0</v>
      </c>
      <c r="TQK69" s="192">
        <f t="shared" si="474"/>
        <v>0</v>
      </c>
      <c r="TQL69" s="192">
        <f t="shared" si="474"/>
        <v>0</v>
      </c>
      <c r="TQM69" s="192">
        <f t="shared" si="474"/>
        <v>0</v>
      </c>
      <c r="TQN69" s="192">
        <f t="shared" si="474"/>
        <v>0</v>
      </c>
      <c r="TQO69" s="192">
        <f t="shared" si="474"/>
        <v>0</v>
      </c>
      <c r="TQP69" s="192">
        <f t="shared" si="474"/>
        <v>0</v>
      </c>
      <c r="TQQ69" s="192">
        <f t="shared" si="474"/>
        <v>0</v>
      </c>
      <c r="TQR69" s="192">
        <f t="shared" si="474"/>
        <v>0</v>
      </c>
      <c r="TQS69" s="192">
        <f t="shared" si="474"/>
        <v>0</v>
      </c>
      <c r="TQT69" s="192">
        <f t="shared" si="474"/>
        <v>0</v>
      </c>
      <c r="TQU69" s="192">
        <f t="shared" si="474"/>
        <v>0</v>
      </c>
      <c r="TQV69" s="192">
        <f t="shared" si="474"/>
        <v>0</v>
      </c>
      <c r="TQW69" s="192">
        <f t="shared" si="474"/>
        <v>0</v>
      </c>
      <c r="TQX69" s="192">
        <f t="shared" si="474"/>
        <v>0</v>
      </c>
      <c r="TQY69" s="192">
        <f t="shared" si="474"/>
        <v>0</v>
      </c>
      <c r="TQZ69" s="192">
        <f t="shared" si="474"/>
        <v>0</v>
      </c>
      <c r="TRA69" s="192">
        <f t="shared" si="474"/>
        <v>0</v>
      </c>
      <c r="TRB69" s="192">
        <f t="shared" si="474"/>
        <v>0</v>
      </c>
      <c r="TRC69" s="192">
        <f t="shared" si="474"/>
        <v>0</v>
      </c>
      <c r="TRD69" s="192">
        <f t="shared" si="474"/>
        <v>0</v>
      </c>
      <c r="TRE69" s="192">
        <f t="shared" si="474"/>
        <v>0</v>
      </c>
      <c r="TRF69" s="192">
        <f t="shared" si="474"/>
        <v>0</v>
      </c>
      <c r="TRG69" s="192">
        <f t="shared" si="474"/>
        <v>0</v>
      </c>
      <c r="TRH69" s="192">
        <f t="shared" si="474"/>
        <v>0</v>
      </c>
      <c r="TRI69" s="192">
        <f t="shared" si="474"/>
        <v>0</v>
      </c>
      <c r="TRJ69" s="192">
        <f t="shared" si="474"/>
        <v>0</v>
      </c>
      <c r="TRK69" s="192">
        <f t="shared" si="474"/>
        <v>0</v>
      </c>
      <c r="TRL69" s="192">
        <f t="shared" si="474"/>
        <v>0</v>
      </c>
      <c r="TRM69" s="192">
        <f t="shared" si="474"/>
        <v>0</v>
      </c>
      <c r="TRN69" s="192">
        <f t="shared" si="474"/>
        <v>0</v>
      </c>
      <c r="TRO69" s="192">
        <f t="shared" si="474"/>
        <v>0</v>
      </c>
      <c r="TRP69" s="192">
        <f t="shared" si="474"/>
        <v>0</v>
      </c>
      <c r="TRQ69" s="192">
        <f t="shared" si="474"/>
        <v>0</v>
      </c>
      <c r="TRR69" s="192">
        <f t="shared" si="474"/>
        <v>0</v>
      </c>
      <c r="TRS69" s="192">
        <f t="shared" si="474"/>
        <v>0</v>
      </c>
      <c r="TRT69" s="192">
        <f t="shared" si="474"/>
        <v>0</v>
      </c>
      <c r="TRU69" s="192">
        <f t="shared" si="474"/>
        <v>0</v>
      </c>
      <c r="TRV69" s="192">
        <f t="shared" si="474"/>
        <v>0</v>
      </c>
      <c r="TRW69" s="192">
        <f t="shared" si="474"/>
        <v>0</v>
      </c>
      <c r="TRX69" s="192">
        <f t="shared" si="474"/>
        <v>0</v>
      </c>
      <c r="TRY69" s="192">
        <f t="shared" si="474"/>
        <v>0</v>
      </c>
      <c r="TRZ69" s="192">
        <f t="shared" si="474"/>
        <v>0</v>
      </c>
      <c r="TSA69" s="192">
        <f t="shared" si="474"/>
        <v>0</v>
      </c>
      <c r="TSB69" s="192">
        <f t="shared" si="474"/>
        <v>0</v>
      </c>
      <c r="TSC69" s="192">
        <f t="shared" si="474"/>
        <v>0</v>
      </c>
      <c r="TSD69" s="192">
        <f t="shared" si="474"/>
        <v>0</v>
      </c>
      <c r="TSE69" s="192">
        <f t="shared" si="474"/>
        <v>0</v>
      </c>
      <c r="TSF69" s="192">
        <f t="shared" si="474"/>
        <v>0</v>
      </c>
      <c r="TSG69" s="192">
        <f t="shared" si="474"/>
        <v>0</v>
      </c>
      <c r="TSH69" s="192">
        <f t="shared" si="474"/>
        <v>0</v>
      </c>
      <c r="TSI69" s="192">
        <f t="shared" si="474"/>
        <v>0</v>
      </c>
      <c r="TSJ69" s="192">
        <f t="shared" ref="TSJ69:TUU69" si="475">SUM(TSJ70:TSJ74)</f>
        <v>0</v>
      </c>
      <c r="TSK69" s="192">
        <f t="shared" si="475"/>
        <v>0</v>
      </c>
      <c r="TSL69" s="192">
        <f t="shared" si="475"/>
        <v>0</v>
      </c>
      <c r="TSM69" s="192">
        <f t="shared" si="475"/>
        <v>0</v>
      </c>
      <c r="TSN69" s="192">
        <f t="shared" si="475"/>
        <v>0</v>
      </c>
      <c r="TSO69" s="192">
        <f t="shared" si="475"/>
        <v>0</v>
      </c>
      <c r="TSP69" s="192">
        <f t="shared" si="475"/>
        <v>0</v>
      </c>
      <c r="TSQ69" s="192">
        <f t="shared" si="475"/>
        <v>0</v>
      </c>
      <c r="TSR69" s="192">
        <f t="shared" si="475"/>
        <v>0</v>
      </c>
      <c r="TSS69" s="192">
        <f t="shared" si="475"/>
        <v>0</v>
      </c>
      <c r="TST69" s="192">
        <f t="shared" si="475"/>
        <v>0</v>
      </c>
      <c r="TSU69" s="192">
        <f t="shared" si="475"/>
        <v>0</v>
      </c>
      <c r="TSV69" s="192">
        <f t="shared" si="475"/>
        <v>0</v>
      </c>
      <c r="TSW69" s="192">
        <f t="shared" si="475"/>
        <v>0</v>
      </c>
      <c r="TSX69" s="192">
        <f t="shared" si="475"/>
        <v>0</v>
      </c>
      <c r="TSY69" s="192">
        <f t="shared" si="475"/>
        <v>0</v>
      </c>
      <c r="TSZ69" s="192">
        <f t="shared" si="475"/>
        <v>0</v>
      </c>
      <c r="TTA69" s="192">
        <f t="shared" si="475"/>
        <v>0</v>
      </c>
      <c r="TTB69" s="192">
        <f t="shared" si="475"/>
        <v>0</v>
      </c>
      <c r="TTC69" s="192">
        <f t="shared" si="475"/>
        <v>0</v>
      </c>
      <c r="TTD69" s="192">
        <f t="shared" si="475"/>
        <v>0</v>
      </c>
      <c r="TTE69" s="192">
        <f t="shared" si="475"/>
        <v>0</v>
      </c>
      <c r="TTF69" s="192">
        <f t="shared" si="475"/>
        <v>0</v>
      </c>
      <c r="TTG69" s="192">
        <f t="shared" si="475"/>
        <v>0</v>
      </c>
      <c r="TTH69" s="192">
        <f t="shared" si="475"/>
        <v>0</v>
      </c>
      <c r="TTI69" s="192">
        <f t="shared" si="475"/>
        <v>0</v>
      </c>
      <c r="TTJ69" s="192">
        <f t="shared" si="475"/>
        <v>0</v>
      </c>
      <c r="TTK69" s="192">
        <f t="shared" si="475"/>
        <v>0</v>
      </c>
      <c r="TTL69" s="192">
        <f t="shared" si="475"/>
        <v>0</v>
      </c>
      <c r="TTM69" s="192">
        <f t="shared" si="475"/>
        <v>0</v>
      </c>
      <c r="TTN69" s="192">
        <f t="shared" si="475"/>
        <v>0</v>
      </c>
      <c r="TTO69" s="192">
        <f t="shared" si="475"/>
        <v>0</v>
      </c>
      <c r="TTP69" s="192">
        <f t="shared" si="475"/>
        <v>0</v>
      </c>
      <c r="TTQ69" s="192">
        <f t="shared" si="475"/>
        <v>0</v>
      </c>
      <c r="TTR69" s="192">
        <f t="shared" si="475"/>
        <v>0</v>
      </c>
      <c r="TTS69" s="192">
        <f t="shared" si="475"/>
        <v>0</v>
      </c>
      <c r="TTT69" s="192">
        <f t="shared" si="475"/>
        <v>0</v>
      </c>
      <c r="TTU69" s="192">
        <f t="shared" si="475"/>
        <v>0</v>
      </c>
      <c r="TTV69" s="192">
        <f t="shared" si="475"/>
        <v>0</v>
      </c>
      <c r="TTW69" s="192">
        <f t="shared" si="475"/>
        <v>0</v>
      </c>
      <c r="TTX69" s="192">
        <f t="shared" si="475"/>
        <v>0</v>
      </c>
      <c r="TTY69" s="192">
        <f t="shared" si="475"/>
        <v>0</v>
      </c>
      <c r="TTZ69" s="192">
        <f t="shared" si="475"/>
        <v>0</v>
      </c>
      <c r="TUA69" s="192">
        <f t="shared" si="475"/>
        <v>0</v>
      </c>
      <c r="TUB69" s="192">
        <f t="shared" si="475"/>
        <v>0</v>
      </c>
      <c r="TUC69" s="192">
        <f t="shared" si="475"/>
        <v>0</v>
      </c>
      <c r="TUD69" s="192">
        <f t="shared" si="475"/>
        <v>0</v>
      </c>
      <c r="TUE69" s="192">
        <f t="shared" si="475"/>
        <v>0</v>
      </c>
      <c r="TUF69" s="192">
        <f t="shared" si="475"/>
        <v>0</v>
      </c>
      <c r="TUG69" s="192">
        <f t="shared" si="475"/>
        <v>0</v>
      </c>
      <c r="TUH69" s="192">
        <f t="shared" si="475"/>
        <v>0</v>
      </c>
      <c r="TUI69" s="192">
        <f t="shared" si="475"/>
        <v>0</v>
      </c>
      <c r="TUJ69" s="192">
        <f t="shared" si="475"/>
        <v>0</v>
      </c>
      <c r="TUK69" s="192">
        <f t="shared" si="475"/>
        <v>0</v>
      </c>
      <c r="TUL69" s="192">
        <f t="shared" si="475"/>
        <v>0</v>
      </c>
      <c r="TUM69" s="192">
        <f t="shared" si="475"/>
        <v>0</v>
      </c>
      <c r="TUN69" s="192">
        <f t="shared" si="475"/>
        <v>0</v>
      </c>
      <c r="TUO69" s="192">
        <f t="shared" si="475"/>
        <v>0</v>
      </c>
      <c r="TUP69" s="192">
        <f t="shared" si="475"/>
        <v>0</v>
      </c>
      <c r="TUQ69" s="192">
        <f t="shared" si="475"/>
        <v>0</v>
      </c>
      <c r="TUR69" s="192">
        <f t="shared" si="475"/>
        <v>0</v>
      </c>
      <c r="TUS69" s="192">
        <f t="shared" si="475"/>
        <v>0</v>
      </c>
      <c r="TUT69" s="192">
        <f t="shared" si="475"/>
        <v>0</v>
      </c>
      <c r="TUU69" s="192">
        <f t="shared" si="475"/>
        <v>0</v>
      </c>
      <c r="TUV69" s="192">
        <f t="shared" ref="TUV69:TXG69" si="476">SUM(TUV70:TUV74)</f>
        <v>0</v>
      </c>
      <c r="TUW69" s="192">
        <f t="shared" si="476"/>
        <v>0</v>
      </c>
      <c r="TUX69" s="192">
        <f t="shared" si="476"/>
        <v>0</v>
      </c>
      <c r="TUY69" s="192">
        <f t="shared" si="476"/>
        <v>0</v>
      </c>
      <c r="TUZ69" s="192">
        <f t="shared" si="476"/>
        <v>0</v>
      </c>
      <c r="TVA69" s="192">
        <f t="shared" si="476"/>
        <v>0</v>
      </c>
      <c r="TVB69" s="192">
        <f t="shared" si="476"/>
        <v>0</v>
      </c>
      <c r="TVC69" s="192">
        <f t="shared" si="476"/>
        <v>0</v>
      </c>
      <c r="TVD69" s="192">
        <f t="shared" si="476"/>
        <v>0</v>
      </c>
      <c r="TVE69" s="192">
        <f t="shared" si="476"/>
        <v>0</v>
      </c>
      <c r="TVF69" s="192">
        <f t="shared" si="476"/>
        <v>0</v>
      </c>
      <c r="TVG69" s="192">
        <f t="shared" si="476"/>
        <v>0</v>
      </c>
      <c r="TVH69" s="192">
        <f t="shared" si="476"/>
        <v>0</v>
      </c>
      <c r="TVI69" s="192">
        <f t="shared" si="476"/>
        <v>0</v>
      </c>
      <c r="TVJ69" s="192">
        <f t="shared" si="476"/>
        <v>0</v>
      </c>
      <c r="TVK69" s="192">
        <f t="shared" si="476"/>
        <v>0</v>
      </c>
      <c r="TVL69" s="192">
        <f t="shared" si="476"/>
        <v>0</v>
      </c>
      <c r="TVM69" s="192">
        <f t="shared" si="476"/>
        <v>0</v>
      </c>
      <c r="TVN69" s="192">
        <f t="shared" si="476"/>
        <v>0</v>
      </c>
      <c r="TVO69" s="192">
        <f t="shared" si="476"/>
        <v>0</v>
      </c>
      <c r="TVP69" s="192">
        <f t="shared" si="476"/>
        <v>0</v>
      </c>
      <c r="TVQ69" s="192">
        <f t="shared" si="476"/>
        <v>0</v>
      </c>
      <c r="TVR69" s="192">
        <f t="shared" si="476"/>
        <v>0</v>
      </c>
      <c r="TVS69" s="192">
        <f t="shared" si="476"/>
        <v>0</v>
      </c>
      <c r="TVT69" s="192">
        <f t="shared" si="476"/>
        <v>0</v>
      </c>
      <c r="TVU69" s="192">
        <f t="shared" si="476"/>
        <v>0</v>
      </c>
      <c r="TVV69" s="192">
        <f t="shared" si="476"/>
        <v>0</v>
      </c>
      <c r="TVW69" s="192">
        <f t="shared" si="476"/>
        <v>0</v>
      </c>
      <c r="TVX69" s="192">
        <f t="shared" si="476"/>
        <v>0</v>
      </c>
      <c r="TVY69" s="192">
        <f t="shared" si="476"/>
        <v>0</v>
      </c>
      <c r="TVZ69" s="192">
        <f t="shared" si="476"/>
        <v>0</v>
      </c>
      <c r="TWA69" s="192">
        <f t="shared" si="476"/>
        <v>0</v>
      </c>
      <c r="TWB69" s="192">
        <f t="shared" si="476"/>
        <v>0</v>
      </c>
      <c r="TWC69" s="192">
        <f t="shared" si="476"/>
        <v>0</v>
      </c>
      <c r="TWD69" s="192">
        <f t="shared" si="476"/>
        <v>0</v>
      </c>
      <c r="TWE69" s="192">
        <f t="shared" si="476"/>
        <v>0</v>
      </c>
      <c r="TWF69" s="192">
        <f t="shared" si="476"/>
        <v>0</v>
      </c>
      <c r="TWG69" s="192">
        <f t="shared" si="476"/>
        <v>0</v>
      </c>
      <c r="TWH69" s="192">
        <f t="shared" si="476"/>
        <v>0</v>
      </c>
      <c r="TWI69" s="192">
        <f t="shared" si="476"/>
        <v>0</v>
      </c>
      <c r="TWJ69" s="192">
        <f t="shared" si="476"/>
        <v>0</v>
      </c>
      <c r="TWK69" s="192">
        <f t="shared" si="476"/>
        <v>0</v>
      </c>
      <c r="TWL69" s="192">
        <f t="shared" si="476"/>
        <v>0</v>
      </c>
      <c r="TWM69" s="192">
        <f t="shared" si="476"/>
        <v>0</v>
      </c>
      <c r="TWN69" s="192">
        <f t="shared" si="476"/>
        <v>0</v>
      </c>
      <c r="TWO69" s="192">
        <f t="shared" si="476"/>
        <v>0</v>
      </c>
      <c r="TWP69" s="192">
        <f t="shared" si="476"/>
        <v>0</v>
      </c>
      <c r="TWQ69" s="192">
        <f t="shared" si="476"/>
        <v>0</v>
      </c>
      <c r="TWR69" s="192">
        <f t="shared" si="476"/>
        <v>0</v>
      </c>
      <c r="TWS69" s="192">
        <f t="shared" si="476"/>
        <v>0</v>
      </c>
      <c r="TWT69" s="192">
        <f t="shared" si="476"/>
        <v>0</v>
      </c>
      <c r="TWU69" s="192">
        <f t="shared" si="476"/>
        <v>0</v>
      </c>
      <c r="TWV69" s="192">
        <f t="shared" si="476"/>
        <v>0</v>
      </c>
      <c r="TWW69" s="192">
        <f t="shared" si="476"/>
        <v>0</v>
      </c>
      <c r="TWX69" s="192">
        <f t="shared" si="476"/>
        <v>0</v>
      </c>
      <c r="TWY69" s="192">
        <f t="shared" si="476"/>
        <v>0</v>
      </c>
      <c r="TWZ69" s="192">
        <f t="shared" si="476"/>
        <v>0</v>
      </c>
      <c r="TXA69" s="192">
        <f t="shared" si="476"/>
        <v>0</v>
      </c>
      <c r="TXB69" s="192">
        <f t="shared" si="476"/>
        <v>0</v>
      </c>
      <c r="TXC69" s="192">
        <f t="shared" si="476"/>
        <v>0</v>
      </c>
      <c r="TXD69" s="192">
        <f t="shared" si="476"/>
        <v>0</v>
      </c>
      <c r="TXE69" s="192">
        <f t="shared" si="476"/>
        <v>0</v>
      </c>
      <c r="TXF69" s="192">
        <f t="shared" si="476"/>
        <v>0</v>
      </c>
      <c r="TXG69" s="192">
        <f t="shared" si="476"/>
        <v>0</v>
      </c>
      <c r="TXH69" s="192">
        <f t="shared" ref="TXH69:TZS69" si="477">SUM(TXH70:TXH74)</f>
        <v>0</v>
      </c>
      <c r="TXI69" s="192">
        <f t="shared" si="477"/>
        <v>0</v>
      </c>
      <c r="TXJ69" s="192">
        <f t="shared" si="477"/>
        <v>0</v>
      </c>
      <c r="TXK69" s="192">
        <f t="shared" si="477"/>
        <v>0</v>
      </c>
      <c r="TXL69" s="192">
        <f t="shared" si="477"/>
        <v>0</v>
      </c>
      <c r="TXM69" s="192">
        <f t="shared" si="477"/>
        <v>0</v>
      </c>
      <c r="TXN69" s="192">
        <f t="shared" si="477"/>
        <v>0</v>
      </c>
      <c r="TXO69" s="192">
        <f t="shared" si="477"/>
        <v>0</v>
      </c>
      <c r="TXP69" s="192">
        <f t="shared" si="477"/>
        <v>0</v>
      </c>
      <c r="TXQ69" s="192">
        <f t="shared" si="477"/>
        <v>0</v>
      </c>
      <c r="TXR69" s="192">
        <f t="shared" si="477"/>
        <v>0</v>
      </c>
      <c r="TXS69" s="192">
        <f t="shared" si="477"/>
        <v>0</v>
      </c>
      <c r="TXT69" s="192">
        <f t="shared" si="477"/>
        <v>0</v>
      </c>
      <c r="TXU69" s="192">
        <f t="shared" si="477"/>
        <v>0</v>
      </c>
      <c r="TXV69" s="192">
        <f t="shared" si="477"/>
        <v>0</v>
      </c>
      <c r="TXW69" s="192">
        <f t="shared" si="477"/>
        <v>0</v>
      </c>
      <c r="TXX69" s="192">
        <f t="shared" si="477"/>
        <v>0</v>
      </c>
      <c r="TXY69" s="192">
        <f t="shared" si="477"/>
        <v>0</v>
      </c>
      <c r="TXZ69" s="192">
        <f t="shared" si="477"/>
        <v>0</v>
      </c>
      <c r="TYA69" s="192">
        <f t="shared" si="477"/>
        <v>0</v>
      </c>
      <c r="TYB69" s="192">
        <f t="shared" si="477"/>
        <v>0</v>
      </c>
      <c r="TYC69" s="192">
        <f t="shared" si="477"/>
        <v>0</v>
      </c>
      <c r="TYD69" s="192">
        <f t="shared" si="477"/>
        <v>0</v>
      </c>
      <c r="TYE69" s="192">
        <f t="shared" si="477"/>
        <v>0</v>
      </c>
      <c r="TYF69" s="192">
        <f t="shared" si="477"/>
        <v>0</v>
      </c>
      <c r="TYG69" s="192">
        <f t="shared" si="477"/>
        <v>0</v>
      </c>
      <c r="TYH69" s="192">
        <f t="shared" si="477"/>
        <v>0</v>
      </c>
      <c r="TYI69" s="192">
        <f t="shared" si="477"/>
        <v>0</v>
      </c>
      <c r="TYJ69" s="192">
        <f t="shared" si="477"/>
        <v>0</v>
      </c>
      <c r="TYK69" s="192">
        <f t="shared" si="477"/>
        <v>0</v>
      </c>
      <c r="TYL69" s="192">
        <f t="shared" si="477"/>
        <v>0</v>
      </c>
      <c r="TYM69" s="192">
        <f t="shared" si="477"/>
        <v>0</v>
      </c>
      <c r="TYN69" s="192">
        <f t="shared" si="477"/>
        <v>0</v>
      </c>
      <c r="TYO69" s="192">
        <f t="shared" si="477"/>
        <v>0</v>
      </c>
      <c r="TYP69" s="192">
        <f t="shared" si="477"/>
        <v>0</v>
      </c>
      <c r="TYQ69" s="192">
        <f t="shared" si="477"/>
        <v>0</v>
      </c>
      <c r="TYR69" s="192">
        <f t="shared" si="477"/>
        <v>0</v>
      </c>
      <c r="TYS69" s="192">
        <f t="shared" si="477"/>
        <v>0</v>
      </c>
      <c r="TYT69" s="192">
        <f t="shared" si="477"/>
        <v>0</v>
      </c>
      <c r="TYU69" s="192">
        <f t="shared" si="477"/>
        <v>0</v>
      </c>
      <c r="TYV69" s="192">
        <f t="shared" si="477"/>
        <v>0</v>
      </c>
      <c r="TYW69" s="192">
        <f t="shared" si="477"/>
        <v>0</v>
      </c>
      <c r="TYX69" s="192">
        <f t="shared" si="477"/>
        <v>0</v>
      </c>
      <c r="TYY69" s="192">
        <f t="shared" si="477"/>
        <v>0</v>
      </c>
      <c r="TYZ69" s="192">
        <f t="shared" si="477"/>
        <v>0</v>
      </c>
      <c r="TZA69" s="192">
        <f t="shared" si="477"/>
        <v>0</v>
      </c>
      <c r="TZB69" s="192">
        <f t="shared" si="477"/>
        <v>0</v>
      </c>
      <c r="TZC69" s="192">
        <f t="shared" si="477"/>
        <v>0</v>
      </c>
      <c r="TZD69" s="192">
        <f t="shared" si="477"/>
        <v>0</v>
      </c>
      <c r="TZE69" s="192">
        <f t="shared" si="477"/>
        <v>0</v>
      </c>
      <c r="TZF69" s="192">
        <f t="shared" si="477"/>
        <v>0</v>
      </c>
      <c r="TZG69" s="192">
        <f t="shared" si="477"/>
        <v>0</v>
      </c>
      <c r="TZH69" s="192">
        <f t="shared" si="477"/>
        <v>0</v>
      </c>
      <c r="TZI69" s="192">
        <f t="shared" si="477"/>
        <v>0</v>
      </c>
      <c r="TZJ69" s="192">
        <f t="shared" si="477"/>
        <v>0</v>
      </c>
      <c r="TZK69" s="192">
        <f t="shared" si="477"/>
        <v>0</v>
      </c>
      <c r="TZL69" s="192">
        <f t="shared" si="477"/>
        <v>0</v>
      </c>
      <c r="TZM69" s="192">
        <f t="shared" si="477"/>
        <v>0</v>
      </c>
      <c r="TZN69" s="192">
        <f t="shared" si="477"/>
        <v>0</v>
      </c>
      <c r="TZO69" s="192">
        <f t="shared" si="477"/>
        <v>0</v>
      </c>
      <c r="TZP69" s="192">
        <f t="shared" si="477"/>
        <v>0</v>
      </c>
      <c r="TZQ69" s="192">
        <f t="shared" si="477"/>
        <v>0</v>
      </c>
      <c r="TZR69" s="192">
        <f t="shared" si="477"/>
        <v>0</v>
      </c>
      <c r="TZS69" s="192">
        <f t="shared" si="477"/>
        <v>0</v>
      </c>
      <c r="TZT69" s="192">
        <f t="shared" ref="TZT69:UCE69" si="478">SUM(TZT70:TZT74)</f>
        <v>0</v>
      </c>
      <c r="TZU69" s="192">
        <f t="shared" si="478"/>
        <v>0</v>
      </c>
      <c r="TZV69" s="192">
        <f t="shared" si="478"/>
        <v>0</v>
      </c>
      <c r="TZW69" s="192">
        <f t="shared" si="478"/>
        <v>0</v>
      </c>
      <c r="TZX69" s="192">
        <f t="shared" si="478"/>
        <v>0</v>
      </c>
      <c r="TZY69" s="192">
        <f t="shared" si="478"/>
        <v>0</v>
      </c>
      <c r="TZZ69" s="192">
        <f t="shared" si="478"/>
        <v>0</v>
      </c>
      <c r="UAA69" s="192">
        <f t="shared" si="478"/>
        <v>0</v>
      </c>
      <c r="UAB69" s="192">
        <f t="shared" si="478"/>
        <v>0</v>
      </c>
      <c r="UAC69" s="192">
        <f t="shared" si="478"/>
        <v>0</v>
      </c>
      <c r="UAD69" s="192">
        <f t="shared" si="478"/>
        <v>0</v>
      </c>
      <c r="UAE69" s="192">
        <f t="shared" si="478"/>
        <v>0</v>
      </c>
      <c r="UAF69" s="192">
        <f t="shared" si="478"/>
        <v>0</v>
      </c>
      <c r="UAG69" s="192">
        <f t="shared" si="478"/>
        <v>0</v>
      </c>
      <c r="UAH69" s="192">
        <f t="shared" si="478"/>
        <v>0</v>
      </c>
      <c r="UAI69" s="192">
        <f t="shared" si="478"/>
        <v>0</v>
      </c>
      <c r="UAJ69" s="192">
        <f t="shared" si="478"/>
        <v>0</v>
      </c>
      <c r="UAK69" s="192">
        <f t="shared" si="478"/>
        <v>0</v>
      </c>
      <c r="UAL69" s="192">
        <f t="shared" si="478"/>
        <v>0</v>
      </c>
      <c r="UAM69" s="192">
        <f t="shared" si="478"/>
        <v>0</v>
      </c>
      <c r="UAN69" s="192">
        <f t="shared" si="478"/>
        <v>0</v>
      </c>
      <c r="UAO69" s="192">
        <f t="shared" si="478"/>
        <v>0</v>
      </c>
      <c r="UAP69" s="192">
        <f t="shared" si="478"/>
        <v>0</v>
      </c>
      <c r="UAQ69" s="192">
        <f t="shared" si="478"/>
        <v>0</v>
      </c>
      <c r="UAR69" s="192">
        <f t="shared" si="478"/>
        <v>0</v>
      </c>
      <c r="UAS69" s="192">
        <f t="shared" si="478"/>
        <v>0</v>
      </c>
      <c r="UAT69" s="192">
        <f t="shared" si="478"/>
        <v>0</v>
      </c>
      <c r="UAU69" s="192">
        <f t="shared" si="478"/>
        <v>0</v>
      </c>
      <c r="UAV69" s="192">
        <f t="shared" si="478"/>
        <v>0</v>
      </c>
      <c r="UAW69" s="192">
        <f t="shared" si="478"/>
        <v>0</v>
      </c>
      <c r="UAX69" s="192">
        <f t="shared" si="478"/>
        <v>0</v>
      </c>
      <c r="UAY69" s="192">
        <f t="shared" si="478"/>
        <v>0</v>
      </c>
      <c r="UAZ69" s="192">
        <f t="shared" si="478"/>
        <v>0</v>
      </c>
      <c r="UBA69" s="192">
        <f t="shared" si="478"/>
        <v>0</v>
      </c>
      <c r="UBB69" s="192">
        <f t="shared" si="478"/>
        <v>0</v>
      </c>
      <c r="UBC69" s="192">
        <f t="shared" si="478"/>
        <v>0</v>
      </c>
      <c r="UBD69" s="192">
        <f t="shared" si="478"/>
        <v>0</v>
      </c>
      <c r="UBE69" s="192">
        <f t="shared" si="478"/>
        <v>0</v>
      </c>
      <c r="UBF69" s="192">
        <f t="shared" si="478"/>
        <v>0</v>
      </c>
      <c r="UBG69" s="192">
        <f t="shared" si="478"/>
        <v>0</v>
      </c>
      <c r="UBH69" s="192">
        <f t="shared" si="478"/>
        <v>0</v>
      </c>
      <c r="UBI69" s="192">
        <f t="shared" si="478"/>
        <v>0</v>
      </c>
      <c r="UBJ69" s="192">
        <f t="shared" si="478"/>
        <v>0</v>
      </c>
      <c r="UBK69" s="192">
        <f t="shared" si="478"/>
        <v>0</v>
      </c>
      <c r="UBL69" s="192">
        <f t="shared" si="478"/>
        <v>0</v>
      </c>
      <c r="UBM69" s="192">
        <f t="shared" si="478"/>
        <v>0</v>
      </c>
      <c r="UBN69" s="192">
        <f t="shared" si="478"/>
        <v>0</v>
      </c>
      <c r="UBO69" s="192">
        <f t="shared" si="478"/>
        <v>0</v>
      </c>
      <c r="UBP69" s="192">
        <f t="shared" si="478"/>
        <v>0</v>
      </c>
      <c r="UBQ69" s="192">
        <f t="shared" si="478"/>
        <v>0</v>
      </c>
      <c r="UBR69" s="192">
        <f t="shared" si="478"/>
        <v>0</v>
      </c>
      <c r="UBS69" s="192">
        <f t="shared" si="478"/>
        <v>0</v>
      </c>
      <c r="UBT69" s="192">
        <f t="shared" si="478"/>
        <v>0</v>
      </c>
      <c r="UBU69" s="192">
        <f t="shared" si="478"/>
        <v>0</v>
      </c>
      <c r="UBV69" s="192">
        <f t="shared" si="478"/>
        <v>0</v>
      </c>
      <c r="UBW69" s="192">
        <f t="shared" si="478"/>
        <v>0</v>
      </c>
      <c r="UBX69" s="192">
        <f t="shared" si="478"/>
        <v>0</v>
      </c>
      <c r="UBY69" s="192">
        <f t="shared" si="478"/>
        <v>0</v>
      </c>
      <c r="UBZ69" s="192">
        <f t="shared" si="478"/>
        <v>0</v>
      </c>
      <c r="UCA69" s="192">
        <f t="shared" si="478"/>
        <v>0</v>
      </c>
      <c r="UCB69" s="192">
        <f t="shared" si="478"/>
        <v>0</v>
      </c>
      <c r="UCC69" s="192">
        <f t="shared" si="478"/>
        <v>0</v>
      </c>
      <c r="UCD69" s="192">
        <f t="shared" si="478"/>
        <v>0</v>
      </c>
      <c r="UCE69" s="192">
        <f t="shared" si="478"/>
        <v>0</v>
      </c>
      <c r="UCF69" s="192">
        <f t="shared" ref="UCF69:UEQ69" si="479">SUM(UCF70:UCF74)</f>
        <v>0</v>
      </c>
      <c r="UCG69" s="192">
        <f t="shared" si="479"/>
        <v>0</v>
      </c>
      <c r="UCH69" s="192">
        <f t="shared" si="479"/>
        <v>0</v>
      </c>
      <c r="UCI69" s="192">
        <f t="shared" si="479"/>
        <v>0</v>
      </c>
      <c r="UCJ69" s="192">
        <f t="shared" si="479"/>
        <v>0</v>
      </c>
      <c r="UCK69" s="192">
        <f t="shared" si="479"/>
        <v>0</v>
      </c>
      <c r="UCL69" s="192">
        <f t="shared" si="479"/>
        <v>0</v>
      </c>
      <c r="UCM69" s="192">
        <f t="shared" si="479"/>
        <v>0</v>
      </c>
      <c r="UCN69" s="192">
        <f t="shared" si="479"/>
        <v>0</v>
      </c>
      <c r="UCO69" s="192">
        <f t="shared" si="479"/>
        <v>0</v>
      </c>
      <c r="UCP69" s="192">
        <f t="shared" si="479"/>
        <v>0</v>
      </c>
      <c r="UCQ69" s="192">
        <f t="shared" si="479"/>
        <v>0</v>
      </c>
      <c r="UCR69" s="192">
        <f t="shared" si="479"/>
        <v>0</v>
      </c>
      <c r="UCS69" s="192">
        <f t="shared" si="479"/>
        <v>0</v>
      </c>
      <c r="UCT69" s="192">
        <f t="shared" si="479"/>
        <v>0</v>
      </c>
      <c r="UCU69" s="192">
        <f t="shared" si="479"/>
        <v>0</v>
      </c>
      <c r="UCV69" s="192">
        <f t="shared" si="479"/>
        <v>0</v>
      </c>
      <c r="UCW69" s="192">
        <f t="shared" si="479"/>
        <v>0</v>
      </c>
      <c r="UCX69" s="192">
        <f t="shared" si="479"/>
        <v>0</v>
      </c>
      <c r="UCY69" s="192">
        <f t="shared" si="479"/>
        <v>0</v>
      </c>
      <c r="UCZ69" s="192">
        <f t="shared" si="479"/>
        <v>0</v>
      </c>
      <c r="UDA69" s="192">
        <f t="shared" si="479"/>
        <v>0</v>
      </c>
      <c r="UDB69" s="192">
        <f t="shared" si="479"/>
        <v>0</v>
      </c>
      <c r="UDC69" s="192">
        <f t="shared" si="479"/>
        <v>0</v>
      </c>
      <c r="UDD69" s="192">
        <f t="shared" si="479"/>
        <v>0</v>
      </c>
      <c r="UDE69" s="192">
        <f t="shared" si="479"/>
        <v>0</v>
      </c>
      <c r="UDF69" s="192">
        <f t="shared" si="479"/>
        <v>0</v>
      </c>
      <c r="UDG69" s="192">
        <f t="shared" si="479"/>
        <v>0</v>
      </c>
      <c r="UDH69" s="192">
        <f t="shared" si="479"/>
        <v>0</v>
      </c>
      <c r="UDI69" s="192">
        <f t="shared" si="479"/>
        <v>0</v>
      </c>
      <c r="UDJ69" s="192">
        <f t="shared" si="479"/>
        <v>0</v>
      </c>
      <c r="UDK69" s="192">
        <f t="shared" si="479"/>
        <v>0</v>
      </c>
      <c r="UDL69" s="192">
        <f t="shared" si="479"/>
        <v>0</v>
      </c>
      <c r="UDM69" s="192">
        <f t="shared" si="479"/>
        <v>0</v>
      </c>
      <c r="UDN69" s="192">
        <f t="shared" si="479"/>
        <v>0</v>
      </c>
      <c r="UDO69" s="192">
        <f t="shared" si="479"/>
        <v>0</v>
      </c>
      <c r="UDP69" s="192">
        <f t="shared" si="479"/>
        <v>0</v>
      </c>
      <c r="UDQ69" s="192">
        <f t="shared" si="479"/>
        <v>0</v>
      </c>
      <c r="UDR69" s="192">
        <f t="shared" si="479"/>
        <v>0</v>
      </c>
      <c r="UDS69" s="192">
        <f t="shared" si="479"/>
        <v>0</v>
      </c>
      <c r="UDT69" s="192">
        <f t="shared" si="479"/>
        <v>0</v>
      </c>
      <c r="UDU69" s="192">
        <f t="shared" si="479"/>
        <v>0</v>
      </c>
      <c r="UDV69" s="192">
        <f t="shared" si="479"/>
        <v>0</v>
      </c>
      <c r="UDW69" s="192">
        <f t="shared" si="479"/>
        <v>0</v>
      </c>
      <c r="UDX69" s="192">
        <f t="shared" si="479"/>
        <v>0</v>
      </c>
      <c r="UDY69" s="192">
        <f t="shared" si="479"/>
        <v>0</v>
      </c>
      <c r="UDZ69" s="192">
        <f t="shared" si="479"/>
        <v>0</v>
      </c>
      <c r="UEA69" s="192">
        <f t="shared" si="479"/>
        <v>0</v>
      </c>
      <c r="UEB69" s="192">
        <f t="shared" si="479"/>
        <v>0</v>
      </c>
      <c r="UEC69" s="192">
        <f t="shared" si="479"/>
        <v>0</v>
      </c>
      <c r="UED69" s="192">
        <f t="shared" si="479"/>
        <v>0</v>
      </c>
      <c r="UEE69" s="192">
        <f t="shared" si="479"/>
        <v>0</v>
      </c>
      <c r="UEF69" s="192">
        <f t="shared" si="479"/>
        <v>0</v>
      </c>
      <c r="UEG69" s="192">
        <f t="shared" si="479"/>
        <v>0</v>
      </c>
      <c r="UEH69" s="192">
        <f t="shared" si="479"/>
        <v>0</v>
      </c>
      <c r="UEI69" s="192">
        <f t="shared" si="479"/>
        <v>0</v>
      </c>
      <c r="UEJ69" s="192">
        <f t="shared" si="479"/>
        <v>0</v>
      </c>
      <c r="UEK69" s="192">
        <f t="shared" si="479"/>
        <v>0</v>
      </c>
      <c r="UEL69" s="192">
        <f t="shared" si="479"/>
        <v>0</v>
      </c>
      <c r="UEM69" s="192">
        <f t="shared" si="479"/>
        <v>0</v>
      </c>
      <c r="UEN69" s="192">
        <f t="shared" si="479"/>
        <v>0</v>
      </c>
      <c r="UEO69" s="192">
        <f t="shared" si="479"/>
        <v>0</v>
      </c>
      <c r="UEP69" s="192">
        <f t="shared" si="479"/>
        <v>0</v>
      </c>
      <c r="UEQ69" s="192">
        <f t="shared" si="479"/>
        <v>0</v>
      </c>
      <c r="UER69" s="192">
        <f t="shared" ref="UER69:UHC69" si="480">SUM(UER70:UER74)</f>
        <v>0</v>
      </c>
      <c r="UES69" s="192">
        <f t="shared" si="480"/>
        <v>0</v>
      </c>
      <c r="UET69" s="192">
        <f t="shared" si="480"/>
        <v>0</v>
      </c>
      <c r="UEU69" s="192">
        <f t="shared" si="480"/>
        <v>0</v>
      </c>
      <c r="UEV69" s="192">
        <f t="shared" si="480"/>
        <v>0</v>
      </c>
      <c r="UEW69" s="192">
        <f t="shared" si="480"/>
        <v>0</v>
      </c>
      <c r="UEX69" s="192">
        <f t="shared" si="480"/>
        <v>0</v>
      </c>
      <c r="UEY69" s="192">
        <f t="shared" si="480"/>
        <v>0</v>
      </c>
      <c r="UEZ69" s="192">
        <f t="shared" si="480"/>
        <v>0</v>
      </c>
      <c r="UFA69" s="192">
        <f t="shared" si="480"/>
        <v>0</v>
      </c>
      <c r="UFB69" s="192">
        <f t="shared" si="480"/>
        <v>0</v>
      </c>
      <c r="UFC69" s="192">
        <f t="shared" si="480"/>
        <v>0</v>
      </c>
      <c r="UFD69" s="192">
        <f t="shared" si="480"/>
        <v>0</v>
      </c>
      <c r="UFE69" s="192">
        <f t="shared" si="480"/>
        <v>0</v>
      </c>
      <c r="UFF69" s="192">
        <f t="shared" si="480"/>
        <v>0</v>
      </c>
      <c r="UFG69" s="192">
        <f t="shared" si="480"/>
        <v>0</v>
      </c>
      <c r="UFH69" s="192">
        <f t="shared" si="480"/>
        <v>0</v>
      </c>
      <c r="UFI69" s="192">
        <f t="shared" si="480"/>
        <v>0</v>
      </c>
      <c r="UFJ69" s="192">
        <f t="shared" si="480"/>
        <v>0</v>
      </c>
      <c r="UFK69" s="192">
        <f t="shared" si="480"/>
        <v>0</v>
      </c>
      <c r="UFL69" s="192">
        <f t="shared" si="480"/>
        <v>0</v>
      </c>
      <c r="UFM69" s="192">
        <f t="shared" si="480"/>
        <v>0</v>
      </c>
      <c r="UFN69" s="192">
        <f t="shared" si="480"/>
        <v>0</v>
      </c>
      <c r="UFO69" s="192">
        <f t="shared" si="480"/>
        <v>0</v>
      </c>
      <c r="UFP69" s="192">
        <f t="shared" si="480"/>
        <v>0</v>
      </c>
      <c r="UFQ69" s="192">
        <f t="shared" si="480"/>
        <v>0</v>
      </c>
      <c r="UFR69" s="192">
        <f t="shared" si="480"/>
        <v>0</v>
      </c>
      <c r="UFS69" s="192">
        <f t="shared" si="480"/>
        <v>0</v>
      </c>
      <c r="UFT69" s="192">
        <f t="shared" si="480"/>
        <v>0</v>
      </c>
      <c r="UFU69" s="192">
        <f t="shared" si="480"/>
        <v>0</v>
      </c>
      <c r="UFV69" s="192">
        <f t="shared" si="480"/>
        <v>0</v>
      </c>
      <c r="UFW69" s="192">
        <f t="shared" si="480"/>
        <v>0</v>
      </c>
      <c r="UFX69" s="192">
        <f t="shared" si="480"/>
        <v>0</v>
      </c>
      <c r="UFY69" s="192">
        <f t="shared" si="480"/>
        <v>0</v>
      </c>
      <c r="UFZ69" s="192">
        <f t="shared" si="480"/>
        <v>0</v>
      </c>
      <c r="UGA69" s="192">
        <f t="shared" si="480"/>
        <v>0</v>
      </c>
      <c r="UGB69" s="192">
        <f t="shared" si="480"/>
        <v>0</v>
      </c>
      <c r="UGC69" s="192">
        <f t="shared" si="480"/>
        <v>0</v>
      </c>
      <c r="UGD69" s="192">
        <f t="shared" si="480"/>
        <v>0</v>
      </c>
      <c r="UGE69" s="192">
        <f t="shared" si="480"/>
        <v>0</v>
      </c>
      <c r="UGF69" s="192">
        <f t="shared" si="480"/>
        <v>0</v>
      </c>
      <c r="UGG69" s="192">
        <f t="shared" si="480"/>
        <v>0</v>
      </c>
      <c r="UGH69" s="192">
        <f t="shared" si="480"/>
        <v>0</v>
      </c>
      <c r="UGI69" s="192">
        <f t="shared" si="480"/>
        <v>0</v>
      </c>
      <c r="UGJ69" s="192">
        <f t="shared" si="480"/>
        <v>0</v>
      </c>
      <c r="UGK69" s="192">
        <f t="shared" si="480"/>
        <v>0</v>
      </c>
      <c r="UGL69" s="192">
        <f t="shared" si="480"/>
        <v>0</v>
      </c>
      <c r="UGM69" s="192">
        <f t="shared" si="480"/>
        <v>0</v>
      </c>
      <c r="UGN69" s="192">
        <f t="shared" si="480"/>
        <v>0</v>
      </c>
      <c r="UGO69" s="192">
        <f t="shared" si="480"/>
        <v>0</v>
      </c>
      <c r="UGP69" s="192">
        <f t="shared" si="480"/>
        <v>0</v>
      </c>
      <c r="UGQ69" s="192">
        <f t="shared" si="480"/>
        <v>0</v>
      </c>
      <c r="UGR69" s="192">
        <f t="shared" si="480"/>
        <v>0</v>
      </c>
      <c r="UGS69" s="192">
        <f t="shared" si="480"/>
        <v>0</v>
      </c>
      <c r="UGT69" s="192">
        <f t="shared" si="480"/>
        <v>0</v>
      </c>
      <c r="UGU69" s="192">
        <f t="shared" si="480"/>
        <v>0</v>
      </c>
      <c r="UGV69" s="192">
        <f t="shared" si="480"/>
        <v>0</v>
      </c>
      <c r="UGW69" s="192">
        <f t="shared" si="480"/>
        <v>0</v>
      </c>
      <c r="UGX69" s="192">
        <f t="shared" si="480"/>
        <v>0</v>
      </c>
      <c r="UGY69" s="192">
        <f t="shared" si="480"/>
        <v>0</v>
      </c>
      <c r="UGZ69" s="192">
        <f t="shared" si="480"/>
        <v>0</v>
      </c>
      <c r="UHA69" s="192">
        <f t="shared" si="480"/>
        <v>0</v>
      </c>
      <c r="UHB69" s="192">
        <f t="shared" si="480"/>
        <v>0</v>
      </c>
      <c r="UHC69" s="192">
        <f t="shared" si="480"/>
        <v>0</v>
      </c>
      <c r="UHD69" s="192">
        <f t="shared" ref="UHD69:UJO69" si="481">SUM(UHD70:UHD74)</f>
        <v>0</v>
      </c>
      <c r="UHE69" s="192">
        <f t="shared" si="481"/>
        <v>0</v>
      </c>
      <c r="UHF69" s="192">
        <f t="shared" si="481"/>
        <v>0</v>
      </c>
      <c r="UHG69" s="192">
        <f t="shared" si="481"/>
        <v>0</v>
      </c>
      <c r="UHH69" s="192">
        <f t="shared" si="481"/>
        <v>0</v>
      </c>
      <c r="UHI69" s="192">
        <f t="shared" si="481"/>
        <v>0</v>
      </c>
      <c r="UHJ69" s="192">
        <f t="shared" si="481"/>
        <v>0</v>
      </c>
      <c r="UHK69" s="192">
        <f t="shared" si="481"/>
        <v>0</v>
      </c>
      <c r="UHL69" s="192">
        <f t="shared" si="481"/>
        <v>0</v>
      </c>
      <c r="UHM69" s="192">
        <f t="shared" si="481"/>
        <v>0</v>
      </c>
      <c r="UHN69" s="192">
        <f t="shared" si="481"/>
        <v>0</v>
      </c>
      <c r="UHO69" s="192">
        <f t="shared" si="481"/>
        <v>0</v>
      </c>
      <c r="UHP69" s="192">
        <f t="shared" si="481"/>
        <v>0</v>
      </c>
      <c r="UHQ69" s="192">
        <f t="shared" si="481"/>
        <v>0</v>
      </c>
      <c r="UHR69" s="192">
        <f t="shared" si="481"/>
        <v>0</v>
      </c>
      <c r="UHS69" s="192">
        <f t="shared" si="481"/>
        <v>0</v>
      </c>
      <c r="UHT69" s="192">
        <f t="shared" si="481"/>
        <v>0</v>
      </c>
      <c r="UHU69" s="192">
        <f t="shared" si="481"/>
        <v>0</v>
      </c>
      <c r="UHV69" s="192">
        <f t="shared" si="481"/>
        <v>0</v>
      </c>
      <c r="UHW69" s="192">
        <f t="shared" si="481"/>
        <v>0</v>
      </c>
      <c r="UHX69" s="192">
        <f t="shared" si="481"/>
        <v>0</v>
      </c>
      <c r="UHY69" s="192">
        <f t="shared" si="481"/>
        <v>0</v>
      </c>
      <c r="UHZ69" s="192">
        <f t="shared" si="481"/>
        <v>0</v>
      </c>
      <c r="UIA69" s="192">
        <f t="shared" si="481"/>
        <v>0</v>
      </c>
      <c r="UIB69" s="192">
        <f t="shared" si="481"/>
        <v>0</v>
      </c>
      <c r="UIC69" s="192">
        <f t="shared" si="481"/>
        <v>0</v>
      </c>
      <c r="UID69" s="192">
        <f t="shared" si="481"/>
        <v>0</v>
      </c>
      <c r="UIE69" s="192">
        <f t="shared" si="481"/>
        <v>0</v>
      </c>
      <c r="UIF69" s="192">
        <f t="shared" si="481"/>
        <v>0</v>
      </c>
      <c r="UIG69" s="192">
        <f t="shared" si="481"/>
        <v>0</v>
      </c>
      <c r="UIH69" s="192">
        <f t="shared" si="481"/>
        <v>0</v>
      </c>
      <c r="UII69" s="192">
        <f t="shared" si="481"/>
        <v>0</v>
      </c>
      <c r="UIJ69" s="192">
        <f t="shared" si="481"/>
        <v>0</v>
      </c>
      <c r="UIK69" s="192">
        <f t="shared" si="481"/>
        <v>0</v>
      </c>
      <c r="UIL69" s="192">
        <f t="shared" si="481"/>
        <v>0</v>
      </c>
      <c r="UIM69" s="192">
        <f t="shared" si="481"/>
        <v>0</v>
      </c>
      <c r="UIN69" s="192">
        <f t="shared" si="481"/>
        <v>0</v>
      </c>
      <c r="UIO69" s="192">
        <f t="shared" si="481"/>
        <v>0</v>
      </c>
      <c r="UIP69" s="192">
        <f t="shared" si="481"/>
        <v>0</v>
      </c>
      <c r="UIQ69" s="192">
        <f t="shared" si="481"/>
        <v>0</v>
      </c>
      <c r="UIR69" s="192">
        <f t="shared" si="481"/>
        <v>0</v>
      </c>
      <c r="UIS69" s="192">
        <f t="shared" si="481"/>
        <v>0</v>
      </c>
      <c r="UIT69" s="192">
        <f t="shared" si="481"/>
        <v>0</v>
      </c>
      <c r="UIU69" s="192">
        <f t="shared" si="481"/>
        <v>0</v>
      </c>
      <c r="UIV69" s="192">
        <f t="shared" si="481"/>
        <v>0</v>
      </c>
      <c r="UIW69" s="192">
        <f t="shared" si="481"/>
        <v>0</v>
      </c>
      <c r="UIX69" s="192">
        <f t="shared" si="481"/>
        <v>0</v>
      </c>
      <c r="UIY69" s="192">
        <f t="shared" si="481"/>
        <v>0</v>
      </c>
      <c r="UIZ69" s="192">
        <f t="shared" si="481"/>
        <v>0</v>
      </c>
      <c r="UJA69" s="192">
        <f t="shared" si="481"/>
        <v>0</v>
      </c>
      <c r="UJB69" s="192">
        <f t="shared" si="481"/>
        <v>0</v>
      </c>
      <c r="UJC69" s="192">
        <f t="shared" si="481"/>
        <v>0</v>
      </c>
      <c r="UJD69" s="192">
        <f t="shared" si="481"/>
        <v>0</v>
      </c>
      <c r="UJE69" s="192">
        <f t="shared" si="481"/>
        <v>0</v>
      </c>
      <c r="UJF69" s="192">
        <f t="shared" si="481"/>
        <v>0</v>
      </c>
      <c r="UJG69" s="192">
        <f t="shared" si="481"/>
        <v>0</v>
      </c>
      <c r="UJH69" s="192">
        <f t="shared" si="481"/>
        <v>0</v>
      </c>
      <c r="UJI69" s="192">
        <f t="shared" si="481"/>
        <v>0</v>
      </c>
      <c r="UJJ69" s="192">
        <f t="shared" si="481"/>
        <v>0</v>
      </c>
      <c r="UJK69" s="192">
        <f t="shared" si="481"/>
        <v>0</v>
      </c>
      <c r="UJL69" s="192">
        <f t="shared" si="481"/>
        <v>0</v>
      </c>
      <c r="UJM69" s="192">
        <f t="shared" si="481"/>
        <v>0</v>
      </c>
      <c r="UJN69" s="192">
        <f t="shared" si="481"/>
        <v>0</v>
      </c>
      <c r="UJO69" s="192">
        <f t="shared" si="481"/>
        <v>0</v>
      </c>
      <c r="UJP69" s="192">
        <f t="shared" ref="UJP69:UMA69" si="482">SUM(UJP70:UJP74)</f>
        <v>0</v>
      </c>
      <c r="UJQ69" s="192">
        <f t="shared" si="482"/>
        <v>0</v>
      </c>
      <c r="UJR69" s="192">
        <f t="shared" si="482"/>
        <v>0</v>
      </c>
      <c r="UJS69" s="192">
        <f t="shared" si="482"/>
        <v>0</v>
      </c>
      <c r="UJT69" s="192">
        <f t="shared" si="482"/>
        <v>0</v>
      </c>
      <c r="UJU69" s="192">
        <f t="shared" si="482"/>
        <v>0</v>
      </c>
      <c r="UJV69" s="192">
        <f t="shared" si="482"/>
        <v>0</v>
      </c>
      <c r="UJW69" s="192">
        <f t="shared" si="482"/>
        <v>0</v>
      </c>
      <c r="UJX69" s="192">
        <f t="shared" si="482"/>
        <v>0</v>
      </c>
      <c r="UJY69" s="192">
        <f t="shared" si="482"/>
        <v>0</v>
      </c>
      <c r="UJZ69" s="192">
        <f t="shared" si="482"/>
        <v>0</v>
      </c>
      <c r="UKA69" s="192">
        <f t="shared" si="482"/>
        <v>0</v>
      </c>
      <c r="UKB69" s="192">
        <f t="shared" si="482"/>
        <v>0</v>
      </c>
      <c r="UKC69" s="192">
        <f t="shared" si="482"/>
        <v>0</v>
      </c>
      <c r="UKD69" s="192">
        <f t="shared" si="482"/>
        <v>0</v>
      </c>
      <c r="UKE69" s="192">
        <f t="shared" si="482"/>
        <v>0</v>
      </c>
      <c r="UKF69" s="192">
        <f t="shared" si="482"/>
        <v>0</v>
      </c>
      <c r="UKG69" s="192">
        <f t="shared" si="482"/>
        <v>0</v>
      </c>
      <c r="UKH69" s="192">
        <f t="shared" si="482"/>
        <v>0</v>
      </c>
      <c r="UKI69" s="192">
        <f t="shared" si="482"/>
        <v>0</v>
      </c>
      <c r="UKJ69" s="192">
        <f t="shared" si="482"/>
        <v>0</v>
      </c>
      <c r="UKK69" s="192">
        <f t="shared" si="482"/>
        <v>0</v>
      </c>
      <c r="UKL69" s="192">
        <f t="shared" si="482"/>
        <v>0</v>
      </c>
      <c r="UKM69" s="192">
        <f t="shared" si="482"/>
        <v>0</v>
      </c>
      <c r="UKN69" s="192">
        <f t="shared" si="482"/>
        <v>0</v>
      </c>
      <c r="UKO69" s="192">
        <f t="shared" si="482"/>
        <v>0</v>
      </c>
      <c r="UKP69" s="192">
        <f t="shared" si="482"/>
        <v>0</v>
      </c>
      <c r="UKQ69" s="192">
        <f t="shared" si="482"/>
        <v>0</v>
      </c>
      <c r="UKR69" s="192">
        <f t="shared" si="482"/>
        <v>0</v>
      </c>
      <c r="UKS69" s="192">
        <f t="shared" si="482"/>
        <v>0</v>
      </c>
      <c r="UKT69" s="192">
        <f t="shared" si="482"/>
        <v>0</v>
      </c>
      <c r="UKU69" s="192">
        <f t="shared" si="482"/>
        <v>0</v>
      </c>
      <c r="UKV69" s="192">
        <f t="shared" si="482"/>
        <v>0</v>
      </c>
      <c r="UKW69" s="192">
        <f t="shared" si="482"/>
        <v>0</v>
      </c>
      <c r="UKX69" s="192">
        <f t="shared" si="482"/>
        <v>0</v>
      </c>
      <c r="UKY69" s="192">
        <f t="shared" si="482"/>
        <v>0</v>
      </c>
      <c r="UKZ69" s="192">
        <f t="shared" si="482"/>
        <v>0</v>
      </c>
      <c r="ULA69" s="192">
        <f t="shared" si="482"/>
        <v>0</v>
      </c>
      <c r="ULB69" s="192">
        <f t="shared" si="482"/>
        <v>0</v>
      </c>
      <c r="ULC69" s="192">
        <f t="shared" si="482"/>
        <v>0</v>
      </c>
      <c r="ULD69" s="192">
        <f t="shared" si="482"/>
        <v>0</v>
      </c>
      <c r="ULE69" s="192">
        <f t="shared" si="482"/>
        <v>0</v>
      </c>
      <c r="ULF69" s="192">
        <f t="shared" si="482"/>
        <v>0</v>
      </c>
      <c r="ULG69" s="192">
        <f t="shared" si="482"/>
        <v>0</v>
      </c>
      <c r="ULH69" s="192">
        <f t="shared" si="482"/>
        <v>0</v>
      </c>
      <c r="ULI69" s="192">
        <f t="shared" si="482"/>
        <v>0</v>
      </c>
      <c r="ULJ69" s="192">
        <f t="shared" si="482"/>
        <v>0</v>
      </c>
      <c r="ULK69" s="192">
        <f t="shared" si="482"/>
        <v>0</v>
      </c>
      <c r="ULL69" s="192">
        <f t="shared" si="482"/>
        <v>0</v>
      </c>
      <c r="ULM69" s="192">
        <f t="shared" si="482"/>
        <v>0</v>
      </c>
      <c r="ULN69" s="192">
        <f t="shared" si="482"/>
        <v>0</v>
      </c>
      <c r="ULO69" s="192">
        <f t="shared" si="482"/>
        <v>0</v>
      </c>
      <c r="ULP69" s="192">
        <f t="shared" si="482"/>
        <v>0</v>
      </c>
      <c r="ULQ69" s="192">
        <f t="shared" si="482"/>
        <v>0</v>
      </c>
      <c r="ULR69" s="192">
        <f t="shared" si="482"/>
        <v>0</v>
      </c>
      <c r="ULS69" s="192">
        <f t="shared" si="482"/>
        <v>0</v>
      </c>
      <c r="ULT69" s="192">
        <f t="shared" si="482"/>
        <v>0</v>
      </c>
      <c r="ULU69" s="192">
        <f t="shared" si="482"/>
        <v>0</v>
      </c>
      <c r="ULV69" s="192">
        <f t="shared" si="482"/>
        <v>0</v>
      </c>
      <c r="ULW69" s="192">
        <f t="shared" si="482"/>
        <v>0</v>
      </c>
      <c r="ULX69" s="192">
        <f t="shared" si="482"/>
        <v>0</v>
      </c>
      <c r="ULY69" s="192">
        <f t="shared" si="482"/>
        <v>0</v>
      </c>
      <c r="ULZ69" s="192">
        <f t="shared" si="482"/>
        <v>0</v>
      </c>
      <c r="UMA69" s="192">
        <f t="shared" si="482"/>
        <v>0</v>
      </c>
      <c r="UMB69" s="192">
        <f t="shared" ref="UMB69:UOM69" si="483">SUM(UMB70:UMB74)</f>
        <v>0</v>
      </c>
      <c r="UMC69" s="192">
        <f t="shared" si="483"/>
        <v>0</v>
      </c>
      <c r="UMD69" s="192">
        <f t="shared" si="483"/>
        <v>0</v>
      </c>
      <c r="UME69" s="192">
        <f t="shared" si="483"/>
        <v>0</v>
      </c>
      <c r="UMF69" s="192">
        <f t="shared" si="483"/>
        <v>0</v>
      </c>
      <c r="UMG69" s="192">
        <f t="shared" si="483"/>
        <v>0</v>
      </c>
      <c r="UMH69" s="192">
        <f t="shared" si="483"/>
        <v>0</v>
      </c>
      <c r="UMI69" s="192">
        <f t="shared" si="483"/>
        <v>0</v>
      </c>
      <c r="UMJ69" s="192">
        <f t="shared" si="483"/>
        <v>0</v>
      </c>
      <c r="UMK69" s="192">
        <f t="shared" si="483"/>
        <v>0</v>
      </c>
      <c r="UML69" s="192">
        <f t="shared" si="483"/>
        <v>0</v>
      </c>
      <c r="UMM69" s="192">
        <f t="shared" si="483"/>
        <v>0</v>
      </c>
      <c r="UMN69" s="192">
        <f t="shared" si="483"/>
        <v>0</v>
      </c>
      <c r="UMO69" s="192">
        <f t="shared" si="483"/>
        <v>0</v>
      </c>
      <c r="UMP69" s="192">
        <f t="shared" si="483"/>
        <v>0</v>
      </c>
      <c r="UMQ69" s="192">
        <f t="shared" si="483"/>
        <v>0</v>
      </c>
      <c r="UMR69" s="192">
        <f t="shared" si="483"/>
        <v>0</v>
      </c>
      <c r="UMS69" s="192">
        <f t="shared" si="483"/>
        <v>0</v>
      </c>
      <c r="UMT69" s="192">
        <f t="shared" si="483"/>
        <v>0</v>
      </c>
      <c r="UMU69" s="192">
        <f t="shared" si="483"/>
        <v>0</v>
      </c>
      <c r="UMV69" s="192">
        <f t="shared" si="483"/>
        <v>0</v>
      </c>
      <c r="UMW69" s="192">
        <f t="shared" si="483"/>
        <v>0</v>
      </c>
      <c r="UMX69" s="192">
        <f t="shared" si="483"/>
        <v>0</v>
      </c>
      <c r="UMY69" s="192">
        <f t="shared" si="483"/>
        <v>0</v>
      </c>
      <c r="UMZ69" s="192">
        <f t="shared" si="483"/>
        <v>0</v>
      </c>
      <c r="UNA69" s="192">
        <f t="shared" si="483"/>
        <v>0</v>
      </c>
      <c r="UNB69" s="192">
        <f t="shared" si="483"/>
        <v>0</v>
      </c>
      <c r="UNC69" s="192">
        <f t="shared" si="483"/>
        <v>0</v>
      </c>
      <c r="UND69" s="192">
        <f t="shared" si="483"/>
        <v>0</v>
      </c>
      <c r="UNE69" s="192">
        <f t="shared" si="483"/>
        <v>0</v>
      </c>
      <c r="UNF69" s="192">
        <f t="shared" si="483"/>
        <v>0</v>
      </c>
      <c r="UNG69" s="192">
        <f t="shared" si="483"/>
        <v>0</v>
      </c>
      <c r="UNH69" s="192">
        <f t="shared" si="483"/>
        <v>0</v>
      </c>
      <c r="UNI69" s="192">
        <f t="shared" si="483"/>
        <v>0</v>
      </c>
      <c r="UNJ69" s="192">
        <f t="shared" si="483"/>
        <v>0</v>
      </c>
      <c r="UNK69" s="192">
        <f t="shared" si="483"/>
        <v>0</v>
      </c>
      <c r="UNL69" s="192">
        <f t="shared" si="483"/>
        <v>0</v>
      </c>
      <c r="UNM69" s="192">
        <f t="shared" si="483"/>
        <v>0</v>
      </c>
      <c r="UNN69" s="192">
        <f t="shared" si="483"/>
        <v>0</v>
      </c>
      <c r="UNO69" s="192">
        <f t="shared" si="483"/>
        <v>0</v>
      </c>
      <c r="UNP69" s="192">
        <f t="shared" si="483"/>
        <v>0</v>
      </c>
      <c r="UNQ69" s="192">
        <f t="shared" si="483"/>
        <v>0</v>
      </c>
      <c r="UNR69" s="192">
        <f t="shared" si="483"/>
        <v>0</v>
      </c>
      <c r="UNS69" s="192">
        <f t="shared" si="483"/>
        <v>0</v>
      </c>
      <c r="UNT69" s="192">
        <f t="shared" si="483"/>
        <v>0</v>
      </c>
      <c r="UNU69" s="192">
        <f t="shared" si="483"/>
        <v>0</v>
      </c>
      <c r="UNV69" s="192">
        <f t="shared" si="483"/>
        <v>0</v>
      </c>
      <c r="UNW69" s="192">
        <f t="shared" si="483"/>
        <v>0</v>
      </c>
      <c r="UNX69" s="192">
        <f t="shared" si="483"/>
        <v>0</v>
      </c>
      <c r="UNY69" s="192">
        <f t="shared" si="483"/>
        <v>0</v>
      </c>
      <c r="UNZ69" s="192">
        <f t="shared" si="483"/>
        <v>0</v>
      </c>
      <c r="UOA69" s="192">
        <f t="shared" si="483"/>
        <v>0</v>
      </c>
      <c r="UOB69" s="192">
        <f t="shared" si="483"/>
        <v>0</v>
      </c>
      <c r="UOC69" s="192">
        <f t="shared" si="483"/>
        <v>0</v>
      </c>
      <c r="UOD69" s="192">
        <f t="shared" si="483"/>
        <v>0</v>
      </c>
      <c r="UOE69" s="192">
        <f t="shared" si="483"/>
        <v>0</v>
      </c>
      <c r="UOF69" s="192">
        <f t="shared" si="483"/>
        <v>0</v>
      </c>
      <c r="UOG69" s="192">
        <f t="shared" si="483"/>
        <v>0</v>
      </c>
      <c r="UOH69" s="192">
        <f t="shared" si="483"/>
        <v>0</v>
      </c>
      <c r="UOI69" s="192">
        <f t="shared" si="483"/>
        <v>0</v>
      </c>
      <c r="UOJ69" s="192">
        <f t="shared" si="483"/>
        <v>0</v>
      </c>
      <c r="UOK69" s="192">
        <f t="shared" si="483"/>
        <v>0</v>
      </c>
      <c r="UOL69" s="192">
        <f t="shared" si="483"/>
        <v>0</v>
      </c>
      <c r="UOM69" s="192">
        <f t="shared" si="483"/>
        <v>0</v>
      </c>
      <c r="UON69" s="192">
        <f t="shared" ref="UON69:UQY69" si="484">SUM(UON70:UON74)</f>
        <v>0</v>
      </c>
      <c r="UOO69" s="192">
        <f t="shared" si="484"/>
        <v>0</v>
      </c>
      <c r="UOP69" s="192">
        <f t="shared" si="484"/>
        <v>0</v>
      </c>
      <c r="UOQ69" s="192">
        <f t="shared" si="484"/>
        <v>0</v>
      </c>
      <c r="UOR69" s="192">
        <f t="shared" si="484"/>
        <v>0</v>
      </c>
      <c r="UOS69" s="192">
        <f t="shared" si="484"/>
        <v>0</v>
      </c>
      <c r="UOT69" s="192">
        <f t="shared" si="484"/>
        <v>0</v>
      </c>
      <c r="UOU69" s="192">
        <f t="shared" si="484"/>
        <v>0</v>
      </c>
      <c r="UOV69" s="192">
        <f t="shared" si="484"/>
        <v>0</v>
      </c>
      <c r="UOW69" s="192">
        <f t="shared" si="484"/>
        <v>0</v>
      </c>
      <c r="UOX69" s="192">
        <f t="shared" si="484"/>
        <v>0</v>
      </c>
      <c r="UOY69" s="192">
        <f t="shared" si="484"/>
        <v>0</v>
      </c>
      <c r="UOZ69" s="192">
        <f t="shared" si="484"/>
        <v>0</v>
      </c>
      <c r="UPA69" s="192">
        <f t="shared" si="484"/>
        <v>0</v>
      </c>
      <c r="UPB69" s="192">
        <f t="shared" si="484"/>
        <v>0</v>
      </c>
      <c r="UPC69" s="192">
        <f t="shared" si="484"/>
        <v>0</v>
      </c>
      <c r="UPD69" s="192">
        <f t="shared" si="484"/>
        <v>0</v>
      </c>
      <c r="UPE69" s="192">
        <f t="shared" si="484"/>
        <v>0</v>
      </c>
      <c r="UPF69" s="192">
        <f t="shared" si="484"/>
        <v>0</v>
      </c>
      <c r="UPG69" s="192">
        <f t="shared" si="484"/>
        <v>0</v>
      </c>
      <c r="UPH69" s="192">
        <f t="shared" si="484"/>
        <v>0</v>
      </c>
      <c r="UPI69" s="192">
        <f t="shared" si="484"/>
        <v>0</v>
      </c>
      <c r="UPJ69" s="192">
        <f t="shared" si="484"/>
        <v>0</v>
      </c>
      <c r="UPK69" s="192">
        <f t="shared" si="484"/>
        <v>0</v>
      </c>
      <c r="UPL69" s="192">
        <f t="shared" si="484"/>
        <v>0</v>
      </c>
      <c r="UPM69" s="192">
        <f t="shared" si="484"/>
        <v>0</v>
      </c>
      <c r="UPN69" s="192">
        <f t="shared" si="484"/>
        <v>0</v>
      </c>
      <c r="UPO69" s="192">
        <f t="shared" si="484"/>
        <v>0</v>
      </c>
      <c r="UPP69" s="192">
        <f t="shared" si="484"/>
        <v>0</v>
      </c>
      <c r="UPQ69" s="192">
        <f t="shared" si="484"/>
        <v>0</v>
      </c>
      <c r="UPR69" s="192">
        <f t="shared" si="484"/>
        <v>0</v>
      </c>
      <c r="UPS69" s="192">
        <f t="shared" si="484"/>
        <v>0</v>
      </c>
      <c r="UPT69" s="192">
        <f t="shared" si="484"/>
        <v>0</v>
      </c>
      <c r="UPU69" s="192">
        <f t="shared" si="484"/>
        <v>0</v>
      </c>
      <c r="UPV69" s="192">
        <f t="shared" si="484"/>
        <v>0</v>
      </c>
      <c r="UPW69" s="192">
        <f t="shared" si="484"/>
        <v>0</v>
      </c>
      <c r="UPX69" s="192">
        <f t="shared" si="484"/>
        <v>0</v>
      </c>
      <c r="UPY69" s="192">
        <f t="shared" si="484"/>
        <v>0</v>
      </c>
      <c r="UPZ69" s="192">
        <f t="shared" si="484"/>
        <v>0</v>
      </c>
      <c r="UQA69" s="192">
        <f t="shared" si="484"/>
        <v>0</v>
      </c>
      <c r="UQB69" s="192">
        <f t="shared" si="484"/>
        <v>0</v>
      </c>
      <c r="UQC69" s="192">
        <f t="shared" si="484"/>
        <v>0</v>
      </c>
      <c r="UQD69" s="192">
        <f t="shared" si="484"/>
        <v>0</v>
      </c>
      <c r="UQE69" s="192">
        <f t="shared" si="484"/>
        <v>0</v>
      </c>
      <c r="UQF69" s="192">
        <f t="shared" si="484"/>
        <v>0</v>
      </c>
      <c r="UQG69" s="192">
        <f t="shared" si="484"/>
        <v>0</v>
      </c>
      <c r="UQH69" s="192">
        <f t="shared" si="484"/>
        <v>0</v>
      </c>
      <c r="UQI69" s="192">
        <f t="shared" si="484"/>
        <v>0</v>
      </c>
      <c r="UQJ69" s="192">
        <f t="shared" si="484"/>
        <v>0</v>
      </c>
      <c r="UQK69" s="192">
        <f t="shared" si="484"/>
        <v>0</v>
      </c>
      <c r="UQL69" s="192">
        <f t="shared" si="484"/>
        <v>0</v>
      </c>
      <c r="UQM69" s="192">
        <f t="shared" si="484"/>
        <v>0</v>
      </c>
      <c r="UQN69" s="192">
        <f t="shared" si="484"/>
        <v>0</v>
      </c>
      <c r="UQO69" s="192">
        <f t="shared" si="484"/>
        <v>0</v>
      </c>
      <c r="UQP69" s="192">
        <f t="shared" si="484"/>
        <v>0</v>
      </c>
      <c r="UQQ69" s="192">
        <f t="shared" si="484"/>
        <v>0</v>
      </c>
      <c r="UQR69" s="192">
        <f t="shared" si="484"/>
        <v>0</v>
      </c>
      <c r="UQS69" s="192">
        <f t="shared" si="484"/>
        <v>0</v>
      </c>
      <c r="UQT69" s="192">
        <f t="shared" si="484"/>
        <v>0</v>
      </c>
      <c r="UQU69" s="192">
        <f t="shared" si="484"/>
        <v>0</v>
      </c>
      <c r="UQV69" s="192">
        <f t="shared" si="484"/>
        <v>0</v>
      </c>
      <c r="UQW69" s="192">
        <f t="shared" si="484"/>
        <v>0</v>
      </c>
      <c r="UQX69" s="192">
        <f t="shared" si="484"/>
        <v>0</v>
      </c>
      <c r="UQY69" s="192">
        <f t="shared" si="484"/>
        <v>0</v>
      </c>
      <c r="UQZ69" s="192">
        <f t="shared" ref="UQZ69:UTK69" si="485">SUM(UQZ70:UQZ74)</f>
        <v>0</v>
      </c>
      <c r="URA69" s="192">
        <f t="shared" si="485"/>
        <v>0</v>
      </c>
      <c r="URB69" s="192">
        <f t="shared" si="485"/>
        <v>0</v>
      </c>
      <c r="URC69" s="192">
        <f t="shared" si="485"/>
        <v>0</v>
      </c>
      <c r="URD69" s="192">
        <f t="shared" si="485"/>
        <v>0</v>
      </c>
      <c r="URE69" s="192">
        <f t="shared" si="485"/>
        <v>0</v>
      </c>
      <c r="URF69" s="192">
        <f t="shared" si="485"/>
        <v>0</v>
      </c>
      <c r="URG69" s="192">
        <f t="shared" si="485"/>
        <v>0</v>
      </c>
      <c r="URH69" s="192">
        <f t="shared" si="485"/>
        <v>0</v>
      </c>
      <c r="URI69" s="192">
        <f t="shared" si="485"/>
        <v>0</v>
      </c>
      <c r="URJ69" s="192">
        <f t="shared" si="485"/>
        <v>0</v>
      </c>
      <c r="URK69" s="192">
        <f t="shared" si="485"/>
        <v>0</v>
      </c>
      <c r="URL69" s="192">
        <f t="shared" si="485"/>
        <v>0</v>
      </c>
      <c r="URM69" s="192">
        <f t="shared" si="485"/>
        <v>0</v>
      </c>
      <c r="URN69" s="192">
        <f t="shared" si="485"/>
        <v>0</v>
      </c>
      <c r="URO69" s="192">
        <f t="shared" si="485"/>
        <v>0</v>
      </c>
      <c r="URP69" s="192">
        <f t="shared" si="485"/>
        <v>0</v>
      </c>
      <c r="URQ69" s="192">
        <f t="shared" si="485"/>
        <v>0</v>
      </c>
      <c r="URR69" s="192">
        <f t="shared" si="485"/>
        <v>0</v>
      </c>
      <c r="URS69" s="192">
        <f t="shared" si="485"/>
        <v>0</v>
      </c>
      <c r="URT69" s="192">
        <f t="shared" si="485"/>
        <v>0</v>
      </c>
      <c r="URU69" s="192">
        <f t="shared" si="485"/>
        <v>0</v>
      </c>
      <c r="URV69" s="192">
        <f t="shared" si="485"/>
        <v>0</v>
      </c>
      <c r="URW69" s="192">
        <f t="shared" si="485"/>
        <v>0</v>
      </c>
      <c r="URX69" s="192">
        <f t="shared" si="485"/>
        <v>0</v>
      </c>
      <c r="URY69" s="192">
        <f t="shared" si="485"/>
        <v>0</v>
      </c>
      <c r="URZ69" s="192">
        <f t="shared" si="485"/>
        <v>0</v>
      </c>
      <c r="USA69" s="192">
        <f t="shared" si="485"/>
        <v>0</v>
      </c>
      <c r="USB69" s="192">
        <f t="shared" si="485"/>
        <v>0</v>
      </c>
      <c r="USC69" s="192">
        <f t="shared" si="485"/>
        <v>0</v>
      </c>
      <c r="USD69" s="192">
        <f t="shared" si="485"/>
        <v>0</v>
      </c>
      <c r="USE69" s="192">
        <f t="shared" si="485"/>
        <v>0</v>
      </c>
      <c r="USF69" s="192">
        <f t="shared" si="485"/>
        <v>0</v>
      </c>
      <c r="USG69" s="192">
        <f t="shared" si="485"/>
        <v>0</v>
      </c>
      <c r="USH69" s="192">
        <f t="shared" si="485"/>
        <v>0</v>
      </c>
      <c r="USI69" s="192">
        <f t="shared" si="485"/>
        <v>0</v>
      </c>
      <c r="USJ69" s="192">
        <f t="shared" si="485"/>
        <v>0</v>
      </c>
      <c r="USK69" s="192">
        <f t="shared" si="485"/>
        <v>0</v>
      </c>
      <c r="USL69" s="192">
        <f t="shared" si="485"/>
        <v>0</v>
      </c>
      <c r="USM69" s="192">
        <f t="shared" si="485"/>
        <v>0</v>
      </c>
      <c r="USN69" s="192">
        <f t="shared" si="485"/>
        <v>0</v>
      </c>
      <c r="USO69" s="192">
        <f t="shared" si="485"/>
        <v>0</v>
      </c>
      <c r="USP69" s="192">
        <f t="shared" si="485"/>
        <v>0</v>
      </c>
      <c r="USQ69" s="192">
        <f t="shared" si="485"/>
        <v>0</v>
      </c>
      <c r="USR69" s="192">
        <f t="shared" si="485"/>
        <v>0</v>
      </c>
      <c r="USS69" s="192">
        <f t="shared" si="485"/>
        <v>0</v>
      </c>
      <c r="UST69" s="192">
        <f t="shared" si="485"/>
        <v>0</v>
      </c>
      <c r="USU69" s="192">
        <f t="shared" si="485"/>
        <v>0</v>
      </c>
      <c r="USV69" s="192">
        <f t="shared" si="485"/>
        <v>0</v>
      </c>
      <c r="USW69" s="192">
        <f t="shared" si="485"/>
        <v>0</v>
      </c>
      <c r="USX69" s="192">
        <f t="shared" si="485"/>
        <v>0</v>
      </c>
      <c r="USY69" s="192">
        <f t="shared" si="485"/>
        <v>0</v>
      </c>
      <c r="USZ69" s="192">
        <f t="shared" si="485"/>
        <v>0</v>
      </c>
      <c r="UTA69" s="192">
        <f t="shared" si="485"/>
        <v>0</v>
      </c>
      <c r="UTB69" s="192">
        <f t="shared" si="485"/>
        <v>0</v>
      </c>
      <c r="UTC69" s="192">
        <f t="shared" si="485"/>
        <v>0</v>
      </c>
      <c r="UTD69" s="192">
        <f t="shared" si="485"/>
        <v>0</v>
      </c>
      <c r="UTE69" s="192">
        <f t="shared" si="485"/>
        <v>0</v>
      </c>
      <c r="UTF69" s="192">
        <f t="shared" si="485"/>
        <v>0</v>
      </c>
      <c r="UTG69" s="192">
        <f t="shared" si="485"/>
        <v>0</v>
      </c>
      <c r="UTH69" s="192">
        <f t="shared" si="485"/>
        <v>0</v>
      </c>
      <c r="UTI69" s="192">
        <f t="shared" si="485"/>
        <v>0</v>
      </c>
      <c r="UTJ69" s="192">
        <f t="shared" si="485"/>
        <v>0</v>
      </c>
      <c r="UTK69" s="192">
        <f t="shared" si="485"/>
        <v>0</v>
      </c>
      <c r="UTL69" s="192">
        <f t="shared" ref="UTL69:UVW69" si="486">SUM(UTL70:UTL74)</f>
        <v>0</v>
      </c>
      <c r="UTM69" s="192">
        <f t="shared" si="486"/>
        <v>0</v>
      </c>
      <c r="UTN69" s="192">
        <f t="shared" si="486"/>
        <v>0</v>
      </c>
      <c r="UTO69" s="192">
        <f t="shared" si="486"/>
        <v>0</v>
      </c>
      <c r="UTP69" s="192">
        <f t="shared" si="486"/>
        <v>0</v>
      </c>
      <c r="UTQ69" s="192">
        <f t="shared" si="486"/>
        <v>0</v>
      </c>
      <c r="UTR69" s="192">
        <f t="shared" si="486"/>
        <v>0</v>
      </c>
      <c r="UTS69" s="192">
        <f t="shared" si="486"/>
        <v>0</v>
      </c>
      <c r="UTT69" s="192">
        <f t="shared" si="486"/>
        <v>0</v>
      </c>
      <c r="UTU69" s="192">
        <f t="shared" si="486"/>
        <v>0</v>
      </c>
      <c r="UTV69" s="192">
        <f t="shared" si="486"/>
        <v>0</v>
      </c>
      <c r="UTW69" s="192">
        <f t="shared" si="486"/>
        <v>0</v>
      </c>
      <c r="UTX69" s="192">
        <f t="shared" si="486"/>
        <v>0</v>
      </c>
      <c r="UTY69" s="192">
        <f t="shared" si="486"/>
        <v>0</v>
      </c>
      <c r="UTZ69" s="192">
        <f t="shared" si="486"/>
        <v>0</v>
      </c>
      <c r="UUA69" s="192">
        <f t="shared" si="486"/>
        <v>0</v>
      </c>
      <c r="UUB69" s="192">
        <f t="shared" si="486"/>
        <v>0</v>
      </c>
      <c r="UUC69" s="192">
        <f t="shared" si="486"/>
        <v>0</v>
      </c>
      <c r="UUD69" s="192">
        <f t="shared" si="486"/>
        <v>0</v>
      </c>
      <c r="UUE69" s="192">
        <f t="shared" si="486"/>
        <v>0</v>
      </c>
      <c r="UUF69" s="192">
        <f t="shared" si="486"/>
        <v>0</v>
      </c>
      <c r="UUG69" s="192">
        <f t="shared" si="486"/>
        <v>0</v>
      </c>
      <c r="UUH69" s="192">
        <f t="shared" si="486"/>
        <v>0</v>
      </c>
      <c r="UUI69" s="192">
        <f t="shared" si="486"/>
        <v>0</v>
      </c>
      <c r="UUJ69" s="192">
        <f t="shared" si="486"/>
        <v>0</v>
      </c>
      <c r="UUK69" s="192">
        <f t="shared" si="486"/>
        <v>0</v>
      </c>
      <c r="UUL69" s="192">
        <f t="shared" si="486"/>
        <v>0</v>
      </c>
      <c r="UUM69" s="192">
        <f t="shared" si="486"/>
        <v>0</v>
      </c>
      <c r="UUN69" s="192">
        <f t="shared" si="486"/>
        <v>0</v>
      </c>
      <c r="UUO69" s="192">
        <f t="shared" si="486"/>
        <v>0</v>
      </c>
      <c r="UUP69" s="192">
        <f t="shared" si="486"/>
        <v>0</v>
      </c>
      <c r="UUQ69" s="192">
        <f t="shared" si="486"/>
        <v>0</v>
      </c>
      <c r="UUR69" s="192">
        <f t="shared" si="486"/>
        <v>0</v>
      </c>
      <c r="UUS69" s="192">
        <f t="shared" si="486"/>
        <v>0</v>
      </c>
      <c r="UUT69" s="192">
        <f t="shared" si="486"/>
        <v>0</v>
      </c>
      <c r="UUU69" s="192">
        <f t="shared" si="486"/>
        <v>0</v>
      </c>
      <c r="UUV69" s="192">
        <f t="shared" si="486"/>
        <v>0</v>
      </c>
      <c r="UUW69" s="192">
        <f t="shared" si="486"/>
        <v>0</v>
      </c>
      <c r="UUX69" s="192">
        <f t="shared" si="486"/>
        <v>0</v>
      </c>
      <c r="UUY69" s="192">
        <f t="shared" si="486"/>
        <v>0</v>
      </c>
      <c r="UUZ69" s="192">
        <f t="shared" si="486"/>
        <v>0</v>
      </c>
      <c r="UVA69" s="192">
        <f t="shared" si="486"/>
        <v>0</v>
      </c>
      <c r="UVB69" s="192">
        <f t="shared" si="486"/>
        <v>0</v>
      </c>
      <c r="UVC69" s="192">
        <f t="shared" si="486"/>
        <v>0</v>
      </c>
      <c r="UVD69" s="192">
        <f t="shared" si="486"/>
        <v>0</v>
      </c>
      <c r="UVE69" s="192">
        <f t="shared" si="486"/>
        <v>0</v>
      </c>
      <c r="UVF69" s="192">
        <f t="shared" si="486"/>
        <v>0</v>
      </c>
      <c r="UVG69" s="192">
        <f t="shared" si="486"/>
        <v>0</v>
      </c>
      <c r="UVH69" s="192">
        <f t="shared" si="486"/>
        <v>0</v>
      </c>
      <c r="UVI69" s="192">
        <f t="shared" si="486"/>
        <v>0</v>
      </c>
      <c r="UVJ69" s="192">
        <f t="shared" si="486"/>
        <v>0</v>
      </c>
      <c r="UVK69" s="192">
        <f t="shared" si="486"/>
        <v>0</v>
      </c>
      <c r="UVL69" s="192">
        <f t="shared" si="486"/>
        <v>0</v>
      </c>
      <c r="UVM69" s="192">
        <f t="shared" si="486"/>
        <v>0</v>
      </c>
      <c r="UVN69" s="192">
        <f t="shared" si="486"/>
        <v>0</v>
      </c>
      <c r="UVO69" s="192">
        <f t="shared" si="486"/>
        <v>0</v>
      </c>
      <c r="UVP69" s="192">
        <f t="shared" si="486"/>
        <v>0</v>
      </c>
      <c r="UVQ69" s="192">
        <f t="shared" si="486"/>
        <v>0</v>
      </c>
      <c r="UVR69" s="192">
        <f t="shared" si="486"/>
        <v>0</v>
      </c>
      <c r="UVS69" s="192">
        <f t="shared" si="486"/>
        <v>0</v>
      </c>
      <c r="UVT69" s="192">
        <f t="shared" si="486"/>
        <v>0</v>
      </c>
      <c r="UVU69" s="192">
        <f t="shared" si="486"/>
        <v>0</v>
      </c>
      <c r="UVV69" s="192">
        <f t="shared" si="486"/>
        <v>0</v>
      </c>
      <c r="UVW69" s="192">
        <f t="shared" si="486"/>
        <v>0</v>
      </c>
      <c r="UVX69" s="192">
        <f t="shared" ref="UVX69:UYI69" si="487">SUM(UVX70:UVX74)</f>
        <v>0</v>
      </c>
      <c r="UVY69" s="192">
        <f t="shared" si="487"/>
        <v>0</v>
      </c>
      <c r="UVZ69" s="192">
        <f t="shared" si="487"/>
        <v>0</v>
      </c>
      <c r="UWA69" s="192">
        <f t="shared" si="487"/>
        <v>0</v>
      </c>
      <c r="UWB69" s="192">
        <f t="shared" si="487"/>
        <v>0</v>
      </c>
      <c r="UWC69" s="192">
        <f t="shared" si="487"/>
        <v>0</v>
      </c>
      <c r="UWD69" s="192">
        <f t="shared" si="487"/>
        <v>0</v>
      </c>
      <c r="UWE69" s="192">
        <f t="shared" si="487"/>
        <v>0</v>
      </c>
      <c r="UWF69" s="192">
        <f t="shared" si="487"/>
        <v>0</v>
      </c>
      <c r="UWG69" s="192">
        <f t="shared" si="487"/>
        <v>0</v>
      </c>
      <c r="UWH69" s="192">
        <f t="shared" si="487"/>
        <v>0</v>
      </c>
      <c r="UWI69" s="192">
        <f t="shared" si="487"/>
        <v>0</v>
      </c>
      <c r="UWJ69" s="192">
        <f t="shared" si="487"/>
        <v>0</v>
      </c>
      <c r="UWK69" s="192">
        <f t="shared" si="487"/>
        <v>0</v>
      </c>
      <c r="UWL69" s="192">
        <f t="shared" si="487"/>
        <v>0</v>
      </c>
      <c r="UWM69" s="192">
        <f t="shared" si="487"/>
        <v>0</v>
      </c>
      <c r="UWN69" s="192">
        <f t="shared" si="487"/>
        <v>0</v>
      </c>
      <c r="UWO69" s="192">
        <f t="shared" si="487"/>
        <v>0</v>
      </c>
      <c r="UWP69" s="192">
        <f t="shared" si="487"/>
        <v>0</v>
      </c>
      <c r="UWQ69" s="192">
        <f t="shared" si="487"/>
        <v>0</v>
      </c>
      <c r="UWR69" s="192">
        <f t="shared" si="487"/>
        <v>0</v>
      </c>
      <c r="UWS69" s="192">
        <f t="shared" si="487"/>
        <v>0</v>
      </c>
      <c r="UWT69" s="192">
        <f t="shared" si="487"/>
        <v>0</v>
      </c>
      <c r="UWU69" s="192">
        <f t="shared" si="487"/>
        <v>0</v>
      </c>
      <c r="UWV69" s="192">
        <f t="shared" si="487"/>
        <v>0</v>
      </c>
      <c r="UWW69" s="192">
        <f t="shared" si="487"/>
        <v>0</v>
      </c>
      <c r="UWX69" s="192">
        <f t="shared" si="487"/>
        <v>0</v>
      </c>
      <c r="UWY69" s="192">
        <f t="shared" si="487"/>
        <v>0</v>
      </c>
      <c r="UWZ69" s="192">
        <f t="shared" si="487"/>
        <v>0</v>
      </c>
      <c r="UXA69" s="192">
        <f t="shared" si="487"/>
        <v>0</v>
      </c>
      <c r="UXB69" s="192">
        <f t="shared" si="487"/>
        <v>0</v>
      </c>
      <c r="UXC69" s="192">
        <f t="shared" si="487"/>
        <v>0</v>
      </c>
      <c r="UXD69" s="192">
        <f t="shared" si="487"/>
        <v>0</v>
      </c>
      <c r="UXE69" s="192">
        <f t="shared" si="487"/>
        <v>0</v>
      </c>
      <c r="UXF69" s="192">
        <f t="shared" si="487"/>
        <v>0</v>
      </c>
      <c r="UXG69" s="192">
        <f t="shared" si="487"/>
        <v>0</v>
      </c>
      <c r="UXH69" s="192">
        <f t="shared" si="487"/>
        <v>0</v>
      </c>
      <c r="UXI69" s="192">
        <f t="shared" si="487"/>
        <v>0</v>
      </c>
      <c r="UXJ69" s="192">
        <f t="shared" si="487"/>
        <v>0</v>
      </c>
      <c r="UXK69" s="192">
        <f t="shared" si="487"/>
        <v>0</v>
      </c>
      <c r="UXL69" s="192">
        <f t="shared" si="487"/>
        <v>0</v>
      </c>
      <c r="UXM69" s="192">
        <f t="shared" si="487"/>
        <v>0</v>
      </c>
      <c r="UXN69" s="192">
        <f t="shared" si="487"/>
        <v>0</v>
      </c>
      <c r="UXO69" s="192">
        <f t="shared" si="487"/>
        <v>0</v>
      </c>
      <c r="UXP69" s="192">
        <f t="shared" si="487"/>
        <v>0</v>
      </c>
      <c r="UXQ69" s="192">
        <f t="shared" si="487"/>
        <v>0</v>
      </c>
      <c r="UXR69" s="192">
        <f t="shared" si="487"/>
        <v>0</v>
      </c>
      <c r="UXS69" s="192">
        <f t="shared" si="487"/>
        <v>0</v>
      </c>
      <c r="UXT69" s="192">
        <f t="shared" si="487"/>
        <v>0</v>
      </c>
      <c r="UXU69" s="192">
        <f t="shared" si="487"/>
        <v>0</v>
      </c>
      <c r="UXV69" s="192">
        <f t="shared" si="487"/>
        <v>0</v>
      </c>
      <c r="UXW69" s="192">
        <f t="shared" si="487"/>
        <v>0</v>
      </c>
      <c r="UXX69" s="192">
        <f t="shared" si="487"/>
        <v>0</v>
      </c>
      <c r="UXY69" s="192">
        <f t="shared" si="487"/>
        <v>0</v>
      </c>
      <c r="UXZ69" s="192">
        <f t="shared" si="487"/>
        <v>0</v>
      </c>
      <c r="UYA69" s="192">
        <f t="shared" si="487"/>
        <v>0</v>
      </c>
      <c r="UYB69" s="192">
        <f t="shared" si="487"/>
        <v>0</v>
      </c>
      <c r="UYC69" s="192">
        <f t="shared" si="487"/>
        <v>0</v>
      </c>
      <c r="UYD69" s="192">
        <f t="shared" si="487"/>
        <v>0</v>
      </c>
      <c r="UYE69" s="192">
        <f t="shared" si="487"/>
        <v>0</v>
      </c>
      <c r="UYF69" s="192">
        <f t="shared" si="487"/>
        <v>0</v>
      </c>
      <c r="UYG69" s="192">
        <f t="shared" si="487"/>
        <v>0</v>
      </c>
      <c r="UYH69" s="192">
        <f t="shared" si="487"/>
        <v>0</v>
      </c>
      <c r="UYI69" s="192">
        <f t="shared" si="487"/>
        <v>0</v>
      </c>
      <c r="UYJ69" s="192">
        <f t="shared" ref="UYJ69:VAU69" si="488">SUM(UYJ70:UYJ74)</f>
        <v>0</v>
      </c>
      <c r="UYK69" s="192">
        <f t="shared" si="488"/>
        <v>0</v>
      </c>
      <c r="UYL69" s="192">
        <f t="shared" si="488"/>
        <v>0</v>
      </c>
      <c r="UYM69" s="192">
        <f t="shared" si="488"/>
        <v>0</v>
      </c>
      <c r="UYN69" s="192">
        <f t="shared" si="488"/>
        <v>0</v>
      </c>
      <c r="UYO69" s="192">
        <f t="shared" si="488"/>
        <v>0</v>
      </c>
      <c r="UYP69" s="192">
        <f t="shared" si="488"/>
        <v>0</v>
      </c>
      <c r="UYQ69" s="192">
        <f t="shared" si="488"/>
        <v>0</v>
      </c>
      <c r="UYR69" s="192">
        <f t="shared" si="488"/>
        <v>0</v>
      </c>
      <c r="UYS69" s="192">
        <f t="shared" si="488"/>
        <v>0</v>
      </c>
      <c r="UYT69" s="192">
        <f t="shared" si="488"/>
        <v>0</v>
      </c>
      <c r="UYU69" s="192">
        <f t="shared" si="488"/>
        <v>0</v>
      </c>
      <c r="UYV69" s="192">
        <f t="shared" si="488"/>
        <v>0</v>
      </c>
      <c r="UYW69" s="192">
        <f t="shared" si="488"/>
        <v>0</v>
      </c>
      <c r="UYX69" s="192">
        <f t="shared" si="488"/>
        <v>0</v>
      </c>
      <c r="UYY69" s="192">
        <f t="shared" si="488"/>
        <v>0</v>
      </c>
      <c r="UYZ69" s="192">
        <f t="shared" si="488"/>
        <v>0</v>
      </c>
      <c r="UZA69" s="192">
        <f t="shared" si="488"/>
        <v>0</v>
      </c>
      <c r="UZB69" s="192">
        <f t="shared" si="488"/>
        <v>0</v>
      </c>
      <c r="UZC69" s="192">
        <f t="shared" si="488"/>
        <v>0</v>
      </c>
      <c r="UZD69" s="192">
        <f t="shared" si="488"/>
        <v>0</v>
      </c>
      <c r="UZE69" s="192">
        <f t="shared" si="488"/>
        <v>0</v>
      </c>
      <c r="UZF69" s="192">
        <f t="shared" si="488"/>
        <v>0</v>
      </c>
      <c r="UZG69" s="192">
        <f t="shared" si="488"/>
        <v>0</v>
      </c>
      <c r="UZH69" s="192">
        <f t="shared" si="488"/>
        <v>0</v>
      </c>
      <c r="UZI69" s="192">
        <f t="shared" si="488"/>
        <v>0</v>
      </c>
      <c r="UZJ69" s="192">
        <f t="shared" si="488"/>
        <v>0</v>
      </c>
      <c r="UZK69" s="192">
        <f t="shared" si="488"/>
        <v>0</v>
      </c>
      <c r="UZL69" s="192">
        <f t="shared" si="488"/>
        <v>0</v>
      </c>
      <c r="UZM69" s="192">
        <f t="shared" si="488"/>
        <v>0</v>
      </c>
      <c r="UZN69" s="192">
        <f t="shared" si="488"/>
        <v>0</v>
      </c>
      <c r="UZO69" s="192">
        <f t="shared" si="488"/>
        <v>0</v>
      </c>
      <c r="UZP69" s="192">
        <f t="shared" si="488"/>
        <v>0</v>
      </c>
      <c r="UZQ69" s="192">
        <f t="shared" si="488"/>
        <v>0</v>
      </c>
      <c r="UZR69" s="192">
        <f t="shared" si="488"/>
        <v>0</v>
      </c>
      <c r="UZS69" s="192">
        <f t="shared" si="488"/>
        <v>0</v>
      </c>
      <c r="UZT69" s="192">
        <f t="shared" si="488"/>
        <v>0</v>
      </c>
      <c r="UZU69" s="192">
        <f t="shared" si="488"/>
        <v>0</v>
      </c>
      <c r="UZV69" s="192">
        <f t="shared" si="488"/>
        <v>0</v>
      </c>
      <c r="UZW69" s="192">
        <f t="shared" si="488"/>
        <v>0</v>
      </c>
      <c r="UZX69" s="192">
        <f t="shared" si="488"/>
        <v>0</v>
      </c>
      <c r="UZY69" s="192">
        <f t="shared" si="488"/>
        <v>0</v>
      </c>
      <c r="UZZ69" s="192">
        <f t="shared" si="488"/>
        <v>0</v>
      </c>
      <c r="VAA69" s="192">
        <f t="shared" si="488"/>
        <v>0</v>
      </c>
      <c r="VAB69" s="192">
        <f t="shared" si="488"/>
        <v>0</v>
      </c>
      <c r="VAC69" s="192">
        <f t="shared" si="488"/>
        <v>0</v>
      </c>
      <c r="VAD69" s="192">
        <f t="shared" si="488"/>
        <v>0</v>
      </c>
      <c r="VAE69" s="192">
        <f t="shared" si="488"/>
        <v>0</v>
      </c>
      <c r="VAF69" s="192">
        <f t="shared" si="488"/>
        <v>0</v>
      </c>
      <c r="VAG69" s="192">
        <f t="shared" si="488"/>
        <v>0</v>
      </c>
      <c r="VAH69" s="192">
        <f t="shared" si="488"/>
        <v>0</v>
      </c>
      <c r="VAI69" s="192">
        <f t="shared" si="488"/>
        <v>0</v>
      </c>
      <c r="VAJ69" s="192">
        <f t="shared" si="488"/>
        <v>0</v>
      </c>
      <c r="VAK69" s="192">
        <f t="shared" si="488"/>
        <v>0</v>
      </c>
      <c r="VAL69" s="192">
        <f t="shared" si="488"/>
        <v>0</v>
      </c>
      <c r="VAM69" s="192">
        <f t="shared" si="488"/>
        <v>0</v>
      </c>
      <c r="VAN69" s="192">
        <f t="shared" si="488"/>
        <v>0</v>
      </c>
      <c r="VAO69" s="192">
        <f t="shared" si="488"/>
        <v>0</v>
      </c>
      <c r="VAP69" s="192">
        <f t="shared" si="488"/>
        <v>0</v>
      </c>
      <c r="VAQ69" s="192">
        <f t="shared" si="488"/>
        <v>0</v>
      </c>
      <c r="VAR69" s="192">
        <f t="shared" si="488"/>
        <v>0</v>
      </c>
      <c r="VAS69" s="192">
        <f t="shared" si="488"/>
        <v>0</v>
      </c>
      <c r="VAT69" s="192">
        <f t="shared" si="488"/>
        <v>0</v>
      </c>
      <c r="VAU69" s="192">
        <f t="shared" si="488"/>
        <v>0</v>
      </c>
      <c r="VAV69" s="192">
        <f t="shared" ref="VAV69:VDG69" si="489">SUM(VAV70:VAV74)</f>
        <v>0</v>
      </c>
      <c r="VAW69" s="192">
        <f t="shared" si="489"/>
        <v>0</v>
      </c>
      <c r="VAX69" s="192">
        <f t="shared" si="489"/>
        <v>0</v>
      </c>
      <c r="VAY69" s="192">
        <f t="shared" si="489"/>
        <v>0</v>
      </c>
      <c r="VAZ69" s="192">
        <f t="shared" si="489"/>
        <v>0</v>
      </c>
      <c r="VBA69" s="192">
        <f t="shared" si="489"/>
        <v>0</v>
      </c>
      <c r="VBB69" s="192">
        <f t="shared" si="489"/>
        <v>0</v>
      </c>
      <c r="VBC69" s="192">
        <f t="shared" si="489"/>
        <v>0</v>
      </c>
      <c r="VBD69" s="192">
        <f t="shared" si="489"/>
        <v>0</v>
      </c>
      <c r="VBE69" s="192">
        <f t="shared" si="489"/>
        <v>0</v>
      </c>
      <c r="VBF69" s="192">
        <f t="shared" si="489"/>
        <v>0</v>
      </c>
      <c r="VBG69" s="192">
        <f t="shared" si="489"/>
        <v>0</v>
      </c>
      <c r="VBH69" s="192">
        <f t="shared" si="489"/>
        <v>0</v>
      </c>
      <c r="VBI69" s="192">
        <f t="shared" si="489"/>
        <v>0</v>
      </c>
      <c r="VBJ69" s="192">
        <f t="shared" si="489"/>
        <v>0</v>
      </c>
      <c r="VBK69" s="192">
        <f t="shared" si="489"/>
        <v>0</v>
      </c>
      <c r="VBL69" s="192">
        <f t="shared" si="489"/>
        <v>0</v>
      </c>
      <c r="VBM69" s="192">
        <f t="shared" si="489"/>
        <v>0</v>
      </c>
      <c r="VBN69" s="192">
        <f t="shared" si="489"/>
        <v>0</v>
      </c>
      <c r="VBO69" s="192">
        <f t="shared" si="489"/>
        <v>0</v>
      </c>
      <c r="VBP69" s="192">
        <f t="shared" si="489"/>
        <v>0</v>
      </c>
      <c r="VBQ69" s="192">
        <f t="shared" si="489"/>
        <v>0</v>
      </c>
      <c r="VBR69" s="192">
        <f t="shared" si="489"/>
        <v>0</v>
      </c>
      <c r="VBS69" s="192">
        <f t="shared" si="489"/>
        <v>0</v>
      </c>
      <c r="VBT69" s="192">
        <f t="shared" si="489"/>
        <v>0</v>
      </c>
      <c r="VBU69" s="192">
        <f t="shared" si="489"/>
        <v>0</v>
      </c>
      <c r="VBV69" s="192">
        <f t="shared" si="489"/>
        <v>0</v>
      </c>
      <c r="VBW69" s="192">
        <f t="shared" si="489"/>
        <v>0</v>
      </c>
      <c r="VBX69" s="192">
        <f t="shared" si="489"/>
        <v>0</v>
      </c>
      <c r="VBY69" s="192">
        <f t="shared" si="489"/>
        <v>0</v>
      </c>
      <c r="VBZ69" s="192">
        <f t="shared" si="489"/>
        <v>0</v>
      </c>
      <c r="VCA69" s="192">
        <f t="shared" si="489"/>
        <v>0</v>
      </c>
      <c r="VCB69" s="192">
        <f t="shared" si="489"/>
        <v>0</v>
      </c>
      <c r="VCC69" s="192">
        <f t="shared" si="489"/>
        <v>0</v>
      </c>
      <c r="VCD69" s="192">
        <f t="shared" si="489"/>
        <v>0</v>
      </c>
      <c r="VCE69" s="192">
        <f t="shared" si="489"/>
        <v>0</v>
      </c>
      <c r="VCF69" s="192">
        <f t="shared" si="489"/>
        <v>0</v>
      </c>
      <c r="VCG69" s="192">
        <f t="shared" si="489"/>
        <v>0</v>
      </c>
      <c r="VCH69" s="192">
        <f t="shared" si="489"/>
        <v>0</v>
      </c>
      <c r="VCI69" s="192">
        <f t="shared" si="489"/>
        <v>0</v>
      </c>
      <c r="VCJ69" s="192">
        <f t="shared" si="489"/>
        <v>0</v>
      </c>
      <c r="VCK69" s="192">
        <f t="shared" si="489"/>
        <v>0</v>
      </c>
      <c r="VCL69" s="192">
        <f t="shared" si="489"/>
        <v>0</v>
      </c>
      <c r="VCM69" s="192">
        <f t="shared" si="489"/>
        <v>0</v>
      </c>
      <c r="VCN69" s="192">
        <f t="shared" si="489"/>
        <v>0</v>
      </c>
      <c r="VCO69" s="192">
        <f t="shared" si="489"/>
        <v>0</v>
      </c>
      <c r="VCP69" s="192">
        <f t="shared" si="489"/>
        <v>0</v>
      </c>
      <c r="VCQ69" s="192">
        <f t="shared" si="489"/>
        <v>0</v>
      </c>
      <c r="VCR69" s="192">
        <f t="shared" si="489"/>
        <v>0</v>
      </c>
      <c r="VCS69" s="192">
        <f t="shared" si="489"/>
        <v>0</v>
      </c>
      <c r="VCT69" s="192">
        <f t="shared" si="489"/>
        <v>0</v>
      </c>
      <c r="VCU69" s="192">
        <f t="shared" si="489"/>
        <v>0</v>
      </c>
      <c r="VCV69" s="192">
        <f t="shared" si="489"/>
        <v>0</v>
      </c>
      <c r="VCW69" s="192">
        <f t="shared" si="489"/>
        <v>0</v>
      </c>
      <c r="VCX69" s="192">
        <f t="shared" si="489"/>
        <v>0</v>
      </c>
      <c r="VCY69" s="192">
        <f t="shared" si="489"/>
        <v>0</v>
      </c>
      <c r="VCZ69" s="192">
        <f t="shared" si="489"/>
        <v>0</v>
      </c>
      <c r="VDA69" s="192">
        <f t="shared" si="489"/>
        <v>0</v>
      </c>
      <c r="VDB69" s="192">
        <f t="shared" si="489"/>
        <v>0</v>
      </c>
      <c r="VDC69" s="192">
        <f t="shared" si="489"/>
        <v>0</v>
      </c>
      <c r="VDD69" s="192">
        <f t="shared" si="489"/>
        <v>0</v>
      </c>
      <c r="VDE69" s="192">
        <f t="shared" si="489"/>
        <v>0</v>
      </c>
      <c r="VDF69" s="192">
        <f t="shared" si="489"/>
        <v>0</v>
      </c>
      <c r="VDG69" s="192">
        <f t="shared" si="489"/>
        <v>0</v>
      </c>
      <c r="VDH69" s="192">
        <f t="shared" ref="VDH69:VFS69" si="490">SUM(VDH70:VDH74)</f>
        <v>0</v>
      </c>
      <c r="VDI69" s="192">
        <f t="shared" si="490"/>
        <v>0</v>
      </c>
      <c r="VDJ69" s="192">
        <f t="shared" si="490"/>
        <v>0</v>
      </c>
      <c r="VDK69" s="192">
        <f t="shared" si="490"/>
        <v>0</v>
      </c>
      <c r="VDL69" s="192">
        <f t="shared" si="490"/>
        <v>0</v>
      </c>
      <c r="VDM69" s="192">
        <f t="shared" si="490"/>
        <v>0</v>
      </c>
      <c r="VDN69" s="192">
        <f t="shared" si="490"/>
        <v>0</v>
      </c>
      <c r="VDO69" s="192">
        <f t="shared" si="490"/>
        <v>0</v>
      </c>
      <c r="VDP69" s="192">
        <f t="shared" si="490"/>
        <v>0</v>
      </c>
      <c r="VDQ69" s="192">
        <f t="shared" si="490"/>
        <v>0</v>
      </c>
      <c r="VDR69" s="192">
        <f t="shared" si="490"/>
        <v>0</v>
      </c>
      <c r="VDS69" s="192">
        <f t="shared" si="490"/>
        <v>0</v>
      </c>
      <c r="VDT69" s="192">
        <f t="shared" si="490"/>
        <v>0</v>
      </c>
      <c r="VDU69" s="192">
        <f t="shared" si="490"/>
        <v>0</v>
      </c>
      <c r="VDV69" s="192">
        <f t="shared" si="490"/>
        <v>0</v>
      </c>
      <c r="VDW69" s="192">
        <f t="shared" si="490"/>
        <v>0</v>
      </c>
      <c r="VDX69" s="192">
        <f t="shared" si="490"/>
        <v>0</v>
      </c>
      <c r="VDY69" s="192">
        <f t="shared" si="490"/>
        <v>0</v>
      </c>
      <c r="VDZ69" s="192">
        <f t="shared" si="490"/>
        <v>0</v>
      </c>
      <c r="VEA69" s="192">
        <f t="shared" si="490"/>
        <v>0</v>
      </c>
      <c r="VEB69" s="192">
        <f t="shared" si="490"/>
        <v>0</v>
      </c>
      <c r="VEC69" s="192">
        <f t="shared" si="490"/>
        <v>0</v>
      </c>
      <c r="VED69" s="192">
        <f t="shared" si="490"/>
        <v>0</v>
      </c>
      <c r="VEE69" s="192">
        <f t="shared" si="490"/>
        <v>0</v>
      </c>
      <c r="VEF69" s="192">
        <f t="shared" si="490"/>
        <v>0</v>
      </c>
      <c r="VEG69" s="192">
        <f t="shared" si="490"/>
        <v>0</v>
      </c>
      <c r="VEH69" s="192">
        <f t="shared" si="490"/>
        <v>0</v>
      </c>
      <c r="VEI69" s="192">
        <f t="shared" si="490"/>
        <v>0</v>
      </c>
      <c r="VEJ69" s="192">
        <f t="shared" si="490"/>
        <v>0</v>
      </c>
      <c r="VEK69" s="192">
        <f t="shared" si="490"/>
        <v>0</v>
      </c>
      <c r="VEL69" s="192">
        <f t="shared" si="490"/>
        <v>0</v>
      </c>
      <c r="VEM69" s="192">
        <f t="shared" si="490"/>
        <v>0</v>
      </c>
      <c r="VEN69" s="192">
        <f t="shared" si="490"/>
        <v>0</v>
      </c>
      <c r="VEO69" s="192">
        <f t="shared" si="490"/>
        <v>0</v>
      </c>
      <c r="VEP69" s="192">
        <f t="shared" si="490"/>
        <v>0</v>
      </c>
      <c r="VEQ69" s="192">
        <f t="shared" si="490"/>
        <v>0</v>
      </c>
      <c r="VER69" s="192">
        <f t="shared" si="490"/>
        <v>0</v>
      </c>
      <c r="VES69" s="192">
        <f t="shared" si="490"/>
        <v>0</v>
      </c>
      <c r="VET69" s="192">
        <f t="shared" si="490"/>
        <v>0</v>
      </c>
      <c r="VEU69" s="192">
        <f t="shared" si="490"/>
        <v>0</v>
      </c>
      <c r="VEV69" s="192">
        <f t="shared" si="490"/>
        <v>0</v>
      </c>
      <c r="VEW69" s="192">
        <f t="shared" si="490"/>
        <v>0</v>
      </c>
      <c r="VEX69" s="192">
        <f t="shared" si="490"/>
        <v>0</v>
      </c>
      <c r="VEY69" s="192">
        <f t="shared" si="490"/>
        <v>0</v>
      </c>
      <c r="VEZ69" s="192">
        <f t="shared" si="490"/>
        <v>0</v>
      </c>
      <c r="VFA69" s="192">
        <f t="shared" si="490"/>
        <v>0</v>
      </c>
      <c r="VFB69" s="192">
        <f t="shared" si="490"/>
        <v>0</v>
      </c>
      <c r="VFC69" s="192">
        <f t="shared" si="490"/>
        <v>0</v>
      </c>
      <c r="VFD69" s="192">
        <f t="shared" si="490"/>
        <v>0</v>
      </c>
      <c r="VFE69" s="192">
        <f t="shared" si="490"/>
        <v>0</v>
      </c>
      <c r="VFF69" s="192">
        <f t="shared" si="490"/>
        <v>0</v>
      </c>
      <c r="VFG69" s="192">
        <f t="shared" si="490"/>
        <v>0</v>
      </c>
      <c r="VFH69" s="192">
        <f t="shared" si="490"/>
        <v>0</v>
      </c>
      <c r="VFI69" s="192">
        <f t="shared" si="490"/>
        <v>0</v>
      </c>
      <c r="VFJ69" s="192">
        <f t="shared" si="490"/>
        <v>0</v>
      </c>
      <c r="VFK69" s="192">
        <f t="shared" si="490"/>
        <v>0</v>
      </c>
      <c r="VFL69" s="192">
        <f t="shared" si="490"/>
        <v>0</v>
      </c>
      <c r="VFM69" s="192">
        <f t="shared" si="490"/>
        <v>0</v>
      </c>
      <c r="VFN69" s="192">
        <f t="shared" si="490"/>
        <v>0</v>
      </c>
      <c r="VFO69" s="192">
        <f t="shared" si="490"/>
        <v>0</v>
      </c>
      <c r="VFP69" s="192">
        <f t="shared" si="490"/>
        <v>0</v>
      </c>
      <c r="VFQ69" s="192">
        <f t="shared" si="490"/>
        <v>0</v>
      </c>
      <c r="VFR69" s="192">
        <f t="shared" si="490"/>
        <v>0</v>
      </c>
      <c r="VFS69" s="192">
        <f t="shared" si="490"/>
        <v>0</v>
      </c>
      <c r="VFT69" s="192">
        <f t="shared" ref="VFT69:VIE69" si="491">SUM(VFT70:VFT74)</f>
        <v>0</v>
      </c>
      <c r="VFU69" s="192">
        <f t="shared" si="491"/>
        <v>0</v>
      </c>
      <c r="VFV69" s="192">
        <f t="shared" si="491"/>
        <v>0</v>
      </c>
      <c r="VFW69" s="192">
        <f t="shared" si="491"/>
        <v>0</v>
      </c>
      <c r="VFX69" s="192">
        <f t="shared" si="491"/>
        <v>0</v>
      </c>
      <c r="VFY69" s="192">
        <f t="shared" si="491"/>
        <v>0</v>
      </c>
      <c r="VFZ69" s="192">
        <f t="shared" si="491"/>
        <v>0</v>
      </c>
      <c r="VGA69" s="192">
        <f t="shared" si="491"/>
        <v>0</v>
      </c>
      <c r="VGB69" s="192">
        <f t="shared" si="491"/>
        <v>0</v>
      </c>
      <c r="VGC69" s="192">
        <f t="shared" si="491"/>
        <v>0</v>
      </c>
      <c r="VGD69" s="192">
        <f t="shared" si="491"/>
        <v>0</v>
      </c>
      <c r="VGE69" s="192">
        <f t="shared" si="491"/>
        <v>0</v>
      </c>
      <c r="VGF69" s="192">
        <f t="shared" si="491"/>
        <v>0</v>
      </c>
      <c r="VGG69" s="192">
        <f t="shared" si="491"/>
        <v>0</v>
      </c>
      <c r="VGH69" s="192">
        <f t="shared" si="491"/>
        <v>0</v>
      </c>
      <c r="VGI69" s="192">
        <f t="shared" si="491"/>
        <v>0</v>
      </c>
      <c r="VGJ69" s="192">
        <f t="shared" si="491"/>
        <v>0</v>
      </c>
      <c r="VGK69" s="192">
        <f t="shared" si="491"/>
        <v>0</v>
      </c>
      <c r="VGL69" s="192">
        <f t="shared" si="491"/>
        <v>0</v>
      </c>
      <c r="VGM69" s="192">
        <f t="shared" si="491"/>
        <v>0</v>
      </c>
      <c r="VGN69" s="192">
        <f t="shared" si="491"/>
        <v>0</v>
      </c>
      <c r="VGO69" s="192">
        <f t="shared" si="491"/>
        <v>0</v>
      </c>
      <c r="VGP69" s="192">
        <f t="shared" si="491"/>
        <v>0</v>
      </c>
      <c r="VGQ69" s="192">
        <f t="shared" si="491"/>
        <v>0</v>
      </c>
      <c r="VGR69" s="192">
        <f t="shared" si="491"/>
        <v>0</v>
      </c>
      <c r="VGS69" s="192">
        <f t="shared" si="491"/>
        <v>0</v>
      </c>
      <c r="VGT69" s="192">
        <f t="shared" si="491"/>
        <v>0</v>
      </c>
      <c r="VGU69" s="192">
        <f t="shared" si="491"/>
        <v>0</v>
      </c>
      <c r="VGV69" s="192">
        <f t="shared" si="491"/>
        <v>0</v>
      </c>
      <c r="VGW69" s="192">
        <f t="shared" si="491"/>
        <v>0</v>
      </c>
      <c r="VGX69" s="192">
        <f t="shared" si="491"/>
        <v>0</v>
      </c>
      <c r="VGY69" s="192">
        <f t="shared" si="491"/>
        <v>0</v>
      </c>
      <c r="VGZ69" s="192">
        <f t="shared" si="491"/>
        <v>0</v>
      </c>
      <c r="VHA69" s="192">
        <f t="shared" si="491"/>
        <v>0</v>
      </c>
      <c r="VHB69" s="192">
        <f t="shared" si="491"/>
        <v>0</v>
      </c>
      <c r="VHC69" s="192">
        <f t="shared" si="491"/>
        <v>0</v>
      </c>
      <c r="VHD69" s="192">
        <f t="shared" si="491"/>
        <v>0</v>
      </c>
      <c r="VHE69" s="192">
        <f t="shared" si="491"/>
        <v>0</v>
      </c>
      <c r="VHF69" s="192">
        <f t="shared" si="491"/>
        <v>0</v>
      </c>
      <c r="VHG69" s="192">
        <f t="shared" si="491"/>
        <v>0</v>
      </c>
      <c r="VHH69" s="192">
        <f t="shared" si="491"/>
        <v>0</v>
      </c>
      <c r="VHI69" s="192">
        <f t="shared" si="491"/>
        <v>0</v>
      </c>
      <c r="VHJ69" s="192">
        <f t="shared" si="491"/>
        <v>0</v>
      </c>
      <c r="VHK69" s="192">
        <f t="shared" si="491"/>
        <v>0</v>
      </c>
      <c r="VHL69" s="192">
        <f t="shared" si="491"/>
        <v>0</v>
      </c>
      <c r="VHM69" s="192">
        <f t="shared" si="491"/>
        <v>0</v>
      </c>
      <c r="VHN69" s="192">
        <f t="shared" si="491"/>
        <v>0</v>
      </c>
      <c r="VHO69" s="192">
        <f t="shared" si="491"/>
        <v>0</v>
      </c>
      <c r="VHP69" s="192">
        <f t="shared" si="491"/>
        <v>0</v>
      </c>
      <c r="VHQ69" s="192">
        <f t="shared" si="491"/>
        <v>0</v>
      </c>
      <c r="VHR69" s="192">
        <f t="shared" si="491"/>
        <v>0</v>
      </c>
      <c r="VHS69" s="192">
        <f t="shared" si="491"/>
        <v>0</v>
      </c>
      <c r="VHT69" s="192">
        <f t="shared" si="491"/>
        <v>0</v>
      </c>
      <c r="VHU69" s="192">
        <f t="shared" si="491"/>
        <v>0</v>
      </c>
      <c r="VHV69" s="192">
        <f t="shared" si="491"/>
        <v>0</v>
      </c>
      <c r="VHW69" s="192">
        <f t="shared" si="491"/>
        <v>0</v>
      </c>
      <c r="VHX69" s="192">
        <f t="shared" si="491"/>
        <v>0</v>
      </c>
      <c r="VHY69" s="192">
        <f t="shared" si="491"/>
        <v>0</v>
      </c>
      <c r="VHZ69" s="192">
        <f t="shared" si="491"/>
        <v>0</v>
      </c>
      <c r="VIA69" s="192">
        <f t="shared" si="491"/>
        <v>0</v>
      </c>
      <c r="VIB69" s="192">
        <f t="shared" si="491"/>
        <v>0</v>
      </c>
      <c r="VIC69" s="192">
        <f t="shared" si="491"/>
        <v>0</v>
      </c>
      <c r="VID69" s="192">
        <f t="shared" si="491"/>
        <v>0</v>
      </c>
      <c r="VIE69" s="192">
        <f t="shared" si="491"/>
        <v>0</v>
      </c>
      <c r="VIF69" s="192">
        <f t="shared" ref="VIF69:VKQ69" si="492">SUM(VIF70:VIF74)</f>
        <v>0</v>
      </c>
      <c r="VIG69" s="192">
        <f t="shared" si="492"/>
        <v>0</v>
      </c>
      <c r="VIH69" s="192">
        <f t="shared" si="492"/>
        <v>0</v>
      </c>
      <c r="VII69" s="192">
        <f t="shared" si="492"/>
        <v>0</v>
      </c>
      <c r="VIJ69" s="192">
        <f t="shared" si="492"/>
        <v>0</v>
      </c>
      <c r="VIK69" s="192">
        <f t="shared" si="492"/>
        <v>0</v>
      </c>
      <c r="VIL69" s="192">
        <f t="shared" si="492"/>
        <v>0</v>
      </c>
      <c r="VIM69" s="192">
        <f t="shared" si="492"/>
        <v>0</v>
      </c>
      <c r="VIN69" s="192">
        <f t="shared" si="492"/>
        <v>0</v>
      </c>
      <c r="VIO69" s="192">
        <f t="shared" si="492"/>
        <v>0</v>
      </c>
      <c r="VIP69" s="192">
        <f t="shared" si="492"/>
        <v>0</v>
      </c>
      <c r="VIQ69" s="192">
        <f t="shared" si="492"/>
        <v>0</v>
      </c>
      <c r="VIR69" s="192">
        <f t="shared" si="492"/>
        <v>0</v>
      </c>
      <c r="VIS69" s="192">
        <f t="shared" si="492"/>
        <v>0</v>
      </c>
      <c r="VIT69" s="192">
        <f t="shared" si="492"/>
        <v>0</v>
      </c>
      <c r="VIU69" s="192">
        <f t="shared" si="492"/>
        <v>0</v>
      </c>
      <c r="VIV69" s="192">
        <f t="shared" si="492"/>
        <v>0</v>
      </c>
      <c r="VIW69" s="192">
        <f t="shared" si="492"/>
        <v>0</v>
      </c>
      <c r="VIX69" s="192">
        <f t="shared" si="492"/>
        <v>0</v>
      </c>
      <c r="VIY69" s="192">
        <f t="shared" si="492"/>
        <v>0</v>
      </c>
      <c r="VIZ69" s="192">
        <f t="shared" si="492"/>
        <v>0</v>
      </c>
      <c r="VJA69" s="192">
        <f t="shared" si="492"/>
        <v>0</v>
      </c>
      <c r="VJB69" s="192">
        <f t="shared" si="492"/>
        <v>0</v>
      </c>
      <c r="VJC69" s="192">
        <f t="shared" si="492"/>
        <v>0</v>
      </c>
      <c r="VJD69" s="192">
        <f t="shared" si="492"/>
        <v>0</v>
      </c>
      <c r="VJE69" s="192">
        <f t="shared" si="492"/>
        <v>0</v>
      </c>
      <c r="VJF69" s="192">
        <f t="shared" si="492"/>
        <v>0</v>
      </c>
      <c r="VJG69" s="192">
        <f t="shared" si="492"/>
        <v>0</v>
      </c>
      <c r="VJH69" s="192">
        <f t="shared" si="492"/>
        <v>0</v>
      </c>
      <c r="VJI69" s="192">
        <f t="shared" si="492"/>
        <v>0</v>
      </c>
      <c r="VJJ69" s="192">
        <f t="shared" si="492"/>
        <v>0</v>
      </c>
      <c r="VJK69" s="192">
        <f t="shared" si="492"/>
        <v>0</v>
      </c>
      <c r="VJL69" s="192">
        <f t="shared" si="492"/>
        <v>0</v>
      </c>
      <c r="VJM69" s="192">
        <f t="shared" si="492"/>
        <v>0</v>
      </c>
      <c r="VJN69" s="192">
        <f t="shared" si="492"/>
        <v>0</v>
      </c>
      <c r="VJO69" s="192">
        <f t="shared" si="492"/>
        <v>0</v>
      </c>
      <c r="VJP69" s="192">
        <f t="shared" si="492"/>
        <v>0</v>
      </c>
      <c r="VJQ69" s="192">
        <f t="shared" si="492"/>
        <v>0</v>
      </c>
      <c r="VJR69" s="192">
        <f t="shared" si="492"/>
        <v>0</v>
      </c>
      <c r="VJS69" s="192">
        <f t="shared" si="492"/>
        <v>0</v>
      </c>
      <c r="VJT69" s="192">
        <f t="shared" si="492"/>
        <v>0</v>
      </c>
      <c r="VJU69" s="192">
        <f t="shared" si="492"/>
        <v>0</v>
      </c>
      <c r="VJV69" s="192">
        <f t="shared" si="492"/>
        <v>0</v>
      </c>
      <c r="VJW69" s="192">
        <f t="shared" si="492"/>
        <v>0</v>
      </c>
      <c r="VJX69" s="192">
        <f t="shared" si="492"/>
        <v>0</v>
      </c>
      <c r="VJY69" s="192">
        <f t="shared" si="492"/>
        <v>0</v>
      </c>
      <c r="VJZ69" s="192">
        <f t="shared" si="492"/>
        <v>0</v>
      </c>
      <c r="VKA69" s="192">
        <f t="shared" si="492"/>
        <v>0</v>
      </c>
      <c r="VKB69" s="192">
        <f t="shared" si="492"/>
        <v>0</v>
      </c>
      <c r="VKC69" s="192">
        <f t="shared" si="492"/>
        <v>0</v>
      </c>
      <c r="VKD69" s="192">
        <f t="shared" si="492"/>
        <v>0</v>
      </c>
      <c r="VKE69" s="192">
        <f t="shared" si="492"/>
        <v>0</v>
      </c>
      <c r="VKF69" s="192">
        <f t="shared" si="492"/>
        <v>0</v>
      </c>
      <c r="VKG69" s="192">
        <f t="shared" si="492"/>
        <v>0</v>
      </c>
      <c r="VKH69" s="192">
        <f t="shared" si="492"/>
        <v>0</v>
      </c>
      <c r="VKI69" s="192">
        <f t="shared" si="492"/>
        <v>0</v>
      </c>
      <c r="VKJ69" s="192">
        <f t="shared" si="492"/>
        <v>0</v>
      </c>
      <c r="VKK69" s="192">
        <f t="shared" si="492"/>
        <v>0</v>
      </c>
      <c r="VKL69" s="192">
        <f t="shared" si="492"/>
        <v>0</v>
      </c>
      <c r="VKM69" s="192">
        <f t="shared" si="492"/>
        <v>0</v>
      </c>
      <c r="VKN69" s="192">
        <f t="shared" si="492"/>
        <v>0</v>
      </c>
      <c r="VKO69" s="192">
        <f t="shared" si="492"/>
        <v>0</v>
      </c>
      <c r="VKP69" s="192">
        <f t="shared" si="492"/>
        <v>0</v>
      </c>
      <c r="VKQ69" s="192">
        <f t="shared" si="492"/>
        <v>0</v>
      </c>
      <c r="VKR69" s="192">
        <f t="shared" ref="VKR69:VNC69" si="493">SUM(VKR70:VKR74)</f>
        <v>0</v>
      </c>
      <c r="VKS69" s="192">
        <f t="shared" si="493"/>
        <v>0</v>
      </c>
      <c r="VKT69" s="192">
        <f t="shared" si="493"/>
        <v>0</v>
      </c>
      <c r="VKU69" s="192">
        <f t="shared" si="493"/>
        <v>0</v>
      </c>
      <c r="VKV69" s="192">
        <f t="shared" si="493"/>
        <v>0</v>
      </c>
      <c r="VKW69" s="192">
        <f t="shared" si="493"/>
        <v>0</v>
      </c>
      <c r="VKX69" s="192">
        <f t="shared" si="493"/>
        <v>0</v>
      </c>
      <c r="VKY69" s="192">
        <f t="shared" si="493"/>
        <v>0</v>
      </c>
      <c r="VKZ69" s="192">
        <f t="shared" si="493"/>
        <v>0</v>
      </c>
      <c r="VLA69" s="192">
        <f t="shared" si="493"/>
        <v>0</v>
      </c>
      <c r="VLB69" s="192">
        <f t="shared" si="493"/>
        <v>0</v>
      </c>
      <c r="VLC69" s="192">
        <f t="shared" si="493"/>
        <v>0</v>
      </c>
      <c r="VLD69" s="192">
        <f t="shared" si="493"/>
        <v>0</v>
      </c>
      <c r="VLE69" s="192">
        <f t="shared" si="493"/>
        <v>0</v>
      </c>
      <c r="VLF69" s="192">
        <f t="shared" si="493"/>
        <v>0</v>
      </c>
      <c r="VLG69" s="192">
        <f t="shared" si="493"/>
        <v>0</v>
      </c>
      <c r="VLH69" s="192">
        <f t="shared" si="493"/>
        <v>0</v>
      </c>
      <c r="VLI69" s="192">
        <f t="shared" si="493"/>
        <v>0</v>
      </c>
      <c r="VLJ69" s="192">
        <f t="shared" si="493"/>
        <v>0</v>
      </c>
      <c r="VLK69" s="192">
        <f t="shared" si="493"/>
        <v>0</v>
      </c>
      <c r="VLL69" s="192">
        <f t="shared" si="493"/>
        <v>0</v>
      </c>
      <c r="VLM69" s="192">
        <f t="shared" si="493"/>
        <v>0</v>
      </c>
      <c r="VLN69" s="192">
        <f t="shared" si="493"/>
        <v>0</v>
      </c>
      <c r="VLO69" s="192">
        <f t="shared" si="493"/>
        <v>0</v>
      </c>
      <c r="VLP69" s="192">
        <f t="shared" si="493"/>
        <v>0</v>
      </c>
      <c r="VLQ69" s="192">
        <f t="shared" si="493"/>
        <v>0</v>
      </c>
      <c r="VLR69" s="192">
        <f t="shared" si="493"/>
        <v>0</v>
      </c>
      <c r="VLS69" s="192">
        <f t="shared" si="493"/>
        <v>0</v>
      </c>
      <c r="VLT69" s="192">
        <f t="shared" si="493"/>
        <v>0</v>
      </c>
      <c r="VLU69" s="192">
        <f t="shared" si="493"/>
        <v>0</v>
      </c>
      <c r="VLV69" s="192">
        <f t="shared" si="493"/>
        <v>0</v>
      </c>
      <c r="VLW69" s="192">
        <f t="shared" si="493"/>
        <v>0</v>
      </c>
      <c r="VLX69" s="192">
        <f t="shared" si="493"/>
        <v>0</v>
      </c>
      <c r="VLY69" s="192">
        <f t="shared" si="493"/>
        <v>0</v>
      </c>
      <c r="VLZ69" s="192">
        <f t="shared" si="493"/>
        <v>0</v>
      </c>
      <c r="VMA69" s="192">
        <f t="shared" si="493"/>
        <v>0</v>
      </c>
      <c r="VMB69" s="192">
        <f t="shared" si="493"/>
        <v>0</v>
      </c>
      <c r="VMC69" s="192">
        <f t="shared" si="493"/>
        <v>0</v>
      </c>
      <c r="VMD69" s="192">
        <f t="shared" si="493"/>
        <v>0</v>
      </c>
      <c r="VME69" s="192">
        <f t="shared" si="493"/>
        <v>0</v>
      </c>
      <c r="VMF69" s="192">
        <f t="shared" si="493"/>
        <v>0</v>
      </c>
      <c r="VMG69" s="192">
        <f t="shared" si="493"/>
        <v>0</v>
      </c>
      <c r="VMH69" s="192">
        <f t="shared" si="493"/>
        <v>0</v>
      </c>
      <c r="VMI69" s="192">
        <f t="shared" si="493"/>
        <v>0</v>
      </c>
      <c r="VMJ69" s="192">
        <f t="shared" si="493"/>
        <v>0</v>
      </c>
      <c r="VMK69" s="192">
        <f t="shared" si="493"/>
        <v>0</v>
      </c>
      <c r="VML69" s="192">
        <f t="shared" si="493"/>
        <v>0</v>
      </c>
      <c r="VMM69" s="192">
        <f t="shared" si="493"/>
        <v>0</v>
      </c>
      <c r="VMN69" s="192">
        <f t="shared" si="493"/>
        <v>0</v>
      </c>
      <c r="VMO69" s="192">
        <f t="shared" si="493"/>
        <v>0</v>
      </c>
      <c r="VMP69" s="192">
        <f t="shared" si="493"/>
        <v>0</v>
      </c>
      <c r="VMQ69" s="192">
        <f t="shared" si="493"/>
        <v>0</v>
      </c>
      <c r="VMR69" s="192">
        <f t="shared" si="493"/>
        <v>0</v>
      </c>
      <c r="VMS69" s="192">
        <f t="shared" si="493"/>
        <v>0</v>
      </c>
      <c r="VMT69" s="192">
        <f t="shared" si="493"/>
        <v>0</v>
      </c>
      <c r="VMU69" s="192">
        <f t="shared" si="493"/>
        <v>0</v>
      </c>
      <c r="VMV69" s="192">
        <f t="shared" si="493"/>
        <v>0</v>
      </c>
      <c r="VMW69" s="192">
        <f t="shared" si="493"/>
        <v>0</v>
      </c>
      <c r="VMX69" s="192">
        <f t="shared" si="493"/>
        <v>0</v>
      </c>
      <c r="VMY69" s="192">
        <f t="shared" si="493"/>
        <v>0</v>
      </c>
      <c r="VMZ69" s="192">
        <f t="shared" si="493"/>
        <v>0</v>
      </c>
      <c r="VNA69" s="192">
        <f t="shared" si="493"/>
        <v>0</v>
      </c>
      <c r="VNB69" s="192">
        <f t="shared" si="493"/>
        <v>0</v>
      </c>
      <c r="VNC69" s="192">
        <f t="shared" si="493"/>
        <v>0</v>
      </c>
      <c r="VND69" s="192">
        <f t="shared" ref="VND69:VPO69" si="494">SUM(VND70:VND74)</f>
        <v>0</v>
      </c>
      <c r="VNE69" s="192">
        <f t="shared" si="494"/>
        <v>0</v>
      </c>
      <c r="VNF69" s="192">
        <f t="shared" si="494"/>
        <v>0</v>
      </c>
      <c r="VNG69" s="192">
        <f t="shared" si="494"/>
        <v>0</v>
      </c>
      <c r="VNH69" s="192">
        <f t="shared" si="494"/>
        <v>0</v>
      </c>
      <c r="VNI69" s="192">
        <f t="shared" si="494"/>
        <v>0</v>
      </c>
      <c r="VNJ69" s="192">
        <f t="shared" si="494"/>
        <v>0</v>
      </c>
      <c r="VNK69" s="192">
        <f t="shared" si="494"/>
        <v>0</v>
      </c>
      <c r="VNL69" s="192">
        <f t="shared" si="494"/>
        <v>0</v>
      </c>
      <c r="VNM69" s="192">
        <f t="shared" si="494"/>
        <v>0</v>
      </c>
      <c r="VNN69" s="192">
        <f t="shared" si="494"/>
        <v>0</v>
      </c>
      <c r="VNO69" s="192">
        <f t="shared" si="494"/>
        <v>0</v>
      </c>
      <c r="VNP69" s="192">
        <f t="shared" si="494"/>
        <v>0</v>
      </c>
      <c r="VNQ69" s="192">
        <f t="shared" si="494"/>
        <v>0</v>
      </c>
      <c r="VNR69" s="192">
        <f t="shared" si="494"/>
        <v>0</v>
      </c>
      <c r="VNS69" s="192">
        <f t="shared" si="494"/>
        <v>0</v>
      </c>
      <c r="VNT69" s="192">
        <f t="shared" si="494"/>
        <v>0</v>
      </c>
      <c r="VNU69" s="192">
        <f t="shared" si="494"/>
        <v>0</v>
      </c>
      <c r="VNV69" s="192">
        <f t="shared" si="494"/>
        <v>0</v>
      </c>
      <c r="VNW69" s="192">
        <f t="shared" si="494"/>
        <v>0</v>
      </c>
      <c r="VNX69" s="192">
        <f t="shared" si="494"/>
        <v>0</v>
      </c>
      <c r="VNY69" s="192">
        <f t="shared" si="494"/>
        <v>0</v>
      </c>
      <c r="VNZ69" s="192">
        <f t="shared" si="494"/>
        <v>0</v>
      </c>
      <c r="VOA69" s="192">
        <f t="shared" si="494"/>
        <v>0</v>
      </c>
      <c r="VOB69" s="192">
        <f t="shared" si="494"/>
        <v>0</v>
      </c>
      <c r="VOC69" s="192">
        <f t="shared" si="494"/>
        <v>0</v>
      </c>
      <c r="VOD69" s="192">
        <f t="shared" si="494"/>
        <v>0</v>
      </c>
      <c r="VOE69" s="192">
        <f t="shared" si="494"/>
        <v>0</v>
      </c>
      <c r="VOF69" s="192">
        <f t="shared" si="494"/>
        <v>0</v>
      </c>
      <c r="VOG69" s="192">
        <f t="shared" si="494"/>
        <v>0</v>
      </c>
      <c r="VOH69" s="192">
        <f t="shared" si="494"/>
        <v>0</v>
      </c>
      <c r="VOI69" s="192">
        <f t="shared" si="494"/>
        <v>0</v>
      </c>
      <c r="VOJ69" s="192">
        <f t="shared" si="494"/>
        <v>0</v>
      </c>
      <c r="VOK69" s="192">
        <f t="shared" si="494"/>
        <v>0</v>
      </c>
      <c r="VOL69" s="192">
        <f t="shared" si="494"/>
        <v>0</v>
      </c>
      <c r="VOM69" s="192">
        <f t="shared" si="494"/>
        <v>0</v>
      </c>
      <c r="VON69" s="192">
        <f t="shared" si="494"/>
        <v>0</v>
      </c>
      <c r="VOO69" s="192">
        <f t="shared" si="494"/>
        <v>0</v>
      </c>
      <c r="VOP69" s="192">
        <f t="shared" si="494"/>
        <v>0</v>
      </c>
      <c r="VOQ69" s="192">
        <f t="shared" si="494"/>
        <v>0</v>
      </c>
      <c r="VOR69" s="192">
        <f t="shared" si="494"/>
        <v>0</v>
      </c>
      <c r="VOS69" s="192">
        <f t="shared" si="494"/>
        <v>0</v>
      </c>
      <c r="VOT69" s="192">
        <f t="shared" si="494"/>
        <v>0</v>
      </c>
      <c r="VOU69" s="192">
        <f t="shared" si="494"/>
        <v>0</v>
      </c>
      <c r="VOV69" s="192">
        <f t="shared" si="494"/>
        <v>0</v>
      </c>
      <c r="VOW69" s="192">
        <f t="shared" si="494"/>
        <v>0</v>
      </c>
      <c r="VOX69" s="192">
        <f t="shared" si="494"/>
        <v>0</v>
      </c>
      <c r="VOY69" s="192">
        <f t="shared" si="494"/>
        <v>0</v>
      </c>
      <c r="VOZ69" s="192">
        <f t="shared" si="494"/>
        <v>0</v>
      </c>
      <c r="VPA69" s="192">
        <f t="shared" si="494"/>
        <v>0</v>
      </c>
      <c r="VPB69" s="192">
        <f t="shared" si="494"/>
        <v>0</v>
      </c>
      <c r="VPC69" s="192">
        <f t="shared" si="494"/>
        <v>0</v>
      </c>
      <c r="VPD69" s="192">
        <f t="shared" si="494"/>
        <v>0</v>
      </c>
      <c r="VPE69" s="192">
        <f t="shared" si="494"/>
        <v>0</v>
      </c>
      <c r="VPF69" s="192">
        <f t="shared" si="494"/>
        <v>0</v>
      </c>
      <c r="VPG69" s="192">
        <f t="shared" si="494"/>
        <v>0</v>
      </c>
      <c r="VPH69" s="192">
        <f t="shared" si="494"/>
        <v>0</v>
      </c>
      <c r="VPI69" s="192">
        <f t="shared" si="494"/>
        <v>0</v>
      </c>
      <c r="VPJ69" s="192">
        <f t="shared" si="494"/>
        <v>0</v>
      </c>
      <c r="VPK69" s="192">
        <f t="shared" si="494"/>
        <v>0</v>
      </c>
      <c r="VPL69" s="192">
        <f t="shared" si="494"/>
        <v>0</v>
      </c>
      <c r="VPM69" s="192">
        <f t="shared" si="494"/>
        <v>0</v>
      </c>
      <c r="VPN69" s="192">
        <f t="shared" si="494"/>
        <v>0</v>
      </c>
      <c r="VPO69" s="192">
        <f t="shared" si="494"/>
        <v>0</v>
      </c>
      <c r="VPP69" s="192">
        <f t="shared" ref="VPP69:VSA69" si="495">SUM(VPP70:VPP74)</f>
        <v>0</v>
      </c>
      <c r="VPQ69" s="192">
        <f t="shared" si="495"/>
        <v>0</v>
      </c>
      <c r="VPR69" s="192">
        <f t="shared" si="495"/>
        <v>0</v>
      </c>
      <c r="VPS69" s="192">
        <f t="shared" si="495"/>
        <v>0</v>
      </c>
      <c r="VPT69" s="192">
        <f t="shared" si="495"/>
        <v>0</v>
      </c>
      <c r="VPU69" s="192">
        <f t="shared" si="495"/>
        <v>0</v>
      </c>
      <c r="VPV69" s="192">
        <f t="shared" si="495"/>
        <v>0</v>
      </c>
      <c r="VPW69" s="192">
        <f t="shared" si="495"/>
        <v>0</v>
      </c>
      <c r="VPX69" s="192">
        <f t="shared" si="495"/>
        <v>0</v>
      </c>
      <c r="VPY69" s="192">
        <f t="shared" si="495"/>
        <v>0</v>
      </c>
      <c r="VPZ69" s="192">
        <f t="shared" si="495"/>
        <v>0</v>
      </c>
      <c r="VQA69" s="192">
        <f t="shared" si="495"/>
        <v>0</v>
      </c>
      <c r="VQB69" s="192">
        <f t="shared" si="495"/>
        <v>0</v>
      </c>
      <c r="VQC69" s="192">
        <f t="shared" si="495"/>
        <v>0</v>
      </c>
      <c r="VQD69" s="192">
        <f t="shared" si="495"/>
        <v>0</v>
      </c>
      <c r="VQE69" s="192">
        <f t="shared" si="495"/>
        <v>0</v>
      </c>
      <c r="VQF69" s="192">
        <f t="shared" si="495"/>
        <v>0</v>
      </c>
      <c r="VQG69" s="192">
        <f t="shared" si="495"/>
        <v>0</v>
      </c>
      <c r="VQH69" s="192">
        <f t="shared" si="495"/>
        <v>0</v>
      </c>
      <c r="VQI69" s="192">
        <f t="shared" si="495"/>
        <v>0</v>
      </c>
      <c r="VQJ69" s="192">
        <f t="shared" si="495"/>
        <v>0</v>
      </c>
      <c r="VQK69" s="192">
        <f t="shared" si="495"/>
        <v>0</v>
      </c>
      <c r="VQL69" s="192">
        <f t="shared" si="495"/>
        <v>0</v>
      </c>
      <c r="VQM69" s="192">
        <f t="shared" si="495"/>
        <v>0</v>
      </c>
      <c r="VQN69" s="192">
        <f t="shared" si="495"/>
        <v>0</v>
      </c>
      <c r="VQO69" s="192">
        <f t="shared" si="495"/>
        <v>0</v>
      </c>
      <c r="VQP69" s="192">
        <f t="shared" si="495"/>
        <v>0</v>
      </c>
      <c r="VQQ69" s="192">
        <f t="shared" si="495"/>
        <v>0</v>
      </c>
      <c r="VQR69" s="192">
        <f t="shared" si="495"/>
        <v>0</v>
      </c>
      <c r="VQS69" s="192">
        <f t="shared" si="495"/>
        <v>0</v>
      </c>
      <c r="VQT69" s="192">
        <f t="shared" si="495"/>
        <v>0</v>
      </c>
      <c r="VQU69" s="192">
        <f t="shared" si="495"/>
        <v>0</v>
      </c>
      <c r="VQV69" s="192">
        <f t="shared" si="495"/>
        <v>0</v>
      </c>
      <c r="VQW69" s="192">
        <f t="shared" si="495"/>
        <v>0</v>
      </c>
      <c r="VQX69" s="192">
        <f t="shared" si="495"/>
        <v>0</v>
      </c>
      <c r="VQY69" s="192">
        <f t="shared" si="495"/>
        <v>0</v>
      </c>
      <c r="VQZ69" s="192">
        <f t="shared" si="495"/>
        <v>0</v>
      </c>
      <c r="VRA69" s="192">
        <f t="shared" si="495"/>
        <v>0</v>
      </c>
      <c r="VRB69" s="192">
        <f t="shared" si="495"/>
        <v>0</v>
      </c>
      <c r="VRC69" s="192">
        <f t="shared" si="495"/>
        <v>0</v>
      </c>
      <c r="VRD69" s="192">
        <f t="shared" si="495"/>
        <v>0</v>
      </c>
      <c r="VRE69" s="192">
        <f t="shared" si="495"/>
        <v>0</v>
      </c>
      <c r="VRF69" s="192">
        <f t="shared" si="495"/>
        <v>0</v>
      </c>
      <c r="VRG69" s="192">
        <f t="shared" si="495"/>
        <v>0</v>
      </c>
      <c r="VRH69" s="192">
        <f t="shared" si="495"/>
        <v>0</v>
      </c>
      <c r="VRI69" s="192">
        <f t="shared" si="495"/>
        <v>0</v>
      </c>
      <c r="VRJ69" s="192">
        <f t="shared" si="495"/>
        <v>0</v>
      </c>
      <c r="VRK69" s="192">
        <f t="shared" si="495"/>
        <v>0</v>
      </c>
      <c r="VRL69" s="192">
        <f t="shared" si="495"/>
        <v>0</v>
      </c>
      <c r="VRM69" s="192">
        <f t="shared" si="495"/>
        <v>0</v>
      </c>
      <c r="VRN69" s="192">
        <f t="shared" si="495"/>
        <v>0</v>
      </c>
      <c r="VRO69" s="192">
        <f t="shared" si="495"/>
        <v>0</v>
      </c>
      <c r="VRP69" s="192">
        <f t="shared" si="495"/>
        <v>0</v>
      </c>
      <c r="VRQ69" s="192">
        <f t="shared" si="495"/>
        <v>0</v>
      </c>
      <c r="VRR69" s="192">
        <f t="shared" si="495"/>
        <v>0</v>
      </c>
      <c r="VRS69" s="192">
        <f t="shared" si="495"/>
        <v>0</v>
      </c>
      <c r="VRT69" s="192">
        <f t="shared" si="495"/>
        <v>0</v>
      </c>
      <c r="VRU69" s="192">
        <f t="shared" si="495"/>
        <v>0</v>
      </c>
      <c r="VRV69" s="192">
        <f t="shared" si="495"/>
        <v>0</v>
      </c>
      <c r="VRW69" s="192">
        <f t="shared" si="495"/>
        <v>0</v>
      </c>
      <c r="VRX69" s="192">
        <f t="shared" si="495"/>
        <v>0</v>
      </c>
      <c r="VRY69" s="192">
        <f t="shared" si="495"/>
        <v>0</v>
      </c>
      <c r="VRZ69" s="192">
        <f t="shared" si="495"/>
        <v>0</v>
      </c>
      <c r="VSA69" s="192">
        <f t="shared" si="495"/>
        <v>0</v>
      </c>
      <c r="VSB69" s="192">
        <f t="shared" ref="VSB69:VUM69" si="496">SUM(VSB70:VSB74)</f>
        <v>0</v>
      </c>
      <c r="VSC69" s="192">
        <f t="shared" si="496"/>
        <v>0</v>
      </c>
      <c r="VSD69" s="192">
        <f t="shared" si="496"/>
        <v>0</v>
      </c>
      <c r="VSE69" s="192">
        <f t="shared" si="496"/>
        <v>0</v>
      </c>
      <c r="VSF69" s="192">
        <f t="shared" si="496"/>
        <v>0</v>
      </c>
      <c r="VSG69" s="192">
        <f t="shared" si="496"/>
        <v>0</v>
      </c>
      <c r="VSH69" s="192">
        <f t="shared" si="496"/>
        <v>0</v>
      </c>
      <c r="VSI69" s="192">
        <f t="shared" si="496"/>
        <v>0</v>
      </c>
      <c r="VSJ69" s="192">
        <f t="shared" si="496"/>
        <v>0</v>
      </c>
      <c r="VSK69" s="192">
        <f t="shared" si="496"/>
        <v>0</v>
      </c>
      <c r="VSL69" s="192">
        <f t="shared" si="496"/>
        <v>0</v>
      </c>
      <c r="VSM69" s="192">
        <f t="shared" si="496"/>
        <v>0</v>
      </c>
      <c r="VSN69" s="192">
        <f t="shared" si="496"/>
        <v>0</v>
      </c>
      <c r="VSO69" s="192">
        <f t="shared" si="496"/>
        <v>0</v>
      </c>
      <c r="VSP69" s="192">
        <f t="shared" si="496"/>
        <v>0</v>
      </c>
      <c r="VSQ69" s="192">
        <f t="shared" si="496"/>
        <v>0</v>
      </c>
      <c r="VSR69" s="192">
        <f t="shared" si="496"/>
        <v>0</v>
      </c>
      <c r="VSS69" s="192">
        <f t="shared" si="496"/>
        <v>0</v>
      </c>
      <c r="VST69" s="192">
        <f t="shared" si="496"/>
        <v>0</v>
      </c>
      <c r="VSU69" s="192">
        <f t="shared" si="496"/>
        <v>0</v>
      </c>
      <c r="VSV69" s="192">
        <f t="shared" si="496"/>
        <v>0</v>
      </c>
      <c r="VSW69" s="192">
        <f t="shared" si="496"/>
        <v>0</v>
      </c>
      <c r="VSX69" s="192">
        <f t="shared" si="496"/>
        <v>0</v>
      </c>
      <c r="VSY69" s="192">
        <f t="shared" si="496"/>
        <v>0</v>
      </c>
      <c r="VSZ69" s="192">
        <f t="shared" si="496"/>
        <v>0</v>
      </c>
      <c r="VTA69" s="192">
        <f t="shared" si="496"/>
        <v>0</v>
      </c>
      <c r="VTB69" s="192">
        <f t="shared" si="496"/>
        <v>0</v>
      </c>
      <c r="VTC69" s="192">
        <f t="shared" si="496"/>
        <v>0</v>
      </c>
      <c r="VTD69" s="192">
        <f t="shared" si="496"/>
        <v>0</v>
      </c>
      <c r="VTE69" s="192">
        <f t="shared" si="496"/>
        <v>0</v>
      </c>
      <c r="VTF69" s="192">
        <f t="shared" si="496"/>
        <v>0</v>
      </c>
      <c r="VTG69" s="192">
        <f t="shared" si="496"/>
        <v>0</v>
      </c>
      <c r="VTH69" s="192">
        <f t="shared" si="496"/>
        <v>0</v>
      </c>
      <c r="VTI69" s="192">
        <f t="shared" si="496"/>
        <v>0</v>
      </c>
      <c r="VTJ69" s="192">
        <f t="shared" si="496"/>
        <v>0</v>
      </c>
      <c r="VTK69" s="192">
        <f t="shared" si="496"/>
        <v>0</v>
      </c>
      <c r="VTL69" s="192">
        <f t="shared" si="496"/>
        <v>0</v>
      </c>
      <c r="VTM69" s="192">
        <f t="shared" si="496"/>
        <v>0</v>
      </c>
      <c r="VTN69" s="192">
        <f t="shared" si="496"/>
        <v>0</v>
      </c>
      <c r="VTO69" s="192">
        <f t="shared" si="496"/>
        <v>0</v>
      </c>
      <c r="VTP69" s="192">
        <f t="shared" si="496"/>
        <v>0</v>
      </c>
      <c r="VTQ69" s="192">
        <f t="shared" si="496"/>
        <v>0</v>
      </c>
      <c r="VTR69" s="192">
        <f t="shared" si="496"/>
        <v>0</v>
      </c>
      <c r="VTS69" s="192">
        <f t="shared" si="496"/>
        <v>0</v>
      </c>
      <c r="VTT69" s="192">
        <f t="shared" si="496"/>
        <v>0</v>
      </c>
      <c r="VTU69" s="192">
        <f t="shared" si="496"/>
        <v>0</v>
      </c>
      <c r="VTV69" s="192">
        <f t="shared" si="496"/>
        <v>0</v>
      </c>
      <c r="VTW69" s="192">
        <f t="shared" si="496"/>
        <v>0</v>
      </c>
      <c r="VTX69" s="192">
        <f t="shared" si="496"/>
        <v>0</v>
      </c>
      <c r="VTY69" s="192">
        <f t="shared" si="496"/>
        <v>0</v>
      </c>
      <c r="VTZ69" s="192">
        <f t="shared" si="496"/>
        <v>0</v>
      </c>
      <c r="VUA69" s="192">
        <f t="shared" si="496"/>
        <v>0</v>
      </c>
      <c r="VUB69" s="192">
        <f t="shared" si="496"/>
        <v>0</v>
      </c>
      <c r="VUC69" s="192">
        <f t="shared" si="496"/>
        <v>0</v>
      </c>
      <c r="VUD69" s="192">
        <f t="shared" si="496"/>
        <v>0</v>
      </c>
      <c r="VUE69" s="192">
        <f t="shared" si="496"/>
        <v>0</v>
      </c>
      <c r="VUF69" s="192">
        <f t="shared" si="496"/>
        <v>0</v>
      </c>
      <c r="VUG69" s="192">
        <f t="shared" si="496"/>
        <v>0</v>
      </c>
      <c r="VUH69" s="192">
        <f t="shared" si="496"/>
        <v>0</v>
      </c>
      <c r="VUI69" s="192">
        <f t="shared" si="496"/>
        <v>0</v>
      </c>
      <c r="VUJ69" s="192">
        <f t="shared" si="496"/>
        <v>0</v>
      </c>
      <c r="VUK69" s="192">
        <f t="shared" si="496"/>
        <v>0</v>
      </c>
      <c r="VUL69" s="192">
        <f t="shared" si="496"/>
        <v>0</v>
      </c>
      <c r="VUM69" s="192">
        <f t="shared" si="496"/>
        <v>0</v>
      </c>
      <c r="VUN69" s="192">
        <f t="shared" ref="VUN69:VWY69" si="497">SUM(VUN70:VUN74)</f>
        <v>0</v>
      </c>
      <c r="VUO69" s="192">
        <f t="shared" si="497"/>
        <v>0</v>
      </c>
      <c r="VUP69" s="192">
        <f t="shared" si="497"/>
        <v>0</v>
      </c>
      <c r="VUQ69" s="192">
        <f t="shared" si="497"/>
        <v>0</v>
      </c>
      <c r="VUR69" s="192">
        <f t="shared" si="497"/>
        <v>0</v>
      </c>
      <c r="VUS69" s="192">
        <f t="shared" si="497"/>
        <v>0</v>
      </c>
      <c r="VUT69" s="192">
        <f t="shared" si="497"/>
        <v>0</v>
      </c>
      <c r="VUU69" s="192">
        <f t="shared" si="497"/>
        <v>0</v>
      </c>
      <c r="VUV69" s="192">
        <f t="shared" si="497"/>
        <v>0</v>
      </c>
      <c r="VUW69" s="192">
        <f t="shared" si="497"/>
        <v>0</v>
      </c>
      <c r="VUX69" s="192">
        <f t="shared" si="497"/>
        <v>0</v>
      </c>
      <c r="VUY69" s="192">
        <f t="shared" si="497"/>
        <v>0</v>
      </c>
      <c r="VUZ69" s="192">
        <f t="shared" si="497"/>
        <v>0</v>
      </c>
      <c r="VVA69" s="192">
        <f t="shared" si="497"/>
        <v>0</v>
      </c>
      <c r="VVB69" s="192">
        <f t="shared" si="497"/>
        <v>0</v>
      </c>
      <c r="VVC69" s="192">
        <f t="shared" si="497"/>
        <v>0</v>
      </c>
      <c r="VVD69" s="192">
        <f t="shared" si="497"/>
        <v>0</v>
      </c>
      <c r="VVE69" s="192">
        <f t="shared" si="497"/>
        <v>0</v>
      </c>
      <c r="VVF69" s="192">
        <f t="shared" si="497"/>
        <v>0</v>
      </c>
      <c r="VVG69" s="192">
        <f t="shared" si="497"/>
        <v>0</v>
      </c>
      <c r="VVH69" s="192">
        <f t="shared" si="497"/>
        <v>0</v>
      </c>
      <c r="VVI69" s="192">
        <f t="shared" si="497"/>
        <v>0</v>
      </c>
      <c r="VVJ69" s="192">
        <f t="shared" si="497"/>
        <v>0</v>
      </c>
      <c r="VVK69" s="192">
        <f t="shared" si="497"/>
        <v>0</v>
      </c>
      <c r="VVL69" s="192">
        <f t="shared" si="497"/>
        <v>0</v>
      </c>
      <c r="VVM69" s="192">
        <f t="shared" si="497"/>
        <v>0</v>
      </c>
      <c r="VVN69" s="192">
        <f t="shared" si="497"/>
        <v>0</v>
      </c>
      <c r="VVO69" s="192">
        <f t="shared" si="497"/>
        <v>0</v>
      </c>
      <c r="VVP69" s="192">
        <f t="shared" si="497"/>
        <v>0</v>
      </c>
      <c r="VVQ69" s="192">
        <f t="shared" si="497"/>
        <v>0</v>
      </c>
      <c r="VVR69" s="192">
        <f t="shared" si="497"/>
        <v>0</v>
      </c>
      <c r="VVS69" s="192">
        <f t="shared" si="497"/>
        <v>0</v>
      </c>
      <c r="VVT69" s="192">
        <f t="shared" si="497"/>
        <v>0</v>
      </c>
      <c r="VVU69" s="192">
        <f t="shared" si="497"/>
        <v>0</v>
      </c>
      <c r="VVV69" s="192">
        <f t="shared" si="497"/>
        <v>0</v>
      </c>
      <c r="VVW69" s="192">
        <f t="shared" si="497"/>
        <v>0</v>
      </c>
      <c r="VVX69" s="192">
        <f t="shared" si="497"/>
        <v>0</v>
      </c>
      <c r="VVY69" s="192">
        <f t="shared" si="497"/>
        <v>0</v>
      </c>
      <c r="VVZ69" s="192">
        <f t="shared" si="497"/>
        <v>0</v>
      </c>
      <c r="VWA69" s="192">
        <f t="shared" si="497"/>
        <v>0</v>
      </c>
      <c r="VWB69" s="192">
        <f t="shared" si="497"/>
        <v>0</v>
      </c>
      <c r="VWC69" s="192">
        <f t="shared" si="497"/>
        <v>0</v>
      </c>
      <c r="VWD69" s="192">
        <f t="shared" si="497"/>
        <v>0</v>
      </c>
      <c r="VWE69" s="192">
        <f t="shared" si="497"/>
        <v>0</v>
      </c>
      <c r="VWF69" s="192">
        <f t="shared" si="497"/>
        <v>0</v>
      </c>
      <c r="VWG69" s="192">
        <f t="shared" si="497"/>
        <v>0</v>
      </c>
      <c r="VWH69" s="192">
        <f t="shared" si="497"/>
        <v>0</v>
      </c>
      <c r="VWI69" s="192">
        <f t="shared" si="497"/>
        <v>0</v>
      </c>
      <c r="VWJ69" s="192">
        <f t="shared" si="497"/>
        <v>0</v>
      </c>
      <c r="VWK69" s="192">
        <f t="shared" si="497"/>
        <v>0</v>
      </c>
      <c r="VWL69" s="192">
        <f t="shared" si="497"/>
        <v>0</v>
      </c>
      <c r="VWM69" s="192">
        <f t="shared" si="497"/>
        <v>0</v>
      </c>
      <c r="VWN69" s="192">
        <f t="shared" si="497"/>
        <v>0</v>
      </c>
      <c r="VWO69" s="192">
        <f t="shared" si="497"/>
        <v>0</v>
      </c>
      <c r="VWP69" s="192">
        <f t="shared" si="497"/>
        <v>0</v>
      </c>
      <c r="VWQ69" s="192">
        <f t="shared" si="497"/>
        <v>0</v>
      </c>
      <c r="VWR69" s="192">
        <f t="shared" si="497"/>
        <v>0</v>
      </c>
      <c r="VWS69" s="192">
        <f t="shared" si="497"/>
        <v>0</v>
      </c>
      <c r="VWT69" s="192">
        <f t="shared" si="497"/>
        <v>0</v>
      </c>
      <c r="VWU69" s="192">
        <f t="shared" si="497"/>
        <v>0</v>
      </c>
      <c r="VWV69" s="192">
        <f t="shared" si="497"/>
        <v>0</v>
      </c>
      <c r="VWW69" s="192">
        <f t="shared" si="497"/>
        <v>0</v>
      </c>
      <c r="VWX69" s="192">
        <f t="shared" si="497"/>
        <v>0</v>
      </c>
      <c r="VWY69" s="192">
        <f t="shared" si="497"/>
        <v>0</v>
      </c>
      <c r="VWZ69" s="192">
        <f t="shared" ref="VWZ69:VZK69" si="498">SUM(VWZ70:VWZ74)</f>
        <v>0</v>
      </c>
      <c r="VXA69" s="192">
        <f t="shared" si="498"/>
        <v>0</v>
      </c>
      <c r="VXB69" s="192">
        <f t="shared" si="498"/>
        <v>0</v>
      </c>
      <c r="VXC69" s="192">
        <f t="shared" si="498"/>
        <v>0</v>
      </c>
      <c r="VXD69" s="192">
        <f t="shared" si="498"/>
        <v>0</v>
      </c>
      <c r="VXE69" s="192">
        <f t="shared" si="498"/>
        <v>0</v>
      </c>
      <c r="VXF69" s="192">
        <f t="shared" si="498"/>
        <v>0</v>
      </c>
      <c r="VXG69" s="192">
        <f t="shared" si="498"/>
        <v>0</v>
      </c>
      <c r="VXH69" s="192">
        <f t="shared" si="498"/>
        <v>0</v>
      </c>
      <c r="VXI69" s="192">
        <f t="shared" si="498"/>
        <v>0</v>
      </c>
      <c r="VXJ69" s="192">
        <f t="shared" si="498"/>
        <v>0</v>
      </c>
      <c r="VXK69" s="192">
        <f t="shared" si="498"/>
        <v>0</v>
      </c>
      <c r="VXL69" s="192">
        <f t="shared" si="498"/>
        <v>0</v>
      </c>
      <c r="VXM69" s="192">
        <f t="shared" si="498"/>
        <v>0</v>
      </c>
      <c r="VXN69" s="192">
        <f t="shared" si="498"/>
        <v>0</v>
      </c>
      <c r="VXO69" s="192">
        <f t="shared" si="498"/>
        <v>0</v>
      </c>
      <c r="VXP69" s="192">
        <f t="shared" si="498"/>
        <v>0</v>
      </c>
      <c r="VXQ69" s="192">
        <f t="shared" si="498"/>
        <v>0</v>
      </c>
      <c r="VXR69" s="192">
        <f t="shared" si="498"/>
        <v>0</v>
      </c>
      <c r="VXS69" s="192">
        <f t="shared" si="498"/>
        <v>0</v>
      </c>
      <c r="VXT69" s="192">
        <f t="shared" si="498"/>
        <v>0</v>
      </c>
      <c r="VXU69" s="192">
        <f t="shared" si="498"/>
        <v>0</v>
      </c>
      <c r="VXV69" s="192">
        <f t="shared" si="498"/>
        <v>0</v>
      </c>
      <c r="VXW69" s="192">
        <f t="shared" si="498"/>
        <v>0</v>
      </c>
      <c r="VXX69" s="192">
        <f t="shared" si="498"/>
        <v>0</v>
      </c>
      <c r="VXY69" s="192">
        <f t="shared" si="498"/>
        <v>0</v>
      </c>
      <c r="VXZ69" s="192">
        <f t="shared" si="498"/>
        <v>0</v>
      </c>
      <c r="VYA69" s="192">
        <f t="shared" si="498"/>
        <v>0</v>
      </c>
      <c r="VYB69" s="192">
        <f t="shared" si="498"/>
        <v>0</v>
      </c>
      <c r="VYC69" s="192">
        <f t="shared" si="498"/>
        <v>0</v>
      </c>
      <c r="VYD69" s="192">
        <f t="shared" si="498"/>
        <v>0</v>
      </c>
      <c r="VYE69" s="192">
        <f t="shared" si="498"/>
        <v>0</v>
      </c>
      <c r="VYF69" s="192">
        <f t="shared" si="498"/>
        <v>0</v>
      </c>
      <c r="VYG69" s="192">
        <f t="shared" si="498"/>
        <v>0</v>
      </c>
      <c r="VYH69" s="192">
        <f t="shared" si="498"/>
        <v>0</v>
      </c>
      <c r="VYI69" s="192">
        <f t="shared" si="498"/>
        <v>0</v>
      </c>
      <c r="VYJ69" s="192">
        <f t="shared" si="498"/>
        <v>0</v>
      </c>
      <c r="VYK69" s="192">
        <f t="shared" si="498"/>
        <v>0</v>
      </c>
      <c r="VYL69" s="192">
        <f t="shared" si="498"/>
        <v>0</v>
      </c>
      <c r="VYM69" s="192">
        <f t="shared" si="498"/>
        <v>0</v>
      </c>
      <c r="VYN69" s="192">
        <f t="shared" si="498"/>
        <v>0</v>
      </c>
      <c r="VYO69" s="192">
        <f t="shared" si="498"/>
        <v>0</v>
      </c>
      <c r="VYP69" s="192">
        <f t="shared" si="498"/>
        <v>0</v>
      </c>
      <c r="VYQ69" s="192">
        <f t="shared" si="498"/>
        <v>0</v>
      </c>
      <c r="VYR69" s="192">
        <f t="shared" si="498"/>
        <v>0</v>
      </c>
      <c r="VYS69" s="192">
        <f t="shared" si="498"/>
        <v>0</v>
      </c>
      <c r="VYT69" s="192">
        <f t="shared" si="498"/>
        <v>0</v>
      </c>
      <c r="VYU69" s="192">
        <f t="shared" si="498"/>
        <v>0</v>
      </c>
      <c r="VYV69" s="192">
        <f t="shared" si="498"/>
        <v>0</v>
      </c>
      <c r="VYW69" s="192">
        <f t="shared" si="498"/>
        <v>0</v>
      </c>
      <c r="VYX69" s="192">
        <f t="shared" si="498"/>
        <v>0</v>
      </c>
      <c r="VYY69" s="192">
        <f t="shared" si="498"/>
        <v>0</v>
      </c>
      <c r="VYZ69" s="192">
        <f t="shared" si="498"/>
        <v>0</v>
      </c>
      <c r="VZA69" s="192">
        <f t="shared" si="498"/>
        <v>0</v>
      </c>
      <c r="VZB69" s="192">
        <f t="shared" si="498"/>
        <v>0</v>
      </c>
      <c r="VZC69" s="192">
        <f t="shared" si="498"/>
        <v>0</v>
      </c>
      <c r="VZD69" s="192">
        <f t="shared" si="498"/>
        <v>0</v>
      </c>
      <c r="VZE69" s="192">
        <f t="shared" si="498"/>
        <v>0</v>
      </c>
      <c r="VZF69" s="192">
        <f t="shared" si="498"/>
        <v>0</v>
      </c>
      <c r="VZG69" s="192">
        <f t="shared" si="498"/>
        <v>0</v>
      </c>
      <c r="VZH69" s="192">
        <f t="shared" si="498"/>
        <v>0</v>
      </c>
      <c r="VZI69" s="192">
        <f t="shared" si="498"/>
        <v>0</v>
      </c>
      <c r="VZJ69" s="192">
        <f t="shared" si="498"/>
        <v>0</v>
      </c>
      <c r="VZK69" s="192">
        <f t="shared" si="498"/>
        <v>0</v>
      </c>
      <c r="VZL69" s="192">
        <f t="shared" ref="VZL69:WBW69" si="499">SUM(VZL70:VZL74)</f>
        <v>0</v>
      </c>
      <c r="VZM69" s="192">
        <f t="shared" si="499"/>
        <v>0</v>
      </c>
      <c r="VZN69" s="192">
        <f t="shared" si="499"/>
        <v>0</v>
      </c>
      <c r="VZO69" s="192">
        <f t="shared" si="499"/>
        <v>0</v>
      </c>
      <c r="VZP69" s="192">
        <f t="shared" si="499"/>
        <v>0</v>
      </c>
      <c r="VZQ69" s="192">
        <f t="shared" si="499"/>
        <v>0</v>
      </c>
      <c r="VZR69" s="192">
        <f t="shared" si="499"/>
        <v>0</v>
      </c>
      <c r="VZS69" s="192">
        <f t="shared" si="499"/>
        <v>0</v>
      </c>
      <c r="VZT69" s="192">
        <f t="shared" si="499"/>
        <v>0</v>
      </c>
      <c r="VZU69" s="192">
        <f t="shared" si="499"/>
        <v>0</v>
      </c>
      <c r="VZV69" s="192">
        <f t="shared" si="499"/>
        <v>0</v>
      </c>
      <c r="VZW69" s="192">
        <f t="shared" si="499"/>
        <v>0</v>
      </c>
      <c r="VZX69" s="192">
        <f t="shared" si="499"/>
        <v>0</v>
      </c>
      <c r="VZY69" s="192">
        <f t="shared" si="499"/>
        <v>0</v>
      </c>
      <c r="VZZ69" s="192">
        <f t="shared" si="499"/>
        <v>0</v>
      </c>
      <c r="WAA69" s="192">
        <f t="shared" si="499"/>
        <v>0</v>
      </c>
      <c r="WAB69" s="192">
        <f t="shared" si="499"/>
        <v>0</v>
      </c>
      <c r="WAC69" s="192">
        <f t="shared" si="499"/>
        <v>0</v>
      </c>
      <c r="WAD69" s="192">
        <f t="shared" si="499"/>
        <v>0</v>
      </c>
      <c r="WAE69" s="192">
        <f t="shared" si="499"/>
        <v>0</v>
      </c>
      <c r="WAF69" s="192">
        <f t="shared" si="499"/>
        <v>0</v>
      </c>
      <c r="WAG69" s="192">
        <f t="shared" si="499"/>
        <v>0</v>
      </c>
      <c r="WAH69" s="192">
        <f t="shared" si="499"/>
        <v>0</v>
      </c>
      <c r="WAI69" s="192">
        <f t="shared" si="499"/>
        <v>0</v>
      </c>
      <c r="WAJ69" s="192">
        <f t="shared" si="499"/>
        <v>0</v>
      </c>
      <c r="WAK69" s="192">
        <f t="shared" si="499"/>
        <v>0</v>
      </c>
      <c r="WAL69" s="192">
        <f t="shared" si="499"/>
        <v>0</v>
      </c>
      <c r="WAM69" s="192">
        <f t="shared" si="499"/>
        <v>0</v>
      </c>
      <c r="WAN69" s="192">
        <f t="shared" si="499"/>
        <v>0</v>
      </c>
      <c r="WAO69" s="192">
        <f t="shared" si="499"/>
        <v>0</v>
      </c>
      <c r="WAP69" s="192">
        <f t="shared" si="499"/>
        <v>0</v>
      </c>
      <c r="WAQ69" s="192">
        <f t="shared" si="499"/>
        <v>0</v>
      </c>
      <c r="WAR69" s="192">
        <f t="shared" si="499"/>
        <v>0</v>
      </c>
      <c r="WAS69" s="192">
        <f t="shared" si="499"/>
        <v>0</v>
      </c>
      <c r="WAT69" s="192">
        <f t="shared" si="499"/>
        <v>0</v>
      </c>
      <c r="WAU69" s="192">
        <f t="shared" si="499"/>
        <v>0</v>
      </c>
      <c r="WAV69" s="192">
        <f t="shared" si="499"/>
        <v>0</v>
      </c>
      <c r="WAW69" s="192">
        <f t="shared" si="499"/>
        <v>0</v>
      </c>
      <c r="WAX69" s="192">
        <f t="shared" si="499"/>
        <v>0</v>
      </c>
      <c r="WAY69" s="192">
        <f t="shared" si="499"/>
        <v>0</v>
      </c>
      <c r="WAZ69" s="192">
        <f t="shared" si="499"/>
        <v>0</v>
      </c>
      <c r="WBA69" s="192">
        <f t="shared" si="499"/>
        <v>0</v>
      </c>
      <c r="WBB69" s="192">
        <f t="shared" si="499"/>
        <v>0</v>
      </c>
      <c r="WBC69" s="192">
        <f t="shared" si="499"/>
        <v>0</v>
      </c>
      <c r="WBD69" s="192">
        <f t="shared" si="499"/>
        <v>0</v>
      </c>
      <c r="WBE69" s="192">
        <f t="shared" si="499"/>
        <v>0</v>
      </c>
      <c r="WBF69" s="192">
        <f t="shared" si="499"/>
        <v>0</v>
      </c>
      <c r="WBG69" s="192">
        <f t="shared" si="499"/>
        <v>0</v>
      </c>
      <c r="WBH69" s="192">
        <f t="shared" si="499"/>
        <v>0</v>
      </c>
      <c r="WBI69" s="192">
        <f t="shared" si="499"/>
        <v>0</v>
      </c>
      <c r="WBJ69" s="192">
        <f t="shared" si="499"/>
        <v>0</v>
      </c>
      <c r="WBK69" s="192">
        <f t="shared" si="499"/>
        <v>0</v>
      </c>
      <c r="WBL69" s="192">
        <f t="shared" si="499"/>
        <v>0</v>
      </c>
      <c r="WBM69" s="192">
        <f t="shared" si="499"/>
        <v>0</v>
      </c>
      <c r="WBN69" s="192">
        <f t="shared" si="499"/>
        <v>0</v>
      </c>
      <c r="WBO69" s="192">
        <f t="shared" si="499"/>
        <v>0</v>
      </c>
      <c r="WBP69" s="192">
        <f t="shared" si="499"/>
        <v>0</v>
      </c>
      <c r="WBQ69" s="192">
        <f t="shared" si="499"/>
        <v>0</v>
      </c>
      <c r="WBR69" s="192">
        <f t="shared" si="499"/>
        <v>0</v>
      </c>
      <c r="WBS69" s="192">
        <f t="shared" si="499"/>
        <v>0</v>
      </c>
      <c r="WBT69" s="192">
        <f t="shared" si="499"/>
        <v>0</v>
      </c>
      <c r="WBU69" s="192">
        <f t="shared" si="499"/>
        <v>0</v>
      </c>
      <c r="WBV69" s="192">
        <f t="shared" si="499"/>
        <v>0</v>
      </c>
      <c r="WBW69" s="192">
        <f t="shared" si="499"/>
        <v>0</v>
      </c>
      <c r="WBX69" s="192">
        <f t="shared" ref="WBX69:WEI69" si="500">SUM(WBX70:WBX74)</f>
        <v>0</v>
      </c>
      <c r="WBY69" s="192">
        <f t="shared" si="500"/>
        <v>0</v>
      </c>
      <c r="WBZ69" s="192">
        <f t="shared" si="500"/>
        <v>0</v>
      </c>
      <c r="WCA69" s="192">
        <f t="shared" si="500"/>
        <v>0</v>
      </c>
      <c r="WCB69" s="192">
        <f t="shared" si="500"/>
        <v>0</v>
      </c>
      <c r="WCC69" s="192">
        <f t="shared" si="500"/>
        <v>0</v>
      </c>
      <c r="WCD69" s="192">
        <f t="shared" si="500"/>
        <v>0</v>
      </c>
      <c r="WCE69" s="192">
        <f t="shared" si="500"/>
        <v>0</v>
      </c>
      <c r="WCF69" s="192">
        <f t="shared" si="500"/>
        <v>0</v>
      </c>
      <c r="WCG69" s="192">
        <f t="shared" si="500"/>
        <v>0</v>
      </c>
      <c r="WCH69" s="192">
        <f t="shared" si="500"/>
        <v>0</v>
      </c>
      <c r="WCI69" s="192">
        <f t="shared" si="500"/>
        <v>0</v>
      </c>
      <c r="WCJ69" s="192">
        <f t="shared" si="500"/>
        <v>0</v>
      </c>
      <c r="WCK69" s="192">
        <f t="shared" si="500"/>
        <v>0</v>
      </c>
      <c r="WCL69" s="192">
        <f t="shared" si="500"/>
        <v>0</v>
      </c>
      <c r="WCM69" s="192">
        <f t="shared" si="500"/>
        <v>0</v>
      </c>
      <c r="WCN69" s="192">
        <f t="shared" si="500"/>
        <v>0</v>
      </c>
      <c r="WCO69" s="192">
        <f t="shared" si="500"/>
        <v>0</v>
      </c>
      <c r="WCP69" s="192">
        <f t="shared" si="500"/>
        <v>0</v>
      </c>
      <c r="WCQ69" s="192">
        <f t="shared" si="500"/>
        <v>0</v>
      </c>
      <c r="WCR69" s="192">
        <f t="shared" si="500"/>
        <v>0</v>
      </c>
      <c r="WCS69" s="192">
        <f t="shared" si="500"/>
        <v>0</v>
      </c>
      <c r="WCT69" s="192">
        <f t="shared" si="500"/>
        <v>0</v>
      </c>
      <c r="WCU69" s="192">
        <f t="shared" si="500"/>
        <v>0</v>
      </c>
      <c r="WCV69" s="192">
        <f t="shared" si="500"/>
        <v>0</v>
      </c>
      <c r="WCW69" s="192">
        <f t="shared" si="500"/>
        <v>0</v>
      </c>
      <c r="WCX69" s="192">
        <f t="shared" si="500"/>
        <v>0</v>
      </c>
      <c r="WCY69" s="192">
        <f t="shared" si="500"/>
        <v>0</v>
      </c>
      <c r="WCZ69" s="192">
        <f t="shared" si="500"/>
        <v>0</v>
      </c>
      <c r="WDA69" s="192">
        <f t="shared" si="500"/>
        <v>0</v>
      </c>
      <c r="WDB69" s="192">
        <f t="shared" si="500"/>
        <v>0</v>
      </c>
      <c r="WDC69" s="192">
        <f t="shared" si="500"/>
        <v>0</v>
      </c>
      <c r="WDD69" s="192">
        <f t="shared" si="500"/>
        <v>0</v>
      </c>
      <c r="WDE69" s="192">
        <f t="shared" si="500"/>
        <v>0</v>
      </c>
      <c r="WDF69" s="192">
        <f t="shared" si="500"/>
        <v>0</v>
      </c>
      <c r="WDG69" s="192">
        <f t="shared" si="500"/>
        <v>0</v>
      </c>
      <c r="WDH69" s="192">
        <f t="shared" si="500"/>
        <v>0</v>
      </c>
      <c r="WDI69" s="192">
        <f t="shared" si="500"/>
        <v>0</v>
      </c>
      <c r="WDJ69" s="192">
        <f t="shared" si="500"/>
        <v>0</v>
      </c>
      <c r="WDK69" s="192">
        <f t="shared" si="500"/>
        <v>0</v>
      </c>
      <c r="WDL69" s="192">
        <f t="shared" si="500"/>
        <v>0</v>
      </c>
      <c r="WDM69" s="192">
        <f t="shared" si="500"/>
        <v>0</v>
      </c>
      <c r="WDN69" s="192">
        <f t="shared" si="500"/>
        <v>0</v>
      </c>
      <c r="WDO69" s="192">
        <f t="shared" si="500"/>
        <v>0</v>
      </c>
      <c r="WDP69" s="192">
        <f t="shared" si="500"/>
        <v>0</v>
      </c>
      <c r="WDQ69" s="192">
        <f t="shared" si="500"/>
        <v>0</v>
      </c>
      <c r="WDR69" s="192">
        <f t="shared" si="500"/>
        <v>0</v>
      </c>
      <c r="WDS69" s="192">
        <f t="shared" si="500"/>
        <v>0</v>
      </c>
      <c r="WDT69" s="192">
        <f t="shared" si="500"/>
        <v>0</v>
      </c>
      <c r="WDU69" s="192">
        <f t="shared" si="500"/>
        <v>0</v>
      </c>
      <c r="WDV69" s="192">
        <f t="shared" si="500"/>
        <v>0</v>
      </c>
      <c r="WDW69" s="192">
        <f t="shared" si="500"/>
        <v>0</v>
      </c>
      <c r="WDX69" s="192">
        <f t="shared" si="500"/>
        <v>0</v>
      </c>
      <c r="WDY69" s="192">
        <f t="shared" si="500"/>
        <v>0</v>
      </c>
      <c r="WDZ69" s="192">
        <f t="shared" si="500"/>
        <v>0</v>
      </c>
      <c r="WEA69" s="192">
        <f t="shared" si="500"/>
        <v>0</v>
      </c>
      <c r="WEB69" s="192">
        <f t="shared" si="500"/>
        <v>0</v>
      </c>
      <c r="WEC69" s="192">
        <f t="shared" si="500"/>
        <v>0</v>
      </c>
      <c r="WED69" s="192">
        <f t="shared" si="500"/>
        <v>0</v>
      </c>
      <c r="WEE69" s="192">
        <f t="shared" si="500"/>
        <v>0</v>
      </c>
      <c r="WEF69" s="192">
        <f t="shared" si="500"/>
        <v>0</v>
      </c>
      <c r="WEG69" s="192">
        <f t="shared" si="500"/>
        <v>0</v>
      </c>
      <c r="WEH69" s="192">
        <f t="shared" si="500"/>
        <v>0</v>
      </c>
      <c r="WEI69" s="192">
        <f t="shared" si="500"/>
        <v>0</v>
      </c>
      <c r="WEJ69" s="192">
        <f t="shared" ref="WEJ69:WGU69" si="501">SUM(WEJ70:WEJ74)</f>
        <v>0</v>
      </c>
      <c r="WEK69" s="192">
        <f t="shared" si="501"/>
        <v>0</v>
      </c>
      <c r="WEL69" s="192">
        <f t="shared" si="501"/>
        <v>0</v>
      </c>
      <c r="WEM69" s="192">
        <f t="shared" si="501"/>
        <v>0</v>
      </c>
      <c r="WEN69" s="192">
        <f t="shared" si="501"/>
        <v>0</v>
      </c>
      <c r="WEO69" s="192">
        <f t="shared" si="501"/>
        <v>0</v>
      </c>
      <c r="WEP69" s="192">
        <f t="shared" si="501"/>
        <v>0</v>
      </c>
      <c r="WEQ69" s="192">
        <f t="shared" si="501"/>
        <v>0</v>
      </c>
      <c r="WER69" s="192">
        <f t="shared" si="501"/>
        <v>0</v>
      </c>
      <c r="WES69" s="192">
        <f t="shared" si="501"/>
        <v>0</v>
      </c>
      <c r="WET69" s="192">
        <f t="shared" si="501"/>
        <v>0</v>
      </c>
      <c r="WEU69" s="192">
        <f t="shared" si="501"/>
        <v>0</v>
      </c>
      <c r="WEV69" s="192">
        <f t="shared" si="501"/>
        <v>0</v>
      </c>
      <c r="WEW69" s="192">
        <f t="shared" si="501"/>
        <v>0</v>
      </c>
      <c r="WEX69" s="192">
        <f t="shared" si="501"/>
        <v>0</v>
      </c>
      <c r="WEY69" s="192">
        <f t="shared" si="501"/>
        <v>0</v>
      </c>
      <c r="WEZ69" s="192">
        <f t="shared" si="501"/>
        <v>0</v>
      </c>
      <c r="WFA69" s="192">
        <f t="shared" si="501"/>
        <v>0</v>
      </c>
      <c r="WFB69" s="192">
        <f t="shared" si="501"/>
        <v>0</v>
      </c>
      <c r="WFC69" s="192">
        <f t="shared" si="501"/>
        <v>0</v>
      </c>
      <c r="WFD69" s="192">
        <f t="shared" si="501"/>
        <v>0</v>
      </c>
      <c r="WFE69" s="192">
        <f t="shared" si="501"/>
        <v>0</v>
      </c>
      <c r="WFF69" s="192">
        <f t="shared" si="501"/>
        <v>0</v>
      </c>
      <c r="WFG69" s="192">
        <f t="shared" si="501"/>
        <v>0</v>
      </c>
      <c r="WFH69" s="192">
        <f t="shared" si="501"/>
        <v>0</v>
      </c>
      <c r="WFI69" s="192">
        <f t="shared" si="501"/>
        <v>0</v>
      </c>
      <c r="WFJ69" s="192">
        <f t="shared" si="501"/>
        <v>0</v>
      </c>
      <c r="WFK69" s="192">
        <f t="shared" si="501"/>
        <v>0</v>
      </c>
      <c r="WFL69" s="192">
        <f t="shared" si="501"/>
        <v>0</v>
      </c>
      <c r="WFM69" s="192">
        <f t="shared" si="501"/>
        <v>0</v>
      </c>
      <c r="WFN69" s="192">
        <f t="shared" si="501"/>
        <v>0</v>
      </c>
      <c r="WFO69" s="192">
        <f t="shared" si="501"/>
        <v>0</v>
      </c>
      <c r="WFP69" s="192">
        <f t="shared" si="501"/>
        <v>0</v>
      </c>
      <c r="WFQ69" s="192">
        <f t="shared" si="501"/>
        <v>0</v>
      </c>
      <c r="WFR69" s="192">
        <f t="shared" si="501"/>
        <v>0</v>
      </c>
      <c r="WFS69" s="192">
        <f t="shared" si="501"/>
        <v>0</v>
      </c>
      <c r="WFT69" s="192">
        <f t="shared" si="501"/>
        <v>0</v>
      </c>
      <c r="WFU69" s="192">
        <f t="shared" si="501"/>
        <v>0</v>
      </c>
      <c r="WFV69" s="192">
        <f t="shared" si="501"/>
        <v>0</v>
      </c>
      <c r="WFW69" s="192">
        <f t="shared" si="501"/>
        <v>0</v>
      </c>
      <c r="WFX69" s="192">
        <f t="shared" si="501"/>
        <v>0</v>
      </c>
      <c r="WFY69" s="192">
        <f t="shared" si="501"/>
        <v>0</v>
      </c>
      <c r="WFZ69" s="192">
        <f t="shared" si="501"/>
        <v>0</v>
      </c>
      <c r="WGA69" s="192">
        <f t="shared" si="501"/>
        <v>0</v>
      </c>
      <c r="WGB69" s="192">
        <f t="shared" si="501"/>
        <v>0</v>
      </c>
      <c r="WGC69" s="192">
        <f t="shared" si="501"/>
        <v>0</v>
      </c>
      <c r="WGD69" s="192">
        <f t="shared" si="501"/>
        <v>0</v>
      </c>
      <c r="WGE69" s="192">
        <f t="shared" si="501"/>
        <v>0</v>
      </c>
      <c r="WGF69" s="192">
        <f t="shared" si="501"/>
        <v>0</v>
      </c>
      <c r="WGG69" s="192">
        <f t="shared" si="501"/>
        <v>0</v>
      </c>
      <c r="WGH69" s="192">
        <f t="shared" si="501"/>
        <v>0</v>
      </c>
      <c r="WGI69" s="192">
        <f t="shared" si="501"/>
        <v>0</v>
      </c>
      <c r="WGJ69" s="192">
        <f t="shared" si="501"/>
        <v>0</v>
      </c>
      <c r="WGK69" s="192">
        <f t="shared" si="501"/>
        <v>0</v>
      </c>
      <c r="WGL69" s="192">
        <f t="shared" si="501"/>
        <v>0</v>
      </c>
      <c r="WGM69" s="192">
        <f t="shared" si="501"/>
        <v>0</v>
      </c>
      <c r="WGN69" s="192">
        <f t="shared" si="501"/>
        <v>0</v>
      </c>
      <c r="WGO69" s="192">
        <f t="shared" si="501"/>
        <v>0</v>
      </c>
      <c r="WGP69" s="192">
        <f t="shared" si="501"/>
        <v>0</v>
      </c>
      <c r="WGQ69" s="192">
        <f t="shared" si="501"/>
        <v>0</v>
      </c>
      <c r="WGR69" s="192">
        <f t="shared" si="501"/>
        <v>0</v>
      </c>
      <c r="WGS69" s="192">
        <f t="shared" si="501"/>
        <v>0</v>
      </c>
      <c r="WGT69" s="192">
        <f t="shared" si="501"/>
        <v>0</v>
      </c>
      <c r="WGU69" s="192">
        <f t="shared" si="501"/>
        <v>0</v>
      </c>
      <c r="WGV69" s="192">
        <f t="shared" ref="WGV69:WJG69" si="502">SUM(WGV70:WGV74)</f>
        <v>0</v>
      </c>
      <c r="WGW69" s="192">
        <f t="shared" si="502"/>
        <v>0</v>
      </c>
      <c r="WGX69" s="192">
        <f t="shared" si="502"/>
        <v>0</v>
      </c>
      <c r="WGY69" s="192">
        <f t="shared" si="502"/>
        <v>0</v>
      </c>
      <c r="WGZ69" s="192">
        <f t="shared" si="502"/>
        <v>0</v>
      </c>
      <c r="WHA69" s="192">
        <f t="shared" si="502"/>
        <v>0</v>
      </c>
      <c r="WHB69" s="192">
        <f t="shared" si="502"/>
        <v>0</v>
      </c>
      <c r="WHC69" s="192">
        <f t="shared" si="502"/>
        <v>0</v>
      </c>
      <c r="WHD69" s="192">
        <f t="shared" si="502"/>
        <v>0</v>
      </c>
      <c r="WHE69" s="192">
        <f t="shared" si="502"/>
        <v>0</v>
      </c>
      <c r="WHF69" s="192">
        <f t="shared" si="502"/>
        <v>0</v>
      </c>
      <c r="WHG69" s="192">
        <f t="shared" si="502"/>
        <v>0</v>
      </c>
      <c r="WHH69" s="192">
        <f t="shared" si="502"/>
        <v>0</v>
      </c>
      <c r="WHI69" s="192">
        <f t="shared" si="502"/>
        <v>0</v>
      </c>
      <c r="WHJ69" s="192">
        <f t="shared" si="502"/>
        <v>0</v>
      </c>
      <c r="WHK69" s="192">
        <f t="shared" si="502"/>
        <v>0</v>
      </c>
      <c r="WHL69" s="192">
        <f t="shared" si="502"/>
        <v>0</v>
      </c>
      <c r="WHM69" s="192">
        <f t="shared" si="502"/>
        <v>0</v>
      </c>
      <c r="WHN69" s="192">
        <f t="shared" si="502"/>
        <v>0</v>
      </c>
      <c r="WHO69" s="192">
        <f t="shared" si="502"/>
        <v>0</v>
      </c>
      <c r="WHP69" s="192">
        <f t="shared" si="502"/>
        <v>0</v>
      </c>
      <c r="WHQ69" s="192">
        <f t="shared" si="502"/>
        <v>0</v>
      </c>
      <c r="WHR69" s="192">
        <f t="shared" si="502"/>
        <v>0</v>
      </c>
      <c r="WHS69" s="192">
        <f t="shared" si="502"/>
        <v>0</v>
      </c>
      <c r="WHT69" s="192">
        <f t="shared" si="502"/>
        <v>0</v>
      </c>
      <c r="WHU69" s="192">
        <f t="shared" si="502"/>
        <v>0</v>
      </c>
      <c r="WHV69" s="192">
        <f t="shared" si="502"/>
        <v>0</v>
      </c>
      <c r="WHW69" s="192">
        <f t="shared" si="502"/>
        <v>0</v>
      </c>
      <c r="WHX69" s="192">
        <f t="shared" si="502"/>
        <v>0</v>
      </c>
      <c r="WHY69" s="192">
        <f t="shared" si="502"/>
        <v>0</v>
      </c>
      <c r="WHZ69" s="192">
        <f t="shared" si="502"/>
        <v>0</v>
      </c>
      <c r="WIA69" s="192">
        <f t="shared" si="502"/>
        <v>0</v>
      </c>
      <c r="WIB69" s="192">
        <f t="shared" si="502"/>
        <v>0</v>
      </c>
      <c r="WIC69" s="192">
        <f t="shared" si="502"/>
        <v>0</v>
      </c>
      <c r="WID69" s="192">
        <f t="shared" si="502"/>
        <v>0</v>
      </c>
      <c r="WIE69" s="192">
        <f t="shared" si="502"/>
        <v>0</v>
      </c>
      <c r="WIF69" s="192">
        <f t="shared" si="502"/>
        <v>0</v>
      </c>
      <c r="WIG69" s="192">
        <f t="shared" si="502"/>
        <v>0</v>
      </c>
      <c r="WIH69" s="192">
        <f t="shared" si="502"/>
        <v>0</v>
      </c>
      <c r="WII69" s="192">
        <f t="shared" si="502"/>
        <v>0</v>
      </c>
      <c r="WIJ69" s="192">
        <f t="shared" si="502"/>
        <v>0</v>
      </c>
      <c r="WIK69" s="192">
        <f t="shared" si="502"/>
        <v>0</v>
      </c>
      <c r="WIL69" s="192">
        <f t="shared" si="502"/>
        <v>0</v>
      </c>
      <c r="WIM69" s="192">
        <f t="shared" si="502"/>
        <v>0</v>
      </c>
      <c r="WIN69" s="192">
        <f t="shared" si="502"/>
        <v>0</v>
      </c>
      <c r="WIO69" s="192">
        <f t="shared" si="502"/>
        <v>0</v>
      </c>
      <c r="WIP69" s="192">
        <f t="shared" si="502"/>
        <v>0</v>
      </c>
      <c r="WIQ69" s="192">
        <f t="shared" si="502"/>
        <v>0</v>
      </c>
      <c r="WIR69" s="192">
        <f t="shared" si="502"/>
        <v>0</v>
      </c>
      <c r="WIS69" s="192">
        <f t="shared" si="502"/>
        <v>0</v>
      </c>
      <c r="WIT69" s="192">
        <f t="shared" si="502"/>
        <v>0</v>
      </c>
      <c r="WIU69" s="192">
        <f t="shared" si="502"/>
        <v>0</v>
      </c>
      <c r="WIV69" s="192">
        <f t="shared" si="502"/>
        <v>0</v>
      </c>
      <c r="WIW69" s="192">
        <f t="shared" si="502"/>
        <v>0</v>
      </c>
      <c r="WIX69" s="192">
        <f t="shared" si="502"/>
        <v>0</v>
      </c>
      <c r="WIY69" s="192">
        <f t="shared" si="502"/>
        <v>0</v>
      </c>
      <c r="WIZ69" s="192">
        <f t="shared" si="502"/>
        <v>0</v>
      </c>
      <c r="WJA69" s="192">
        <f t="shared" si="502"/>
        <v>0</v>
      </c>
      <c r="WJB69" s="192">
        <f t="shared" si="502"/>
        <v>0</v>
      </c>
      <c r="WJC69" s="192">
        <f t="shared" si="502"/>
        <v>0</v>
      </c>
      <c r="WJD69" s="192">
        <f t="shared" si="502"/>
        <v>0</v>
      </c>
      <c r="WJE69" s="192">
        <f t="shared" si="502"/>
        <v>0</v>
      </c>
      <c r="WJF69" s="192">
        <f t="shared" si="502"/>
        <v>0</v>
      </c>
      <c r="WJG69" s="192">
        <f t="shared" si="502"/>
        <v>0</v>
      </c>
      <c r="WJH69" s="192">
        <f t="shared" ref="WJH69:WLS69" si="503">SUM(WJH70:WJH74)</f>
        <v>0</v>
      </c>
      <c r="WJI69" s="192">
        <f t="shared" si="503"/>
        <v>0</v>
      </c>
      <c r="WJJ69" s="192">
        <f t="shared" si="503"/>
        <v>0</v>
      </c>
      <c r="WJK69" s="192">
        <f t="shared" si="503"/>
        <v>0</v>
      </c>
      <c r="WJL69" s="192">
        <f t="shared" si="503"/>
        <v>0</v>
      </c>
      <c r="WJM69" s="192">
        <f t="shared" si="503"/>
        <v>0</v>
      </c>
      <c r="WJN69" s="192">
        <f t="shared" si="503"/>
        <v>0</v>
      </c>
      <c r="WJO69" s="192">
        <f t="shared" si="503"/>
        <v>0</v>
      </c>
      <c r="WJP69" s="192">
        <f t="shared" si="503"/>
        <v>0</v>
      </c>
      <c r="WJQ69" s="192">
        <f t="shared" si="503"/>
        <v>0</v>
      </c>
      <c r="WJR69" s="192">
        <f t="shared" si="503"/>
        <v>0</v>
      </c>
      <c r="WJS69" s="192">
        <f t="shared" si="503"/>
        <v>0</v>
      </c>
      <c r="WJT69" s="192">
        <f t="shared" si="503"/>
        <v>0</v>
      </c>
      <c r="WJU69" s="192">
        <f t="shared" si="503"/>
        <v>0</v>
      </c>
      <c r="WJV69" s="192">
        <f t="shared" si="503"/>
        <v>0</v>
      </c>
      <c r="WJW69" s="192">
        <f t="shared" si="503"/>
        <v>0</v>
      </c>
      <c r="WJX69" s="192">
        <f t="shared" si="503"/>
        <v>0</v>
      </c>
      <c r="WJY69" s="192">
        <f t="shared" si="503"/>
        <v>0</v>
      </c>
      <c r="WJZ69" s="192">
        <f t="shared" si="503"/>
        <v>0</v>
      </c>
      <c r="WKA69" s="192">
        <f t="shared" si="503"/>
        <v>0</v>
      </c>
      <c r="WKB69" s="192">
        <f t="shared" si="503"/>
        <v>0</v>
      </c>
      <c r="WKC69" s="192">
        <f t="shared" si="503"/>
        <v>0</v>
      </c>
      <c r="WKD69" s="192">
        <f t="shared" si="503"/>
        <v>0</v>
      </c>
      <c r="WKE69" s="192">
        <f t="shared" si="503"/>
        <v>0</v>
      </c>
      <c r="WKF69" s="192">
        <f t="shared" si="503"/>
        <v>0</v>
      </c>
      <c r="WKG69" s="192">
        <f t="shared" si="503"/>
        <v>0</v>
      </c>
      <c r="WKH69" s="192">
        <f t="shared" si="503"/>
        <v>0</v>
      </c>
      <c r="WKI69" s="192">
        <f t="shared" si="503"/>
        <v>0</v>
      </c>
      <c r="WKJ69" s="192">
        <f t="shared" si="503"/>
        <v>0</v>
      </c>
      <c r="WKK69" s="192">
        <f t="shared" si="503"/>
        <v>0</v>
      </c>
      <c r="WKL69" s="192">
        <f t="shared" si="503"/>
        <v>0</v>
      </c>
      <c r="WKM69" s="192">
        <f t="shared" si="503"/>
        <v>0</v>
      </c>
      <c r="WKN69" s="192">
        <f t="shared" si="503"/>
        <v>0</v>
      </c>
      <c r="WKO69" s="192">
        <f t="shared" si="503"/>
        <v>0</v>
      </c>
      <c r="WKP69" s="192">
        <f t="shared" si="503"/>
        <v>0</v>
      </c>
      <c r="WKQ69" s="192">
        <f t="shared" si="503"/>
        <v>0</v>
      </c>
      <c r="WKR69" s="192">
        <f t="shared" si="503"/>
        <v>0</v>
      </c>
      <c r="WKS69" s="192">
        <f t="shared" si="503"/>
        <v>0</v>
      </c>
      <c r="WKT69" s="192">
        <f t="shared" si="503"/>
        <v>0</v>
      </c>
      <c r="WKU69" s="192">
        <f t="shared" si="503"/>
        <v>0</v>
      </c>
      <c r="WKV69" s="192">
        <f t="shared" si="503"/>
        <v>0</v>
      </c>
      <c r="WKW69" s="192">
        <f t="shared" si="503"/>
        <v>0</v>
      </c>
      <c r="WKX69" s="192">
        <f t="shared" si="503"/>
        <v>0</v>
      </c>
      <c r="WKY69" s="192">
        <f t="shared" si="503"/>
        <v>0</v>
      </c>
      <c r="WKZ69" s="192">
        <f t="shared" si="503"/>
        <v>0</v>
      </c>
      <c r="WLA69" s="192">
        <f t="shared" si="503"/>
        <v>0</v>
      </c>
      <c r="WLB69" s="192">
        <f t="shared" si="503"/>
        <v>0</v>
      </c>
      <c r="WLC69" s="192">
        <f t="shared" si="503"/>
        <v>0</v>
      </c>
      <c r="WLD69" s="192">
        <f t="shared" si="503"/>
        <v>0</v>
      </c>
      <c r="WLE69" s="192">
        <f t="shared" si="503"/>
        <v>0</v>
      </c>
      <c r="WLF69" s="192">
        <f t="shared" si="503"/>
        <v>0</v>
      </c>
      <c r="WLG69" s="192">
        <f t="shared" si="503"/>
        <v>0</v>
      </c>
      <c r="WLH69" s="192">
        <f t="shared" si="503"/>
        <v>0</v>
      </c>
      <c r="WLI69" s="192">
        <f t="shared" si="503"/>
        <v>0</v>
      </c>
      <c r="WLJ69" s="192">
        <f t="shared" si="503"/>
        <v>0</v>
      </c>
      <c r="WLK69" s="192">
        <f t="shared" si="503"/>
        <v>0</v>
      </c>
      <c r="WLL69" s="192">
        <f t="shared" si="503"/>
        <v>0</v>
      </c>
      <c r="WLM69" s="192">
        <f t="shared" si="503"/>
        <v>0</v>
      </c>
      <c r="WLN69" s="192">
        <f t="shared" si="503"/>
        <v>0</v>
      </c>
      <c r="WLO69" s="192">
        <f t="shared" si="503"/>
        <v>0</v>
      </c>
      <c r="WLP69" s="192">
        <f t="shared" si="503"/>
        <v>0</v>
      </c>
      <c r="WLQ69" s="192">
        <f t="shared" si="503"/>
        <v>0</v>
      </c>
      <c r="WLR69" s="192">
        <f t="shared" si="503"/>
        <v>0</v>
      </c>
      <c r="WLS69" s="192">
        <f t="shared" si="503"/>
        <v>0</v>
      </c>
      <c r="WLT69" s="192">
        <f t="shared" ref="WLT69:WOE69" si="504">SUM(WLT70:WLT74)</f>
        <v>0</v>
      </c>
      <c r="WLU69" s="192">
        <f t="shared" si="504"/>
        <v>0</v>
      </c>
      <c r="WLV69" s="192">
        <f t="shared" si="504"/>
        <v>0</v>
      </c>
      <c r="WLW69" s="192">
        <f t="shared" si="504"/>
        <v>0</v>
      </c>
      <c r="WLX69" s="192">
        <f t="shared" si="504"/>
        <v>0</v>
      </c>
      <c r="WLY69" s="192">
        <f t="shared" si="504"/>
        <v>0</v>
      </c>
      <c r="WLZ69" s="192">
        <f t="shared" si="504"/>
        <v>0</v>
      </c>
      <c r="WMA69" s="192">
        <f t="shared" si="504"/>
        <v>0</v>
      </c>
      <c r="WMB69" s="192">
        <f t="shared" si="504"/>
        <v>0</v>
      </c>
      <c r="WMC69" s="192">
        <f t="shared" si="504"/>
        <v>0</v>
      </c>
      <c r="WMD69" s="192">
        <f t="shared" si="504"/>
        <v>0</v>
      </c>
      <c r="WME69" s="192">
        <f t="shared" si="504"/>
        <v>0</v>
      </c>
      <c r="WMF69" s="192">
        <f t="shared" si="504"/>
        <v>0</v>
      </c>
      <c r="WMG69" s="192">
        <f t="shared" si="504"/>
        <v>0</v>
      </c>
      <c r="WMH69" s="192">
        <f t="shared" si="504"/>
        <v>0</v>
      </c>
      <c r="WMI69" s="192">
        <f t="shared" si="504"/>
        <v>0</v>
      </c>
      <c r="WMJ69" s="192">
        <f t="shared" si="504"/>
        <v>0</v>
      </c>
      <c r="WMK69" s="192">
        <f t="shared" si="504"/>
        <v>0</v>
      </c>
      <c r="WML69" s="192">
        <f t="shared" si="504"/>
        <v>0</v>
      </c>
      <c r="WMM69" s="192">
        <f t="shared" si="504"/>
        <v>0</v>
      </c>
      <c r="WMN69" s="192">
        <f t="shared" si="504"/>
        <v>0</v>
      </c>
      <c r="WMO69" s="192">
        <f t="shared" si="504"/>
        <v>0</v>
      </c>
      <c r="WMP69" s="192">
        <f t="shared" si="504"/>
        <v>0</v>
      </c>
      <c r="WMQ69" s="192">
        <f t="shared" si="504"/>
        <v>0</v>
      </c>
      <c r="WMR69" s="192">
        <f t="shared" si="504"/>
        <v>0</v>
      </c>
      <c r="WMS69" s="192">
        <f t="shared" si="504"/>
        <v>0</v>
      </c>
      <c r="WMT69" s="192">
        <f t="shared" si="504"/>
        <v>0</v>
      </c>
      <c r="WMU69" s="192">
        <f t="shared" si="504"/>
        <v>0</v>
      </c>
      <c r="WMV69" s="192">
        <f t="shared" si="504"/>
        <v>0</v>
      </c>
      <c r="WMW69" s="192">
        <f t="shared" si="504"/>
        <v>0</v>
      </c>
      <c r="WMX69" s="192">
        <f t="shared" si="504"/>
        <v>0</v>
      </c>
      <c r="WMY69" s="192">
        <f t="shared" si="504"/>
        <v>0</v>
      </c>
      <c r="WMZ69" s="192">
        <f t="shared" si="504"/>
        <v>0</v>
      </c>
      <c r="WNA69" s="192">
        <f t="shared" si="504"/>
        <v>0</v>
      </c>
      <c r="WNB69" s="192">
        <f t="shared" si="504"/>
        <v>0</v>
      </c>
      <c r="WNC69" s="192">
        <f t="shared" si="504"/>
        <v>0</v>
      </c>
      <c r="WND69" s="192">
        <f t="shared" si="504"/>
        <v>0</v>
      </c>
      <c r="WNE69" s="192">
        <f t="shared" si="504"/>
        <v>0</v>
      </c>
      <c r="WNF69" s="192">
        <f t="shared" si="504"/>
        <v>0</v>
      </c>
      <c r="WNG69" s="192">
        <f t="shared" si="504"/>
        <v>0</v>
      </c>
      <c r="WNH69" s="192">
        <f t="shared" si="504"/>
        <v>0</v>
      </c>
      <c r="WNI69" s="192">
        <f t="shared" si="504"/>
        <v>0</v>
      </c>
      <c r="WNJ69" s="192">
        <f t="shared" si="504"/>
        <v>0</v>
      </c>
      <c r="WNK69" s="192">
        <f t="shared" si="504"/>
        <v>0</v>
      </c>
      <c r="WNL69" s="192">
        <f t="shared" si="504"/>
        <v>0</v>
      </c>
      <c r="WNM69" s="192">
        <f t="shared" si="504"/>
        <v>0</v>
      </c>
      <c r="WNN69" s="192">
        <f t="shared" si="504"/>
        <v>0</v>
      </c>
      <c r="WNO69" s="192">
        <f t="shared" si="504"/>
        <v>0</v>
      </c>
      <c r="WNP69" s="192">
        <f t="shared" si="504"/>
        <v>0</v>
      </c>
      <c r="WNQ69" s="192">
        <f t="shared" si="504"/>
        <v>0</v>
      </c>
      <c r="WNR69" s="192">
        <f t="shared" si="504"/>
        <v>0</v>
      </c>
      <c r="WNS69" s="192">
        <f t="shared" si="504"/>
        <v>0</v>
      </c>
      <c r="WNT69" s="192">
        <f t="shared" si="504"/>
        <v>0</v>
      </c>
      <c r="WNU69" s="192">
        <f t="shared" si="504"/>
        <v>0</v>
      </c>
      <c r="WNV69" s="192">
        <f t="shared" si="504"/>
        <v>0</v>
      </c>
      <c r="WNW69" s="192">
        <f t="shared" si="504"/>
        <v>0</v>
      </c>
      <c r="WNX69" s="192">
        <f t="shared" si="504"/>
        <v>0</v>
      </c>
      <c r="WNY69" s="192">
        <f t="shared" si="504"/>
        <v>0</v>
      </c>
      <c r="WNZ69" s="192">
        <f t="shared" si="504"/>
        <v>0</v>
      </c>
      <c r="WOA69" s="192">
        <f t="shared" si="504"/>
        <v>0</v>
      </c>
      <c r="WOB69" s="192">
        <f t="shared" si="504"/>
        <v>0</v>
      </c>
      <c r="WOC69" s="192">
        <f t="shared" si="504"/>
        <v>0</v>
      </c>
      <c r="WOD69" s="192">
        <f t="shared" si="504"/>
        <v>0</v>
      </c>
      <c r="WOE69" s="192">
        <f t="shared" si="504"/>
        <v>0</v>
      </c>
      <c r="WOF69" s="192">
        <f t="shared" ref="WOF69:WQQ69" si="505">SUM(WOF70:WOF74)</f>
        <v>0</v>
      </c>
      <c r="WOG69" s="192">
        <f t="shared" si="505"/>
        <v>0</v>
      </c>
      <c r="WOH69" s="192">
        <f t="shared" si="505"/>
        <v>0</v>
      </c>
      <c r="WOI69" s="192">
        <f t="shared" si="505"/>
        <v>0</v>
      </c>
      <c r="WOJ69" s="192">
        <f t="shared" si="505"/>
        <v>0</v>
      </c>
      <c r="WOK69" s="192">
        <f t="shared" si="505"/>
        <v>0</v>
      </c>
      <c r="WOL69" s="192">
        <f t="shared" si="505"/>
        <v>0</v>
      </c>
      <c r="WOM69" s="192">
        <f t="shared" si="505"/>
        <v>0</v>
      </c>
      <c r="WON69" s="192">
        <f t="shared" si="505"/>
        <v>0</v>
      </c>
      <c r="WOO69" s="192">
        <f t="shared" si="505"/>
        <v>0</v>
      </c>
      <c r="WOP69" s="192">
        <f t="shared" si="505"/>
        <v>0</v>
      </c>
      <c r="WOQ69" s="192">
        <f t="shared" si="505"/>
        <v>0</v>
      </c>
      <c r="WOR69" s="192">
        <f t="shared" si="505"/>
        <v>0</v>
      </c>
      <c r="WOS69" s="192">
        <f t="shared" si="505"/>
        <v>0</v>
      </c>
      <c r="WOT69" s="192">
        <f t="shared" si="505"/>
        <v>0</v>
      </c>
      <c r="WOU69" s="192">
        <f t="shared" si="505"/>
        <v>0</v>
      </c>
      <c r="WOV69" s="192">
        <f t="shared" si="505"/>
        <v>0</v>
      </c>
      <c r="WOW69" s="192">
        <f t="shared" si="505"/>
        <v>0</v>
      </c>
      <c r="WOX69" s="192">
        <f t="shared" si="505"/>
        <v>0</v>
      </c>
      <c r="WOY69" s="192">
        <f t="shared" si="505"/>
        <v>0</v>
      </c>
      <c r="WOZ69" s="192">
        <f t="shared" si="505"/>
        <v>0</v>
      </c>
      <c r="WPA69" s="192">
        <f t="shared" si="505"/>
        <v>0</v>
      </c>
      <c r="WPB69" s="192">
        <f t="shared" si="505"/>
        <v>0</v>
      </c>
      <c r="WPC69" s="192">
        <f t="shared" si="505"/>
        <v>0</v>
      </c>
      <c r="WPD69" s="192">
        <f t="shared" si="505"/>
        <v>0</v>
      </c>
      <c r="WPE69" s="192">
        <f t="shared" si="505"/>
        <v>0</v>
      </c>
      <c r="WPF69" s="192">
        <f t="shared" si="505"/>
        <v>0</v>
      </c>
      <c r="WPG69" s="192">
        <f t="shared" si="505"/>
        <v>0</v>
      </c>
      <c r="WPH69" s="192">
        <f t="shared" si="505"/>
        <v>0</v>
      </c>
      <c r="WPI69" s="192">
        <f t="shared" si="505"/>
        <v>0</v>
      </c>
      <c r="WPJ69" s="192">
        <f t="shared" si="505"/>
        <v>0</v>
      </c>
      <c r="WPK69" s="192">
        <f t="shared" si="505"/>
        <v>0</v>
      </c>
      <c r="WPL69" s="192">
        <f t="shared" si="505"/>
        <v>0</v>
      </c>
      <c r="WPM69" s="192">
        <f t="shared" si="505"/>
        <v>0</v>
      </c>
      <c r="WPN69" s="192">
        <f t="shared" si="505"/>
        <v>0</v>
      </c>
      <c r="WPO69" s="192">
        <f t="shared" si="505"/>
        <v>0</v>
      </c>
      <c r="WPP69" s="192">
        <f t="shared" si="505"/>
        <v>0</v>
      </c>
      <c r="WPQ69" s="192">
        <f t="shared" si="505"/>
        <v>0</v>
      </c>
      <c r="WPR69" s="192">
        <f t="shared" si="505"/>
        <v>0</v>
      </c>
      <c r="WPS69" s="192">
        <f t="shared" si="505"/>
        <v>0</v>
      </c>
      <c r="WPT69" s="192">
        <f t="shared" si="505"/>
        <v>0</v>
      </c>
      <c r="WPU69" s="192">
        <f t="shared" si="505"/>
        <v>0</v>
      </c>
      <c r="WPV69" s="192">
        <f t="shared" si="505"/>
        <v>0</v>
      </c>
      <c r="WPW69" s="192">
        <f t="shared" si="505"/>
        <v>0</v>
      </c>
      <c r="WPX69" s="192">
        <f t="shared" si="505"/>
        <v>0</v>
      </c>
      <c r="WPY69" s="192">
        <f t="shared" si="505"/>
        <v>0</v>
      </c>
      <c r="WPZ69" s="192">
        <f t="shared" si="505"/>
        <v>0</v>
      </c>
      <c r="WQA69" s="192">
        <f t="shared" si="505"/>
        <v>0</v>
      </c>
      <c r="WQB69" s="192">
        <f t="shared" si="505"/>
        <v>0</v>
      </c>
      <c r="WQC69" s="192">
        <f t="shared" si="505"/>
        <v>0</v>
      </c>
      <c r="WQD69" s="192">
        <f t="shared" si="505"/>
        <v>0</v>
      </c>
      <c r="WQE69" s="192">
        <f t="shared" si="505"/>
        <v>0</v>
      </c>
      <c r="WQF69" s="192">
        <f t="shared" si="505"/>
        <v>0</v>
      </c>
      <c r="WQG69" s="192">
        <f t="shared" si="505"/>
        <v>0</v>
      </c>
      <c r="WQH69" s="192">
        <f t="shared" si="505"/>
        <v>0</v>
      </c>
      <c r="WQI69" s="192">
        <f t="shared" si="505"/>
        <v>0</v>
      </c>
      <c r="WQJ69" s="192">
        <f t="shared" si="505"/>
        <v>0</v>
      </c>
      <c r="WQK69" s="192">
        <f t="shared" si="505"/>
        <v>0</v>
      </c>
      <c r="WQL69" s="192">
        <f t="shared" si="505"/>
        <v>0</v>
      </c>
      <c r="WQM69" s="192">
        <f t="shared" si="505"/>
        <v>0</v>
      </c>
      <c r="WQN69" s="192">
        <f t="shared" si="505"/>
        <v>0</v>
      </c>
      <c r="WQO69" s="192">
        <f t="shared" si="505"/>
        <v>0</v>
      </c>
      <c r="WQP69" s="192">
        <f t="shared" si="505"/>
        <v>0</v>
      </c>
      <c r="WQQ69" s="192">
        <f t="shared" si="505"/>
        <v>0</v>
      </c>
      <c r="WQR69" s="192">
        <f t="shared" ref="WQR69:WTC69" si="506">SUM(WQR70:WQR74)</f>
        <v>0</v>
      </c>
      <c r="WQS69" s="192">
        <f t="shared" si="506"/>
        <v>0</v>
      </c>
      <c r="WQT69" s="192">
        <f t="shared" si="506"/>
        <v>0</v>
      </c>
      <c r="WQU69" s="192">
        <f t="shared" si="506"/>
        <v>0</v>
      </c>
      <c r="WQV69" s="192">
        <f t="shared" si="506"/>
        <v>0</v>
      </c>
      <c r="WQW69" s="192">
        <f t="shared" si="506"/>
        <v>0</v>
      </c>
      <c r="WQX69" s="192">
        <f t="shared" si="506"/>
        <v>0</v>
      </c>
      <c r="WQY69" s="192">
        <f t="shared" si="506"/>
        <v>0</v>
      </c>
      <c r="WQZ69" s="192">
        <f t="shared" si="506"/>
        <v>0</v>
      </c>
      <c r="WRA69" s="192">
        <f t="shared" si="506"/>
        <v>0</v>
      </c>
      <c r="WRB69" s="192">
        <f t="shared" si="506"/>
        <v>0</v>
      </c>
      <c r="WRC69" s="192">
        <f t="shared" si="506"/>
        <v>0</v>
      </c>
      <c r="WRD69" s="192">
        <f t="shared" si="506"/>
        <v>0</v>
      </c>
      <c r="WRE69" s="192">
        <f t="shared" si="506"/>
        <v>0</v>
      </c>
      <c r="WRF69" s="192">
        <f t="shared" si="506"/>
        <v>0</v>
      </c>
      <c r="WRG69" s="192">
        <f t="shared" si="506"/>
        <v>0</v>
      </c>
      <c r="WRH69" s="192">
        <f t="shared" si="506"/>
        <v>0</v>
      </c>
      <c r="WRI69" s="192">
        <f t="shared" si="506"/>
        <v>0</v>
      </c>
      <c r="WRJ69" s="192">
        <f t="shared" si="506"/>
        <v>0</v>
      </c>
      <c r="WRK69" s="192">
        <f t="shared" si="506"/>
        <v>0</v>
      </c>
      <c r="WRL69" s="192">
        <f t="shared" si="506"/>
        <v>0</v>
      </c>
      <c r="WRM69" s="192">
        <f t="shared" si="506"/>
        <v>0</v>
      </c>
      <c r="WRN69" s="192">
        <f t="shared" si="506"/>
        <v>0</v>
      </c>
      <c r="WRO69" s="192">
        <f t="shared" si="506"/>
        <v>0</v>
      </c>
      <c r="WRP69" s="192">
        <f t="shared" si="506"/>
        <v>0</v>
      </c>
      <c r="WRQ69" s="192">
        <f t="shared" si="506"/>
        <v>0</v>
      </c>
      <c r="WRR69" s="192">
        <f t="shared" si="506"/>
        <v>0</v>
      </c>
      <c r="WRS69" s="192">
        <f t="shared" si="506"/>
        <v>0</v>
      </c>
      <c r="WRT69" s="192">
        <f t="shared" si="506"/>
        <v>0</v>
      </c>
      <c r="WRU69" s="192">
        <f t="shared" si="506"/>
        <v>0</v>
      </c>
      <c r="WRV69" s="192">
        <f t="shared" si="506"/>
        <v>0</v>
      </c>
      <c r="WRW69" s="192">
        <f t="shared" si="506"/>
        <v>0</v>
      </c>
      <c r="WRX69" s="192">
        <f t="shared" si="506"/>
        <v>0</v>
      </c>
      <c r="WRY69" s="192">
        <f t="shared" si="506"/>
        <v>0</v>
      </c>
      <c r="WRZ69" s="192">
        <f t="shared" si="506"/>
        <v>0</v>
      </c>
      <c r="WSA69" s="192">
        <f t="shared" si="506"/>
        <v>0</v>
      </c>
      <c r="WSB69" s="192">
        <f t="shared" si="506"/>
        <v>0</v>
      </c>
      <c r="WSC69" s="192">
        <f t="shared" si="506"/>
        <v>0</v>
      </c>
      <c r="WSD69" s="192">
        <f t="shared" si="506"/>
        <v>0</v>
      </c>
      <c r="WSE69" s="192">
        <f t="shared" si="506"/>
        <v>0</v>
      </c>
      <c r="WSF69" s="192">
        <f t="shared" si="506"/>
        <v>0</v>
      </c>
      <c r="WSG69" s="192">
        <f t="shared" si="506"/>
        <v>0</v>
      </c>
      <c r="WSH69" s="192">
        <f t="shared" si="506"/>
        <v>0</v>
      </c>
      <c r="WSI69" s="192">
        <f t="shared" si="506"/>
        <v>0</v>
      </c>
      <c r="WSJ69" s="192">
        <f t="shared" si="506"/>
        <v>0</v>
      </c>
      <c r="WSK69" s="192">
        <f t="shared" si="506"/>
        <v>0</v>
      </c>
      <c r="WSL69" s="192">
        <f t="shared" si="506"/>
        <v>0</v>
      </c>
      <c r="WSM69" s="192">
        <f t="shared" si="506"/>
        <v>0</v>
      </c>
      <c r="WSN69" s="192">
        <f t="shared" si="506"/>
        <v>0</v>
      </c>
      <c r="WSO69" s="192">
        <f t="shared" si="506"/>
        <v>0</v>
      </c>
      <c r="WSP69" s="192">
        <f t="shared" si="506"/>
        <v>0</v>
      </c>
      <c r="WSQ69" s="192">
        <f t="shared" si="506"/>
        <v>0</v>
      </c>
      <c r="WSR69" s="192">
        <f t="shared" si="506"/>
        <v>0</v>
      </c>
      <c r="WSS69" s="192">
        <f t="shared" si="506"/>
        <v>0</v>
      </c>
      <c r="WST69" s="192">
        <f t="shared" si="506"/>
        <v>0</v>
      </c>
      <c r="WSU69" s="192">
        <f t="shared" si="506"/>
        <v>0</v>
      </c>
      <c r="WSV69" s="192">
        <f t="shared" si="506"/>
        <v>0</v>
      </c>
      <c r="WSW69" s="192">
        <f t="shared" si="506"/>
        <v>0</v>
      </c>
      <c r="WSX69" s="192">
        <f t="shared" si="506"/>
        <v>0</v>
      </c>
      <c r="WSY69" s="192">
        <f t="shared" si="506"/>
        <v>0</v>
      </c>
      <c r="WSZ69" s="192">
        <f t="shared" si="506"/>
        <v>0</v>
      </c>
      <c r="WTA69" s="192">
        <f t="shared" si="506"/>
        <v>0</v>
      </c>
      <c r="WTB69" s="192">
        <f t="shared" si="506"/>
        <v>0</v>
      </c>
      <c r="WTC69" s="192">
        <f t="shared" si="506"/>
        <v>0</v>
      </c>
      <c r="WTD69" s="192">
        <f t="shared" ref="WTD69:WVO69" si="507">SUM(WTD70:WTD74)</f>
        <v>0</v>
      </c>
      <c r="WTE69" s="192">
        <f t="shared" si="507"/>
        <v>0</v>
      </c>
      <c r="WTF69" s="192">
        <f t="shared" si="507"/>
        <v>0</v>
      </c>
      <c r="WTG69" s="192">
        <f t="shared" si="507"/>
        <v>0</v>
      </c>
      <c r="WTH69" s="192">
        <f t="shared" si="507"/>
        <v>0</v>
      </c>
      <c r="WTI69" s="192">
        <f t="shared" si="507"/>
        <v>0</v>
      </c>
      <c r="WTJ69" s="192">
        <f t="shared" si="507"/>
        <v>0</v>
      </c>
      <c r="WTK69" s="192">
        <f t="shared" si="507"/>
        <v>0</v>
      </c>
      <c r="WTL69" s="192">
        <f t="shared" si="507"/>
        <v>0</v>
      </c>
      <c r="WTM69" s="192">
        <f t="shared" si="507"/>
        <v>0</v>
      </c>
      <c r="WTN69" s="192">
        <f t="shared" si="507"/>
        <v>0</v>
      </c>
      <c r="WTO69" s="192">
        <f t="shared" si="507"/>
        <v>0</v>
      </c>
      <c r="WTP69" s="192">
        <f t="shared" si="507"/>
        <v>0</v>
      </c>
      <c r="WTQ69" s="192">
        <f t="shared" si="507"/>
        <v>0</v>
      </c>
      <c r="WTR69" s="192">
        <f t="shared" si="507"/>
        <v>0</v>
      </c>
      <c r="WTS69" s="192">
        <f t="shared" si="507"/>
        <v>0</v>
      </c>
      <c r="WTT69" s="192">
        <f t="shared" si="507"/>
        <v>0</v>
      </c>
      <c r="WTU69" s="192">
        <f t="shared" si="507"/>
        <v>0</v>
      </c>
      <c r="WTV69" s="192">
        <f t="shared" si="507"/>
        <v>0</v>
      </c>
      <c r="WTW69" s="192">
        <f t="shared" si="507"/>
        <v>0</v>
      </c>
      <c r="WTX69" s="192">
        <f t="shared" si="507"/>
        <v>0</v>
      </c>
      <c r="WTY69" s="192">
        <f t="shared" si="507"/>
        <v>0</v>
      </c>
      <c r="WTZ69" s="192">
        <f t="shared" si="507"/>
        <v>0</v>
      </c>
      <c r="WUA69" s="192">
        <f t="shared" si="507"/>
        <v>0</v>
      </c>
      <c r="WUB69" s="192">
        <f t="shared" si="507"/>
        <v>0</v>
      </c>
      <c r="WUC69" s="192">
        <f t="shared" si="507"/>
        <v>0</v>
      </c>
      <c r="WUD69" s="192">
        <f t="shared" si="507"/>
        <v>0</v>
      </c>
      <c r="WUE69" s="192">
        <f t="shared" si="507"/>
        <v>0</v>
      </c>
      <c r="WUF69" s="192">
        <f t="shared" si="507"/>
        <v>0</v>
      </c>
      <c r="WUG69" s="192">
        <f t="shared" si="507"/>
        <v>0</v>
      </c>
      <c r="WUH69" s="192">
        <f t="shared" si="507"/>
        <v>0</v>
      </c>
      <c r="WUI69" s="192">
        <f t="shared" si="507"/>
        <v>0</v>
      </c>
      <c r="WUJ69" s="192">
        <f t="shared" si="507"/>
        <v>0</v>
      </c>
      <c r="WUK69" s="192">
        <f t="shared" si="507"/>
        <v>0</v>
      </c>
      <c r="WUL69" s="192">
        <f t="shared" si="507"/>
        <v>0</v>
      </c>
      <c r="WUM69" s="192">
        <f t="shared" si="507"/>
        <v>0</v>
      </c>
      <c r="WUN69" s="192">
        <f t="shared" si="507"/>
        <v>0</v>
      </c>
      <c r="WUO69" s="192">
        <f t="shared" si="507"/>
        <v>0</v>
      </c>
      <c r="WUP69" s="192">
        <f t="shared" si="507"/>
        <v>0</v>
      </c>
      <c r="WUQ69" s="192">
        <f t="shared" si="507"/>
        <v>0</v>
      </c>
      <c r="WUR69" s="192">
        <f t="shared" si="507"/>
        <v>0</v>
      </c>
      <c r="WUS69" s="192">
        <f t="shared" si="507"/>
        <v>0</v>
      </c>
      <c r="WUT69" s="192">
        <f t="shared" si="507"/>
        <v>0</v>
      </c>
      <c r="WUU69" s="192">
        <f t="shared" si="507"/>
        <v>0</v>
      </c>
      <c r="WUV69" s="192">
        <f t="shared" si="507"/>
        <v>0</v>
      </c>
      <c r="WUW69" s="192">
        <f t="shared" si="507"/>
        <v>0</v>
      </c>
      <c r="WUX69" s="192">
        <f t="shared" si="507"/>
        <v>0</v>
      </c>
      <c r="WUY69" s="192">
        <f t="shared" si="507"/>
        <v>0</v>
      </c>
      <c r="WUZ69" s="192">
        <f t="shared" si="507"/>
        <v>0</v>
      </c>
      <c r="WVA69" s="192">
        <f t="shared" si="507"/>
        <v>0</v>
      </c>
      <c r="WVB69" s="192">
        <f t="shared" si="507"/>
        <v>0</v>
      </c>
      <c r="WVC69" s="192">
        <f t="shared" si="507"/>
        <v>0</v>
      </c>
      <c r="WVD69" s="192">
        <f t="shared" si="507"/>
        <v>0</v>
      </c>
      <c r="WVE69" s="192">
        <f t="shared" si="507"/>
        <v>0</v>
      </c>
      <c r="WVF69" s="192">
        <f t="shared" si="507"/>
        <v>0</v>
      </c>
      <c r="WVG69" s="192">
        <f t="shared" si="507"/>
        <v>0</v>
      </c>
      <c r="WVH69" s="192">
        <f t="shared" si="507"/>
        <v>0</v>
      </c>
      <c r="WVI69" s="192">
        <f t="shared" si="507"/>
        <v>0</v>
      </c>
      <c r="WVJ69" s="192">
        <f t="shared" si="507"/>
        <v>0</v>
      </c>
      <c r="WVK69" s="192">
        <f t="shared" si="507"/>
        <v>0</v>
      </c>
      <c r="WVL69" s="192">
        <f t="shared" si="507"/>
        <v>0</v>
      </c>
      <c r="WVM69" s="192">
        <f t="shared" si="507"/>
        <v>0</v>
      </c>
      <c r="WVN69" s="192">
        <f t="shared" si="507"/>
        <v>0</v>
      </c>
      <c r="WVO69" s="192">
        <f t="shared" si="507"/>
        <v>0</v>
      </c>
      <c r="WVP69" s="192">
        <f t="shared" ref="WVP69:WYA69" si="508">SUM(WVP70:WVP74)</f>
        <v>0</v>
      </c>
      <c r="WVQ69" s="192">
        <f t="shared" si="508"/>
        <v>0</v>
      </c>
      <c r="WVR69" s="192">
        <f t="shared" si="508"/>
        <v>0</v>
      </c>
      <c r="WVS69" s="192">
        <f t="shared" si="508"/>
        <v>0</v>
      </c>
      <c r="WVT69" s="192">
        <f t="shared" si="508"/>
        <v>0</v>
      </c>
      <c r="WVU69" s="192">
        <f t="shared" si="508"/>
        <v>0</v>
      </c>
      <c r="WVV69" s="192">
        <f t="shared" si="508"/>
        <v>0</v>
      </c>
      <c r="WVW69" s="192">
        <f t="shared" si="508"/>
        <v>0</v>
      </c>
      <c r="WVX69" s="192">
        <f t="shared" si="508"/>
        <v>0</v>
      </c>
      <c r="WVY69" s="192">
        <f t="shared" si="508"/>
        <v>0</v>
      </c>
      <c r="WVZ69" s="192">
        <f t="shared" si="508"/>
        <v>0</v>
      </c>
      <c r="WWA69" s="192">
        <f t="shared" si="508"/>
        <v>0</v>
      </c>
      <c r="WWB69" s="192">
        <f t="shared" si="508"/>
        <v>0</v>
      </c>
      <c r="WWC69" s="192">
        <f t="shared" si="508"/>
        <v>0</v>
      </c>
      <c r="WWD69" s="192">
        <f t="shared" si="508"/>
        <v>0</v>
      </c>
      <c r="WWE69" s="192">
        <f t="shared" si="508"/>
        <v>0</v>
      </c>
      <c r="WWF69" s="192">
        <f t="shared" si="508"/>
        <v>0</v>
      </c>
      <c r="WWG69" s="192">
        <f t="shared" si="508"/>
        <v>0</v>
      </c>
      <c r="WWH69" s="192">
        <f t="shared" si="508"/>
        <v>0</v>
      </c>
      <c r="WWI69" s="192">
        <f t="shared" si="508"/>
        <v>0</v>
      </c>
      <c r="WWJ69" s="192">
        <f t="shared" si="508"/>
        <v>0</v>
      </c>
      <c r="WWK69" s="192">
        <f t="shared" si="508"/>
        <v>0</v>
      </c>
      <c r="WWL69" s="192">
        <f t="shared" si="508"/>
        <v>0</v>
      </c>
      <c r="WWM69" s="192">
        <f t="shared" si="508"/>
        <v>0</v>
      </c>
      <c r="WWN69" s="192">
        <f t="shared" si="508"/>
        <v>0</v>
      </c>
      <c r="WWO69" s="192">
        <f t="shared" si="508"/>
        <v>0</v>
      </c>
      <c r="WWP69" s="192">
        <f t="shared" si="508"/>
        <v>0</v>
      </c>
      <c r="WWQ69" s="192">
        <f t="shared" si="508"/>
        <v>0</v>
      </c>
      <c r="WWR69" s="192">
        <f t="shared" si="508"/>
        <v>0</v>
      </c>
      <c r="WWS69" s="192">
        <f t="shared" si="508"/>
        <v>0</v>
      </c>
      <c r="WWT69" s="192">
        <f t="shared" si="508"/>
        <v>0</v>
      </c>
      <c r="WWU69" s="192">
        <f t="shared" si="508"/>
        <v>0</v>
      </c>
      <c r="WWV69" s="192">
        <f t="shared" si="508"/>
        <v>0</v>
      </c>
      <c r="WWW69" s="192">
        <f t="shared" si="508"/>
        <v>0</v>
      </c>
      <c r="WWX69" s="192">
        <f t="shared" si="508"/>
        <v>0</v>
      </c>
      <c r="WWY69" s="192">
        <f t="shared" si="508"/>
        <v>0</v>
      </c>
      <c r="WWZ69" s="192">
        <f t="shared" si="508"/>
        <v>0</v>
      </c>
      <c r="WXA69" s="192">
        <f t="shared" si="508"/>
        <v>0</v>
      </c>
      <c r="WXB69" s="192">
        <f t="shared" si="508"/>
        <v>0</v>
      </c>
      <c r="WXC69" s="192">
        <f t="shared" si="508"/>
        <v>0</v>
      </c>
      <c r="WXD69" s="192">
        <f t="shared" si="508"/>
        <v>0</v>
      </c>
      <c r="WXE69" s="192">
        <f t="shared" si="508"/>
        <v>0</v>
      </c>
      <c r="WXF69" s="192">
        <f t="shared" si="508"/>
        <v>0</v>
      </c>
      <c r="WXG69" s="192">
        <f t="shared" si="508"/>
        <v>0</v>
      </c>
      <c r="WXH69" s="192">
        <f t="shared" si="508"/>
        <v>0</v>
      </c>
      <c r="WXI69" s="192">
        <f t="shared" si="508"/>
        <v>0</v>
      </c>
      <c r="WXJ69" s="192">
        <f t="shared" si="508"/>
        <v>0</v>
      </c>
      <c r="WXK69" s="192">
        <f t="shared" si="508"/>
        <v>0</v>
      </c>
      <c r="WXL69" s="192">
        <f t="shared" si="508"/>
        <v>0</v>
      </c>
      <c r="WXM69" s="192">
        <f t="shared" si="508"/>
        <v>0</v>
      </c>
      <c r="WXN69" s="192">
        <f t="shared" si="508"/>
        <v>0</v>
      </c>
      <c r="WXO69" s="192">
        <f t="shared" si="508"/>
        <v>0</v>
      </c>
      <c r="WXP69" s="192">
        <f t="shared" si="508"/>
        <v>0</v>
      </c>
      <c r="WXQ69" s="192">
        <f t="shared" si="508"/>
        <v>0</v>
      </c>
      <c r="WXR69" s="192">
        <f t="shared" si="508"/>
        <v>0</v>
      </c>
      <c r="WXS69" s="192">
        <f t="shared" si="508"/>
        <v>0</v>
      </c>
      <c r="WXT69" s="192">
        <f t="shared" si="508"/>
        <v>0</v>
      </c>
      <c r="WXU69" s="192">
        <f t="shared" si="508"/>
        <v>0</v>
      </c>
      <c r="WXV69" s="192">
        <f t="shared" si="508"/>
        <v>0</v>
      </c>
      <c r="WXW69" s="192">
        <f t="shared" si="508"/>
        <v>0</v>
      </c>
      <c r="WXX69" s="192">
        <f t="shared" si="508"/>
        <v>0</v>
      </c>
      <c r="WXY69" s="192">
        <f t="shared" si="508"/>
        <v>0</v>
      </c>
      <c r="WXZ69" s="192">
        <f t="shared" si="508"/>
        <v>0</v>
      </c>
      <c r="WYA69" s="192">
        <f t="shared" si="508"/>
        <v>0</v>
      </c>
      <c r="WYB69" s="192">
        <f t="shared" ref="WYB69:XAM69" si="509">SUM(WYB70:WYB74)</f>
        <v>0</v>
      </c>
      <c r="WYC69" s="192">
        <f t="shared" si="509"/>
        <v>0</v>
      </c>
      <c r="WYD69" s="192">
        <f t="shared" si="509"/>
        <v>0</v>
      </c>
      <c r="WYE69" s="192">
        <f t="shared" si="509"/>
        <v>0</v>
      </c>
      <c r="WYF69" s="192">
        <f t="shared" si="509"/>
        <v>0</v>
      </c>
      <c r="WYG69" s="192">
        <f t="shared" si="509"/>
        <v>0</v>
      </c>
      <c r="WYH69" s="192">
        <f t="shared" si="509"/>
        <v>0</v>
      </c>
      <c r="WYI69" s="192">
        <f t="shared" si="509"/>
        <v>0</v>
      </c>
      <c r="WYJ69" s="192">
        <f t="shared" si="509"/>
        <v>0</v>
      </c>
      <c r="WYK69" s="192">
        <f t="shared" si="509"/>
        <v>0</v>
      </c>
      <c r="WYL69" s="192">
        <f t="shared" si="509"/>
        <v>0</v>
      </c>
      <c r="WYM69" s="192">
        <f t="shared" si="509"/>
        <v>0</v>
      </c>
      <c r="WYN69" s="192">
        <f t="shared" si="509"/>
        <v>0</v>
      </c>
      <c r="WYO69" s="192">
        <f t="shared" si="509"/>
        <v>0</v>
      </c>
      <c r="WYP69" s="192">
        <f t="shared" si="509"/>
        <v>0</v>
      </c>
      <c r="WYQ69" s="192">
        <f t="shared" si="509"/>
        <v>0</v>
      </c>
      <c r="WYR69" s="192">
        <f t="shared" si="509"/>
        <v>0</v>
      </c>
      <c r="WYS69" s="192">
        <f t="shared" si="509"/>
        <v>0</v>
      </c>
      <c r="WYT69" s="192">
        <f t="shared" si="509"/>
        <v>0</v>
      </c>
      <c r="WYU69" s="192">
        <f t="shared" si="509"/>
        <v>0</v>
      </c>
      <c r="WYV69" s="192">
        <f t="shared" si="509"/>
        <v>0</v>
      </c>
      <c r="WYW69" s="192">
        <f t="shared" si="509"/>
        <v>0</v>
      </c>
      <c r="WYX69" s="192">
        <f t="shared" si="509"/>
        <v>0</v>
      </c>
      <c r="WYY69" s="192">
        <f t="shared" si="509"/>
        <v>0</v>
      </c>
      <c r="WYZ69" s="192">
        <f t="shared" si="509"/>
        <v>0</v>
      </c>
      <c r="WZA69" s="192">
        <f t="shared" si="509"/>
        <v>0</v>
      </c>
      <c r="WZB69" s="192">
        <f t="shared" si="509"/>
        <v>0</v>
      </c>
      <c r="WZC69" s="192">
        <f t="shared" si="509"/>
        <v>0</v>
      </c>
      <c r="WZD69" s="192">
        <f t="shared" si="509"/>
        <v>0</v>
      </c>
      <c r="WZE69" s="192">
        <f t="shared" si="509"/>
        <v>0</v>
      </c>
      <c r="WZF69" s="192">
        <f t="shared" si="509"/>
        <v>0</v>
      </c>
      <c r="WZG69" s="192">
        <f t="shared" si="509"/>
        <v>0</v>
      </c>
      <c r="WZH69" s="192">
        <f t="shared" si="509"/>
        <v>0</v>
      </c>
      <c r="WZI69" s="192">
        <f t="shared" si="509"/>
        <v>0</v>
      </c>
      <c r="WZJ69" s="192">
        <f t="shared" si="509"/>
        <v>0</v>
      </c>
      <c r="WZK69" s="192">
        <f t="shared" si="509"/>
        <v>0</v>
      </c>
      <c r="WZL69" s="192">
        <f t="shared" si="509"/>
        <v>0</v>
      </c>
      <c r="WZM69" s="192">
        <f t="shared" si="509"/>
        <v>0</v>
      </c>
      <c r="WZN69" s="192">
        <f t="shared" si="509"/>
        <v>0</v>
      </c>
      <c r="WZO69" s="192">
        <f t="shared" si="509"/>
        <v>0</v>
      </c>
      <c r="WZP69" s="192">
        <f t="shared" si="509"/>
        <v>0</v>
      </c>
      <c r="WZQ69" s="192">
        <f t="shared" si="509"/>
        <v>0</v>
      </c>
      <c r="WZR69" s="192">
        <f t="shared" si="509"/>
        <v>0</v>
      </c>
      <c r="WZS69" s="192">
        <f t="shared" si="509"/>
        <v>0</v>
      </c>
      <c r="WZT69" s="192">
        <f t="shared" si="509"/>
        <v>0</v>
      </c>
      <c r="WZU69" s="192">
        <f t="shared" si="509"/>
        <v>0</v>
      </c>
      <c r="WZV69" s="192">
        <f t="shared" si="509"/>
        <v>0</v>
      </c>
      <c r="WZW69" s="192">
        <f t="shared" si="509"/>
        <v>0</v>
      </c>
      <c r="WZX69" s="192">
        <f t="shared" si="509"/>
        <v>0</v>
      </c>
      <c r="WZY69" s="192">
        <f t="shared" si="509"/>
        <v>0</v>
      </c>
      <c r="WZZ69" s="192">
        <f t="shared" si="509"/>
        <v>0</v>
      </c>
      <c r="XAA69" s="192">
        <f t="shared" si="509"/>
        <v>0</v>
      </c>
      <c r="XAB69" s="192">
        <f t="shared" si="509"/>
        <v>0</v>
      </c>
      <c r="XAC69" s="192">
        <f t="shared" si="509"/>
        <v>0</v>
      </c>
      <c r="XAD69" s="192">
        <f t="shared" si="509"/>
        <v>0</v>
      </c>
      <c r="XAE69" s="192">
        <f t="shared" si="509"/>
        <v>0</v>
      </c>
      <c r="XAF69" s="192">
        <f t="shared" si="509"/>
        <v>0</v>
      </c>
      <c r="XAG69" s="192">
        <f t="shared" si="509"/>
        <v>0</v>
      </c>
      <c r="XAH69" s="192">
        <f t="shared" si="509"/>
        <v>0</v>
      </c>
      <c r="XAI69" s="192">
        <f t="shared" si="509"/>
        <v>0</v>
      </c>
      <c r="XAJ69" s="192">
        <f t="shared" si="509"/>
        <v>0</v>
      </c>
      <c r="XAK69" s="192">
        <f t="shared" si="509"/>
        <v>0</v>
      </c>
      <c r="XAL69" s="192">
        <f t="shared" si="509"/>
        <v>0</v>
      </c>
      <c r="XAM69" s="192">
        <f t="shared" si="509"/>
        <v>0</v>
      </c>
      <c r="XAN69" s="192">
        <f t="shared" ref="XAN69:XCY69" si="510">SUM(XAN70:XAN74)</f>
        <v>0</v>
      </c>
      <c r="XAO69" s="192">
        <f t="shared" si="510"/>
        <v>0</v>
      </c>
      <c r="XAP69" s="192">
        <f t="shared" si="510"/>
        <v>0</v>
      </c>
      <c r="XAQ69" s="192">
        <f t="shared" si="510"/>
        <v>0</v>
      </c>
      <c r="XAR69" s="192">
        <f t="shared" si="510"/>
        <v>0</v>
      </c>
      <c r="XAS69" s="192">
        <f t="shared" si="510"/>
        <v>0</v>
      </c>
      <c r="XAT69" s="192">
        <f t="shared" si="510"/>
        <v>0</v>
      </c>
      <c r="XAU69" s="192">
        <f t="shared" si="510"/>
        <v>0</v>
      </c>
      <c r="XAV69" s="192">
        <f t="shared" si="510"/>
        <v>0</v>
      </c>
      <c r="XAW69" s="192">
        <f t="shared" si="510"/>
        <v>0</v>
      </c>
      <c r="XAX69" s="192">
        <f t="shared" si="510"/>
        <v>0</v>
      </c>
      <c r="XAY69" s="192">
        <f t="shared" si="510"/>
        <v>0</v>
      </c>
      <c r="XAZ69" s="192">
        <f t="shared" si="510"/>
        <v>0</v>
      </c>
      <c r="XBA69" s="192">
        <f t="shared" si="510"/>
        <v>0</v>
      </c>
      <c r="XBB69" s="192">
        <f t="shared" si="510"/>
        <v>0</v>
      </c>
      <c r="XBC69" s="192">
        <f t="shared" si="510"/>
        <v>0</v>
      </c>
      <c r="XBD69" s="192">
        <f t="shared" si="510"/>
        <v>0</v>
      </c>
      <c r="XBE69" s="192">
        <f t="shared" si="510"/>
        <v>0</v>
      </c>
      <c r="XBF69" s="192">
        <f t="shared" si="510"/>
        <v>0</v>
      </c>
      <c r="XBG69" s="192">
        <f t="shared" si="510"/>
        <v>0</v>
      </c>
      <c r="XBH69" s="192">
        <f t="shared" si="510"/>
        <v>0</v>
      </c>
      <c r="XBI69" s="192">
        <f t="shared" si="510"/>
        <v>0</v>
      </c>
      <c r="XBJ69" s="192">
        <f t="shared" si="510"/>
        <v>0</v>
      </c>
      <c r="XBK69" s="192">
        <f t="shared" si="510"/>
        <v>0</v>
      </c>
      <c r="XBL69" s="192">
        <f t="shared" si="510"/>
        <v>0</v>
      </c>
      <c r="XBM69" s="192">
        <f t="shared" si="510"/>
        <v>0</v>
      </c>
      <c r="XBN69" s="192">
        <f t="shared" si="510"/>
        <v>0</v>
      </c>
      <c r="XBO69" s="192">
        <f t="shared" si="510"/>
        <v>0</v>
      </c>
      <c r="XBP69" s="192">
        <f t="shared" si="510"/>
        <v>0</v>
      </c>
      <c r="XBQ69" s="192">
        <f t="shared" si="510"/>
        <v>0</v>
      </c>
      <c r="XBR69" s="192">
        <f t="shared" si="510"/>
        <v>0</v>
      </c>
      <c r="XBS69" s="192">
        <f t="shared" si="510"/>
        <v>0</v>
      </c>
      <c r="XBT69" s="192">
        <f t="shared" si="510"/>
        <v>0</v>
      </c>
      <c r="XBU69" s="192">
        <f t="shared" si="510"/>
        <v>0</v>
      </c>
      <c r="XBV69" s="192">
        <f t="shared" si="510"/>
        <v>0</v>
      </c>
      <c r="XBW69" s="192">
        <f t="shared" si="510"/>
        <v>0</v>
      </c>
      <c r="XBX69" s="192">
        <f t="shared" si="510"/>
        <v>0</v>
      </c>
      <c r="XBY69" s="192">
        <f t="shared" si="510"/>
        <v>0</v>
      </c>
      <c r="XBZ69" s="192">
        <f t="shared" si="510"/>
        <v>0</v>
      </c>
      <c r="XCA69" s="192">
        <f t="shared" si="510"/>
        <v>0</v>
      </c>
      <c r="XCB69" s="192">
        <f t="shared" si="510"/>
        <v>0</v>
      </c>
      <c r="XCC69" s="192">
        <f t="shared" si="510"/>
        <v>0</v>
      </c>
      <c r="XCD69" s="192">
        <f t="shared" si="510"/>
        <v>0</v>
      </c>
      <c r="XCE69" s="192">
        <f t="shared" si="510"/>
        <v>0</v>
      </c>
      <c r="XCF69" s="192">
        <f t="shared" si="510"/>
        <v>0</v>
      </c>
      <c r="XCG69" s="192">
        <f t="shared" si="510"/>
        <v>0</v>
      </c>
      <c r="XCH69" s="192">
        <f t="shared" si="510"/>
        <v>0</v>
      </c>
      <c r="XCI69" s="192">
        <f t="shared" si="510"/>
        <v>0</v>
      </c>
      <c r="XCJ69" s="192">
        <f t="shared" si="510"/>
        <v>0</v>
      </c>
      <c r="XCK69" s="192">
        <f t="shared" si="510"/>
        <v>0</v>
      </c>
      <c r="XCL69" s="192">
        <f t="shared" si="510"/>
        <v>0</v>
      </c>
      <c r="XCM69" s="192">
        <f t="shared" si="510"/>
        <v>0</v>
      </c>
      <c r="XCN69" s="192">
        <f t="shared" si="510"/>
        <v>0</v>
      </c>
      <c r="XCO69" s="192">
        <f t="shared" si="510"/>
        <v>0</v>
      </c>
      <c r="XCP69" s="192">
        <f t="shared" si="510"/>
        <v>0</v>
      </c>
      <c r="XCQ69" s="192">
        <f t="shared" si="510"/>
        <v>0</v>
      </c>
      <c r="XCR69" s="192">
        <f t="shared" si="510"/>
        <v>0</v>
      </c>
      <c r="XCS69" s="192">
        <f t="shared" si="510"/>
        <v>0</v>
      </c>
      <c r="XCT69" s="192">
        <f t="shared" si="510"/>
        <v>0</v>
      </c>
      <c r="XCU69" s="192">
        <f t="shared" si="510"/>
        <v>0</v>
      </c>
      <c r="XCV69" s="192">
        <f t="shared" si="510"/>
        <v>0</v>
      </c>
      <c r="XCW69" s="192">
        <f t="shared" si="510"/>
        <v>0</v>
      </c>
      <c r="XCX69" s="192">
        <f t="shared" si="510"/>
        <v>0</v>
      </c>
      <c r="XCY69" s="192">
        <f t="shared" si="510"/>
        <v>0</v>
      </c>
      <c r="XCZ69" s="192">
        <f t="shared" ref="XCZ69:XFD69" si="511">SUM(XCZ70:XCZ74)</f>
        <v>0</v>
      </c>
      <c r="XDA69" s="192">
        <f t="shared" si="511"/>
        <v>0</v>
      </c>
      <c r="XDB69" s="192">
        <f t="shared" si="511"/>
        <v>0</v>
      </c>
      <c r="XDC69" s="192">
        <f t="shared" si="511"/>
        <v>0</v>
      </c>
      <c r="XDD69" s="192">
        <f t="shared" si="511"/>
        <v>0</v>
      </c>
      <c r="XDE69" s="192">
        <f t="shared" si="511"/>
        <v>0</v>
      </c>
      <c r="XDF69" s="192">
        <f t="shared" si="511"/>
        <v>0</v>
      </c>
      <c r="XDG69" s="192">
        <f t="shared" si="511"/>
        <v>0</v>
      </c>
      <c r="XDH69" s="192">
        <f t="shared" si="511"/>
        <v>0</v>
      </c>
      <c r="XDI69" s="192">
        <f t="shared" si="511"/>
        <v>0</v>
      </c>
      <c r="XDJ69" s="192">
        <f t="shared" si="511"/>
        <v>0</v>
      </c>
      <c r="XDK69" s="192">
        <f t="shared" si="511"/>
        <v>0</v>
      </c>
      <c r="XDL69" s="192">
        <f t="shared" si="511"/>
        <v>0</v>
      </c>
      <c r="XDM69" s="192">
        <f t="shared" si="511"/>
        <v>0</v>
      </c>
      <c r="XDN69" s="192">
        <f t="shared" si="511"/>
        <v>0</v>
      </c>
      <c r="XDO69" s="192">
        <f t="shared" si="511"/>
        <v>0</v>
      </c>
      <c r="XDP69" s="192">
        <f t="shared" si="511"/>
        <v>0</v>
      </c>
      <c r="XDQ69" s="192">
        <f t="shared" si="511"/>
        <v>0</v>
      </c>
      <c r="XDR69" s="192">
        <f t="shared" si="511"/>
        <v>0</v>
      </c>
      <c r="XDS69" s="192">
        <f t="shared" si="511"/>
        <v>0</v>
      </c>
      <c r="XDT69" s="192">
        <f t="shared" si="511"/>
        <v>0</v>
      </c>
      <c r="XDU69" s="192">
        <f t="shared" si="511"/>
        <v>0</v>
      </c>
      <c r="XDV69" s="192">
        <f t="shared" si="511"/>
        <v>0</v>
      </c>
      <c r="XDW69" s="192">
        <f t="shared" si="511"/>
        <v>0</v>
      </c>
      <c r="XDX69" s="192">
        <f t="shared" si="511"/>
        <v>0</v>
      </c>
      <c r="XDY69" s="192">
        <f t="shared" si="511"/>
        <v>0</v>
      </c>
      <c r="XDZ69" s="192">
        <f t="shared" si="511"/>
        <v>0</v>
      </c>
      <c r="XEA69" s="192">
        <f t="shared" si="511"/>
        <v>0</v>
      </c>
      <c r="XEB69" s="192">
        <f t="shared" si="511"/>
        <v>0</v>
      </c>
      <c r="XEC69" s="192">
        <f t="shared" si="511"/>
        <v>0</v>
      </c>
      <c r="XED69" s="192">
        <f t="shared" si="511"/>
        <v>0</v>
      </c>
      <c r="XEE69" s="192">
        <f t="shared" si="511"/>
        <v>0</v>
      </c>
      <c r="XEF69" s="192">
        <f t="shared" si="511"/>
        <v>0</v>
      </c>
      <c r="XEG69" s="192">
        <f t="shared" si="511"/>
        <v>0</v>
      </c>
      <c r="XEH69" s="192">
        <f t="shared" si="511"/>
        <v>0</v>
      </c>
      <c r="XEI69" s="192">
        <f t="shared" si="511"/>
        <v>0</v>
      </c>
      <c r="XEJ69" s="192">
        <f t="shared" si="511"/>
        <v>0</v>
      </c>
      <c r="XEK69" s="192">
        <f t="shared" si="511"/>
        <v>0</v>
      </c>
      <c r="XEL69" s="192">
        <f t="shared" si="511"/>
        <v>0</v>
      </c>
      <c r="XEM69" s="192">
        <f t="shared" si="511"/>
        <v>0</v>
      </c>
      <c r="XEN69" s="192">
        <f t="shared" si="511"/>
        <v>0</v>
      </c>
      <c r="XEO69" s="192">
        <f t="shared" si="511"/>
        <v>0</v>
      </c>
      <c r="XEP69" s="192">
        <f t="shared" si="511"/>
        <v>0</v>
      </c>
      <c r="XEQ69" s="192">
        <f t="shared" si="511"/>
        <v>0</v>
      </c>
      <c r="XER69" s="192">
        <f t="shared" si="511"/>
        <v>0</v>
      </c>
      <c r="XES69" s="192">
        <f t="shared" si="511"/>
        <v>0</v>
      </c>
      <c r="XET69" s="192">
        <f t="shared" si="511"/>
        <v>0</v>
      </c>
      <c r="XEU69" s="192">
        <f t="shared" si="511"/>
        <v>0</v>
      </c>
      <c r="XEV69" s="192">
        <f t="shared" si="511"/>
        <v>0</v>
      </c>
      <c r="XEW69" s="192">
        <f t="shared" si="511"/>
        <v>0</v>
      </c>
      <c r="XEX69" s="192">
        <f t="shared" si="511"/>
        <v>0</v>
      </c>
      <c r="XEY69" s="192">
        <f t="shared" si="511"/>
        <v>0</v>
      </c>
      <c r="XEZ69" s="192">
        <f t="shared" si="511"/>
        <v>0</v>
      </c>
      <c r="XFA69" s="192">
        <f t="shared" si="511"/>
        <v>0</v>
      </c>
      <c r="XFB69" s="192">
        <f t="shared" si="511"/>
        <v>0</v>
      </c>
      <c r="XFC69" s="192">
        <f t="shared" si="511"/>
        <v>0</v>
      </c>
      <c r="XFD69" s="192">
        <f t="shared" si="511"/>
        <v>0</v>
      </c>
    </row>
    <row r="70" spans="1:16384">
      <c r="A70" s="269">
        <v>51000</v>
      </c>
      <c r="B70" s="294" t="s">
        <v>525</v>
      </c>
      <c r="C70" s="300">
        <v>0</v>
      </c>
      <c r="D70" s="300">
        <v>0</v>
      </c>
      <c r="E70" s="296">
        <f>SUMIF('Unos rashoda i izdataka'!$D$3:$D$501,$A70,'Unos rashoda i izdataka'!K$3:K$501)+SUMIF('Unos rashoda P4'!$B$3:$B$501,$A70,'Unos rashoda P4'!I$3:I$501)</f>
        <v>0</v>
      </c>
      <c r="F70" s="296">
        <f>SUMIF('Unos rashoda i izdataka'!$D$3:$D$501,$A70,'Unos rashoda i izdataka'!L$3:L$501)+SUMIF('Unos rashoda P4'!$B$3:$B$501,$A70,'Unos rashoda P4'!J$3:J$501)</f>
        <v>0</v>
      </c>
      <c r="G70" s="296">
        <f>SUMIF('Unos rashoda i izdataka'!$D$3:$D$501,$A70,'Unos rashoda i izdataka'!M$3:M$501)+SUMIF('Unos rashoda P4'!$B$3:$B$501,$A70,'Unos rashoda P4'!K$3:K$501)</f>
        <v>0</v>
      </c>
      <c r="H70" s="193"/>
    </row>
    <row r="71" spans="1:16384" ht="28.8">
      <c r="A71" s="269">
        <v>51011</v>
      </c>
      <c r="B71" s="294" t="s">
        <v>526</v>
      </c>
      <c r="C71" s="300">
        <v>0</v>
      </c>
      <c r="D71" s="300">
        <v>0</v>
      </c>
      <c r="E71" s="296">
        <f>SUMIF('Unos rashoda i izdataka'!$D$3:$D$501,$A71,'Unos rashoda i izdataka'!K$3:K$501)+SUMIF('Unos rashoda P4'!$B$3:$B$501,$A71,'Unos rashoda P4'!I$3:I$501)</f>
        <v>0</v>
      </c>
      <c r="F71" s="296">
        <f>SUMIF('Unos rashoda i izdataka'!$D$3:$D$501,$A71,'Unos rashoda i izdataka'!L$3:L$501)+SUMIF('Unos rashoda P4'!$B$3:$B$501,$A71,'Unos rashoda P4'!J$3:J$501)</f>
        <v>0</v>
      </c>
      <c r="G71" s="296">
        <f>SUMIF('Unos rashoda i izdataka'!$D$3:$D$501,$A71,'Unos rashoda i izdataka'!M$3:M$501)+SUMIF('Unos rashoda P4'!$B$3:$B$501,$A71,'Unos rashoda P4'!K$3:K$501)</f>
        <v>0</v>
      </c>
      <c r="H71" s="193"/>
    </row>
    <row r="72" spans="1:16384" ht="28.8">
      <c r="A72" s="269">
        <v>51031</v>
      </c>
      <c r="B72" s="294" t="s">
        <v>528</v>
      </c>
      <c r="C72" s="300">
        <v>0</v>
      </c>
      <c r="D72" s="300">
        <v>0</v>
      </c>
      <c r="E72" s="296">
        <f>SUMIF('Unos rashoda i izdataka'!$D$3:$D$501,$A72,'Unos rashoda i izdataka'!K$3:K$501)+SUMIF('Unos rashoda P4'!$B$3:$B$501,$A72,'Unos rashoda P4'!I$3:I$501)</f>
        <v>0</v>
      </c>
      <c r="F72" s="296">
        <f>SUMIF('Unos rashoda i izdataka'!$D$3:$D$501,$A72,'Unos rashoda i izdataka'!L$3:L$501)+SUMIF('Unos rashoda P4'!$B$3:$B$501,$A72,'Unos rashoda P4'!J$3:J$501)</f>
        <v>0</v>
      </c>
      <c r="G72" s="296">
        <f>SUMIF('Unos rashoda i izdataka'!$D$3:$D$501,$A72,'Unos rashoda i izdataka'!M$3:M$501)+SUMIF('Unos rashoda P4'!$B$3:$B$501,$A72,'Unos rashoda P4'!K$3:K$501)</f>
        <v>0</v>
      </c>
      <c r="H72" s="193"/>
    </row>
    <row r="73" spans="1:16384" ht="28.8">
      <c r="A73" s="269">
        <v>51043</v>
      </c>
      <c r="B73" s="294" t="s">
        <v>530</v>
      </c>
      <c r="C73" s="300">
        <v>0</v>
      </c>
      <c r="D73" s="300">
        <v>0</v>
      </c>
      <c r="E73" s="296">
        <f>SUMIF('Unos rashoda i izdataka'!$D$3:$D$501,$A73,'Unos rashoda i izdataka'!K$3:K$501)+SUMIF('Unos rashoda P4'!$B$3:$B$501,$A73,'Unos rashoda P4'!I$3:I$501)</f>
        <v>0</v>
      </c>
      <c r="F73" s="296">
        <f>SUMIF('Unos rashoda i izdataka'!$D$3:$D$501,$A73,'Unos rashoda i izdataka'!L$3:L$501)+SUMIF('Unos rashoda P4'!$B$3:$B$501,$A73,'Unos rashoda P4'!J$3:J$501)</f>
        <v>0</v>
      </c>
      <c r="G73" s="296">
        <f>SUMIF('Unos rashoda i izdataka'!$D$3:$D$501,$A73,'Unos rashoda i izdataka'!M$3:M$501)+SUMIF('Unos rashoda P4'!$B$3:$B$501,$A73,'Unos rashoda P4'!K$3:K$501)</f>
        <v>0</v>
      </c>
      <c r="H73" s="193"/>
    </row>
    <row r="74" spans="1:16384" ht="28.8">
      <c r="A74" s="269">
        <v>51081</v>
      </c>
      <c r="B74" s="294" t="s">
        <v>531</v>
      </c>
      <c r="C74" s="300">
        <v>0</v>
      </c>
      <c r="D74" s="300">
        <v>0</v>
      </c>
      <c r="E74" s="296">
        <f>SUMIF('Unos rashoda i izdataka'!$D$3:$D$501,$A74,'Unos rashoda i izdataka'!K$3:K$501)+SUMIF('Unos rashoda P4'!$B$3:$B$501,$A74,'Unos rashoda P4'!I$3:I$501)</f>
        <v>0</v>
      </c>
      <c r="F74" s="296">
        <f>SUMIF('Unos rashoda i izdataka'!$D$3:$D$501,$A74,'Unos rashoda i izdataka'!L$3:L$501)+SUMIF('Unos rashoda P4'!$B$3:$B$501,$A74,'Unos rashoda P4'!J$3:J$501)</f>
        <v>0</v>
      </c>
      <c r="G74" s="296">
        <f>SUMIF('Unos rashoda i izdataka'!$D$3:$D$501,$A74,'Unos rashoda i izdataka'!M$3:M$501)+SUMIF('Unos rashoda P4'!$B$3:$B$501,$A74,'Unos rashoda P4'!K$3:K$501)</f>
        <v>0</v>
      </c>
      <c r="H74" s="193"/>
    </row>
    <row r="75" spans="1:16384" s="193" customFormat="1">
      <c r="A75" s="272">
        <v>52</v>
      </c>
      <c r="B75" s="295" t="s">
        <v>1564</v>
      </c>
      <c r="C75" s="273">
        <v>0</v>
      </c>
      <c r="D75" s="273">
        <v>0</v>
      </c>
      <c r="E75" s="277">
        <f>SUMIF('Unos rashoda i izdataka'!$R$3:$R$501,$A75,'Unos rashoda i izdataka'!K$3:K$501)+SUMIF('Unos rashoda P4'!$A$3:$A$501,$A75,'Unos rashoda P4'!I$3:I$501)</f>
        <v>0</v>
      </c>
      <c r="F75" s="277">
        <f>SUMIF('Unos rashoda i izdataka'!$D$3:$D$501,$A75,'Unos rashoda i izdataka'!L$3:L$501)+SUMIF('Unos rashoda P4'!$B$3:$B$501,$A75,'Unos rashoda P4'!J$3:J$501)</f>
        <v>0</v>
      </c>
      <c r="G75" s="277">
        <f>SUMIF('Unos rashoda i izdataka'!$D$3:$D$501,$A75,'Unos rashoda i izdataka'!M$3:M$501)+SUMIF('Unos rashoda P4'!$B$3:$B$501,$A75,'Unos rashoda P4'!K$3:K$501)</f>
        <v>0</v>
      </c>
      <c r="H75" s="193" t="str">
        <f>'OPĆI DIO'!$C$1</f>
        <v>3025 INSTITUT ZA JADRANSKE KULTURE I MELIORACIJU KRŠA</v>
      </c>
    </row>
    <row r="76" spans="1:16384">
      <c r="A76" s="272">
        <v>53</v>
      </c>
      <c r="B76" s="295" t="s">
        <v>535</v>
      </c>
      <c r="C76" s="273">
        <f>SUM(C77:C79)</f>
        <v>0</v>
      </c>
      <c r="D76" s="273">
        <f>SUM(D77:D79)</f>
        <v>0</v>
      </c>
      <c r="E76" s="273">
        <f>SUM(E77:E79)</f>
        <v>0</v>
      </c>
      <c r="F76" s="273">
        <f>SUM(F77:F79)</f>
        <v>0</v>
      </c>
      <c r="G76" s="273">
        <f>SUM(G77:G79)</f>
        <v>0</v>
      </c>
      <c r="H76" s="193"/>
    </row>
    <row r="77" spans="1:16384">
      <c r="A77" s="269">
        <v>531</v>
      </c>
      <c r="B77" s="294" t="s">
        <v>1566</v>
      </c>
      <c r="C77" s="300">
        <v>0</v>
      </c>
      <c r="D77" s="300">
        <v>0</v>
      </c>
      <c r="E77" s="296">
        <f>SUMIF('Unos rashoda i izdataka'!$R$3:$R$501,$A77,'Unos rashoda i izdataka'!K$3:K$501)+SUMIF('Unos rashoda P4'!$A$3:$A$501,$A77,'Unos rashoda P4'!I$3:I$501)</f>
        <v>0</v>
      </c>
      <c r="F77" s="296">
        <f>SUMIF('Unos rashoda i izdataka'!$D$3:$D$501,$A77,'Unos rashoda i izdataka'!L$3:L$501)+SUMIF('Unos rashoda P4'!$B$3:$B$501,$A77,'Unos rashoda P4'!J$3:J$501)</f>
        <v>0</v>
      </c>
      <c r="G77" s="296">
        <f>SUMIF('Unos rashoda i izdataka'!$D$3:$D$501,$A77,'Unos rashoda i izdataka'!M$3:M$501)+SUMIF('Unos rashoda P4'!$B$3:$B$501,$A77,'Unos rashoda P4'!K$3:K$501)</f>
        <v>0</v>
      </c>
      <c r="H77" s="193" t="str">
        <f>'OPĆI DIO'!$C$1</f>
        <v>3025 INSTITUT ZA JADRANSKE KULTURE I MELIORACIJU KRŠA</v>
      </c>
    </row>
    <row r="78" spans="1:16384" ht="43.2">
      <c r="A78" s="269">
        <v>532</v>
      </c>
      <c r="B78" s="294" t="s">
        <v>1567</v>
      </c>
      <c r="C78" s="300">
        <v>0</v>
      </c>
      <c r="D78" s="300">
        <v>0</v>
      </c>
      <c r="E78" s="296">
        <f>SUMIF('Unos rashoda i izdataka'!$D$3:$D$501,$A78,'Unos rashoda i izdataka'!K$3:K$501)+SUMIF('Unos rashoda P4'!$A$3:$A$501,$A78,'Unos rashoda P4'!I$3:I$501)</f>
        <v>0</v>
      </c>
      <c r="F78" s="296">
        <f>SUMIF('Unos rashoda i izdataka'!$D$3:$D$501,$A78,'Unos rashoda i izdataka'!L$3:L$501)+SUMIF('Unos rashoda P4'!$B$3:$B$501,$A78,'Unos rashoda P4'!J$3:J$501)</f>
        <v>0</v>
      </c>
      <c r="G78" s="296">
        <f>SUMIF('Unos rashoda i izdataka'!$D$3:$D$501,$A78,'Unos rashoda i izdataka'!M$3:M$501)+SUMIF('Unos rashoda P4'!$B$3:$B$501,$A78,'Unos rashoda P4'!K$3:K$501)</f>
        <v>0</v>
      </c>
      <c r="H78" s="193"/>
    </row>
    <row r="79" spans="1:16384">
      <c r="A79" s="269">
        <v>533</v>
      </c>
      <c r="B79" s="294" t="s">
        <v>1568</v>
      </c>
      <c r="C79" s="300">
        <v>0</v>
      </c>
      <c r="D79" s="300">
        <v>0</v>
      </c>
      <c r="E79" s="297">
        <f>SUMIF('Unos rashoda i izdataka'!$D$3:$D$501,$A79,'Unos rashoda i izdataka'!K$3:K$501)+SUMIF('Unos rashoda P4'!$A$3:$A$501,$A79,'Unos rashoda P4'!I$3:I$501)</f>
        <v>0</v>
      </c>
      <c r="F79" s="296">
        <f>SUMIF('Unos rashoda i izdataka'!$D$3:$D$501,$A79,'Unos rashoda i izdataka'!L$3:L$501)+SUMIF('Unos rashoda P4'!$B$3:$B$501,$A79,'Unos rashoda P4'!J$3:J$501)</f>
        <v>0</v>
      </c>
      <c r="G79" s="296">
        <f>SUMIF('Unos rashoda i izdataka'!$D$3:$D$501,$A79,'Unos rashoda i izdataka'!M$3:M$501)+SUMIF('Unos rashoda P4'!$B$3:$B$501,$A79,'Unos rashoda P4'!K$3:K$501)</f>
        <v>0</v>
      </c>
      <c r="H79" s="193"/>
    </row>
    <row r="80" spans="1:16384">
      <c r="A80" s="269">
        <v>552</v>
      </c>
      <c r="B80" s="294" t="s">
        <v>1581</v>
      </c>
      <c r="C80" s="300">
        <v>0</v>
      </c>
      <c r="D80" s="300">
        <v>0</v>
      </c>
      <c r="E80" s="296">
        <f>SUMIF('Unos rashoda i izdataka'!$D$3:$D$501,$A80,'Unos rashoda i izdataka'!K$3:K$501)+SUMIF('Unos rashoda P4'!$A$3:$A$501,$A80,'Unos rashoda P4'!I$3:I$501)</f>
        <v>0</v>
      </c>
      <c r="F80" s="296">
        <f>SUMIF('Unos rashoda i izdataka'!$D$3:$D$501,$A80,'Unos rashoda i izdataka'!L$3:L$501)+SUMIF('Unos rashoda P4'!$B$3:$B$501,$A80,'Unos rashoda P4'!J$3:J$501)</f>
        <v>0</v>
      </c>
      <c r="G80" s="296">
        <f>SUMIF('Unos rashoda i izdataka'!$D$3:$D$501,$A80,'Unos rashoda i izdataka'!M$3:M$501)+SUMIF('Unos rashoda P4'!$B$3:$B$501,$A80,'Unos rashoda P4'!K$3:K$501)</f>
        <v>0</v>
      </c>
      <c r="H80" s="193" t="str">
        <f>'OPĆI DIO'!$C$1</f>
        <v>3025 INSTITUT ZA JADRANSKE KULTURE I MELIORACIJU KRŠA</v>
      </c>
    </row>
    <row r="81" spans="1:8">
      <c r="A81" s="269">
        <v>559</v>
      </c>
      <c r="B81" s="294" t="s">
        <v>1582</v>
      </c>
      <c r="C81" s="300">
        <v>0</v>
      </c>
      <c r="D81" s="300">
        <v>0</v>
      </c>
      <c r="E81" s="296">
        <f>SUMIF('Unos rashoda i izdataka'!$D$3:$D$501,$A81,'Unos rashoda i izdataka'!K$3:K$501)+SUMIF('Unos rashoda P4'!$A$3:$A$501,$A81,'Unos rashoda P4'!I$3:I$501)</f>
        <v>0</v>
      </c>
      <c r="F81" s="296">
        <f>SUMIF('Unos rashoda i izdataka'!$D$3:$D$501,$A81,'Unos rashoda i izdataka'!L$3:L$501)+SUMIF('Unos rashoda P4'!$B$3:$B$501,$A81,'Unos rashoda P4'!J$3:J$501)</f>
        <v>0</v>
      </c>
      <c r="G81" s="296">
        <f>SUMIF('Unos rashoda i izdataka'!$D$3:$D$501,$A81,'Unos rashoda i izdataka'!M$3:M$501)+SUMIF('Unos rashoda P4'!$B$3:$B$501,$A81,'Unos rashoda P4'!K$3:K$501)</f>
        <v>0</v>
      </c>
      <c r="H81" s="193" t="str">
        <f>'OPĆI DIO'!$C$1</f>
        <v>3025 INSTITUT ZA JADRANSKE KULTURE I MELIORACIJU KRŠA</v>
      </c>
    </row>
    <row r="82" spans="1:8">
      <c r="A82" s="269">
        <v>561</v>
      </c>
      <c r="B82" s="294" t="s">
        <v>1569</v>
      </c>
      <c r="C82" s="300">
        <v>0</v>
      </c>
      <c r="D82" s="300">
        <v>0</v>
      </c>
      <c r="E82" s="296">
        <f>SUMIF('Unos rashoda i izdataka'!$D$3:$D$501,$A82,'Unos rashoda i izdataka'!K$3:K$501)+SUMIF('Unos rashoda P4'!$A$3:$A$501,$A82,'Unos rashoda P4'!I$3:I$501)</f>
        <v>0</v>
      </c>
      <c r="F82" s="296">
        <f>SUMIF('Unos rashoda i izdataka'!$D$3:$D$501,$A82,'Unos rashoda i izdataka'!L$3:L$501)+SUMIF('Unos rashoda P4'!$B$3:$B$501,$A82,'Unos rashoda P4'!J$3:J$501)</f>
        <v>0</v>
      </c>
      <c r="G82" s="296">
        <f>SUMIF('Unos rashoda i izdataka'!$D$3:$D$501,$A82,'Unos rashoda i izdataka'!M$3:M$501)+SUMIF('Unos rashoda P4'!$B$3:$B$501,$A82,'Unos rashoda P4'!K$3:K$501)</f>
        <v>0</v>
      </c>
      <c r="H82" s="193" t="str">
        <f>'OPĆI DIO'!$C$1</f>
        <v>3025 INSTITUT ZA JADRANSKE KULTURE I MELIORACIJU KRŠA</v>
      </c>
    </row>
    <row r="83" spans="1:8" ht="20.25" customHeight="1">
      <c r="A83" s="269">
        <v>563</v>
      </c>
      <c r="B83" s="294" t="s">
        <v>1570</v>
      </c>
      <c r="C83" s="300">
        <v>0</v>
      </c>
      <c r="D83" s="300">
        <v>0</v>
      </c>
      <c r="E83" s="296">
        <f>SUMIF('Unos rashoda i izdataka'!$D$3:$D$501,$A83,'Unos rashoda i izdataka'!K$3:K$501)+SUMIF('Unos rashoda P4'!$A$3:$A$501,$A83,'Unos rashoda P4'!I$3:I$501)</f>
        <v>0</v>
      </c>
      <c r="F83" s="296">
        <f>SUMIF('Unos rashoda i izdataka'!$D$3:$D$501,$A83,'Unos rashoda i izdataka'!L$3:L$501)+SUMIF('Unos rashoda P4'!$B$3:$B$501,$A83,'Unos rashoda P4'!J$3:J$501)</f>
        <v>0</v>
      </c>
      <c r="G83" s="296">
        <f>SUMIF('Unos rashoda i izdataka'!$D$3:$D$501,$A83,'Unos rashoda i izdataka'!M$3:M$501)+SUMIF('Unos rashoda P4'!$B$3:$B$501,$A83,'Unos rashoda P4'!K$3:K$501)</f>
        <v>0</v>
      </c>
      <c r="H83" s="193" t="str">
        <f>'OPĆI DIO'!$C$1</f>
        <v>3025 INSTITUT ZA JADRANSKE KULTURE I MELIORACIJU KRŠA</v>
      </c>
    </row>
    <row r="84" spans="1:8" s="274" customFormat="1" ht="43.2">
      <c r="A84" s="269">
        <v>575</v>
      </c>
      <c r="B84" s="294" t="s">
        <v>1583</v>
      </c>
      <c r="C84" s="300">
        <v>0</v>
      </c>
      <c r="D84" s="300">
        <v>0</v>
      </c>
      <c r="E84" s="296">
        <f>SUMIF('Unos rashoda i izdataka'!$D$3:$D$501,$A84,'Unos rashoda i izdataka'!K$3:K$501)+SUMIF('Unos rashoda P4'!$A$3:$A$501,$A84,'Unos rashoda P4'!I$3:I$501)</f>
        <v>0</v>
      </c>
      <c r="F84" s="296">
        <f>SUMIF('Unos rashoda i izdataka'!$D$3:$D$501,$A84,'Unos rashoda i izdataka'!L$3:L$501)+SUMIF('Unos rashoda P4'!$B$3:$B$501,$A84,'Unos rashoda P4'!J$3:J$501)</f>
        <v>0</v>
      </c>
      <c r="G84" s="296">
        <f>SUMIF('Unos rashoda i izdataka'!$D$3:$D$501,$A84,'Unos rashoda i izdataka'!M$3:M$501)+SUMIF('Unos rashoda P4'!$B$3:$B$501,$A84,'Unos rashoda P4'!K$3:K$501)</f>
        <v>0</v>
      </c>
      <c r="H84" s="276" t="str">
        <f>'OPĆI DIO'!$C$1</f>
        <v>3025 INSTITUT ZA JADRANSKE KULTURE I MELIORACIJU KRŠA</v>
      </c>
    </row>
    <row r="85" spans="1:8">
      <c r="A85" s="269">
        <v>581</v>
      </c>
      <c r="B85" s="294" t="s">
        <v>1572</v>
      </c>
      <c r="C85" s="291">
        <v>116027</v>
      </c>
      <c r="D85" s="291">
        <v>6446109</v>
      </c>
      <c r="E85" s="296">
        <f>SUMIF('Unos rashoda i izdataka'!$D$3:$D$501,$A85,'Unos rashoda i izdataka'!K$3:K$501)+SUMIF('Unos rashoda P4'!$A$3:$A$501,$A85,'Unos rashoda P4'!I$3:I$501)</f>
        <v>6241657</v>
      </c>
      <c r="F85" s="296">
        <f>SUMIF('Unos rashoda i izdataka'!$D$3:$D$501,$A85,'Unos rashoda i izdataka'!L$3:L$501)+SUMIF('Unos rashoda P4'!$B$3:$B$501,$A85,'Unos rashoda P4'!J$3:J$501)</f>
        <v>132900</v>
      </c>
      <c r="G85" s="296">
        <f>SUMIF('Unos rashoda i izdataka'!$D$3:$D$501,$A85,'Unos rashoda i izdataka'!M$3:M$501)+SUMIF('Unos rashoda P4'!$B$3:$B$501,$A85,'Unos rashoda P4'!K$3:K$501)</f>
        <v>0</v>
      </c>
      <c r="H85" s="193" t="str">
        <f>'OPĆI DIO'!$C$1</f>
        <v>3025 INSTITUT ZA JADRANSKE KULTURE I MELIORACIJU KRŠA</v>
      </c>
    </row>
    <row r="86" spans="1:8" s="193" customFormat="1">
      <c r="A86" s="272">
        <v>6</v>
      </c>
      <c r="B86" s="289" t="s">
        <v>1573</v>
      </c>
      <c r="C86" s="192">
        <f>+C87+C88</f>
        <v>0</v>
      </c>
      <c r="D86" s="192">
        <f>+D87+D88</f>
        <v>0</v>
      </c>
      <c r="E86" s="192">
        <f>+E87+E88</f>
        <v>0</v>
      </c>
      <c r="F86" s="192">
        <f>+F87+F88</f>
        <v>0</v>
      </c>
      <c r="G86" s="192">
        <f>+G87+G88</f>
        <v>0</v>
      </c>
      <c r="H86" s="193" t="str">
        <f>'OPĆI DIO'!$C$1</f>
        <v>3025 INSTITUT ZA JADRANSKE KULTURE I MELIORACIJU KRŠA</v>
      </c>
    </row>
    <row r="87" spans="1:8">
      <c r="A87" s="269">
        <v>61</v>
      </c>
      <c r="B87" s="294" t="s">
        <v>1574</v>
      </c>
      <c r="C87" s="291">
        <v>0</v>
      </c>
      <c r="D87" s="291">
        <v>0</v>
      </c>
      <c r="E87" s="296">
        <f>SUMIF('Unos rashoda i izdataka'!$R$3:$R$501,$A87,'Unos rashoda i izdataka'!K$3:K$501)+SUMIF('Unos rashoda P4'!$A$3:$A$501,$A87,'Unos rashoda P4'!I$3:I$501)</f>
        <v>0</v>
      </c>
      <c r="F87" s="296">
        <f>SUMIF('Unos rashoda i izdataka'!$R$3:$R$501,$A87,'Unos rashoda i izdataka'!L$3:L$501)+SUMIF('Unos rashoda P4'!$A$3:$A$501,$A87,'Unos rashoda P4'!J$3:J$501)</f>
        <v>0</v>
      </c>
      <c r="G87" s="296">
        <f>SUMIF('Unos rashoda i izdataka'!$R$3:$R$501,$A87,'Unos rashoda i izdataka'!M$3:M$501)+SUMIF('Unos rashoda P4'!$A$3:$A$501,$A87,'Unos rashoda P4'!K$3:K$501)</f>
        <v>0</v>
      </c>
      <c r="H87" s="193" t="str">
        <f>'OPĆI DIO'!$C$1</f>
        <v>3025 INSTITUT ZA JADRANSKE KULTURE I MELIORACIJU KRŠA</v>
      </c>
    </row>
    <row r="88" spans="1:8">
      <c r="A88" s="269">
        <v>63</v>
      </c>
      <c r="B88" s="294" t="s">
        <v>1584</v>
      </c>
      <c r="C88" s="291">
        <v>0</v>
      </c>
      <c r="D88" s="291">
        <v>0</v>
      </c>
      <c r="E88" s="296">
        <f>SUMIF('Unos rashoda i izdataka'!$R$3:$R$501,$A88,'Unos rashoda i izdataka'!K$3:K$501)+SUMIF('Unos rashoda P4'!$A$3:$A$501,$A88,'Unos rashoda P4'!I$3:I$501)</f>
        <v>0</v>
      </c>
      <c r="F88" s="296">
        <f>SUMIF('Unos rashoda i izdataka'!$R$3:$R$501,$A88,'Unos rashoda i izdataka'!L$3:L$501)+SUMIF('Unos rashoda P4'!$A$3:$A$501,$A88,'Unos rashoda P4'!J$3:J$501)</f>
        <v>0</v>
      </c>
      <c r="G88" s="296">
        <f>SUMIF('Unos rashoda i izdataka'!$R$3:$R$501,$A88,'Unos rashoda i izdataka'!M$3:M$501)+SUMIF('Unos rashoda P4'!$A$3:$A$501,$A88,'Unos rashoda P4'!K$3:K$501)</f>
        <v>0</v>
      </c>
      <c r="H88" s="193" t="str">
        <f>'OPĆI DIO'!$C$1</f>
        <v>3025 INSTITUT ZA JADRANSKE KULTURE I MELIORACIJU KRŠA</v>
      </c>
    </row>
    <row r="89" spans="1:8" s="193" customFormat="1" ht="27.75" customHeight="1">
      <c r="A89" s="272">
        <v>7</v>
      </c>
      <c r="B89" s="289" t="s">
        <v>1575</v>
      </c>
      <c r="C89" s="192">
        <f>+C90</f>
        <v>129590</v>
      </c>
      <c r="D89" s="192">
        <f>+D90</f>
        <v>203550</v>
      </c>
      <c r="E89" s="192">
        <f>+E90</f>
        <v>95500</v>
      </c>
      <c r="F89" s="192">
        <f>+F90</f>
        <v>38500</v>
      </c>
      <c r="G89" s="192">
        <f>+G90</f>
        <v>38500</v>
      </c>
      <c r="H89" s="193" t="str">
        <f>'OPĆI DIO'!$C$1</f>
        <v>3025 INSTITUT ZA JADRANSKE KULTURE I MELIORACIJU KRŠA</v>
      </c>
    </row>
    <row r="90" spans="1:8" ht="28.8">
      <c r="A90" s="269">
        <v>71</v>
      </c>
      <c r="B90" s="294" t="s">
        <v>1576</v>
      </c>
      <c r="C90" s="291">
        <v>129590</v>
      </c>
      <c r="D90" s="291">
        <v>203550</v>
      </c>
      <c r="E90" s="296">
        <f>SUMIF('Unos rashoda i izdataka'!$R$3:$R$501,$A90,'Unos rashoda i izdataka'!K$3:K$501)+SUMIF('Unos rashoda P4'!$A$3:$A$501,$A90,'Unos rashoda P4'!I$3:I$501)</f>
        <v>95500</v>
      </c>
      <c r="F90" s="296">
        <f>SUMIF('Unos rashoda i izdataka'!$R$3:$R$501,$A90,'Unos rashoda i izdataka'!L$3:L$501)+SUMIF('Unos rashoda P4'!$A$3:$A$501,$A90,'Unos rashoda P4'!J$3:J$501)</f>
        <v>38500</v>
      </c>
      <c r="G90" s="296">
        <f>SUMIF('Unos rashoda i izdataka'!$R$3:$R$501,$A90,'Unos rashoda i izdataka'!M$3:M$501)+SUMIF('Unos rashoda P4'!$A$3:$A$501,$A90,'Unos rashoda P4'!K$3:K$501)</f>
        <v>38500</v>
      </c>
      <c r="H90" s="193" t="str">
        <f>'OPĆI DIO'!$C$1</f>
        <v>3025 INSTITUT ZA JADRANSKE KULTURE I MELIORACIJU KRŠA</v>
      </c>
    </row>
    <row r="91" spans="1:8" s="193" customFormat="1">
      <c r="A91" s="272">
        <v>8</v>
      </c>
      <c r="B91" s="289" t="s">
        <v>1577</v>
      </c>
      <c r="C91" s="192">
        <f>+C93</f>
        <v>0</v>
      </c>
      <c r="D91" s="192">
        <f>+D93</f>
        <v>0</v>
      </c>
      <c r="E91" s="192">
        <f>+E93</f>
        <v>3271192</v>
      </c>
      <c r="F91" s="192">
        <f>+F93</f>
        <v>6728808</v>
      </c>
      <c r="G91" s="192">
        <f>+G93</f>
        <v>0</v>
      </c>
    </row>
    <row r="92" spans="1:8">
      <c r="A92" s="269">
        <v>810</v>
      </c>
      <c r="B92" s="294" t="s">
        <v>1585</v>
      </c>
      <c r="C92" s="291">
        <v>0</v>
      </c>
      <c r="D92" s="291">
        <v>0</v>
      </c>
      <c r="E92" s="296">
        <f>SUMIF('Unos rashoda i izdataka'!$R$3:$R$501,$A92,'Unos rashoda i izdataka'!K$3:K$501)+SUMIF('Unos rashoda P4'!$A$3:$A$501,$A92,'Unos rashoda P4'!I$3:I$501)</f>
        <v>0</v>
      </c>
      <c r="F92" s="296">
        <f>SUMIF('Unos rashoda i izdataka'!$R$3:$R$501,$A92,'Unos rashoda i izdataka'!L$3:L$501)+SUMIF('Unos rashoda P4'!$A$3:$A$501,$A92,'Unos rashoda P4'!J$3:J$501)</f>
        <v>0</v>
      </c>
      <c r="G92" s="296">
        <f>SUMIF('Unos rashoda i izdataka'!$R$3:$R$501,$A92,'Unos rashoda i izdataka'!M$3:M$501)+SUMIF('Unos rashoda P4'!$A$3:$A$501,$A92,'Unos rashoda P4'!K$3:K$501)</f>
        <v>0</v>
      </c>
      <c r="H92" s="193"/>
    </row>
    <row r="93" spans="1:8">
      <c r="A93" s="269">
        <v>815</v>
      </c>
      <c r="B93" s="294" t="s">
        <v>1578</v>
      </c>
      <c r="C93" s="291">
        <v>0</v>
      </c>
      <c r="D93" s="291">
        <v>0</v>
      </c>
      <c r="E93" s="296">
        <f>SUMIF('Unos rashoda i izdataka'!$D$3:$D$501,$A93,'Unos rashoda i izdataka'!K$3:K$501)+SUMIF('Unos rashoda P4'!$A$3:$A$501,$A93,'Unos rashoda P4'!I$3:I$501)</f>
        <v>3271192</v>
      </c>
      <c r="F93" s="296">
        <f>SUMIF('Unos rashoda i izdataka'!$R$3:$R$501,$A93,'Unos rashoda i izdataka'!L$3:L$501)+SUMIF('Unos rashoda P4'!$A$3:$A$501,$A93,'Unos rashoda P4'!J$3:J$501)</f>
        <v>6728808</v>
      </c>
      <c r="G93" s="296">
        <f>SUMIF('Unos rashoda i izdataka'!$R$3:$R$501,$A93,'Unos rashoda i izdataka'!M$3:M$501)+SUMIF('Unos rashoda P4'!$A$3:$A$501,$A93,'Unos rashoda P4'!K$3:K$501)</f>
        <v>0</v>
      </c>
      <c r="H93" s="193"/>
    </row>
  </sheetData>
  <sheetProtection selectLockedCells="1"/>
  <mergeCells count="1">
    <mergeCell ref="B1:G1"/>
  </mergeCells>
  <pageMargins left="0.25" right="0.25" top="0.75" bottom="0.75" header="0.3" footer="0.3"/>
  <pageSetup paperSize="9" scale="76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1">
    <pageSetUpPr fitToPage="1"/>
  </sheetPr>
  <dimension ref="A1:GJ84"/>
  <sheetViews>
    <sheetView showGridLines="0" view="pageBreakPreview" zoomScale="60" zoomScaleNormal="100" workbookViewId="0">
      <pane xSplit="1" ySplit="4" topLeftCell="C5" activePane="bottomRight" state="frozen"/>
      <selection pane="topRight" activeCell="B1" sqref="B1"/>
      <selection pane="bottomLeft" activeCell="A4" sqref="A4"/>
      <selection pane="bottomRight" activeCell="D11" sqref="D11"/>
    </sheetView>
  </sheetViews>
  <sheetFormatPr defaultColWidth="0" defaultRowHeight="14.4"/>
  <cols>
    <col min="1" max="1" width="9.33203125" style="127" bestFit="1" customWidth="1"/>
    <col min="2" max="2" width="41.88671875" style="117" customWidth="1"/>
    <col min="3" max="4" width="17.6640625" style="117" customWidth="1"/>
    <col min="5" max="7" width="15.88671875" customWidth="1"/>
    <col min="8" max="192" width="0" hidden="1" customWidth="1"/>
    <col min="193" max="16384" width="9.109375" hidden="1"/>
  </cols>
  <sheetData>
    <row r="1" spans="1:192" s="16" customFormat="1" ht="24" customHeight="1">
      <c r="A1" s="313" t="s">
        <v>1586</v>
      </c>
      <c r="B1" s="313"/>
      <c r="C1" s="313"/>
      <c r="D1" s="313"/>
      <c r="E1" s="313"/>
      <c r="F1" s="313"/>
      <c r="G1" s="313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  <c r="T1" s="115"/>
      <c r="U1" s="115"/>
      <c r="V1" s="1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  <c r="CE1" s="15"/>
      <c r="CF1" s="15"/>
      <c r="CG1" s="15"/>
      <c r="CH1" s="15"/>
      <c r="CI1" s="15"/>
      <c r="CJ1" s="15"/>
      <c r="CK1" s="15"/>
      <c r="CL1" s="15"/>
      <c r="CM1" s="15"/>
      <c r="CN1" s="15"/>
      <c r="CO1" s="15"/>
      <c r="CP1" s="15"/>
      <c r="CQ1" s="15"/>
      <c r="CR1" s="15"/>
      <c r="CS1" s="15"/>
      <c r="CT1" s="15"/>
      <c r="CU1" s="15"/>
      <c r="CV1" s="15"/>
      <c r="CW1" s="15"/>
      <c r="CX1" s="15"/>
      <c r="CY1" s="15"/>
      <c r="CZ1" s="15"/>
      <c r="DA1" s="15"/>
      <c r="DB1" s="15"/>
      <c r="DC1" s="15"/>
      <c r="DD1" s="15"/>
      <c r="DE1" s="15"/>
      <c r="DF1" s="15"/>
      <c r="DG1" s="15"/>
      <c r="DH1" s="15"/>
      <c r="DI1" s="15"/>
      <c r="DJ1" s="15"/>
      <c r="DK1" s="15"/>
      <c r="DL1" s="15"/>
      <c r="DM1" s="15"/>
      <c r="DN1" s="15"/>
      <c r="DO1" s="15"/>
      <c r="DP1" s="15"/>
      <c r="DQ1" s="15"/>
      <c r="DR1" s="15"/>
      <c r="DS1" s="15"/>
      <c r="DT1" s="15"/>
      <c r="DU1" s="15"/>
      <c r="DV1" s="15"/>
      <c r="DW1" s="15"/>
      <c r="DX1" s="15"/>
      <c r="DY1" s="15"/>
      <c r="DZ1" s="15"/>
      <c r="EA1" s="15"/>
      <c r="EB1" s="15"/>
      <c r="EC1" s="15"/>
      <c r="ED1" s="15"/>
      <c r="EE1" s="15"/>
      <c r="EF1" s="15"/>
      <c r="EG1" s="15"/>
      <c r="EH1" s="15"/>
      <c r="EI1" s="15"/>
      <c r="EJ1" s="15"/>
      <c r="EK1" s="15"/>
      <c r="EL1" s="15"/>
      <c r="EM1" s="15"/>
      <c r="EN1" s="15"/>
      <c r="EO1" s="15"/>
      <c r="EP1" s="15"/>
      <c r="EQ1" s="15"/>
      <c r="ER1" s="15"/>
      <c r="ES1" s="15"/>
      <c r="ET1" s="15"/>
      <c r="EU1" s="15"/>
      <c r="EV1" s="15"/>
      <c r="EW1" s="15"/>
      <c r="EX1" s="15"/>
      <c r="EY1" s="15"/>
      <c r="EZ1" s="15"/>
      <c r="FA1" s="15"/>
      <c r="FB1" s="15"/>
      <c r="FC1" s="15"/>
      <c r="FD1" s="15"/>
      <c r="FE1" s="15"/>
      <c r="FF1" s="15"/>
      <c r="FG1" s="15"/>
      <c r="FH1" s="15"/>
      <c r="FI1" s="15"/>
      <c r="FJ1" s="15"/>
      <c r="FK1" s="15"/>
      <c r="FL1" s="15"/>
      <c r="FM1" s="15"/>
      <c r="FN1" s="15"/>
      <c r="FO1" s="15"/>
      <c r="FP1" s="15"/>
      <c r="FQ1" s="15"/>
      <c r="FR1" s="15"/>
      <c r="FS1" s="15"/>
      <c r="FT1" s="15"/>
      <c r="FU1" s="15"/>
      <c r="FV1" s="15"/>
      <c r="FW1" s="15"/>
      <c r="FX1" s="15"/>
      <c r="FY1" s="15"/>
      <c r="FZ1" s="15"/>
      <c r="GA1" s="15"/>
      <c r="GB1" s="15"/>
      <c r="GC1" s="15"/>
      <c r="GD1" s="15"/>
      <c r="GE1" s="15"/>
      <c r="GF1" s="15"/>
      <c r="GG1" s="15"/>
      <c r="GH1" s="15"/>
      <c r="GI1" s="15"/>
      <c r="GJ1" s="15"/>
    </row>
    <row r="2" spans="1:192" s="16" customFormat="1" ht="24" customHeight="1">
      <c r="A2" s="112"/>
      <c r="B2" s="112"/>
      <c r="C2" s="112"/>
      <c r="D2" s="112"/>
      <c r="E2" s="112"/>
      <c r="F2" s="112"/>
      <c r="G2" s="112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</row>
    <row r="3" spans="1:192">
      <c r="G3" s="119" t="s">
        <v>53</v>
      </c>
    </row>
    <row r="4" spans="1:192" ht="27.6">
      <c r="A4" s="2" t="s">
        <v>1587</v>
      </c>
      <c r="B4" s="2" t="s">
        <v>1588</v>
      </c>
      <c r="C4" s="2" t="s">
        <v>57</v>
      </c>
      <c r="D4" s="2" t="s">
        <v>58</v>
      </c>
      <c r="E4" s="2" t="s">
        <v>59</v>
      </c>
      <c r="F4" s="2" t="s">
        <v>60</v>
      </c>
      <c r="G4" s="2" t="s">
        <v>61</v>
      </c>
    </row>
    <row r="5" spans="1:192" s="219" customFormat="1" ht="28.5" customHeight="1">
      <c r="A5" s="217"/>
      <c r="B5" s="217" t="s">
        <v>1589</v>
      </c>
      <c r="C5" s="218">
        <f>+C6+C15+C21+C28+C38+C45+C52+C59+C66+C75</f>
        <v>2710731</v>
      </c>
      <c r="D5" s="218">
        <f>+D6+D15+D21+D28+D38+D45+D52+D59+D66+D75</f>
        <v>6977264</v>
      </c>
      <c r="E5" s="218">
        <f>+E6+E15+E21+E28+E38+E45+E52+E59+E66+E75</f>
        <v>12409262</v>
      </c>
      <c r="F5" s="218">
        <f>+F6+F15+F21+F28+F38+F45+F52+F59+F66+F75</f>
        <v>9574105</v>
      </c>
      <c r="G5" s="218">
        <f>+G6+G15+G21+G28+G38+G45+G52+G59+G66+G75</f>
        <v>2767197</v>
      </c>
    </row>
    <row r="6" spans="1:192">
      <c r="A6" s="118">
        <v>1</v>
      </c>
      <c r="B6" s="33" t="s">
        <v>1590</v>
      </c>
      <c r="C6" s="130">
        <f>SUM(C7:C14)</f>
        <v>2710731</v>
      </c>
      <c r="D6" s="130">
        <f>SUM(D7:D14)</f>
        <v>6977264</v>
      </c>
      <c r="E6" s="130">
        <f>SUM(E7:E14)</f>
        <v>12409262</v>
      </c>
      <c r="F6" s="130">
        <f>SUM(F7:F14)</f>
        <v>9574105</v>
      </c>
      <c r="G6" s="130">
        <f>SUM(G7:G14)</f>
        <v>2767197</v>
      </c>
      <c r="H6" s="193" t="str">
        <f>'OPĆI DIO'!$C$1</f>
        <v>3025 INSTITUT ZA JADRANSKE KULTURE I MELIORACIJU KRŠA</v>
      </c>
    </row>
    <row r="7" spans="1:192" ht="27.6">
      <c r="A7" s="126">
        <v>11</v>
      </c>
      <c r="B7" s="22" t="s">
        <v>1591</v>
      </c>
      <c r="C7" s="213"/>
      <c r="D7" s="213"/>
      <c r="E7" s="213">
        <f>SUMIF('Unos rashoda i izdataka'!$S$3:$S$501,'A.3 RASHODI FUNK'!$A7,'Unos rashoda i izdataka'!K$3:K$501)+SUMIF('Unos rashoda P4'!$U$3:$U$501,'A.3 RASHODI FUNK'!$A7,'Unos rashoda P4'!I$3:I$501)</f>
        <v>0</v>
      </c>
      <c r="F7" s="213">
        <f>SUMIF('Unos rashoda i izdataka'!$S$3:$S$501,'A.3 RASHODI FUNK'!$A7,'Unos rashoda i izdataka'!L$3:L$501)+SUMIF('Unos rashoda P4'!$U$3:$U$501,'A.3 RASHODI FUNK'!$A7,'Unos rashoda P4'!J$3:J$501)</f>
        <v>0</v>
      </c>
      <c r="G7" s="213">
        <f>SUMIF('Unos rashoda i izdataka'!$S$3:$S$501,'A.3 RASHODI FUNK'!$A7,'Unos rashoda i izdataka'!M$3:M$501)+SUMIF('Unos rashoda P4'!$U$3:$U$501,'A.3 RASHODI FUNK'!$A7,'Unos rashoda P4'!K$3:K$501)</f>
        <v>0</v>
      </c>
      <c r="H7" s="193" t="str">
        <f>'OPĆI DIO'!$C$1</f>
        <v>3025 INSTITUT ZA JADRANSKE KULTURE I MELIORACIJU KRŠA</v>
      </c>
    </row>
    <row r="8" spans="1:192">
      <c r="A8" s="126">
        <v>12</v>
      </c>
      <c r="B8" s="22" t="s">
        <v>1592</v>
      </c>
      <c r="C8" s="213"/>
      <c r="D8" s="213"/>
      <c r="E8" s="213">
        <f>SUMIF('Unos rashoda i izdataka'!$S$3:$S$501,'A.3 RASHODI FUNK'!$A8,'Unos rashoda i izdataka'!K$3:K$501)+SUMIF('Unos rashoda P4'!$U$3:$U$501,'A.3 RASHODI FUNK'!$A8,'Unos rashoda P4'!I$3:I$501)</f>
        <v>0</v>
      </c>
      <c r="F8" s="213">
        <f>SUMIF('Unos rashoda i izdataka'!$S$3:$S$501,'A.3 RASHODI FUNK'!$A8,'Unos rashoda i izdataka'!L$3:L$501)+SUMIF('Unos rashoda P4'!$U$3:$U$501,'A.3 RASHODI FUNK'!$A8,'Unos rashoda P4'!J$3:J$501)</f>
        <v>0</v>
      </c>
      <c r="G8" s="213">
        <f>SUMIF('Unos rashoda i izdataka'!$S$3:$S$501,'A.3 RASHODI FUNK'!$A8,'Unos rashoda i izdataka'!M$3:M$501)+SUMIF('Unos rashoda P4'!$U$3:$U$501,'A.3 RASHODI FUNK'!$A8,'Unos rashoda P4'!K$3:K$501)</f>
        <v>0</v>
      </c>
      <c r="H8" s="193" t="str">
        <f>'OPĆI DIO'!$C$1</f>
        <v>3025 INSTITUT ZA JADRANSKE KULTURE I MELIORACIJU KRŠA</v>
      </c>
    </row>
    <row r="9" spans="1:192">
      <c r="A9" s="126">
        <v>13</v>
      </c>
      <c r="B9" s="22" t="s">
        <v>1593</v>
      </c>
      <c r="C9" s="213"/>
      <c r="D9" s="213"/>
      <c r="E9" s="213">
        <f>SUMIF('Unos rashoda i izdataka'!$S$3:$S$501,'A.3 RASHODI FUNK'!$A9,'Unos rashoda i izdataka'!K$3:K$501)+SUMIF('Unos rashoda P4'!$U$3:$U$501,'A.3 RASHODI FUNK'!$A9,'Unos rashoda P4'!I$3:I$501)</f>
        <v>0</v>
      </c>
      <c r="F9" s="213">
        <f>SUMIF('Unos rashoda i izdataka'!$S$3:$S$501,'A.3 RASHODI FUNK'!$A9,'Unos rashoda i izdataka'!L$3:L$501)+SUMIF('Unos rashoda P4'!$U$3:$U$501,'A.3 RASHODI FUNK'!$A9,'Unos rashoda P4'!J$3:J$501)</f>
        <v>0</v>
      </c>
      <c r="G9" s="213">
        <f>SUMIF('Unos rashoda i izdataka'!$S$3:$S$501,'A.3 RASHODI FUNK'!$A9,'Unos rashoda i izdataka'!M$3:M$501)+SUMIF('Unos rashoda P4'!$U$3:$U$501,'A.3 RASHODI FUNK'!$A9,'Unos rashoda P4'!K$3:K$501)</f>
        <v>0</v>
      </c>
      <c r="H9" s="193" t="str">
        <f>'OPĆI DIO'!$C$1</f>
        <v>3025 INSTITUT ZA JADRANSKE KULTURE I MELIORACIJU KRŠA</v>
      </c>
    </row>
    <row r="10" spans="1:192">
      <c r="A10" s="126">
        <v>14</v>
      </c>
      <c r="B10" s="22" t="s">
        <v>1594</v>
      </c>
      <c r="C10" s="213"/>
      <c r="D10" s="213"/>
      <c r="E10" s="213">
        <f>SUMIF('Unos rashoda i izdataka'!$S$3:$S$501,'A.3 RASHODI FUNK'!$A10,'Unos rashoda i izdataka'!K$3:K$501)+SUMIF('Unos rashoda P4'!$U$3:$U$501,'A.3 RASHODI FUNK'!$A10,'Unos rashoda P4'!I$3:I$501)</f>
        <v>0</v>
      </c>
      <c r="F10" s="213">
        <f>SUMIF('Unos rashoda i izdataka'!$S$3:$S$501,'A.3 RASHODI FUNK'!$A10,'Unos rashoda i izdataka'!L$3:L$501)+SUMIF('Unos rashoda P4'!$U$3:$U$501,'A.3 RASHODI FUNK'!$A10,'Unos rashoda P4'!J$3:J$501)</f>
        <v>0</v>
      </c>
      <c r="G10" s="213">
        <f>SUMIF('Unos rashoda i izdataka'!$S$3:$S$501,'A.3 RASHODI FUNK'!$A10,'Unos rashoda i izdataka'!M$3:M$501)+SUMIF('Unos rashoda P4'!$U$3:$U$501,'A.3 RASHODI FUNK'!$A10,'Unos rashoda P4'!K$3:K$501)</f>
        <v>0</v>
      </c>
      <c r="H10" s="193" t="str">
        <f>'OPĆI DIO'!$C$1</f>
        <v>3025 INSTITUT ZA JADRANSKE KULTURE I MELIORACIJU KRŠA</v>
      </c>
    </row>
    <row r="11" spans="1:192">
      <c r="A11" s="126">
        <v>15</v>
      </c>
      <c r="B11" s="22" t="s">
        <v>662</v>
      </c>
      <c r="C11" s="213">
        <v>2710731</v>
      </c>
      <c r="D11" s="213">
        <v>6977264</v>
      </c>
      <c r="E11" s="213">
        <f>SUMIF('Unos rashoda i izdataka'!$S$3:$S$501,'A.3 RASHODI FUNK'!$A11,'Unos rashoda i izdataka'!K$3:K$501)+SUMIF('Unos rashoda P4'!$U$3:$U$501,'A.3 RASHODI FUNK'!$A11,'Unos rashoda P4'!I$3:I$501)</f>
        <v>12409262</v>
      </c>
      <c r="F11" s="213">
        <f>SUMIF('Unos rashoda i izdataka'!$S$3:$S$501,'A.3 RASHODI FUNK'!$A11,'Unos rashoda i izdataka'!L$3:L$501)+SUMIF('Unos rashoda P4'!$U$3:$U$501,'A.3 RASHODI FUNK'!$A11,'Unos rashoda P4'!J$3:J$501)</f>
        <v>9574105</v>
      </c>
      <c r="G11" s="213">
        <f>SUMIF('Unos rashoda i izdataka'!$S$3:$S$501,'A.3 RASHODI FUNK'!$A11,'Unos rashoda i izdataka'!M$3:M$501)+SUMIF('Unos rashoda P4'!$U$3:$U$501,'A.3 RASHODI FUNK'!$A11,'Unos rashoda P4'!K$3:K$501)</f>
        <v>2767197</v>
      </c>
      <c r="H11" s="193" t="str">
        <f>'OPĆI DIO'!$C$1</f>
        <v>3025 INSTITUT ZA JADRANSKE KULTURE I MELIORACIJU KRŠA</v>
      </c>
    </row>
    <row r="12" spans="1:192">
      <c r="A12" s="126">
        <v>16</v>
      </c>
      <c r="B12" s="22" t="s">
        <v>1595</v>
      </c>
      <c r="C12" s="213"/>
      <c r="D12" s="213"/>
      <c r="E12" s="213">
        <f>SUMIF('Unos rashoda i izdataka'!$S$3:$S$501,'A.3 RASHODI FUNK'!$A12,'Unos rashoda i izdataka'!K$3:K$501)+SUMIF('Unos rashoda P4'!$U$3:$U$501,'A.3 RASHODI FUNK'!$A12,'Unos rashoda P4'!I$3:I$501)</f>
        <v>0</v>
      </c>
      <c r="F12" s="213">
        <f>SUMIF('Unos rashoda i izdataka'!$S$3:$S$501,'A.3 RASHODI FUNK'!$A12,'Unos rashoda i izdataka'!L$3:L$501)+SUMIF('Unos rashoda P4'!$U$3:$U$501,'A.3 RASHODI FUNK'!$A12,'Unos rashoda P4'!J$3:J$501)</f>
        <v>0</v>
      </c>
      <c r="G12" s="213">
        <f>SUMIF('Unos rashoda i izdataka'!$S$3:$S$501,'A.3 RASHODI FUNK'!$A12,'Unos rashoda i izdataka'!M$3:M$501)+SUMIF('Unos rashoda P4'!$U$3:$U$501,'A.3 RASHODI FUNK'!$A12,'Unos rashoda P4'!K$3:K$501)</f>
        <v>0</v>
      </c>
      <c r="H12" s="193" t="str">
        <f>'OPĆI DIO'!$C$1</f>
        <v>3025 INSTITUT ZA JADRANSKE KULTURE I MELIORACIJU KRŠA</v>
      </c>
    </row>
    <row r="13" spans="1:192">
      <c r="A13" s="126">
        <v>17</v>
      </c>
      <c r="B13" s="22" t="s">
        <v>1596</v>
      </c>
      <c r="C13" s="213"/>
      <c r="D13" s="213"/>
      <c r="E13" s="213">
        <f>SUMIF('Unos rashoda i izdataka'!$S$3:$S$501,'A.3 RASHODI FUNK'!$A13,'Unos rashoda i izdataka'!K$3:K$501)+SUMIF('Unos rashoda P4'!$U$3:$U$501,'A.3 RASHODI FUNK'!$A13,'Unos rashoda P4'!I$3:I$501)</f>
        <v>0</v>
      </c>
      <c r="F13" s="213">
        <f>SUMIF('Unos rashoda i izdataka'!$S$3:$S$501,'A.3 RASHODI FUNK'!$A13,'Unos rashoda i izdataka'!L$3:L$501)+SUMIF('Unos rashoda P4'!$U$3:$U$501,'A.3 RASHODI FUNK'!$A13,'Unos rashoda P4'!J$3:J$501)</f>
        <v>0</v>
      </c>
      <c r="G13" s="213">
        <f>SUMIF('Unos rashoda i izdataka'!$S$3:$S$501,'A.3 RASHODI FUNK'!$A13,'Unos rashoda i izdataka'!M$3:M$501)+SUMIF('Unos rashoda P4'!$U$3:$U$501,'A.3 RASHODI FUNK'!$A13,'Unos rashoda P4'!K$3:K$501)</f>
        <v>0</v>
      </c>
      <c r="H13" s="193" t="str">
        <f>'OPĆI DIO'!$C$1</f>
        <v>3025 INSTITUT ZA JADRANSKE KULTURE I MELIORACIJU KRŠA</v>
      </c>
    </row>
    <row r="14" spans="1:192" ht="27.6">
      <c r="A14" s="126">
        <v>18</v>
      </c>
      <c r="B14" s="22" t="s">
        <v>777</v>
      </c>
      <c r="C14" s="213"/>
      <c r="D14" s="213"/>
      <c r="E14" s="213">
        <f>SUMIF('Unos rashoda i izdataka'!$S$3:$S$501,'A.3 RASHODI FUNK'!$A14,'Unos rashoda i izdataka'!K$3:K$501)+SUMIF('Unos rashoda P4'!$U$3:$U$501,'A.3 RASHODI FUNK'!$A14,'Unos rashoda P4'!I$3:I$501)</f>
        <v>0</v>
      </c>
      <c r="F14" s="213">
        <f>SUMIF('Unos rashoda i izdataka'!$S$3:$S$501,'A.3 RASHODI FUNK'!$A14,'Unos rashoda i izdataka'!L$3:L$501)+SUMIF('Unos rashoda P4'!$U$3:$U$501,'A.3 RASHODI FUNK'!$A14,'Unos rashoda P4'!J$3:J$501)</f>
        <v>0</v>
      </c>
      <c r="G14" s="213">
        <f>SUMIF('Unos rashoda i izdataka'!$S$3:$S$501,'A.3 RASHODI FUNK'!$A14,'Unos rashoda i izdataka'!M$3:M$501)+SUMIF('Unos rashoda P4'!$U$3:$U$501,'A.3 RASHODI FUNK'!$A14,'Unos rashoda P4'!K$3:K$501)</f>
        <v>0</v>
      </c>
      <c r="H14" s="193" t="str">
        <f>'OPĆI DIO'!$C$1</f>
        <v>3025 INSTITUT ZA JADRANSKE KULTURE I MELIORACIJU KRŠA</v>
      </c>
    </row>
    <row r="15" spans="1:192">
      <c r="A15" s="118">
        <v>2</v>
      </c>
      <c r="B15" s="33" t="s">
        <v>1597</v>
      </c>
      <c r="C15" s="130">
        <f>SUM(C16:C20)</f>
        <v>0</v>
      </c>
      <c r="D15" s="130">
        <f>SUM(D16:D20)</f>
        <v>0</v>
      </c>
      <c r="E15" s="130">
        <f>SUM(E16:E20)</f>
        <v>0</v>
      </c>
      <c r="F15" s="130">
        <f>SUM(F16:F20)</f>
        <v>0</v>
      </c>
      <c r="G15" s="130">
        <f>SUM(G16:G20)</f>
        <v>0</v>
      </c>
      <c r="H15" s="193" t="str">
        <f>'OPĆI DIO'!$C$1</f>
        <v>3025 INSTITUT ZA JADRANSKE KULTURE I MELIORACIJU KRŠA</v>
      </c>
    </row>
    <row r="16" spans="1:192">
      <c r="A16" s="126">
        <v>21</v>
      </c>
      <c r="B16" s="22" t="s">
        <v>1598</v>
      </c>
      <c r="C16" s="213"/>
      <c r="D16" s="213"/>
      <c r="E16" s="213">
        <f>SUMIF('Unos rashoda i izdataka'!$S$3:$S$501,'A.3 RASHODI FUNK'!$A16,'Unos rashoda i izdataka'!K$3:K$501)+SUMIF('Unos rashoda P4'!$U$3:$U$501,'A.3 RASHODI FUNK'!$A16,'Unos rashoda P4'!I$3:I$501)</f>
        <v>0</v>
      </c>
      <c r="F16" s="213">
        <f>SUMIF('Unos rashoda i izdataka'!$S$3:$S$501,'A.3 RASHODI FUNK'!$A16,'Unos rashoda i izdataka'!L$3:L$501)+SUMIF('Unos rashoda P4'!$U$3:$U$501,'A.3 RASHODI FUNK'!$A16,'Unos rashoda P4'!J$3:J$501)</f>
        <v>0</v>
      </c>
      <c r="G16" s="213">
        <f>SUMIF('Unos rashoda i izdataka'!$S$3:$S$501,'A.3 RASHODI FUNK'!$A16,'Unos rashoda i izdataka'!M$3:M$501)+SUMIF('Unos rashoda P4'!$U$3:$U$501,'A.3 RASHODI FUNK'!$A16,'Unos rashoda P4'!K$3:K$501)</f>
        <v>0</v>
      </c>
      <c r="H16" s="193" t="str">
        <f>'OPĆI DIO'!$C$1</f>
        <v>3025 INSTITUT ZA JADRANSKE KULTURE I MELIORACIJU KRŠA</v>
      </c>
    </row>
    <row r="17" spans="1:8">
      <c r="A17" s="126">
        <v>22</v>
      </c>
      <c r="B17" s="22" t="s">
        <v>1599</v>
      </c>
      <c r="C17" s="213"/>
      <c r="D17" s="213"/>
      <c r="E17" s="213">
        <f>SUMIF('Unos rashoda i izdataka'!$S$3:$S$501,'A.3 RASHODI FUNK'!$A17,'Unos rashoda i izdataka'!K$3:K$501)+SUMIF('Unos rashoda P4'!$U$3:$U$501,'A.3 RASHODI FUNK'!$A17,'Unos rashoda P4'!I$3:I$501)</f>
        <v>0</v>
      </c>
      <c r="F17" s="213">
        <f>SUMIF('Unos rashoda i izdataka'!$S$3:$S$501,'A.3 RASHODI FUNK'!$A17,'Unos rashoda i izdataka'!L$3:L$501)+SUMIF('Unos rashoda P4'!$U$3:$U$501,'A.3 RASHODI FUNK'!$A17,'Unos rashoda P4'!J$3:J$501)</f>
        <v>0</v>
      </c>
      <c r="G17" s="213">
        <f>SUMIF('Unos rashoda i izdataka'!$S$3:$S$501,'A.3 RASHODI FUNK'!$A17,'Unos rashoda i izdataka'!M$3:M$501)+SUMIF('Unos rashoda P4'!$U$3:$U$501,'A.3 RASHODI FUNK'!$A17,'Unos rashoda P4'!K$3:K$501)</f>
        <v>0</v>
      </c>
      <c r="H17" s="193" t="str">
        <f>'OPĆI DIO'!$C$1</f>
        <v>3025 INSTITUT ZA JADRANSKE KULTURE I MELIORACIJU KRŠA</v>
      </c>
    </row>
    <row r="18" spans="1:8">
      <c r="A18" s="126">
        <v>23</v>
      </c>
      <c r="B18" s="22" t="s">
        <v>1600</v>
      </c>
      <c r="C18" s="213"/>
      <c r="D18" s="213"/>
      <c r="E18" s="213">
        <f>SUMIF('Unos rashoda i izdataka'!$S$3:$S$501,'A.3 RASHODI FUNK'!$A18,'Unos rashoda i izdataka'!K$3:K$501)+SUMIF('Unos rashoda P4'!$U$3:$U$501,'A.3 RASHODI FUNK'!$A18,'Unos rashoda P4'!I$3:I$501)</f>
        <v>0</v>
      </c>
      <c r="F18" s="213">
        <f>SUMIF('Unos rashoda i izdataka'!$S$3:$S$501,'A.3 RASHODI FUNK'!$A18,'Unos rashoda i izdataka'!L$3:L$501)+SUMIF('Unos rashoda P4'!$U$3:$U$501,'A.3 RASHODI FUNK'!$A18,'Unos rashoda P4'!J$3:J$501)</f>
        <v>0</v>
      </c>
      <c r="G18" s="213">
        <f>SUMIF('Unos rashoda i izdataka'!$S$3:$S$501,'A.3 RASHODI FUNK'!$A18,'Unos rashoda i izdataka'!M$3:M$501)+SUMIF('Unos rashoda P4'!$U$3:$U$501,'A.3 RASHODI FUNK'!$A18,'Unos rashoda P4'!K$3:K$501)</f>
        <v>0</v>
      </c>
      <c r="H18" s="193" t="str">
        <f>'OPĆI DIO'!$C$1</f>
        <v>3025 INSTITUT ZA JADRANSKE KULTURE I MELIORACIJU KRŠA</v>
      </c>
    </row>
    <row r="19" spans="1:8">
      <c r="A19" s="126">
        <v>24</v>
      </c>
      <c r="B19" s="22" t="s">
        <v>1601</v>
      </c>
      <c r="C19" s="213"/>
      <c r="D19" s="213"/>
      <c r="E19" s="213">
        <f>SUMIF('Unos rashoda i izdataka'!$S$3:$S$501,'A.3 RASHODI FUNK'!$A19,'Unos rashoda i izdataka'!K$3:K$501)+SUMIF('Unos rashoda P4'!$U$3:$U$501,'A.3 RASHODI FUNK'!$A19,'Unos rashoda P4'!I$3:I$501)</f>
        <v>0</v>
      </c>
      <c r="F19" s="213">
        <f>SUMIF('Unos rashoda i izdataka'!$S$3:$S$501,'A.3 RASHODI FUNK'!$A19,'Unos rashoda i izdataka'!L$3:L$501)+SUMIF('Unos rashoda P4'!$U$3:$U$501,'A.3 RASHODI FUNK'!$A19,'Unos rashoda P4'!J$3:J$501)</f>
        <v>0</v>
      </c>
      <c r="G19" s="213">
        <f>SUMIF('Unos rashoda i izdataka'!$S$3:$S$501,'A.3 RASHODI FUNK'!$A19,'Unos rashoda i izdataka'!M$3:M$501)+SUMIF('Unos rashoda P4'!$U$3:$U$501,'A.3 RASHODI FUNK'!$A19,'Unos rashoda P4'!K$3:K$501)</f>
        <v>0</v>
      </c>
      <c r="H19" s="193" t="str">
        <f>'OPĆI DIO'!$C$1</f>
        <v>3025 INSTITUT ZA JADRANSKE KULTURE I MELIORACIJU KRŠA</v>
      </c>
    </row>
    <row r="20" spans="1:8">
      <c r="A20" s="126">
        <v>25</v>
      </c>
      <c r="B20" s="22" t="s">
        <v>1602</v>
      </c>
      <c r="C20" s="213"/>
      <c r="D20" s="213"/>
      <c r="E20" s="213">
        <f>SUMIF('Unos rashoda i izdataka'!$S$3:$S$501,'A.3 RASHODI FUNK'!$A20,'Unos rashoda i izdataka'!K$3:K$501)+SUMIF('Unos rashoda P4'!$U$3:$U$501,'A.3 RASHODI FUNK'!$A20,'Unos rashoda P4'!I$3:I$501)</f>
        <v>0</v>
      </c>
      <c r="F20" s="213">
        <f>SUMIF('Unos rashoda i izdataka'!$S$3:$S$501,'A.3 RASHODI FUNK'!$A20,'Unos rashoda i izdataka'!L$3:L$501)+SUMIF('Unos rashoda P4'!$U$3:$U$501,'A.3 RASHODI FUNK'!$A20,'Unos rashoda P4'!J$3:J$501)</f>
        <v>0</v>
      </c>
      <c r="G20" s="213">
        <f>SUMIF('Unos rashoda i izdataka'!$S$3:$S$501,'A.3 RASHODI FUNK'!$A20,'Unos rashoda i izdataka'!M$3:M$501)+SUMIF('Unos rashoda P4'!$U$3:$U$501,'A.3 RASHODI FUNK'!$A20,'Unos rashoda P4'!K$3:K$501)</f>
        <v>0</v>
      </c>
      <c r="H20" s="193" t="str">
        <f>'OPĆI DIO'!$C$1</f>
        <v>3025 INSTITUT ZA JADRANSKE KULTURE I MELIORACIJU KRŠA</v>
      </c>
    </row>
    <row r="21" spans="1:8">
      <c r="A21" s="118">
        <v>3</v>
      </c>
      <c r="B21" s="33" t="s">
        <v>1603</v>
      </c>
      <c r="C21" s="132">
        <f>SUM(C22:C27)</f>
        <v>0</v>
      </c>
      <c r="D21" s="132">
        <f>SUM(D22:D27)</f>
        <v>0</v>
      </c>
      <c r="E21" s="132">
        <f>SUM(E22:E27)</f>
        <v>0</v>
      </c>
      <c r="F21" s="132">
        <f>SUM(F22:F27)</f>
        <v>0</v>
      </c>
      <c r="G21" s="132">
        <f>SUM(G22:G27)</f>
        <v>0</v>
      </c>
      <c r="H21" s="193" t="str">
        <f>'OPĆI DIO'!$C$1</f>
        <v>3025 INSTITUT ZA JADRANSKE KULTURE I MELIORACIJU KRŠA</v>
      </c>
    </row>
    <row r="22" spans="1:8">
      <c r="A22" s="126">
        <v>31</v>
      </c>
      <c r="B22" s="22" t="s">
        <v>1604</v>
      </c>
      <c r="C22" s="213"/>
      <c r="D22" s="213"/>
      <c r="E22" s="213">
        <f>SUMIF('Unos rashoda i izdataka'!$S$3:$S$501,'A.3 RASHODI FUNK'!$A22,'Unos rashoda i izdataka'!K$3:K$501)+SUMIF('Unos rashoda P4'!$U$3:$U$501,'A.3 RASHODI FUNK'!$A22,'Unos rashoda P4'!I$3:I$501)</f>
        <v>0</v>
      </c>
      <c r="F22" s="213">
        <f>SUMIF('Unos rashoda i izdataka'!$S$3:$S$501,'A.3 RASHODI FUNK'!$A22,'Unos rashoda i izdataka'!L$3:L$501)+SUMIF('Unos rashoda P4'!$U$3:$U$501,'A.3 RASHODI FUNK'!$A22,'Unos rashoda P4'!J$3:J$501)</f>
        <v>0</v>
      </c>
      <c r="G22" s="213">
        <f>SUMIF('Unos rashoda i izdataka'!$S$3:$S$501,'A.3 RASHODI FUNK'!$A22,'Unos rashoda i izdataka'!M$3:M$501)+SUMIF('Unos rashoda P4'!$U$3:$U$501,'A.3 RASHODI FUNK'!$A22,'Unos rashoda P4'!K$3:K$501)</f>
        <v>0</v>
      </c>
      <c r="H22" s="193" t="str">
        <f>'OPĆI DIO'!$C$1</f>
        <v>3025 INSTITUT ZA JADRANSKE KULTURE I MELIORACIJU KRŠA</v>
      </c>
    </row>
    <row r="23" spans="1:8">
      <c r="A23" s="126">
        <v>32</v>
      </c>
      <c r="B23" s="22" t="s">
        <v>1605</v>
      </c>
      <c r="C23" s="213"/>
      <c r="D23" s="213"/>
      <c r="E23" s="213">
        <f>SUMIF('Unos rashoda i izdataka'!$S$3:$S$501,'A.3 RASHODI FUNK'!$A23,'Unos rashoda i izdataka'!K$3:K$501)+SUMIF('Unos rashoda P4'!$U$3:$U$501,'A.3 RASHODI FUNK'!$A23,'Unos rashoda P4'!I$3:I$501)</f>
        <v>0</v>
      </c>
      <c r="F23" s="213">
        <f>SUMIF('Unos rashoda i izdataka'!$S$3:$S$501,'A.3 RASHODI FUNK'!$A23,'Unos rashoda i izdataka'!L$3:L$501)+SUMIF('Unos rashoda P4'!$U$3:$U$501,'A.3 RASHODI FUNK'!$A23,'Unos rashoda P4'!J$3:J$501)</f>
        <v>0</v>
      </c>
      <c r="G23" s="213">
        <f>SUMIF('Unos rashoda i izdataka'!$S$3:$S$501,'A.3 RASHODI FUNK'!$A23,'Unos rashoda i izdataka'!M$3:M$501)+SUMIF('Unos rashoda P4'!$U$3:$U$501,'A.3 RASHODI FUNK'!$A23,'Unos rashoda P4'!K$3:K$501)</f>
        <v>0</v>
      </c>
      <c r="H23" s="193" t="str">
        <f>'OPĆI DIO'!$C$1</f>
        <v>3025 INSTITUT ZA JADRANSKE KULTURE I MELIORACIJU KRŠA</v>
      </c>
    </row>
    <row r="24" spans="1:8">
      <c r="A24" s="126">
        <v>33</v>
      </c>
      <c r="B24" s="22" t="s">
        <v>1606</v>
      </c>
      <c r="C24" s="213"/>
      <c r="D24" s="213"/>
      <c r="E24" s="213">
        <f>SUMIF('Unos rashoda i izdataka'!$S$3:$S$501,'A.3 RASHODI FUNK'!$A24,'Unos rashoda i izdataka'!K$3:K$501)+SUMIF('Unos rashoda P4'!$U$3:$U$501,'A.3 RASHODI FUNK'!$A24,'Unos rashoda P4'!I$3:I$501)</f>
        <v>0</v>
      </c>
      <c r="F24" s="213">
        <f>SUMIF('Unos rashoda i izdataka'!$S$3:$S$501,'A.3 RASHODI FUNK'!$A24,'Unos rashoda i izdataka'!L$3:L$501)+SUMIF('Unos rashoda P4'!$U$3:$U$501,'A.3 RASHODI FUNK'!$A24,'Unos rashoda P4'!J$3:J$501)</f>
        <v>0</v>
      </c>
      <c r="G24" s="213">
        <f>SUMIF('Unos rashoda i izdataka'!$S$3:$S$501,'A.3 RASHODI FUNK'!$A24,'Unos rashoda i izdataka'!M$3:M$501)+SUMIF('Unos rashoda P4'!$U$3:$U$501,'A.3 RASHODI FUNK'!$A24,'Unos rashoda P4'!K$3:K$501)</f>
        <v>0</v>
      </c>
      <c r="H24" s="193" t="str">
        <f>'OPĆI DIO'!$C$1</f>
        <v>3025 INSTITUT ZA JADRANSKE KULTURE I MELIORACIJU KRŠA</v>
      </c>
    </row>
    <row r="25" spans="1:8">
      <c r="A25" s="126">
        <v>34</v>
      </c>
      <c r="B25" s="22" t="s">
        <v>1607</v>
      </c>
      <c r="C25" s="213"/>
      <c r="D25" s="213"/>
      <c r="E25" s="213">
        <f>SUMIF('Unos rashoda i izdataka'!$S$3:$S$501,'A.3 RASHODI FUNK'!$A25,'Unos rashoda i izdataka'!K$3:K$501)+SUMIF('Unos rashoda P4'!$U$3:$U$501,'A.3 RASHODI FUNK'!$A25,'Unos rashoda P4'!I$3:I$501)</f>
        <v>0</v>
      </c>
      <c r="F25" s="213">
        <f>SUMIF('Unos rashoda i izdataka'!$S$3:$S$501,'A.3 RASHODI FUNK'!$A25,'Unos rashoda i izdataka'!L$3:L$501)+SUMIF('Unos rashoda P4'!$U$3:$U$501,'A.3 RASHODI FUNK'!$A25,'Unos rashoda P4'!J$3:J$501)</f>
        <v>0</v>
      </c>
      <c r="G25" s="213">
        <f>SUMIF('Unos rashoda i izdataka'!$S$3:$S$501,'A.3 RASHODI FUNK'!$A25,'Unos rashoda i izdataka'!M$3:M$501)+SUMIF('Unos rashoda P4'!$U$3:$U$501,'A.3 RASHODI FUNK'!$A25,'Unos rashoda P4'!K$3:K$501)</f>
        <v>0</v>
      </c>
      <c r="H25" s="193" t="str">
        <f>'OPĆI DIO'!$C$1</f>
        <v>3025 INSTITUT ZA JADRANSKE KULTURE I MELIORACIJU KRŠA</v>
      </c>
    </row>
    <row r="26" spans="1:8">
      <c r="A26" s="126">
        <v>35</v>
      </c>
      <c r="B26" s="22" t="s">
        <v>1608</v>
      </c>
      <c r="C26" s="213"/>
      <c r="D26" s="213"/>
      <c r="E26" s="213">
        <f>SUMIF('Unos rashoda i izdataka'!$S$3:$S$501,'A.3 RASHODI FUNK'!$A26,'Unos rashoda i izdataka'!K$3:K$501)+SUMIF('Unos rashoda P4'!$U$3:$U$501,'A.3 RASHODI FUNK'!$A26,'Unos rashoda P4'!I$3:I$501)</f>
        <v>0</v>
      </c>
      <c r="F26" s="213">
        <f>SUMIF('Unos rashoda i izdataka'!$S$3:$S$501,'A.3 RASHODI FUNK'!$A26,'Unos rashoda i izdataka'!L$3:L$501)+SUMIF('Unos rashoda P4'!$U$3:$U$501,'A.3 RASHODI FUNK'!$A26,'Unos rashoda P4'!J$3:J$501)</f>
        <v>0</v>
      </c>
      <c r="G26" s="213">
        <f>SUMIF('Unos rashoda i izdataka'!$S$3:$S$501,'A.3 RASHODI FUNK'!$A26,'Unos rashoda i izdataka'!M$3:M$501)+SUMIF('Unos rashoda P4'!$U$3:$U$501,'A.3 RASHODI FUNK'!$A26,'Unos rashoda P4'!K$3:K$501)</f>
        <v>0</v>
      </c>
      <c r="H26" s="193" t="str">
        <f>'OPĆI DIO'!$C$1</f>
        <v>3025 INSTITUT ZA JADRANSKE KULTURE I MELIORACIJU KRŠA</v>
      </c>
    </row>
    <row r="27" spans="1:8" ht="27.6">
      <c r="A27" s="126">
        <v>36</v>
      </c>
      <c r="B27" s="22" t="s">
        <v>1609</v>
      </c>
      <c r="C27" s="213"/>
      <c r="D27" s="213"/>
      <c r="E27" s="213">
        <f>SUMIF('Unos rashoda i izdataka'!$S$3:$S$501,'A.3 RASHODI FUNK'!$A27,'Unos rashoda i izdataka'!K$3:K$501)+SUMIF('Unos rashoda P4'!$U$3:$U$501,'A.3 RASHODI FUNK'!$A27,'Unos rashoda P4'!I$3:I$501)</f>
        <v>0</v>
      </c>
      <c r="F27" s="213">
        <f>SUMIF('Unos rashoda i izdataka'!$S$3:$S$501,'A.3 RASHODI FUNK'!$A27,'Unos rashoda i izdataka'!L$3:L$501)+SUMIF('Unos rashoda P4'!$U$3:$U$501,'A.3 RASHODI FUNK'!$A27,'Unos rashoda P4'!J$3:J$501)</f>
        <v>0</v>
      </c>
      <c r="G27" s="213">
        <f>SUMIF('Unos rashoda i izdataka'!$S$3:$S$501,'A.3 RASHODI FUNK'!$A27,'Unos rashoda i izdataka'!M$3:M$501)+SUMIF('Unos rashoda P4'!$U$3:$U$501,'A.3 RASHODI FUNK'!$A27,'Unos rashoda P4'!K$3:K$501)</f>
        <v>0</v>
      </c>
      <c r="H27" s="193" t="str">
        <f>'OPĆI DIO'!$C$1</f>
        <v>3025 INSTITUT ZA JADRANSKE KULTURE I MELIORACIJU KRŠA</v>
      </c>
    </row>
    <row r="28" spans="1:8">
      <c r="A28" s="118">
        <v>4</v>
      </c>
      <c r="B28" s="33" t="s">
        <v>1610</v>
      </c>
      <c r="C28" s="132">
        <f>SUM(C29:C37)</f>
        <v>0</v>
      </c>
      <c r="D28" s="132">
        <f>SUM(D29:D37)</f>
        <v>0</v>
      </c>
      <c r="E28" s="132">
        <f>SUM(E29:E37)</f>
        <v>0</v>
      </c>
      <c r="F28" s="132">
        <f>SUM(F29:F37)</f>
        <v>0</v>
      </c>
      <c r="G28" s="132">
        <f>SUM(G29:G37)</f>
        <v>0</v>
      </c>
      <c r="H28" s="193" t="str">
        <f>'OPĆI DIO'!$C$1</f>
        <v>3025 INSTITUT ZA JADRANSKE KULTURE I MELIORACIJU KRŠA</v>
      </c>
    </row>
    <row r="29" spans="1:8">
      <c r="A29" s="126">
        <v>41</v>
      </c>
      <c r="B29" s="22" t="s">
        <v>1611</v>
      </c>
      <c r="C29" s="213"/>
      <c r="D29" s="213"/>
      <c r="E29" s="213">
        <f>SUMIF('Unos rashoda i izdataka'!$S$3:$S$501,'A.3 RASHODI FUNK'!$A29,'Unos rashoda i izdataka'!K$3:K$501)+SUMIF('Unos rashoda P4'!$U$3:$U$501,'A.3 RASHODI FUNK'!$A29,'Unos rashoda P4'!I$3:I$501)</f>
        <v>0</v>
      </c>
      <c r="F29" s="213">
        <f>SUMIF('Unos rashoda i izdataka'!$S$3:$S$501,'A.3 RASHODI FUNK'!$A29,'Unos rashoda i izdataka'!L$3:L$501)+SUMIF('Unos rashoda P4'!$U$3:$U$501,'A.3 RASHODI FUNK'!$A29,'Unos rashoda P4'!J$3:J$501)</f>
        <v>0</v>
      </c>
      <c r="G29" s="213">
        <f>SUMIF('Unos rashoda i izdataka'!$S$3:$S$501,'A.3 RASHODI FUNK'!$A29,'Unos rashoda i izdataka'!M$3:M$501)+SUMIF('Unos rashoda P4'!$U$3:$U$501,'A.3 RASHODI FUNK'!$A29,'Unos rashoda P4'!K$3:K$501)</f>
        <v>0</v>
      </c>
      <c r="H29" s="193" t="str">
        <f>'OPĆI DIO'!$C$1</f>
        <v>3025 INSTITUT ZA JADRANSKE KULTURE I MELIORACIJU KRŠA</v>
      </c>
    </row>
    <row r="30" spans="1:8">
      <c r="A30" s="126">
        <v>42</v>
      </c>
      <c r="B30" s="22" t="s">
        <v>1612</v>
      </c>
      <c r="C30" s="213"/>
      <c r="D30" s="213"/>
      <c r="E30" s="213">
        <f>SUMIF('Unos rashoda i izdataka'!$S$3:$S$501,'A.3 RASHODI FUNK'!$A30,'Unos rashoda i izdataka'!K$3:K$501)+SUMIF('Unos rashoda P4'!$U$3:$U$501,'A.3 RASHODI FUNK'!$A30,'Unos rashoda P4'!I$3:I$501)</f>
        <v>0</v>
      </c>
      <c r="F30" s="213">
        <f>SUMIF('Unos rashoda i izdataka'!$S$3:$S$501,'A.3 RASHODI FUNK'!$A30,'Unos rashoda i izdataka'!L$3:L$501)+SUMIF('Unos rashoda P4'!$U$3:$U$501,'A.3 RASHODI FUNK'!$A30,'Unos rashoda P4'!J$3:J$501)</f>
        <v>0</v>
      </c>
      <c r="G30" s="213">
        <f>SUMIF('Unos rashoda i izdataka'!$S$3:$S$501,'A.3 RASHODI FUNK'!$A30,'Unos rashoda i izdataka'!M$3:M$501)+SUMIF('Unos rashoda P4'!$U$3:$U$501,'A.3 RASHODI FUNK'!$A30,'Unos rashoda P4'!K$3:K$501)</f>
        <v>0</v>
      </c>
      <c r="H30" s="193" t="str">
        <f>'OPĆI DIO'!$C$1</f>
        <v>3025 INSTITUT ZA JADRANSKE KULTURE I MELIORACIJU KRŠA</v>
      </c>
    </row>
    <row r="31" spans="1:8">
      <c r="A31" s="126">
        <v>43</v>
      </c>
      <c r="B31" s="22" t="s">
        <v>1613</v>
      </c>
      <c r="C31" s="213"/>
      <c r="D31" s="213"/>
      <c r="E31" s="213">
        <f>SUMIF('Unos rashoda i izdataka'!$S$3:$S$501,'A.3 RASHODI FUNK'!$A31,'Unos rashoda i izdataka'!K$3:K$501)+SUMIF('Unos rashoda P4'!$U$3:$U$501,'A.3 RASHODI FUNK'!$A31,'Unos rashoda P4'!I$3:I$501)</f>
        <v>0</v>
      </c>
      <c r="F31" s="213">
        <f>SUMIF('Unos rashoda i izdataka'!$S$3:$S$501,'A.3 RASHODI FUNK'!$A31,'Unos rashoda i izdataka'!L$3:L$501)+SUMIF('Unos rashoda P4'!$U$3:$U$501,'A.3 RASHODI FUNK'!$A31,'Unos rashoda P4'!J$3:J$501)</f>
        <v>0</v>
      </c>
      <c r="G31" s="213">
        <f>SUMIF('Unos rashoda i izdataka'!$S$3:$S$501,'A.3 RASHODI FUNK'!$A31,'Unos rashoda i izdataka'!M$3:M$501)+SUMIF('Unos rashoda P4'!$U$3:$U$501,'A.3 RASHODI FUNK'!$A31,'Unos rashoda P4'!K$3:K$501)</f>
        <v>0</v>
      </c>
      <c r="H31" s="193" t="str">
        <f>'OPĆI DIO'!$C$1</f>
        <v>3025 INSTITUT ZA JADRANSKE KULTURE I MELIORACIJU KRŠA</v>
      </c>
    </row>
    <row r="32" spans="1:8">
      <c r="A32" s="126">
        <v>44</v>
      </c>
      <c r="B32" s="22" t="s">
        <v>1614</v>
      </c>
      <c r="C32" s="213"/>
      <c r="D32" s="213"/>
      <c r="E32" s="213">
        <f>SUMIF('Unos rashoda i izdataka'!$S$3:$S$501,'A.3 RASHODI FUNK'!$A32,'Unos rashoda i izdataka'!K$3:K$501)+SUMIF('Unos rashoda P4'!$U$3:$U$501,'A.3 RASHODI FUNK'!$A32,'Unos rashoda P4'!I$3:I$501)</f>
        <v>0</v>
      </c>
      <c r="F32" s="213">
        <f>SUMIF('Unos rashoda i izdataka'!$S$3:$S$501,'A.3 RASHODI FUNK'!$A32,'Unos rashoda i izdataka'!L$3:L$501)+SUMIF('Unos rashoda P4'!$U$3:$U$501,'A.3 RASHODI FUNK'!$A32,'Unos rashoda P4'!J$3:J$501)</f>
        <v>0</v>
      </c>
      <c r="G32" s="213">
        <f>SUMIF('Unos rashoda i izdataka'!$S$3:$S$501,'A.3 RASHODI FUNK'!$A32,'Unos rashoda i izdataka'!M$3:M$501)+SUMIF('Unos rashoda P4'!$U$3:$U$501,'A.3 RASHODI FUNK'!$A32,'Unos rashoda P4'!K$3:K$501)</f>
        <v>0</v>
      </c>
      <c r="H32" s="193" t="str">
        <f>'OPĆI DIO'!$C$1</f>
        <v>3025 INSTITUT ZA JADRANSKE KULTURE I MELIORACIJU KRŠA</v>
      </c>
    </row>
    <row r="33" spans="1:8">
      <c r="A33" s="126">
        <v>45</v>
      </c>
      <c r="B33" s="22" t="s">
        <v>1615</v>
      </c>
      <c r="C33" s="213"/>
      <c r="D33" s="213"/>
      <c r="E33" s="213">
        <f>SUMIF('Unos rashoda i izdataka'!$S$3:$S$501,'A.3 RASHODI FUNK'!$A33,'Unos rashoda i izdataka'!K$3:K$501)+SUMIF('Unos rashoda P4'!$U$3:$U$501,'A.3 RASHODI FUNK'!$A33,'Unos rashoda P4'!I$3:I$501)</f>
        <v>0</v>
      </c>
      <c r="F33" s="213">
        <f>SUMIF('Unos rashoda i izdataka'!$S$3:$S$501,'A.3 RASHODI FUNK'!$A33,'Unos rashoda i izdataka'!L$3:L$501)+SUMIF('Unos rashoda P4'!$U$3:$U$501,'A.3 RASHODI FUNK'!$A33,'Unos rashoda P4'!J$3:J$501)</f>
        <v>0</v>
      </c>
      <c r="G33" s="213">
        <f>SUMIF('Unos rashoda i izdataka'!$S$3:$S$501,'A.3 RASHODI FUNK'!$A33,'Unos rashoda i izdataka'!M$3:M$501)+SUMIF('Unos rashoda P4'!$U$3:$U$501,'A.3 RASHODI FUNK'!$A33,'Unos rashoda P4'!K$3:K$501)</f>
        <v>0</v>
      </c>
      <c r="H33" s="193" t="str">
        <f>'OPĆI DIO'!$C$1</f>
        <v>3025 INSTITUT ZA JADRANSKE KULTURE I MELIORACIJU KRŠA</v>
      </c>
    </row>
    <row r="34" spans="1:8">
      <c r="A34" s="126">
        <v>46</v>
      </c>
      <c r="B34" s="22" t="s">
        <v>965</v>
      </c>
      <c r="C34" s="213"/>
      <c r="D34" s="213"/>
      <c r="E34" s="213">
        <f>SUMIF('Unos rashoda i izdataka'!$S$3:$S$501,'A.3 RASHODI FUNK'!$A34,'Unos rashoda i izdataka'!K$3:K$501)+SUMIF('Unos rashoda P4'!$U$3:$U$501,'A.3 RASHODI FUNK'!$A34,'Unos rashoda P4'!I$3:I$501)</f>
        <v>0</v>
      </c>
      <c r="F34" s="213">
        <f>SUMIF('Unos rashoda i izdataka'!$S$3:$S$501,'A.3 RASHODI FUNK'!$A34,'Unos rashoda i izdataka'!L$3:L$501)+SUMIF('Unos rashoda P4'!$U$3:$U$501,'A.3 RASHODI FUNK'!$A34,'Unos rashoda P4'!J$3:J$501)</f>
        <v>0</v>
      </c>
      <c r="G34" s="213">
        <f>SUMIF('Unos rashoda i izdataka'!$S$3:$S$501,'A.3 RASHODI FUNK'!$A34,'Unos rashoda i izdataka'!M$3:M$501)+SUMIF('Unos rashoda P4'!$U$3:$U$501,'A.3 RASHODI FUNK'!$A34,'Unos rashoda P4'!K$3:K$501)</f>
        <v>0</v>
      </c>
      <c r="H34" s="193" t="str">
        <f>'OPĆI DIO'!$C$1</f>
        <v>3025 INSTITUT ZA JADRANSKE KULTURE I MELIORACIJU KRŠA</v>
      </c>
    </row>
    <row r="35" spans="1:8">
      <c r="A35" s="126">
        <v>47</v>
      </c>
      <c r="B35" s="22" t="s">
        <v>1616</v>
      </c>
      <c r="C35" s="213"/>
      <c r="D35" s="213"/>
      <c r="E35" s="213">
        <f>SUMIF('Unos rashoda i izdataka'!$S$3:$S$501,'A.3 RASHODI FUNK'!$A35,'Unos rashoda i izdataka'!K$3:K$501)+SUMIF('Unos rashoda P4'!$U$3:$U$501,'A.3 RASHODI FUNK'!$A35,'Unos rashoda P4'!I$3:I$501)</f>
        <v>0</v>
      </c>
      <c r="F35" s="213">
        <f>SUMIF('Unos rashoda i izdataka'!$S$3:$S$501,'A.3 RASHODI FUNK'!$A35,'Unos rashoda i izdataka'!L$3:L$501)+SUMIF('Unos rashoda P4'!$U$3:$U$501,'A.3 RASHODI FUNK'!$A35,'Unos rashoda P4'!J$3:J$501)</f>
        <v>0</v>
      </c>
      <c r="G35" s="213">
        <f>SUMIF('Unos rashoda i izdataka'!$S$3:$S$501,'A.3 RASHODI FUNK'!$A35,'Unos rashoda i izdataka'!M$3:M$501)+SUMIF('Unos rashoda P4'!$U$3:$U$501,'A.3 RASHODI FUNK'!$A35,'Unos rashoda P4'!K$3:K$501)</f>
        <v>0</v>
      </c>
      <c r="H35" s="193" t="str">
        <f>'OPĆI DIO'!$C$1</f>
        <v>3025 INSTITUT ZA JADRANSKE KULTURE I MELIORACIJU KRŠA</v>
      </c>
    </row>
    <row r="36" spans="1:8">
      <c r="A36" s="126">
        <v>48</v>
      </c>
      <c r="B36" s="22" t="s">
        <v>1617</v>
      </c>
      <c r="C36" s="213"/>
      <c r="D36" s="213"/>
      <c r="E36" s="213">
        <f>SUMIF('Unos rashoda i izdataka'!$S$3:$S$501,'A.3 RASHODI FUNK'!$A36,'Unos rashoda i izdataka'!K$3:K$501)+SUMIF('Unos rashoda P4'!$U$3:$U$501,'A.3 RASHODI FUNK'!$A36,'Unos rashoda P4'!I$3:I$501)</f>
        <v>0</v>
      </c>
      <c r="F36" s="213">
        <f>SUMIF('Unos rashoda i izdataka'!$S$3:$S$501,'A.3 RASHODI FUNK'!$A36,'Unos rashoda i izdataka'!L$3:L$501)+SUMIF('Unos rashoda P4'!$U$3:$U$501,'A.3 RASHODI FUNK'!$A36,'Unos rashoda P4'!J$3:J$501)</f>
        <v>0</v>
      </c>
      <c r="G36" s="213">
        <f>SUMIF('Unos rashoda i izdataka'!$S$3:$S$501,'A.3 RASHODI FUNK'!$A36,'Unos rashoda i izdataka'!M$3:M$501)+SUMIF('Unos rashoda P4'!$U$3:$U$501,'A.3 RASHODI FUNK'!$A36,'Unos rashoda P4'!K$3:K$501)</f>
        <v>0</v>
      </c>
      <c r="H36" s="193" t="str">
        <f>'OPĆI DIO'!$C$1</f>
        <v>3025 INSTITUT ZA JADRANSKE KULTURE I MELIORACIJU KRŠA</v>
      </c>
    </row>
    <row r="37" spans="1:8">
      <c r="A37" s="126">
        <v>49</v>
      </c>
      <c r="B37" s="22" t="s">
        <v>1618</v>
      </c>
      <c r="C37" s="213"/>
      <c r="D37" s="213"/>
      <c r="E37" s="213">
        <f>SUMIF('Unos rashoda i izdataka'!$S$3:$S$501,'A.3 RASHODI FUNK'!$A37,'Unos rashoda i izdataka'!K$3:K$501)+SUMIF('Unos rashoda P4'!$U$3:$U$501,'A.3 RASHODI FUNK'!$A37,'Unos rashoda P4'!I$3:I$501)</f>
        <v>0</v>
      </c>
      <c r="F37" s="213">
        <f>SUMIF('Unos rashoda i izdataka'!$S$3:$S$501,'A.3 RASHODI FUNK'!$A37,'Unos rashoda i izdataka'!L$3:L$501)+SUMIF('Unos rashoda P4'!$U$3:$U$501,'A.3 RASHODI FUNK'!$A37,'Unos rashoda P4'!J$3:J$501)</f>
        <v>0</v>
      </c>
      <c r="G37" s="213">
        <f>SUMIF('Unos rashoda i izdataka'!$S$3:$S$501,'A.3 RASHODI FUNK'!$A37,'Unos rashoda i izdataka'!M$3:M$501)+SUMIF('Unos rashoda P4'!$U$3:$U$501,'A.3 RASHODI FUNK'!$A37,'Unos rashoda P4'!K$3:K$501)</f>
        <v>0</v>
      </c>
      <c r="H37" s="193" t="str">
        <f>'OPĆI DIO'!$C$1</f>
        <v>3025 INSTITUT ZA JADRANSKE KULTURE I MELIORACIJU KRŠA</v>
      </c>
    </row>
    <row r="38" spans="1:8">
      <c r="A38" s="118">
        <v>5</v>
      </c>
      <c r="B38" s="33" t="s">
        <v>1619</v>
      </c>
      <c r="C38" s="132">
        <f>SUM(C39:C44)</f>
        <v>0</v>
      </c>
      <c r="D38" s="132">
        <f>SUM(D39:D44)</f>
        <v>0</v>
      </c>
      <c r="E38" s="132">
        <f>SUM(E39:E44)</f>
        <v>0</v>
      </c>
      <c r="F38" s="132">
        <f>SUM(F39:F44)</f>
        <v>0</v>
      </c>
      <c r="G38" s="132">
        <f>SUM(G39:G44)</f>
        <v>0</v>
      </c>
      <c r="H38" s="193" t="str">
        <f>'OPĆI DIO'!$C$1</f>
        <v>3025 INSTITUT ZA JADRANSKE KULTURE I MELIORACIJU KRŠA</v>
      </c>
    </row>
    <row r="39" spans="1:8">
      <c r="A39" s="126">
        <v>51</v>
      </c>
      <c r="B39" s="22" t="s">
        <v>1620</v>
      </c>
      <c r="C39" s="213"/>
      <c r="D39" s="213"/>
      <c r="E39" s="213">
        <f>SUMIF('Unos rashoda i izdataka'!$S$3:$S$501,'A.3 RASHODI FUNK'!$A39,'Unos rashoda i izdataka'!K$3:K$501)+SUMIF('Unos rashoda P4'!$U$3:$U$501,'A.3 RASHODI FUNK'!$A39,'Unos rashoda P4'!I$3:I$501)</f>
        <v>0</v>
      </c>
      <c r="F39" s="213">
        <f>SUMIF('Unos rashoda i izdataka'!$S$3:$S$501,'A.3 RASHODI FUNK'!$A39,'Unos rashoda i izdataka'!L$3:L$501)+SUMIF('Unos rashoda P4'!$U$3:$U$501,'A.3 RASHODI FUNK'!$A39,'Unos rashoda P4'!J$3:J$501)</f>
        <v>0</v>
      </c>
      <c r="G39" s="213">
        <f>SUMIF('Unos rashoda i izdataka'!$S$3:$S$501,'A.3 RASHODI FUNK'!$A39,'Unos rashoda i izdataka'!M$3:M$501)+SUMIF('Unos rashoda P4'!$U$3:$U$501,'A.3 RASHODI FUNK'!$A39,'Unos rashoda P4'!K$3:K$501)</f>
        <v>0</v>
      </c>
      <c r="H39" s="193" t="str">
        <f>'OPĆI DIO'!$C$1</f>
        <v>3025 INSTITUT ZA JADRANSKE KULTURE I MELIORACIJU KRŠA</v>
      </c>
    </row>
    <row r="40" spans="1:8">
      <c r="A40" s="126">
        <v>52</v>
      </c>
      <c r="B40" s="22" t="s">
        <v>1621</v>
      </c>
      <c r="C40" s="213"/>
      <c r="D40" s="213"/>
      <c r="E40" s="213">
        <f>SUMIF('Unos rashoda i izdataka'!$S$3:$S$501,'A.3 RASHODI FUNK'!$A40,'Unos rashoda i izdataka'!K$3:K$501)+SUMIF('Unos rashoda P4'!$U$3:$U$501,'A.3 RASHODI FUNK'!$A40,'Unos rashoda P4'!I$3:I$501)</f>
        <v>0</v>
      </c>
      <c r="F40" s="213">
        <f>SUMIF('Unos rashoda i izdataka'!$S$3:$S$501,'A.3 RASHODI FUNK'!$A40,'Unos rashoda i izdataka'!L$3:L$501)+SUMIF('Unos rashoda P4'!$U$3:$U$501,'A.3 RASHODI FUNK'!$A40,'Unos rashoda P4'!J$3:J$501)</f>
        <v>0</v>
      </c>
      <c r="G40" s="213">
        <f>SUMIF('Unos rashoda i izdataka'!$S$3:$S$501,'A.3 RASHODI FUNK'!$A40,'Unos rashoda i izdataka'!M$3:M$501)+SUMIF('Unos rashoda P4'!$U$3:$U$501,'A.3 RASHODI FUNK'!$A40,'Unos rashoda P4'!K$3:K$501)</f>
        <v>0</v>
      </c>
      <c r="H40" s="193" t="str">
        <f>'OPĆI DIO'!$C$1</f>
        <v>3025 INSTITUT ZA JADRANSKE KULTURE I MELIORACIJU KRŠA</v>
      </c>
    </row>
    <row r="41" spans="1:8">
      <c r="A41" s="126">
        <v>53</v>
      </c>
      <c r="B41" s="22" t="s">
        <v>1622</v>
      </c>
      <c r="C41" s="213"/>
      <c r="D41" s="213"/>
      <c r="E41" s="213">
        <f>SUMIF('Unos rashoda i izdataka'!$S$3:$S$501,'A.3 RASHODI FUNK'!$A41,'Unos rashoda i izdataka'!K$3:K$501)+SUMIF('Unos rashoda P4'!$U$3:$U$501,'A.3 RASHODI FUNK'!$A41,'Unos rashoda P4'!I$3:I$501)</f>
        <v>0</v>
      </c>
      <c r="F41" s="213">
        <f>SUMIF('Unos rashoda i izdataka'!$S$3:$S$501,'A.3 RASHODI FUNK'!$A41,'Unos rashoda i izdataka'!L$3:L$501)+SUMIF('Unos rashoda P4'!$U$3:$U$501,'A.3 RASHODI FUNK'!$A41,'Unos rashoda P4'!J$3:J$501)</f>
        <v>0</v>
      </c>
      <c r="G41" s="213">
        <f>SUMIF('Unos rashoda i izdataka'!$S$3:$S$501,'A.3 RASHODI FUNK'!$A41,'Unos rashoda i izdataka'!M$3:M$501)+SUMIF('Unos rashoda P4'!$U$3:$U$501,'A.3 RASHODI FUNK'!$A41,'Unos rashoda P4'!K$3:K$501)</f>
        <v>0</v>
      </c>
      <c r="H41" s="193" t="str">
        <f>'OPĆI DIO'!$C$1</f>
        <v>3025 INSTITUT ZA JADRANSKE KULTURE I MELIORACIJU KRŠA</v>
      </c>
    </row>
    <row r="42" spans="1:8">
      <c r="A42" s="126">
        <v>54</v>
      </c>
      <c r="B42" s="22" t="s">
        <v>1623</v>
      </c>
      <c r="C42" s="213"/>
      <c r="D42" s="213"/>
      <c r="E42" s="213">
        <f>SUMIF('Unos rashoda i izdataka'!$S$3:$S$501,'A.3 RASHODI FUNK'!$A42,'Unos rashoda i izdataka'!K$3:K$501)+SUMIF('Unos rashoda P4'!$U$3:$U$501,'A.3 RASHODI FUNK'!$A42,'Unos rashoda P4'!I$3:I$501)</f>
        <v>0</v>
      </c>
      <c r="F42" s="213">
        <f>SUMIF('Unos rashoda i izdataka'!$S$3:$S$501,'A.3 RASHODI FUNK'!$A42,'Unos rashoda i izdataka'!L$3:L$501)+SUMIF('Unos rashoda P4'!$U$3:$U$501,'A.3 RASHODI FUNK'!$A42,'Unos rashoda P4'!J$3:J$501)</f>
        <v>0</v>
      </c>
      <c r="G42" s="213">
        <f>SUMIF('Unos rashoda i izdataka'!$S$3:$S$501,'A.3 RASHODI FUNK'!$A42,'Unos rashoda i izdataka'!M$3:M$501)+SUMIF('Unos rashoda P4'!$U$3:$U$501,'A.3 RASHODI FUNK'!$A42,'Unos rashoda P4'!K$3:K$501)</f>
        <v>0</v>
      </c>
      <c r="H42" s="193" t="str">
        <f>'OPĆI DIO'!$C$1</f>
        <v>3025 INSTITUT ZA JADRANSKE KULTURE I MELIORACIJU KRŠA</v>
      </c>
    </row>
    <row r="43" spans="1:8">
      <c r="A43" s="126">
        <v>55</v>
      </c>
      <c r="B43" s="22" t="s">
        <v>1624</v>
      </c>
      <c r="C43" s="213"/>
      <c r="D43" s="213"/>
      <c r="E43" s="213">
        <f>SUMIF('Unos rashoda i izdataka'!$S$3:$S$501,'A.3 RASHODI FUNK'!$A43,'Unos rashoda i izdataka'!K$3:K$501)+SUMIF('Unos rashoda P4'!$U$3:$U$501,'A.3 RASHODI FUNK'!$A43,'Unos rashoda P4'!I$3:I$501)</f>
        <v>0</v>
      </c>
      <c r="F43" s="213">
        <f>SUMIF('Unos rashoda i izdataka'!$S$3:$S$501,'A.3 RASHODI FUNK'!$A43,'Unos rashoda i izdataka'!L$3:L$501)+SUMIF('Unos rashoda P4'!$U$3:$U$501,'A.3 RASHODI FUNK'!$A43,'Unos rashoda P4'!J$3:J$501)</f>
        <v>0</v>
      </c>
      <c r="G43" s="213">
        <f>SUMIF('Unos rashoda i izdataka'!$S$3:$S$501,'A.3 RASHODI FUNK'!$A43,'Unos rashoda i izdataka'!M$3:M$501)+SUMIF('Unos rashoda P4'!$U$3:$U$501,'A.3 RASHODI FUNK'!$A43,'Unos rashoda P4'!K$3:K$501)</f>
        <v>0</v>
      </c>
      <c r="H43" s="193" t="str">
        <f>'OPĆI DIO'!$C$1</f>
        <v>3025 INSTITUT ZA JADRANSKE KULTURE I MELIORACIJU KRŠA</v>
      </c>
    </row>
    <row r="44" spans="1:8" ht="27.6">
      <c r="A44" s="126">
        <v>56</v>
      </c>
      <c r="B44" s="22" t="s">
        <v>1625</v>
      </c>
      <c r="C44" s="213"/>
      <c r="D44" s="213"/>
      <c r="E44" s="213">
        <f>SUMIF('Unos rashoda i izdataka'!$S$3:$S$501,'A.3 RASHODI FUNK'!$A44,'Unos rashoda i izdataka'!K$3:K$501)+SUMIF('Unos rashoda P4'!$U$3:$U$501,'A.3 RASHODI FUNK'!$A44,'Unos rashoda P4'!I$3:I$501)</f>
        <v>0</v>
      </c>
      <c r="F44" s="213">
        <f>SUMIF('Unos rashoda i izdataka'!$S$3:$S$501,'A.3 RASHODI FUNK'!$A44,'Unos rashoda i izdataka'!L$3:L$501)+SUMIF('Unos rashoda P4'!$U$3:$U$501,'A.3 RASHODI FUNK'!$A44,'Unos rashoda P4'!J$3:J$501)</f>
        <v>0</v>
      </c>
      <c r="G44" s="213">
        <f>SUMIF('Unos rashoda i izdataka'!$S$3:$S$501,'A.3 RASHODI FUNK'!$A44,'Unos rashoda i izdataka'!M$3:M$501)+SUMIF('Unos rashoda P4'!$U$3:$U$501,'A.3 RASHODI FUNK'!$A44,'Unos rashoda P4'!K$3:K$501)</f>
        <v>0</v>
      </c>
      <c r="H44" s="193" t="str">
        <f>'OPĆI DIO'!$C$1</f>
        <v>3025 INSTITUT ZA JADRANSKE KULTURE I MELIORACIJU KRŠA</v>
      </c>
    </row>
    <row r="45" spans="1:8">
      <c r="A45" s="118">
        <v>6</v>
      </c>
      <c r="B45" s="33" t="s">
        <v>1626</v>
      </c>
      <c r="C45" s="132">
        <f>SUM(C46:C51)</f>
        <v>0</v>
      </c>
      <c r="D45" s="132">
        <f>SUM(D46:D51)</f>
        <v>0</v>
      </c>
      <c r="E45" s="132">
        <f>SUM(E46:E51)</f>
        <v>0</v>
      </c>
      <c r="F45" s="132">
        <f>SUM(F46:F51)</f>
        <v>0</v>
      </c>
      <c r="G45" s="132">
        <f>SUM(G46:G51)</f>
        <v>0</v>
      </c>
      <c r="H45" s="193" t="str">
        <f>'OPĆI DIO'!$C$1</f>
        <v>3025 INSTITUT ZA JADRANSKE KULTURE I MELIORACIJU KRŠA</v>
      </c>
    </row>
    <row r="46" spans="1:8">
      <c r="A46" s="126">
        <v>61</v>
      </c>
      <c r="B46" s="22" t="s">
        <v>1627</v>
      </c>
      <c r="C46" s="213"/>
      <c r="D46" s="213"/>
      <c r="E46" s="213">
        <f>SUMIF('Unos rashoda i izdataka'!$S$3:$S$501,'A.3 RASHODI FUNK'!$A46,'Unos rashoda i izdataka'!K$3:K$501)+SUMIF('Unos rashoda P4'!$U$3:$U$501,'A.3 RASHODI FUNK'!$A46,'Unos rashoda P4'!I$3:I$501)</f>
        <v>0</v>
      </c>
      <c r="F46" s="213">
        <f>SUMIF('Unos rashoda i izdataka'!$S$3:$S$501,'A.3 RASHODI FUNK'!$A46,'Unos rashoda i izdataka'!L$3:L$501)+SUMIF('Unos rashoda P4'!$U$3:$U$501,'A.3 RASHODI FUNK'!$A46,'Unos rashoda P4'!J$3:J$501)</f>
        <v>0</v>
      </c>
      <c r="G46" s="213">
        <f>SUMIF('Unos rashoda i izdataka'!$S$3:$S$501,'A.3 RASHODI FUNK'!$A46,'Unos rashoda i izdataka'!M$3:M$501)+SUMIF('Unos rashoda P4'!$U$3:$U$501,'A.3 RASHODI FUNK'!$A46,'Unos rashoda P4'!K$3:K$501)</f>
        <v>0</v>
      </c>
      <c r="H46" s="193" t="str">
        <f>'OPĆI DIO'!$C$1</f>
        <v>3025 INSTITUT ZA JADRANSKE KULTURE I MELIORACIJU KRŠA</v>
      </c>
    </row>
    <row r="47" spans="1:8">
      <c r="A47" s="126">
        <v>62</v>
      </c>
      <c r="B47" s="22" t="s">
        <v>1628</v>
      </c>
      <c r="C47" s="213"/>
      <c r="D47" s="213"/>
      <c r="E47" s="213">
        <f>SUMIF('Unos rashoda i izdataka'!$S$3:$S$501,'A.3 RASHODI FUNK'!$A47,'Unos rashoda i izdataka'!K$3:K$501)+SUMIF('Unos rashoda P4'!$U$3:$U$501,'A.3 RASHODI FUNK'!$A47,'Unos rashoda P4'!I$3:I$501)</f>
        <v>0</v>
      </c>
      <c r="F47" s="213">
        <f>SUMIF('Unos rashoda i izdataka'!$S$3:$S$501,'A.3 RASHODI FUNK'!$A47,'Unos rashoda i izdataka'!L$3:L$501)+SUMIF('Unos rashoda P4'!$U$3:$U$501,'A.3 RASHODI FUNK'!$A47,'Unos rashoda P4'!J$3:J$501)</f>
        <v>0</v>
      </c>
      <c r="G47" s="213">
        <f>SUMIF('Unos rashoda i izdataka'!$S$3:$S$501,'A.3 RASHODI FUNK'!$A47,'Unos rashoda i izdataka'!M$3:M$501)+SUMIF('Unos rashoda P4'!$U$3:$U$501,'A.3 RASHODI FUNK'!$A47,'Unos rashoda P4'!K$3:K$501)</f>
        <v>0</v>
      </c>
      <c r="H47" s="193" t="str">
        <f>'OPĆI DIO'!$C$1</f>
        <v>3025 INSTITUT ZA JADRANSKE KULTURE I MELIORACIJU KRŠA</v>
      </c>
    </row>
    <row r="48" spans="1:8">
      <c r="A48" s="126">
        <v>63</v>
      </c>
      <c r="B48" s="22" t="s">
        <v>1629</v>
      </c>
      <c r="C48" s="213"/>
      <c r="D48" s="213"/>
      <c r="E48" s="213">
        <f>SUMIF('Unos rashoda i izdataka'!$S$3:$S$501,'A.3 RASHODI FUNK'!$A48,'Unos rashoda i izdataka'!K$3:K$501)+SUMIF('Unos rashoda P4'!$U$3:$U$501,'A.3 RASHODI FUNK'!$A48,'Unos rashoda P4'!I$3:I$501)</f>
        <v>0</v>
      </c>
      <c r="F48" s="213">
        <f>SUMIF('Unos rashoda i izdataka'!$S$3:$S$501,'A.3 RASHODI FUNK'!$A48,'Unos rashoda i izdataka'!L$3:L$501)+SUMIF('Unos rashoda P4'!$U$3:$U$501,'A.3 RASHODI FUNK'!$A48,'Unos rashoda P4'!J$3:J$501)</f>
        <v>0</v>
      </c>
      <c r="G48" s="213">
        <f>SUMIF('Unos rashoda i izdataka'!$S$3:$S$501,'A.3 RASHODI FUNK'!$A48,'Unos rashoda i izdataka'!M$3:M$501)+SUMIF('Unos rashoda P4'!$U$3:$U$501,'A.3 RASHODI FUNK'!$A48,'Unos rashoda P4'!K$3:K$501)</f>
        <v>0</v>
      </c>
      <c r="H48" s="193" t="str">
        <f>'OPĆI DIO'!$C$1</f>
        <v>3025 INSTITUT ZA JADRANSKE KULTURE I MELIORACIJU KRŠA</v>
      </c>
    </row>
    <row r="49" spans="1:8">
      <c r="A49" s="126">
        <v>64</v>
      </c>
      <c r="B49" s="22" t="s">
        <v>1630</v>
      </c>
      <c r="C49" s="213"/>
      <c r="D49" s="213"/>
      <c r="E49" s="213">
        <f>SUMIF('Unos rashoda i izdataka'!$S$3:$S$501,'A.3 RASHODI FUNK'!$A49,'Unos rashoda i izdataka'!K$3:K$501)+SUMIF('Unos rashoda P4'!$U$3:$U$501,'A.3 RASHODI FUNK'!$A49,'Unos rashoda P4'!I$3:I$501)</f>
        <v>0</v>
      </c>
      <c r="F49" s="213">
        <f>SUMIF('Unos rashoda i izdataka'!$S$3:$S$501,'A.3 RASHODI FUNK'!$A49,'Unos rashoda i izdataka'!L$3:L$501)+SUMIF('Unos rashoda P4'!$U$3:$U$501,'A.3 RASHODI FUNK'!$A49,'Unos rashoda P4'!J$3:J$501)</f>
        <v>0</v>
      </c>
      <c r="G49" s="213">
        <f>SUMIF('Unos rashoda i izdataka'!$S$3:$S$501,'A.3 RASHODI FUNK'!$A49,'Unos rashoda i izdataka'!M$3:M$501)+SUMIF('Unos rashoda P4'!$U$3:$U$501,'A.3 RASHODI FUNK'!$A49,'Unos rashoda P4'!K$3:K$501)</f>
        <v>0</v>
      </c>
      <c r="H49" s="193" t="str">
        <f>'OPĆI DIO'!$C$1</f>
        <v>3025 INSTITUT ZA JADRANSKE KULTURE I MELIORACIJU KRŠA</v>
      </c>
    </row>
    <row r="50" spans="1:8" ht="27.6">
      <c r="A50" s="126">
        <v>65</v>
      </c>
      <c r="B50" s="22" t="s">
        <v>1631</v>
      </c>
      <c r="C50" s="213"/>
      <c r="D50" s="213"/>
      <c r="E50" s="213">
        <f>SUMIF('Unos rashoda i izdataka'!$S$3:$S$501,'A.3 RASHODI FUNK'!$A50,'Unos rashoda i izdataka'!K$3:K$501)+SUMIF('Unos rashoda P4'!$U$3:$U$501,'A.3 RASHODI FUNK'!$A50,'Unos rashoda P4'!I$3:I$501)</f>
        <v>0</v>
      </c>
      <c r="F50" s="213">
        <f>SUMIF('Unos rashoda i izdataka'!$S$3:$S$501,'A.3 RASHODI FUNK'!$A50,'Unos rashoda i izdataka'!L$3:L$501)+SUMIF('Unos rashoda P4'!$U$3:$U$501,'A.3 RASHODI FUNK'!$A50,'Unos rashoda P4'!J$3:J$501)</f>
        <v>0</v>
      </c>
      <c r="G50" s="213">
        <f>SUMIF('Unos rashoda i izdataka'!$S$3:$S$501,'A.3 RASHODI FUNK'!$A50,'Unos rashoda i izdataka'!M$3:M$501)+SUMIF('Unos rashoda P4'!$U$3:$U$501,'A.3 RASHODI FUNK'!$A50,'Unos rashoda P4'!K$3:K$501)</f>
        <v>0</v>
      </c>
      <c r="H50" s="193" t="str">
        <f>'OPĆI DIO'!$C$1</f>
        <v>3025 INSTITUT ZA JADRANSKE KULTURE I MELIORACIJU KRŠA</v>
      </c>
    </row>
    <row r="51" spans="1:8" ht="27.6">
      <c r="A51" s="126">
        <v>66</v>
      </c>
      <c r="B51" s="22" t="s">
        <v>1632</v>
      </c>
      <c r="C51" s="213"/>
      <c r="D51" s="213"/>
      <c r="E51" s="213">
        <f>SUMIF('Unos rashoda i izdataka'!$S$3:$S$501,'A.3 RASHODI FUNK'!$A51,'Unos rashoda i izdataka'!K$3:K$501)+SUMIF('Unos rashoda P4'!$U$3:$U$501,'A.3 RASHODI FUNK'!$A51,'Unos rashoda P4'!I$3:I$501)</f>
        <v>0</v>
      </c>
      <c r="F51" s="213">
        <f>SUMIF('Unos rashoda i izdataka'!$S$3:$S$501,'A.3 RASHODI FUNK'!$A51,'Unos rashoda i izdataka'!L$3:L$501)+SUMIF('Unos rashoda P4'!$U$3:$U$501,'A.3 RASHODI FUNK'!$A51,'Unos rashoda P4'!J$3:J$501)</f>
        <v>0</v>
      </c>
      <c r="G51" s="213">
        <f>SUMIF('Unos rashoda i izdataka'!$S$3:$S$501,'A.3 RASHODI FUNK'!$A51,'Unos rashoda i izdataka'!M$3:M$501)+SUMIF('Unos rashoda P4'!$U$3:$U$501,'A.3 RASHODI FUNK'!$A51,'Unos rashoda P4'!K$3:K$501)</f>
        <v>0</v>
      </c>
      <c r="H51" s="193" t="str">
        <f>'OPĆI DIO'!$C$1</f>
        <v>3025 INSTITUT ZA JADRANSKE KULTURE I MELIORACIJU KRŠA</v>
      </c>
    </row>
    <row r="52" spans="1:8">
      <c r="A52" s="118">
        <v>7</v>
      </c>
      <c r="B52" s="33" t="s">
        <v>1633</v>
      </c>
      <c r="C52" s="132">
        <f>SUM(C53:C58)</f>
        <v>0</v>
      </c>
      <c r="D52" s="132">
        <f>SUM(D53:D58)</f>
        <v>0</v>
      </c>
      <c r="E52" s="132">
        <f>SUM(E53:E58)</f>
        <v>0</v>
      </c>
      <c r="F52" s="132">
        <f>SUM(F53:F58)</f>
        <v>0</v>
      </c>
      <c r="G52" s="132">
        <f>SUM(G53:G58)</f>
        <v>0</v>
      </c>
      <c r="H52" s="193" t="str">
        <f>'OPĆI DIO'!$C$1</f>
        <v>3025 INSTITUT ZA JADRANSKE KULTURE I MELIORACIJU KRŠA</v>
      </c>
    </row>
    <row r="53" spans="1:8">
      <c r="A53" s="126">
        <v>71</v>
      </c>
      <c r="B53" s="22" t="s">
        <v>1634</v>
      </c>
      <c r="C53" s="213"/>
      <c r="D53" s="213"/>
      <c r="E53" s="213">
        <f>SUMIF('Unos rashoda i izdataka'!$S$3:$S$501,'A.3 RASHODI FUNK'!$A53,'Unos rashoda i izdataka'!K$3:K$501)+SUMIF('Unos rashoda P4'!$U$3:$U$501,'A.3 RASHODI FUNK'!$A53,'Unos rashoda P4'!I$3:I$501)</f>
        <v>0</v>
      </c>
      <c r="F53" s="213">
        <f>SUMIF('Unos rashoda i izdataka'!$S$3:$S$501,'A.3 RASHODI FUNK'!$A53,'Unos rashoda i izdataka'!L$3:L$501)+SUMIF('Unos rashoda P4'!$U$3:$U$501,'A.3 RASHODI FUNK'!$A53,'Unos rashoda P4'!J$3:J$501)</f>
        <v>0</v>
      </c>
      <c r="G53" s="213">
        <f>SUMIF('Unos rashoda i izdataka'!$S$3:$S$501,'A.3 RASHODI FUNK'!$A53,'Unos rashoda i izdataka'!M$3:M$501)+SUMIF('Unos rashoda P4'!$U$3:$U$501,'A.3 RASHODI FUNK'!$A53,'Unos rashoda P4'!K$3:K$501)</f>
        <v>0</v>
      </c>
      <c r="H53" s="193" t="str">
        <f>'OPĆI DIO'!$C$1</f>
        <v>3025 INSTITUT ZA JADRANSKE KULTURE I MELIORACIJU KRŠA</v>
      </c>
    </row>
    <row r="54" spans="1:8">
      <c r="A54" s="126">
        <v>72</v>
      </c>
      <c r="B54" s="22" t="s">
        <v>1635</v>
      </c>
      <c r="C54" s="213"/>
      <c r="D54" s="213"/>
      <c r="E54" s="213">
        <f>SUMIF('Unos rashoda i izdataka'!$S$3:$S$501,'A.3 RASHODI FUNK'!$A54,'Unos rashoda i izdataka'!K$3:K$501)+SUMIF('Unos rashoda P4'!$U$3:$U$501,'A.3 RASHODI FUNK'!$A54,'Unos rashoda P4'!I$3:I$501)</f>
        <v>0</v>
      </c>
      <c r="F54" s="213">
        <f>SUMIF('Unos rashoda i izdataka'!$S$3:$S$501,'A.3 RASHODI FUNK'!$A54,'Unos rashoda i izdataka'!L$3:L$501)+SUMIF('Unos rashoda P4'!$U$3:$U$501,'A.3 RASHODI FUNK'!$A54,'Unos rashoda P4'!J$3:J$501)</f>
        <v>0</v>
      </c>
      <c r="G54" s="213">
        <f>SUMIF('Unos rashoda i izdataka'!$S$3:$S$501,'A.3 RASHODI FUNK'!$A54,'Unos rashoda i izdataka'!M$3:M$501)+SUMIF('Unos rashoda P4'!$U$3:$U$501,'A.3 RASHODI FUNK'!$A54,'Unos rashoda P4'!K$3:K$501)</f>
        <v>0</v>
      </c>
      <c r="H54" s="193" t="str">
        <f>'OPĆI DIO'!$C$1</f>
        <v>3025 INSTITUT ZA JADRANSKE KULTURE I MELIORACIJU KRŠA</v>
      </c>
    </row>
    <row r="55" spans="1:8">
      <c r="A55" s="126">
        <v>73</v>
      </c>
      <c r="B55" s="22" t="s">
        <v>1636</v>
      </c>
      <c r="C55" s="213"/>
      <c r="D55" s="213"/>
      <c r="E55" s="213">
        <f>SUMIF('Unos rashoda i izdataka'!$S$3:$S$501,'A.3 RASHODI FUNK'!$A55,'Unos rashoda i izdataka'!K$3:K$501)+SUMIF('Unos rashoda P4'!$U$3:$U$501,'A.3 RASHODI FUNK'!$A55,'Unos rashoda P4'!I$3:I$501)</f>
        <v>0</v>
      </c>
      <c r="F55" s="213">
        <f>SUMIF('Unos rashoda i izdataka'!$S$3:$S$501,'A.3 RASHODI FUNK'!$A55,'Unos rashoda i izdataka'!L$3:L$501)+SUMIF('Unos rashoda P4'!$U$3:$U$501,'A.3 RASHODI FUNK'!$A55,'Unos rashoda P4'!J$3:J$501)</f>
        <v>0</v>
      </c>
      <c r="G55" s="213">
        <f>SUMIF('Unos rashoda i izdataka'!$S$3:$S$501,'A.3 RASHODI FUNK'!$A55,'Unos rashoda i izdataka'!M$3:M$501)+SUMIF('Unos rashoda P4'!$U$3:$U$501,'A.3 RASHODI FUNK'!$A55,'Unos rashoda P4'!K$3:K$501)</f>
        <v>0</v>
      </c>
      <c r="H55" s="193" t="str">
        <f>'OPĆI DIO'!$C$1</f>
        <v>3025 INSTITUT ZA JADRANSKE KULTURE I MELIORACIJU KRŠA</v>
      </c>
    </row>
    <row r="56" spans="1:8">
      <c r="A56" s="126">
        <v>74</v>
      </c>
      <c r="B56" s="22" t="s">
        <v>1637</v>
      </c>
      <c r="C56" s="213"/>
      <c r="D56" s="213"/>
      <c r="E56" s="213">
        <f>SUMIF('Unos rashoda i izdataka'!$S$3:$S$501,'A.3 RASHODI FUNK'!$A56,'Unos rashoda i izdataka'!K$3:K$501)+SUMIF('Unos rashoda P4'!$U$3:$U$501,'A.3 RASHODI FUNK'!$A56,'Unos rashoda P4'!I$3:I$501)</f>
        <v>0</v>
      </c>
      <c r="F56" s="213">
        <f>SUMIF('Unos rashoda i izdataka'!$S$3:$S$501,'A.3 RASHODI FUNK'!$A56,'Unos rashoda i izdataka'!L$3:L$501)+SUMIF('Unos rashoda P4'!$U$3:$U$501,'A.3 RASHODI FUNK'!$A56,'Unos rashoda P4'!J$3:J$501)</f>
        <v>0</v>
      </c>
      <c r="G56" s="213">
        <f>SUMIF('Unos rashoda i izdataka'!$S$3:$S$501,'A.3 RASHODI FUNK'!$A56,'Unos rashoda i izdataka'!M$3:M$501)+SUMIF('Unos rashoda P4'!$U$3:$U$501,'A.3 RASHODI FUNK'!$A56,'Unos rashoda P4'!K$3:K$501)</f>
        <v>0</v>
      </c>
      <c r="H56" s="193" t="str">
        <f>'OPĆI DIO'!$C$1</f>
        <v>3025 INSTITUT ZA JADRANSKE KULTURE I MELIORACIJU KRŠA</v>
      </c>
    </row>
    <row r="57" spans="1:8">
      <c r="A57" s="126">
        <v>75</v>
      </c>
      <c r="B57" s="22" t="s">
        <v>1638</v>
      </c>
      <c r="C57" s="213"/>
      <c r="D57" s="213"/>
      <c r="E57" s="213">
        <f>SUMIF('Unos rashoda i izdataka'!$S$3:$S$501,'A.3 RASHODI FUNK'!$A57,'Unos rashoda i izdataka'!K$3:K$501)+SUMIF('Unos rashoda P4'!$U$3:$U$501,'A.3 RASHODI FUNK'!$A57,'Unos rashoda P4'!I$3:I$501)</f>
        <v>0</v>
      </c>
      <c r="F57" s="213">
        <f>SUMIF('Unos rashoda i izdataka'!$S$3:$S$501,'A.3 RASHODI FUNK'!$A57,'Unos rashoda i izdataka'!L$3:L$501)+SUMIF('Unos rashoda P4'!$U$3:$U$501,'A.3 RASHODI FUNK'!$A57,'Unos rashoda P4'!J$3:J$501)</f>
        <v>0</v>
      </c>
      <c r="G57" s="213">
        <f>SUMIF('Unos rashoda i izdataka'!$S$3:$S$501,'A.3 RASHODI FUNK'!$A57,'Unos rashoda i izdataka'!M$3:M$501)+SUMIF('Unos rashoda P4'!$U$3:$U$501,'A.3 RASHODI FUNK'!$A57,'Unos rashoda P4'!K$3:K$501)</f>
        <v>0</v>
      </c>
      <c r="H57" s="193" t="str">
        <f>'OPĆI DIO'!$C$1</f>
        <v>3025 INSTITUT ZA JADRANSKE KULTURE I MELIORACIJU KRŠA</v>
      </c>
    </row>
    <row r="58" spans="1:8">
      <c r="A58" s="126">
        <v>76</v>
      </c>
      <c r="B58" s="22" t="s">
        <v>1639</v>
      </c>
      <c r="C58" s="213"/>
      <c r="D58" s="213"/>
      <c r="E58" s="213">
        <f>SUMIF('Unos rashoda i izdataka'!$S$3:$S$501,'A.3 RASHODI FUNK'!$A58,'Unos rashoda i izdataka'!K$3:K$501)+SUMIF('Unos rashoda P4'!$U$3:$U$501,'A.3 RASHODI FUNK'!$A58,'Unos rashoda P4'!I$3:I$501)</f>
        <v>0</v>
      </c>
      <c r="F58" s="213">
        <f>SUMIF('Unos rashoda i izdataka'!$S$3:$S$501,'A.3 RASHODI FUNK'!$A58,'Unos rashoda i izdataka'!L$3:L$501)+SUMIF('Unos rashoda P4'!$U$3:$U$501,'A.3 RASHODI FUNK'!$A58,'Unos rashoda P4'!J$3:J$501)</f>
        <v>0</v>
      </c>
      <c r="G58" s="213">
        <f>SUMIF('Unos rashoda i izdataka'!$S$3:$S$501,'A.3 RASHODI FUNK'!$A58,'Unos rashoda i izdataka'!M$3:M$501)+SUMIF('Unos rashoda P4'!$U$3:$U$501,'A.3 RASHODI FUNK'!$A58,'Unos rashoda P4'!K$3:K$501)</f>
        <v>0</v>
      </c>
      <c r="H58" s="193" t="str">
        <f>'OPĆI DIO'!$C$1</f>
        <v>3025 INSTITUT ZA JADRANSKE KULTURE I MELIORACIJU KRŠA</v>
      </c>
    </row>
    <row r="59" spans="1:8">
      <c r="A59" s="118">
        <v>8</v>
      </c>
      <c r="B59" s="33" t="s">
        <v>1640</v>
      </c>
      <c r="C59" s="132">
        <f>SUM(C60:C65)</f>
        <v>0</v>
      </c>
      <c r="D59" s="132">
        <f>SUM(D60:D65)</f>
        <v>0</v>
      </c>
      <c r="E59" s="132">
        <f>SUM(E60:E65)</f>
        <v>0</v>
      </c>
      <c r="F59" s="132">
        <f>SUM(F60:F65)</f>
        <v>0</v>
      </c>
      <c r="G59" s="132">
        <f>SUM(G60:G65)</f>
        <v>0</v>
      </c>
      <c r="H59" s="193" t="str">
        <f>'OPĆI DIO'!$C$1</f>
        <v>3025 INSTITUT ZA JADRANSKE KULTURE I MELIORACIJU KRŠA</v>
      </c>
    </row>
    <row r="60" spans="1:8">
      <c r="A60" s="126">
        <v>81</v>
      </c>
      <c r="B60" s="22" t="s">
        <v>1641</v>
      </c>
      <c r="C60" s="213"/>
      <c r="D60" s="213"/>
      <c r="E60" s="213">
        <f>SUMIF('Unos rashoda i izdataka'!$S$3:$S$501,'A.3 RASHODI FUNK'!$A60,'Unos rashoda i izdataka'!K$3:K$501)+SUMIF('Unos rashoda P4'!$U$3:$U$501,'A.3 RASHODI FUNK'!$A60,'Unos rashoda P4'!I$3:I$501)</f>
        <v>0</v>
      </c>
      <c r="F60" s="213">
        <f>SUMIF('Unos rashoda i izdataka'!$S$3:$S$501,'A.3 RASHODI FUNK'!$A60,'Unos rashoda i izdataka'!L$3:L$501)+SUMIF('Unos rashoda P4'!$U$3:$U$501,'A.3 RASHODI FUNK'!$A60,'Unos rashoda P4'!J$3:J$501)</f>
        <v>0</v>
      </c>
      <c r="G60" s="213">
        <f>SUMIF('Unos rashoda i izdataka'!$S$3:$S$501,'A.3 RASHODI FUNK'!$A60,'Unos rashoda i izdataka'!M$3:M$501)+SUMIF('Unos rashoda P4'!$U$3:$U$501,'A.3 RASHODI FUNK'!$A60,'Unos rashoda P4'!K$3:K$501)</f>
        <v>0</v>
      </c>
      <c r="H60" s="193" t="str">
        <f>'OPĆI DIO'!$C$1</f>
        <v>3025 INSTITUT ZA JADRANSKE KULTURE I MELIORACIJU KRŠA</v>
      </c>
    </row>
    <row r="61" spans="1:8">
      <c r="A61" s="126">
        <v>82</v>
      </c>
      <c r="B61" s="22" t="s">
        <v>703</v>
      </c>
      <c r="C61" s="213"/>
      <c r="D61" s="213"/>
      <c r="E61" s="213">
        <f>SUMIF('Unos rashoda i izdataka'!$S$3:$S$501,'A.3 RASHODI FUNK'!$A61,'Unos rashoda i izdataka'!K$3:K$501)+SUMIF('Unos rashoda P4'!$U$3:$U$501,'A.3 RASHODI FUNK'!$A61,'Unos rashoda P4'!I$3:I$501)</f>
        <v>0</v>
      </c>
      <c r="F61" s="213">
        <f>SUMIF('Unos rashoda i izdataka'!$S$3:$S$501,'A.3 RASHODI FUNK'!$A61,'Unos rashoda i izdataka'!L$3:L$501)+SUMIF('Unos rashoda P4'!$U$3:$U$501,'A.3 RASHODI FUNK'!$A61,'Unos rashoda P4'!J$3:J$501)</f>
        <v>0</v>
      </c>
      <c r="G61" s="213">
        <f>SUMIF('Unos rashoda i izdataka'!$S$3:$S$501,'A.3 RASHODI FUNK'!$A61,'Unos rashoda i izdataka'!M$3:M$501)+SUMIF('Unos rashoda P4'!$U$3:$U$501,'A.3 RASHODI FUNK'!$A61,'Unos rashoda P4'!K$3:K$501)</f>
        <v>0</v>
      </c>
      <c r="H61" s="193" t="str">
        <f>'OPĆI DIO'!$C$1</f>
        <v>3025 INSTITUT ZA JADRANSKE KULTURE I MELIORACIJU KRŠA</v>
      </c>
    </row>
    <row r="62" spans="1:8">
      <c r="A62" s="126">
        <v>83</v>
      </c>
      <c r="B62" s="22" t="s">
        <v>1642</v>
      </c>
      <c r="C62" s="213"/>
      <c r="D62" s="213"/>
      <c r="E62" s="213">
        <f>SUMIF('Unos rashoda i izdataka'!$S$3:$S$501,'A.3 RASHODI FUNK'!$A62,'Unos rashoda i izdataka'!K$3:K$501)+SUMIF('Unos rashoda P4'!$U$3:$U$501,'A.3 RASHODI FUNK'!$A62,'Unos rashoda P4'!I$3:I$501)</f>
        <v>0</v>
      </c>
      <c r="F62" s="213">
        <f>SUMIF('Unos rashoda i izdataka'!$S$3:$S$501,'A.3 RASHODI FUNK'!$A62,'Unos rashoda i izdataka'!L$3:L$501)+SUMIF('Unos rashoda P4'!$U$3:$U$501,'A.3 RASHODI FUNK'!$A62,'Unos rashoda P4'!J$3:J$501)</f>
        <v>0</v>
      </c>
      <c r="G62" s="213">
        <f>SUMIF('Unos rashoda i izdataka'!$S$3:$S$501,'A.3 RASHODI FUNK'!$A62,'Unos rashoda i izdataka'!M$3:M$501)+SUMIF('Unos rashoda P4'!$U$3:$U$501,'A.3 RASHODI FUNK'!$A62,'Unos rashoda P4'!K$3:K$501)</f>
        <v>0</v>
      </c>
      <c r="H62" s="193" t="str">
        <f>'OPĆI DIO'!$C$1</f>
        <v>3025 INSTITUT ZA JADRANSKE KULTURE I MELIORACIJU KRŠA</v>
      </c>
    </row>
    <row r="63" spans="1:8">
      <c r="A63" s="126">
        <v>84</v>
      </c>
      <c r="B63" s="22" t="s">
        <v>1643</v>
      </c>
      <c r="C63" s="213"/>
      <c r="D63" s="213"/>
      <c r="E63" s="213">
        <f>SUMIF('Unos rashoda i izdataka'!$S$3:$S$501,'A.3 RASHODI FUNK'!$A63,'Unos rashoda i izdataka'!K$3:K$501)+SUMIF('Unos rashoda P4'!$U$3:$U$501,'A.3 RASHODI FUNK'!$A63,'Unos rashoda P4'!I$3:I$501)</f>
        <v>0</v>
      </c>
      <c r="F63" s="213">
        <f>SUMIF('Unos rashoda i izdataka'!$S$3:$S$501,'A.3 RASHODI FUNK'!$A63,'Unos rashoda i izdataka'!L$3:L$501)+SUMIF('Unos rashoda P4'!$U$3:$U$501,'A.3 RASHODI FUNK'!$A63,'Unos rashoda P4'!J$3:J$501)</f>
        <v>0</v>
      </c>
      <c r="G63" s="213">
        <f>SUMIF('Unos rashoda i izdataka'!$S$3:$S$501,'A.3 RASHODI FUNK'!$A63,'Unos rashoda i izdataka'!M$3:M$501)+SUMIF('Unos rashoda P4'!$U$3:$U$501,'A.3 RASHODI FUNK'!$A63,'Unos rashoda P4'!K$3:K$501)</f>
        <v>0</v>
      </c>
      <c r="H63" s="193" t="str">
        <f>'OPĆI DIO'!$C$1</f>
        <v>3025 INSTITUT ZA JADRANSKE KULTURE I MELIORACIJU KRŠA</v>
      </c>
    </row>
    <row r="64" spans="1:8">
      <c r="A64" s="126">
        <v>85</v>
      </c>
      <c r="B64" s="22" t="s">
        <v>1644</v>
      </c>
      <c r="C64" s="213"/>
      <c r="D64" s="213"/>
      <c r="E64" s="213">
        <f>SUMIF('Unos rashoda i izdataka'!$S$3:$S$501,'A.3 RASHODI FUNK'!$A64,'Unos rashoda i izdataka'!K$3:K$501)+SUMIF('Unos rashoda P4'!$U$3:$U$501,'A.3 RASHODI FUNK'!$A64,'Unos rashoda P4'!I$3:I$501)</f>
        <v>0</v>
      </c>
      <c r="F64" s="213">
        <f>SUMIF('Unos rashoda i izdataka'!$S$3:$S$501,'A.3 RASHODI FUNK'!$A64,'Unos rashoda i izdataka'!L$3:L$501)+SUMIF('Unos rashoda P4'!$U$3:$U$501,'A.3 RASHODI FUNK'!$A64,'Unos rashoda P4'!J$3:J$501)</f>
        <v>0</v>
      </c>
      <c r="G64" s="213">
        <f>SUMIF('Unos rashoda i izdataka'!$S$3:$S$501,'A.3 RASHODI FUNK'!$A64,'Unos rashoda i izdataka'!M$3:M$501)+SUMIF('Unos rashoda P4'!$U$3:$U$501,'A.3 RASHODI FUNK'!$A64,'Unos rashoda P4'!K$3:K$501)</f>
        <v>0</v>
      </c>
      <c r="H64" s="193" t="str">
        <f>'OPĆI DIO'!$C$1</f>
        <v>3025 INSTITUT ZA JADRANSKE KULTURE I MELIORACIJU KRŠA</v>
      </c>
    </row>
    <row r="65" spans="1:8" ht="27.6">
      <c r="A65" s="126">
        <v>86</v>
      </c>
      <c r="B65" s="22" t="s">
        <v>1645</v>
      </c>
      <c r="C65" s="213"/>
      <c r="D65" s="213"/>
      <c r="E65" s="213">
        <f>SUMIF('Unos rashoda i izdataka'!$S$3:$S$501,'A.3 RASHODI FUNK'!$A65,'Unos rashoda i izdataka'!K$3:K$501)+SUMIF('Unos rashoda P4'!$U$3:$U$501,'A.3 RASHODI FUNK'!$A65,'Unos rashoda P4'!I$3:I$501)</f>
        <v>0</v>
      </c>
      <c r="F65" s="213">
        <f>SUMIF('Unos rashoda i izdataka'!$S$3:$S$501,'A.3 RASHODI FUNK'!$A65,'Unos rashoda i izdataka'!L$3:L$501)+SUMIF('Unos rashoda P4'!$U$3:$U$501,'A.3 RASHODI FUNK'!$A65,'Unos rashoda P4'!J$3:J$501)</f>
        <v>0</v>
      </c>
      <c r="G65" s="213">
        <f>SUMIF('Unos rashoda i izdataka'!$S$3:$S$501,'A.3 RASHODI FUNK'!$A65,'Unos rashoda i izdataka'!M$3:M$501)+SUMIF('Unos rashoda P4'!$U$3:$U$501,'A.3 RASHODI FUNK'!$A65,'Unos rashoda P4'!K$3:K$501)</f>
        <v>0</v>
      </c>
      <c r="H65" s="193" t="str">
        <f>'OPĆI DIO'!$C$1</f>
        <v>3025 INSTITUT ZA JADRANSKE KULTURE I MELIORACIJU KRŠA</v>
      </c>
    </row>
    <row r="66" spans="1:8">
      <c r="A66" s="118">
        <v>9</v>
      </c>
      <c r="B66" s="33" t="s">
        <v>1646</v>
      </c>
      <c r="C66" s="132">
        <f>SUM(C67:C74)</f>
        <v>0</v>
      </c>
      <c r="D66" s="132">
        <f>SUM(D67:D74)</f>
        <v>0</v>
      </c>
      <c r="E66" s="132">
        <f>SUM(E67:E74)</f>
        <v>0</v>
      </c>
      <c r="F66" s="132">
        <f>SUM(F67:F74)</f>
        <v>0</v>
      </c>
      <c r="G66" s="132">
        <f>SUM(G67:G74)</f>
        <v>0</v>
      </c>
      <c r="H66" s="193" t="str">
        <f>'OPĆI DIO'!$C$1</f>
        <v>3025 INSTITUT ZA JADRANSKE KULTURE I MELIORACIJU KRŠA</v>
      </c>
    </row>
    <row r="67" spans="1:8">
      <c r="A67" s="126">
        <v>91</v>
      </c>
      <c r="B67" s="22" t="s">
        <v>1647</v>
      </c>
      <c r="C67" s="213"/>
      <c r="D67" s="213"/>
      <c r="E67" s="213">
        <f>SUMIF('Unos rashoda i izdataka'!$S$3:$S$501,'A.3 RASHODI FUNK'!$A67,'Unos rashoda i izdataka'!K$3:K$501)+SUMIF('Unos rashoda P4'!$U$3:$U$501,'A.3 RASHODI FUNK'!$A67,'Unos rashoda P4'!I$3:I$501)</f>
        <v>0</v>
      </c>
      <c r="F67" s="213">
        <f>SUMIF('Unos rashoda i izdataka'!$S$3:$S$501,'A.3 RASHODI FUNK'!$A67,'Unos rashoda i izdataka'!L$3:L$501)+SUMIF('Unos rashoda P4'!$U$3:$U$501,'A.3 RASHODI FUNK'!$A67,'Unos rashoda P4'!J$3:J$501)</f>
        <v>0</v>
      </c>
      <c r="G67" s="213">
        <f>SUMIF('Unos rashoda i izdataka'!$S$3:$S$501,'A.3 RASHODI FUNK'!$A67,'Unos rashoda i izdataka'!M$3:M$501)+SUMIF('Unos rashoda P4'!$U$3:$U$501,'A.3 RASHODI FUNK'!$A67,'Unos rashoda P4'!K$3:K$501)</f>
        <v>0</v>
      </c>
      <c r="H67" s="193" t="str">
        <f>'OPĆI DIO'!$C$1</f>
        <v>3025 INSTITUT ZA JADRANSKE KULTURE I MELIORACIJU KRŠA</v>
      </c>
    </row>
    <row r="68" spans="1:8">
      <c r="A68" s="126">
        <v>92</v>
      </c>
      <c r="B68" s="22" t="s">
        <v>1648</v>
      </c>
      <c r="C68" s="213"/>
      <c r="D68" s="213"/>
      <c r="E68" s="213">
        <f>SUMIF('Unos rashoda i izdataka'!$S$3:$S$501,'A.3 RASHODI FUNK'!$A68,'Unos rashoda i izdataka'!K$3:K$501)+SUMIF('Unos rashoda P4'!$U$3:$U$501,'A.3 RASHODI FUNK'!$A68,'Unos rashoda P4'!I$3:I$501)</f>
        <v>0</v>
      </c>
      <c r="F68" s="213">
        <f>SUMIF('Unos rashoda i izdataka'!$S$3:$S$501,'A.3 RASHODI FUNK'!$A68,'Unos rashoda i izdataka'!L$3:L$501)+SUMIF('Unos rashoda P4'!$U$3:$U$501,'A.3 RASHODI FUNK'!$A68,'Unos rashoda P4'!J$3:J$501)</f>
        <v>0</v>
      </c>
      <c r="G68" s="213">
        <f>SUMIF('Unos rashoda i izdataka'!$S$3:$S$501,'A.3 RASHODI FUNK'!$A68,'Unos rashoda i izdataka'!M$3:M$501)+SUMIF('Unos rashoda P4'!$U$3:$U$501,'A.3 RASHODI FUNK'!$A68,'Unos rashoda P4'!K$3:K$501)</f>
        <v>0</v>
      </c>
      <c r="H68" s="193" t="str">
        <f>'OPĆI DIO'!$C$1</f>
        <v>3025 INSTITUT ZA JADRANSKE KULTURE I MELIORACIJU KRŠA</v>
      </c>
    </row>
    <row r="69" spans="1:8" ht="26.25" customHeight="1">
      <c r="A69" s="126">
        <v>93</v>
      </c>
      <c r="B69" s="22" t="s">
        <v>1649</v>
      </c>
      <c r="C69" s="213"/>
      <c r="D69" s="213"/>
      <c r="E69" s="213">
        <f>SUMIF('Unos rashoda i izdataka'!$S$3:$S$501,'A.3 RASHODI FUNK'!$A69,'Unos rashoda i izdataka'!K$3:K$501)+SUMIF('Unos rashoda P4'!$U$3:$U$501,'A.3 RASHODI FUNK'!$A69,'Unos rashoda P4'!I$3:I$501)</f>
        <v>0</v>
      </c>
      <c r="F69" s="213">
        <f>SUMIF('Unos rashoda i izdataka'!$S$3:$S$501,'A.3 RASHODI FUNK'!$A69,'Unos rashoda i izdataka'!L$3:L$501)+SUMIF('Unos rashoda P4'!$U$3:$U$501,'A.3 RASHODI FUNK'!$A69,'Unos rashoda P4'!J$3:J$501)</f>
        <v>0</v>
      </c>
      <c r="G69" s="213">
        <f>SUMIF('Unos rashoda i izdataka'!$S$3:$S$501,'A.3 RASHODI FUNK'!$A69,'Unos rashoda i izdataka'!M$3:M$501)+SUMIF('Unos rashoda P4'!$U$3:$U$501,'A.3 RASHODI FUNK'!$A69,'Unos rashoda P4'!K$3:K$501)</f>
        <v>0</v>
      </c>
      <c r="H69" s="193" t="str">
        <f>'OPĆI DIO'!$C$1</f>
        <v>3025 INSTITUT ZA JADRANSKE KULTURE I MELIORACIJU KRŠA</v>
      </c>
    </row>
    <row r="70" spans="1:8">
      <c r="A70" s="126">
        <v>94</v>
      </c>
      <c r="B70" s="22" t="s">
        <v>1650</v>
      </c>
      <c r="C70" s="213"/>
      <c r="D70" s="213"/>
      <c r="E70" s="213">
        <f>SUMIF('Unos rashoda i izdataka'!$S$3:$S$501,'A.3 RASHODI FUNK'!$A70,'Unos rashoda i izdataka'!K$3:K$501)+SUMIF('Unos rashoda P4'!$U$3:$U$501,'A.3 RASHODI FUNK'!$A70,'Unos rashoda P4'!I$3:I$501)</f>
        <v>0</v>
      </c>
      <c r="F70" s="213">
        <f>SUMIF('Unos rashoda i izdataka'!$S$3:$S$501,'A.3 RASHODI FUNK'!$A70,'Unos rashoda i izdataka'!L$3:L$501)+SUMIF('Unos rashoda P4'!$U$3:$U$501,'A.3 RASHODI FUNK'!$A70,'Unos rashoda P4'!J$3:J$501)</f>
        <v>0</v>
      </c>
      <c r="G70" s="213">
        <f>SUMIF('Unos rashoda i izdataka'!$S$3:$S$501,'A.3 RASHODI FUNK'!$A70,'Unos rashoda i izdataka'!M$3:M$501)+SUMIF('Unos rashoda P4'!$U$3:$U$501,'A.3 RASHODI FUNK'!$A70,'Unos rashoda P4'!K$3:K$501)</f>
        <v>0</v>
      </c>
      <c r="H70" s="193" t="str">
        <f>'OPĆI DIO'!$C$1</f>
        <v>3025 INSTITUT ZA JADRANSKE KULTURE I MELIORACIJU KRŠA</v>
      </c>
    </row>
    <row r="71" spans="1:8">
      <c r="A71" s="126">
        <v>95</v>
      </c>
      <c r="B71" s="22" t="s">
        <v>1142</v>
      </c>
      <c r="C71" s="213"/>
      <c r="D71" s="213"/>
      <c r="E71" s="213">
        <f>SUMIF('Unos rashoda i izdataka'!$S$3:$S$501,'A.3 RASHODI FUNK'!$A71,'Unos rashoda i izdataka'!K$3:K$501)+SUMIF('Unos rashoda P4'!$U$3:$U$501,'A.3 RASHODI FUNK'!$A71,'Unos rashoda P4'!I$3:I$501)</f>
        <v>0</v>
      </c>
      <c r="F71" s="213">
        <f>SUMIF('Unos rashoda i izdataka'!$S$3:$S$501,'A.3 RASHODI FUNK'!$A71,'Unos rashoda i izdataka'!L$3:L$501)+SUMIF('Unos rashoda P4'!$U$3:$U$501,'A.3 RASHODI FUNK'!$A71,'Unos rashoda P4'!J$3:J$501)</f>
        <v>0</v>
      </c>
      <c r="G71" s="213">
        <f>SUMIF('Unos rashoda i izdataka'!$S$3:$S$501,'A.3 RASHODI FUNK'!$A71,'Unos rashoda i izdataka'!M$3:M$501)+SUMIF('Unos rashoda P4'!$U$3:$U$501,'A.3 RASHODI FUNK'!$A71,'Unos rashoda P4'!K$3:K$501)</f>
        <v>0</v>
      </c>
      <c r="H71" s="193" t="str">
        <f>'OPĆI DIO'!$C$1</f>
        <v>3025 INSTITUT ZA JADRANSKE KULTURE I MELIORACIJU KRŠA</v>
      </c>
    </row>
    <row r="72" spans="1:8">
      <c r="A72" s="126">
        <v>96</v>
      </c>
      <c r="B72" s="22" t="s">
        <v>835</v>
      </c>
      <c r="C72" s="213"/>
      <c r="D72" s="213"/>
      <c r="E72" s="213">
        <f>SUMIF('Unos rashoda i izdataka'!$S$3:$S$501,'A.3 RASHODI FUNK'!$A72,'Unos rashoda i izdataka'!K$3:K$501)+SUMIF('Unos rashoda P4'!$U$3:$U$501,'A.3 RASHODI FUNK'!$A72,'Unos rashoda P4'!I$3:I$501)</f>
        <v>0</v>
      </c>
      <c r="F72" s="213">
        <f>SUMIF('Unos rashoda i izdataka'!$S$3:$S$501,'A.3 RASHODI FUNK'!$A72,'Unos rashoda i izdataka'!L$3:L$501)+SUMIF('Unos rashoda P4'!$U$3:$U$501,'A.3 RASHODI FUNK'!$A72,'Unos rashoda P4'!J$3:J$501)</f>
        <v>0</v>
      </c>
      <c r="G72" s="213">
        <f>SUMIF('Unos rashoda i izdataka'!$S$3:$S$501,'A.3 RASHODI FUNK'!$A72,'Unos rashoda i izdataka'!M$3:M$501)+SUMIF('Unos rashoda P4'!$U$3:$U$501,'A.3 RASHODI FUNK'!$A72,'Unos rashoda P4'!K$3:K$501)</f>
        <v>0</v>
      </c>
      <c r="H72" s="193" t="str">
        <f>'OPĆI DIO'!$C$1</f>
        <v>3025 INSTITUT ZA JADRANSKE KULTURE I MELIORACIJU KRŠA</v>
      </c>
    </row>
    <row r="73" spans="1:8">
      <c r="A73" s="126">
        <v>97</v>
      </c>
      <c r="B73" s="22" t="s">
        <v>675</v>
      </c>
      <c r="C73" s="213"/>
      <c r="D73" s="213"/>
      <c r="E73" s="213">
        <f>SUMIF('Unos rashoda i izdataka'!$S$3:$S$501,'A.3 RASHODI FUNK'!$A73,'Unos rashoda i izdataka'!K$3:K$501)+SUMIF('Unos rashoda P4'!$U$3:$U$501,'A.3 RASHODI FUNK'!$A73,'Unos rashoda P4'!I$3:I$501)</f>
        <v>0</v>
      </c>
      <c r="F73" s="213">
        <f>SUMIF('Unos rashoda i izdataka'!$S$3:$S$501,'A.3 RASHODI FUNK'!$A73,'Unos rashoda i izdataka'!L$3:L$501)+SUMIF('Unos rashoda P4'!$U$3:$U$501,'A.3 RASHODI FUNK'!$A73,'Unos rashoda P4'!J$3:J$501)</f>
        <v>0</v>
      </c>
      <c r="G73" s="213">
        <f>SUMIF('Unos rashoda i izdataka'!$S$3:$S$501,'A.3 RASHODI FUNK'!$A73,'Unos rashoda i izdataka'!M$3:M$501)+SUMIF('Unos rashoda P4'!$U$3:$U$501,'A.3 RASHODI FUNK'!$A73,'Unos rashoda P4'!K$3:K$501)</f>
        <v>0</v>
      </c>
      <c r="H73" s="193" t="str">
        <f>'OPĆI DIO'!$C$1</f>
        <v>3025 INSTITUT ZA JADRANSKE KULTURE I MELIORACIJU KRŠA</v>
      </c>
    </row>
    <row r="74" spans="1:8">
      <c r="A74" s="126">
        <v>98</v>
      </c>
      <c r="B74" s="22" t="s">
        <v>726</v>
      </c>
      <c r="C74" s="213"/>
      <c r="D74" s="213"/>
      <c r="E74" s="213">
        <f>SUMIF('Unos rashoda i izdataka'!$S$3:$S$501,'A.3 RASHODI FUNK'!$A74,'Unos rashoda i izdataka'!K$3:K$501)+SUMIF('Unos rashoda P4'!$U$3:$U$501,'A.3 RASHODI FUNK'!$A74,'Unos rashoda P4'!I$3:I$501)</f>
        <v>0</v>
      </c>
      <c r="F74" s="213">
        <f>SUMIF('Unos rashoda i izdataka'!$S$3:$S$501,'A.3 RASHODI FUNK'!$A74,'Unos rashoda i izdataka'!L$3:L$501)+SUMIF('Unos rashoda P4'!$U$3:$U$501,'A.3 RASHODI FUNK'!$A74,'Unos rashoda P4'!J$3:J$501)</f>
        <v>0</v>
      </c>
      <c r="G74" s="213">
        <f>SUMIF('Unos rashoda i izdataka'!$S$3:$S$501,'A.3 RASHODI FUNK'!$A74,'Unos rashoda i izdataka'!M$3:M$501)+SUMIF('Unos rashoda P4'!$U$3:$U$501,'A.3 RASHODI FUNK'!$A74,'Unos rashoda P4'!K$3:K$501)</f>
        <v>0</v>
      </c>
      <c r="H74" s="193" t="str">
        <f>'OPĆI DIO'!$C$1</f>
        <v>3025 INSTITUT ZA JADRANSKE KULTURE I MELIORACIJU KRŠA</v>
      </c>
    </row>
    <row r="75" spans="1:8">
      <c r="A75" s="118">
        <v>10</v>
      </c>
      <c r="B75" s="33" t="s">
        <v>1651</v>
      </c>
      <c r="C75" s="132">
        <f>SUM(C76:C84)</f>
        <v>0</v>
      </c>
      <c r="D75" s="132">
        <f>SUM(D76:D84)</f>
        <v>0</v>
      </c>
      <c r="E75" s="132">
        <f>SUM(E76:E84)</f>
        <v>0</v>
      </c>
      <c r="F75" s="132">
        <f>SUM(F76:F84)</f>
        <v>0</v>
      </c>
      <c r="G75" s="132">
        <f>SUM(G76:G84)</f>
        <v>0</v>
      </c>
      <c r="H75" s="193" t="str">
        <f>'OPĆI DIO'!$C$1</f>
        <v>3025 INSTITUT ZA JADRANSKE KULTURE I MELIORACIJU KRŠA</v>
      </c>
    </row>
    <row r="76" spans="1:8">
      <c r="A76" s="126">
        <v>101</v>
      </c>
      <c r="B76" s="22" t="s">
        <v>1652</v>
      </c>
      <c r="C76" s="213"/>
      <c r="D76" s="213"/>
      <c r="E76" s="213">
        <f>SUMIF('Unos rashoda i izdataka'!$S$3:$S$501,'A.3 RASHODI FUNK'!$A76,'Unos rashoda i izdataka'!K$3:K$501)+SUMIF('Unos rashoda P4'!$U$3:$U$501,'A.3 RASHODI FUNK'!$A76,'Unos rashoda P4'!I$3:I$501)</f>
        <v>0</v>
      </c>
      <c r="F76" s="213">
        <f>SUMIF('Unos rashoda i izdataka'!$S$3:$S$501,'A.3 RASHODI FUNK'!$A76,'Unos rashoda i izdataka'!L$3:L$501)+SUMIF('Unos rashoda P4'!$U$3:$U$501,'A.3 RASHODI FUNK'!$A76,'Unos rashoda P4'!J$3:J$501)</f>
        <v>0</v>
      </c>
      <c r="G76" s="213">
        <f>SUMIF('Unos rashoda i izdataka'!$S$3:$S$501,'A.3 RASHODI FUNK'!$A76,'Unos rashoda i izdataka'!M$3:M$501)+SUMIF('Unos rashoda P4'!$U$3:$U$501,'A.3 RASHODI FUNK'!$A76,'Unos rashoda P4'!K$3:K$501)</f>
        <v>0</v>
      </c>
      <c r="H76" s="193" t="str">
        <f>'OPĆI DIO'!$C$1</f>
        <v>3025 INSTITUT ZA JADRANSKE KULTURE I MELIORACIJU KRŠA</v>
      </c>
    </row>
    <row r="77" spans="1:8">
      <c r="A77" s="126">
        <v>102</v>
      </c>
      <c r="B77" s="22" t="s">
        <v>1653</v>
      </c>
      <c r="C77" s="213"/>
      <c r="D77" s="213"/>
      <c r="E77" s="213">
        <f>SUMIF('Unos rashoda i izdataka'!$S$3:$S$501,'A.3 RASHODI FUNK'!$A77,'Unos rashoda i izdataka'!K$3:K$501)+SUMIF('Unos rashoda P4'!$U$3:$U$501,'A.3 RASHODI FUNK'!$A77,'Unos rashoda P4'!I$3:I$501)</f>
        <v>0</v>
      </c>
      <c r="F77" s="213">
        <f>SUMIF('Unos rashoda i izdataka'!$S$3:$S$501,'A.3 RASHODI FUNK'!$A77,'Unos rashoda i izdataka'!L$3:L$501)+SUMIF('Unos rashoda P4'!$U$3:$U$501,'A.3 RASHODI FUNK'!$A77,'Unos rashoda P4'!J$3:J$501)</f>
        <v>0</v>
      </c>
      <c r="G77" s="213">
        <f>SUMIF('Unos rashoda i izdataka'!$S$3:$S$501,'A.3 RASHODI FUNK'!$A77,'Unos rashoda i izdataka'!M$3:M$501)+SUMIF('Unos rashoda P4'!$U$3:$U$501,'A.3 RASHODI FUNK'!$A77,'Unos rashoda P4'!K$3:K$501)</f>
        <v>0</v>
      </c>
      <c r="H77" s="193" t="str">
        <f>'OPĆI DIO'!$C$1</f>
        <v>3025 INSTITUT ZA JADRANSKE KULTURE I MELIORACIJU KRŠA</v>
      </c>
    </row>
    <row r="78" spans="1:8">
      <c r="A78" s="126">
        <v>103</v>
      </c>
      <c r="B78" s="22" t="s">
        <v>1654</v>
      </c>
      <c r="C78" s="213"/>
      <c r="D78" s="213"/>
      <c r="E78" s="213">
        <f>SUMIF('Unos rashoda i izdataka'!$S$3:$S$501,'A.3 RASHODI FUNK'!$A78,'Unos rashoda i izdataka'!K$3:K$501)+SUMIF('Unos rashoda P4'!$U$3:$U$501,'A.3 RASHODI FUNK'!$A78,'Unos rashoda P4'!I$3:I$501)</f>
        <v>0</v>
      </c>
      <c r="F78" s="213">
        <f>SUMIF('Unos rashoda i izdataka'!$S$3:$S$501,'A.3 RASHODI FUNK'!$A78,'Unos rashoda i izdataka'!L$3:L$501)+SUMIF('Unos rashoda P4'!$U$3:$U$501,'A.3 RASHODI FUNK'!$A78,'Unos rashoda P4'!J$3:J$501)</f>
        <v>0</v>
      </c>
      <c r="G78" s="213">
        <f>SUMIF('Unos rashoda i izdataka'!$S$3:$S$501,'A.3 RASHODI FUNK'!$A78,'Unos rashoda i izdataka'!M$3:M$501)+SUMIF('Unos rashoda P4'!$U$3:$U$501,'A.3 RASHODI FUNK'!$A78,'Unos rashoda P4'!K$3:K$501)</f>
        <v>0</v>
      </c>
      <c r="H78" s="193" t="str">
        <f>'OPĆI DIO'!$C$1</f>
        <v>3025 INSTITUT ZA JADRANSKE KULTURE I MELIORACIJU KRŠA</v>
      </c>
    </row>
    <row r="79" spans="1:8">
      <c r="A79" s="126">
        <v>104</v>
      </c>
      <c r="B79" s="22" t="s">
        <v>680</v>
      </c>
      <c r="C79" s="213"/>
      <c r="D79" s="213"/>
      <c r="E79" s="213">
        <f>SUMIF('Unos rashoda i izdataka'!$S$3:$S$501,'A.3 RASHODI FUNK'!$A79,'Unos rashoda i izdataka'!K$3:K$501)+SUMIF('Unos rashoda P4'!$U$3:$U$501,'A.3 RASHODI FUNK'!$A79,'Unos rashoda P4'!I$3:I$501)</f>
        <v>0</v>
      </c>
      <c r="F79" s="213">
        <f>SUMIF('Unos rashoda i izdataka'!$S$3:$S$501,'A.3 RASHODI FUNK'!$A79,'Unos rashoda i izdataka'!L$3:L$501)+SUMIF('Unos rashoda P4'!$U$3:$U$501,'A.3 RASHODI FUNK'!$A79,'Unos rashoda P4'!J$3:J$501)</f>
        <v>0</v>
      </c>
      <c r="G79" s="213">
        <f>SUMIF('Unos rashoda i izdataka'!$S$3:$S$501,'A.3 RASHODI FUNK'!$A79,'Unos rashoda i izdataka'!M$3:M$501)+SUMIF('Unos rashoda P4'!$U$3:$U$501,'A.3 RASHODI FUNK'!$A79,'Unos rashoda P4'!K$3:K$501)</f>
        <v>0</v>
      </c>
      <c r="H79" s="193" t="str">
        <f>'OPĆI DIO'!$C$1</f>
        <v>3025 INSTITUT ZA JADRANSKE KULTURE I MELIORACIJU KRŠA</v>
      </c>
    </row>
    <row r="80" spans="1:8">
      <c r="A80" s="126">
        <v>105</v>
      </c>
      <c r="B80" s="22" t="s">
        <v>1655</v>
      </c>
      <c r="C80" s="213"/>
      <c r="D80" s="213"/>
      <c r="E80" s="213">
        <f>SUMIF('Unos rashoda i izdataka'!$S$3:$S$501,'A.3 RASHODI FUNK'!$A80,'Unos rashoda i izdataka'!K$3:K$501)+SUMIF('Unos rashoda P4'!$U$3:$U$501,'A.3 RASHODI FUNK'!$A80,'Unos rashoda P4'!I$3:I$501)</f>
        <v>0</v>
      </c>
      <c r="F80" s="213">
        <f>SUMIF('Unos rashoda i izdataka'!$S$3:$S$501,'A.3 RASHODI FUNK'!$A80,'Unos rashoda i izdataka'!L$3:L$501)+SUMIF('Unos rashoda P4'!$U$3:$U$501,'A.3 RASHODI FUNK'!$A80,'Unos rashoda P4'!J$3:J$501)</f>
        <v>0</v>
      </c>
      <c r="G80" s="213">
        <f>SUMIF('Unos rashoda i izdataka'!$S$3:$S$501,'A.3 RASHODI FUNK'!$A80,'Unos rashoda i izdataka'!M$3:M$501)+SUMIF('Unos rashoda P4'!$U$3:$U$501,'A.3 RASHODI FUNK'!$A80,'Unos rashoda P4'!K$3:K$501)</f>
        <v>0</v>
      </c>
      <c r="H80" s="193" t="str">
        <f>'OPĆI DIO'!$C$1</f>
        <v>3025 INSTITUT ZA JADRANSKE KULTURE I MELIORACIJU KRŠA</v>
      </c>
    </row>
    <row r="81" spans="1:8">
      <c r="A81" s="126">
        <v>106</v>
      </c>
      <c r="B81" s="22" t="s">
        <v>1656</v>
      </c>
      <c r="C81" s="213"/>
      <c r="D81" s="213"/>
      <c r="E81" s="213">
        <f>SUMIF('Unos rashoda i izdataka'!$S$3:$S$501,'A.3 RASHODI FUNK'!$A81,'Unos rashoda i izdataka'!K$3:K$501)+SUMIF('Unos rashoda P4'!$U$3:$U$501,'A.3 RASHODI FUNK'!$A81,'Unos rashoda P4'!I$3:I$501)</f>
        <v>0</v>
      </c>
      <c r="F81" s="213">
        <f>SUMIF('Unos rashoda i izdataka'!$S$3:$S$501,'A.3 RASHODI FUNK'!$A81,'Unos rashoda i izdataka'!L$3:L$501)+SUMIF('Unos rashoda P4'!$U$3:$U$501,'A.3 RASHODI FUNK'!$A81,'Unos rashoda P4'!J$3:J$501)</f>
        <v>0</v>
      </c>
      <c r="G81" s="213">
        <f>SUMIF('Unos rashoda i izdataka'!$S$3:$S$501,'A.3 RASHODI FUNK'!$A81,'Unos rashoda i izdataka'!M$3:M$501)+SUMIF('Unos rashoda P4'!$U$3:$U$501,'A.3 RASHODI FUNK'!$A81,'Unos rashoda P4'!K$3:K$501)</f>
        <v>0</v>
      </c>
      <c r="H81" s="193" t="str">
        <f>'OPĆI DIO'!$C$1</f>
        <v>3025 INSTITUT ZA JADRANSKE KULTURE I MELIORACIJU KRŠA</v>
      </c>
    </row>
    <row r="82" spans="1:8" ht="27.6">
      <c r="A82" s="126">
        <v>107</v>
      </c>
      <c r="B82" s="22" t="s">
        <v>1657</v>
      </c>
      <c r="C82" s="213"/>
      <c r="D82" s="213"/>
      <c r="E82" s="213">
        <f>SUMIF('Unos rashoda i izdataka'!$S$3:$S$501,'A.3 RASHODI FUNK'!$A82,'Unos rashoda i izdataka'!K$3:K$501)+SUMIF('Unos rashoda P4'!$U$3:$U$501,'A.3 RASHODI FUNK'!$A82,'Unos rashoda P4'!I$3:I$501)</f>
        <v>0</v>
      </c>
      <c r="F82" s="213">
        <f>SUMIF('Unos rashoda i izdataka'!$S$3:$S$501,'A.3 RASHODI FUNK'!$A82,'Unos rashoda i izdataka'!L$3:L$501)+SUMIF('Unos rashoda P4'!$U$3:$U$501,'A.3 RASHODI FUNK'!$A82,'Unos rashoda P4'!J$3:J$501)</f>
        <v>0</v>
      </c>
      <c r="G82" s="213">
        <f>SUMIF('Unos rashoda i izdataka'!$S$3:$S$501,'A.3 RASHODI FUNK'!$A82,'Unos rashoda i izdataka'!M$3:M$501)+SUMIF('Unos rashoda P4'!$U$3:$U$501,'A.3 RASHODI FUNK'!$A82,'Unos rashoda P4'!K$3:K$501)</f>
        <v>0</v>
      </c>
      <c r="H82" s="193" t="str">
        <f>'OPĆI DIO'!$C$1</f>
        <v>3025 INSTITUT ZA JADRANSKE KULTURE I MELIORACIJU KRŠA</v>
      </c>
    </row>
    <row r="83" spans="1:8">
      <c r="A83" s="126">
        <v>108</v>
      </c>
      <c r="B83" s="22" t="s">
        <v>1658</v>
      </c>
      <c r="C83" s="213"/>
      <c r="D83" s="213"/>
      <c r="E83" s="213">
        <f>SUMIF('Unos rashoda i izdataka'!$S$3:$S$501,'A.3 RASHODI FUNK'!$A83,'Unos rashoda i izdataka'!K$3:K$501)+SUMIF('Unos rashoda P4'!$U$3:$U$501,'A.3 RASHODI FUNK'!$A83,'Unos rashoda P4'!I$3:I$501)</f>
        <v>0</v>
      </c>
      <c r="F83" s="213">
        <f>SUMIF('Unos rashoda i izdataka'!$S$3:$S$501,'A.3 RASHODI FUNK'!$A83,'Unos rashoda i izdataka'!L$3:L$501)+SUMIF('Unos rashoda P4'!$U$3:$U$501,'A.3 RASHODI FUNK'!$A83,'Unos rashoda P4'!J$3:J$501)</f>
        <v>0</v>
      </c>
      <c r="G83" s="213">
        <f>SUMIF('Unos rashoda i izdataka'!$S$3:$S$501,'A.3 RASHODI FUNK'!$A83,'Unos rashoda i izdataka'!M$3:M$501)+SUMIF('Unos rashoda P4'!$U$3:$U$501,'A.3 RASHODI FUNK'!$A83,'Unos rashoda P4'!K$3:K$501)</f>
        <v>0</v>
      </c>
      <c r="H83" s="193" t="str">
        <f>'OPĆI DIO'!$C$1</f>
        <v>3025 INSTITUT ZA JADRANSKE KULTURE I MELIORACIJU KRŠA</v>
      </c>
    </row>
    <row r="84" spans="1:8" ht="27.6">
      <c r="A84" s="126">
        <v>109</v>
      </c>
      <c r="B84" s="22" t="s">
        <v>1659</v>
      </c>
      <c r="C84" s="213"/>
      <c r="D84" s="213"/>
      <c r="E84" s="213">
        <f>SUMIF('Unos rashoda i izdataka'!$S$3:$S$501,'A.3 RASHODI FUNK'!$A84,'Unos rashoda i izdataka'!K$3:K$501)+SUMIF('Unos rashoda P4'!$U$3:$U$501,'A.3 RASHODI FUNK'!$A84,'Unos rashoda P4'!I$3:I$501)</f>
        <v>0</v>
      </c>
      <c r="F84" s="213">
        <f>SUMIF('Unos rashoda i izdataka'!$S$3:$S$501,'A.3 RASHODI FUNK'!$A84,'Unos rashoda i izdataka'!L$3:L$501)+SUMIF('Unos rashoda P4'!$U$3:$U$501,'A.3 RASHODI FUNK'!$A84,'Unos rashoda P4'!J$3:J$501)</f>
        <v>0</v>
      </c>
      <c r="G84" s="213">
        <f>SUMIF('Unos rashoda i izdataka'!$S$3:$S$501,'A.3 RASHODI FUNK'!$A84,'Unos rashoda i izdataka'!M$3:M$501)+SUMIF('Unos rashoda P4'!$U$3:$U$501,'A.3 RASHODI FUNK'!$A84,'Unos rashoda P4'!K$3:K$501)</f>
        <v>0</v>
      </c>
      <c r="H84" s="193" t="str">
        <f>'OPĆI DIO'!$C$1</f>
        <v>3025 INSTITUT ZA JADRANSKE KULTURE I MELIORACIJU KRŠA</v>
      </c>
    </row>
  </sheetData>
  <sheetProtection selectLockedCells="1"/>
  <mergeCells count="1">
    <mergeCell ref="A1:G1"/>
  </mergeCells>
  <pageMargins left="0" right="0" top="0.74803149606299213" bottom="0.74803149606299213" header="0.31496062992125984" footer="0.31496062992125984"/>
  <pageSetup paperSize="9" scale="78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2">
    <pageSetUpPr fitToPage="1"/>
  </sheetPr>
  <dimension ref="A1:J20"/>
  <sheetViews>
    <sheetView showGridLines="0" workbookViewId="0">
      <selection activeCell="H19" sqref="H19"/>
    </sheetView>
  </sheetViews>
  <sheetFormatPr defaultColWidth="0" defaultRowHeight="14.4"/>
  <cols>
    <col min="1" max="1" width="4.44140625" customWidth="1"/>
    <col min="2" max="2" width="5.6640625" customWidth="1"/>
    <col min="3" max="3" width="44.6640625" customWidth="1"/>
    <col min="4" max="8" width="15.33203125" customWidth="1"/>
    <col min="9" max="10" width="25.33203125" hidden="1" customWidth="1"/>
    <col min="11" max="16384" width="9.109375" hidden="1"/>
  </cols>
  <sheetData>
    <row r="1" spans="1:10" ht="17.399999999999999">
      <c r="A1" s="145"/>
      <c r="B1" s="145"/>
      <c r="C1" s="145"/>
      <c r="D1" s="145"/>
      <c r="E1" s="145"/>
      <c r="F1" s="145"/>
      <c r="G1" s="145"/>
      <c r="H1" s="145"/>
      <c r="I1" s="145"/>
      <c r="J1" s="145"/>
    </row>
    <row r="2" spans="1:10" ht="15.6">
      <c r="A2" s="322" t="s">
        <v>42</v>
      </c>
      <c r="B2" s="322"/>
      <c r="C2" s="322"/>
      <c r="D2" s="322"/>
      <c r="E2" s="322"/>
      <c r="F2" s="322"/>
      <c r="G2" s="322"/>
      <c r="H2" s="322"/>
      <c r="I2" s="146"/>
      <c r="J2" s="146"/>
    </row>
    <row r="3" spans="1:10" ht="17.399999999999999">
      <c r="A3" s="145"/>
      <c r="B3" s="145"/>
      <c r="C3" s="145"/>
      <c r="D3" s="145"/>
      <c r="E3" s="145"/>
      <c r="F3" s="145"/>
      <c r="G3" s="145"/>
      <c r="H3" s="145"/>
      <c r="I3" s="147"/>
      <c r="J3" s="147"/>
    </row>
    <row r="4" spans="1:10" ht="15.6">
      <c r="A4" s="322" t="s">
        <v>1660</v>
      </c>
      <c r="B4" s="322"/>
      <c r="C4" s="322"/>
      <c r="D4" s="322"/>
      <c r="E4" s="322"/>
      <c r="F4" s="322"/>
      <c r="G4" s="322"/>
      <c r="H4" s="322"/>
      <c r="I4" s="148"/>
      <c r="J4" s="148"/>
    </row>
    <row r="5" spans="1:10" ht="17.399999999999999">
      <c r="A5" s="145"/>
      <c r="B5" s="145"/>
      <c r="C5" s="145"/>
      <c r="D5" s="145"/>
      <c r="E5" s="145"/>
      <c r="F5" s="145"/>
      <c r="G5" s="145"/>
      <c r="H5" s="145"/>
      <c r="I5" s="147"/>
      <c r="J5" s="147"/>
    </row>
    <row r="6" spans="1:10" ht="15.6">
      <c r="A6" s="322" t="s">
        <v>1661</v>
      </c>
      <c r="B6" s="322"/>
      <c r="C6" s="322"/>
      <c r="D6" s="322"/>
      <c r="E6" s="322"/>
      <c r="F6" s="322"/>
      <c r="G6" s="322"/>
      <c r="H6" s="322"/>
      <c r="I6" s="149"/>
      <c r="J6" s="149"/>
    </row>
    <row r="7" spans="1:10" ht="17.399999999999999">
      <c r="A7" s="145"/>
      <c r="B7" s="145"/>
      <c r="C7" s="145"/>
      <c r="D7" s="145"/>
      <c r="E7" s="145"/>
      <c r="F7" s="145"/>
      <c r="G7" s="145"/>
      <c r="H7" s="145"/>
      <c r="I7" s="147"/>
      <c r="J7" s="147"/>
    </row>
    <row r="8" spans="1:10" ht="26.4">
      <c r="A8" s="323" t="s">
        <v>1521</v>
      </c>
      <c r="B8" s="324"/>
      <c r="C8" s="325"/>
      <c r="D8" s="150" t="s">
        <v>57</v>
      </c>
      <c r="E8" s="150" t="s">
        <v>58</v>
      </c>
      <c r="F8" s="151" t="s">
        <v>59</v>
      </c>
      <c r="G8" s="151" t="s">
        <v>60</v>
      </c>
      <c r="H8" s="151" t="s">
        <v>61</v>
      </c>
    </row>
    <row r="9" spans="1:10" s="154" customFormat="1" ht="10.199999999999999">
      <c r="A9" s="326">
        <v>1</v>
      </c>
      <c r="B9" s="327"/>
      <c r="C9" s="328"/>
      <c r="D9" s="152">
        <v>2</v>
      </c>
      <c r="E9" s="152">
        <v>3</v>
      </c>
      <c r="F9" s="153">
        <v>4</v>
      </c>
      <c r="G9" s="153">
        <v>5</v>
      </c>
      <c r="H9" s="153">
        <v>6</v>
      </c>
    </row>
    <row r="10" spans="1:10" s="193" customFormat="1">
      <c r="A10" s="155">
        <v>8</v>
      </c>
      <c r="B10" s="155"/>
      <c r="C10" s="155" t="s">
        <v>1577</v>
      </c>
      <c r="D10" s="208">
        <f>SUM(D11:D14)</f>
        <v>0</v>
      </c>
      <c r="E10" s="208">
        <f>SUM(E11:E14)</f>
        <v>0</v>
      </c>
      <c r="F10" s="208">
        <f>SUM(F11:F14)</f>
        <v>0</v>
      </c>
      <c r="G10" s="208">
        <f>SUM(G11:G14)</f>
        <v>0</v>
      </c>
      <c r="H10" s="208">
        <f>SUM(H11:H14)</f>
        <v>0</v>
      </c>
      <c r="I10" s="193" t="str">
        <f>'OPĆI DIO'!$C$1</f>
        <v>3025 INSTITUT ZA JADRANSKE KULTURE I MELIORACIJU KRŠA</v>
      </c>
    </row>
    <row r="11" spans="1:10">
      <c r="A11" s="155"/>
      <c r="B11" s="156">
        <v>81</v>
      </c>
      <c r="C11" s="156" t="s">
        <v>1662</v>
      </c>
      <c r="D11" s="206">
        <v>0</v>
      </c>
      <c r="E11" s="206">
        <v>0</v>
      </c>
      <c r="F11" s="205">
        <f>SUMIF('Unos prihoda i primitaka'!$N$3:$N$505,$B11,'Unos prihoda i primitaka'!I$3:I$505)</f>
        <v>0</v>
      </c>
      <c r="G11" s="205">
        <f>SUMIF('Unos prihoda i primitaka'!$N$3:$N$505,$B11,'Unos prihoda i primitaka'!J$3:J$505)</f>
        <v>0</v>
      </c>
      <c r="H11" s="205">
        <f>SUMIF('Unos prihoda i primitaka'!$N$3:$N$505,$B11,'Unos prihoda i primitaka'!K$3:K$505)</f>
        <v>0</v>
      </c>
      <c r="I11" s="193" t="str">
        <f>'OPĆI DIO'!$C$1</f>
        <v>3025 INSTITUT ZA JADRANSKE KULTURE I MELIORACIJU KRŠA</v>
      </c>
    </row>
    <row r="12" spans="1:10" ht="26.4">
      <c r="A12" s="155"/>
      <c r="B12" s="156">
        <v>82</v>
      </c>
      <c r="C12" s="156" t="s">
        <v>1663</v>
      </c>
      <c r="D12" s="206">
        <v>0</v>
      </c>
      <c r="E12" s="206">
        <v>0</v>
      </c>
      <c r="F12" s="205">
        <f>SUMIF('Unos prihoda i primitaka'!$N$3:$N$505,$B12,'Unos prihoda i primitaka'!I$3:I$505)</f>
        <v>0</v>
      </c>
      <c r="G12" s="205">
        <f>SUMIF('Unos prihoda i primitaka'!$N$3:$N$505,$B12,'Unos prihoda i primitaka'!J$3:J$505)</f>
        <v>0</v>
      </c>
      <c r="H12" s="205">
        <f>SUMIF('Unos prihoda i primitaka'!$N$3:$N$505,$B12,'Unos prihoda i primitaka'!K$3:K$505)</f>
        <v>0</v>
      </c>
      <c r="I12" s="193" t="str">
        <f>'OPĆI DIO'!$C$1</f>
        <v>3025 INSTITUT ZA JADRANSKE KULTURE I MELIORACIJU KRŠA</v>
      </c>
    </row>
    <row r="13" spans="1:10" ht="26.4">
      <c r="A13" s="155"/>
      <c r="B13" s="156">
        <v>83</v>
      </c>
      <c r="C13" s="156" t="s">
        <v>1664</v>
      </c>
      <c r="D13" s="206">
        <v>0</v>
      </c>
      <c r="E13" s="206">
        <v>0</v>
      </c>
      <c r="F13" s="205">
        <f>SUMIF('Unos prihoda i primitaka'!$N$3:$N$505,$B13,'Unos prihoda i primitaka'!I$3:I$505)</f>
        <v>0</v>
      </c>
      <c r="G13" s="205">
        <f>SUMIF('Unos prihoda i primitaka'!$N$3:$N$505,$B13,'Unos prihoda i primitaka'!J$3:J$505)</f>
        <v>0</v>
      </c>
      <c r="H13" s="205">
        <f>SUMIF('Unos prihoda i primitaka'!$N$3:$N$505,$B13,'Unos prihoda i primitaka'!K$3:K$505)</f>
        <v>0</v>
      </c>
      <c r="I13" s="193" t="str">
        <f>'OPĆI DIO'!$C$1</f>
        <v>3025 INSTITUT ZA JADRANSKE KULTURE I MELIORACIJU KRŠA</v>
      </c>
    </row>
    <row r="14" spans="1:10">
      <c r="A14" s="155"/>
      <c r="B14" s="156">
        <v>84</v>
      </c>
      <c r="C14" s="156" t="s">
        <v>1665</v>
      </c>
      <c r="D14" s="206">
        <v>0</v>
      </c>
      <c r="E14" s="206">
        <v>0</v>
      </c>
      <c r="F14" s="205">
        <f>SUMIF('Unos prihoda i primitaka'!$N$3:$N$505,$B14,'Unos prihoda i primitaka'!I$3:I$505)</f>
        <v>0</v>
      </c>
      <c r="G14" s="205">
        <f>SUMIF('Unos prihoda i primitaka'!$N$3:$N$505,$B14,'Unos prihoda i primitaka'!J$3:J$505)</f>
        <v>0</v>
      </c>
      <c r="H14" s="205">
        <f>SUMIF('Unos prihoda i primitaka'!$N$3:$N$505,$B14,'Unos prihoda i primitaka'!K$3:K$505)</f>
        <v>0</v>
      </c>
      <c r="I14" s="193" t="str">
        <f>'OPĆI DIO'!$C$1</f>
        <v>3025 INSTITUT ZA JADRANSKE KULTURE I MELIORACIJU KRŠA</v>
      </c>
    </row>
    <row r="15" spans="1:10" s="193" customFormat="1">
      <c r="A15" s="157">
        <v>5</v>
      </c>
      <c r="B15" s="157"/>
      <c r="C15" s="158" t="s">
        <v>1666</v>
      </c>
      <c r="D15" s="208">
        <f>SUM(D16:D21)</f>
        <v>0</v>
      </c>
      <c r="E15" s="208">
        <f>SUM(E16:E21)</f>
        <v>0</v>
      </c>
      <c r="F15" s="208">
        <f>SUM(F16:F21)</f>
        <v>0</v>
      </c>
      <c r="G15" s="208">
        <f>SUM(G16:G21)</f>
        <v>0</v>
      </c>
      <c r="H15" s="208">
        <f>SUM(H16:H21)</f>
        <v>0</v>
      </c>
      <c r="I15" s="193" t="str">
        <f>'OPĆI DIO'!$C$1</f>
        <v>3025 INSTITUT ZA JADRANSKE KULTURE I MELIORACIJU KRŠA</v>
      </c>
    </row>
    <row r="16" spans="1:10">
      <c r="A16" s="156"/>
      <c r="B16" s="156">
        <v>51</v>
      </c>
      <c r="C16" s="159" t="s">
        <v>1667</v>
      </c>
      <c r="D16" s="206">
        <v>0</v>
      </c>
      <c r="E16" s="206">
        <v>0</v>
      </c>
      <c r="F16" s="207">
        <f>SUMIF('Unos rashoda i izdataka'!$Q$3:$Q$501,$B16,'Unos rashoda i izdataka'!K$3:K$501)+SUMIF('Unos rashoda P4'!$T$3:$T$501,$B16,'Unos rashoda P4'!I$3:I$501)</f>
        <v>0</v>
      </c>
      <c r="G16" s="207">
        <f>SUMIF('Unos rashoda i izdataka'!$Q$3:$Q$501,$B16,'Unos rashoda i izdataka'!L$3:L$501)+SUMIF('Unos rashoda P4'!$T$3:$T$501,$B16,'Unos rashoda P4'!J$3:J$501)</f>
        <v>0</v>
      </c>
      <c r="H16" s="207">
        <f>SUMIF('Unos rashoda i izdataka'!$Q$3:$Q$501,$B16,'Unos rashoda i izdataka'!M$3:M$501)+SUMIF('Unos rashoda P4'!$T$3:$T$501,$B16,'Unos rashoda P4'!K$3:K$501)</f>
        <v>0</v>
      </c>
      <c r="I16" s="193" t="str">
        <f>'OPĆI DIO'!$C$1</f>
        <v>3025 INSTITUT ZA JADRANSKE KULTURE I MELIORACIJU KRŠA</v>
      </c>
    </row>
    <row r="17" spans="1:9" ht="26.4">
      <c r="A17" s="156"/>
      <c r="B17" s="156">
        <v>52</v>
      </c>
      <c r="C17" s="159" t="s">
        <v>1668</v>
      </c>
      <c r="D17" s="206">
        <v>0</v>
      </c>
      <c r="E17" s="206">
        <v>0</v>
      </c>
      <c r="F17" s="207">
        <v>0</v>
      </c>
      <c r="G17" s="207">
        <v>0</v>
      </c>
      <c r="H17" s="207">
        <v>0</v>
      </c>
      <c r="I17" s="193"/>
    </row>
    <row r="18" spans="1:9" ht="26.4">
      <c r="A18" s="156"/>
      <c r="B18" s="156">
        <v>53</v>
      </c>
      <c r="C18" s="159" t="s">
        <v>1669</v>
      </c>
      <c r="D18" s="206">
        <v>0</v>
      </c>
      <c r="E18" s="206">
        <v>0</v>
      </c>
      <c r="F18" s="207">
        <v>0</v>
      </c>
      <c r="G18" s="207">
        <v>0</v>
      </c>
      <c r="H18" s="207">
        <v>0</v>
      </c>
      <c r="I18" s="193"/>
    </row>
    <row r="19" spans="1:9">
      <c r="A19" s="156"/>
      <c r="B19" s="156">
        <v>54</v>
      </c>
      <c r="C19" s="159" t="s">
        <v>1670</v>
      </c>
      <c r="D19" s="206">
        <v>0</v>
      </c>
      <c r="E19" s="206">
        <v>0</v>
      </c>
      <c r="F19" s="207">
        <f>SUMIF('Unos rashoda i izdataka'!$Q$3:$Q$501,$B19,'Unos rashoda i izdataka'!K$3:K$501)+SUMIF('Unos rashoda P4'!$T$3:$T$501,$B19,'Unos rashoda P4'!I$3:I$501)</f>
        <v>0</v>
      </c>
      <c r="G19" s="207">
        <f>SUMIF('Unos rashoda i izdataka'!$Q$3:$Q$501,$B19,'Unos rashoda i izdataka'!L$3:L$501)+SUMIF('Unos rashoda P4'!$T$3:$T$501,$B19,'Unos rashoda P4'!J$3:J$501)</f>
        <v>0</v>
      </c>
      <c r="H19" s="207">
        <f>SUMIF('Unos rashoda i izdataka'!$Q$3:$Q$501,$B19,'Unos rashoda i izdataka'!M$3:M$501)+SUMIF('Unos rashoda P4'!$T$3:$T$501,$B19,'Unos rashoda P4'!K$3:K$501)</f>
        <v>0</v>
      </c>
      <c r="I19" s="193" t="str">
        <f>'OPĆI DIO'!$C$1</f>
        <v>3025 INSTITUT ZA JADRANSKE KULTURE I MELIORACIJU KRŠA</v>
      </c>
    </row>
    <row r="20" spans="1:9" ht="26.4">
      <c r="A20" s="156"/>
      <c r="B20" s="156">
        <v>55</v>
      </c>
      <c r="C20" s="159" t="s">
        <v>1671</v>
      </c>
      <c r="D20" s="206">
        <v>0</v>
      </c>
      <c r="E20" s="206">
        <v>0</v>
      </c>
      <c r="F20" s="207">
        <v>0</v>
      </c>
      <c r="G20" s="207">
        <v>0</v>
      </c>
      <c r="H20" s="207">
        <v>0</v>
      </c>
      <c r="I20" s="193"/>
    </row>
  </sheetData>
  <sheetProtection selectLockedCells="1"/>
  <mergeCells count="5">
    <mergeCell ref="A2:H2"/>
    <mergeCell ref="A4:H4"/>
    <mergeCell ref="A6:H6"/>
    <mergeCell ref="A8:C8"/>
    <mergeCell ref="A9:C9"/>
  </mergeCells>
  <pageMargins left="0.31496062992125984" right="0.31496062992125984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14</vt:i4>
      </vt:variant>
      <vt:variant>
        <vt:lpstr>Imenovani rasponi</vt:lpstr>
      </vt:variant>
      <vt:variant>
        <vt:i4>13</vt:i4>
      </vt:variant>
    </vt:vector>
  </HeadingPairs>
  <TitlesOfParts>
    <vt:vector size="27" baseType="lpstr">
      <vt:lpstr>OPĆI DIO</vt:lpstr>
      <vt:lpstr>Unos prihoda i primitaka</vt:lpstr>
      <vt:lpstr>Unos rashoda i izdataka</vt:lpstr>
      <vt:lpstr>Unos rashoda P4</vt:lpstr>
      <vt:lpstr>Unos prijenosa</vt:lpstr>
      <vt:lpstr>A.1 PRIHODI I RASHODI EK</vt:lpstr>
      <vt:lpstr>A.2 PRIHODI I RASHODI IF</vt:lpstr>
      <vt:lpstr>A.3 RASHODI FUNK</vt:lpstr>
      <vt:lpstr>B.1 RAČUN FINANC EK</vt:lpstr>
      <vt:lpstr>B.2 RAČUN FINANC IF</vt:lpstr>
      <vt:lpstr>AKT</vt:lpstr>
      <vt:lpstr>prihodi</vt:lpstr>
      <vt:lpstr>p4</vt:lpstr>
      <vt:lpstr>KORISNICI DP</vt:lpstr>
      <vt:lpstr>Excel_BuiltIn_Print_Titles_3</vt:lpstr>
      <vt:lpstr>Excel_BuiltIn_Print_Titles_3_1</vt:lpstr>
      <vt:lpstr>'A.2 PRIHODI I RASHODI IF'!Ispis_naslova</vt:lpstr>
      <vt:lpstr>'A.3 RASHODI FUNK'!Ispis_naslova</vt:lpstr>
      <vt:lpstr>'KORISNICI DP'!Ispis_naslova</vt:lpstr>
      <vt:lpstr>'Unos prihoda i primitaka'!Ispis_naslova</vt:lpstr>
      <vt:lpstr>'Unos rashoda i izdataka'!Ispis_naslova</vt:lpstr>
      <vt:lpstr>'Unos rashoda P4'!Ispis_naslova</vt:lpstr>
      <vt:lpstr>'KORISNICI DP'!Podrucje_ispisa</vt:lpstr>
      <vt:lpstr>'OPĆI DIO'!Podrucje_ispisa</vt:lpstr>
      <vt:lpstr>'Unos prihoda i primitaka'!Podrucje_ispisa</vt:lpstr>
      <vt:lpstr>'Unos rashoda i izdataka'!Podrucje_ispisa</vt:lpstr>
      <vt:lpstr>'Unos rashoda P4'!Podrucje_ispisa</vt:lpstr>
    </vt:vector>
  </TitlesOfParts>
  <Manager/>
  <Company>Hewlett-Packard Company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ifain</dc:creator>
  <cp:keywords/>
  <dc:description/>
  <cp:lastModifiedBy>Dajana Stolica</cp:lastModifiedBy>
  <cp:revision/>
  <cp:lastPrinted>2025-12-29T16:54:52Z</cp:lastPrinted>
  <dcterms:created xsi:type="dcterms:W3CDTF">2018-09-10T07:36:17Z</dcterms:created>
  <dcterms:modified xsi:type="dcterms:W3CDTF">2025-12-29T20:07:43Z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Privitak 1 - Prijedlog financijskog plana_2024-2026 OTKLJUČAN.xlsx</vt:lpwstr>
  </property>
</Properties>
</file>